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EF0A3169-33C6-E2D0-F78B-2A1B1023552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kg/Downloads/"/>
    </mc:Choice>
  </mc:AlternateContent>
  <xr:revisionPtr revIDLastSave="0" documentId="13_ncr:1_{EDF171DE-215A-424C-BEC0-84AE229596D3}" xr6:coauthVersionLast="45" xr6:coauthVersionMax="47" xr10:uidLastSave="{00000000-0000-0000-0000-000000000000}"/>
  <bookViews>
    <workbookView xWindow="0" yWindow="500" windowWidth="28800" windowHeight="16180" firstSheet="5" activeTab="11" xr2:uid="{983408AF-D770-A04C-9789-D1372D467B8F}"/>
  </bookViews>
  <sheets>
    <sheet name="Sheet1" sheetId="17" r:id="rId1"/>
    <sheet name="Calendar" sheetId="1" r:id="rId2"/>
    <sheet name="Yield curves_given data" sheetId="6" r:id="rId3"/>
    <sheet name="Shifted curves" sheetId="11" r:id="rId4"/>
    <sheet name="Foward rates_interpolation" sheetId="7" r:id="rId5"/>
    <sheet name="Ordered data" sheetId="8" r:id="rId6"/>
    <sheet name="Schedule 3M" sheetId="12" r:id="rId7"/>
    <sheet name="Schedule 6M" sheetId="4" r:id="rId8"/>
    <sheet name="Caps&amp;Floors Market Data" sheetId="10" r:id="rId9"/>
    <sheet name="1) Caps&amp;Floors Pricing" sheetId="14" r:id="rId10"/>
    <sheet name="2) Implied volatilites" sheetId="16" r:id="rId11"/>
    <sheet name="3) Greeks" sheetId="13" r:id="rId12"/>
  </sheets>
  <functionGroups builtInGroupCount="19"/>
  <externalReferences>
    <externalReference r:id="rId13"/>
    <externalReference r:id="rId14"/>
  </externalReferences>
  <definedNames>
    <definedName name="Disc3">'Ordered data'!$F$3:$F$10</definedName>
    <definedName name="Disc6">'Ordered data'!$M$3:$M$64</definedName>
    <definedName name="DiscR3">'Schedule 3M'!$R$3:$R$10</definedName>
    <definedName name="DiscR6">'Schedule 6M'!$R$3:$R$65</definedName>
    <definedName name="Eur3Mdates" localSheetId="9">'[1]Foward rates_interpolation'!$I$3:$I$67</definedName>
    <definedName name="Eur3Mdates" localSheetId="10">'[1]Foward rates_interpolation'!$I$3:$I$67</definedName>
    <definedName name="Eur3Mdates">'Foward rates_interpolation'!$I$3:$I$67</definedName>
    <definedName name="Eur3Mfdates" localSheetId="9">'[1]Foward rates_interpolation'!$K$3:$K$67</definedName>
    <definedName name="Eur3Mfdates" localSheetId="10">'[1]Foward rates_interpolation'!$K$3:$K$67</definedName>
    <definedName name="Eur3Mfdates">'Foward rates_interpolation'!$K$3:$K$67</definedName>
    <definedName name="Eur3Mfrates" localSheetId="9">'[1]Foward rates_interpolation'!$T$3:$T$67</definedName>
    <definedName name="Eur3Mfrates" localSheetId="10">'[1]Foward rates_interpolation'!$T$3:$T$67</definedName>
    <definedName name="Eur3Mfrates">'Foward rates_interpolation'!$T$3:$T$67</definedName>
    <definedName name="Eur3Mrates" localSheetId="9">'[1]Foward rates_interpolation'!$H$3:$H$67</definedName>
    <definedName name="Eur3Mrates" localSheetId="10">'[1]Foward rates_interpolation'!$H$3:$H$67</definedName>
    <definedName name="Eur3Mrates">'Foward rates_interpolation'!$H$3:$H$67</definedName>
    <definedName name="Eur6Mdates" localSheetId="9">'[1]Foward rates_interpolation'!$X$3:$X$71</definedName>
    <definedName name="Eur6Mdates" localSheetId="10">'[1]Foward rates_interpolation'!$X$3:$X$71</definedName>
    <definedName name="Eur6Mdates">'Foward rates_interpolation'!$X$3:$X$71</definedName>
    <definedName name="Eur6Mfdates" localSheetId="9">'[1]Foward rates_interpolation'!$K$3:$K$370</definedName>
    <definedName name="Eur6Mfdates" localSheetId="10">'[1]Foward rates_interpolation'!$K$3:$K$370</definedName>
    <definedName name="Eur6Mfdates">'Foward rates_interpolation'!$K$3:$K$370</definedName>
    <definedName name="Eur6Mfrates" localSheetId="9">'[1]Foward rates_interpolation'!$AF$3:$AF$370</definedName>
    <definedName name="Eur6Mfrates" localSheetId="10">'[1]Foward rates_interpolation'!$AF$3:$AF$370</definedName>
    <definedName name="Eur6Mfrates">'Foward rates_interpolation'!$AF$3:$AF$370</definedName>
    <definedName name="Eur6Mrates" localSheetId="9">'[1]Foward rates_interpolation'!$W$3:$W$71</definedName>
    <definedName name="Eur6Mrates" localSheetId="10">'[1]Foward rates_interpolation'!$W$3:$W$71</definedName>
    <definedName name="Eur6Mrates">'Foward rates_interpolation'!$W$3:$W$71</definedName>
    <definedName name="EurOISdates" localSheetId="9">'[1]Foward rates_interpolation'!$AJ$3:$AJ$64</definedName>
    <definedName name="EurOISdates" localSheetId="10">'[1]Foward rates_interpolation'!$AJ$3:$AJ$64</definedName>
    <definedName name="EurOISdates" localSheetId="5">'[2]Foward rates_interpolation'!$AJ$3:$AJ$64</definedName>
    <definedName name="EurOISdates" localSheetId="2">'[2]Foward rates_interpolation'!$AJ$3:$AJ$64</definedName>
    <definedName name="EurOISdates">'Foward rates_interpolation'!$AJ$3:$AJ$64</definedName>
    <definedName name="EurOISrates" localSheetId="9">'[1]Foward rates_interpolation'!$AI$3:$AI$64</definedName>
    <definedName name="EurOISrates" localSheetId="10">'[1]Foward rates_interpolation'!$AI$3:$AI$64</definedName>
    <definedName name="EurOISrates" localSheetId="5">'[2]Foward rates_interpolation'!$AI$3:$AI$64</definedName>
    <definedName name="EurOISrates" localSheetId="2">'[2]Foward rates_interpolation'!$AI$3:$AI$64</definedName>
    <definedName name="EurOISrates">'Foward rates_interpolation'!$AI$3:$AI$64</definedName>
    <definedName name="Frate3">'Ordered data'!$D$3:$D$10</definedName>
    <definedName name="Frate6">'Ordered data'!$K$3:$K$64</definedName>
    <definedName name="Holidays" localSheetId="9">[1]Calendar!$F$3:$F$392</definedName>
    <definedName name="Holidays" localSheetId="10">[1]Calendar!$F$3:$F$392</definedName>
    <definedName name="Holidays" localSheetId="3">Calendar!$F$3:$F$392</definedName>
    <definedName name="Holidays">Calendar!$F$3:$F$392</definedName>
    <definedName name="Today" localSheetId="9">'[1]Foward rates_interpolation'!$C$5</definedName>
    <definedName name="Today" localSheetId="10">'[1]Foward rates_interpolation'!$C$5</definedName>
    <definedName name="Today">'Foward rates_interpolation'!$C$5</definedName>
    <definedName name="Workingdays" localSheetId="9">[1]Calendar!$G$3:$G$16647</definedName>
    <definedName name="Workingdays" localSheetId="10">[1]Calendar!$G$3:$G$16647</definedName>
    <definedName name="Workingdays" localSheetId="3">Calendar!$G$3:$G$16647</definedName>
    <definedName name="Workingdays">Calendar!$G$3:$G$16647</definedName>
    <definedName name="Workingdaysblank" localSheetId="9">[1]Calendar!$E$3:$E$23744</definedName>
    <definedName name="Workingdaysblank" localSheetId="10">[1]Calendar!$E$3:$E$23744</definedName>
    <definedName name="Workingdaysblank" localSheetId="3">Calendar!$E$3:$E$23744</definedName>
    <definedName name="Workingdaysblank">Calendar!$E$3:$E$23744</definedName>
    <definedName name="YF3D">'Schedule 3M'!$Q$3:$Q$10</definedName>
    <definedName name="YFC3M">'Schedule 3M'!$O$3:$O$10</definedName>
    <definedName name="YFC6M">'Schedule 6M'!$O$3:$O$65</definedName>
    <definedName name="YFD3">'Schedule 3M'!$Q$3:$Q$10</definedName>
    <definedName name="YFD6">'Schedule 6M'!$Q$3:$Q$65</definedName>
    <definedName name="YFV3">'Schedule 3M'!$T$3:$T$10</definedName>
    <definedName name="YFV6">'Schedule 6M'!$T$3:$T$65</definedName>
  </definedName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J129" i="13" l="1"/>
  <c r="BI129" i="13"/>
  <c r="BH129" i="13"/>
  <c r="BG129" i="13"/>
  <c r="BF129" i="13"/>
  <c r="BE129" i="13"/>
  <c r="BD129" i="13"/>
  <c r="BC129" i="13"/>
  <c r="BB129" i="13"/>
  <c r="BA129" i="13"/>
  <c r="AZ129" i="13"/>
  <c r="AY129" i="13"/>
  <c r="AX129" i="13"/>
  <c r="AW129" i="13"/>
  <c r="BJ128" i="13"/>
  <c r="BI128" i="13"/>
  <c r="BH128" i="13"/>
  <c r="BG128" i="13"/>
  <c r="BF128" i="13"/>
  <c r="BE128" i="13"/>
  <c r="BD128" i="13"/>
  <c r="BC128" i="13"/>
  <c r="BB128" i="13"/>
  <c r="BA128" i="13"/>
  <c r="AZ128" i="13"/>
  <c r="AY128" i="13"/>
  <c r="AX128" i="13"/>
  <c r="AW128" i="13"/>
  <c r="BJ127" i="13"/>
  <c r="BI127" i="13"/>
  <c r="BH127" i="13"/>
  <c r="BG127" i="13"/>
  <c r="BF127" i="13"/>
  <c r="BE127" i="13"/>
  <c r="BD127" i="13"/>
  <c r="BC127" i="13"/>
  <c r="BB127" i="13"/>
  <c r="BA127" i="13"/>
  <c r="AZ127" i="13"/>
  <c r="AY127" i="13"/>
  <c r="AX127" i="13"/>
  <c r="AW127" i="13"/>
  <c r="BJ126" i="13"/>
  <c r="BI126" i="13"/>
  <c r="BH126" i="13"/>
  <c r="BG126" i="13"/>
  <c r="BF126" i="13"/>
  <c r="BE126" i="13"/>
  <c r="BD126" i="13"/>
  <c r="BC126" i="13"/>
  <c r="BB126" i="13"/>
  <c r="BA126" i="13"/>
  <c r="AZ126" i="13"/>
  <c r="AY126" i="13"/>
  <c r="AX126" i="13"/>
  <c r="AW126" i="13"/>
  <c r="BJ125" i="13"/>
  <c r="BI125" i="13"/>
  <c r="BH125" i="13"/>
  <c r="BG125" i="13"/>
  <c r="BF125" i="13"/>
  <c r="BE125" i="13"/>
  <c r="BD125" i="13"/>
  <c r="BC125" i="13"/>
  <c r="BB125" i="13"/>
  <c r="BA125" i="13"/>
  <c r="AZ125" i="13"/>
  <c r="AY125" i="13"/>
  <c r="AX125" i="13"/>
  <c r="AW125" i="13"/>
  <c r="BJ124" i="13"/>
  <c r="BI124" i="13"/>
  <c r="BH124" i="13"/>
  <c r="BG124" i="13"/>
  <c r="BF124" i="13"/>
  <c r="BE124" i="13"/>
  <c r="BD124" i="13"/>
  <c r="BC124" i="13"/>
  <c r="BB124" i="13"/>
  <c r="BA124" i="13"/>
  <c r="AZ124" i="13"/>
  <c r="AY124" i="13"/>
  <c r="AX124" i="13"/>
  <c r="AW124" i="13"/>
  <c r="BJ123" i="13"/>
  <c r="BI123" i="13"/>
  <c r="BH123" i="13"/>
  <c r="BG123" i="13"/>
  <c r="BF123" i="13"/>
  <c r="BE123" i="13"/>
  <c r="BD123" i="13"/>
  <c r="BC123" i="13"/>
  <c r="BB123" i="13"/>
  <c r="BA123" i="13"/>
  <c r="AZ123" i="13"/>
  <c r="AY123" i="13"/>
  <c r="AX123" i="13"/>
  <c r="AW123" i="13"/>
  <c r="BJ122" i="13"/>
  <c r="BI122" i="13"/>
  <c r="BH122" i="13"/>
  <c r="BG122" i="13"/>
  <c r="BF122" i="13"/>
  <c r="BE122" i="13"/>
  <c r="BD122" i="13"/>
  <c r="BC122" i="13"/>
  <c r="BB122" i="13"/>
  <c r="BA122" i="13"/>
  <c r="AZ122" i="13"/>
  <c r="AY122" i="13"/>
  <c r="AX122" i="13"/>
  <c r="AW122" i="13"/>
  <c r="BJ121" i="13"/>
  <c r="BI121" i="13"/>
  <c r="BH121" i="13"/>
  <c r="BG121" i="13"/>
  <c r="BF121" i="13"/>
  <c r="BE121" i="13"/>
  <c r="BD121" i="13"/>
  <c r="BC121" i="13"/>
  <c r="BB121" i="13"/>
  <c r="BA121" i="13"/>
  <c r="AZ121" i="13"/>
  <c r="AY121" i="13"/>
  <c r="AX121" i="13"/>
  <c r="AW121" i="13"/>
  <c r="BJ120" i="13"/>
  <c r="BI120" i="13"/>
  <c r="BH120" i="13"/>
  <c r="BG120" i="13"/>
  <c r="BF120" i="13"/>
  <c r="BE120" i="13"/>
  <c r="BD120" i="13"/>
  <c r="BC120" i="13"/>
  <c r="BB120" i="13"/>
  <c r="BA120" i="13"/>
  <c r="AZ120" i="13"/>
  <c r="AY120" i="13"/>
  <c r="AX120" i="13"/>
  <c r="AW120" i="13"/>
  <c r="BJ119" i="13"/>
  <c r="BI119" i="13"/>
  <c r="BH119" i="13"/>
  <c r="BG119" i="13"/>
  <c r="BF119" i="13"/>
  <c r="BE119" i="13"/>
  <c r="BD119" i="13"/>
  <c r="BC119" i="13"/>
  <c r="BB119" i="13"/>
  <c r="BA119" i="13"/>
  <c r="AZ119" i="13"/>
  <c r="AY119" i="13"/>
  <c r="AX119" i="13"/>
  <c r="AW119" i="13"/>
  <c r="BJ118" i="13"/>
  <c r="BI118" i="13"/>
  <c r="BH118" i="13"/>
  <c r="BG118" i="13"/>
  <c r="BF118" i="13"/>
  <c r="BE118" i="13"/>
  <c r="BD118" i="13"/>
  <c r="BC118" i="13"/>
  <c r="BB118" i="13"/>
  <c r="BA118" i="13"/>
  <c r="AZ118" i="13"/>
  <c r="AY118" i="13"/>
  <c r="AX118" i="13"/>
  <c r="AW118" i="13"/>
  <c r="BJ117" i="13"/>
  <c r="BI117" i="13"/>
  <c r="BH117" i="13"/>
  <c r="BG117" i="13"/>
  <c r="BF117" i="13"/>
  <c r="BE117" i="13"/>
  <c r="BD117" i="13"/>
  <c r="BC117" i="13"/>
  <c r="BB117" i="13"/>
  <c r="BA117" i="13"/>
  <c r="AZ117" i="13"/>
  <c r="AY117" i="13"/>
  <c r="AX117" i="13"/>
  <c r="AW117" i="13"/>
  <c r="BJ116" i="13"/>
  <c r="BI116" i="13"/>
  <c r="BH116" i="13"/>
  <c r="BG116" i="13"/>
  <c r="BF116" i="13"/>
  <c r="BE116" i="13"/>
  <c r="BD116" i="13"/>
  <c r="BC116" i="13"/>
  <c r="BB116" i="13"/>
  <c r="BA116" i="13"/>
  <c r="AZ116" i="13"/>
  <c r="AY116" i="13"/>
  <c r="AX116" i="13"/>
  <c r="AW116" i="13"/>
  <c r="BJ115" i="13"/>
  <c r="BI115" i="13"/>
  <c r="BH115" i="13"/>
  <c r="BG115" i="13"/>
  <c r="BF115" i="13"/>
  <c r="BE115" i="13"/>
  <c r="BD115" i="13"/>
  <c r="BC115" i="13"/>
  <c r="BB115" i="13"/>
  <c r="BA115" i="13"/>
  <c r="AZ115" i="13"/>
  <c r="AY115" i="13"/>
  <c r="AX115" i="13"/>
  <c r="AW115" i="13"/>
  <c r="BJ114" i="13"/>
  <c r="BI114" i="13"/>
  <c r="BH114" i="13"/>
  <c r="BG114" i="13"/>
  <c r="BF114" i="13"/>
  <c r="BE114" i="13"/>
  <c r="BD114" i="13"/>
  <c r="BC114" i="13"/>
  <c r="BB114" i="13"/>
  <c r="BA114" i="13"/>
  <c r="AZ114" i="13"/>
  <c r="AY114" i="13"/>
  <c r="AX114" i="13"/>
  <c r="AW114" i="13"/>
  <c r="BJ107" i="13"/>
  <c r="BI107" i="13"/>
  <c r="BH107" i="13"/>
  <c r="BG107" i="13"/>
  <c r="BF107" i="13"/>
  <c r="BE107" i="13"/>
  <c r="BD107" i="13"/>
  <c r="BC107" i="13"/>
  <c r="BB107" i="13"/>
  <c r="BA107" i="13"/>
  <c r="AZ107" i="13"/>
  <c r="AY107" i="13"/>
  <c r="AX107" i="13"/>
  <c r="AW107" i="13"/>
  <c r="BJ106" i="13"/>
  <c r="BI106" i="13"/>
  <c r="BH106" i="13"/>
  <c r="BG106" i="13"/>
  <c r="BF106" i="13"/>
  <c r="BE106" i="13"/>
  <c r="BD106" i="13"/>
  <c r="BC106" i="13"/>
  <c r="BB106" i="13"/>
  <c r="BA106" i="13"/>
  <c r="AZ106" i="13"/>
  <c r="AY106" i="13"/>
  <c r="AX106" i="13"/>
  <c r="AW106" i="13"/>
  <c r="BJ105" i="13"/>
  <c r="BI105" i="13"/>
  <c r="BH105" i="13"/>
  <c r="BG105" i="13"/>
  <c r="BF105" i="13"/>
  <c r="BE105" i="13"/>
  <c r="BD105" i="13"/>
  <c r="BC105" i="13"/>
  <c r="BB105" i="13"/>
  <c r="BA105" i="13"/>
  <c r="AZ105" i="13"/>
  <c r="AY105" i="13"/>
  <c r="AX105" i="13"/>
  <c r="AW105" i="13"/>
  <c r="BJ104" i="13"/>
  <c r="BI104" i="13"/>
  <c r="BH104" i="13"/>
  <c r="BG104" i="13"/>
  <c r="BF104" i="13"/>
  <c r="BE104" i="13"/>
  <c r="BD104" i="13"/>
  <c r="BC104" i="13"/>
  <c r="BB104" i="13"/>
  <c r="BA104" i="13"/>
  <c r="AZ104" i="13"/>
  <c r="AY104" i="13"/>
  <c r="AX104" i="13"/>
  <c r="AW104" i="13"/>
  <c r="BJ103" i="13"/>
  <c r="BI103" i="13"/>
  <c r="BH103" i="13"/>
  <c r="BG103" i="13"/>
  <c r="BF103" i="13"/>
  <c r="BE103" i="13"/>
  <c r="BD103" i="13"/>
  <c r="BC103" i="13"/>
  <c r="BB103" i="13"/>
  <c r="BA103" i="13"/>
  <c r="AZ103" i="13"/>
  <c r="AY103" i="13"/>
  <c r="AX103" i="13"/>
  <c r="AW103" i="13"/>
  <c r="BJ102" i="13"/>
  <c r="BI102" i="13"/>
  <c r="BH102" i="13"/>
  <c r="BG102" i="13"/>
  <c r="BF102" i="13"/>
  <c r="BE102" i="13"/>
  <c r="BD102" i="13"/>
  <c r="BC102" i="13"/>
  <c r="BB102" i="13"/>
  <c r="BA102" i="13"/>
  <c r="AZ102" i="13"/>
  <c r="AY102" i="13"/>
  <c r="AX102" i="13"/>
  <c r="AW102" i="13"/>
  <c r="BJ101" i="13"/>
  <c r="BI101" i="13"/>
  <c r="BH101" i="13"/>
  <c r="BG101" i="13"/>
  <c r="BF101" i="13"/>
  <c r="BE101" i="13"/>
  <c r="BD101" i="13"/>
  <c r="BC101" i="13"/>
  <c r="BB101" i="13"/>
  <c r="BA101" i="13"/>
  <c r="AZ101" i="13"/>
  <c r="AY101" i="13"/>
  <c r="AX101" i="13"/>
  <c r="AW101" i="13"/>
  <c r="BJ100" i="13"/>
  <c r="BI100" i="13"/>
  <c r="BH100" i="13"/>
  <c r="BG100" i="13"/>
  <c r="BF100" i="13"/>
  <c r="BE100" i="13"/>
  <c r="BD100" i="13"/>
  <c r="BC100" i="13"/>
  <c r="BB100" i="13"/>
  <c r="BA100" i="13"/>
  <c r="AZ100" i="13"/>
  <c r="AY100" i="13"/>
  <c r="AX100" i="13"/>
  <c r="AW100" i="13"/>
  <c r="BJ99" i="13"/>
  <c r="BI99" i="13"/>
  <c r="BH99" i="13"/>
  <c r="BG99" i="13"/>
  <c r="BF99" i="13"/>
  <c r="BE99" i="13"/>
  <c r="BD99" i="13"/>
  <c r="BC99" i="13"/>
  <c r="BB99" i="13"/>
  <c r="BA99" i="13"/>
  <c r="AZ99" i="13"/>
  <c r="AY99" i="13"/>
  <c r="AX99" i="13"/>
  <c r="AW99" i="13"/>
  <c r="BJ98" i="13"/>
  <c r="BI98" i="13"/>
  <c r="BH98" i="13"/>
  <c r="BG98" i="13"/>
  <c r="BF98" i="13"/>
  <c r="BE98" i="13"/>
  <c r="BD98" i="13"/>
  <c r="BC98" i="13"/>
  <c r="BB98" i="13"/>
  <c r="BA98" i="13"/>
  <c r="AZ98" i="13"/>
  <c r="AY98" i="13"/>
  <c r="AX98" i="13"/>
  <c r="AW98" i="13"/>
  <c r="BJ97" i="13"/>
  <c r="BI97" i="13"/>
  <c r="BH97" i="13"/>
  <c r="BG97" i="13"/>
  <c r="BF97" i="13"/>
  <c r="BE97" i="13"/>
  <c r="BD97" i="13"/>
  <c r="BC97" i="13"/>
  <c r="BB97" i="13"/>
  <c r="BA97" i="13"/>
  <c r="AZ97" i="13"/>
  <c r="AY97" i="13"/>
  <c r="AX97" i="13"/>
  <c r="AW97" i="13"/>
  <c r="BJ96" i="13"/>
  <c r="BI96" i="13"/>
  <c r="BH96" i="13"/>
  <c r="BG96" i="13"/>
  <c r="BF96" i="13"/>
  <c r="BE96" i="13"/>
  <c r="BD96" i="13"/>
  <c r="BC96" i="13"/>
  <c r="BB96" i="13"/>
  <c r="BA96" i="13"/>
  <c r="AZ96" i="13"/>
  <c r="AY96" i="13"/>
  <c r="AX96" i="13"/>
  <c r="AW96" i="13"/>
  <c r="BJ95" i="13"/>
  <c r="BI95" i="13"/>
  <c r="BH95" i="13"/>
  <c r="BG95" i="13"/>
  <c r="BF95" i="13"/>
  <c r="BE95" i="13"/>
  <c r="BD95" i="13"/>
  <c r="BC95" i="13"/>
  <c r="BB95" i="13"/>
  <c r="BA95" i="13"/>
  <c r="AZ95" i="13"/>
  <c r="AY95" i="13"/>
  <c r="AX95" i="13"/>
  <c r="AW95" i="13"/>
  <c r="BJ94" i="13"/>
  <c r="BI94" i="13"/>
  <c r="BH94" i="13"/>
  <c r="BG94" i="13"/>
  <c r="BF94" i="13"/>
  <c r="BE94" i="13"/>
  <c r="BD94" i="13"/>
  <c r="BC94" i="13"/>
  <c r="BB94" i="13"/>
  <c r="BA94" i="13"/>
  <c r="AZ94" i="13"/>
  <c r="AY94" i="13"/>
  <c r="AX94" i="13"/>
  <c r="AW94" i="13"/>
  <c r="BJ93" i="13"/>
  <c r="BI93" i="13"/>
  <c r="BH93" i="13"/>
  <c r="BG93" i="13"/>
  <c r="BF93" i="13"/>
  <c r="BE93" i="13"/>
  <c r="BD93" i="13"/>
  <c r="BC93" i="13"/>
  <c r="BB93" i="13"/>
  <c r="BA93" i="13"/>
  <c r="AZ93" i="13"/>
  <c r="AY93" i="13"/>
  <c r="AX93" i="13"/>
  <c r="AW93" i="13"/>
  <c r="BJ92" i="13"/>
  <c r="BI92" i="13"/>
  <c r="BH92" i="13"/>
  <c r="BG92" i="13"/>
  <c r="BF92" i="13"/>
  <c r="BE92" i="13"/>
  <c r="BD92" i="13"/>
  <c r="BC92" i="13"/>
  <c r="BB92" i="13"/>
  <c r="BA92" i="13"/>
  <c r="AZ92" i="13"/>
  <c r="AY92" i="13"/>
  <c r="AX92" i="13"/>
  <c r="AW92" i="13"/>
  <c r="BJ87" i="13"/>
  <c r="BI87" i="13"/>
  <c r="BH87" i="13"/>
  <c r="BG87" i="13"/>
  <c r="BF87" i="13"/>
  <c r="BE87" i="13"/>
  <c r="BD87" i="13"/>
  <c r="BC87" i="13"/>
  <c r="BB87" i="13"/>
  <c r="BA87" i="13"/>
  <c r="AZ87" i="13"/>
  <c r="AY87" i="13"/>
  <c r="AX87" i="13"/>
  <c r="AW87" i="13"/>
  <c r="BJ86" i="13"/>
  <c r="BI86" i="13"/>
  <c r="BH86" i="13"/>
  <c r="BG86" i="13"/>
  <c r="BF86" i="13"/>
  <c r="BE86" i="13"/>
  <c r="BD86" i="13"/>
  <c r="BC86" i="13"/>
  <c r="BB86" i="13"/>
  <c r="BA86" i="13"/>
  <c r="AZ86" i="13"/>
  <c r="AY86" i="13"/>
  <c r="AX86" i="13"/>
  <c r="AW86" i="13"/>
  <c r="BJ85" i="13"/>
  <c r="BI85" i="13"/>
  <c r="BH85" i="13"/>
  <c r="BG85" i="13"/>
  <c r="BF85" i="13"/>
  <c r="BE85" i="13"/>
  <c r="BD85" i="13"/>
  <c r="BC85" i="13"/>
  <c r="BB85" i="13"/>
  <c r="BA85" i="13"/>
  <c r="AZ85" i="13"/>
  <c r="AY85" i="13"/>
  <c r="AX85" i="13"/>
  <c r="AW85" i="13"/>
  <c r="BJ84" i="13"/>
  <c r="BI84" i="13"/>
  <c r="BH84" i="13"/>
  <c r="BG84" i="13"/>
  <c r="BF84" i="13"/>
  <c r="BE84" i="13"/>
  <c r="BD84" i="13"/>
  <c r="BC84" i="13"/>
  <c r="BB84" i="13"/>
  <c r="BA84" i="13"/>
  <c r="AZ84" i="13"/>
  <c r="AY84" i="13"/>
  <c r="AX84" i="13"/>
  <c r="AW84" i="13"/>
  <c r="BJ83" i="13"/>
  <c r="BI83" i="13"/>
  <c r="BH83" i="13"/>
  <c r="BG83" i="13"/>
  <c r="BF83" i="13"/>
  <c r="BE83" i="13"/>
  <c r="BD83" i="13"/>
  <c r="BC83" i="13"/>
  <c r="BB83" i="13"/>
  <c r="BA83" i="13"/>
  <c r="AZ83" i="13"/>
  <c r="AY83" i="13"/>
  <c r="AX83" i="13"/>
  <c r="AW83" i="13"/>
  <c r="BJ82" i="13"/>
  <c r="BI82" i="13"/>
  <c r="BH82" i="13"/>
  <c r="BG82" i="13"/>
  <c r="BF82" i="13"/>
  <c r="BE82" i="13"/>
  <c r="BD82" i="13"/>
  <c r="BC82" i="13"/>
  <c r="BB82" i="13"/>
  <c r="BA82" i="13"/>
  <c r="AZ82" i="13"/>
  <c r="AY82" i="13"/>
  <c r="AX82" i="13"/>
  <c r="AW82" i="13"/>
  <c r="BJ81" i="13"/>
  <c r="BI81" i="13"/>
  <c r="BH81" i="13"/>
  <c r="BG81" i="13"/>
  <c r="BF81" i="13"/>
  <c r="BE81" i="13"/>
  <c r="BD81" i="13"/>
  <c r="BC81" i="13"/>
  <c r="BB81" i="13"/>
  <c r="BA81" i="13"/>
  <c r="AZ81" i="13"/>
  <c r="AY81" i="13"/>
  <c r="AX81" i="13"/>
  <c r="AW81" i="13"/>
  <c r="BJ80" i="13"/>
  <c r="BI80" i="13"/>
  <c r="BH80" i="13"/>
  <c r="BG80" i="13"/>
  <c r="BF80" i="13"/>
  <c r="BE80" i="13"/>
  <c r="BD80" i="13"/>
  <c r="BC80" i="13"/>
  <c r="BB80" i="13"/>
  <c r="BA80" i="13"/>
  <c r="AZ80" i="13"/>
  <c r="AY80" i="13"/>
  <c r="AX80" i="13"/>
  <c r="AW80" i="13"/>
  <c r="BJ79" i="13"/>
  <c r="BI79" i="13"/>
  <c r="BH79" i="13"/>
  <c r="BG79" i="13"/>
  <c r="BF79" i="13"/>
  <c r="BE79" i="13"/>
  <c r="BD79" i="13"/>
  <c r="BC79" i="13"/>
  <c r="BB79" i="13"/>
  <c r="BA79" i="13"/>
  <c r="AZ79" i="13"/>
  <c r="AY79" i="13"/>
  <c r="AX79" i="13"/>
  <c r="AW79" i="13"/>
  <c r="BJ78" i="13"/>
  <c r="BI78" i="13"/>
  <c r="BH78" i="13"/>
  <c r="BG78" i="13"/>
  <c r="BF78" i="13"/>
  <c r="BE78" i="13"/>
  <c r="BD78" i="13"/>
  <c r="BC78" i="13"/>
  <c r="BB78" i="13"/>
  <c r="BA78" i="13"/>
  <c r="AZ78" i="13"/>
  <c r="AY78" i="13"/>
  <c r="AX78" i="13"/>
  <c r="AW78" i="13"/>
  <c r="BJ77" i="13"/>
  <c r="BI77" i="13"/>
  <c r="BH77" i="13"/>
  <c r="BG77" i="13"/>
  <c r="BF77" i="13"/>
  <c r="BE77" i="13"/>
  <c r="BD77" i="13"/>
  <c r="BC77" i="13"/>
  <c r="BB77" i="13"/>
  <c r="BA77" i="13"/>
  <c r="AZ77" i="13"/>
  <c r="AY77" i="13"/>
  <c r="AX77" i="13"/>
  <c r="AW77" i="13"/>
  <c r="BJ76" i="13"/>
  <c r="BI76" i="13"/>
  <c r="BH76" i="13"/>
  <c r="BG76" i="13"/>
  <c r="BF76" i="13"/>
  <c r="BE76" i="13"/>
  <c r="BD76" i="13"/>
  <c r="BC76" i="13"/>
  <c r="BB76" i="13"/>
  <c r="BA76" i="13"/>
  <c r="AZ76" i="13"/>
  <c r="AY76" i="13"/>
  <c r="AX76" i="13"/>
  <c r="AW76" i="13"/>
  <c r="BJ75" i="13"/>
  <c r="BI75" i="13"/>
  <c r="BH75" i="13"/>
  <c r="BG75" i="13"/>
  <c r="BF75" i="13"/>
  <c r="BE75" i="13"/>
  <c r="BD75" i="13"/>
  <c r="BC75" i="13"/>
  <c r="BB75" i="13"/>
  <c r="BA75" i="13"/>
  <c r="AZ75" i="13"/>
  <c r="AY75" i="13"/>
  <c r="AX75" i="13"/>
  <c r="AW75" i="13"/>
  <c r="BJ74" i="13"/>
  <c r="BI74" i="13"/>
  <c r="BH74" i="13"/>
  <c r="BG74" i="13"/>
  <c r="BF74" i="13"/>
  <c r="BE74" i="13"/>
  <c r="BD74" i="13"/>
  <c r="BC74" i="13"/>
  <c r="BB74" i="13"/>
  <c r="BA74" i="13"/>
  <c r="AZ74" i="13"/>
  <c r="AY74" i="13"/>
  <c r="AX74" i="13"/>
  <c r="AW74" i="13"/>
  <c r="BJ73" i="13"/>
  <c r="BI73" i="13"/>
  <c r="BH73" i="13"/>
  <c r="BG73" i="13"/>
  <c r="BF73" i="13"/>
  <c r="BE73" i="13"/>
  <c r="BD73" i="13"/>
  <c r="BC73" i="13"/>
  <c r="BB73" i="13"/>
  <c r="BA73" i="13"/>
  <c r="AZ73" i="13"/>
  <c r="AY73" i="13"/>
  <c r="AX73" i="13"/>
  <c r="AW73" i="13"/>
  <c r="BJ72" i="13"/>
  <c r="BI72" i="13"/>
  <c r="BH72" i="13"/>
  <c r="BG72" i="13"/>
  <c r="BF72" i="13"/>
  <c r="BE72" i="13"/>
  <c r="BD72" i="13"/>
  <c r="BC72" i="13"/>
  <c r="BB72" i="13"/>
  <c r="BA72" i="13"/>
  <c r="AZ72" i="13"/>
  <c r="AY72" i="13"/>
  <c r="AX72" i="13"/>
  <c r="AW72" i="13"/>
  <c r="BJ65" i="13"/>
  <c r="BI65" i="13"/>
  <c r="BH65" i="13"/>
  <c r="BG65" i="13"/>
  <c r="BF65" i="13"/>
  <c r="BE65" i="13"/>
  <c r="BD65" i="13"/>
  <c r="BC65" i="13"/>
  <c r="BB65" i="13"/>
  <c r="BA65" i="13"/>
  <c r="AZ65" i="13"/>
  <c r="AY65" i="13"/>
  <c r="AX65" i="13"/>
  <c r="AW65" i="13"/>
  <c r="BJ64" i="13"/>
  <c r="BI64" i="13"/>
  <c r="BH64" i="13"/>
  <c r="BG64" i="13"/>
  <c r="BF64" i="13"/>
  <c r="BE64" i="13"/>
  <c r="BD64" i="13"/>
  <c r="BC64" i="13"/>
  <c r="BB64" i="13"/>
  <c r="BA64" i="13"/>
  <c r="AZ64" i="13"/>
  <c r="AY64" i="13"/>
  <c r="AX64" i="13"/>
  <c r="AW64" i="13"/>
  <c r="BJ63" i="13"/>
  <c r="BI63" i="13"/>
  <c r="BH63" i="13"/>
  <c r="BG63" i="13"/>
  <c r="BF63" i="13"/>
  <c r="BE63" i="13"/>
  <c r="BD63" i="13"/>
  <c r="BC63" i="13"/>
  <c r="BB63" i="13"/>
  <c r="BA63" i="13"/>
  <c r="AZ63" i="13"/>
  <c r="AY63" i="13"/>
  <c r="AX63" i="13"/>
  <c r="AW63" i="13"/>
  <c r="BJ62" i="13"/>
  <c r="BI62" i="13"/>
  <c r="BH62" i="13"/>
  <c r="BG62" i="13"/>
  <c r="BF62" i="13"/>
  <c r="BE62" i="13"/>
  <c r="BD62" i="13"/>
  <c r="BC62" i="13"/>
  <c r="BB62" i="13"/>
  <c r="BA62" i="13"/>
  <c r="AZ62" i="13"/>
  <c r="AY62" i="13"/>
  <c r="AX62" i="13"/>
  <c r="AW62" i="13"/>
  <c r="BJ61" i="13"/>
  <c r="BI61" i="13"/>
  <c r="BH61" i="13"/>
  <c r="BG61" i="13"/>
  <c r="BF61" i="13"/>
  <c r="BE61" i="13"/>
  <c r="BD61" i="13"/>
  <c r="BC61" i="13"/>
  <c r="BB61" i="13"/>
  <c r="BA61" i="13"/>
  <c r="AZ61" i="13"/>
  <c r="AY61" i="13"/>
  <c r="AX61" i="13"/>
  <c r="AW61" i="13"/>
  <c r="BJ60" i="13"/>
  <c r="BI60" i="13"/>
  <c r="BH60" i="13"/>
  <c r="BG60" i="13"/>
  <c r="BF60" i="13"/>
  <c r="BE60" i="13"/>
  <c r="BD60" i="13"/>
  <c r="BC60" i="13"/>
  <c r="BB60" i="13"/>
  <c r="BA60" i="13"/>
  <c r="AZ60" i="13"/>
  <c r="AY60" i="13"/>
  <c r="AX60" i="13"/>
  <c r="AW60" i="13"/>
  <c r="BJ59" i="13"/>
  <c r="BI59" i="13"/>
  <c r="BH59" i="13"/>
  <c r="BG59" i="13"/>
  <c r="BF59" i="13"/>
  <c r="BE59" i="13"/>
  <c r="BD59" i="13"/>
  <c r="BC59" i="13"/>
  <c r="BB59" i="13"/>
  <c r="BA59" i="13"/>
  <c r="AZ59" i="13"/>
  <c r="AY59" i="13"/>
  <c r="AX59" i="13"/>
  <c r="AW59" i="13"/>
  <c r="BJ58" i="13"/>
  <c r="BI58" i="13"/>
  <c r="BH58" i="13"/>
  <c r="BG58" i="13"/>
  <c r="BF58" i="13"/>
  <c r="BE58" i="13"/>
  <c r="BD58" i="13"/>
  <c r="BC58" i="13"/>
  <c r="BB58" i="13"/>
  <c r="BA58" i="13"/>
  <c r="AZ58" i="13"/>
  <c r="AY58" i="13"/>
  <c r="AX58" i="13"/>
  <c r="AW58" i="13"/>
  <c r="BJ57" i="13"/>
  <c r="BI57" i="13"/>
  <c r="BH57" i="13"/>
  <c r="BG57" i="13"/>
  <c r="BF57" i="13"/>
  <c r="BE57" i="13"/>
  <c r="BD57" i="13"/>
  <c r="BC57" i="13"/>
  <c r="BB57" i="13"/>
  <c r="BA57" i="13"/>
  <c r="AZ57" i="13"/>
  <c r="AY57" i="13"/>
  <c r="AX57" i="13"/>
  <c r="AW57" i="13"/>
  <c r="BJ56" i="13"/>
  <c r="BI56" i="13"/>
  <c r="BH56" i="13"/>
  <c r="BG56" i="13"/>
  <c r="BF56" i="13"/>
  <c r="BE56" i="13"/>
  <c r="BD56" i="13"/>
  <c r="BC56" i="13"/>
  <c r="BB56" i="13"/>
  <c r="BA56" i="13"/>
  <c r="AZ56" i="13"/>
  <c r="AY56" i="13"/>
  <c r="AX56" i="13"/>
  <c r="AW56" i="13"/>
  <c r="BJ55" i="13"/>
  <c r="BI55" i="13"/>
  <c r="BH55" i="13"/>
  <c r="BG55" i="13"/>
  <c r="BF55" i="13"/>
  <c r="BE55" i="13"/>
  <c r="BD55" i="13"/>
  <c r="BC55" i="13"/>
  <c r="BB55" i="13"/>
  <c r="BA55" i="13"/>
  <c r="AZ55" i="13"/>
  <c r="AY55" i="13"/>
  <c r="AX55" i="13"/>
  <c r="AW55" i="13"/>
  <c r="BJ54" i="13"/>
  <c r="BI54" i="13"/>
  <c r="BH54" i="13"/>
  <c r="BG54" i="13"/>
  <c r="BF54" i="13"/>
  <c r="BE54" i="13"/>
  <c r="BD54" i="13"/>
  <c r="BC54" i="13"/>
  <c r="BB54" i="13"/>
  <c r="BA54" i="13"/>
  <c r="AZ54" i="13"/>
  <c r="AY54" i="13"/>
  <c r="AX54" i="13"/>
  <c r="AW54" i="13"/>
  <c r="BJ53" i="13"/>
  <c r="BI53" i="13"/>
  <c r="BH53" i="13"/>
  <c r="BG53" i="13"/>
  <c r="BF53" i="13"/>
  <c r="BE53" i="13"/>
  <c r="BD53" i="13"/>
  <c r="BC53" i="13"/>
  <c r="BB53" i="13"/>
  <c r="BA53" i="13"/>
  <c r="AZ53" i="13"/>
  <c r="AY53" i="13"/>
  <c r="AX53" i="13"/>
  <c r="AW53" i="13"/>
  <c r="BJ52" i="13"/>
  <c r="BI52" i="13"/>
  <c r="BH52" i="13"/>
  <c r="BG52" i="13"/>
  <c r="BF52" i="13"/>
  <c r="BE52" i="13"/>
  <c r="BD52" i="13"/>
  <c r="BC52" i="13"/>
  <c r="BB52" i="13"/>
  <c r="BA52" i="13"/>
  <c r="AZ52" i="13"/>
  <c r="AY52" i="13"/>
  <c r="AX52" i="13"/>
  <c r="AW52" i="13"/>
  <c r="BJ51" i="13"/>
  <c r="BI51" i="13"/>
  <c r="BH51" i="13"/>
  <c r="BG51" i="13"/>
  <c r="BF51" i="13"/>
  <c r="BE51" i="13"/>
  <c r="BD51" i="13"/>
  <c r="BC51" i="13"/>
  <c r="BB51" i="13"/>
  <c r="BA51" i="13"/>
  <c r="AZ51" i="13"/>
  <c r="AY51" i="13"/>
  <c r="AX51" i="13"/>
  <c r="AW51" i="13"/>
  <c r="BJ50" i="13"/>
  <c r="BI50" i="13"/>
  <c r="BH50" i="13"/>
  <c r="BG50" i="13"/>
  <c r="BF50" i="13"/>
  <c r="BE50" i="13"/>
  <c r="BD50" i="13"/>
  <c r="BC50" i="13"/>
  <c r="BB50" i="13"/>
  <c r="BA50" i="13"/>
  <c r="AZ50" i="13"/>
  <c r="AY50" i="13"/>
  <c r="AX50" i="13"/>
  <c r="AW50" i="13"/>
  <c r="BJ45" i="13"/>
  <c r="BI45" i="13"/>
  <c r="BH45" i="13"/>
  <c r="BG45" i="13"/>
  <c r="BF45" i="13"/>
  <c r="BE45" i="13"/>
  <c r="BD45" i="13"/>
  <c r="BC45" i="13"/>
  <c r="BB45" i="13"/>
  <c r="BA45" i="13"/>
  <c r="AZ45" i="13"/>
  <c r="AY45" i="13"/>
  <c r="AX45" i="13"/>
  <c r="AW45" i="13"/>
  <c r="BJ44" i="13"/>
  <c r="BI44" i="13"/>
  <c r="BH44" i="13"/>
  <c r="BG44" i="13"/>
  <c r="BF44" i="13"/>
  <c r="BE44" i="13"/>
  <c r="BD44" i="13"/>
  <c r="BC44" i="13"/>
  <c r="BB44" i="13"/>
  <c r="BA44" i="13"/>
  <c r="AZ44" i="13"/>
  <c r="AY44" i="13"/>
  <c r="AX44" i="13"/>
  <c r="AW44" i="13"/>
  <c r="BJ43" i="13"/>
  <c r="BI43" i="13"/>
  <c r="BH43" i="13"/>
  <c r="BG43" i="13"/>
  <c r="BF43" i="13"/>
  <c r="BE43" i="13"/>
  <c r="BD43" i="13"/>
  <c r="BC43" i="13"/>
  <c r="BB43" i="13"/>
  <c r="BA43" i="13"/>
  <c r="AZ43" i="13"/>
  <c r="AY43" i="13"/>
  <c r="AX43" i="13"/>
  <c r="AW43" i="13"/>
  <c r="BJ42" i="13"/>
  <c r="BI42" i="13"/>
  <c r="BH42" i="13"/>
  <c r="BG42" i="13"/>
  <c r="BF42" i="13"/>
  <c r="BE42" i="13"/>
  <c r="BD42" i="13"/>
  <c r="BC42" i="13"/>
  <c r="BB42" i="13"/>
  <c r="BA42" i="13"/>
  <c r="AZ42" i="13"/>
  <c r="AY42" i="13"/>
  <c r="AX42" i="13"/>
  <c r="AW42" i="13"/>
  <c r="BJ41" i="13"/>
  <c r="BI41" i="13"/>
  <c r="BH41" i="13"/>
  <c r="BG41" i="13"/>
  <c r="BF41" i="13"/>
  <c r="BE41" i="13"/>
  <c r="BD41" i="13"/>
  <c r="BC41" i="13"/>
  <c r="BB41" i="13"/>
  <c r="BA41" i="13"/>
  <c r="AZ41" i="13"/>
  <c r="AY41" i="13"/>
  <c r="AX41" i="13"/>
  <c r="AW41" i="13"/>
  <c r="BJ40" i="13"/>
  <c r="BI40" i="13"/>
  <c r="BH40" i="13"/>
  <c r="BG40" i="13"/>
  <c r="BF40" i="13"/>
  <c r="BE40" i="13"/>
  <c r="BD40" i="13"/>
  <c r="BC40" i="13"/>
  <c r="BB40" i="13"/>
  <c r="BA40" i="13"/>
  <c r="AZ40" i="13"/>
  <c r="AY40" i="13"/>
  <c r="AX40" i="13"/>
  <c r="AW40" i="13"/>
  <c r="BJ39" i="13"/>
  <c r="BI39" i="13"/>
  <c r="BH39" i="13"/>
  <c r="BG39" i="13"/>
  <c r="BF39" i="13"/>
  <c r="BE39" i="13"/>
  <c r="BD39" i="13"/>
  <c r="BC39" i="13"/>
  <c r="BB39" i="13"/>
  <c r="BA39" i="13"/>
  <c r="AZ39" i="13"/>
  <c r="AY39" i="13"/>
  <c r="AX39" i="13"/>
  <c r="AW39" i="13"/>
  <c r="BJ38" i="13"/>
  <c r="BI38" i="13"/>
  <c r="BH38" i="13"/>
  <c r="BG38" i="13"/>
  <c r="BF38" i="13"/>
  <c r="BE38" i="13"/>
  <c r="BD38" i="13"/>
  <c r="BC38" i="13"/>
  <c r="BB38" i="13"/>
  <c r="BA38" i="13"/>
  <c r="AZ38" i="13"/>
  <c r="AY38" i="13"/>
  <c r="AX38" i="13"/>
  <c r="AW38" i="13"/>
  <c r="BJ37" i="13"/>
  <c r="BI37" i="13"/>
  <c r="BH37" i="13"/>
  <c r="BG37" i="13"/>
  <c r="BF37" i="13"/>
  <c r="BE37" i="13"/>
  <c r="BD37" i="13"/>
  <c r="BC37" i="13"/>
  <c r="BB37" i="13"/>
  <c r="BA37" i="13"/>
  <c r="AZ37" i="13"/>
  <c r="AY37" i="13"/>
  <c r="AX37" i="13"/>
  <c r="AW37" i="13"/>
  <c r="BJ36" i="13"/>
  <c r="BI36" i="13"/>
  <c r="BH36" i="13"/>
  <c r="BG36" i="13"/>
  <c r="BF36" i="13"/>
  <c r="BE36" i="13"/>
  <c r="BD36" i="13"/>
  <c r="BC36" i="13"/>
  <c r="BB36" i="13"/>
  <c r="BA36" i="13"/>
  <c r="AZ36" i="13"/>
  <c r="AY36" i="13"/>
  <c r="AX36" i="13"/>
  <c r="AW36" i="13"/>
  <c r="BJ35" i="13"/>
  <c r="BI35" i="13"/>
  <c r="BH35" i="13"/>
  <c r="BG35" i="13"/>
  <c r="BF35" i="13"/>
  <c r="BE35" i="13"/>
  <c r="BD35" i="13"/>
  <c r="BC35" i="13"/>
  <c r="BB35" i="13"/>
  <c r="BA35" i="13"/>
  <c r="AZ35" i="13"/>
  <c r="AY35" i="13"/>
  <c r="AX35" i="13"/>
  <c r="AW35" i="13"/>
  <c r="BJ34" i="13"/>
  <c r="BI34" i="13"/>
  <c r="BH34" i="13"/>
  <c r="BG34" i="13"/>
  <c r="BF34" i="13"/>
  <c r="BE34" i="13"/>
  <c r="BD34" i="13"/>
  <c r="BC34" i="13"/>
  <c r="BB34" i="13"/>
  <c r="BA34" i="13"/>
  <c r="AZ34" i="13"/>
  <c r="AY34" i="13"/>
  <c r="AX34" i="13"/>
  <c r="AW34" i="13"/>
  <c r="BJ33" i="13"/>
  <c r="BI33" i="13"/>
  <c r="BH33" i="13"/>
  <c r="BG33" i="13"/>
  <c r="BF33" i="13"/>
  <c r="BE33" i="13"/>
  <c r="BD33" i="13"/>
  <c r="BC33" i="13"/>
  <c r="BB33" i="13"/>
  <c r="BA33" i="13"/>
  <c r="AZ33" i="13"/>
  <c r="AY33" i="13"/>
  <c r="AX33" i="13"/>
  <c r="AW33" i="13"/>
  <c r="BJ32" i="13"/>
  <c r="BI32" i="13"/>
  <c r="BH32" i="13"/>
  <c r="BG32" i="13"/>
  <c r="BF32" i="13"/>
  <c r="BE32" i="13"/>
  <c r="BD32" i="13"/>
  <c r="BC32" i="13"/>
  <c r="BB32" i="13"/>
  <c r="BA32" i="13"/>
  <c r="AZ32" i="13"/>
  <c r="AY32" i="13"/>
  <c r="AX32" i="13"/>
  <c r="AW32" i="13"/>
  <c r="BJ31" i="13"/>
  <c r="BI31" i="13"/>
  <c r="BH31" i="13"/>
  <c r="BG31" i="13"/>
  <c r="BF31" i="13"/>
  <c r="BE31" i="13"/>
  <c r="BD31" i="13"/>
  <c r="BC31" i="13"/>
  <c r="BB31" i="13"/>
  <c r="BA31" i="13"/>
  <c r="AZ31" i="13"/>
  <c r="AY31" i="13"/>
  <c r="AX31" i="13"/>
  <c r="AW31" i="13"/>
  <c r="BJ30" i="13"/>
  <c r="BI30" i="13"/>
  <c r="BH30" i="13"/>
  <c r="BG30" i="13"/>
  <c r="BF30" i="13"/>
  <c r="BE30" i="13"/>
  <c r="BD30" i="13"/>
  <c r="BC30" i="13"/>
  <c r="BB30" i="13"/>
  <c r="BA30" i="13"/>
  <c r="AZ30" i="13"/>
  <c r="AY30" i="13"/>
  <c r="AX30" i="13"/>
  <c r="AW30" i="13"/>
  <c r="N93" i="16" l="1"/>
  <c r="O93" i="16"/>
  <c r="P93" i="16"/>
  <c r="P94" i="16"/>
  <c r="P95" i="16"/>
  <c r="P115" i="16"/>
  <c r="P114" i="16"/>
  <c r="P113" i="16"/>
  <c r="O113" i="16"/>
  <c r="N113" i="16"/>
  <c r="P75" i="16"/>
  <c r="P74" i="16"/>
  <c r="P73" i="16"/>
  <c r="O73" i="16"/>
  <c r="N73" i="16"/>
  <c r="Q12" i="16"/>
  <c r="Q11" i="16"/>
  <c r="Q10" i="16"/>
  <c r="P10" i="16"/>
  <c r="O10" i="16"/>
  <c r="C3" i="11"/>
  <c r="E7" i="12" l="1"/>
  <c r="E8" i="12" s="1"/>
  <c r="E9" i="12" s="1"/>
  <c r="E10" i="12" s="1"/>
  <c r="C16" i="12"/>
  <c r="E4" i="12"/>
  <c r="E5" i="12" s="1"/>
  <c r="E6" i="12" s="1"/>
  <c r="C3" i="12"/>
  <c r="AH64" i="7"/>
  <c r="AH63" i="7"/>
  <c r="AH62" i="7"/>
  <c r="AH61" i="7"/>
  <c r="AH60" i="7"/>
  <c r="AH59" i="7"/>
  <c r="AH58" i="7"/>
  <c r="AH57" i="7"/>
  <c r="AH56" i="7"/>
  <c r="AH55" i="7"/>
  <c r="AH54" i="7"/>
  <c r="AH53" i="7"/>
  <c r="AH52" i="7"/>
  <c r="AH51" i="7"/>
  <c r="AH50" i="7"/>
  <c r="AH49" i="7"/>
  <c r="AH48" i="7"/>
  <c r="AH47" i="7"/>
  <c r="AH46" i="7"/>
  <c r="AH45" i="7"/>
  <c r="AH44" i="7"/>
  <c r="AH43" i="7"/>
  <c r="AH42" i="7"/>
  <c r="AH41" i="7"/>
  <c r="AH40" i="7"/>
  <c r="AH39" i="7"/>
  <c r="AH38" i="7"/>
  <c r="AH37" i="7"/>
  <c r="AH36" i="7"/>
  <c r="AH35" i="7"/>
  <c r="AH34" i="7"/>
  <c r="AH33" i="7"/>
  <c r="AH32" i="7"/>
  <c r="AH31" i="7"/>
  <c r="AH30" i="7"/>
  <c r="AH29" i="7"/>
  <c r="AH28" i="7"/>
  <c r="AH27" i="7"/>
  <c r="AH26" i="7"/>
  <c r="AH25" i="7"/>
  <c r="AH24" i="7"/>
  <c r="AH23" i="7"/>
  <c r="AH22" i="7"/>
  <c r="AH21" i="7"/>
  <c r="AH20" i="7"/>
  <c r="AH19" i="7"/>
  <c r="AH18" i="7"/>
  <c r="AH17" i="7"/>
  <c r="AH16" i="7"/>
  <c r="AH15" i="7"/>
  <c r="AI14" i="7"/>
  <c r="AH14" i="7"/>
  <c r="AH13" i="7"/>
  <c r="AI12" i="7"/>
  <c r="AH12" i="7"/>
  <c r="AH11" i="7"/>
  <c r="AI10" i="7"/>
  <c r="AH10" i="7"/>
  <c r="AH9" i="7"/>
  <c r="AH8" i="7"/>
  <c r="AH7" i="7"/>
  <c r="AH6" i="7"/>
  <c r="AH5" i="7"/>
  <c r="AH4" i="7"/>
  <c r="AH3" i="7"/>
  <c r="V71" i="7"/>
  <c r="V70" i="7"/>
  <c r="V69" i="7"/>
  <c r="V68" i="7"/>
  <c r="V67" i="7"/>
  <c r="V66" i="7"/>
  <c r="V65" i="7"/>
  <c r="V64" i="7"/>
  <c r="V63" i="7"/>
  <c r="V62" i="7"/>
  <c r="V61" i="7"/>
  <c r="V60" i="7"/>
  <c r="V59" i="7"/>
  <c r="V58" i="7"/>
  <c r="V57" i="7"/>
  <c r="V56" i="7"/>
  <c r="V55" i="7"/>
  <c r="V54" i="7"/>
  <c r="V53" i="7"/>
  <c r="V52" i="7"/>
  <c r="V51" i="7"/>
  <c r="V50" i="7"/>
  <c r="V49" i="7"/>
  <c r="V48" i="7"/>
  <c r="V47" i="7"/>
  <c r="V46" i="7"/>
  <c r="V45" i="7"/>
  <c r="V44" i="7"/>
  <c r="V43" i="7"/>
  <c r="V42" i="7"/>
  <c r="V41" i="7"/>
  <c r="V40" i="7"/>
  <c r="V39" i="7"/>
  <c r="V38" i="7"/>
  <c r="V37" i="7"/>
  <c r="V36" i="7"/>
  <c r="V35" i="7"/>
  <c r="V34" i="7"/>
  <c r="V33" i="7"/>
  <c r="V32" i="7"/>
  <c r="V31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V13" i="7"/>
  <c r="V12" i="7"/>
  <c r="V11" i="7"/>
  <c r="V10" i="7"/>
  <c r="V9" i="7"/>
  <c r="V8" i="7"/>
  <c r="V7" i="7"/>
  <c r="V6" i="7"/>
  <c r="V5" i="7"/>
  <c r="V4" i="7"/>
  <c r="V3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Q72" i="11"/>
  <c r="Q71" i="11"/>
  <c r="Q70" i="11"/>
  <c r="Q69" i="11"/>
  <c r="Q68" i="11"/>
  <c r="Q67" i="11"/>
  <c r="Q66" i="11"/>
  <c r="Q65" i="11"/>
  <c r="Q64" i="11"/>
  <c r="Q63" i="11"/>
  <c r="Q62" i="11"/>
  <c r="Q61" i="11"/>
  <c r="Q60" i="11"/>
  <c r="Q59" i="11"/>
  <c r="Q58" i="11"/>
  <c r="Q57" i="11"/>
  <c r="Q56" i="11"/>
  <c r="Q55" i="11"/>
  <c r="Q54" i="11"/>
  <c r="Q53" i="11"/>
  <c r="Q52" i="11"/>
  <c r="Q51" i="11"/>
  <c r="Q50" i="11"/>
  <c r="Q49" i="11"/>
  <c r="Q48" i="11"/>
  <c r="Q47" i="11"/>
  <c r="Q46" i="11"/>
  <c r="Q45" i="11"/>
  <c r="Q44" i="11"/>
  <c r="Q43" i="11"/>
  <c r="Q4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S72" i="11"/>
  <c r="S71" i="11"/>
  <c r="S70" i="11"/>
  <c r="S69" i="11"/>
  <c r="S68" i="11"/>
  <c r="S67" i="11"/>
  <c r="S66" i="11"/>
  <c r="S65" i="11"/>
  <c r="S64" i="11"/>
  <c r="S63" i="11"/>
  <c r="S62" i="11"/>
  <c r="S61" i="11"/>
  <c r="S60" i="11"/>
  <c r="S59" i="11"/>
  <c r="S58" i="11"/>
  <c r="S57" i="11"/>
  <c r="S56" i="11"/>
  <c r="S55" i="11"/>
  <c r="S54" i="11"/>
  <c r="S53" i="11"/>
  <c r="S52" i="11"/>
  <c r="S51" i="11"/>
  <c r="S50" i="11"/>
  <c r="S49" i="11"/>
  <c r="S48" i="11"/>
  <c r="S47" i="11"/>
  <c r="S46" i="11"/>
  <c r="S45" i="11"/>
  <c r="S44" i="11"/>
  <c r="S43" i="11"/>
  <c r="S42" i="11"/>
  <c r="S41" i="11"/>
  <c r="S40" i="11"/>
  <c r="S39" i="11"/>
  <c r="S38" i="11"/>
  <c r="S37" i="11"/>
  <c r="S36" i="11"/>
  <c r="S35" i="11"/>
  <c r="S34" i="11"/>
  <c r="S33" i="11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4" i="11"/>
  <c r="Q5" i="11"/>
  <c r="Q4" i="11"/>
  <c r="K68" i="11"/>
  <c r="K67" i="11"/>
  <c r="K66" i="11"/>
  <c r="K65" i="11"/>
  <c r="K64" i="11"/>
  <c r="K63" i="11"/>
  <c r="K62" i="11"/>
  <c r="K61" i="11"/>
  <c r="K60" i="11"/>
  <c r="K59" i="11"/>
  <c r="K58" i="11"/>
  <c r="K57" i="11"/>
  <c r="K56" i="11"/>
  <c r="K55" i="11"/>
  <c r="K54" i="11"/>
  <c r="K53" i="11"/>
  <c r="K52" i="11"/>
  <c r="K51" i="11"/>
  <c r="K50" i="11"/>
  <c r="K49" i="11"/>
  <c r="K48" i="11"/>
  <c r="K47" i="11"/>
  <c r="K46" i="11"/>
  <c r="K45" i="11"/>
  <c r="K44" i="11"/>
  <c r="K43" i="11"/>
  <c r="K4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K4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4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G65" i="11"/>
  <c r="G64" i="11"/>
  <c r="G63" i="11"/>
  <c r="G62" i="11"/>
  <c r="G61" i="11"/>
  <c r="G60" i="11"/>
  <c r="G59" i="11"/>
  <c r="G58" i="11"/>
  <c r="G57" i="11"/>
  <c r="G56" i="11"/>
  <c r="G55" i="11"/>
  <c r="G54" i="11"/>
  <c r="G53" i="11"/>
  <c r="G52" i="11"/>
  <c r="G51" i="11"/>
  <c r="G50" i="11"/>
  <c r="G49" i="11"/>
  <c r="G48" i="11"/>
  <c r="G47" i="11"/>
  <c r="G46" i="11"/>
  <c r="G45" i="11"/>
  <c r="G44" i="11"/>
  <c r="G43" i="11"/>
  <c r="G42" i="11"/>
  <c r="G41" i="11"/>
  <c r="G40" i="11"/>
  <c r="G39" i="11"/>
  <c r="G38" i="11"/>
  <c r="G37" i="11"/>
  <c r="G36" i="11"/>
  <c r="G35" i="11"/>
  <c r="G34" i="11"/>
  <c r="G33" i="11"/>
  <c r="G32" i="11"/>
  <c r="G31" i="11"/>
  <c r="G30" i="11"/>
  <c r="G29" i="11"/>
  <c r="G28" i="11"/>
  <c r="G27" i="11"/>
  <c r="G26" i="11"/>
  <c r="G25" i="11"/>
  <c r="G24" i="11"/>
  <c r="G23" i="11"/>
  <c r="G22" i="11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  <c r="E5" i="11"/>
  <c r="E4" i="11"/>
  <c r="T42" i="11"/>
  <c r="T38" i="11"/>
  <c r="T33" i="11"/>
  <c r="T25" i="11"/>
  <c r="H24" i="11"/>
  <c r="H19" i="11"/>
  <c r="I19" i="11" s="1"/>
  <c r="AI18" i="7" s="1"/>
  <c r="T61" i="11"/>
  <c r="N39" i="11"/>
  <c r="H15" i="11"/>
  <c r="I15" i="11" s="1"/>
  <c r="H41" i="11"/>
  <c r="H13" i="11"/>
  <c r="I13" i="11" s="1"/>
  <c r="H12" i="11"/>
  <c r="I12" i="11" s="1"/>
  <c r="AI11" i="7" s="1"/>
  <c r="T11" i="11"/>
  <c r="U11" i="11" s="1"/>
  <c r="W10" i="7" s="1"/>
  <c r="H11" i="11"/>
  <c r="I11" i="11" s="1"/>
  <c r="T10" i="11"/>
  <c r="N9" i="11"/>
  <c r="T8" i="11"/>
  <c r="U8" i="11" s="1"/>
  <c r="W7" i="7" s="1"/>
  <c r="T7" i="11"/>
  <c r="T6" i="11"/>
  <c r="U6" i="11" s="1"/>
  <c r="W5" i="7" s="1"/>
  <c r="H6" i="11"/>
  <c r="I6" i="11" s="1"/>
  <c r="AI5" i="7" s="1"/>
  <c r="H4" i="11"/>
  <c r="F43" i="11"/>
  <c r="C4" i="11" l="1" a="1"/>
  <c r="C4" i="11" s="1"/>
  <c r="F29" i="11"/>
  <c r="L17" i="11"/>
  <c r="F7" i="11"/>
  <c r="R11" i="11"/>
  <c r="L30" i="11"/>
  <c r="R6" i="11"/>
  <c r="R10" i="11"/>
  <c r="F20" i="11"/>
  <c r="R26" i="11"/>
  <c r="R29" i="11"/>
  <c r="L22" i="11"/>
  <c r="R27" i="11"/>
  <c r="L36" i="11"/>
  <c r="C5" i="12" a="1"/>
  <c r="C5" i="12" s="1"/>
  <c r="G3" i="12" s="1"/>
  <c r="O9" i="11"/>
  <c r="H8" i="7" s="1"/>
  <c r="F5" i="11"/>
  <c r="F6" i="11"/>
  <c r="R8" i="11"/>
  <c r="L9" i="11"/>
  <c r="N10" i="11"/>
  <c r="L11" i="11"/>
  <c r="F13" i="11"/>
  <c r="N14" i="11"/>
  <c r="O14" i="11" s="1"/>
  <c r="H13" i="7" s="1"/>
  <c r="L15" i="11"/>
  <c r="U16" i="11"/>
  <c r="W15" i="7" s="1"/>
  <c r="H17" i="11"/>
  <c r="I17" i="11" s="1"/>
  <c r="AI16" i="7" s="1"/>
  <c r="N18" i="11"/>
  <c r="O18" i="11" s="1"/>
  <c r="H17" i="7" s="1"/>
  <c r="L19" i="11"/>
  <c r="N21" i="11"/>
  <c r="O21" i="11" s="1"/>
  <c r="H20" i="7" s="1"/>
  <c r="H22" i="11"/>
  <c r="I22" i="11" s="1"/>
  <c r="AI21" i="7" s="1"/>
  <c r="T24" i="11"/>
  <c r="U24" i="11" s="1"/>
  <c r="W23" i="7" s="1"/>
  <c r="R25" i="11"/>
  <c r="L26" i="11"/>
  <c r="L27" i="11"/>
  <c r="T27" i="11"/>
  <c r="U27" i="11" s="1"/>
  <c r="W26" i="7" s="1"/>
  <c r="T29" i="11"/>
  <c r="U29" i="11" s="1"/>
  <c r="W28" i="7" s="1"/>
  <c r="N30" i="11"/>
  <c r="O30" i="11" s="1"/>
  <c r="H29" i="7" s="1"/>
  <c r="T31" i="11"/>
  <c r="U31" i="11" s="1"/>
  <c r="W30" i="7" s="1"/>
  <c r="F33" i="11"/>
  <c r="R33" i="11"/>
  <c r="H34" i="11"/>
  <c r="I34" i="11" s="1"/>
  <c r="AI33" i="7" s="1"/>
  <c r="F37" i="11"/>
  <c r="T41" i="11"/>
  <c r="U41" i="11" s="1"/>
  <c r="W40" i="7" s="1"/>
  <c r="R42" i="11"/>
  <c r="T44" i="11"/>
  <c r="U44" i="11" s="1"/>
  <c r="W43" i="7" s="1"/>
  <c r="N50" i="11"/>
  <c r="F26" i="11"/>
  <c r="F30" i="11"/>
  <c r="F38" i="11"/>
  <c r="R4" i="11"/>
  <c r="R5" i="11"/>
  <c r="N7" i="11"/>
  <c r="O7" i="11" s="1"/>
  <c r="H6" i="7" s="1"/>
  <c r="L8" i="11"/>
  <c r="T9" i="11"/>
  <c r="U9" i="11" s="1"/>
  <c r="W8" i="7" s="1"/>
  <c r="F11" i="11"/>
  <c r="F14" i="11"/>
  <c r="T15" i="11"/>
  <c r="U15" i="11" s="1"/>
  <c r="W14" i="7" s="1"/>
  <c r="T16" i="11"/>
  <c r="R17" i="11"/>
  <c r="F18" i="11"/>
  <c r="T19" i="11"/>
  <c r="U19" i="11" s="1"/>
  <c r="W18" i="7" s="1"/>
  <c r="F21" i="11"/>
  <c r="R22" i="11"/>
  <c r="R23" i="11"/>
  <c r="F24" i="11"/>
  <c r="N24" i="11"/>
  <c r="O24" i="11" s="1"/>
  <c r="H23" i="7" s="1"/>
  <c r="U25" i="11"/>
  <c r="W24" i="7" s="1"/>
  <c r="T28" i="11"/>
  <c r="U28" i="11" s="1"/>
  <c r="W27" i="7" s="1"/>
  <c r="R30" i="11"/>
  <c r="F32" i="11"/>
  <c r="R36" i="11"/>
  <c r="U38" i="11"/>
  <c r="W37" i="7" s="1"/>
  <c r="T45" i="11"/>
  <c r="U45" i="11" s="1"/>
  <c r="W44" i="7" s="1"/>
  <c r="N16" i="11"/>
  <c r="O16" i="11" s="1"/>
  <c r="H15" i="7" s="1"/>
  <c r="I4" i="11"/>
  <c r="AI3" i="7" s="1"/>
  <c r="L4" i="11"/>
  <c r="T4" i="11"/>
  <c r="U4" i="11" s="1"/>
  <c r="W3" i="7" s="1"/>
  <c r="N5" i="11"/>
  <c r="O5" i="11" s="1"/>
  <c r="H4" i="7" s="1"/>
  <c r="T5" i="11"/>
  <c r="U5" i="11" s="1"/>
  <c r="W4" i="7" s="1"/>
  <c r="L6" i="11"/>
  <c r="U7" i="11"/>
  <c r="W6" i="7" s="1"/>
  <c r="H8" i="11"/>
  <c r="I8" i="11" s="1"/>
  <c r="AI7" i="7" s="1"/>
  <c r="F9" i="11"/>
  <c r="O10" i="11"/>
  <c r="H9" i="7" s="1"/>
  <c r="U10" i="11"/>
  <c r="W9" i="7" s="1"/>
  <c r="T12" i="11"/>
  <c r="U12" i="11" s="1"/>
  <c r="W11" i="7" s="1"/>
  <c r="L13" i="11"/>
  <c r="T13" i="11"/>
  <c r="U13" i="11" s="1"/>
  <c r="W12" i="7" s="1"/>
  <c r="T14" i="11"/>
  <c r="U14" i="11" s="1"/>
  <c r="W13" i="7" s="1"/>
  <c r="R15" i="11"/>
  <c r="F16" i="11"/>
  <c r="T17" i="11"/>
  <c r="U17" i="11" s="1"/>
  <c r="W16" i="7" s="1"/>
  <c r="T18" i="11"/>
  <c r="U18" i="11" s="1"/>
  <c r="W17" i="7" s="1"/>
  <c r="R19" i="11"/>
  <c r="L20" i="11"/>
  <c r="T20" i="11"/>
  <c r="U20" i="11" s="1"/>
  <c r="W19" i="7" s="1"/>
  <c r="T21" i="11"/>
  <c r="U21" i="11" s="1"/>
  <c r="W20" i="7" s="1"/>
  <c r="L23" i="11"/>
  <c r="T23" i="11"/>
  <c r="U23" i="11" s="1"/>
  <c r="W22" i="7" s="1"/>
  <c r="L24" i="11"/>
  <c r="H31" i="11"/>
  <c r="I31" i="11" s="1"/>
  <c r="AI30" i="7" s="1"/>
  <c r="L32" i="11"/>
  <c r="T32" i="11"/>
  <c r="U32" i="11" s="1"/>
  <c r="W31" i="7" s="1"/>
  <c r="F34" i="11"/>
  <c r="T36" i="11"/>
  <c r="U36" i="11" s="1"/>
  <c r="W35" i="7" s="1"/>
  <c r="N38" i="11"/>
  <c r="O38" i="11" s="1"/>
  <c r="H37" i="7" s="1"/>
  <c r="H40" i="11"/>
  <c r="T53" i="11"/>
  <c r="U53" i="11" s="1"/>
  <c r="W52" i="7" s="1"/>
  <c r="N25" i="11"/>
  <c r="O25" i="11" s="1"/>
  <c r="H24" i="7" s="1"/>
  <c r="H28" i="11"/>
  <c r="I28" i="11" s="1"/>
  <c r="AI27" i="7" s="1"/>
  <c r="N28" i="11"/>
  <c r="O28" i="11" s="1"/>
  <c r="H27" i="7" s="1"/>
  <c r="N34" i="11"/>
  <c r="O34" i="11" s="1"/>
  <c r="H33" i="7" s="1"/>
  <c r="H35" i="11"/>
  <c r="I35" i="11" s="1"/>
  <c r="AI34" i="7" s="1"/>
  <c r="N35" i="11"/>
  <c r="F46" i="11"/>
  <c r="R51" i="11"/>
  <c r="R59" i="11"/>
  <c r="O35" i="11"/>
  <c r="H34" i="7" s="1"/>
  <c r="N66" i="11"/>
  <c r="O66" i="11" s="1"/>
  <c r="H65" i="7" s="1"/>
  <c r="N65" i="11"/>
  <c r="O65" i="11" s="1"/>
  <c r="H64" i="7" s="1"/>
  <c r="N61" i="11"/>
  <c r="O61" i="11" s="1"/>
  <c r="H60" i="7" s="1"/>
  <c r="N57" i="11"/>
  <c r="O57" i="11" s="1"/>
  <c r="H56" i="7" s="1"/>
  <c r="N67" i="11"/>
  <c r="O67" i="11" s="1"/>
  <c r="H66" i="7" s="1"/>
  <c r="N64" i="11"/>
  <c r="N60" i="11"/>
  <c r="O60" i="11" s="1"/>
  <c r="H59" i="7" s="1"/>
  <c r="N56" i="11"/>
  <c r="O56" i="11" s="1"/>
  <c r="H55" i="7" s="1"/>
  <c r="N52" i="11"/>
  <c r="O52" i="11" s="1"/>
  <c r="H51" i="7" s="1"/>
  <c r="N48" i="11"/>
  <c r="O48" i="11" s="1"/>
  <c r="H47" i="7" s="1"/>
  <c r="N68" i="11"/>
  <c r="O68" i="11" s="1"/>
  <c r="H67" i="7" s="1"/>
  <c r="N63" i="11"/>
  <c r="O63" i="11" s="1"/>
  <c r="H62" i="7" s="1"/>
  <c r="N59" i="11"/>
  <c r="O59" i="11" s="1"/>
  <c r="H58" i="7" s="1"/>
  <c r="N55" i="11"/>
  <c r="O55" i="11" s="1"/>
  <c r="H54" i="7" s="1"/>
  <c r="N51" i="11"/>
  <c r="O51" i="11" s="1"/>
  <c r="H50" i="7" s="1"/>
  <c r="N47" i="11"/>
  <c r="O47" i="11" s="1"/>
  <c r="H46" i="7" s="1"/>
  <c r="N54" i="11"/>
  <c r="O54" i="11" s="1"/>
  <c r="H53" i="7" s="1"/>
  <c r="N49" i="11"/>
  <c r="O49" i="11" s="1"/>
  <c r="H48" i="7" s="1"/>
  <c r="N44" i="11"/>
  <c r="O44" i="11" s="1"/>
  <c r="H43" i="7" s="1"/>
  <c r="N40" i="11"/>
  <c r="O40" i="11" s="1"/>
  <c r="H39" i="7" s="1"/>
  <c r="N36" i="11"/>
  <c r="O36" i="11" s="1"/>
  <c r="H35" i="7" s="1"/>
  <c r="N43" i="11"/>
  <c r="O43" i="11" s="1"/>
  <c r="H42" i="7" s="1"/>
  <c r="N37" i="11"/>
  <c r="O37" i="11" s="1"/>
  <c r="H36" i="7" s="1"/>
  <c r="N31" i="11"/>
  <c r="O31" i="11" s="1"/>
  <c r="H30" i="7" s="1"/>
  <c r="N27" i="11"/>
  <c r="O27" i="11" s="1"/>
  <c r="H26" i="7" s="1"/>
  <c r="N23" i="11"/>
  <c r="O23" i="11" s="1"/>
  <c r="H22" i="7" s="1"/>
  <c r="N19" i="11"/>
  <c r="O19" i="11" s="1"/>
  <c r="H18" i="7" s="1"/>
  <c r="N17" i="11"/>
  <c r="O17" i="11" s="1"/>
  <c r="H16" i="7" s="1"/>
  <c r="N15" i="11"/>
  <c r="O15" i="11" s="1"/>
  <c r="H14" i="7" s="1"/>
  <c r="N12" i="11"/>
  <c r="O12" i="11" s="1"/>
  <c r="H11" i="7" s="1"/>
  <c r="N8" i="11"/>
  <c r="O8" i="11" s="1"/>
  <c r="H7" i="7" s="1"/>
  <c r="N6" i="11"/>
  <c r="O6" i="11" s="1"/>
  <c r="H5" i="7" s="1"/>
  <c r="N53" i="11"/>
  <c r="O53" i="11" s="1"/>
  <c r="H52" i="7" s="1"/>
  <c r="N46" i="11"/>
  <c r="O46" i="11" s="1"/>
  <c r="H45" i="7" s="1"/>
  <c r="N62" i="11"/>
  <c r="O62" i="11" s="1"/>
  <c r="H61" i="7" s="1"/>
  <c r="N58" i="11"/>
  <c r="O58" i="11" s="1"/>
  <c r="H57" i="7" s="1"/>
  <c r="N45" i="11"/>
  <c r="O45" i="11" s="1"/>
  <c r="H44" i="7" s="1"/>
  <c r="N42" i="11"/>
  <c r="O42" i="11" s="1"/>
  <c r="H41" i="7" s="1"/>
  <c r="H63" i="11"/>
  <c r="I63" i="11" s="1"/>
  <c r="AI62" i="7" s="1"/>
  <c r="H59" i="11"/>
  <c r="I59" i="11" s="1"/>
  <c r="AI58" i="7" s="1"/>
  <c r="H62" i="11"/>
  <c r="I62" i="11" s="1"/>
  <c r="AI61" i="7" s="1"/>
  <c r="H58" i="11"/>
  <c r="I58" i="11" s="1"/>
  <c r="AI57" i="7" s="1"/>
  <c r="H54" i="11"/>
  <c r="I54" i="11" s="1"/>
  <c r="AI53" i="7" s="1"/>
  <c r="H50" i="11"/>
  <c r="I50" i="11" s="1"/>
  <c r="AI49" i="7" s="1"/>
  <c r="H65" i="11"/>
  <c r="I65" i="11" s="1"/>
  <c r="AI64" i="7" s="1"/>
  <c r="H61" i="11"/>
  <c r="I61" i="11" s="1"/>
  <c r="AI60" i="7" s="1"/>
  <c r="H57" i="11"/>
  <c r="I57" i="11" s="1"/>
  <c r="AI56" i="7" s="1"/>
  <c r="H53" i="11"/>
  <c r="I53" i="11" s="1"/>
  <c r="AI52" i="7" s="1"/>
  <c r="H49" i="11"/>
  <c r="I49" i="11" s="1"/>
  <c r="AI48" i="7" s="1"/>
  <c r="H60" i="11"/>
  <c r="I60" i="11" s="1"/>
  <c r="AI59" i="7" s="1"/>
  <c r="H56" i="11"/>
  <c r="H51" i="11"/>
  <c r="I51" i="11" s="1"/>
  <c r="AI50" i="7" s="1"/>
  <c r="H48" i="11"/>
  <c r="I48" i="11" s="1"/>
  <c r="AI47" i="7" s="1"/>
  <c r="H46" i="11"/>
  <c r="I46" i="11" s="1"/>
  <c r="AI45" i="7" s="1"/>
  <c r="H42" i="11"/>
  <c r="I42" i="11" s="1"/>
  <c r="AI41" i="7" s="1"/>
  <c r="H38" i="11"/>
  <c r="I38" i="11" s="1"/>
  <c r="AI37" i="7" s="1"/>
  <c r="H64" i="11"/>
  <c r="H55" i="11"/>
  <c r="I55" i="11" s="1"/>
  <c r="AI54" i="7" s="1"/>
  <c r="H44" i="11"/>
  <c r="I44" i="11" s="1"/>
  <c r="AI43" i="7" s="1"/>
  <c r="H37" i="11"/>
  <c r="I37" i="11" s="1"/>
  <c r="AI36" i="7" s="1"/>
  <c r="H33" i="11"/>
  <c r="I33" i="11" s="1"/>
  <c r="AI32" i="7" s="1"/>
  <c r="H29" i="11"/>
  <c r="I29" i="11" s="1"/>
  <c r="AI28" i="7" s="1"/>
  <c r="H25" i="11"/>
  <c r="I25" i="11" s="1"/>
  <c r="AI24" i="7" s="1"/>
  <c r="H21" i="11"/>
  <c r="I21" i="11" s="1"/>
  <c r="AI20" i="7" s="1"/>
  <c r="H18" i="11"/>
  <c r="I18" i="11" s="1"/>
  <c r="AI17" i="7" s="1"/>
  <c r="H16" i="11"/>
  <c r="I16" i="11" s="1"/>
  <c r="AI15" i="7" s="1"/>
  <c r="H14" i="11"/>
  <c r="I14" i="11" s="1"/>
  <c r="AI13" i="7" s="1"/>
  <c r="H10" i="11"/>
  <c r="I10" i="11" s="1"/>
  <c r="AI9" i="7" s="1"/>
  <c r="H7" i="11"/>
  <c r="I7" i="11" s="1"/>
  <c r="AI6" i="7" s="1"/>
  <c r="H47" i="11"/>
  <c r="I47" i="11" s="1"/>
  <c r="AI46" i="7" s="1"/>
  <c r="H43" i="11"/>
  <c r="I43" i="11" s="1"/>
  <c r="AI42" i="7" s="1"/>
  <c r="H52" i="11"/>
  <c r="I52" i="11" s="1"/>
  <c r="AI51" i="7" s="1"/>
  <c r="H45" i="11"/>
  <c r="I45" i="11" s="1"/>
  <c r="AI44" i="7" s="1"/>
  <c r="H39" i="11"/>
  <c r="I39" i="11" s="1"/>
  <c r="AI38" i="7" s="1"/>
  <c r="N22" i="11"/>
  <c r="O22" i="11" s="1"/>
  <c r="H21" i="7" s="1"/>
  <c r="H23" i="11"/>
  <c r="I23" i="11" s="1"/>
  <c r="AI22" i="7" s="1"/>
  <c r="H26" i="11"/>
  <c r="I26" i="11" s="1"/>
  <c r="AI25" i="7" s="1"/>
  <c r="N29" i="11"/>
  <c r="O29" i="11" s="1"/>
  <c r="H28" i="7" s="1"/>
  <c r="H32" i="11"/>
  <c r="I32" i="11" s="1"/>
  <c r="AI31" i="7" s="1"/>
  <c r="N32" i="11"/>
  <c r="O32" i="11" s="1"/>
  <c r="H31" i="7" s="1"/>
  <c r="L68" i="11"/>
  <c r="F65" i="11"/>
  <c r="L63" i="11"/>
  <c r="R62" i="11"/>
  <c r="F61" i="11"/>
  <c r="L59" i="11"/>
  <c r="R58" i="11"/>
  <c r="F57" i="11"/>
  <c r="R71" i="11"/>
  <c r="R69" i="11"/>
  <c r="R66" i="11"/>
  <c r="R65" i="11"/>
  <c r="F64" i="11"/>
  <c r="L62" i="11"/>
  <c r="R61" i="11"/>
  <c r="F60" i="11"/>
  <c r="L58" i="11"/>
  <c r="R57" i="11"/>
  <c r="F56" i="11"/>
  <c r="L54" i="11"/>
  <c r="R53" i="11"/>
  <c r="F52" i="11"/>
  <c r="L50" i="11"/>
  <c r="R49" i="11"/>
  <c r="F48" i="11"/>
  <c r="R67" i="11"/>
  <c r="L66" i="11"/>
  <c r="L65" i="11"/>
  <c r="R64" i="11"/>
  <c r="F63" i="11"/>
  <c r="L61" i="11"/>
  <c r="R60" i="11"/>
  <c r="F59" i="11"/>
  <c r="L57" i="11"/>
  <c r="R56" i="11"/>
  <c r="F55" i="11"/>
  <c r="L53" i="11"/>
  <c r="R52" i="11"/>
  <c r="F51" i="11"/>
  <c r="L49" i="11"/>
  <c r="R48" i="11"/>
  <c r="F47" i="11"/>
  <c r="R72" i="11"/>
  <c r="R70" i="11"/>
  <c r="R68" i="11"/>
  <c r="L67" i="11"/>
  <c r="R63" i="11"/>
  <c r="L60" i="11"/>
  <c r="L55" i="11"/>
  <c r="R50" i="11"/>
  <c r="F49" i="11"/>
  <c r="L47" i="11"/>
  <c r="L46" i="11"/>
  <c r="R45" i="11"/>
  <c r="F44" i="11"/>
  <c r="L42" i="11"/>
  <c r="R41" i="11"/>
  <c r="F40" i="11"/>
  <c r="L38" i="11"/>
  <c r="R37" i="11"/>
  <c r="F36" i="11"/>
  <c r="L64" i="11"/>
  <c r="L56" i="11"/>
  <c r="R55" i="11"/>
  <c r="R54" i="11"/>
  <c r="F50" i="11"/>
  <c r="L45" i="11"/>
  <c r="F45" i="11"/>
  <c r="F42" i="11"/>
  <c r="F39" i="11"/>
  <c r="R38" i="11"/>
  <c r="R35" i="11"/>
  <c r="L35" i="11"/>
  <c r="L33" i="11"/>
  <c r="R32" i="11"/>
  <c r="F31" i="11"/>
  <c r="L29" i="11"/>
  <c r="R28" i="11"/>
  <c r="F27" i="11"/>
  <c r="L25" i="11"/>
  <c r="R24" i="11"/>
  <c r="F23" i="11"/>
  <c r="L21" i="11"/>
  <c r="R20" i="11"/>
  <c r="F19" i="11"/>
  <c r="L18" i="11"/>
  <c r="F17" i="11"/>
  <c r="L16" i="11"/>
  <c r="F15" i="11"/>
  <c r="L14" i="11"/>
  <c r="R13" i="11"/>
  <c r="F12" i="11"/>
  <c r="L10" i="11"/>
  <c r="R9" i="11"/>
  <c r="F8" i="11"/>
  <c r="L7" i="11"/>
  <c r="F62" i="11"/>
  <c r="F58" i="11"/>
  <c r="F54" i="11"/>
  <c r="F53" i="11"/>
  <c r="L48" i="11"/>
  <c r="R47" i="11"/>
  <c r="R44" i="11"/>
  <c r="L44" i="11"/>
  <c r="L41" i="11"/>
  <c r="F41" i="11"/>
  <c r="L52" i="11"/>
  <c r="L51" i="11"/>
  <c r="R46" i="11"/>
  <c r="R43" i="11"/>
  <c r="L43" i="11"/>
  <c r="R40" i="11"/>
  <c r="L40" i="11"/>
  <c r="F4" i="11"/>
  <c r="N4" i="11"/>
  <c r="O4" i="11" s="1"/>
  <c r="H3" i="7" s="1"/>
  <c r="C5" i="11"/>
  <c r="H5" i="11"/>
  <c r="I5" i="11" s="1"/>
  <c r="AI4" i="7" s="1"/>
  <c r="L5" i="11"/>
  <c r="R7" i="11"/>
  <c r="H9" i="11"/>
  <c r="I9" i="11" s="1"/>
  <c r="AI8" i="7" s="1"/>
  <c r="F10" i="11"/>
  <c r="N11" i="11"/>
  <c r="O11" i="11" s="1"/>
  <c r="H10" i="7" s="1"/>
  <c r="L12" i="11"/>
  <c r="R12" i="11"/>
  <c r="N13" i="11"/>
  <c r="O13" i="11" s="1"/>
  <c r="H12" i="7" s="1"/>
  <c r="R14" i="11"/>
  <c r="R16" i="11"/>
  <c r="R18" i="11"/>
  <c r="H20" i="11"/>
  <c r="I20" i="11" s="1"/>
  <c r="AI19" i="7" s="1"/>
  <c r="N20" i="11"/>
  <c r="O20" i="11" s="1"/>
  <c r="H19" i="7" s="1"/>
  <c r="R21" i="11"/>
  <c r="F22" i="11"/>
  <c r="I24" i="11"/>
  <c r="AI23" i="7" s="1"/>
  <c r="F25" i="11"/>
  <c r="N26" i="11"/>
  <c r="O26" i="11" s="1"/>
  <c r="H25" i="7" s="1"/>
  <c r="H27" i="11"/>
  <c r="I27" i="11" s="1"/>
  <c r="AI26" i="7" s="1"/>
  <c r="F28" i="11"/>
  <c r="L28" i="11"/>
  <c r="H30" i="11"/>
  <c r="I30" i="11" s="1"/>
  <c r="AI29" i="7" s="1"/>
  <c r="L31" i="11"/>
  <c r="R31" i="11"/>
  <c r="N33" i="11"/>
  <c r="O33" i="11" s="1"/>
  <c r="H32" i="7" s="1"/>
  <c r="U33" i="11"/>
  <c r="W32" i="7" s="1"/>
  <c r="L34" i="11"/>
  <c r="R34" i="11"/>
  <c r="F35" i="11"/>
  <c r="H36" i="11"/>
  <c r="I36" i="11" s="1"/>
  <c r="AI35" i="7" s="1"/>
  <c r="L37" i="11"/>
  <c r="L39" i="11"/>
  <c r="R39" i="11"/>
  <c r="I40" i="11"/>
  <c r="AI39" i="7" s="1"/>
  <c r="N41" i="11"/>
  <c r="O41" i="11" s="1"/>
  <c r="H40" i="7" s="1"/>
  <c r="O39" i="11"/>
  <c r="H38" i="7" s="1"/>
  <c r="U42" i="11"/>
  <c r="W41" i="7" s="1"/>
  <c r="U61" i="11"/>
  <c r="W60" i="7" s="1"/>
  <c r="I56" i="11"/>
  <c r="AI55" i="7" s="1"/>
  <c r="T57" i="11"/>
  <c r="U57" i="11" s="1"/>
  <c r="W56" i="7" s="1"/>
  <c r="T67" i="11"/>
  <c r="U67" i="11" s="1"/>
  <c r="W66" i="7" s="1"/>
  <c r="T64" i="11"/>
  <c r="U64" i="11" s="1"/>
  <c r="W63" i="7" s="1"/>
  <c r="T60" i="11"/>
  <c r="U60" i="11" s="1"/>
  <c r="W59" i="7" s="1"/>
  <c r="T56" i="11"/>
  <c r="U56" i="11" s="1"/>
  <c r="W55" i="7" s="1"/>
  <c r="T72" i="11"/>
  <c r="U72" i="11" s="1"/>
  <c r="W71" i="7" s="1"/>
  <c r="T70" i="11"/>
  <c r="U70" i="11" s="1"/>
  <c r="W69" i="7" s="1"/>
  <c r="T68" i="11"/>
  <c r="U68" i="11" s="1"/>
  <c r="W67" i="7" s="1"/>
  <c r="T63" i="11"/>
  <c r="T59" i="11"/>
  <c r="U59" i="11" s="1"/>
  <c r="W58" i="7" s="1"/>
  <c r="T55" i="11"/>
  <c r="U55" i="11" s="1"/>
  <c r="W54" i="7" s="1"/>
  <c r="T51" i="11"/>
  <c r="U51" i="11" s="1"/>
  <c r="W50" i="7" s="1"/>
  <c r="T47" i="11"/>
  <c r="U47" i="11" s="1"/>
  <c r="W46" i="7" s="1"/>
  <c r="T62" i="11"/>
  <c r="U62" i="11" s="1"/>
  <c r="W61" i="7" s="1"/>
  <c r="T58" i="11"/>
  <c r="U58" i="11" s="1"/>
  <c r="W57" i="7" s="1"/>
  <c r="T54" i="11"/>
  <c r="U54" i="11" s="1"/>
  <c r="W53" i="7" s="1"/>
  <c r="T50" i="11"/>
  <c r="U50" i="11" s="1"/>
  <c r="W49" i="7" s="1"/>
  <c r="T46" i="11"/>
  <c r="U46" i="11" s="1"/>
  <c r="W45" i="7" s="1"/>
  <c r="T71" i="11"/>
  <c r="U71" i="11" s="1"/>
  <c r="W70" i="7" s="1"/>
  <c r="T69" i="11"/>
  <c r="U69" i="11" s="1"/>
  <c r="W68" i="7" s="1"/>
  <c r="T66" i="11"/>
  <c r="T65" i="11"/>
  <c r="U65" i="11" s="1"/>
  <c r="W64" i="7" s="1"/>
  <c r="T52" i="11"/>
  <c r="U52" i="11" s="1"/>
  <c r="W51" i="7" s="1"/>
  <c r="T49" i="11"/>
  <c r="U49" i="11" s="1"/>
  <c r="W48" i="7" s="1"/>
  <c r="T43" i="11"/>
  <c r="U43" i="11" s="1"/>
  <c r="W42" i="7" s="1"/>
  <c r="T39" i="11"/>
  <c r="U39" i="11" s="1"/>
  <c r="W38" i="7" s="1"/>
  <c r="T35" i="11"/>
  <c r="U35" i="11" s="1"/>
  <c r="W34" i="7" s="1"/>
  <c r="T22" i="11"/>
  <c r="U22" i="11" s="1"/>
  <c r="W21" i="7" s="1"/>
  <c r="T26" i="11"/>
  <c r="U26" i="11" s="1"/>
  <c r="W25" i="7" s="1"/>
  <c r="T30" i="11"/>
  <c r="U30" i="11" s="1"/>
  <c r="W29" i="7" s="1"/>
  <c r="T34" i="11"/>
  <c r="U34" i="11" s="1"/>
  <c r="W33" i="7" s="1"/>
  <c r="T37" i="11"/>
  <c r="U37" i="11" s="1"/>
  <c r="W36" i="7" s="1"/>
  <c r="T40" i="11"/>
  <c r="U40" i="11" s="1"/>
  <c r="W39" i="7" s="1"/>
  <c r="I41" i="11"/>
  <c r="AI40" i="7" s="1"/>
  <c r="T48" i="11"/>
  <c r="U48" i="11" s="1"/>
  <c r="W47" i="7" s="1"/>
  <c r="O50" i="11"/>
  <c r="H49" i="7" s="1"/>
  <c r="U63" i="11"/>
  <c r="W62" i="7" s="1"/>
  <c r="I64" i="11"/>
  <c r="AI63" i="7" s="1"/>
  <c r="O64" i="11"/>
  <c r="H63" i="7" s="1"/>
  <c r="U66" i="11"/>
  <c r="W65" i="7" s="1"/>
  <c r="C4" i="12" l="1" a="1"/>
  <c r="C4" i="12" s="1"/>
  <c r="J3" i="12"/>
  <c r="G4" i="12" l="1"/>
  <c r="J4" i="12" s="1"/>
  <c r="G5" i="12" l="1"/>
  <c r="J5" i="12" s="1"/>
  <c r="G6" i="12" l="1"/>
  <c r="J6" i="12" s="1"/>
  <c r="G7" i="12" s="1"/>
  <c r="J7" i="12" s="1"/>
  <c r="G8" i="12" s="1"/>
  <c r="J8" i="12" s="1"/>
  <c r="G9" i="12" s="1"/>
  <c r="J9" i="12" s="1"/>
  <c r="G10" i="12" s="1"/>
  <c r="J10" i="12" s="1"/>
  <c r="E24" i="4" l="1"/>
  <c r="E25" i="4" s="1"/>
  <c r="E26" i="4" s="1"/>
  <c r="E27" i="4" s="1"/>
  <c r="E28" i="4" s="1"/>
  <c r="E29" i="4" s="1"/>
  <c r="E30" i="4" s="1"/>
  <c r="E31" i="4" s="1"/>
  <c r="E32" i="4" s="1"/>
  <c r="E33" i="4" s="1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23" i="4"/>
  <c r="C3" i="4"/>
  <c r="X71" i="7" l="1"/>
  <c r="X70" i="7"/>
  <c r="X69" i="7"/>
  <c r="X68" i="7"/>
  <c r="X67" i="7"/>
  <c r="I67" i="7"/>
  <c r="X66" i="7"/>
  <c r="I66" i="7"/>
  <c r="X65" i="7"/>
  <c r="I65" i="7"/>
  <c r="AJ64" i="7"/>
  <c r="X64" i="7"/>
  <c r="I64" i="7"/>
  <c r="AJ63" i="7"/>
  <c r="X63" i="7"/>
  <c r="I63" i="7"/>
  <c r="AJ62" i="7"/>
  <c r="X62" i="7"/>
  <c r="I62" i="7"/>
  <c r="AJ61" i="7"/>
  <c r="X61" i="7"/>
  <c r="I61" i="7"/>
  <c r="AJ60" i="7"/>
  <c r="X60" i="7"/>
  <c r="I60" i="7"/>
  <c r="AJ59" i="7"/>
  <c r="X59" i="7"/>
  <c r="I59" i="7"/>
  <c r="AJ58" i="7"/>
  <c r="X58" i="7"/>
  <c r="I58" i="7"/>
  <c r="AJ57" i="7"/>
  <c r="X57" i="7"/>
  <c r="I57" i="7"/>
  <c r="AJ56" i="7"/>
  <c r="X56" i="7"/>
  <c r="I56" i="7"/>
  <c r="AJ55" i="7"/>
  <c r="X55" i="7"/>
  <c r="I55" i="7"/>
  <c r="AJ54" i="7"/>
  <c r="X54" i="7"/>
  <c r="I54" i="7"/>
  <c r="AJ53" i="7"/>
  <c r="X53" i="7"/>
  <c r="I53" i="7"/>
  <c r="AJ52" i="7"/>
  <c r="X52" i="7"/>
  <c r="I52" i="7"/>
  <c r="AJ51" i="7"/>
  <c r="X51" i="7"/>
  <c r="I51" i="7"/>
  <c r="AJ50" i="7"/>
  <c r="X50" i="7"/>
  <c r="I50" i="7"/>
  <c r="AJ49" i="7"/>
  <c r="X49" i="7"/>
  <c r="I49" i="7"/>
  <c r="AJ48" i="7"/>
  <c r="X48" i="7"/>
  <c r="I48" i="7"/>
  <c r="AJ47" i="7"/>
  <c r="X47" i="7"/>
  <c r="I47" i="7"/>
  <c r="AJ46" i="7"/>
  <c r="X46" i="7"/>
  <c r="I46" i="7"/>
  <c r="AJ45" i="7"/>
  <c r="X45" i="7"/>
  <c r="I45" i="7"/>
  <c r="AJ44" i="7"/>
  <c r="X44" i="7"/>
  <c r="I44" i="7"/>
  <c r="AJ43" i="7"/>
  <c r="X43" i="7"/>
  <c r="I43" i="7"/>
  <c r="AJ42" i="7"/>
  <c r="X42" i="7"/>
  <c r="I42" i="7"/>
  <c r="AJ41" i="7"/>
  <c r="X41" i="7"/>
  <c r="I41" i="7"/>
  <c r="AJ40" i="7"/>
  <c r="X40" i="7"/>
  <c r="I40" i="7"/>
  <c r="AJ39" i="7"/>
  <c r="X39" i="7"/>
  <c r="I39" i="7"/>
  <c r="AJ38" i="7"/>
  <c r="X38" i="7"/>
  <c r="I38" i="7"/>
  <c r="AJ37" i="7"/>
  <c r="X37" i="7"/>
  <c r="I37" i="7"/>
  <c r="AJ36" i="7"/>
  <c r="X36" i="7"/>
  <c r="I36" i="7"/>
  <c r="AJ35" i="7"/>
  <c r="X35" i="7"/>
  <c r="I35" i="7"/>
  <c r="AJ34" i="7"/>
  <c r="X34" i="7"/>
  <c r="I34" i="7"/>
  <c r="AJ33" i="7"/>
  <c r="X33" i="7"/>
  <c r="I33" i="7"/>
  <c r="AJ32" i="7"/>
  <c r="X32" i="7"/>
  <c r="I32" i="7"/>
  <c r="AJ31" i="7"/>
  <c r="X31" i="7"/>
  <c r="I31" i="7"/>
  <c r="AJ30" i="7"/>
  <c r="X30" i="7"/>
  <c r="I30" i="7"/>
  <c r="AJ29" i="7"/>
  <c r="X29" i="7"/>
  <c r="I29" i="7"/>
  <c r="AJ28" i="7"/>
  <c r="X28" i="7"/>
  <c r="I28" i="7"/>
  <c r="AJ27" i="7"/>
  <c r="X27" i="7"/>
  <c r="I27" i="7"/>
  <c r="AJ26" i="7"/>
  <c r="X26" i="7"/>
  <c r="I26" i="7"/>
  <c r="AJ25" i="7"/>
  <c r="X25" i="7"/>
  <c r="I25" i="7"/>
  <c r="AJ24" i="7"/>
  <c r="X24" i="7"/>
  <c r="I24" i="7"/>
  <c r="AJ23" i="7"/>
  <c r="X23" i="7"/>
  <c r="I23" i="7"/>
  <c r="AJ22" i="7"/>
  <c r="X22" i="7"/>
  <c r="I22" i="7"/>
  <c r="AJ21" i="7"/>
  <c r="X21" i="7"/>
  <c r="I21" i="7"/>
  <c r="AJ20" i="7"/>
  <c r="X20" i="7"/>
  <c r="I20" i="7"/>
  <c r="AJ19" i="7"/>
  <c r="X19" i="7"/>
  <c r="I19" i="7"/>
  <c r="AJ18" i="7"/>
  <c r="X18" i="7"/>
  <c r="I18" i="7"/>
  <c r="AJ17" i="7"/>
  <c r="X17" i="7"/>
  <c r="I17" i="7"/>
  <c r="AJ16" i="7"/>
  <c r="X16" i="7"/>
  <c r="I16" i="7"/>
  <c r="AJ15" i="7"/>
  <c r="X15" i="7"/>
  <c r="I15" i="7"/>
  <c r="AJ14" i="7"/>
  <c r="X14" i="7"/>
  <c r="I14" i="7"/>
  <c r="AJ13" i="7"/>
  <c r="X13" i="7"/>
  <c r="I13" i="7"/>
  <c r="AJ12" i="7"/>
  <c r="X12" i="7"/>
  <c r="I12" i="7"/>
  <c r="AJ11" i="7"/>
  <c r="X11" i="7"/>
  <c r="I11" i="7"/>
  <c r="AJ10" i="7"/>
  <c r="X10" i="7"/>
  <c r="I10" i="7"/>
  <c r="AJ9" i="7"/>
  <c r="X9" i="7"/>
  <c r="I9" i="7"/>
  <c r="AJ8" i="7"/>
  <c r="X8" i="7"/>
  <c r="I8" i="7"/>
  <c r="AJ7" i="7"/>
  <c r="X7" i="7"/>
  <c r="I7" i="7"/>
  <c r="AJ6" i="7"/>
  <c r="X6" i="7"/>
  <c r="I6" i="7"/>
  <c r="C6" i="7"/>
  <c r="AJ5" i="7"/>
  <c r="X5" i="7"/>
  <c r="I5" i="7"/>
  <c r="AJ4" i="7"/>
  <c r="X4" i="7"/>
  <c r="I4" i="7"/>
  <c r="AJ3" i="7"/>
  <c r="X3" i="7"/>
  <c r="K3" i="7"/>
  <c r="K4" i="7" s="1"/>
  <c r="Y4" i="7" s="1"/>
  <c r="AA4" i="7" s="1"/>
  <c r="I3" i="7"/>
  <c r="C6" i="6"/>
  <c r="M3" i="7" l="1"/>
  <c r="O3" i="7" s="1"/>
  <c r="N3" i="7"/>
  <c r="J3" i="7"/>
  <c r="K5" i="7"/>
  <c r="Z4" i="7"/>
  <c r="M4" i="7"/>
  <c r="O4" i="7" s="1"/>
  <c r="J4" i="7"/>
  <c r="L3" i="7"/>
  <c r="L4" i="7"/>
  <c r="Y3" i="7"/>
  <c r="N4" i="7" l="1"/>
  <c r="Z3" i="7"/>
  <c r="AA3" i="7"/>
  <c r="Y5" i="7"/>
  <c r="AA5" i="7" s="1"/>
  <c r="L5" i="7"/>
  <c r="J5" i="7"/>
  <c r="K6" i="7"/>
  <c r="M5" i="7"/>
  <c r="O5" i="7" s="1"/>
  <c r="Z5" i="7" l="1"/>
  <c r="N5" i="7"/>
  <c r="K7" i="7"/>
  <c r="Y6" i="7"/>
  <c r="AA6" i="7" s="1"/>
  <c r="L6" i="7"/>
  <c r="M6" i="7"/>
  <c r="O6" i="7" s="1"/>
  <c r="J6" i="7"/>
  <c r="N6" i="7" l="1"/>
  <c r="M7" i="7"/>
  <c r="O7" i="7" s="1"/>
  <c r="Y7" i="7"/>
  <c r="AA7" i="7" s="1"/>
  <c r="L7" i="7"/>
  <c r="J7" i="7"/>
  <c r="K8" i="7"/>
  <c r="Z6" i="7"/>
  <c r="N7" i="7" l="1"/>
  <c r="J8" i="7"/>
  <c r="M8" i="7"/>
  <c r="O8" i="7" s="1"/>
  <c r="Y8" i="7"/>
  <c r="AA8" i="7" s="1"/>
  <c r="K9" i="7"/>
  <c r="L8" i="7"/>
  <c r="Z7" i="7"/>
  <c r="Z8" i="7" l="1"/>
  <c r="N8" i="7"/>
  <c r="Y9" i="7"/>
  <c r="AA9" i="7" s="1"/>
  <c r="L9" i="7"/>
  <c r="J9" i="7"/>
  <c r="K10" i="7"/>
  <c r="M9" i="7"/>
  <c r="O9" i="7" s="1"/>
  <c r="Z9" i="7" l="1"/>
  <c r="N9" i="7"/>
  <c r="Z10" i="7"/>
  <c r="M10" i="7"/>
  <c r="O10" i="7" s="1"/>
  <c r="Y10" i="7"/>
  <c r="AA10" i="7" s="1"/>
  <c r="L10" i="7"/>
  <c r="K11" i="7"/>
  <c r="J10" i="7"/>
  <c r="N10" i="7" l="1"/>
  <c r="J11" i="7"/>
  <c r="K12" i="7"/>
  <c r="Y11" i="7"/>
  <c r="AA11" i="7" s="1"/>
  <c r="M11" i="7"/>
  <c r="O11" i="7" s="1"/>
  <c r="L11" i="7"/>
  <c r="Z11" i="7" l="1"/>
  <c r="N11" i="7"/>
  <c r="K13" i="7"/>
  <c r="Y12" i="7"/>
  <c r="AA12" i="7" s="1"/>
  <c r="L12" i="7"/>
  <c r="M12" i="7"/>
  <c r="O12" i="7" s="1"/>
  <c r="J12" i="7"/>
  <c r="Z12" i="7" l="1"/>
  <c r="N12" i="7"/>
  <c r="Y13" i="7"/>
  <c r="AA13" i="7" s="1"/>
  <c r="L13" i="7"/>
  <c r="J13" i="7"/>
  <c r="K14" i="7"/>
  <c r="M13" i="7"/>
  <c r="O13" i="7" s="1"/>
  <c r="N13" i="7" l="1"/>
  <c r="K15" i="7"/>
  <c r="M14" i="7"/>
  <c r="O14" i="7" s="1"/>
  <c r="J14" i="7"/>
  <c r="Y14" i="7"/>
  <c r="AA14" i="7" s="1"/>
  <c r="L14" i="7"/>
  <c r="Z13" i="7"/>
  <c r="Z14" i="7" l="1"/>
  <c r="N14" i="7"/>
  <c r="K16" i="7"/>
  <c r="M15" i="7"/>
  <c r="O15" i="7" s="1"/>
  <c r="J15" i="7"/>
  <c r="L15" i="7"/>
  <c r="Y15" i="7"/>
  <c r="AA15" i="7" s="1"/>
  <c r="J16" i="7" l="1"/>
  <c r="Y16" i="7"/>
  <c r="AA16" i="7" s="1"/>
  <c r="M16" i="7"/>
  <c r="O16" i="7" s="1"/>
  <c r="L16" i="7"/>
  <c r="K17" i="7"/>
  <c r="Z15" i="7"/>
  <c r="N15" i="7"/>
  <c r="Z16" i="7" l="1"/>
  <c r="M17" i="7"/>
  <c r="O17" i="7" s="1"/>
  <c r="Y17" i="7"/>
  <c r="AA17" i="7" s="1"/>
  <c r="L17" i="7"/>
  <c r="K18" i="7"/>
  <c r="J17" i="7"/>
  <c r="N16" i="7"/>
  <c r="Z17" i="7" l="1"/>
  <c r="N17" i="7"/>
  <c r="M18" i="7"/>
  <c r="O18" i="7" s="1"/>
  <c r="Y18" i="7"/>
  <c r="AA18" i="7" s="1"/>
  <c r="L18" i="7"/>
  <c r="J18" i="7"/>
  <c r="K19" i="7"/>
  <c r="J19" i="7" l="1"/>
  <c r="K20" i="7"/>
  <c r="Y19" i="7"/>
  <c r="AA19" i="7" s="1"/>
  <c r="L19" i="7"/>
  <c r="M19" i="7"/>
  <c r="O19" i="7" s="1"/>
  <c r="N18" i="7"/>
  <c r="Z18" i="7"/>
  <c r="Z19" i="7" l="1"/>
  <c r="K21" i="7"/>
  <c r="Y20" i="7"/>
  <c r="AA20" i="7" s="1"/>
  <c r="L20" i="7"/>
  <c r="M20" i="7"/>
  <c r="O20" i="7" s="1"/>
  <c r="J20" i="7"/>
  <c r="N19" i="7"/>
  <c r="Z20" i="7" l="1"/>
  <c r="N20" i="7"/>
  <c r="Y21" i="7"/>
  <c r="AA21" i="7" s="1"/>
  <c r="L21" i="7"/>
  <c r="K22" i="7"/>
  <c r="J21" i="7"/>
  <c r="M21" i="7"/>
  <c r="O21" i="7" s="1"/>
  <c r="N21" i="7" l="1"/>
  <c r="K23" i="7"/>
  <c r="M22" i="7"/>
  <c r="O22" i="7" s="1"/>
  <c r="L22" i="7"/>
  <c r="Y22" i="7"/>
  <c r="AA22" i="7" s="1"/>
  <c r="J22" i="7"/>
  <c r="Z21" i="7"/>
  <c r="Z22" i="7" l="1"/>
  <c r="N22" i="7"/>
  <c r="K24" i="7"/>
  <c r="N23" i="7"/>
  <c r="M23" i="7"/>
  <c r="O23" i="7" s="1"/>
  <c r="J23" i="7"/>
  <c r="L23" i="7"/>
  <c r="Y23" i="7"/>
  <c r="AA23" i="7" s="1"/>
  <c r="Z23" i="7" l="1"/>
  <c r="J24" i="7"/>
  <c r="M24" i="7"/>
  <c r="O24" i="7" s="1"/>
  <c r="K25" i="7"/>
  <c r="L24" i="7"/>
  <c r="Y24" i="7"/>
  <c r="AA24" i="7" s="1"/>
  <c r="Z24" i="7" l="1"/>
  <c r="N24" i="7"/>
  <c r="M25" i="7"/>
  <c r="O25" i="7" s="1"/>
  <c r="Y25" i="7"/>
  <c r="AA25" i="7" s="1"/>
  <c r="L25" i="7"/>
  <c r="J25" i="7"/>
  <c r="K26" i="7"/>
  <c r="N25" i="7" l="1"/>
  <c r="K27" i="7"/>
  <c r="M26" i="7"/>
  <c r="O26" i="7" s="1"/>
  <c r="Y26" i="7"/>
  <c r="AA26" i="7" s="1"/>
  <c r="L26" i="7"/>
  <c r="J26" i="7"/>
  <c r="Z25" i="7"/>
  <c r="N26" i="7" l="1"/>
  <c r="Z26" i="7"/>
  <c r="J27" i="7"/>
  <c r="K28" i="7"/>
  <c r="Y27" i="7"/>
  <c r="AA27" i="7" s="1"/>
  <c r="L27" i="7"/>
  <c r="M27" i="7"/>
  <c r="O27" i="7" s="1"/>
  <c r="Z27" i="7" l="1"/>
  <c r="N27" i="7"/>
  <c r="K29" i="7"/>
  <c r="Y28" i="7"/>
  <c r="AA28" i="7" s="1"/>
  <c r="L28" i="7"/>
  <c r="M28" i="7"/>
  <c r="O28" i="7" s="1"/>
  <c r="J28" i="7"/>
  <c r="Z28" i="7" l="1"/>
  <c r="N28" i="7"/>
  <c r="M29" i="7"/>
  <c r="O29" i="7" s="1"/>
  <c r="Y29" i="7"/>
  <c r="AA29" i="7" s="1"/>
  <c r="L29" i="7"/>
  <c r="K30" i="7"/>
  <c r="J29" i="7"/>
  <c r="N29" i="7" l="1"/>
  <c r="J30" i="7"/>
  <c r="K31" i="7"/>
  <c r="M30" i="7"/>
  <c r="O30" i="7" s="1"/>
  <c r="Y30" i="7"/>
  <c r="AA30" i="7" s="1"/>
  <c r="L30" i="7"/>
  <c r="Z29" i="7"/>
  <c r="Z30" i="7" l="1"/>
  <c r="N30" i="7"/>
  <c r="K32" i="7"/>
  <c r="M31" i="7"/>
  <c r="O31" i="7" s="1"/>
  <c r="J31" i="7"/>
  <c r="Y31" i="7"/>
  <c r="AA31" i="7" s="1"/>
  <c r="L31" i="7"/>
  <c r="Z31" i="7" l="1"/>
  <c r="N31" i="7"/>
  <c r="Y32" i="7"/>
  <c r="AA32" i="7" s="1"/>
  <c r="L32" i="7"/>
  <c r="J32" i="7"/>
  <c r="M32" i="7"/>
  <c r="O32" i="7" s="1"/>
  <c r="K33" i="7"/>
  <c r="Z32" i="7" l="1"/>
  <c r="M33" i="7"/>
  <c r="O33" i="7" s="1"/>
  <c r="Y33" i="7"/>
  <c r="AA33" i="7" s="1"/>
  <c r="L33" i="7"/>
  <c r="J33" i="7"/>
  <c r="K34" i="7"/>
  <c r="N33" i="7"/>
  <c r="N32" i="7"/>
  <c r="K35" i="7" l="1"/>
  <c r="M34" i="7"/>
  <c r="O34" i="7" s="1"/>
  <c r="Y34" i="7"/>
  <c r="AA34" i="7" s="1"/>
  <c r="L34" i="7"/>
  <c r="J34" i="7"/>
  <c r="Z33" i="7"/>
  <c r="Z34" i="7" l="1"/>
  <c r="N34" i="7"/>
  <c r="J35" i="7"/>
  <c r="K36" i="7"/>
  <c r="Y35" i="7"/>
  <c r="AA35" i="7" s="1"/>
  <c r="L35" i="7"/>
  <c r="M35" i="7"/>
  <c r="O35" i="7" s="1"/>
  <c r="N35" i="7" l="1"/>
  <c r="K37" i="7"/>
  <c r="Y36" i="7"/>
  <c r="AA36" i="7" s="1"/>
  <c r="L36" i="7"/>
  <c r="M36" i="7"/>
  <c r="O36" i="7" s="1"/>
  <c r="J36" i="7"/>
  <c r="Z36" i="7"/>
  <c r="Z35" i="7"/>
  <c r="N36" i="7" l="1"/>
  <c r="M37" i="7"/>
  <c r="O37" i="7" s="1"/>
  <c r="Y37" i="7"/>
  <c r="AA37" i="7" s="1"/>
  <c r="L37" i="7"/>
  <c r="K38" i="7"/>
  <c r="N37" i="7"/>
  <c r="J37" i="7"/>
  <c r="J38" i="7" l="1"/>
  <c r="K39" i="7"/>
  <c r="M38" i="7"/>
  <c r="O38" i="7" s="1"/>
  <c r="Y38" i="7"/>
  <c r="AA38" i="7" s="1"/>
  <c r="L38" i="7"/>
  <c r="Z37" i="7"/>
  <c r="Z38" i="7" l="1"/>
  <c r="N38" i="7"/>
  <c r="K40" i="7"/>
  <c r="M39" i="7"/>
  <c r="O39" i="7" s="1"/>
  <c r="J39" i="7"/>
  <c r="Y39" i="7"/>
  <c r="AA39" i="7" s="1"/>
  <c r="L39" i="7"/>
  <c r="Z39" i="7" l="1"/>
  <c r="N39" i="7"/>
  <c r="Y40" i="7"/>
  <c r="AA40" i="7" s="1"/>
  <c r="L40" i="7"/>
  <c r="J40" i="7"/>
  <c r="M40" i="7"/>
  <c r="O40" i="7" s="1"/>
  <c r="K41" i="7"/>
  <c r="Z40" i="7" l="1"/>
  <c r="M41" i="7"/>
  <c r="O41" i="7" s="1"/>
  <c r="Y41" i="7"/>
  <c r="AA41" i="7" s="1"/>
  <c r="L41" i="7"/>
  <c r="J41" i="7"/>
  <c r="K42" i="7"/>
  <c r="N41" i="7"/>
  <c r="N40" i="7"/>
  <c r="K43" i="7" l="1"/>
  <c r="M42" i="7"/>
  <c r="O42" i="7" s="1"/>
  <c r="Y42" i="7"/>
  <c r="AA42" i="7" s="1"/>
  <c r="L42" i="7"/>
  <c r="J42" i="7"/>
  <c r="Z41" i="7"/>
  <c r="Z42" i="7" l="1"/>
  <c r="N42" i="7"/>
  <c r="J43" i="7"/>
  <c r="K44" i="7"/>
  <c r="Y43" i="7"/>
  <c r="AA43" i="7" s="1"/>
  <c r="L43" i="7"/>
  <c r="M43" i="7"/>
  <c r="O43" i="7" s="1"/>
  <c r="N43" i="7" l="1"/>
  <c r="K45" i="7"/>
  <c r="Y44" i="7"/>
  <c r="AA44" i="7" s="1"/>
  <c r="L44" i="7"/>
  <c r="M44" i="7"/>
  <c r="O44" i="7" s="1"/>
  <c r="J44" i="7"/>
  <c r="Z44" i="7"/>
  <c r="Z43" i="7"/>
  <c r="N44" i="7" l="1"/>
  <c r="M45" i="7"/>
  <c r="O45" i="7" s="1"/>
  <c r="Y45" i="7"/>
  <c r="AA45" i="7" s="1"/>
  <c r="L45" i="7"/>
  <c r="K46" i="7"/>
  <c r="J45" i="7"/>
  <c r="N45" i="7" l="1"/>
  <c r="J46" i="7"/>
  <c r="K47" i="7"/>
  <c r="M46" i="7"/>
  <c r="O46" i="7" s="1"/>
  <c r="Y46" i="7"/>
  <c r="AA46" i="7" s="1"/>
  <c r="L46" i="7"/>
  <c r="Z45" i="7"/>
  <c r="Z46" i="7" l="1"/>
  <c r="N46" i="7"/>
  <c r="K48" i="7"/>
  <c r="M47" i="7"/>
  <c r="O47" i="7" s="1"/>
  <c r="Y47" i="7"/>
  <c r="AA47" i="7" s="1"/>
  <c r="L47" i="7"/>
  <c r="J47" i="7"/>
  <c r="Z47" i="7" l="1"/>
  <c r="N47" i="7"/>
  <c r="Y48" i="7"/>
  <c r="AA48" i="7" s="1"/>
  <c r="L48" i="7"/>
  <c r="J48" i="7"/>
  <c r="M48" i="7"/>
  <c r="O48" i="7" s="1"/>
  <c r="K49" i="7"/>
  <c r="Z48" i="7" l="1"/>
  <c r="N48" i="7"/>
  <c r="K50" i="7"/>
  <c r="M49" i="7"/>
  <c r="O49" i="7" s="1"/>
  <c r="Y49" i="7"/>
  <c r="AA49" i="7" s="1"/>
  <c r="L49" i="7"/>
  <c r="J49" i="7"/>
  <c r="Z49" i="7" l="1"/>
  <c r="N49" i="7"/>
  <c r="K51" i="7"/>
  <c r="M50" i="7"/>
  <c r="O50" i="7" s="1"/>
  <c r="Y50" i="7"/>
  <c r="AA50" i="7" s="1"/>
  <c r="L50" i="7"/>
  <c r="J50" i="7"/>
  <c r="Z50" i="7" l="1"/>
  <c r="N50" i="7"/>
  <c r="Y51" i="7"/>
  <c r="AA51" i="7" s="1"/>
  <c r="K52" i="7"/>
  <c r="L51" i="7"/>
  <c r="J51" i="7"/>
  <c r="M51" i="7"/>
  <c r="O51" i="7" s="1"/>
  <c r="Z51" i="7" l="1"/>
  <c r="K53" i="7"/>
  <c r="Y52" i="7"/>
  <c r="AA52" i="7" s="1"/>
  <c r="J52" i="7"/>
  <c r="L52" i="7"/>
  <c r="M52" i="7"/>
  <c r="O52" i="7" s="1"/>
  <c r="N51" i="7"/>
  <c r="N52" i="7" l="1"/>
  <c r="K54" i="7"/>
  <c r="M53" i="7"/>
  <c r="O53" i="7" s="1"/>
  <c r="L53" i="7"/>
  <c r="Y53" i="7"/>
  <c r="AA53" i="7" s="1"/>
  <c r="J53" i="7"/>
  <c r="Z52" i="7"/>
  <c r="Z53" i="7" l="1"/>
  <c r="N53" i="7"/>
  <c r="J54" i="7"/>
  <c r="N54" i="7"/>
  <c r="M54" i="7"/>
  <c r="O54" i="7" s="1"/>
  <c r="K55" i="7"/>
  <c r="Z54" i="7"/>
  <c r="L54" i="7"/>
  <c r="Y54" i="7"/>
  <c r="AA54" i="7" s="1"/>
  <c r="M55" i="7" l="1"/>
  <c r="O55" i="7" s="1"/>
  <c r="L55" i="7"/>
  <c r="Y55" i="7"/>
  <c r="AA55" i="7" s="1"/>
  <c r="J55" i="7"/>
  <c r="K56" i="7"/>
  <c r="M56" i="7" l="1"/>
  <c r="O56" i="7" s="1"/>
  <c r="Y56" i="7"/>
  <c r="AA56" i="7" s="1"/>
  <c r="L56" i="7"/>
  <c r="J56" i="7"/>
  <c r="K57" i="7"/>
  <c r="N56" i="7"/>
  <c r="N55" i="7"/>
  <c r="Z55" i="7"/>
  <c r="J57" i="7" l="1"/>
  <c r="K58" i="7"/>
  <c r="M57" i="7"/>
  <c r="O57" i="7" s="1"/>
  <c r="L57" i="7"/>
  <c r="Y57" i="7"/>
  <c r="AA57" i="7" s="1"/>
  <c r="Z56" i="7"/>
  <c r="Z57" i="7" l="1"/>
  <c r="N57" i="7"/>
  <c r="K59" i="7"/>
  <c r="M58" i="7"/>
  <c r="O58" i="7" s="1"/>
  <c r="Y58" i="7"/>
  <c r="AA58" i="7" s="1"/>
  <c r="L58" i="7"/>
  <c r="J58" i="7"/>
  <c r="Z58" i="7" l="1"/>
  <c r="N58" i="7"/>
  <c r="Y59" i="7"/>
  <c r="AA59" i="7" s="1"/>
  <c r="L59" i="7"/>
  <c r="J59" i="7"/>
  <c r="M59" i="7"/>
  <c r="O59" i="7" s="1"/>
  <c r="N59" i="7"/>
  <c r="K60" i="7"/>
  <c r="Z59" i="7" l="1"/>
  <c r="K61" i="7"/>
  <c r="M60" i="7"/>
  <c r="O60" i="7" s="1"/>
  <c r="Y60" i="7"/>
  <c r="AA60" i="7" s="1"/>
  <c r="L60" i="7"/>
  <c r="J60" i="7"/>
  <c r="Z60" i="7" l="1"/>
  <c r="N60" i="7"/>
  <c r="K62" i="7"/>
  <c r="M61" i="7"/>
  <c r="O61" i="7" s="1"/>
  <c r="Y61" i="7"/>
  <c r="AA61" i="7" s="1"/>
  <c r="L61" i="7"/>
  <c r="J61" i="7"/>
  <c r="Z61" i="7" l="1"/>
  <c r="N61" i="7"/>
  <c r="J62" i="7"/>
  <c r="K63" i="7"/>
  <c r="Y62" i="7"/>
  <c r="AA62" i="7" s="1"/>
  <c r="L62" i="7"/>
  <c r="Z62" i="7"/>
  <c r="M62" i="7"/>
  <c r="O62" i="7" s="1"/>
  <c r="N62" i="7" l="1"/>
  <c r="K64" i="7"/>
  <c r="M63" i="7"/>
  <c r="O63" i="7" s="1"/>
  <c r="Y63" i="7"/>
  <c r="AA63" i="7" s="1"/>
  <c r="L63" i="7"/>
  <c r="J63" i="7"/>
  <c r="Z63" i="7" l="1"/>
  <c r="N63" i="7"/>
  <c r="M64" i="7"/>
  <c r="O64" i="7" s="1"/>
  <c r="Y64" i="7"/>
  <c r="AA64" i="7" s="1"/>
  <c r="L64" i="7"/>
  <c r="J64" i="7"/>
  <c r="K65" i="7"/>
  <c r="J65" i="7" l="1"/>
  <c r="K66" i="7"/>
  <c r="M65" i="7"/>
  <c r="O65" i="7" s="1"/>
  <c r="Y65" i="7"/>
  <c r="AA65" i="7" s="1"/>
  <c r="L65" i="7"/>
  <c r="Z64" i="7"/>
  <c r="N64" i="7"/>
  <c r="Z65" i="7" l="1"/>
  <c r="K67" i="7"/>
  <c r="M66" i="7"/>
  <c r="O66" i="7" s="1"/>
  <c r="Y66" i="7"/>
  <c r="AA66" i="7" s="1"/>
  <c r="L66" i="7"/>
  <c r="J66" i="7"/>
  <c r="N65" i="7"/>
  <c r="P3" i="7" a="1"/>
  <c r="P27" i="7" l="1"/>
  <c r="R27" i="7" s="1"/>
  <c r="P66" i="7"/>
  <c r="R66" i="7" s="1"/>
  <c r="P58" i="7"/>
  <c r="R58" i="7" s="1"/>
  <c r="P50" i="7"/>
  <c r="R50" i="7" s="1"/>
  <c r="P42" i="7"/>
  <c r="R42" i="7" s="1"/>
  <c r="P34" i="7"/>
  <c r="R34" i="7" s="1"/>
  <c r="P26" i="7"/>
  <c r="R26" i="7" s="1"/>
  <c r="P18" i="7"/>
  <c r="R18" i="7" s="1"/>
  <c r="P10" i="7"/>
  <c r="R10" i="7" s="1"/>
  <c r="P41" i="7"/>
  <c r="R41" i="7" s="1"/>
  <c r="P25" i="7"/>
  <c r="R25" i="7" s="1"/>
  <c r="P9" i="7"/>
  <c r="R9" i="7" s="1"/>
  <c r="P64" i="7"/>
  <c r="R64" i="7" s="1"/>
  <c r="P48" i="7"/>
  <c r="R48" i="7" s="1"/>
  <c r="P24" i="7"/>
  <c r="R24" i="7" s="1"/>
  <c r="P8" i="7"/>
  <c r="R8" i="7" s="1"/>
  <c r="P44" i="7"/>
  <c r="R44" i="7" s="1"/>
  <c r="P28" i="7"/>
  <c r="R28" i="7" s="1"/>
  <c r="P4" i="7"/>
  <c r="R4" i="7" s="1"/>
  <c r="P65" i="7"/>
  <c r="R65" i="7" s="1"/>
  <c r="P57" i="7"/>
  <c r="R57" i="7" s="1"/>
  <c r="P49" i="7"/>
  <c r="R49" i="7" s="1"/>
  <c r="P33" i="7"/>
  <c r="R33" i="7" s="1"/>
  <c r="P17" i="7"/>
  <c r="R17" i="7" s="1"/>
  <c r="P56" i="7"/>
  <c r="R56" i="7" s="1"/>
  <c r="P40" i="7"/>
  <c r="R40" i="7" s="1"/>
  <c r="P16" i="7"/>
  <c r="R16" i="7" s="1"/>
  <c r="P43" i="7"/>
  <c r="R43" i="7" s="1"/>
  <c r="P3" i="7"/>
  <c r="R3" i="7" s="1"/>
  <c r="P32" i="7"/>
  <c r="R32" i="7" s="1"/>
  <c r="P20" i="7"/>
  <c r="R20" i="7" s="1"/>
  <c r="P35" i="7"/>
  <c r="R35" i="7" s="1"/>
  <c r="P63" i="7"/>
  <c r="R63" i="7" s="1"/>
  <c r="P55" i="7"/>
  <c r="R55" i="7" s="1"/>
  <c r="P47" i="7"/>
  <c r="R47" i="7" s="1"/>
  <c r="P39" i="7"/>
  <c r="R39" i="7" s="1"/>
  <c r="P31" i="7"/>
  <c r="R31" i="7" s="1"/>
  <c r="P23" i="7"/>
  <c r="R23" i="7" s="1"/>
  <c r="P15" i="7"/>
  <c r="R15" i="7" s="1"/>
  <c r="P7" i="7"/>
  <c r="R7" i="7" s="1"/>
  <c r="P60" i="7"/>
  <c r="R60" i="7" s="1"/>
  <c r="P36" i="7"/>
  <c r="R36" i="7" s="1"/>
  <c r="P12" i="7"/>
  <c r="R12" i="7" s="1"/>
  <c r="P59" i="7"/>
  <c r="R59" i="7" s="1"/>
  <c r="P11" i="7"/>
  <c r="R11" i="7" s="1"/>
  <c r="P62" i="7"/>
  <c r="R62" i="7" s="1"/>
  <c r="P54" i="7"/>
  <c r="R54" i="7" s="1"/>
  <c r="P46" i="7"/>
  <c r="R46" i="7" s="1"/>
  <c r="P38" i="7"/>
  <c r="R38" i="7" s="1"/>
  <c r="P30" i="7"/>
  <c r="R30" i="7" s="1"/>
  <c r="P22" i="7"/>
  <c r="R22" i="7" s="1"/>
  <c r="P14" i="7"/>
  <c r="R14" i="7" s="1"/>
  <c r="P6" i="7"/>
  <c r="R6" i="7" s="1"/>
  <c r="P61" i="7"/>
  <c r="R61" i="7" s="1"/>
  <c r="P53" i="7"/>
  <c r="R53" i="7" s="1"/>
  <c r="P45" i="7"/>
  <c r="R45" i="7" s="1"/>
  <c r="P37" i="7"/>
  <c r="R37" i="7" s="1"/>
  <c r="P29" i="7"/>
  <c r="R29" i="7" s="1"/>
  <c r="P13" i="7"/>
  <c r="R13" i="7" s="1"/>
  <c r="P5" i="7"/>
  <c r="R5" i="7" s="1"/>
  <c r="P67" i="7"/>
  <c r="P19" i="7"/>
  <c r="R19" i="7" s="1"/>
  <c r="P21" i="7"/>
  <c r="R21" i="7" s="1"/>
  <c r="P52" i="7"/>
  <c r="R52" i="7" s="1"/>
  <c r="P51" i="7"/>
  <c r="R51" i="7" s="1"/>
  <c r="Z66" i="7"/>
  <c r="M67" i="7"/>
  <c r="K68" i="7"/>
  <c r="Y67" i="7"/>
  <c r="AA67" i="7" s="1"/>
  <c r="L67" i="7"/>
  <c r="J67" i="7"/>
  <c r="N66" i="7"/>
  <c r="Q3" i="7" a="1"/>
  <c r="Q57" i="7" l="1"/>
  <c r="S57" i="7" s="1"/>
  <c r="T57" i="7" s="1"/>
  <c r="Q9" i="7"/>
  <c r="S9" i="7" s="1"/>
  <c r="T9" i="7" s="1"/>
  <c r="Q64" i="7"/>
  <c r="S64" i="7" s="1"/>
  <c r="T64" i="7" s="1"/>
  <c r="Q56" i="7"/>
  <c r="S56" i="7" s="1"/>
  <c r="T56" i="7" s="1"/>
  <c r="Q48" i="7"/>
  <c r="S48" i="7" s="1"/>
  <c r="T48" i="7" s="1"/>
  <c r="Q40" i="7"/>
  <c r="S40" i="7" s="1"/>
  <c r="T40" i="7" s="1"/>
  <c r="Q32" i="7"/>
  <c r="S32" i="7" s="1"/>
  <c r="T32" i="7" s="1"/>
  <c r="Q24" i="7"/>
  <c r="S24" i="7" s="1"/>
  <c r="T24" i="7" s="1"/>
  <c r="Q16" i="7"/>
  <c r="S16" i="7" s="1"/>
  <c r="T16" i="7" s="1"/>
  <c r="Q8" i="7"/>
  <c r="S8" i="7" s="1"/>
  <c r="T8" i="7" s="1"/>
  <c r="Q46" i="7"/>
  <c r="S46" i="7" s="1"/>
  <c r="T46" i="7" s="1"/>
  <c r="Q14" i="7"/>
  <c r="S14" i="7" s="1"/>
  <c r="T14" i="7" s="1"/>
  <c r="Q10" i="7"/>
  <c r="S10" i="7" s="1"/>
  <c r="T10" i="7" s="1"/>
  <c r="Q63" i="7"/>
  <c r="S63" i="7" s="1"/>
  <c r="T63" i="7" s="1"/>
  <c r="Q55" i="7"/>
  <c r="S55" i="7" s="1"/>
  <c r="T55" i="7" s="1"/>
  <c r="Q47" i="7"/>
  <c r="S47" i="7" s="1"/>
  <c r="T47" i="7" s="1"/>
  <c r="Q39" i="7"/>
  <c r="S39" i="7" s="1"/>
  <c r="T39" i="7" s="1"/>
  <c r="Q31" i="7"/>
  <c r="S31" i="7" s="1"/>
  <c r="T31" i="7" s="1"/>
  <c r="Q23" i="7"/>
  <c r="S23" i="7" s="1"/>
  <c r="T23" i="7" s="1"/>
  <c r="Q15" i="7"/>
  <c r="S15" i="7" s="1"/>
  <c r="T15" i="7" s="1"/>
  <c r="Q7" i="7"/>
  <c r="S7" i="7" s="1"/>
  <c r="T7" i="7" s="1"/>
  <c r="Q62" i="7"/>
  <c r="S62" i="7" s="1"/>
  <c r="T62" i="7" s="1"/>
  <c r="Q54" i="7"/>
  <c r="S54" i="7" s="1"/>
  <c r="T54" i="7" s="1"/>
  <c r="Q38" i="7"/>
  <c r="S38" i="7" s="1"/>
  <c r="T38" i="7" s="1"/>
  <c r="Q22" i="7"/>
  <c r="S22" i="7" s="1"/>
  <c r="T22" i="7" s="1"/>
  <c r="Q6" i="7"/>
  <c r="S6" i="7" s="1"/>
  <c r="T6" i="7" s="1"/>
  <c r="Q25" i="7"/>
  <c r="S25" i="7" s="1"/>
  <c r="T25" i="7" s="1"/>
  <c r="Q30" i="7"/>
  <c r="S30" i="7" s="1"/>
  <c r="T30" i="7" s="1"/>
  <c r="Q65" i="7"/>
  <c r="S65" i="7" s="1"/>
  <c r="T65" i="7" s="1"/>
  <c r="Q17" i="7"/>
  <c r="S17" i="7" s="1"/>
  <c r="T17" i="7" s="1"/>
  <c r="Q61" i="7"/>
  <c r="S61" i="7" s="1"/>
  <c r="T61" i="7" s="1"/>
  <c r="Q53" i="7"/>
  <c r="S53" i="7" s="1"/>
  <c r="T53" i="7" s="1"/>
  <c r="Q45" i="7"/>
  <c r="S45" i="7" s="1"/>
  <c r="T45" i="7" s="1"/>
  <c r="Q37" i="7"/>
  <c r="S37" i="7" s="1"/>
  <c r="T37" i="7" s="1"/>
  <c r="Q29" i="7"/>
  <c r="S29" i="7" s="1"/>
  <c r="T29" i="7" s="1"/>
  <c r="Q21" i="7"/>
  <c r="S21" i="7" s="1"/>
  <c r="T21" i="7" s="1"/>
  <c r="Q13" i="7"/>
  <c r="S13" i="7" s="1"/>
  <c r="T13" i="7" s="1"/>
  <c r="Q5" i="7"/>
  <c r="S5" i="7" s="1"/>
  <c r="T5" i="7" s="1"/>
  <c r="Q66" i="7"/>
  <c r="S66" i="7" s="1"/>
  <c r="T66" i="7" s="1"/>
  <c r="Q50" i="7"/>
  <c r="S50" i="7" s="1"/>
  <c r="T50" i="7" s="1"/>
  <c r="Q26" i="7"/>
  <c r="S26" i="7" s="1"/>
  <c r="T26" i="7" s="1"/>
  <c r="Q41" i="7"/>
  <c r="S41" i="7" s="1"/>
  <c r="T41" i="7" s="1"/>
  <c r="Q60" i="7"/>
  <c r="S60" i="7" s="1"/>
  <c r="T60" i="7" s="1"/>
  <c r="Q52" i="7"/>
  <c r="S52" i="7" s="1"/>
  <c r="T52" i="7" s="1"/>
  <c r="Q44" i="7"/>
  <c r="S44" i="7" s="1"/>
  <c r="T44" i="7" s="1"/>
  <c r="Q36" i="7"/>
  <c r="S36" i="7" s="1"/>
  <c r="T36" i="7" s="1"/>
  <c r="Q28" i="7"/>
  <c r="S28" i="7" s="1"/>
  <c r="T28" i="7" s="1"/>
  <c r="Q20" i="7"/>
  <c r="S20" i="7" s="1"/>
  <c r="T20" i="7" s="1"/>
  <c r="Q12" i="7"/>
  <c r="S12" i="7" s="1"/>
  <c r="T12" i="7" s="1"/>
  <c r="Q4" i="7"/>
  <c r="S4" i="7" s="1"/>
  <c r="T4" i="7" s="1"/>
  <c r="Q67" i="7"/>
  <c r="Q59" i="7"/>
  <c r="S59" i="7" s="1"/>
  <c r="T59" i="7" s="1"/>
  <c r="Q51" i="7"/>
  <c r="S51" i="7" s="1"/>
  <c r="T51" i="7" s="1"/>
  <c r="Q43" i="7"/>
  <c r="S43" i="7" s="1"/>
  <c r="T43" i="7" s="1"/>
  <c r="Q35" i="7"/>
  <c r="S35" i="7" s="1"/>
  <c r="T35" i="7" s="1"/>
  <c r="Q27" i="7"/>
  <c r="S27" i="7" s="1"/>
  <c r="T27" i="7" s="1"/>
  <c r="Q19" i="7"/>
  <c r="S19" i="7" s="1"/>
  <c r="T19" i="7" s="1"/>
  <c r="Q11" i="7"/>
  <c r="S11" i="7" s="1"/>
  <c r="T11" i="7" s="1"/>
  <c r="Q3" i="7"/>
  <c r="S3" i="7" s="1"/>
  <c r="T3" i="7" s="1"/>
  <c r="Q58" i="7"/>
  <c r="S58" i="7" s="1"/>
  <c r="T58" i="7" s="1"/>
  <c r="Q42" i="7"/>
  <c r="S42" i="7" s="1"/>
  <c r="T42" i="7" s="1"/>
  <c r="Q34" i="7"/>
  <c r="S34" i="7" s="1"/>
  <c r="T34" i="7" s="1"/>
  <c r="Q18" i="7"/>
  <c r="S18" i="7" s="1"/>
  <c r="T18" i="7" s="1"/>
  <c r="Q49" i="7"/>
  <c r="S49" i="7" s="1"/>
  <c r="T49" i="7" s="1"/>
  <c r="Q33" i="7"/>
  <c r="S33" i="7" s="1"/>
  <c r="T33" i="7" s="1"/>
  <c r="L68" i="7"/>
  <c r="J68" i="7"/>
  <c r="K69" i="7"/>
  <c r="Y68" i="7"/>
  <c r="AA68" i="7" s="1"/>
  <c r="O67" i="7"/>
  <c r="Z67" i="7"/>
  <c r="R67" i="7"/>
  <c r="N67" i="7"/>
  <c r="S67" i="7" l="1"/>
  <c r="T67" i="7" s="1"/>
  <c r="J69" i="7"/>
  <c r="K70" i="7"/>
  <c r="Y69" i="7"/>
  <c r="AA69" i="7" s="1"/>
  <c r="L69" i="7"/>
  <c r="Z68" i="7"/>
  <c r="K71" i="7" l="1"/>
  <c r="Y70" i="7"/>
  <c r="AA70" i="7" s="1"/>
  <c r="L70" i="7"/>
  <c r="J70" i="7"/>
  <c r="Z69" i="7"/>
  <c r="L71" i="7" l="1"/>
  <c r="J71" i="7"/>
  <c r="K72" i="7"/>
  <c r="Y71" i="7"/>
  <c r="AA71" i="7" s="1"/>
  <c r="Z70" i="7"/>
  <c r="K73" i="7" l="1"/>
  <c r="Y72" i="7"/>
  <c r="AA72" i="7" s="1"/>
  <c r="L72" i="7"/>
  <c r="J72" i="7"/>
  <c r="Z71" i="7"/>
  <c r="Z72" i="7" l="1"/>
  <c r="K74" i="7"/>
  <c r="Y73" i="7"/>
  <c r="AA73" i="7" s="1"/>
  <c r="L73" i="7"/>
  <c r="J73" i="7"/>
  <c r="Z73" i="7" l="1"/>
  <c r="K75" i="7"/>
  <c r="Y74" i="7"/>
  <c r="AA74" i="7" s="1"/>
  <c r="L74" i="7"/>
  <c r="J74" i="7"/>
  <c r="Z74" i="7" l="1"/>
  <c r="J75" i="7"/>
  <c r="Z75" i="7"/>
  <c r="L75" i="7"/>
  <c r="K76" i="7"/>
  <c r="Y75" i="7"/>
  <c r="AA75" i="7" s="1"/>
  <c r="K77" i="7" l="1"/>
  <c r="Y76" i="7"/>
  <c r="AA76" i="7" s="1"/>
  <c r="L76" i="7"/>
  <c r="J76" i="7"/>
  <c r="Z76" i="7" l="1"/>
  <c r="K78" i="7"/>
  <c r="Y77" i="7"/>
  <c r="AA77" i="7" s="1"/>
  <c r="L77" i="7"/>
  <c r="J77" i="7"/>
  <c r="Z77" i="7" l="1"/>
  <c r="K79" i="7"/>
  <c r="Y78" i="7"/>
  <c r="AA78" i="7" s="1"/>
  <c r="L78" i="7"/>
  <c r="J78" i="7"/>
  <c r="J79" i="7" l="1"/>
  <c r="L79" i="7"/>
  <c r="Y79" i="7"/>
  <c r="AA79" i="7" s="1"/>
  <c r="K80" i="7"/>
  <c r="Z78" i="7"/>
  <c r="Z79" i="7" l="1"/>
  <c r="K81" i="7"/>
  <c r="Y80" i="7"/>
  <c r="AA80" i="7" s="1"/>
  <c r="L80" i="7"/>
  <c r="J80" i="7"/>
  <c r="Z80" i="7" l="1"/>
  <c r="K82" i="7"/>
  <c r="Y81" i="7"/>
  <c r="AA81" i="7" s="1"/>
  <c r="L81" i="7"/>
  <c r="J81" i="7"/>
  <c r="Z81" i="7" l="1"/>
  <c r="K83" i="7"/>
  <c r="Y82" i="7"/>
  <c r="AA82" i="7" s="1"/>
  <c r="L82" i="7"/>
  <c r="J82" i="7"/>
  <c r="J83" i="7" l="1"/>
  <c r="L83" i="7"/>
  <c r="K84" i="7"/>
  <c r="Y83" i="7"/>
  <c r="AA83" i="7" s="1"/>
  <c r="Z82" i="7"/>
  <c r="K85" i="7" l="1"/>
  <c r="Y84" i="7"/>
  <c r="AA84" i="7" s="1"/>
  <c r="L84" i="7"/>
  <c r="J84" i="7"/>
  <c r="Z83" i="7"/>
  <c r="Z84" i="7" l="1"/>
  <c r="K86" i="7"/>
  <c r="Y85" i="7"/>
  <c r="AA85" i="7" s="1"/>
  <c r="L85" i="7"/>
  <c r="J85" i="7"/>
  <c r="K87" i="7" l="1"/>
  <c r="Y86" i="7"/>
  <c r="AA86" i="7" s="1"/>
  <c r="L86" i="7"/>
  <c r="J86" i="7"/>
  <c r="Z86" i="7"/>
  <c r="Z85" i="7"/>
  <c r="J87" i="7" l="1"/>
  <c r="L87" i="7"/>
  <c r="K88" i="7"/>
  <c r="Y87" i="7"/>
  <c r="AA87" i="7" s="1"/>
  <c r="K89" i="7" l="1"/>
  <c r="Y88" i="7"/>
  <c r="AA88" i="7" s="1"/>
  <c r="L88" i="7"/>
  <c r="J88" i="7"/>
  <c r="Z87" i="7"/>
  <c r="Z88" i="7" l="1"/>
  <c r="K90" i="7"/>
  <c r="Y89" i="7"/>
  <c r="AA89" i="7" s="1"/>
  <c r="L89" i="7"/>
  <c r="J89" i="7"/>
  <c r="K91" i="7" l="1"/>
  <c r="Y90" i="7"/>
  <c r="AA90" i="7" s="1"/>
  <c r="L90" i="7"/>
  <c r="J90" i="7"/>
  <c r="Z89" i="7"/>
  <c r="Z90" i="7" l="1"/>
  <c r="J91" i="7"/>
  <c r="L91" i="7"/>
  <c r="K92" i="7"/>
  <c r="Y91" i="7"/>
  <c r="AA91" i="7" s="1"/>
  <c r="K93" i="7" l="1"/>
  <c r="Y92" i="7"/>
  <c r="AA92" i="7" s="1"/>
  <c r="L92" i="7"/>
  <c r="J92" i="7"/>
  <c r="Z91" i="7"/>
  <c r="Y93" i="7" l="1"/>
  <c r="AA93" i="7" s="1"/>
  <c r="K94" i="7"/>
  <c r="L93" i="7"/>
  <c r="J93" i="7"/>
  <c r="Z92" i="7"/>
  <c r="L94" i="7" l="1"/>
  <c r="Y94" i="7"/>
  <c r="AA94" i="7" s="1"/>
  <c r="K95" i="7"/>
  <c r="J94" i="7"/>
  <c r="Z93" i="7"/>
  <c r="J95" i="7" l="1"/>
  <c r="Y95" i="7"/>
  <c r="AA95" i="7" s="1"/>
  <c r="L95" i="7"/>
  <c r="K96" i="7"/>
  <c r="Z94" i="7"/>
  <c r="L96" i="7" l="1"/>
  <c r="Y96" i="7"/>
  <c r="AA96" i="7" s="1"/>
  <c r="K97" i="7"/>
  <c r="J96" i="7"/>
  <c r="Z95" i="7"/>
  <c r="Z96" i="7" l="1"/>
  <c r="J97" i="7"/>
  <c r="Y97" i="7"/>
  <c r="AA97" i="7" s="1"/>
  <c r="L97" i="7"/>
  <c r="K98" i="7"/>
  <c r="Z97" i="7" l="1"/>
  <c r="L98" i="7"/>
  <c r="Y98" i="7"/>
  <c r="AA98" i="7" s="1"/>
  <c r="K99" i="7"/>
  <c r="J98" i="7"/>
  <c r="J99" i="7" l="1"/>
  <c r="Y99" i="7"/>
  <c r="AA99" i="7" s="1"/>
  <c r="L99" i="7"/>
  <c r="K100" i="7"/>
  <c r="Z98" i="7"/>
  <c r="L100" i="7" l="1"/>
  <c r="K101" i="7"/>
  <c r="Y100" i="7"/>
  <c r="AA100" i="7" s="1"/>
  <c r="J100" i="7"/>
  <c r="Z99" i="7"/>
  <c r="Z100" i="7" l="1"/>
  <c r="J101" i="7"/>
  <c r="K102" i="7"/>
  <c r="L101" i="7"/>
  <c r="Y101" i="7"/>
  <c r="AA101" i="7" s="1"/>
  <c r="L102" i="7" l="1"/>
  <c r="Y102" i="7"/>
  <c r="AA102" i="7" s="1"/>
  <c r="J102" i="7"/>
  <c r="K103" i="7"/>
  <c r="Z101" i="7"/>
  <c r="L103" i="7" l="1"/>
  <c r="J103" i="7"/>
  <c r="Y103" i="7"/>
  <c r="AA103" i="7" s="1"/>
  <c r="K104" i="7"/>
  <c r="Z102" i="7"/>
  <c r="K105" i="7" l="1"/>
  <c r="L104" i="7"/>
  <c r="J104" i="7"/>
  <c r="Y104" i="7"/>
  <c r="AA104" i="7" s="1"/>
  <c r="Z103" i="7"/>
  <c r="Z104" i="7" l="1"/>
  <c r="J105" i="7"/>
  <c r="Y105" i="7"/>
  <c r="AA105" i="7" s="1"/>
  <c r="L105" i="7"/>
  <c r="K106" i="7"/>
  <c r="Z105" i="7" l="1"/>
  <c r="K107" i="7"/>
  <c r="Y106" i="7"/>
  <c r="AA106" i="7" s="1"/>
  <c r="L106" i="7"/>
  <c r="J106" i="7"/>
  <c r="L107" i="7" l="1"/>
  <c r="J107" i="7"/>
  <c r="Y107" i="7"/>
  <c r="AA107" i="7" s="1"/>
  <c r="K108" i="7"/>
  <c r="Z106" i="7"/>
  <c r="K109" i="7" l="1"/>
  <c r="Y108" i="7"/>
  <c r="AA108" i="7" s="1"/>
  <c r="L108" i="7"/>
  <c r="J108" i="7"/>
  <c r="Z107" i="7"/>
  <c r="Z108" i="7" l="1"/>
  <c r="J109" i="7"/>
  <c r="Y109" i="7"/>
  <c r="AA109" i="7" s="1"/>
  <c r="L109" i="7"/>
  <c r="K110" i="7"/>
  <c r="K111" i="7" l="1"/>
  <c r="Y110" i="7"/>
  <c r="AA110" i="7" s="1"/>
  <c r="L110" i="7"/>
  <c r="J110" i="7"/>
  <c r="Z109" i="7"/>
  <c r="L111" i="7" l="1"/>
  <c r="J111" i="7"/>
  <c r="Y111" i="7"/>
  <c r="AA111" i="7" s="1"/>
  <c r="K112" i="7"/>
  <c r="Z110" i="7"/>
  <c r="K113" i="7" l="1"/>
  <c r="Y112" i="7"/>
  <c r="AA112" i="7" s="1"/>
  <c r="L112" i="7"/>
  <c r="J112" i="7"/>
  <c r="Z111" i="7"/>
  <c r="Z112" i="7" l="1"/>
  <c r="J113" i="7"/>
  <c r="Y113" i="7"/>
  <c r="AA113" i="7" s="1"/>
  <c r="L113" i="7"/>
  <c r="K114" i="7"/>
  <c r="Z113" i="7" l="1"/>
  <c r="K115" i="7"/>
  <c r="Y114" i="7"/>
  <c r="AA114" i="7" s="1"/>
  <c r="L114" i="7"/>
  <c r="J114" i="7"/>
  <c r="L115" i="7" l="1"/>
  <c r="J115" i="7"/>
  <c r="K116" i="7"/>
  <c r="Y115" i="7"/>
  <c r="AA115" i="7" s="1"/>
  <c r="Z114" i="7"/>
  <c r="K117" i="7" l="1"/>
  <c r="Y116" i="7"/>
  <c r="AA116" i="7" s="1"/>
  <c r="L116" i="7"/>
  <c r="J116" i="7"/>
  <c r="Z115" i="7"/>
  <c r="Z116" i="7" l="1"/>
  <c r="J117" i="7"/>
  <c r="K118" i="7"/>
  <c r="Y117" i="7"/>
  <c r="AA117" i="7" s="1"/>
  <c r="L117" i="7"/>
  <c r="K119" i="7" l="1"/>
  <c r="Y118" i="7"/>
  <c r="AA118" i="7" s="1"/>
  <c r="L118" i="7"/>
  <c r="J118" i="7"/>
  <c r="Z117" i="7"/>
  <c r="L119" i="7" l="1"/>
  <c r="J119" i="7"/>
  <c r="K120" i="7"/>
  <c r="Y119" i="7"/>
  <c r="AA119" i="7" s="1"/>
  <c r="Z118" i="7"/>
  <c r="K121" i="7" l="1"/>
  <c r="Y120" i="7"/>
  <c r="AA120" i="7" s="1"/>
  <c r="L120" i="7"/>
  <c r="J120" i="7"/>
  <c r="Z120" i="7"/>
  <c r="Z119" i="7"/>
  <c r="J121" i="7" l="1"/>
  <c r="K122" i="7"/>
  <c r="Y121" i="7"/>
  <c r="AA121" i="7" s="1"/>
  <c r="L121" i="7"/>
  <c r="K123" i="7" l="1"/>
  <c r="Y122" i="7"/>
  <c r="AA122" i="7" s="1"/>
  <c r="L122" i="7"/>
  <c r="J122" i="7"/>
  <c r="Z121" i="7"/>
  <c r="L123" i="7" l="1"/>
  <c r="J123" i="7"/>
  <c r="K124" i="7"/>
  <c r="Y123" i="7"/>
  <c r="AA123" i="7" s="1"/>
  <c r="Z122" i="7"/>
  <c r="K125" i="7" l="1"/>
  <c r="Y124" i="7"/>
  <c r="AA124" i="7" s="1"/>
  <c r="L124" i="7"/>
  <c r="J124" i="7"/>
  <c r="Z123" i="7"/>
  <c r="Z124" i="7" l="1"/>
  <c r="J125" i="7"/>
  <c r="K126" i="7"/>
  <c r="Y125" i="7"/>
  <c r="AA125" i="7" s="1"/>
  <c r="L125" i="7"/>
  <c r="K127" i="7" l="1"/>
  <c r="Y126" i="7"/>
  <c r="AA126" i="7" s="1"/>
  <c r="L126" i="7"/>
  <c r="J126" i="7"/>
  <c r="Z125" i="7"/>
  <c r="L127" i="7" l="1"/>
  <c r="J127" i="7"/>
  <c r="K128" i="7"/>
  <c r="Y127" i="7"/>
  <c r="AA127" i="7" s="1"/>
  <c r="Z126" i="7"/>
  <c r="K129" i="7" l="1"/>
  <c r="Y128" i="7"/>
  <c r="AA128" i="7" s="1"/>
  <c r="L128" i="7"/>
  <c r="J128" i="7"/>
  <c r="Z127" i="7"/>
  <c r="Z128" i="7" l="1"/>
  <c r="J129" i="7"/>
  <c r="K130" i="7"/>
  <c r="L129" i="7"/>
  <c r="Y129" i="7"/>
  <c r="AA129" i="7" s="1"/>
  <c r="K131" i="7" l="1"/>
  <c r="Y130" i="7"/>
  <c r="AA130" i="7" s="1"/>
  <c r="L130" i="7"/>
  <c r="J130" i="7"/>
  <c r="Z129" i="7"/>
  <c r="K132" i="7" l="1"/>
  <c r="L131" i="7"/>
  <c r="J131" i="7"/>
  <c r="Y131" i="7"/>
  <c r="AA131" i="7" s="1"/>
  <c r="Z130" i="7"/>
  <c r="Y132" i="7" l="1"/>
  <c r="AA132" i="7" s="1"/>
  <c r="J132" i="7"/>
  <c r="K133" i="7"/>
  <c r="L132" i="7"/>
  <c r="Z131" i="7"/>
  <c r="Y133" i="7" l="1"/>
  <c r="AA133" i="7" s="1"/>
  <c r="K134" i="7"/>
  <c r="L133" i="7"/>
  <c r="J133" i="7"/>
  <c r="Z133" i="7"/>
  <c r="Z132" i="7"/>
  <c r="K135" i="7" l="1"/>
  <c r="Y134" i="7"/>
  <c r="AA134" i="7" s="1"/>
  <c r="L134" i="7"/>
  <c r="Z134" i="7"/>
  <c r="J134" i="7"/>
  <c r="L135" i="7" l="1"/>
  <c r="K136" i="7"/>
  <c r="J135" i="7"/>
  <c r="Y135" i="7"/>
  <c r="AA135" i="7" s="1"/>
  <c r="L136" i="7" l="1"/>
  <c r="Y136" i="7"/>
  <c r="AA136" i="7" s="1"/>
  <c r="J136" i="7"/>
  <c r="K137" i="7"/>
  <c r="Z135" i="7"/>
  <c r="Z136" i="7" l="1"/>
  <c r="J137" i="7"/>
  <c r="Y137" i="7"/>
  <c r="AA137" i="7" s="1"/>
  <c r="L137" i="7"/>
  <c r="K138" i="7"/>
  <c r="Z137" i="7" l="1"/>
  <c r="K139" i="7"/>
  <c r="Y138" i="7"/>
  <c r="AA138" i="7" s="1"/>
  <c r="L138" i="7"/>
  <c r="J138" i="7"/>
  <c r="Z138" i="7" l="1"/>
  <c r="Y139" i="7"/>
  <c r="AA139" i="7" s="1"/>
  <c r="K140" i="7"/>
  <c r="J139" i="7"/>
  <c r="L139" i="7"/>
  <c r="L140" i="7" l="1"/>
  <c r="K141" i="7"/>
  <c r="J140" i="7"/>
  <c r="Y140" i="7"/>
  <c r="AA140" i="7" s="1"/>
  <c r="Z139" i="7"/>
  <c r="J141" i="7" l="1"/>
  <c r="L141" i="7"/>
  <c r="K142" i="7"/>
  <c r="Y141" i="7"/>
  <c r="AA141" i="7" s="1"/>
  <c r="Z140" i="7"/>
  <c r="K143" i="7" l="1"/>
  <c r="Y142" i="7"/>
  <c r="AA142" i="7" s="1"/>
  <c r="L142" i="7"/>
  <c r="J142" i="7"/>
  <c r="Z142" i="7"/>
  <c r="Z141" i="7"/>
  <c r="J143" i="7" l="1"/>
  <c r="K144" i="7"/>
  <c r="Y143" i="7"/>
  <c r="AA143" i="7" s="1"/>
  <c r="L143" i="7"/>
  <c r="L144" i="7" l="1"/>
  <c r="Y144" i="7"/>
  <c r="AA144" i="7" s="1"/>
  <c r="K145" i="7"/>
  <c r="J144" i="7"/>
  <c r="Z143" i="7"/>
  <c r="L145" i="7" l="1"/>
  <c r="J145" i="7"/>
  <c r="Y145" i="7"/>
  <c r="AA145" i="7" s="1"/>
  <c r="K146" i="7"/>
  <c r="Z144" i="7"/>
  <c r="K147" i="7" l="1"/>
  <c r="Y146" i="7"/>
  <c r="AA146" i="7" s="1"/>
  <c r="L146" i="7"/>
  <c r="J146" i="7"/>
  <c r="Z146" i="7"/>
  <c r="Z145" i="7"/>
  <c r="J147" i="7" l="1"/>
  <c r="Y147" i="7"/>
  <c r="AA147" i="7" s="1"/>
  <c r="K148" i="7"/>
  <c r="L147" i="7"/>
  <c r="K149" i="7" l="1"/>
  <c r="Y148" i="7"/>
  <c r="AA148" i="7" s="1"/>
  <c r="L148" i="7"/>
  <c r="J148" i="7"/>
  <c r="Z147" i="7"/>
  <c r="L149" i="7" l="1"/>
  <c r="J149" i="7"/>
  <c r="K150" i="7"/>
  <c r="Y149" i="7"/>
  <c r="AA149" i="7" s="1"/>
  <c r="Z148" i="7"/>
  <c r="K151" i="7" l="1"/>
  <c r="Y150" i="7"/>
  <c r="AA150" i="7" s="1"/>
  <c r="L150" i="7"/>
  <c r="J150" i="7"/>
  <c r="Z149" i="7"/>
  <c r="Z150" i="7" l="1"/>
  <c r="J151" i="7"/>
  <c r="L151" i="7"/>
  <c r="Y151" i="7"/>
  <c r="AA151" i="7" s="1"/>
  <c r="K152" i="7"/>
  <c r="K153" i="7" l="1"/>
  <c r="Y152" i="7"/>
  <c r="AA152" i="7" s="1"/>
  <c r="L152" i="7"/>
  <c r="J152" i="7"/>
  <c r="Z151" i="7"/>
  <c r="L153" i="7" l="1"/>
  <c r="J153" i="7"/>
  <c r="K154" i="7"/>
  <c r="Y153" i="7"/>
  <c r="AA153" i="7" s="1"/>
  <c r="Z152" i="7"/>
  <c r="K155" i="7" l="1"/>
  <c r="Y154" i="7"/>
  <c r="AA154" i="7" s="1"/>
  <c r="L154" i="7"/>
  <c r="J154" i="7"/>
  <c r="Z153" i="7"/>
  <c r="Z154" i="7" l="1"/>
  <c r="J155" i="7"/>
  <c r="K156" i="7"/>
  <c r="Y155" i="7"/>
  <c r="AA155" i="7" s="1"/>
  <c r="L155" i="7"/>
  <c r="K157" i="7" l="1"/>
  <c r="Y156" i="7"/>
  <c r="AA156" i="7" s="1"/>
  <c r="L156" i="7"/>
  <c r="J156" i="7"/>
  <c r="Z155" i="7"/>
  <c r="L157" i="7" l="1"/>
  <c r="J157" i="7"/>
  <c r="K158" i="7"/>
  <c r="Y157" i="7"/>
  <c r="AA157" i="7" s="1"/>
  <c r="Z156" i="7"/>
  <c r="K159" i="7" l="1"/>
  <c r="Y158" i="7"/>
  <c r="AA158" i="7" s="1"/>
  <c r="L158" i="7"/>
  <c r="J158" i="7"/>
  <c r="Z157" i="7"/>
  <c r="Z158" i="7" l="1"/>
  <c r="J159" i="7"/>
  <c r="K160" i="7"/>
  <c r="Y159" i="7"/>
  <c r="AA159" i="7" s="1"/>
  <c r="L159" i="7"/>
  <c r="K161" i="7" l="1"/>
  <c r="Y160" i="7"/>
  <c r="AA160" i="7" s="1"/>
  <c r="L160" i="7"/>
  <c r="J160" i="7"/>
  <c r="Z159" i="7"/>
  <c r="L161" i="7" l="1"/>
  <c r="J161" i="7"/>
  <c r="K162" i="7"/>
  <c r="Y161" i="7"/>
  <c r="AA161" i="7" s="1"/>
  <c r="Z160" i="7"/>
  <c r="K163" i="7" l="1"/>
  <c r="Y162" i="7"/>
  <c r="AA162" i="7" s="1"/>
  <c r="L162" i="7"/>
  <c r="J162" i="7"/>
  <c r="Z162" i="7"/>
  <c r="Z161" i="7"/>
  <c r="J163" i="7" l="1"/>
  <c r="K164" i="7"/>
  <c r="Y163" i="7"/>
  <c r="AA163" i="7" s="1"/>
  <c r="L163" i="7"/>
  <c r="K165" i="7" l="1"/>
  <c r="Y164" i="7"/>
  <c r="AA164" i="7" s="1"/>
  <c r="L164" i="7"/>
  <c r="J164" i="7"/>
  <c r="Z163" i="7"/>
  <c r="L165" i="7" l="1"/>
  <c r="J165" i="7"/>
  <c r="K166" i="7"/>
  <c r="Y165" i="7"/>
  <c r="AA165" i="7" s="1"/>
  <c r="Z164" i="7"/>
  <c r="K167" i="7" l="1"/>
  <c r="Y166" i="7"/>
  <c r="AA166" i="7" s="1"/>
  <c r="L166" i="7"/>
  <c r="J166" i="7"/>
  <c r="Z166" i="7"/>
  <c r="Z165" i="7"/>
  <c r="J167" i="7" l="1"/>
  <c r="L167" i="7"/>
  <c r="K168" i="7"/>
  <c r="Y167" i="7"/>
  <c r="AA167" i="7" s="1"/>
  <c r="K169" i="7" l="1"/>
  <c r="Y168" i="7"/>
  <c r="AA168" i="7" s="1"/>
  <c r="L168" i="7"/>
  <c r="J168" i="7"/>
  <c r="Z167" i="7"/>
  <c r="L169" i="7" l="1"/>
  <c r="J169" i="7"/>
  <c r="Y169" i="7"/>
  <c r="AA169" i="7" s="1"/>
  <c r="K170" i="7"/>
  <c r="Z168" i="7"/>
  <c r="K171" i="7" l="1"/>
  <c r="Y170" i="7"/>
  <c r="AA170" i="7" s="1"/>
  <c r="L170" i="7"/>
  <c r="J170" i="7"/>
  <c r="Z169" i="7"/>
  <c r="Z170" i="7" l="1"/>
  <c r="J171" i="7"/>
  <c r="Y171" i="7"/>
  <c r="AA171" i="7" s="1"/>
  <c r="L171" i="7"/>
  <c r="K172" i="7"/>
  <c r="L172" i="7" l="1"/>
  <c r="Y172" i="7"/>
  <c r="AA172" i="7" s="1"/>
  <c r="K173" i="7"/>
  <c r="J172" i="7"/>
  <c r="Z171" i="7"/>
  <c r="L173" i="7" l="1"/>
  <c r="J173" i="7"/>
  <c r="K174" i="7"/>
  <c r="Y173" i="7"/>
  <c r="AA173" i="7" s="1"/>
  <c r="Z172" i="7"/>
  <c r="Z173" i="7" l="1"/>
  <c r="J174" i="7"/>
  <c r="K175" i="7"/>
  <c r="L174" i="7"/>
  <c r="Y174" i="7"/>
  <c r="AA174" i="7" s="1"/>
  <c r="Z174" i="7" l="1"/>
  <c r="K176" i="7"/>
  <c r="J175" i="7"/>
  <c r="Y175" i="7"/>
  <c r="AA175" i="7" s="1"/>
  <c r="L175" i="7"/>
  <c r="L176" i="7" l="1"/>
  <c r="K177" i="7"/>
  <c r="J176" i="7"/>
  <c r="Y176" i="7"/>
  <c r="AA176" i="7" s="1"/>
  <c r="Z175" i="7"/>
  <c r="L177" i="7" l="1"/>
  <c r="J177" i="7"/>
  <c r="Y177" i="7"/>
  <c r="AA177" i="7" s="1"/>
  <c r="K178" i="7"/>
  <c r="Z176" i="7"/>
  <c r="Z177" i="7" l="1"/>
  <c r="J178" i="7"/>
  <c r="Y178" i="7"/>
  <c r="AA178" i="7" s="1"/>
  <c r="L178" i="7"/>
  <c r="K179" i="7"/>
  <c r="Z178" i="7" l="1"/>
  <c r="Y179" i="7"/>
  <c r="AA179" i="7" s="1"/>
  <c r="L179" i="7"/>
  <c r="J179" i="7"/>
  <c r="K180" i="7"/>
  <c r="L180" i="7" l="1"/>
  <c r="Y180" i="7"/>
  <c r="AA180" i="7" s="1"/>
  <c r="K181" i="7"/>
  <c r="J180" i="7"/>
  <c r="Z179" i="7"/>
  <c r="L181" i="7" l="1"/>
  <c r="J181" i="7"/>
  <c r="K182" i="7"/>
  <c r="Y181" i="7"/>
  <c r="AA181" i="7" s="1"/>
  <c r="Z180" i="7"/>
  <c r="J182" i="7" l="1"/>
  <c r="L182" i="7"/>
  <c r="K183" i="7"/>
  <c r="Y182" i="7"/>
  <c r="AA182" i="7" s="1"/>
  <c r="Z181" i="7"/>
  <c r="K184" i="7" l="1"/>
  <c r="Y183" i="7"/>
  <c r="AA183" i="7" s="1"/>
  <c r="L183" i="7"/>
  <c r="J183" i="7"/>
  <c r="Z182" i="7"/>
  <c r="L184" i="7" l="1"/>
  <c r="K185" i="7"/>
  <c r="Y184" i="7"/>
  <c r="AA184" i="7" s="1"/>
  <c r="J184" i="7"/>
  <c r="Z183" i="7"/>
  <c r="L185" i="7" l="1"/>
  <c r="J185" i="7"/>
  <c r="Y185" i="7"/>
  <c r="AA185" i="7" s="1"/>
  <c r="K186" i="7"/>
  <c r="Z184" i="7"/>
  <c r="Z185" i="7" l="1"/>
  <c r="J186" i="7"/>
  <c r="L186" i="7"/>
  <c r="Y186" i="7"/>
  <c r="AA186" i="7" s="1"/>
  <c r="K187" i="7"/>
  <c r="K188" i="7" l="1"/>
  <c r="Y187" i="7"/>
  <c r="AA187" i="7" s="1"/>
  <c r="J187" i="7"/>
  <c r="L187" i="7"/>
  <c r="Z186" i="7"/>
  <c r="K189" i="7" l="1"/>
  <c r="L188" i="7"/>
  <c r="Y188" i="7"/>
  <c r="AA188" i="7" s="1"/>
  <c r="J188" i="7"/>
  <c r="Z187" i="7"/>
  <c r="L189" i="7" l="1"/>
  <c r="J189" i="7"/>
  <c r="K190" i="7"/>
  <c r="Y189" i="7"/>
  <c r="AA189" i="7" s="1"/>
  <c r="Z188" i="7"/>
  <c r="J190" i="7" l="1"/>
  <c r="L190" i="7"/>
  <c r="Y190" i="7"/>
  <c r="AA190" i="7" s="1"/>
  <c r="K191" i="7"/>
  <c r="Z189" i="7"/>
  <c r="Z190" i="7" l="1"/>
  <c r="K192" i="7"/>
  <c r="Y191" i="7"/>
  <c r="AA191" i="7" s="1"/>
  <c r="J191" i="7"/>
  <c r="L191" i="7"/>
  <c r="K193" i="7" l="1"/>
  <c r="Y192" i="7"/>
  <c r="AA192" i="7" s="1"/>
  <c r="L192" i="7"/>
  <c r="J192" i="7"/>
  <c r="Z191" i="7"/>
  <c r="L193" i="7" l="1"/>
  <c r="J193" i="7"/>
  <c r="Y193" i="7"/>
  <c r="AA193" i="7" s="1"/>
  <c r="K194" i="7"/>
  <c r="Z192" i="7"/>
  <c r="J194" i="7" l="1"/>
  <c r="K195" i="7"/>
  <c r="Y194" i="7"/>
  <c r="AA194" i="7" s="1"/>
  <c r="L194" i="7"/>
  <c r="Z193" i="7"/>
  <c r="Z194" i="7" l="1"/>
  <c r="K196" i="7"/>
  <c r="Y195" i="7"/>
  <c r="AA195" i="7" s="1"/>
  <c r="J195" i="7"/>
  <c r="L195" i="7"/>
  <c r="K197" i="7" l="1"/>
  <c r="Y196" i="7"/>
  <c r="AA196" i="7" s="1"/>
  <c r="L196" i="7"/>
  <c r="J196" i="7"/>
  <c r="Z195" i="7"/>
  <c r="L197" i="7" l="1"/>
  <c r="J197" i="7"/>
  <c r="K198" i="7"/>
  <c r="Y197" i="7"/>
  <c r="AA197" i="7" s="1"/>
  <c r="Z196" i="7"/>
  <c r="J198" i="7" l="1"/>
  <c r="K199" i="7"/>
  <c r="Y198" i="7"/>
  <c r="AA198" i="7" s="1"/>
  <c r="L198" i="7"/>
  <c r="Z197" i="7"/>
  <c r="Z198" i="7" l="1"/>
  <c r="K200" i="7"/>
  <c r="Y199" i="7"/>
  <c r="AA199" i="7" s="1"/>
  <c r="J199" i="7"/>
  <c r="L199" i="7"/>
  <c r="K201" i="7" l="1"/>
  <c r="Y200" i="7"/>
  <c r="AA200" i="7" s="1"/>
  <c r="L200" i="7"/>
  <c r="J200" i="7"/>
  <c r="Z199" i="7"/>
  <c r="L201" i="7" l="1"/>
  <c r="J201" i="7"/>
  <c r="Y201" i="7"/>
  <c r="AA201" i="7" s="1"/>
  <c r="K202" i="7"/>
  <c r="Z200" i="7"/>
  <c r="J202" i="7" l="1"/>
  <c r="K203" i="7"/>
  <c r="Y202" i="7"/>
  <c r="AA202" i="7" s="1"/>
  <c r="L202" i="7"/>
  <c r="Z201" i="7"/>
  <c r="Z202" i="7" l="1"/>
  <c r="K204" i="7"/>
  <c r="Y203" i="7"/>
  <c r="AA203" i="7" s="1"/>
  <c r="J203" i="7"/>
  <c r="L203" i="7"/>
  <c r="K205" i="7" l="1"/>
  <c r="Y204" i="7"/>
  <c r="AA204" i="7" s="1"/>
  <c r="L204" i="7"/>
  <c r="J204" i="7"/>
  <c r="Z203" i="7"/>
  <c r="L205" i="7" l="1"/>
  <c r="J205" i="7"/>
  <c r="K206" i="7"/>
  <c r="Y205" i="7"/>
  <c r="AA205" i="7" s="1"/>
  <c r="Z204" i="7"/>
  <c r="J206" i="7" l="1"/>
  <c r="K207" i="7"/>
  <c r="Y206" i="7"/>
  <c r="AA206" i="7" s="1"/>
  <c r="L206" i="7"/>
  <c r="Z205" i="7"/>
  <c r="Z206" i="7" l="1"/>
  <c r="K208" i="7"/>
  <c r="Y207" i="7"/>
  <c r="AA207" i="7" s="1"/>
  <c r="J207" i="7"/>
  <c r="L207" i="7"/>
  <c r="K209" i="7" l="1"/>
  <c r="Y208" i="7"/>
  <c r="AA208" i="7" s="1"/>
  <c r="L208" i="7"/>
  <c r="J208" i="7"/>
  <c r="Z207" i="7"/>
  <c r="L209" i="7" l="1"/>
  <c r="J209" i="7"/>
  <c r="Y209" i="7"/>
  <c r="AA209" i="7" s="1"/>
  <c r="K210" i="7"/>
  <c r="Z208" i="7"/>
  <c r="J210" i="7" l="1"/>
  <c r="K211" i="7"/>
  <c r="Y210" i="7"/>
  <c r="AA210" i="7" s="1"/>
  <c r="L210" i="7"/>
  <c r="Z209" i="7"/>
  <c r="Z210" i="7" l="1"/>
  <c r="K212" i="7"/>
  <c r="Y211" i="7"/>
  <c r="AA211" i="7" s="1"/>
  <c r="J211" i="7"/>
  <c r="L211" i="7"/>
  <c r="K213" i="7" l="1"/>
  <c r="Y212" i="7"/>
  <c r="AA212" i="7" s="1"/>
  <c r="L212" i="7"/>
  <c r="J212" i="7"/>
  <c r="Z211" i="7"/>
  <c r="L213" i="7" l="1"/>
  <c r="J213" i="7"/>
  <c r="K214" i="7"/>
  <c r="Y213" i="7"/>
  <c r="AA213" i="7" s="1"/>
  <c r="Z212" i="7"/>
  <c r="J214" i="7" l="1"/>
  <c r="K215" i="7"/>
  <c r="Y214" i="7"/>
  <c r="AA214" i="7" s="1"/>
  <c r="L214" i="7"/>
  <c r="Z213" i="7"/>
  <c r="Z214" i="7" l="1"/>
  <c r="K216" i="7"/>
  <c r="Y215" i="7"/>
  <c r="AA215" i="7" s="1"/>
  <c r="J215" i="7"/>
  <c r="L215" i="7"/>
  <c r="K217" i="7" l="1"/>
  <c r="Y216" i="7"/>
  <c r="AA216" i="7" s="1"/>
  <c r="L216" i="7"/>
  <c r="J216" i="7"/>
  <c r="Z215" i="7"/>
  <c r="L217" i="7" l="1"/>
  <c r="J217" i="7"/>
  <c r="Y217" i="7"/>
  <c r="AA217" i="7" s="1"/>
  <c r="K218" i="7"/>
  <c r="Z216" i="7"/>
  <c r="J218" i="7" l="1"/>
  <c r="K219" i="7"/>
  <c r="Y218" i="7"/>
  <c r="AA218" i="7" s="1"/>
  <c r="L218" i="7"/>
  <c r="Z217" i="7"/>
  <c r="Z218" i="7" l="1"/>
  <c r="K220" i="7"/>
  <c r="Y219" i="7"/>
  <c r="AA219" i="7" s="1"/>
  <c r="J219" i="7"/>
  <c r="L219" i="7"/>
  <c r="K221" i="7" l="1"/>
  <c r="Y220" i="7"/>
  <c r="AA220" i="7" s="1"/>
  <c r="L220" i="7"/>
  <c r="J220" i="7"/>
  <c r="Z219" i="7"/>
  <c r="K222" i="7" l="1"/>
  <c r="L221" i="7"/>
  <c r="J221" i="7"/>
  <c r="Y221" i="7"/>
  <c r="AA221" i="7" s="1"/>
  <c r="Z220" i="7"/>
  <c r="Z221" i="7" l="1"/>
  <c r="K223" i="7"/>
  <c r="J222" i="7"/>
  <c r="Y222" i="7"/>
  <c r="AA222" i="7" s="1"/>
  <c r="L222" i="7"/>
  <c r="L223" i="7" l="1"/>
  <c r="K224" i="7"/>
  <c r="J223" i="7"/>
  <c r="Y223" i="7"/>
  <c r="AA223" i="7" s="1"/>
  <c r="Z222" i="7"/>
  <c r="Z223" i="7" l="1"/>
  <c r="K225" i="7"/>
  <c r="Y224" i="7"/>
  <c r="AA224" i="7" s="1"/>
  <c r="J224" i="7"/>
  <c r="L224" i="7"/>
  <c r="Z224" i="7"/>
  <c r="K226" i="7" l="1"/>
  <c r="Y225" i="7"/>
  <c r="AA225" i="7" s="1"/>
  <c r="Z225" i="7"/>
  <c r="L225" i="7"/>
  <c r="J225" i="7"/>
  <c r="Y226" i="7" l="1"/>
  <c r="AA226" i="7" s="1"/>
  <c r="J226" i="7"/>
  <c r="K227" i="7"/>
  <c r="L226" i="7"/>
  <c r="L227" i="7" l="1"/>
  <c r="K228" i="7"/>
  <c r="Y227" i="7"/>
  <c r="AA227" i="7" s="1"/>
  <c r="J227" i="7"/>
  <c r="Z226" i="7"/>
  <c r="Z227" i="7" l="1"/>
  <c r="K229" i="7"/>
  <c r="Y228" i="7"/>
  <c r="AA228" i="7" s="1"/>
  <c r="J228" i="7"/>
  <c r="L228" i="7"/>
  <c r="Z228" i="7" l="1"/>
  <c r="K230" i="7"/>
  <c r="Y229" i="7"/>
  <c r="AA229" i="7" s="1"/>
  <c r="L229" i="7"/>
  <c r="J229" i="7"/>
  <c r="Z229" i="7" l="1"/>
  <c r="Y230" i="7"/>
  <c r="AA230" i="7" s="1"/>
  <c r="L230" i="7"/>
  <c r="K231" i="7"/>
  <c r="J230" i="7"/>
  <c r="L231" i="7" l="1"/>
  <c r="J231" i="7"/>
  <c r="K232" i="7"/>
  <c r="Y231" i="7"/>
  <c r="AA231" i="7" s="1"/>
  <c r="Z230" i="7"/>
  <c r="K233" i="7" l="1"/>
  <c r="Y232" i="7"/>
  <c r="AA232" i="7" s="1"/>
  <c r="L232" i="7"/>
  <c r="J232" i="7"/>
  <c r="Z231" i="7"/>
  <c r="Z232" i="7" l="1"/>
  <c r="K234" i="7"/>
  <c r="Y233" i="7"/>
  <c r="AA233" i="7" s="1"/>
  <c r="L233" i="7"/>
  <c r="J233" i="7"/>
  <c r="Z233" i="7" l="1"/>
  <c r="J234" i="7"/>
  <c r="K235" i="7"/>
  <c r="Y234" i="7"/>
  <c r="AA234" i="7" s="1"/>
  <c r="L234" i="7"/>
  <c r="L235" i="7" l="1"/>
  <c r="Y235" i="7"/>
  <c r="AA235" i="7" s="1"/>
  <c r="K236" i="7"/>
  <c r="J235" i="7"/>
  <c r="Z234" i="7"/>
  <c r="K237" i="7" l="1"/>
  <c r="Y236" i="7"/>
  <c r="AA236" i="7" s="1"/>
  <c r="L236" i="7"/>
  <c r="J236" i="7"/>
  <c r="Z235" i="7"/>
  <c r="K238" i="7" l="1"/>
  <c r="Y237" i="7"/>
  <c r="AA237" i="7" s="1"/>
  <c r="L237" i="7"/>
  <c r="J237" i="7"/>
  <c r="Z236" i="7"/>
  <c r="Z237" i="7" l="1"/>
  <c r="J238" i="7"/>
  <c r="L238" i="7"/>
  <c r="K239" i="7"/>
  <c r="Y238" i="7"/>
  <c r="AA238" i="7" s="1"/>
  <c r="L239" i="7" l="1"/>
  <c r="K240" i="7"/>
  <c r="Y239" i="7"/>
  <c r="AA239" i="7" s="1"/>
  <c r="J239" i="7"/>
  <c r="Z238" i="7"/>
  <c r="K241" i="7" l="1"/>
  <c r="Y240" i="7"/>
  <c r="AA240" i="7" s="1"/>
  <c r="L240" i="7"/>
  <c r="J240" i="7"/>
  <c r="Z239" i="7"/>
  <c r="K242" i="7" l="1"/>
  <c r="Y241" i="7"/>
  <c r="AA241" i="7" s="1"/>
  <c r="L241" i="7"/>
  <c r="J241" i="7"/>
  <c r="Z240" i="7"/>
  <c r="Z241" i="7" l="1"/>
  <c r="J242" i="7"/>
  <c r="Y242" i="7"/>
  <c r="AA242" i="7" s="1"/>
  <c r="L242" i="7"/>
  <c r="K243" i="7"/>
  <c r="L243" i="7" l="1"/>
  <c r="K244" i="7"/>
  <c r="J243" i="7"/>
  <c r="Y243" i="7"/>
  <c r="AA243" i="7" s="1"/>
  <c r="Z242" i="7"/>
  <c r="K245" i="7" l="1"/>
  <c r="Y244" i="7"/>
  <c r="AA244" i="7" s="1"/>
  <c r="L244" i="7"/>
  <c r="J244" i="7"/>
  <c r="Z243" i="7"/>
  <c r="K246" i="7" l="1"/>
  <c r="Y245" i="7"/>
  <c r="AA245" i="7" s="1"/>
  <c r="L245" i="7"/>
  <c r="J245" i="7"/>
  <c r="Z244" i="7"/>
  <c r="Z245" i="7" l="1"/>
  <c r="J246" i="7"/>
  <c r="Y246" i="7"/>
  <c r="AA246" i="7" s="1"/>
  <c r="L246" i="7"/>
  <c r="K247" i="7"/>
  <c r="L247" i="7" l="1"/>
  <c r="K248" i="7"/>
  <c r="Y247" i="7"/>
  <c r="AA247" i="7" s="1"/>
  <c r="J247" i="7"/>
  <c r="Z246" i="7"/>
  <c r="K249" i="7" l="1"/>
  <c r="Y248" i="7"/>
  <c r="AA248" i="7" s="1"/>
  <c r="L248" i="7"/>
  <c r="J248" i="7"/>
  <c r="Z247" i="7"/>
  <c r="K250" i="7" l="1"/>
  <c r="Y249" i="7"/>
  <c r="AA249" i="7" s="1"/>
  <c r="L249" i="7"/>
  <c r="J249" i="7"/>
  <c r="Z248" i="7"/>
  <c r="Z249" i="7" l="1"/>
  <c r="J250" i="7"/>
  <c r="Y250" i="7"/>
  <c r="AA250" i="7" s="1"/>
  <c r="L250" i="7"/>
  <c r="K251" i="7"/>
  <c r="L251" i="7" l="1"/>
  <c r="J251" i="7"/>
  <c r="K252" i="7"/>
  <c r="Y251" i="7"/>
  <c r="AA251" i="7" s="1"/>
  <c r="Z250" i="7"/>
  <c r="K253" i="7" l="1"/>
  <c r="Y252" i="7"/>
  <c r="AA252" i="7" s="1"/>
  <c r="L252" i="7"/>
  <c r="J252" i="7"/>
  <c r="Z251" i="7"/>
  <c r="K254" i="7" l="1"/>
  <c r="Y253" i="7"/>
  <c r="AA253" i="7" s="1"/>
  <c r="L253" i="7"/>
  <c r="J253" i="7"/>
  <c r="Z252" i="7"/>
  <c r="Z253" i="7" l="1"/>
  <c r="J254" i="7"/>
  <c r="K255" i="7"/>
  <c r="Y254" i="7"/>
  <c r="AA254" i="7" s="1"/>
  <c r="L254" i="7"/>
  <c r="L255" i="7" l="1"/>
  <c r="J255" i="7"/>
  <c r="K256" i="7"/>
  <c r="Y255" i="7"/>
  <c r="AA255" i="7" s="1"/>
  <c r="Z254" i="7"/>
  <c r="K257" i="7" l="1"/>
  <c r="Y256" i="7"/>
  <c r="AA256" i="7" s="1"/>
  <c r="L256" i="7"/>
  <c r="J256" i="7"/>
  <c r="Z255" i="7"/>
  <c r="K258" i="7" l="1"/>
  <c r="Y257" i="7"/>
  <c r="AA257" i="7" s="1"/>
  <c r="L257" i="7"/>
  <c r="J257" i="7"/>
  <c r="Z256" i="7"/>
  <c r="Z257" i="7" l="1"/>
  <c r="J258" i="7"/>
  <c r="K259" i="7"/>
  <c r="L258" i="7"/>
  <c r="Y258" i="7"/>
  <c r="AA258" i="7" s="1"/>
  <c r="K260" i="7" l="1"/>
  <c r="Y259" i="7"/>
  <c r="AA259" i="7" s="1"/>
  <c r="J259" i="7"/>
  <c r="Z259" i="7"/>
  <c r="L259" i="7"/>
  <c r="Z258" i="7"/>
  <c r="Y260" i="7" l="1"/>
  <c r="AA260" i="7" s="1"/>
  <c r="Z260" i="7"/>
  <c r="L260" i="7"/>
  <c r="K261" i="7"/>
  <c r="J260" i="7"/>
  <c r="K262" i="7" l="1"/>
  <c r="J261" i="7"/>
  <c r="Y261" i="7"/>
  <c r="AA261" i="7" s="1"/>
  <c r="L261" i="7"/>
  <c r="K263" i="7" l="1"/>
  <c r="Y262" i="7"/>
  <c r="AA262" i="7" s="1"/>
  <c r="L262" i="7"/>
  <c r="J262" i="7"/>
  <c r="Z261" i="7"/>
  <c r="Z262" i="7" l="1"/>
  <c r="K264" i="7"/>
  <c r="Y263" i="7"/>
  <c r="AA263" i="7" s="1"/>
  <c r="J263" i="7"/>
  <c r="L263" i="7"/>
  <c r="L264" i="7" l="1"/>
  <c r="K265" i="7"/>
  <c r="Y264" i="7"/>
  <c r="AA264" i="7" s="1"/>
  <c r="J264" i="7"/>
  <c r="Z263" i="7"/>
  <c r="Z264" i="7" l="1"/>
  <c r="J265" i="7"/>
  <c r="L265" i="7"/>
  <c r="K266" i="7"/>
  <c r="Y265" i="7"/>
  <c r="AA265" i="7" s="1"/>
  <c r="K267" i="7" l="1"/>
  <c r="Y266" i="7"/>
  <c r="AA266" i="7" s="1"/>
  <c r="L266" i="7"/>
  <c r="Z266" i="7"/>
  <c r="J266" i="7"/>
  <c r="Z265" i="7"/>
  <c r="K268" i="7" l="1"/>
  <c r="Y267" i="7"/>
  <c r="AA267" i="7" s="1"/>
  <c r="J267" i="7"/>
  <c r="L267" i="7"/>
  <c r="L268" i="7" l="1"/>
  <c r="Y268" i="7"/>
  <c r="AA268" i="7" s="1"/>
  <c r="J268" i="7"/>
  <c r="K269" i="7"/>
  <c r="Z267" i="7"/>
  <c r="J269" i="7" l="1"/>
  <c r="Y269" i="7"/>
  <c r="AA269" i="7" s="1"/>
  <c r="K270" i="7"/>
  <c r="L269" i="7"/>
  <c r="Z268" i="7"/>
  <c r="K271" i="7" l="1"/>
  <c r="Y270" i="7"/>
  <c r="AA270" i="7" s="1"/>
  <c r="L270" i="7"/>
  <c r="J270" i="7"/>
  <c r="Z269" i="7"/>
  <c r="Z270" i="7" l="1"/>
  <c r="K272" i="7"/>
  <c r="Y271" i="7"/>
  <c r="AA271" i="7" s="1"/>
  <c r="J271" i="7"/>
  <c r="L271" i="7"/>
  <c r="L272" i="7" l="1"/>
  <c r="K273" i="7"/>
  <c r="Y272" i="7"/>
  <c r="AA272" i="7" s="1"/>
  <c r="J272" i="7"/>
  <c r="Z271" i="7"/>
  <c r="Z272" i="7" l="1"/>
  <c r="J273" i="7"/>
  <c r="L273" i="7"/>
  <c r="K274" i="7"/>
  <c r="Y273" i="7"/>
  <c r="AA273" i="7" s="1"/>
  <c r="K275" i="7" l="1"/>
  <c r="Y274" i="7"/>
  <c r="AA274" i="7" s="1"/>
  <c r="L274" i="7"/>
  <c r="Z274" i="7"/>
  <c r="J274" i="7"/>
  <c r="Z273" i="7"/>
  <c r="K276" i="7" l="1"/>
  <c r="Y275" i="7"/>
  <c r="AA275" i="7" s="1"/>
  <c r="J275" i="7"/>
  <c r="L275" i="7"/>
  <c r="L276" i="7" l="1"/>
  <c r="Y276" i="7"/>
  <c r="AA276" i="7" s="1"/>
  <c r="J276" i="7"/>
  <c r="K277" i="7"/>
  <c r="Z275" i="7"/>
  <c r="Z276" i="7" l="1"/>
  <c r="J277" i="7"/>
  <c r="Y277" i="7"/>
  <c r="AA277" i="7" s="1"/>
  <c r="K278" i="7"/>
  <c r="L277" i="7"/>
  <c r="K279" i="7" l="1"/>
  <c r="Y278" i="7"/>
  <c r="AA278" i="7" s="1"/>
  <c r="L278" i="7"/>
  <c r="J278" i="7"/>
  <c r="Z277" i="7"/>
  <c r="Z278" i="7" l="1"/>
  <c r="K280" i="7"/>
  <c r="Y279" i="7"/>
  <c r="AA279" i="7" s="1"/>
  <c r="J279" i="7"/>
  <c r="L279" i="7"/>
  <c r="L280" i="7" l="1"/>
  <c r="K281" i="7"/>
  <c r="Y280" i="7"/>
  <c r="AA280" i="7" s="1"/>
  <c r="Z280" i="7"/>
  <c r="J280" i="7"/>
  <c r="Z279" i="7"/>
  <c r="J281" i="7" l="1"/>
  <c r="L281" i="7"/>
  <c r="K282" i="7"/>
  <c r="Y281" i="7"/>
  <c r="AA281" i="7" s="1"/>
  <c r="K283" i="7" l="1"/>
  <c r="Y282" i="7"/>
  <c r="AA282" i="7" s="1"/>
  <c r="L282" i="7"/>
  <c r="Z282" i="7"/>
  <c r="J282" i="7"/>
  <c r="Z281" i="7"/>
  <c r="K284" i="7" l="1"/>
  <c r="Y283" i="7"/>
  <c r="AA283" i="7" s="1"/>
  <c r="J283" i="7"/>
  <c r="L283" i="7"/>
  <c r="L284" i="7" l="1"/>
  <c r="Y284" i="7"/>
  <c r="AA284" i="7" s="1"/>
  <c r="J284" i="7"/>
  <c r="K285" i="7"/>
  <c r="Z283" i="7"/>
  <c r="J285" i="7" l="1"/>
  <c r="Y285" i="7"/>
  <c r="AA285" i="7" s="1"/>
  <c r="L285" i="7"/>
  <c r="K286" i="7"/>
  <c r="Z284" i="7"/>
  <c r="K287" i="7" l="1"/>
  <c r="Y286" i="7"/>
  <c r="AA286" i="7" s="1"/>
  <c r="L286" i="7"/>
  <c r="J286" i="7"/>
  <c r="Z285" i="7"/>
  <c r="Z286" i="7" l="1"/>
  <c r="K288" i="7"/>
  <c r="Y287" i="7"/>
  <c r="AA287" i="7" s="1"/>
  <c r="J287" i="7"/>
  <c r="L287" i="7"/>
  <c r="L288" i="7" l="1"/>
  <c r="K289" i="7"/>
  <c r="Y288" i="7"/>
  <c r="AA288" i="7" s="1"/>
  <c r="J288" i="7"/>
  <c r="Z287" i="7"/>
  <c r="Z288" i="7" l="1"/>
  <c r="J289" i="7"/>
  <c r="L289" i="7"/>
  <c r="K290" i="7"/>
  <c r="Y289" i="7"/>
  <c r="AA289" i="7" s="1"/>
  <c r="K291" i="7" l="1"/>
  <c r="Y290" i="7"/>
  <c r="AA290" i="7" s="1"/>
  <c r="L290" i="7"/>
  <c r="Z290" i="7"/>
  <c r="J290" i="7"/>
  <c r="Z289" i="7"/>
  <c r="K292" i="7" l="1"/>
  <c r="Y291" i="7"/>
  <c r="AA291" i="7" s="1"/>
  <c r="J291" i="7"/>
  <c r="L291" i="7"/>
  <c r="L292" i="7" l="1"/>
  <c r="Y292" i="7"/>
  <c r="AA292" i="7" s="1"/>
  <c r="J292" i="7"/>
  <c r="K293" i="7"/>
  <c r="Z291" i="7"/>
  <c r="Z292" i="7" l="1"/>
  <c r="J293" i="7"/>
  <c r="Y293" i="7"/>
  <c r="AA293" i="7" s="1"/>
  <c r="K294" i="7"/>
  <c r="L293" i="7"/>
  <c r="K295" i="7" l="1"/>
  <c r="Y294" i="7"/>
  <c r="AA294" i="7" s="1"/>
  <c r="L294" i="7"/>
  <c r="J294" i="7"/>
  <c r="Z293" i="7"/>
  <c r="Z294" i="7" l="1"/>
  <c r="K296" i="7"/>
  <c r="Y295" i="7"/>
  <c r="AA295" i="7" s="1"/>
  <c r="J295" i="7"/>
  <c r="L295" i="7"/>
  <c r="L296" i="7" l="1"/>
  <c r="K297" i="7"/>
  <c r="Y296" i="7"/>
  <c r="AA296" i="7" s="1"/>
  <c r="Z296" i="7"/>
  <c r="J296" i="7"/>
  <c r="Z295" i="7"/>
  <c r="J297" i="7" l="1"/>
  <c r="L297" i="7"/>
  <c r="K298" i="7"/>
  <c r="Y297" i="7"/>
  <c r="AA297" i="7" s="1"/>
  <c r="K299" i="7" l="1"/>
  <c r="Y298" i="7"/>
  <c r="AA298" i="7" s="1"/>
  <c r="L298" i="7"/>
  <c r="Z298" i="7"/>
  <c r="J298" i="7"/>
  <c r="Z297" i="7"/>
  <c r="K300" i="7" l="1"/>
  <c r="Y299" i="7"/>
  <c r="AA299" i="7" s="1"/>
  <c r="J299" i="7"/>
  <c r="L299" i="7"/>
  <c r="L300" i="7" l="1"/>
  <c r="Y300" i="7"/>
  <c r="AA300" i="7" s="1"/>
  <c r="J300" i="7"/>
  <c r="K301" i="7"/>
  <c r="Z299" i="7"/>
  <c r="J301" i="7" l="1"/>
  <c r="Y301" i="7"/>
  <c r="AA301" i="7" s="1"/>
  <c r="K302" i="7"/>
  <c r="L301" i="7"/>
  <c r="Z300" i="7"/>
  <c r="K303" i="7" l="1"/>
  <c r="Y302" i="7"/>
  <c r="AA302" i="7" s="1"/>
  <c r="L302" i="7"/>
  <c r="J302" i="7"/>
  <c r="Z301" i="7"/>
  <c r="Z302" i="7" l="1"/>
  <c r="K304" i="7"/>
  <c r="Y303" i="7"/>
  <c r="AA303" i="7" s="1"/>
  <c r="J303" i="7"/>
  <c r="L303" i="7"/>
  <c r="K305" i="7" l="1"/>
  <c r="L304" i="7"/>
  <c r="Y304" i="7"/>
  <c r="AA304" i="7" s="1"/>
  <c r="Z304" i="7"/>
  <c r="J304" i="7"/>
  <c r="Z303" i="7"/>
  <c r="K306" i="7" l="1"/>
  <c r="Y305" i="7"/>
  <c r="AA305" i="7" s="1"/>
  <c r="J305" i="7"/>
  <c r="L305" i="7"/>
  <c r="Z305" i="7" l="1"/>
  <c r="K307" i="7"/>
  <c r="Y306" i="7"/>
  <c r="AA306" i="7" s="1"/>
  <c r="L306" i="7"/>
  <c r="J306" i="7"/>
  <c r="Z306" i="7" l="1"/>
  <c r="K308" i="7"/>
  <c r="Y307" i="7"/>
  <c r="AA307" i="7" s="1"/>
  <c r="L307" i="7"/>
  <c r="J307" i="7"/>
  <c r="K309" i="7" l="1"/>
  <c r="Y308" i="7"/>
  <c r="AA308" i="7" s="1"/>
  <c r="L308" i="7"/>
  <c r="J308" i="7"/>
  <c r="Z307" i="7"/>
  <c r="Z308" i="7" l="1"/>
  <c r="K310" i="7"/>
  <c r="Y309" i="7"/>
  <c r="AA309" i="7" s="1"/>
  <c r="J309" i="7"/>
  <c r="L309" i="7"/>
  <c r="Z309" i="7" l="1"/>
  <c r="K311" i="7"/>
  <c r="Y310" i="7"/>
  <c r="AA310" i="7" s="1"/>
  <c r="L310" i="7"/>
  <c r="J310" i="7"/>
  <c r="Z310" i="7" l="1"/>
  <c r="K312" i="7"/>
  <c r="Y311" i="7"/>
  <c r="AA311" i="7" s="1"/>
  <c r="L311" i="7"/>
  <c r="J311" i="7"/>
  <c r="K313" i="7" l="1"/>
  <c r="Y312" i="7"/>
  <c r="AA312" i="7" s="1"/>
  <c r="L312" i="7"/>
  <c r="Z312" i="7"/>
  <c r="J312" i="7"/>
  <c r="Z311" i="7"/>
  <c r="K314" i="7" l="1"/>
  <c r="Y313" i="7"/>
  <c r="AA313" i="7" s="1"/>
  <c r="J313" i="7"/>
  <c r="Z313" i="7"/>
  <c r="L313" i="7"/>
  <c r="K315" i="7" l="1"/>
  <c r="Y314" i="7"/>
  <c r="AA314" i="7" s="1"/>
  <c r="L314" i="7"/>
  <c r="J314" i="7"/>
  <c r="Z314" i="7" l="1"/>
  <c r="K316" i="7"/>
  <c r="Y315" i="7"/>
  <c r="AA315" i="7" s="1"/>
  <c r="L315" i="7"/>
  <c r="J315" i="7"/>
  <c r="K317" i="7" l="1"/>
  <c r="Y316" i="7"/>
  <c r="AA316" i="7" s="1"/>
  <c r="L316" i="7"/>
  <c r="Z316" i="7"/>
  <c r="J316" i="7"/>
  <c r="Z315" i="7"/>
  <c r="K318" i="7" l="1"/>
  <c r="Y317" i="7"/>
  <c r="AA317" i="7" s="1"/>
  <c r="J317" i="7"/>
  <c r="L317" i="7"/>
  <c r="Z317" i="7" l="1"/>
  <c r="K319" i="7"/>
  <c r="Y318" i="7"/>
  <c r="AA318" i="7" s="1"/>
  <c r="J318" i="7"/>
  <c r="L318" i="7"/>
  <c r="Z318" i="7" l="1"/>
  <c r="K320" i="7"/>
  <c r="Y319" i="7"/>
  <c r="AA319" i="7" s="1"/>
  <c r="J319" i="7"/>
  <c r="L319" i="7"/>
  <c r="K321" i="7" l="1"/>
  <c r="Y320" i="7"/>
  <c r="AA320" i="7" s="1"/>
  <c r="L320" i="7"/>
  <c r="J320" i="7"/>
  <c r="Z319" i="7"/>
  <c r="Z320" i="7" l="1"/>
  <c r="K322" i="7"/>
  <c r="Y321" i="7"/>
  <c r="AA321" i="7" s="1"/>
  <c r="J321" i="7"/>
  <c r="L321" i="7"/>
  <c r="Z321" i="7" l="1"/>
  <c r="K323" i="7"/>
  <c r="Y322" i="7"/>
  <c r="AA322" i="7" s="1"/>
  <c r="L322" i="7"/>
  <c r="J322" i="7"/>
  <c r="Z322" i="7" l="1"/>
  <c r="K324" i="7"/>
  <c r="Y323" i="7"/>
  <c r="AA323" i="7" s="1"/>
  <c r="J323" i="7"/>
  <c r="L323" i="7"/>
  <c r="K325" i="7" l="1"/>
  <c r="Y324" i="7"/>
  <c r="AA324" i="7" s="1"/>
  <c r="L324" i="7"/>
  <c r="Z324" i="7"/>
  <c r="J324" i="7"/>
  <c r="Z323" i="7"/>
  <c r="K326" i="7" l="1"/>
  <c r="Y325" i="7"/>
  <c r="AA325" i="7" s="1"/>
  <c r="J325" i="7"/>
  <c r="L325" i="7"/>
  <c r="Z325" i="7"/>
  <c r="K327" i="7" l="1"/>
  <c r="Y326" i="7"/>
  <c r="AA326" i="7" s="1"/>
  <c r="Z326" i="7"/>
  <c r="L326" i="7"/>
  <c r="J326" i="7"/>
  <c r="K328" i="7" l="1"/>
  <c r="Y327" i="7"/>
  <c r="AA327" i="7" s="1"/>
  <c r="L327" i="7"/>
  <c r="J327" i="7"/>
  <c r="K329" i="7" l="1"/>
  <c r="Y328" i="7"/>
  <c r="AA328" i="7" s="1"/>
  <c r="L328" i="7"/>
  <c r="Z328" i="7"/>
  <c r="J328" i="7"/>
  <c r="Z327" i="7"/>
  <c r="K330" i="7" l="1"/>
  <c r="Y329" i="7"/>
  <c r="AA329" i="7" s="1"/>
  <c r="J329" i="7"/>
  <c r="Z329" i="7"/>
  <c r="L329" i="7"/>
  <c r="K331" i="7" l="1"/>
  <c r="Y330" i="7"/>
  <c r="AA330" i="7" s="1"/>
  <c r="Z330" i="7"/>
  <c r="L330" i="7"/>
  <c r="J330" i="7"/>
  <c r="K332" i="7" l="1"/>
  <c r="Y331" i="7"/>
  <c r="AA331" i="7" s="1"/>
  <c r="L331" i="7"/>
  <c r="J331" i="7"/>
  <c r="K333" i="7" l="1"/>
  <c r="Y332" i="7"/>
  <c r="AA332" i="7" s="1"/>
  <c r="L332" i="7"/>
  <c r="Z332" i="7"/>
  <c r="J332" i="7"/>
  <c r="Z331" i="7"/>
  <c r="K334" i="7" l="1"/>
  <c r="Y333" i="7"/>
  <c r="AA333" i="7" s="1"/>
  <c r="J333" i="7"/>
  <c r="Z333" i="7"/>
  <c r="L333" i="7"/>
  <c r="K335" i="7" l="1"/>
  <c r="Y334" i="7"/>
  <c r="AA334" i="7" s="1"/>
  <c r="L334" i="7"/>
  <c r="J334" i="7"/>
  <c r="Z334" i="7" l="1"/>
  <c r="K336" i="7"/>
  <c r="Y335" i="7"/>
  <c r="AA335" i="7" s="1"/>
  <c r="L335" i="7"/>
  <c r="J335" i="7"/>
  <c r="K337" i="7" l="1"/>
  <c r="Y336" i="7"/>
  <c r="AA336" i="7" s="1"/>
  <c r="L336" i="7"/>
  <c r="Z336" i="7"/>
  <c r="J336" i="7"/>
  <c r="Z335" i="7"/>
  <c r="K338" i="7" l="1"/>
  <c r="Y337" i="7"/>
  <c r="AA337" i="7" s="1"/>
  <c r="J337" i="7"/>
  <c r="L337" i="7"/>
  <c r="Z337" i="7" l="1"/>
  <c r="K339" i="7"/>
  <c r="Y338" i="7"/>
  <c r="AA338" i="7" s="1"/>
  <c r="J338" i="7"/>
  <c r="L338" i="7"/>
  <c r="Z338" i="7" l="1"/>
  <c r="K340" i="7"/>
  <c r="Y339" i="7"/>
  <c r="AA339" i="7" s="1"/>
  <c r="L339" i="7"/>
  <c r="J339" i="7"/>
  <c r="K341" i="7" l="1"/>
  <c r="Y340" i="7"/>
  <c r="AA340" i="7" s="1"/>
  <c r="L340" i="7"/>
  <c r="J340" i="7"/>
  <c r="Z339" i="7"/>
  <c r="Z340" i="7" l="1"/>
  <c r="K342" i="7"/>
  <c r="Y341" i="7"/>
  <c r="AA341" i="7" s="1"/>
  <c r="J341" i="7"/>
  <c r="L341" i="7"/>
  <c r="Z341" i="7" l="1"/>
  <c r="K343" i="7"/>
  <c r="Y342" i="7"/>
  <c r="AA342" i="7" s="1"/>
  <c r="L342" i="7"/>
  <c r="J342" i="7"/>
  <c r="Z342" i="7" l="1"/>
  <c r="K344" i="7"/>
  <c r="Y343" i="7"/>
  <c r="AA343" i="7" s="1"/>
  <c r="L343" i="7"/>
  <c r="J343" i="7"/>
  <c r="K345" i="7" l="1"/>
  <c r="Y344" i="7"/>
  <c r="AA344" i="7" s="1"/>
  <c r="L344" i="7"/>
  <c r="Z344" i="7"/>
  <c r="J344" i="7"/>
  <c r="Z343" i="7"/>
  <c r="K346" i="7" l="1"/>
  <c r="Y345" i="7"/>
  <c r="AA345" i="7" s="1"/>
  <c r="J345" i="7"/>
  <c r="Z345" i="7"/>
  <c r="L345" i="7"/>
  <c r="K347" i="7" l="1"/>
  <c r="Y346" i="7"/>
  <c r="AA346" i="7" s="1"/>
  <c r="Z346" i="7"/>
  <c r="L346" i="7"/>
  <c r="J346" i="7"/>
  <c r="K348" i="7" l="1"/>
  <c r="Y347" i="7"/>
  <c r="AA347" i="7" s="1"/>
  <c r="L347" i="7"/>
  <c r="J347" i="7"/>
  <c r="K349" i="7" l="1"/>
  <c r="Y348" i="7"/>
  <c r="AA348" i="7" s="1"/>
  <c r="L348" i="7"/>
  <c r="Z348" i="7"/>
  <c r="J348" i="7"/>
  <c r="Z347" i="7"/>
  <c r="K350" i="7" l="1"/>
  <c r="Y349" i="7"/>
  <c r="AA349" i="7" s="1"/>
  <c r="J349" i="7"/>
  <c r="L349" i="7"/>
  <c r="Z349" i="7" l="1"/>
  <c r="K351" i="7"/>
  <c r="Y350" i="7"/>
  <c r="AA350" i="7" s="1"/>
  <c r="L350" i="7"/>
  <c r="J350" i="7"/>
  <c r="Z350" i="7" l="1"/>
  <c r="K352" i="7"/>
  <c r="Y351" i="7"/>
  <c r="AA351" i="7" s="1"/>
  <c r="L351" i="7"/>
  <c r="J351" i="7"/>
  <c r="K353" i="7" l="1"/>
  <c r="Y352" i="7"/>
  <c r="AA352" i="7" s="1"/>
  <c r="L352" i="7"/>
  <c r="J352" i="7"/>
  <c r="Z351" i="7"/>
  <c r="Z352" i="7" l="1"/>
  <c r="K354" i="7"/>
  <c r="Y353" i="7"/>
  <c r="AA353" i="7" s="1"/>
  <c r="L353" i="7"/>
  <c r="J353" i="7"/>
  <c r="Z353" i="7" l="1"/>
  <c r="K355" i="7"/>
  <c r="Y354" i="7"/>
  <c r="AA354" i="7" s="1"/>
  <c r="L354" i="7"/>
  <c r="J354" i="7"/>
  <c r="Z354" i="7" l="1"/>
  <c r="J355" i="7"/>
  <c r="K356" i="7"/>
  <c r="Y355" i="7"/>
  <c r="AA355" i="7" s="1"/>
  <c r="L355" i="7"/>
  <c r="K357" i="7" l="1"/>
  <c r="Y356" i="7"/>
  <c r="AA356" i="7" s="1"/>
  <c r="L356" i="7"/>
  <c r="J356" i="7"/>
  <c r="Z355" i="7"/>
  <c r="K358" i="7" l="1"/>
  <c r="Y357" i="7"/>
  <c r="AA357" i="7" s="1"/>
  <c r="L357" i="7"/>
  <c r="J357" i="7"/>
  <c r="Z356" i="7"/>
  <c r="K359" i="7" l="1"/>
  <c r="Y358" i="7"/>
  <c r="AA358" i="7" s="1"/>
  <c r="L358" i="7"/>
  <c r="J358" i="7"/>
  <c r="Z357" i="7"/>
  <c r="Z358" i="7" l="1"/>
  <c r="J359" i="7"/>
  <c r="K360" i="7"/>
  <c r="Y359" i="7"/>
  <c r="AA359" i="7" s="1"/>
  <c r="L359" i="7"/>
  <c r="K361" i="7" l="1"/>
  <c r="Y360" i="7"/>
  <c r="AA360" i="7" s="1"/>
  <c r="L360" i="7"/>
  <c r="J360" i="7"/>
  <c r="Z359" i="7"/>
  <c r="K362" i="7" l="1"/>
  <c r="Y361" i="7"/>
  <c r="AA361" i="7" s="1"/>
  <c r="L361" i="7"/>
  <c r="J361" i="7"/>
  <c r="Z360" i="7"/>
  <c r="K363" i="7" l="1"/>
  <c r="Y362" i="7"/>
  <c r="AA362" i="7" s="1"/>
  <c r="L362" i="7"/>
  <c r="J362" i="7"/>
  <c r="Z361" i="7"/>
  <c r="Z362" i="7" l="1"/>
  <c r="J363" i="7"/>
  <c r="K364" i="7"/>
  <c r="Y363" i="7"/>
  <c r="AA363" i="7" s="1"/>
  <c r="L363" i="7"/>
  <c r="K365" i="7" l="1"/>
  <c r="Y364" i="7"/>
  <c r="AA364" i="7" s="1"/>
  <c r="L364" i="7"/>
  <c r="J364" i="7"/>
  <c r="Z363" i="7"/>
  <c r="K366" i="7" l="1"/>
  <c r="Y365" i="7"/>
  <c r="AA365" i="7" s="1"/>
  <c r="L365" i="7"/>
  <c r="J365" i="7"/>
  <c r="Z364" i="7"/>
  <c r="K367" i="7" l="1"/>
  <c r="Y366" i="7"/>
  <c r="AA366" i="7" s="1"/>
  <c r="L366" i="7"/>
  <c r="J366" i="7"/>
  <c r="Z365" i="7"/>
  <c r="Z366" i="7" l="1"/>
  <c r="J367" i="7"/>
  <c r="K368" i="7"/>
  <c r="Y367" i="7"/>
  <c r="AA367" i="7" s="1"/>
  <c r="L367" i="7"/>
  <c r="K369" i="7" l="1"/>
  <c r="Y368" i="7"/>
  <c r="AA368" i="7" s="1"/>
  <c r="L368" i="7"/>
  <c r="J368" i="7"/>
  <c r="Z367" i="7"/>
  <c r="K370" i="7" l="1"/>
  <c r="Y369" i="7"/>
  <c r="AA369" i="7" s="1"/>
  <c r="L369" i="7"/>
  <c r="J369" i="7"/>
  <c r="Z368" i="7"/>
  <c r="Y370" i="7" l="1"/>
  <c r="Z370" i="7" s="1"/>
  <c r="L370" i="7"/>
  <c r="J370" i="7"/>
  <c r="Z369" i="7"/>
  <c r="AC3" i="7" a="1"/>
  <c r="AC367" i="7" l="1"/>
  <c r="AE367" i="7" s="1"/>
  <c r="AC359" i="7"/>
  <c r="AE359" i="7" s="1"/>
  <c r="AC351" i="7"/>
  <c r="AE351" i="7" s="1"/>
  <c r="AC343" i="7"/>
  <c r="AE343" i="7" s="1"/>
  <c r="AC335" i="7"/>
  <c r="AE335" i="7" s="1"/>
  <c r="AC327" i="7"/>
  <c r="AE327" i="7" s="1"/>
  <c r="AC319" i="7"/>
  <c r="AE319" i="7" s="1"/>
  <c r="AC311" i="7"/>
  <c r="AE311" i="7" s="1"/>
  <c r="AC303" i="7"/>
  <c r="AE303" i="7" s="1"/>
  <c r="AC295" i="7"/>
  <c r="AE295" i="7" s="1"/>
  <c r="AC287" i="7"/>
  <c r="AE287" i="7" s="1"/>
  <c r="AC279" i="7"/>
  <c r="AE279" i="7" s="1"/>
  <c r="AC271" i="7"/>
  <c r="AE271" i="7" s="1"/>
  <c r="AC263" i="7"/>
  <c r="AE263" i="7" s="1"/>
  <c r="AC255" i="7"/>
  <c r="AE255" i="7" s="1"/>
  <c r="AC247" i="7"/>
  <c r="AE247" i="7" s="1"/>
  <c r="AC239" i="7"/>
  <c r="AE239" i="7" s="1"/>
  <c r="AC231" i="7"/>
  <c r="AE231" i="7" s="1"/>
  <c r="AC223" i="7"/>
  <c r="AE223" i="7" s="1"/>
  <c r="AC215" i="7"/>
  <c r="AE215" i="7" s="1"/>
  <c r="AC207" i="7"/>
  <c r="AE207" i="7" s="1"/>
  <c r="AC199" i="7"/>
  <c r="AE199" i="7" s="1"/>
  <c r="AC191" i="7"/>
  <c r="AE191" i="7" s="1"/>
  <c r="AC183" i="7"/>
  <c r="AE183" i="7" s="1"/>
  <c r="AC175" i="7"/>
  <c r="AE175" i="7" s="1"/>
  <c r="AC167" i="7"/>
  <c r="AE167" i="7" s="1"/>
  <c r="AC159" i="7"/>
  <c r="AE159" i="7" s="1"/>
  <c r="AC151" i="7"/>
  <c r="AE151" i="7" s="1"/>
  <c r="AC143" i="7"/>
  <c r="AE143" i="7" s="1"/>
  <c r="AC135" i="7"/>
  <c r="AE135" i="7" s="1"/>
  <c r="AC127" i="7"/>
  <c r="AE127" i="7" s="1"/>
  <c r="AC119" i="7"/>
  <c r="AE119" i="7" s="1"/>
  <c r="AC111" i="7"/>
  <c r="AE111" i="7" s="1"/>
  <c r="AC103" i="7"/>
  <c r="AE103" i="7" s="1"/>
  <c r="AC95" i="7"/>
  <c r="AE95" i="7" s="1"/>
  <c r="AC87" i="7"/>
  <c r="AE87" i="7" s="1"/>
  <c r="AC79" i="7"/>
  <c r="AE79" i="7" s="1"/>
  <c r="AC71" i="7"/>
  <c r="AE71" i="7" s="1"/>
  <c r="AC63" i="7"/>
  <c r="AE63" i="7" s="1"/>
  <c r="AC55" i="7"/>
  <c r="AE55" i="7" s="1"/>
  <c r="AC47" i="7"/>
  <c r="AE47" i="7" s="1"/>
  <c r="AC39" i="7"/>
  <c r="AE39" i="7" s="1"/>
  <c r="AC31" i="7"/>
  <c r="AE31" i="7" s="1"/>
  <c r="AC23" i="7"/>
  <c r="AE23" i="7" s="1"/>
  <c r="AC15" i="7"/>
  <c r="AE15" i="7" s="1"/>
  <c r="AC7" i="7"/>
  <c r="AE7" i="7" s="1"/>
  <c r="AC366" i="7"/>
  <c r="AE366" i="7" s="1"/>
  <c r="AC358" i="7"/>
  <c r="AE358" i="7" s="1"/>
  <c r="AC350" i="7"/>
  <c r="AE350" i="7" s="1"/>
  <c r="AC342" i="7"/>
  <c r="AE342" i="7" s="1"/>
  <c r="AC334" i="7"/>
  <c r="AE334" i="7" s="1"/>
  <c r="AC326" i="7"/>
  <c r="AE326" i="7" s="1"/>
  <c r="AC318" i="7"/>
  <c r="AE318" i="7" s="1"/>
  <c r="AC310" i="7"/>
  <c r="AE310" i="7" s="1"/>
  <c r="AC302" i="7"/>
  <c r="AE302" i="7" s="1"/>
  <c r="AC294" i="7"/>
  <c r="AE294" i="7" s="1"/>
  <c r="AC286" i="7"/>
  <c r="AE286" i="7" s="1"/>
  <c r="AC278" i="7"/>
  <c r="AE278" i="7" s="1"/>
  <c r="AC270" i="7"/>
  <c r="AE270" i="7" s="1"/>
  <c r="AC262" i="7"/>
  <c r="AE262" i="7" s="1"/>
  <c r="AC254" i="7"/>
  <c r="AE254" i="7" s="1"/>
  <c r="AC246" i="7"/>
  <c r="AE246" i="7" s="1"/>
  <c r="AC238" i="7"/>
  <c r="AE238" i="7" s="1"/>
  <c r="AC230" i="7"/>
  <c r="AE230" i="7" s="1"/>
  <c r="AC222" i="7"/>
  <c r="AE222" i="7" s="1"/>
  <c r="AC214" i="7"/>
  <c r="AE214" i="7" s="1"/>
  <c r="AC206" i="7"/>
  <c r="AE206" i="7" s="1"/>
  <c r="AC198" i="7"/>
  <c r="AE198" i="7" s="1"/>
  <c r="AC190" i="7"/>
  <c r="AE190" i="7" s="1"/>
  <c r="AC182" i="7"/>
  <c r="AE182" i="7" s="1"/>
  <c r="AC174" i="7"/>
  <c r="AE174" i="7" s="1"/>
  <c r="AC166" i="7"/>
  <c r="AE166" i="7" s="1"/>
  <c r="AC158" i="7"/>
  <c r="AE158" i="7" s="1"/>
  <c r="AC150" i="7"/>
  <c r="AE150" i="7" s="1"/>
  <c r="AC142" i="7"/>
  <c r="AE142" i="7" s="1"/>
  <c r="AC134" i="7"/>
  <c r="AE134" i="7" s="1"/>
  <c r="AC126" i="7"/>
  <c r="AE126" i="7" s="1"/>
  <c r="AC118" i="7"/>
  <c r="AE118" i="7" s="1"/>
  <c r="AC110" i="7"/>
  <c r="AE110" i="7" s="1"/>
  <c r="AC102" i="7"/>
  <c r="AE102" i="7" s="1"/>
  <c r="AC94" i="7"/>
  <c r="AE94" i="7" s="1"/>
  <c r="AC86" i="7"/>
  <c r="AE86" i="7" s="1"/>
  <c r="AC78" i="7"/>
  <c r="AE78" i="7" s="1"/>
  <c r="AC70" i="7"/>
  <c r="AE70" i="7" s="1"/>
  <c r="AC62" i="7"/>
  <c r="AE62" i="7" s="1"/>
  <c r="AC54" i="7"/>
  <c r="AE54" i="7" s="1"/>
  <c r="AC46" i="7"/>
  <c r="AE46" i="7" s="1"/>
  <c r="AC38" i="7"/>
  <c r="AE38" i="7" s="1"/>
  <c r="AC30" i="7"/>
  <c r="AE30" i="7" s="1"/>
  <c r="AC22" i="7"/>
  <c r="AE22" i="7" s="1"/>
  <c r="AC14" i="7"/>
  <c r="AE14" i="7" s="1"/>
  <c r="AC6" i="7"/>
  <c r="AE6" i="7" s="1"/>
  <c r="AC365" i="7"/>
  <c r="AE365" i="7" s="1"/>
  <c r="AC357" i="7"/>
  <c r="AE357" i="7" s="1"/>
  <c r="AC349" i="7"/>
  <c r="AE349" i="7" s="1"/>
  <c r="AC341" i="7"/>
  <c r="AE341" i="7" s="1"/>
  <c r="AC333" i="7"/>
  <c r="AE333" i="7" s="1"/>
  <c r="AC325" i="7"/>
  <c r="AE325" i="7" s="1"/>
  <c r="AC317" i="7"/>
  <c r="AE317" i="7" s="1"/>
  <c r="AC309" i="7"/>
  <c r="AE309" i="7" s="1"/>
  <c r="AC301" i="7"/>
  <c r="AE301" i="7" s="1"/>
  <c r="AC293" i="7"/>
  <c r="AE293" i="7" s="1"/>
  <c r="AC285" i="7"/>
  <c r="AE285" i="7" s="1"/>
  <c r="AC277" i="7"/>
  <c r="AE277" i="7" s="1"/>
  <c r="AC269" i="7"/>
  <c r="AE269" i="7" s="1"/>
  <c r="AC261" i="7"/>
  <c r="AE261" i="7" s="1"/>
  <c r="AC253" i="7"/>
  <c r="AE253" i="7" s="1"/>
  <c r="AC245" i="7"/>
  <c r="AE245" i="7" s="1"/>
  <c r="AC237" i="7"/>
  <c r="AE237" i="7" s="1"/>
  <c r="AC229" i="7"/>
  <c r="AE229" i="7" s="1"/>
  <c r="AC221" i="7"/>
  <c r="AE221" i="7" s="1"/>
  <c r="AC213" i="7"/>
  <c r="AE213" i="7" s="1"/>
  <c r="AC205" i="7"/>
  <c r="AE205" i="7" s="1"/>
  <c r="AC197" i="7"/>
  <c r="AE197" i="7" s="1"/>
  <c r="AC189" i="7"/>
  <c r="AE189" i="7" s="1"/>
  <c r="AC181" i="7"/>
  <c r="AE181" i="7" s="1"/>
  <c r="AC173" i="7"/>
  <c r="AE173" i="7" s="1"/>
  <c r="AC165" i="7"/>
  <c r="AE165" i="7" s="1"/>
  <c r="AC157" i="7"/>
  <c r="AE157" i="7" s="1"/>
  <c r="AC149" i="7"/>
  <c r="AE149" i="7" s="1"/>
  <c r="AC141" i="7"/>
  <c r="AE141" i="7" s="1"/>
  <c r="AC133" i="7"/>
  <c r="AE133" i="7" s="1"/>
  <c r="AC125" i="7"/>
  <c r="AE125" i="7" s="1"/>
  <c r="AC117" i="7"/>
  <c r="AE117" i="7" s="1"/>
  <c r="AC109" i="7"/>
  <c r="AE109" i="7" s="1"/>
  <c r="AC101" i="7"/>
  <c r="AE101" i="7" s="1"/>
  <c r="AC93" i="7"/>
  <c r="AE93" i="7" s="1"/>
  <c r="AC85" i="7"/>
  <c r="AE85" i="7" s="1"/>
  <c r="AC77" i="7"/>
  <c r="AE77" i="7" s="1"/>
  <c r="AC69" i="7"/>
  <c r="AE69" i="7" s="1"/>
  <c r="AC61" i="7"/>
  <c r="AE61" i="7" s="1"/>
  <c r="AC53" i="7"/>
  <c r="AE53" i="7" s="1"/>
  <c r="AC45" i="7"/>
  <c r="AE45" i="7" s="1"/>
  <c r="AC37" i="7"/>
  <c r="AE37" i="7" s="1"/>
  <c r="AC29" i="7"/>
  <c r="AE29" i="7" s="1"/>
  <c r="AC21" i="7"/>
  <c r="AE21" i="7" s="1"/>
  <c r="AC13" i="7"/>
  <c r="AE13" i="7" s="1"/>
  <c r="AC5" i="7"/>
  <c r="AE5" i="7" s="1"/>
  <c r="AC363" i="7"/>
  <c r="AE363" i="7" s="1"/>
  <c r="AC355" i="7"/>
  <c r="AE355" i="7" s="1"/>
  <c r="AC347" i="7"/>
  <c r="AE347" i="7" s="1"/>
  <c r="AC339" i="7"/>
  <c r="AE339" i="7" s="1"/>
  <c r="AC331" i="7"/>
  <c r="AE331" i="7" s="1"/>
  <c r="AC323" i="7"/>
  <c r="AE323" i="7" s="1"/>
  <c r="AC315" i="7"/>
  <c r="AE315" i="7" s="1"/>
  <c r="AC307" i="7"/>
  <c r="AE307" i="7" s="1"/>
  <c r="AC299" i="7"/>
  <c r="AE299" i="7" s="1"/>
  <c r="AC291" i="7"/>
  <c r="AE291" i="7" s="1"/>
  <c r="AC283" i="7"/>
  <c r="AE283" i="7" s="1"/>
  <c r="AC275" i="7"/>
  <c r="AE275" i="7" s="1"/>
  <c r="AC267" i="7"/>
  <c r="AE267" i="7" s="1"/>
  <c r="AC259" i="7"/>
  <c r="AE259" i="7" s="1"/>
  <c r="AC251" i="7"/>
  <c r="AE251" i="7" s="1"/>
  <c r="AC243" i="7"/>
  <c r="AE243" i="7" s="1"/>
  <c r="AC235" i="7"/>
  <c r="AE235" i="7" s="1"/>
  <c r="AC227" i="7"/>
  <c r="AE227" i="7" s="1"/>
  <c r="AC219" i="7"/>
  <c r="AE219" i="7" s="1"/>
  <c r="AC211" i="7"/>
  <c r="AE211" i="7" s="1"/>
  <c r="AC203" i="7"/>
  <c r="AE203" i="7" s="1"/>
  <c r="AC195" i="7"/>
  <c r="AE195" i="7" s="1"/>
  <c r="AC187" i="7"/>
  <c r="AE187" i="7" s="1"/>
  <c r="AC179" i="7"/>
  <c r="AE179" i="7" s="1"/>
  <c r="AC171" i="7"/>
  <c r="AE171" i="7" s="1"/>
  <c r="AC163" i="7"/>
  <c r="AE163" i="7" s="1"/>
  <c r="AC155" i="7"/>
  <c r="AE155" i="7" s="1"/>
  <c r="AC147" i="7"/>
  <c r="AE147" i="7" s="1"/>
  <c r="AC139" i="7"/>
  <c r="AE139" i="7" s="1"/>
  <c r="AC131" i="7"/>
  <c r="AE131" i="7" s="1"/>
  <c r="AC123" i="7"/>
  <c r="AE123" i="7" s="1"/>
  <c r="AC115" i="7"/>
  <c r="AE115" i="7" s="1"/>
  <c r="AC107" i="7"/>
  <c r="AE107" i="7" s="1"/>
  <c r="AC99" i="7"/>
  <c r="AE99" i="7" s="1"/>
  <c r="AC91" i="7"/>
  <c r="AE91" i="7" s="1"/>
  <c r="AC83" i="7"/>
  <c r="AE83" i="7" s="1"/>
  <c r="AC75" i="7"/>
  <c r="AE75" i="7" s="1"/>
  <c r="AC67" i="7"/>
  <c r="AE67" i="7" s="1"/>
  <c r="AC59" i="7"/>
  <c r="AE59" i="7" s="1"/>
  <c r="AC51" i="7"/>
  <c r="AE51" i="7" s="1"/>
  <c r="AC43" i="7"/>
  <c r="AE43" i="7" s="1"/>
  <c r="AC35" i="7"/>
  <c r="AE35" i="7" s="1"/>
  <c r="AC27" i="7"/>
  <c r="AE27" i="7" s="1"/>
  <c r="AC19" i="7"/>
  <c r="AE19" i="7" s="1"/>
  <c r="AC11" i="7"/>
  <c r="AE11" i="7" s="1"/>
  <c r="AC3" i="7"/>
  <c r="AE3" i="7" s="1"/>
  <c r="AC370" i="7"/>
  <c r="AC362" i="7"/>
  <c r="AE362" i="7" s="1"/>
  <c r="AC354" i="7"/>
  <c r="AE354" i="7" s="1"/>
  <c r="AC346" i="7"/>
  <c r="AE346" i="7" s="1"/>
  <c r="AC338" i="7"/>
  <c r="AE338" i="7" s="1"/>
  <c r="AC330" i="7"/>
  <c r="AE330" i="7" s="1"/>
  <c r="AC322" i="7"/>
  <c r="AE322" i="7" s="1"/>
  <c r="AC314" i="7"/>
  <c r="AE314" i="7" s="1"/>
  <c r="AC306" i="7"/>
  <c r="AE306" i="7" s="1"/>
  <c r="AC298" i="7"/>
  <c r="AE298" i="7" s="1"/>
  <c r="AC290" i="7"/>
  <c r="AE290" i="7" s="1"/>
  <c r="AC282" i="7"/>
  <c r="AE282" i="7" s="1"/>
  <c r="AC274" i="7"/>
  <c r="AE274" i="7" s="1"/>
  <c r="AC266" i="7"/>
  <c r="AE266" i="7" s="1"/>
  <c r="AC258" i="7"/>
  <c r="AE258" i="7" s="1"/>
  <c r="AC250" i="7"/>
  <c r="AE250" i="7" s="1"/>
  <c r="AC242" i="7"/>
  <c r="AE242" i="7" s="1"/>
  <c r="AC234" i="7"/>
  <c r="AE234" i="7" s="1"/>
  <c r="AC226" i="7"/>
  <c r="AE226" i="7" s="1"/>
  <c r="AC218" i="7"/>
  <c r="AE218" i="7" s="1"/>
  <c r="AC210" i="7"/>
  <c r="AE210" i="7" s="1"/>
  <c r="AC202" i="7"/>
  <c r="AE202" i="7" s="1"/>
  <c r="AC194" i="7"/>
  <c r="AE194" i="7" s="1"/>
  <c r="AC186" i="7"/>
  <c r="AE186" i="7" s="1"/>
  <c r="AC178" i="7"/>
  <c r="AE178" i="7" s="1"/>
  <c r="AC170" i="7"/>
  <c r="AE170" i="7" s="1"/>
  <c r="AC162" i="7"/>
  <c r="AE162" i="7" s="1"/>
  <c r="AC154" i="7"/>
  <c r="AE154" i="7" s="1"/>
  <c r="AC146" i="7"/>
  <c r="AE146" i="7" s="1"/>
  <c r="AC138" i="7"/>
  <c r="AE138" i="7" s="1"/>
  <c r="AC130" i="7"/>
  <c r="AE130" i="7" s="1"/>
  <c r="AC122" i="7"/>
  <c r="AE122" i="7" s="1"/>
  <c r="AC114" i="7"/>
  <c r="AE114" i="7" s="1"/>
  <c r="AC106" i="7"/>
  <c r="AE106" i="7" s="1"/>
  <c r="AC98" i="7"/>
  <c r="AE98" i="7" s="1"/>
  <c r="AC90" i="7"/>
  <c r="AE90" i="7" s="1"/>
  <c r="AC82" i="7"/>
  <c r="AE82" i="7" s="1"/>
  <c r="AC74" i="7"/>
  <c r="AE74" i="7" s="1"/>
  <c r="AC66" i="7"/>
  <c r="AE66" i="7" s="1"/>
  <c r="AC58" i="7"/>
  <c r="AE58" i="7" s="1"/>
  <c r="AC50" i="7"/>
  <c r="AE50" i="7" s="1"/>
  <c r="AC42" i="7"/>
  <c r="AE42" i="7" s="1"/>
  <c r="AC34" i="7"/>
  <c r="AE34" i="7" s="1"/>
  <c r="AC26" i="7"/>
  <c r="AE26" i="7" s="1"/>
  <c r="AC18" i="7"/>
  <c r="AE18" i="7" s="1"/>
  <c r="AC10" i="7"/>
  <c r="AE10" i="7" s="1"/>
  <c r="AC356" i="7"/>
  <c r="AE356" i="7" s="1"/>
  <c r="AC336" i="7"/>
  <c r="AE336" i="7" s="1"/>
  <c r="AC313" i="7"/>
  <c r="AE313" i="7" s="1"/>
  <c r="AC292" i="7"/>
  <c r="AE292" i="7" s="1"/>
  <c r="AC272" i="7"/>
  <c r="AE272" i="7" s="1"/>
  <c r="AC249" i="7"/>
  <c r="AE249" i="7" s="1"/>
  <c r="AC228" i="7"/>
  <c r="AE228" i="7" s="1"/>
  <c r="AC208" i="7"/>
  <c r="AE208" i="7" s="1"/>
  <c r="AC185" i="7"/>
  <c r="AE185" i="7" s="1"/>
  <c r="AC144" i="7"/>
  <c r="AE144" i="7" s="1"/>
  <c r="AC80" i="7"/>
  <c r="AE80" i="7" s="1"/>
  <c r="AC57" i="7"/>
  <c r="AE57" i="7" s="1"/>
  <c r="AC16" i="7"/>
  <c r="AE16" i="7" s="1"/>
  <c r="AC353" i="7"/>
  <c r="AE353" i="7" s="1"/>
  <c r="AC332" i="7"/>
  <c r="AE332" i="7" s="1"/>
  <c r="AC312" i="7"/>
  <c r="AE312" i="7" s="1"/>
  <c r="AC289" i="7"/>
  <c r="AE289" i="7" s="1"/>
  <c r="AC268" i="7"/>
  <c r="AE268" i="7" s="1"/>
  <c r="AC248" i="7"/>
  <c r="AE248" i="7" s="1"/>
  <c r="AC225" i="7"/>
  <c r="AE225" i="7" s="1"/>
  <c r="AC204" i="7"/>
  <c r="AE204" i="7" s="1"/>
  <c r="AC184" i="7"/>
  <c r="AE184" i="7" s="1"/>
  <c r="AC161" i="7"/>
  <c r="AE161" i="7" s="1"/>
  <c r="AC140" i="7"/>
  <c r="AE140" i="7" s="1"/>
  <c r="AC120" i="7"/>
  <c r="AE120" i="7" s="1"/>
  <c r="AC97" i="7"/>
  <c r="AE97" i="7" s="1"/>
  <c r="AC76" i="7"/>
  <c r="AE76" i="7" s="1"/>
  <c r="AC56" i="7"/>
  <c r="AE56" i="7" s="1"/>
  <c r="AC33" i="7"/>
  <c r="AE33" i="7" s="1"/>
  <c r="AC12" i="7"/>
  <c r="AE12" i="7" s="1"/>
  <c r="AC348" i="7"/>
  <c r="AE348" i="7" s="1"/>
  <c r="AC305" i="7"/>
  <c r="AE305" i="7" s="1"/>
  <c r="AC241" i="7"/>
  <c r="AE241" i="7" s="1"/>
  <c r="AC200" i="7"/>
  <c r="AE200" i="7" s="1"/>
  <c r="AC156" i="7"/>
  <c r="AE156" i="7" s="1"/>
  <c r="AC113" i="7"/>
  <c r="AE113" i="7" s="1"/>
  <c r="AC72" i="7"/>
  <c r="AE72" i="7" s="1"/>
  <c r="AC8" i="7"/>
  <c r="AE8" i="7" s="1"/>
  <c r="AC164" i="7"/>
  <c r="AE164" i="7" s="1"/>
  <c r="AC352" i="7"/>
  <c r="AE352" i="7" s="1"/>
  <c r="AC329" i="7"/>
  <c r="AE329" i="7" s="1"/>
  <c r="AC308" i="7"/>
  <c r="AE308" i="7" s="1"/>
  <c r="AC288" i="7"/>
  <c r="AE288" i="7" s="1"/>
  <c r="AC265" i="7"/>
  <c r="AE265" i="7" s="1"/>
  <c r="AC244" i="7"/>
  <c r="AE244" i="7" s="1"/>
  <c r="AC224" i="7"/>
  <c r="AE224" i="7" s="1"/>
  <c r="AC201" i="7"/>
  <c r="AE201" i="7" s="1"/>
  <c r="AC180" i="7"/>
  <c r="AE180" i="7" s="1"/>
  <c r="AC160" i="7"/>
  <c r="AE160" i="7" s="1"/>
  <c r="AC137" i="7"/>
  <c r="AE137" i="7" s="1"/>
  <c r="AC116" i="7"/>
  <c r="AE116" i="7" s="1"/>
  <c r="AC96" i="7"/>
  <c r="AE96" i="7" s="1"/>
  <c r="AC73" i="7"/>
  <c r="AE73" i="7" s="1"/>
  <c r="AC52" i="7"/>
  <c r="AE52" i="7" s="1"/>
  <c r="AC32" i="7"/>
  <c r="AE32" i="7" s="1"/>
  <c r="AC9" i="7"/>
  <c r="AE9" i="7" s="1"/>
  <c r="AC369" i="7"/>
  <c r="AE369" i="7" s="1"/>
  <c r="AC328" i="7"/>
  <c r="AE328" i="7" s="1"/>
  <c r="AC284" i="7"/>
  <c r="AE284" i="7" s="1"/>
  <c r="AC220" i="7"/>
  <c r="AE220" i="7" s="1"/>
  <c r="AC177" i="7"/>
  <c r="AE177" i="7" s="1"/>
  <c r="AC136" i="7"/>
  <c r="AE136" i="7" s="1"/>
  <c r="AC92" i="7"/>
  <c r="AE92" i="7" s="1"/>
  <c r="AC28" i="7"/>
  <c r="AE28" i="7" s="1"/>
  <c r="AC36" i="7"/>
  <c r="AE36" i="7" s="1"/>
  <c r="AC264" i="7"/>
  <c r="AE264" i="7" s="1"/>
  <c r="AC49" i="7"/>
  <c r="AE49" i="7" s="1"/>
  <c r="AC121" i="7"/>
  <c r="AE121" i="7" s="1"/>
  <c r="AC368" i="7"/>
  <c r="AE368" i="7" s="1"/>
  <c r="AC345" i="7"/>
  <c r="AE345" i="7" s="1"/>
  <c r="AC324" i="7"/>
  <c r="AE324" i="7" s="1"/>
  <c r="AC304" i="7"/>
  <c r="AE304" i="7" s="1"/>
  <c r="AC281" i="7"/>
  <c r="AE281" i="7" s="1"/>
  <c r="AC260" i="7"/>
  <c r="AE260" i="7" s="1"/>
  <c r="AC240" i="7"/>
  <c r="AE240" i="7" s="1"/>
  <c r="AC217" i="7"/>
  <c r="AE217" i="7" s="1"/>
  <c r="AC196" i="7"/>
  <c r="AE196" i="7" s="1"/>
  <c r="AC176" i="7"/>
  <c r="AE176" i="7" s="1"/>
  <c r="AC153" i="7"/>
  <c r="AE153" i="7" s="1"/>
  <c r="AC132" i="7"/>
  <c r="AE132" i="7" s="1"/>
  <c r="AC112" i="7"/>
  <c r="AE112" i="7" s="1"/>
  <c r="AC89" i="7"/>
  <c r="AE89" i="7" s="1"/>
  <c r="AC68" i="7"/>
  <c r="AE68" i="7" s="1"/>
  <c r="AC48" i="7"/>
  <c r="AE48" i="7" s="1"/>
  <c r="AC25" i="7"/>
  <c r="AE25" i="7" s="1"/>
  <c r="AC4" i="7"/>
  <c r="AE4" i="7" s="1"/>
  <c r="AC316" i="7"/>
  <c r="AE316" i="7" s="1"/>
  <c r="AC188" i="7"/>
  <c r="AE188" i="7" s="1"/>
  <c r="AC81" i="7"/>
  <c r="AE81" i="7" s="1"/>
  <c r="AC100" i="7"/>
  <c r="AE100" i="7" s="1"/>
  <c r="AC364" i="7"/>
  <c r="AE364" i="7" s="1"/>
  <c r="AC344" i="7"/>
  <c r="AE344" i="7" s="1"/>
  <c r="AC321" i="7"/>
  <c r="AE321" i="7" s="1"/>
  <c r="AC300" i="7"/>
  <c r="AE300" i="7" s="1"/>
  <c r="AC280" i="7"/>
  <c r="AE280" i="7" s="1"/>
  <c r="AC257" i="7"/>
  <c r="AE257" i="7" s="1"/>
  <c r="AC236" i="7"/>
  <c r="AE236" i="7" s="1"/>
  <c r="AC216" i="7"/>
  <c r="AE216" i="7" s="1"/>
  <c r="AC193" i="7"/>
  <c r="AE193" i="7" s="1"/>
  <c r="AC172" i="7"/>
  <c r="AE172" i="7" s="1"/>
  <c r="AC152" i="7"/>
  <c r="AE152" i="7" s="1"/>
  <c r="AC129" i="7"/>
  <c r="AE129" i="7" s="1"/>
  <c r="AC108" i="7"/>
  <c r="AE108" i="7" s="1"/>
  <c r="AC88" i="7"/>
  <c r="AE88" i="7" s="1"/>
  <c r="AC65" i="7"/>
  <c r="AE65" i="7" s="1"/>
  <c r="AC44" i="7"/>
  <c r="AE44" i="7" s="1"/>
  <c r="AC24" i="7"/>
  <c r="AE24" i="7" s="1"/>
  <c r="AC360" i="7"/>
  <c r="AE360" i="7" s="1"/>
  <c r="AC273" i="7"/>
  <c r="AE273" i="7" s="1"/>
  <c r="AC232" i="7"/>
  <c r="AE232" i="7" s="1"/>
  <c r="AC168" i="7"/>
  <c r="AE168" i="7" s="1"/>
  <c r="AC124" i="7"/>
  <c r="AE124" i="7" s="1"/>
  <c r="AC60" i="7"/>
  <c r="AE60" i="7" s="1"/>
  <c r="AC17" i="7"/>
  <c r="AE17" i="7" s="1"/>
  <c r="AC361" i="7"/>
  <c r="AE361" i="7" s="1"/>
  <c r="AC340" i="7"/>
  <c r="AE340" i="7" s="1"/>
  <c r="AC320" i="7"/>
  <c r="AE320" i="7" s="1"/>
  <c r="AC297" i="7"/>
  <c r="AE297" i="7" s="1"/>
  <c r="AC276" i="7"/>
  <c r="AE276" i="7" s="1"/>
  <c r="AC256" i="7"/>
  <c r="AE256" i="7" s="1"/>
  <c r="AC233" i="7"/>
  <c r="AE233" i="7" s="1"/>
  <c r="AC212" i="7"/>
  <c r="AE212" i="7" s="1"/>
  <c r="AC192" i="7"/>
  <c r="AE192" i="7" s="1"/>
  <c r="AC169" i="7"/>
  <c r="AE169" i="7" s="1"/>
  <c r="AC148" i="7"/>
  <c r="AE148" i="7" s="1"/>
  <c r="AC128" i="7"/>
  <c r="AE128" i="7" s="1"/>
  <c r="AC105" i="7"/>
  <c r="AE105" i="7" s="1"/>
  <c r="AC84" i="7"/>
  <c r="AE84" i="7" s="1"/>
  <c r="AC64" i="7"/>
  <c r="AE64" i="7" s="1"/>
  <c r="AC41" i="7"/>
  <c r="AE41" i="7" s="1"/>
  <c r="AC20" i="7"/>
  <c r="AE20" i="7" s="1"/>
  <c r="AC337" i="7"/>
  <c r="AE337" i="7" s="1"/>
  <c r="AC296" i="7"/>
  <c r="AE296" i="7" s="1"/>
  <c r="AC252" i="7"/>
  <c r="AE252" i="7" s="1"/>
  <c r="AC209" i="7"/>
  <c r="AE209" i="7" s="1"/>
  <c r="AC145" i="7"/>
  <c r="AE145" i="7" s="1"/>
  <c r="AC104" i="7"/>
  <c r="AE104" i="7" s="1"/>
  <c r="AC40" i="7"/>
  <c r="AE40" i="7" s="1"/>
  <c r="AA370" i="7"/>
  <c r="AE370" i="7" l="1"/>
  <c r="AB3" i="7" a="1"/>
  <c r="AK3" i="7" a="1"/>
  <c r="AK370" i="7" l="1"/>
  <c r="AL370" i="7" s="1"/>
  <c r="AK362" i="7"/>
  <c r="AL362" i="7" s="1"/>
  <c r="AK354" i="7"/>
  <c r="AL354" i="7" s="1"/>
  <c r="AK346" i="7"/>
  <c r="AL346" i="7" s="1"/>
  <c r="AK338" i="7"/>
  <c r="AL338" i="7" s="1"/>
  <c r="AK330" i="7"/>
  <c r="AL330" i="7" s="1"/>
  <c r="AK322" i="7"/>
  <c r="AL322" i="7" s="1"/>
  <c r="AK314" i="7"/>
  <c r="AL314" i="7" s="1"/>
  <c r="AK306" i="7"/>
  <c r="AL306" i="7" s="1"/>
  <c r="AK298" i="7"/>
  <c r="AL298" i="7" s="1"/>
  <c r="AK290" i="7"/>
  <c r="AL290" i="7" s="1"/>
  <c r="AK282" i="7"/>
  <c r="AL282" i="7" s="1"/>
  <c r="AK274" i="7"/>
  <c r="AL274" i="7" s="1"/>
  <c r="AK266" i="7"/>
  <c r="AL266" i="7" s="1"/>
  <c r="AK258" i="7"/>
  <c r="AL258" i="7" s="1"/>
  <c r="AK250" i="7"/>
  <c r="AL250" i="7" s="1"/>
  <c r="AK242" i="7"/>
  <c r="AL242" i="7" s="1"/>
  <c r="AK234" i="7"/>
  <c r="AL234" i="7" s="1"/>
  <c r="AK226" i="7"/>
  <c r="AL226" i="7" s="1"/>
  <c r="AK218" i="7"/>
  <c r="AL218" i="7" s="1"/>
  <c r="AK210" i="7"/>
  <c r="AL210" i="7" s="1"/>
  <c r="AK202" i="7"/>
  <c r="AL202" i="7" s="1"/>
  <c r="AK194" i="7"/>
  <c r="AL194" i="7" s="1"/>
  <c r="AK186" i="7"/>
  <c r="AL186" i="7" s="1"/>
  <c r="AK178" i="7"/>
  <c r="AL178" i="7" s="1"/>
  <c r="AK170" i="7"/>
  <c r="AL170" i="7" s="1"/>
  <c r="AK162" i="7"/>
  <c r="AL162" i="7" s="1"/>
  <c r="AK154" i="7"/>
  <c r="AL154" i="7" s="1"/>
  <c r="AK146" i="7"/>
  <c r="AL146" i="7" s="1"/>
  <c r="AK138" i="7"/>
  <c r="AL138" i="7" s="1"/>
  <c r="AK130" i="7"/>
  <c r="AL130" i="7" s="1"/>
  <c r="AK122" i="7"/>
  <c r="AL122" i="7" s="1"/>
  <c r="AK114" i="7"/>
  <c r="AL114" i="7" s="1"/>
  <c r="AK106" i="7"/>
  <c r="AL106" i="7" s="1"/>
  <c r="AK98" i="7"/>
  <c r="AL98" i="7" s="1"/>
  <c r="AK90" i="7"/>
  <c r="AL90" i="7" s="1"/>
  <c r="AK82" i="7"/>
  <c r="AL82" i="7" s="1"/>
  <c r="AK74" i="7"/>
  <c r="AL74" i="7" s="1"/>
  <c r="AK66" i="7"/>
  <c r="AL66" i="7" s="1"/>
  <c r="AK58" i="7"/>
  <c r="AL58" i="7" s="1"/>
  <c r="AK50" i="7"/>
  <c r="AL50" i="7" s="1"/>
  <c r="AK42" i="7"/>
  <c r="AL42" i="7" s="1"/>
  <c r="AK34" i="7"/>
  <c r="AL34" i="7" s="1"/>
  <c r="AK26" i="7"/>
  <c r="AL26" i="7" s="1"/>
  <c r="AK18" i="7"/>
  <c r="AL18" i="7" s="1"/>
  <c r="AK10" i="7"/>
  <c r="AL10" i="7" s="1"/>
  <c r="AK369" i="7"/>
  <c r="AL369" i="7" s="1"/>
  <c r="AK361" i="7"/>
  <c r="AL361" i="7" s="1"/>
  <c r="AK353" i="7"/>
  <c r="AL353" i="7" s="1"/>
  <c r="AK345" i="7"/>
  <c r="AL345" i="7" s="1"/>
  <c r="AK337" i="7"/>
  <c r="AL337" i="7" s="1"/>
  <c r="AK329" i="7"/>
  <c r="AL329" i="7" s="1"/>
  <c r="AK321" i="7"/>
  <c r="AL321" i="7" s="1"/>
  <c r="AK313" i="7"/>
  <c r="AL313" i="7" s="1"/>
  <c r="AK305" i="7"/>
  <c r="AL305" i="7" s="1"/>
  <c r="AK297" i="7"/>
  <c r="AL297" i="7" s="1"/>
  <c r="AK289" i="7"/>
  <c r="AL289" i="7" s="1"/>
  <c r="AK281" i="7"/>
  <c r="AL281" i="7" s="1"/>
  <c r="AK273" i="7"/>
  <c r="AL273" i="7" s="1"/>
  <c r="AK265" i="7"/>
  <c r="AL265" i="7" s="1"/>
  <c r="AK257" i="7"/>
  <c r="AL257" i="7" s="1"/>
  <c r="AK249" i="7"/>
  <c r="AL249" i="7" s="1"/>
  <c r="AK241" i="7"/>
  <c r="AL241" i="7" s="1"/>
  <c r="AK233" i="7"/>
  <c r="AL233" i="7" s="1"/>
  <c r="AK225" i="7"/>
  <c r="AL225" i="7" s="1"/>
  <c r="AK217" i="7"/>
  <c r="AL217" i="7" s="1"/>
  <c r="AK209" i="7"/>
  <c r="AL209" i="7" s="1"/>
  <c r="AK201" i="7"/>
  <c r="AL201" i="7" s="1"/>
  <c r="AK193" i="7"/>
  <c r="AL193" i="7" s="1"/>
  <c r="AK185" i="7"/>
  <c r="AL185" i="7" s="1"/>
  <c r="AK177" i="7"/>
  <c r="AL177" i="7" s="1"/>
  <c r="AK169" i="7"/>
  <c r="AL169" i="7" s="1"/>
  <c r="AK161" i="7"/>
  <c r="AL161" i="7" s="1"/>
  <c r="AK153" i="7"/>
  <c r="AL153" i="7" s="1"/>
  <c r="AK145" i="7"/>
  <c r="AL145" i="7" s="1"/>
  <c r="AK137" i="7"/>
  <c r="AL137" i="7" s="1"/>
  <c r="AK129" i="7"/>
  <c r="AL129" i="7" s="1"/>
  <c r="AK121" i="7"/>
  <c r="AL121" i="7" s="1"/>
  <c r="AK113" i="7"/>
  <c r="AL113" i="7" s="1"/>
  <c r="AK105" i="7"/>
  <c r="AL105" i="7" s="1"/>
  <c r="AK97" i="7"/>
  <c r="AL97" i="7" s="1"/>
  <c r="AK89" i="7"/>
  <c r="AL89" i="7" s="1"/>
  <c r="AK81" i="7"/>
  <c r="AL81" i="7" s="1"/>
  <c r="AK73" i="7"/>
  <c r="AL73" i="7" s="1"/>
  <c r="AK65" i="7"/>
  <c r="AL65" i="7" s="1"/>
  <c r="AK57" i="7"/>
  <c r="AL57" i="7" s="1"/>
  <c r="AK49" i="7"/>
  <c r="AL49" i="7" s="1"/>
  <c r="AK41" i="7"/>
  <c r="AL41" i="7" s="1"/>
  <c r="AK33" i="7"/>
  <c r="AL33" i="7" s="1"/>
  <c r="AK25" i="7"/>
  <c r="AL25" i="7" s="1"/>
  <c r="AK17" i="7"/>
  <c r="AL17" i="7" s="1"/>
  <c r="AK9" i="7"/>
  <c r="AL9" i="7" s="1"/>
  <c r="AK368" i="7"/>
  <c r="AL368" i="7" s="1"/>
  <c r="AK360" i="7"/>
  <c r="AL360" i="7" s="1"/>
  <c r="AK352" i="7"/>
  <c r="AL352" i="7" s="1"/>
  <c r="AK344" i="7"/>
  <c r="AL344" i="7" s="1"/>
  <c r="AK336" i="7"/>
  <c r="AL336" i="7" s="1"/>
  <c r="AK328" i="7"/>
  <c r="AL328" i="7" s="1"/>
  <c r="AK320" i="7"/>
  <c r="AL320" i="7" s="1"/>
  <c r="AK312" i="7"/>
  <c r="AL312" i="7" s="1"/>
  <c r="AK304" i="7"/>
  <c r="AL304" i="7" s="1"/>
  <c r="AK296" i="7"/>
  <c r="AL296" i="7" s="1"/>
  <c r="AK288" i="7"/>
  <c r="AL288" i="7" s="1"/>
  <c r="AK280" i="7"/>
  <c r="AL280" i="7" s="1"/>
  <c r="AK272" i="7"/>
  <c r="AL272" i="7" s="1"/>
  <c r="AK264" i="7"/>
  <c r="AL264" i="7" s="1"/>
  <c r="AK256" i="7"/>
  <c r="AL256" i="7" s="1"/>
  <c r="AK248" i="7"/>
  <c r="AL248" i="7" s="1"/>
  <c r="AK240" i="7"/>
  <c r="AL240" i="7" s="1"/>
  <c r="AK232" i="7"/>
  <c r="AL232" i="7" s="1"/>
  <c r="AK224" i="7"/>
  <c r="AL224" i="7" s="1"/>
  <c r="AK216" i="7"/>
  <c r="AL216" i="7" s="1"/>
  <c r="AK208" i="7"/>
  <c r="AL208" i="7" s="1"/>
  <c r="AK200" i="7"/>
  <c r="AL200" i="7" s="1"/>
  <c r="AK192" i="7"/>
  <c r="AL192" i="7" s="1"/>
  <c r="AK184" i="7"/>
  <c r="AL184" i="7" s="1"/>
  <c r="AK176" i="7"/>
  <c r="AL176" i="7" s="1"/>
  <c r="AK168" i="7"/>
  <c r="AL168" i="7" s="1"/>
  <c r="AK160" i="7"/>
  <c r="AL160" i="7" s="1"/>
  <c r="AK152" i="7"/>
  <c r="AL152" i="7" s="1"/>
  <c r="AK144" i="7"/>
  <c r="AL144" i="7" s="1"/>
  <c r="AK136" i="7"/>
  <c r="AL136" i="7" s="1"/>
  <c r="AK128" i="7"/>
  <c r="AL128" i="7" s="1"/>
  <c r="AK120" i="7"/>
  <c r="AL120" i="7" s="1"/>
  <c r="AK112" i="7"/>
  <c r="AL112" i="7" s="1"/>
  <c r="AK104" i="7"/>
  <c r="AL104" i="7" s="1"/>
  <c r="AK96" i="7"/>
  <c r="AL96" i="7" s="1"/>
  <c r="AK88" i="7"/>
  <c r="AL88" i="7" s="1"/>
  <c r="AK80" i="7"/>
  <c r="AL80" i="7" s="1"/>
  <c r="AK72" i="7"/>
  <c r="AL72" i="7" s="1"/>
  <c r="AK64" i="7"/>
  <c r="AL64" i="7" s="1"/>
  <c r="AK56" i="7"/>
  <c r="AL56" i="7" s="1"/>
  <c r="AK48" i="7"/>
  <c r="AL48" i="7" s="1"/>
  <c r="AK40" i="7"/>
  <c r="AL40" i="7" s="1"/>
  <c r="AK32" i="7"/>
  <c r="AL32" i="7" s="1"/>
  <c r="AK24" i="7"/>
  <c r="AL24" i="7" s="1"/>
  <c r="AK16" i="7"/>
  <c r="AL16" i="7" s="1"/>
  <c r="AK8" i="7"/>
  <c r="AL8" i="7" s="1"/>
  <c r="AK366" i="7"/>
  <c r="AL366" i="7" s="1"/>
  <c r="AK358" i="7"/>
  <c r="AL358" i="7" s="1"/>
  <c r="AK350" i="7"/>
  <c r="AL350" i="7" s="1"/>
  <c r="AK342" i="7"/>
  <c r="AL342" i="7" s="1"/>
  <c r="AK334" i="7"/>
  <c r="AL334" i="7" s="1"/>
  <c r="AK326" i="7"/>
  <c r="AL326" i="7" s="1"/>
  <c r="AK318" i="7"/>
  <c r="AL318" i="7" s="1"/>
  <c r="AK310" i="7"/>
  <c r="AL310" i="7" s="1"/>
  <c r="AK302" i="7"/>
  <c r="AL302" i="7" s="1"/>
  <c r="AK294" i="7"/>
  <c r="AL294" i="7" s="1"/>
  <c r="AK286" i="7"/>
  <c r="AL286" i="7" s="1"/>
  <c r="AK278" i="7"/>
  <c r="AL278" i="7" s="1"/>
  <c r="AK270" i="7"/>
  <c r="AL270" i="7" s="1"/>
  <c r="AK262" i="7"/>
  <c r="AL262" i="7" s="1"/>
  <c r="AK254" i="7"/>
  <c r="AL254" i="7" s="1"/>
  <c r="AK246" i="7"/>
  <c r="AL246" i="7" s="1"/>
  <c r="AK238" i="7"/>
  <c r="AL238" i="7" s="1"/>
  <c r="AK230" i="7"/>
  <c r="AL230" i="7" s="1"/>
  <c r="AK222" i="7"/>
  <c r="AL222" i="7" s="1"/>
  <c r="AK214" i="7"/>
  <c r="AL214" i="7" s="1"/>
  <c r="AK206" i="7"/>
  <c r="AL206" i="7" s="1"/>
  <c r="AK198" i="7"/>
  <c r="AL198" i="7" s="1"/>
  <c r="AK190" i="7"/>
  <c r="AL190" i="7" s="1"/>
  <c r="AK182" i="7"/>
  <c r="AL182" i="7" s="1"/>
  <c r="AK174" i="7"/>
  <c r="AL174" i="7" s="1"/>
  <c r="AK166" i="7"/>
  <c r="AL166" i="7" s="1"/>
  <c r="AK158" i="7"/>
  <c r="AL158" i="7" s="1"/>
  <c r="AK150" i="7"/>
  <c r="AL150" i="7" s="1"/>
  <c r="AK142" i="7"/>
  <c r="AL142" i="7" s="1"/>
  <c r="AK134" i="7"/>
  <c r="AL134" i="7" s="1"/>
  <c r="AK126" i="7"/>
  <c r="AL126" i="7" s="1"/>
  <c r="AK118" i="7"/>
  <c r="AL118" i="7" s="1"/>
  <c r="AK110" i="7"/>
  <c r="AL110" i="7" s="1"/>
  <c r="AK102" i="7"/>
  <c r="AL102" i="7" s="1"/>
  <c r="AK94" i="7"/>
  <c r="AL94" i="7" s="1"/>
  <c r="AK86" i="7"/>
  <c r="AL86" i="7" s="1"/>
  <c r="AK78" i="7"/>
  <c r="AL78" i="7" s="1"/>
  <c r="AK70" i="7"/>
  <c r="AL70" i="7" s="1"/>
  <c r="AK62" i="7"/>
  <c r="AL62" i="7" s="1"/>
  <c r="AK54" i="7"/>
  <c r="AL54" i="7" s="1"/>
  <c r="AK46" i="7"/>
  <c r="AL46" i="7" s="1"/>
  <c r="AK38" i="7"/>
  <c r="AL38" i="7" s="1"/>
  <c r="AK30" i="7"/>
  <c r="AL30" i="7" s="1"/>
  <c r="AK22" i="7"/>
  <c r="AL22" i="7" s="1"/>
  <c r="AK14" i="7"/>
  <c r="AL14" i="7" s="1"/>
  <c r="AK6" i="7"/>
  <c r="AL6" i="7" s="1"/>
  <c r="AK365" i="7"/>
  <c r="AL365" i="7" s="1"/>
  <c r="AK357" i="7"/>
  <c r="AL357" i="7" s="1"/>
  <c r="AK349" i="7"/>
  <c r="AL349" i="7" s="1"/>
  <c r="AK341" i="7"/>
  <c r="AL341" i="7" s="1"/>
  <c r="AK333" i="7"/>
  <c r="AL333" i="7" s="1"/>
  <c r="AK325" i="7"/>
  <c r="AL325" i="7" s="1"/>
  <c r="AK317" i="7"/>
  <c r="AL317" i="7" s="1"/>
  <c r="AK309" i="7"/>
  <c r="AL309" i="7" s="1"/>
  <c r="AK301" i="7"/>
  <c r="AL301" i="7" s="1"/>
  <c r="AK293" i="7"/>
  <c r="AL293" i="7" s="1"/>
  <c r="AK285" i="7"/>
  <c r="AL285" i="7" s="1"/>
  <c r="AK277" i="7"/>
  <c r="AL277" i="7" s="1"/>
  <c r="AK269" i="7"/>
  <c r="AL269" i="7" s="1"/>
  <c r="AK261" i="7"/>
  <c r="AL261" i="7" s="1"/>
  <c r="AK253" i="7"/>
  <c r="AL253" i="7" s="1"/>
  <c r="AK245" i="7"/>
  <c r="AL245" i="7" s="1"/>
  <c r="AK237" i="7"/>
  <c r="AL237" i="7" s="1"/>
  <c r="AK229" i="7"/>
  <c r="AL229" i="7" s="1"/>
  <c r="AK221" i="7"/>
  <c r="AL221" i="7" s="1"/>
  <c r="AK213" i="7"/>
  <c r="AL213" i="7" s="1"/>
  <c r="AK205" i="7"/>
  <c r="AL205" i="7" s="1"/>
  <c r="AK197" i="7"/>
  <c r="AL197" i="7" s="1"/>
  <c r="AK189" i="7"/>
  <c r="AL189" i="7" s="1"/>
  <c r="AK181" i="7"/>
  <c r="AL181" i="7" s="1"/>
  <c r="AK173" i="7"/>
  <c r="AL173" i="7" s="1"/>
  <c r="AK165" i="7"/>
  <c r="AL165" i="7" s="1"/>
  <c r="AK157" i="7"/>
  <c r="AL157" i="7" s="1"/>
  <c r="AK149" i="7"/>
  <c r="AL149" i="7" s="1"/>
  <c r="AK141" i="7"/>
  <c r="AL141" i="7" s="1"/>
  <c r="AK133" i="7"/>
  <c r="AL133" i="7" s="1"/>
  <c r="AK125" i="7"/>
  <c r="AL125" i="7" s="1"/>
  <c r="AK117" i="7"/>
  <c r="AL117" i="7" s="1"/>
  <c r="AK109" i="7"/>
  <c r="AL109" i="7" s="1"/>
  <c r="AK101" i="7"/>
  <c r="AL101" i="7" s="1"/>
  <c r="AK93" i="7"/>
  <c r="AL93" i="7" s="1"/>
  <c r="AK85" i="7"/>
  <c r="AL85" i="7" s="1"/>
  <c r="AK77" i="7"/>
  <c r="AL77" i="7" s="1"/>
  <c r="AK69" i="7"/>
  <c r="AL69" i="7" s="1"/>
  <c r="AK61" i="7"/>
  <c r="AL61" i="7" s="1"/>
  <c r="AK53" i="7"/>
  <c r="AL53" i="7" s="1"/>
  <c r="AK45" i="7"/>
  <c r="AL45" i="7" s="1"/>
  <c r="AK37" i="7"/>
  <c r="AL37" i="7" s="1"/>
  <c r="AK29" i="7"/>
  <c r="AL29" i="7" s="1"/>
  <c r="AK21" i="7"/>
  <c r="AL21" i="7" s="1"/>
  <c r="AK13" i="7"/>
  <c r="AL13" i="7" s="1"/>
  <c r="AK5" i="7"/>
  <c r="AL5" i="7" s="1"/>
  <c r="AK364" i="7"/>
  <c r="AL364" i="7" s="1"/>
  <c r="AK343" i="7"/>
  <c r="AL343" i="7" s="1"/>
  <c r="AK323" i="7"/>
  <c r="AL323" i="7" s="1"/>
  <c r="AK300" i="7"/>
  <c r="AL300" i="7" s="1"/>
  <c r="AK279" i="7"/>
  <c r="AL279" i="7" s="1"/>
  <c r="AK259" i="7"/>
  <c r="AL259" i="7" s="1"/>
  <c r="AK236" i="7"/>
  <c r="AL236" i="7" s="1"/>
  <c r="AK215" i="7"/>
  <c r="AL215" i="7" s="1"/>
  <c r="AK195" i="7"/>
  <c r="AL195" i="7" s="1"/>
  <c r="AK172" i="7"/>
  <c r="AL172" i="7" s="1"/>
  <c r="AK151" i="7"/>
  <c r="AL151" i="7" s="1"/>
  <c r="AK131" i="7"/>
  <c r="AL131" i="7" s="1"/>
  <c r="AK108" i="7"/>
  <c r="AL108" i="7" s="1"/>
  <c r="AK87" i="7"/>
  <c r="AL87" i="7" s="1"/>
  <c r="AK67" i="7"/>
  <c r="AL67" i="7" s="1"/>
  <c r="AK44" i="7"/>
  <c r="AL44" i="7" s="1"/>
  <c r="AK23" i="7"/>
  <c r="AL23" i="7" s="1"/>
  <c r="AK3" i="7"/>
  <c r="AL3" i="7" s="1"/>
  <c r="AK363" i="7"/>
  <c r="AL363" i="7" s="1"/>
  <c r="AK340" i="7"/>
  <c r="AL340" i="7" s="1"/>
  <c r="AK319" i="7"/>
  <c r="AL319" i="7" s="1"/>
  <c r="AK299" i="7"/>
  <c r="AL299" i="7" s="1"/>
  <c r="AK276" i="7"/>
  <c r="AL276" i="7" s="1"/>
  <c r="AK255" i="7"/>
  <c r="AL255" i="7" s="1"/>
  <c r="AK235" i="7"/>
  <c r="AL235" i="7" s="1"/>
  <c r="AK212" i="7"/>
  <c r="AL212" i="7" s="1"/>
  <c r="AK191" i="7"/>
  <c r="AL191" i="7" s="1"/>
  <c r="AK171" i="7"/>
  <c r="AL171" i="7" s="1"/>
  <c r="AK148" i="7"/>
  <c r="AL148" i="7" s="1"/>
  <c r="AK127" i="7"/>
  <c r="AL127" i="7" s="1"/>
  <c r="AK107" i="7"/>
  <c r="AL107" i="7" s="1"/>
  <c r="AK84" i="7"/>
  <c r="AL84" i="7" s="1"/>
  <c r="AK63" i="7"/>
  <c r="AL63" i="7" s="1"/>
  <c r="AK43" i="7"/>
  <c r="AL43" i="7" s="1"/>
  <c r="AK20" i="7"/>
  <c r="AL20" i="7" s="1"/>
  <c r="AK315" i="7"/>
  <c r="AL315" i="7" s="1"/>
  <c r="AK292" i="7"/>
  <c r="AL292" i="7" s="1"/>
  <c r="AK251" i="7"/>
  <c r="AL251" i="7" s="1"/>
  <c r="AK207" i="7"/>
  <c r="AL207" i="7" s="1"/>
  <c r="AK164" i="7"/>
  <c r="AL164" i="7" s="1"/>
  <c r="AK143" i="7"/>
  <c r="AL143" i="7" s="1"/>
  <c r="AK123" i="7"/>
  <c r="AL123" i="7" s="1"/>
  <c r="AK79" i="7"/>
  <c r="AL79" i="7" s="1"/>
  <c r="AK36" i="7"/>
  <c r="AL36" i="7" s="1"/>
  <c r="AK359" i="7"/>
  <c r="AL359" i="7" s="1"/>
  <c r="AK339" i="7"/>
  <c r="AL339" i="7" s="1"/>
  <c r="AK316" i="7"/>
  <c r="AL316" i="7" s="1"/>
  <c r="AK295" i="7"/>
  <c r="AL295" i="7" s="1"/>
  <c r="AK275" i="7"/>
  <c r="AL275" i="7" s="1"/>
  <c r="AK252" i="7"/>
  <c r="AL252" i="7" s="1"/>
  <c r="AK231" i="7"/>
  <c r="AL231" i="7" s="1"/>
  <c r="AK211" i="7"/>
  <c r="AL211" i="7" s="1"/>
  <c r="AK188" i="7"/>
  <c r="AL188" i="7" s="1"/>
  <c r="AK167" i="7"/>
  <c r="AL167" i="7" s="1"/>
  <c r="AK147" i="7"/>
  <c r="AL147" i="7" s="1"/>
  <c r="AK124" i="7"/>
  <c r="AL124" i="7" s="1"/>
  <c r="AK103" i="7"/>
  <c r="AL103" i="7" s="1"/>
  <c r="AK83" i="7"/>
  <c r="AL83" i="7" s="1"/>
  <c r="AK60" i="7"/>
  <c r="AL60" i="7" s="1"/>
  <c r="AK39" i="7"/>
  <c r="AL39" i="7" s="1"/>
  <c r="AK19" i="7"/>
  <c r="AL19" i="7" s="1"/>
  <c r="AK356" i="7"/>
  <c r="AL356" i="7" s="1"/>
  <c r="AK271" i="7"/>
  <c r="AL271" i="7" s="1"/>
  <c r="AK187" i="7"/>
  <c r="AL187" i="7" s="1"/>
  <c r="AK100" i="7"/>
  <c r="AL100" i="7" s="1"/>
  <c r="AK15" i="7"/>
  <c r="AL15" i="7" s="1"/>
  <c r="AK335" i="7"/>
  <c r="AL335" i="7" s="1"/>
  <c r="AK228" i="7"/>
  <c r="AL228" i="7" s="1"/>
  <c r="AK59" i="7"/>
  <c r="AL59" i="7" s="1"/>
  <c r="AK355" i="7"/>
  <c r="AL355" i="7" s="1"/>
  <c r="AK332" i="7"/>
  <c r="AL332" i="7" s="1"/>
  <c r="AK311" i="7"/>
  <c r="AL311" i="7" s="1"/>
  <c r="AK291" i="7"/>
  <c r="AL291" i="7" s="1"/>
  <c r="AK268" i="7"/>
  <c r="AL268" i="7" s="1"/>
  <c r="AK247" i="7"/>
  <c r="AL247" i="7" s="1"/>
  <c r="AK227" i="7"/>
  <c r="AL227" i="7" s="1"/>
  <c r="AK204" i="7"/>
  <c r="AL204" i="7" s="1"/>
  <c r="AK183" i="7"/>
  <c r="AL183" i="7" s="1"/>
  <c r="AK163" i="7"/>
  <c r="AL163" i="7" s="1"/>
  <c r="AK140" i="7"/>
  <c r="AL140" i="7" s="1"/>
  <c r="AK119" i="7"/>
  <c r="AL119" i="7" s="1"/>
  <c r="AK99" i="7"/>
  <c r="AL99" i="7" s="1"/>
  <c r="AK76" i="7"/>
  <c r="AL76" i="7" s="1"/>
  <c r="AK55" i="7"/>
  <c r="AL55" i="7" s="1"/>
  <c r="AK35" i="7"/>
  <c r="AL35" i="7" s="1"/>
  <c r="AK12" i="7"/>
  <c r="AL12" i="7" s="1"/>
  <c r="AK260" i="7"/>
  <c r="AL260" i="7" s="1"/>
  <c r="AK68" i="7"/>
  <c r="AL68" i="7" s="1"/>
  <c r="AK351" i="7"/>
  <c r="AL351" i="7" s="1"/>
  <c r="AK331" i="7"/>
  <c r="AL331" i="7" s="1"/>
  <c r="AK308" i="7"/>
  <c r="AL308" i="7" s="1"/>
  <c r="AK287" i="7"/>
  <c r="AL287" i="7" s="1"/>
  <c r="AK267" i="7"/>
  <c r="AL267" i="7" s="1"/>
  <c r="AK244" i="7"/>
  <c r="AL244" i="7" s="1"/>
  <c r="AK223" i="7"/>
  <c r="AL223" i="7" s="1"/>
  <c r="AK203" i="7"/>
  <c r="AL203" i="7" s="1"/>
  <c r="AK180" i="7"/>
  <c r="AL180" i="7" s="1"/>
  <c r="AK159" i="7"/>
  <c r="AL159" i="7" s="1"/>
  <c r="AK139" i="7"/>
  <c r="AL139" i="7" s="1"/>
  <c r="AK116" i="7"/>
  <c r="AL116" i="7" s="1"/>
  <c r="AK95" i="7"/>
  <c r="AL95" i="7" s="1"/>
  <c r="AK75" i="7"/>
  <c r="AL75" i="7" s="1"/>
  <c r="AK52" i="7"/>
  <c r="AL52" i="7" s="1"/>
  <c r="AK31" i="7"/>
  <c r="AL31" i="7" s="1"/>
  <c r="AK11" i="7"/>
  <c r="AL11" i="7" s="1"/>
  <c r="AK303" i="7"/>
  <c r="AL303" i="7" s="1"/>
  <c r="AK175" i="7"/>
  <c r="AL175" i="7" s="1"/>
  <c r="AK47" i="7"/>
  <c r="AL47" i="7" s="1"/>
  <c r="AK348" i="7"/>
  <c r="AL348" i="7" s="1"/>
  <c r="AK327" i="7"/>
  <c r="AL327" i="7" s="1"/>
  <c r="AK307" i="7"/>
  <c r="AL307" i="7" s="1"/>
  <c r="AK284" i="7"/>
  <c r="AL284" i="7" s="1"/>
  <c r="AK263" i="7"/>
  <c r="AL263" i="7" s="1"/>
  <c r="AK243" i="7"/>
  <c r="AL243" i="7" s="1"/>
  <c r="AK220" i="7"/>
  <c r="AL220" i="7" s="1"/>
  <c r="AK199" i="7"/>
  <c r="AL199" i="7" s="1"/>
  <c r="AK179" i="7"/>
  <c r="AL179" i="7" s="1"/>
  <c r="AK156" i="7"/>
  <c r="AL156" i="7" s="1"/>
  <c r="AK135" i="7"/>
  <c r="AL135" i="7" s="1"/>
  <c r="AK115" i="7"/>
  <c r="AL115" i="7" s="1"/>
  <c r="AK92" i="7"/>
  <c r="AL92" i="7" s="1"/>
  <c r="AK71" i="7"/>
  <c r="AL71" i="7" s="1"/>
  <c r="AK51" i="7"/>
  <c r="AL51" i="7" s="1"/>
  <c r="AK28" i="7"/>
  <c r="AL28" i="7" s="1"/>
  <c r="AK7" i="7"/>
  <c r="AL7" i="7" s="1"/>
  <c r="AK367" i="7"/>
  <c r="AL367" i="7" s="1"/>
  <c r="AK347" i="7"/>
  <c r="AL347" i="7" s="1"/>
  <c r="AK324" i="7"/>
  <c r="AL324" i="7" s="1"/>
  <c r="AK283" i="7"/>
  <c r="AL283" i="7" s="1"/>
  <c r="AK239" i="7"/>
  <c r="AL239" i="7" s="1"/>
  <c r="AK219" i="7"/>
  <c r="AL219" i="7" s="1"/>
  <c r="AK196" i="7"/>
  <c r="AL196" i="7" s="1"/>
  <c r="AK155" i="7"/>
  <c r="AL155" i="7" s="1"/>
  <c r="AK132" i="7"/>
  <c r="AL132" i="7" s="1"/>
  <c r="AK111" i="7"/>
  <c r="AL111" i="7" s="1"/>
  <c r="AK91" i="7"/>
  <c r="AL91" i="7" s="1"/>
  <c r="AK27" i="7"/>
  <c r="AL27" i="7" s="1"/>
  <c r="AK4" i="7"/>
  <c r="AL4" i="7" s="1"/>
  <c r="AB368" i="7"/>
  <c r="AD368" i="7" s="1"/>
  <c r="AF368" i="7" s="1"/>
  <c r="AB360" i="7"/>
  <c r="AD360" i="7" s="1"/>
  <c r="AF360" i="7" s="1"/>
  <c r="AB352" i="7"/>
  <c r="AD352" i="7" s="1"/>
  <c r="AF352" i="7" s="1"/>
  <c r="AB344" i="7"/>
  <c r="AD344" i="7" s="1"/>
  <c r="AF344" i="7" s="1"/>
  <c r="AB336" i="7"/>
  <c r="AD336" i="7" s="1"/>
  <c r="AF336" i="7" s="1"/>
  <c r="AB328" i="7"/>
  <c r="AD328" i="7" s="1"/>
  <c r="AF328" i="7" s="1"/>
  <c r="AB320" i="7"/>
  <c r="AD320" i="7" s="1"/>
  <c r="AF320" i="7" s="1"/>
  <c r="AB312" i="7"/>
  <c r="AD312" i="7" s="1"/>
  <c r="AF312" i="7" s="1"/>
  <c r="AB304" i="7"/>
  <c r="AD304" i="7" s="1"/>
  <c r="AF304" i="7" s="1"/>
  <c r="AB296" i="7"/>
  <c r="AD296" i="7" s="1"/>
  <c r="AF296" i="7" s="1"/>
  <c r="AB288" i="7"/>
  <c r="AD288" i="7" s="1"/>
  <c r="AF288" i="7" s="1"/>
  <c r="AB367" i="7"/>
  <c r="AD367" i="7" s="1"/>
  <c r="AF367" i="7" s="1"/>
  <c r="AB359" i="7"/>
  <c r="AD359" i="7" s="1"/>
  <c r="AF359" i="7" s="1"/>
  <c r="AB351" i="7"/>
  <c r="AD351" i="7" s="1"/>
  <c r="AF351" i="7" s="1"/>
  <c r="AB343" i="7"/>
  <c r="AD343" i="7" s="1"/>
  <c r="AF343" i="7" s="1"/>
  <c r="AB335" i="7"/>
  <c r="AD335" i="7" s="1"/>
  <c r="AF335" i="7" s="1"/>
  <c r="AB327" i="7"/>
  <c r="AD327" i="7" s="1"/>
  <c r="AF327" i="7" s="1"/>
  <c r="AB319" i="7"/>
  <c r="AD319" i="7" s="1"/>
  <c r="AF319" i="7" s="1"/>
  <c r="AB311" i="7"/>
  <c r="AD311" i="7" s="1"/>
  <c r="AF311" i="7" s="1"/>
  <c r="AB303" i="7"/>
  <c r="AD303" i="7" s="1"/>
  <c r="AF303" i="7" s="1"/>
  <c r="AB295" i="7"/>
  <c r="AD295" i="7" s="1"/>
  <c r="AF295" i="7" s="1"/>
  <c r="AB287" i="7"/>
  <c r="AD287" i="7" s="1"/>
  <c r="AF287" i="7" s="1"/>
  <c r="AB279" i="7"/>
  <c r="AD279" i="7" s="1"/>
  <c r="AF279" i="7" s="1"/>
  <c r="AB271" i="7"/>
  <c r="AD271" i="7" s="1"/>
  <c r="AF271" i="7" s="1"/>
  <c r="AB263" i="7"/>
  <c r="AD263" i="7" s="1"/>
  <c r="AF263" i="7" s="1"/>
  <c r="AB255" i="7"/>
  <c r="AD255" i="7" s="1"/>
  <c r="AF255" i="7" s="1"/>
  <c r="AB247" i="7"/>
  <c r="AD247" i="7" s="1"/>
  <c r="AF247" i="7" s="1"/>
  <c r="AB239" i="7"/>
  <c r="AD239" i="7" s="1"/>
  <c r="AF239" i="7" s="1"/>
  <c r="AB231" i="7"/>
  <c r="AD231" i="7" s="1"/>
  <c r="AF231" i="7" s="1"/>
  <c r="AB223" i="7"/>
  <c r="AD223" i="7" s="1"/>
  <c r="AF223" i="7" s="1"/>
  <c r="AB215" i="7"/>
  <c r="AD215" i="7" s="1"/>
  <c r="AF215" i="7" s="1"/>
  <c r="AB207" i="7"/>
  <c r="AD207" i="7" s="1"/>
  <c r="AF207" i="7" s="1"/>
  <c r="AB199" i="7"/>
  <c r="AD199" i="7" s="1"/>
  <c r="AF199" i="7" s="1"/>
  <c r="AB191" i="7"/>
  <c r="AD191" i="7" s="1"/>
  <c r="AF191" i="7" s="1"/>
  <c r="AB183" i="7"/>
  <c r="AD183" i="7" s="1"/>
  <c r="AF183" i="7" s="1"/>
  <c r="AB175" i="7"/>
  <c r="AD175" i="7" s="1"/>
  <c r="AF175" i="7" s="1"/>
  <c r="AB167" i="7"/>
  <c r="AD167" i="7" s="1"/>
  <c r="AF167" i="7" s="1"/>
  <c r="AB159" i="7"/>
  <c r="AD159" i="7" s="1"/>
  <c r="AF159" i="7" s="1"/>
  <c r="AB151" i="7"/>
  <c r="AD151" i="7" s="1"/>
  <c r="AF151" i="7" s="1"/>
  <c r="AB143" i="7"/>
  <c r="AD143" i="7" s="1"/>
  <c r="AF143" i="7" s="1"/>
  <c r="AB135" i="7"/>
  <c r="AD135" i="7" s="1"/>
  <c r="AF135" i="7" s="1"/>
  <c r="AB127" i="7"/>
  <c r="AD127" i="7" s="1"/>
  <c r="AF127" i="7" s="1"/>
  <c r="AB119" i="7"/>
  <c r="AD119" i="7" s="1"/>
  <c r="AF119" i="7" s="1"/>
  <c r="AB366" i="7"/>
  <c r="AD366" i="7" s="1"/>
  <c r="AF366" i="7" s="1"/>
  <c r="AB358" i="7"/>
  <c r="AD358" i="7" s="1"/>
  <c r="AF358" i="7" s="1"/>
  <c r="AB350" i="7"/>
  <c r="AD350" i="7" s="1"/>
  <c r="AF350" i="7" s="1"/>
  <c r="AB342" i="7"/>
  <c r="AD342" i="7" s="1"/>
  <c r="AF342" i="7" s="1"/>
  <c r="AB334" i="7"/>
  <c r="AD334" i="7" s="1"/>
  <c r="AF334" i="7" s="1"/>
  <c r="AB326" i="7"/>
  <c r="AD326" i="7" s="1"/>
  <c r="AF326" i="7" s="1"/>
  <c r="AB318" i="7"/>
  <c r="AD318" i="7" s="1"/>
  <c r="AF318" i="7" s="1"/>
  <c r="AB310" i="7"/>
  <c r="AD310" i="7" s="1"/>
  <c r="AF310" i="7" s="1"/>
  <c r="AB302" i="7"/>
  <c r="AD302" i="7" s="1"/>
  <c r="AF302" i="7" s="1"/>
  <c r="AB294" i="7"/>
  <c r="AD294" i="7" s="1"/>
  <c r="AF294" i="7" s="1"/>
  <c r="AB286" i="7"/>
  <c r="AD286" i="7" s="1"/>
  <c r="AF286" i="7" s="1"/>
  <c r="AB278" i="7"/>
  <c r="AD278" i="7" s="1"/>
  <c r="AF278" i="7" s="1"/>
  <c r="AB270" i="7"/>
  <c r="AD270" i="7" s="1"/>
  <c r="AF270" i="7" s="1"/>
  <c r="AB262" i="7"/>
  <c r="AD262" i="7" s="1"/>
  <c r="AF262" i="7" s="1"/>
  <c r="AB254" i="7"/>
  <c r="AD254" i="7" s="1"/>
  <c r="AF254" i="7" s="1"/>
  <c r="AB246" i="7"/>
  <c r="AD246" i="7" s="1"/>
  <c r="AF246" i="7" s="1"/>
  <c r="AB238" i="7"/>
  <c r="AD238" i="7" s="1"/>
  <c r="AF238" i="7" s="1"/>
  <c r="AB230" i="7"/>
  <c r="AD230" i="7" s="1"/>
  <c r="AF230" i="7" s="1"/>
  <c r="AB222" i="7"/>
  <c r="AD222" i="7" s="1"/>
  <c r="AF222" i="7" s="1"/>
  <c r="AB214" i="7"/>
  <c r="AD214" i="7" s="1"/>
  <c r="AF214" i="7" s="1"/>
  <c r="AB206" i="7"/>
  <c r="AD206" i="7" s="1"/>
  <c r="AF206" i="7" s="1"/>
  <c r="AB198" i="7"/>
  <c r="AD198" i="7" s="1"/>
  <c r="AF198" i="7" s="1"/>
  <c r="AB190" i="7"/>
  <c r="AD190" i="7" s="1"/>
  <c r="AF190" i="7" s="1"/>
  <c r="AB182" i="7"/>
  <c r="AD182" i="7" s="1"/>
  <c r="AF182" i="7" s="1"/>
  <c r="AB174" i="7"/>
  <c r="AD174" i="7" s="1"/>
  <c r="AF174" i="7" s="1"/>
  <c r="AB166" i="7"/>
  <c r="AD166" i="7" s="1"/>
  <c r="AF166" i="7" s="1"/>
  <c r="AB158" i="7"/>
  <c r="AD158" i="7" s="1"/>
  <c r="AF158" i="7" s="1"/>
  <c r="AB150" i="7"/>
  <c r="AD150" i="7" s="1"/>
  <c r="AF150" i="7" s="1"/>
  <c r="AB142" i="7"/>
  <c r="AD142" i="7" s="1"/>
  <c r="AF142" i="7" s="1"/>
  <c r="AB134" i="7"/>
  <c r="AD134" i="7" s="1"/>
  <c r="AF134" i="7" s="1"/>
  <c r="AB126" i="7"/>
  <c r="AD126" i="7" s="1"/>
  <c r="AF126" i="7" s="1"/>
  <c r="AB118" i="7"/>
  <c r="AD118" i="7" s="1"/>
  <c r="AF118" i="7" s="1"/>
  <c r="AB110" i="7"/>
  <c r="AD110" i="7" s="1"/>
  <c r="AF110" i="7" s="1"/>
  <c r="AB102" i="7"/>
  <c r="AD102" i="7" s="1"/>
  <c r="AF102" i="7" s="1"/>
  <c r="AB94" i="7"/>
  <c r="AD94" i="7" s="1"/>
  <c r="AF94" i="7" s="1"/>
  <c r="AB86" i="7"/>
  <c r="AD86" i="7" s="1"/>
  <c r="AF86" i="7" s="1"/>
  <c r="AB364" i="7"/>
  <c r="AD364" i="7" s="1"/>
  <c r="AF364" i="7" s="1"/>
  <c r="AB356" i="7"/>
  <c r="AD356" i="7" s="1"/>
  <c r="AF356" i="7" s="1"/>
  <c r="AB348" i="7"/>
  <c r="AD348" i="7" s="1"/>
  <c r="AF348" i="7" s="1"/>
  <c r="AB340" i="7"/>
  <c r="AD340" i="7" s="1"/>
  <c r="AF340" i="7" s="1"/>
  <c r="AB332" i="7"/>
  <c r="AD332" i="7" s="1"/>
  <c r="AF332" i="7" s="1"/>
  <c r="AB324" i="7"/>
  <c r="AD324" i="7" s="1"/>
  <c r="AF324" i="7" s="1"/>
  <c r="AB316" i="7"/>
  <c r="AD316" i="7" s="1"/>
  <c r="AF316" i="7" s="1"/>
  <c r="AB308" i="7"/>
  <c r="AD308" i="7" s="1"/>
  <c r="AF308" i="7" s="1"/>
  <c r="AB300" i="7"/>
  <c r="AD300" i="7" s="1"/>
  <c r="AF300" i="7" s="1"/>
  <c r="AB292" i="7"/>
  <c r="AD292" i="7" s="1"/>
  <c r="AF292" i="7" s="1"/>
  <c r="AB284" i="7"/>
  <c r="AD284" i="7" s="1"/>
  <c r="AF284" i="7" s="1"/>
  <c r="AB276" i="7"/>
  <c r="AD276" i="7" s="1"/>
  <c r="AF276" i="7" s="1"/>
  <c r="AB268" i="7"/>
  <c r="AD268" i="7" s="1"/>
  <c r="AF268" i="7" s="1"/>
  <c r="AB260" i="7"/>
  <c r="AD260" i="7" s="1"/>
  <c r="AF260" i="7" s="1"/>
  <c r="AB252" i="7"/>
  <c r="AD252" i="7" s="1"/>
  <c r="AF252" i="7" s="1"/>
  <c r="AB244" i="7"/>
  <c r="AD244" i="7" s="1"/>
  <c r="AF244" i="7" s="1"/>
  <c r="AB236" i="7"/>
  <c r="AD236" i="7" s="1"/>
  <c r="AF236" i="7" s="1"/>
  <c r="AB228" i="7"/>
  <c r="AD228" i="7" s="1"/>
  <c r="AF228" i="7" s="1"/>
  <c r="AB363" i="7"/>
  <c r="AD363" i="7" s="1"/>
  <c r="AF363" i="7" s="1"/>
  <c r="AB355" i="7"/>
  <c r="AD355" i="7" s="1"/>
  <c r="AF355" i="7" s="1"/>
  <c r="AB347" i="7"/>
  <c r="AD347" i="7" s="1"/>
  <c r="AF347" i="7" s="1"/>
  <c r="AB339" i="7"/>
  <c r="AD339" i="7" s="1"/>
  <c r="AF339" i="7" s="1"/>
  <c r="AB331" i="7"/>
  <c r="AD331" i="7" s="1"/>
  <c r="AF331" i="7" s="1"/>
  <c r="AB323" i="7"/>
  <c r="AD323" i="7" s="1"/>
  <c r="AF323" i="7" s="1"/>
  <c r="AB362" i="7"/>
  <c r="AD362" i="7" s="1"/>
  <c r="AF362" i="7" s="1"/>
  <c r="AB321" i="7"/>
  <c r="AD321" i="7" s="1"/>
  <c r="AF321" i="7" s="1"/>
  <c r="AB305" i="7"/>
  <c r="AD305" i="7" s="1"/>
  <c r="AF305" i="7" s="1"/>
  <c r="AB289" i="7"/>
  <c r="AD289" i="7" s="1"/>
  <c r="AF289" i="7" s="1"/>
  <c r="AB274" i="7"/>
  <c r="AD274" i="7" s="1"/>
  <c r="AF274" i="7" s="1"/>
  <c r="AB249" i="7"/>
  <c r="AD249" i="7" s="1"/>
  <c r="AF249" i="7" s="1"/>
  <c r="AB235" i="7"/>
  <c r="AD235" i="7" s="1"/>
  <c r="AF235" i="7" s="1"/>
  <c r="AB180" i="7"/>
  <c r="AD180" i="7" s="1"/>
  <c r="AF180" i="7" s="1"/>
  <c r="AB128" i="7"/>
  <c r="AD128" i="7" s="1"/>
  <c r="AF128" i="7" s="1"/>
  <c r="AB80" i="7"/>
  <c r="AD80" i="7" s="1"/>
  <c r="AF80" i="7" s="1"/>
  <c r="AB32" i="7"/>
  <c r="AD32" i="7" s="1"/>
  <c r="AF32" i="7" s="1"/>
  <c r="AB361" i="7"/>
  <c r="AD361" i="7" s="1"/>
  <c r="AF361" i="7" s="1"/>
  <c r="AB338" i="7"/>
  <c r="AD338" i="7" s="1"/>
  <c r="AF338" i="7" s="1"/>
  <c r="AB317" i="7"/>
  <c r="AD317" i="7" s="1"/>
  <c r="AF317" i="7" s="1"/>
  <c r="AB301" i="7"/>
  <c r="AD301" i="7" s="1"/>
  <c r="AF301" i="7" s="1"/>
  <c r="AB285" i="7"/>
  <c r="AD285" i="7" s="1"/>
  <c r="AF285" i="7" s="1"/>
  <c r="AB273" i="7"/>
  <c r="AD273" i="7" s="1"/>
  <c r="AF273" i="7" s="1"/>
  <c r="AB259" i="7"/>
  <c r="AD259" i="7" s="1"/>
  <c r="AF259" i="7" s="1"/>
  <c r="AB248" i="7"/>
  <c r="AD248" i="7" s="1"/>
  <c r="AF248" i="7" s="1"/>
  <c r="AB234" i="7"/>
  <c r="AD234" i="7" s="1"/>
  <c r="AF234" i="7" s="1"/>
  <c r="AB221" i="7"/>
  <c r="AD221" i="7" s="1"/>
  <c r="AF221" i="7" s="1"/>
  <c r="AB211" i="7"/>
  <c r="AD211" i="7" s="1"/>
  <c r="AF211" i="7" s="1"/>
  <c r="AB201" i="7"/>
  <c r="AD201" i="7" s="1"/>
  <c r="AF201" i="7" s="1"/>
  <c r="AB189" i="7"/>
  <c r="AD189" i="7" s="1"/>
  <c r="AF189" i="7" s="1"/>
  <c r="AB179" i="7"/>
  <c r="AD179" i="7" s="1"/>
  <c r="AF179" i="7" s="1"/>
  <c r="AB169" i="7"/>
  <c r="AD169" i="7" s="1"/>
  <c r="AF169" i="7" s="1"/>
  <c r="AB157" i="7"/>
  <c r="AD157" i="7" s="1"/>
  <c r="AF157" i="7" s="1"/>
  <c r="AB147" i="7"/>
  <c r="AD147" i="7" s="1"/>
  <c r="AF147" i="7" s="1"/>
  <c r="AB137" i="7"/>
  <c r="AD137" i="7" s="1"/>
  <c r="AF137" i="7" s="1"/>
  <c r="AB125" i="7"/>
  <c r="AD125" i="7" s="1"/>
  <c r="AF125" i="7" s="1"/>
  <c r="AB115" i="7"/>
  <c r="AD115" i="7" s="1"/>
  <c r="AF115" i="7" s="1"/>
  <c r="AB106" i="7"/>
  <c r="AD106" i="7" s="1"/>
  <c r="AF106" i="7" s="1"/>
  <c r="AB97" i="7"/>
  <c r="AD97" i="7" s="1"/>
  <c r="AF97" i="7" s="1"/>
  <c r="AB88" i="7"/>
  <c r="AD88" i="7" s="1"/>
  <c r="AF88" i="7" s="1"/>
  <c r="AB79" i="7"/>
  <c r="AD79" i="7" s="1"/>
  <c r="AF79" i="7" s="1"/>
  <c r="AB71" i="7"/>
  <c r="AD71" i="7" s="1"/>
  <c r="AF71" i="7" s="1"/>
  <c r="AB63" i="7"/>
  <c r="AD63" i="7" s="1"/>
  <c r="AF63" i="7" s="1"/>
  <c r="AB55" i="7"/>
  <c r="AD55" i="7" s="1"/>
  <c r="AF55" i="7" s="1"/>
  <c r="AB47" i="7"/>
  <c r="AD47" i="7" s="1"/>
  <c r="AF47" i="7" s="1"/>
  <c r="AB39" i="7"/>
  <c r="AD39" i="7" s="1"/>
  <c r="AF39" i="7" s="1"/>
  <c r="AB31" i="7"/>
  <c r="AD31" i="7" s="1"/>
  <c r="AF31" i="7" s="1"/>
  <c r="AB23" i="7"/>
  <c r="AD23" i="7" s="1"/>
  <c r="AF23" i="7" s="1"/>
  <c r="AB15" i="7"/>
  <c r="AD15" i="7" s="1"/>
  <c r="AF15" i="7" s="1"/>
  <c r="AB7" i="7"/>
  <c r="AD7" i="7" s="1"/>
  <c r="AF7" i="7" s="1"/>
  <c r="AB333" i="7"/>
  <c r="AD333" i="7" s="1"/>
  <c r="AF333" i="7" s="1"/>
  <c r="AB314" i="7"/>
  <c r="AD314" i="7" s="1"/>
  <c r="AF314" i="7" s="1"/>
  <c r="AB282" i="7"/>
  <c r="AD282" i="7" s="1"/>
  <c r="AF282" i="7" s="1"/>
  <c r="AB257" i="7"/>
  <c r="AD257" i="7" s="1"/>
  <c r="AF257" i="7" s="1"/>
  <c r="AB232" i="7"/>
  <c r="AD232" i="7" s="1"/>
  <c r="AF232" i="7" s="1"/>
  <c r="AB209" i="7"/>
  <c r="AD209" i="7" s="1"/>
  <c r="AF209" i="7" s="1"/>
  <c r="AB187" i="7"/>
  <c r="AD187" i="7" s="1"/>
  <c r="AF187" i="7" s="1"/>
  <c r="AB165" i="7"/>
  <c r="AD165" i="7" s="1"/>
  <c r="AF165" i="7" s="1"/>
  <c r="AB145" i="7"/>
  <c r="AD145" i="7" s="1"/>
  <c r="AF145" i="7" s="1"/>
  <c r="AB123" i="7"/>
  <c r="AD123" i="7" s="1"/>
  <c r="AF123" i="7" s="1"/>
  <c r="AB104" i="7"/>
  <c r="AD104" i="7" s="1"/>
  <c r="AF104" i="7" s="1"/>
  <c r="AB77" i="7"/>
  <c r="AD77" i="7" s="1"/>
  <c r="AF77" i="7" s="1"/>
  <c r="AB61" i="7"/>
  <c r="AD61" i="7" s="1"/>
  <c r="AF61" i="7" s="1"/>
  <c r="AB45" i="7"/>
  <c r="AD45" i="7" s="1"/>
  <c r="AF45" i="7" s="1"/>
  <c r="AB37" i="7"/>
  <c r="AD37" i="7" s="1"/>
  <c r="AF37" i="7" s="1"/>
  <c r="AB21" i="7"/>
  <c r="AD21" i="7" s="1"/>
  <c r="AF21" i="7" s="1"/>
  <c r="AB261" i="7"/>
  <c r="AD261" i="7" s="1"/>
  <c r="AF261" i="7" s="1"/>
  <c r="AB212" i="7"/>
  <c r="AD212" i="7" s="1"/>
  <c r="AF212" i="7" s="1"/>
  <c r="AB160" i="7"/>
  <c r="AD160" i="7" s="1"/>
  <c r="AF160" i="7" s="1"/>
  <c r="AB107" i="7"/>
  <c r="AD107" i="7" s="1"/>
  <c r="AF107" i="7" s="1"/>
  <c r="AB48" i="7"/>
  <c r="AD48" i="7" s="1"/>
  <c r="AF48" i="7" s="1"/>
  <c r="AB357" i="7"/>
  <c r="AD357" i="7" s="1"/>
  <c r="AF357" i="7" s="1"/>
  <c r="AB337" i="7"/>
  <c r="AD337" i="7" s="1"/>
  <c r="AF337" i="7" s="1"/>
  <c r="AB315" i="7"/>
  <c r="AD315" i="7" s="1"/>
  <c r="AF315" i="7" s="1"/>
  <c r="AB299" i="7"/>
  <c r="AD299" i="7" s="1"/>
  <c r="AF299" i="7" s="1"/>
  <c r="AB283" i="7"/>
  <c r="AD283" i="7" s="1"/>
  <c r="AF283" i="7" s="1"/>
  <c r="AB272" i="7"/>
  <c r="AD272" i="7" s="1"/>
  <c r="AF272" i="7" s="1"/>
  <c r="AB258" i="7"/>
  <c r="AD258" i="7" s="1"/>
  <c r="AF258" i="7" s="1"/>
  <c r="AB245" i="7"/>
  <c r="AD245" i="7" s="1"/>
  <c r="AF245" i="7" s="1"/>
  <c r="AB233" i="7"/>
  <c r="AD233" i="7" s="1"/>
  <c r="AF233" i="7" s="1"/>
  <c r="AB220" i="7"/>
  <c r="AD220" i="7" s="1"/>
  <c r="AF220" i="7" s="1"/>
  <c r="AB210" i="7"/>
  <c r="AD210" i="7" s="1"/>
  <c r="AF210" i="7" s="1"/>
  <c r="AB200" i="7"/>
  <c r="AD200" i="7" s="1"/>
  <c r="AF200" i="7" s="1"/>
  <c r="AB188" i="7"/>
  <c r="AD188" i="7" s="1"/>
  <c r="AF188" i="7" s="1"/>
  <c r="AB178" i="7"/>
  <c r="AD178" i="7" s="1"/>
  <c r="AF178" i="7" s="1"/>
  <c r="AB168" i="7"/>
  <c r="AD168" i="7" s="1"/>
  <c r="AF168" i="7" s="1"/>
  <c r="AB156" i="7"/>
  <c r="AD156" i="7" s="1"/>
  <c r="AF156" i="7" s="1"/>
  <c r="AB146" i="7"/>
  <c r="AD146" i="7" s="1"/>
  <c r="AF146" i="7" s="1"/>
  <c r="AB136" i="7"/>
  <c r="AD136" i="7" s="1"/>
  <c r="AF136" i="7" s="1"/>
  <c r="AB124" i="7"/>
  <c r="AD124" i="7" s="1"/>
  <c r="AF124" i="7" s="1"/>
  <c r="AB114" i="7"/>
  <c r="AD114" i="7" s="1"/>
  <c r="AF114" i="7" s="1"/>
  <c r="AB105" i="7"/>
  <c r="AD105" i="7" s="1"/>
  <c r="AF105" i="7" s="1"/>
  <c r="AB96" i="7"/>
  <c r="AD96" i="7" s="1"/>
  <c r="AF96" i="7" s="1"/>
  <c r="AB87" i="7"/>
  <c r="AD87" i="7" s="1"/>
  <c r="AF87" i="7" s="1"/>
  <c r="AB78" i="7"/>
  <c r="AD78" i="7" s="1"/>
  <c r="AF78" i="7" s="1"/>
  <c r="AB70" i="7"/>
  <c r="AD70" i="7" s="1"/>
  <c r="AF70" i="7" s="1"/>
  <c r="AB62" i="7"/>
  <c r="AD62" i="7" s="1"/>
  <c r="AF62" i="7" s="1"/>
  <c r="AB54" i="7"/>
  <c r="AD54" i="7" s="1"/>
  <c r="AF54" i="7" s="1"/>
  <c r="AB46" i="7"/>
  <c r="AD46" i="7" s="1"/>
  <c r="AF46" i="7" s="1"/>
  <c r="AB38" i="7"/>
  <c r="AD38" i="7" s="1"/>
  <c r="AF38" i="7" s="1"/>
  <c r="AB30" i="7"/>
  <c r="AD30" i="7" s="1"/>
  <c r="AF30" i="7" s="1"/>
  <c r="AB22" i="7"/>
  <c r="AD22" i="7" s="1"/>
  <c r="AF22" i="7" s="1"/>
  <c r="AB14" i="7"/>
  <c r="AD14" i="7" s="1"/>
  <c r="AF14" i="7" s="1"/>
  <c r="AB6" i="7"/>
  <c r="AD6" i="7" s="1"/>
  <c r="AF6" i="7" s="1"/>
  <c r="AB354" i="7"/>
  <c r="AD354" i="7" s="1"/>
  <c r="AF354" i="7" s="1"/>
  <c r="AB298" i="7"/>
  <c r="AD298" i="7" s="1"/>
  <c r="AF298" i="7" s="1"/>
  <c r="AB269" i="7"/>
  <c r="AD269" i="7" s="1"/>
  <c r="AF269" i="7" s="1"/>
  <c r="AB243" i="7"/>
  <c r="AD243" i="7" s="1"/>
  <c r="AF243" i="7" s="1"/>
  <c r="AB197" i="7"/>
  <c r="AD197" i="7" s="1"/>
  <c r="AF197" i="7" s="1"/>
  <c r="AB177" i="7"/>
  <c r="AD177" i="7" s="1"/>
  <c r="AF177" i="7" s="1"/>
  <c r="AB155" i="7"/>
  <c r="AD155" i="7" s="1"/>
  <c r="AF155" i="7" s="1"/>
  <c r="AB133" i="7"/>
  <c r="AD133" i="7" s="1"/>
  <c r="AF133" i="7" s="1"/>
  <c r="AB113" i="7"/>
  <c r="AD113" i="7" s="1"/>
  <c r="AF113" i="7" s="1"/>
  <c r="AB85" i="7"/>
  <c r="AD85" i="7" s="1"/>
  <c r="AF85" i="7" s="1"/>
  <c r="AB69" i="7"/>
  <c r="AD69" i="7" s="1"/>
  <c r="AF69" i="7" s="1"/>
  <c r="AB53" i="7"/>
  <c r="AD53" i="7" s="1"/>
  <c r="AF53" i="7" s="1"/>
  <c r="AB29" i="7"/>
  <c r="AD29" i="7" s="1"/>
  <c r="AF29" i="7" s="1"/>
  <c r="AB5" i="7"/>
  <c r="AD5" i="7" s="1"/>
  <c r="AF5" i="7" s="1"/>
  <c r="AB138" i="7"/>
  <c r="AD138" i="7" s="1"/>
  <c r="AF138" i="7" s="1"/>
  <c r="AB64" i="7"/>
  <c r="AD64" i="7" s="1"/>
  <c r="AF64" i="7" s="1"/>
  <c r="AB8" i="7"/>
  <c r="AD8" i="7" s="1"/>
  <c r="AF8" i="7" s="1"/>
  <c r="AB219" i="7"/>
  <c r="AD219" i="7" s="1"/>
  <c r="AF219" i="7" s="1"/>
  <c r="AB95" i="7"/>
  <c r="AD95" i="7" s="1"/>
  <c r="AF95" i="7" s="1"/>
  <c r="AB13" i="7"/>
  <c r="AD13" i="7" s="1"/>
  <c r="AF13" i="7" s="1"/>
  <c r="AB224" i="7"/>
  <c r="AD224" i="7" s="1"/>
  <c r="AF224" i="7" s="1"/>
  <c r="AB148" i="7"/>
  <c r="AD148" i="7" s="1"/>
  <c r="AF148" i="7" s="1"/>
  <c r="AB89" i="7"/>
  <c r="AD89" i="7" s="1"/>
  <c r="AF89" i="7" s="1"/>
  <c r="AB40" i="7"/>
  <c r="AD40" i="7" s="1"/>
  <c r="AF40" i="7" s="1"/>
  <c r="AB353" i="7"/>
  <c r="AD353" i="7" s="1"/>
  <c r="AF353" i="7" s="1"/>
  <c r="AB330" i="7"/>
  <c r="AD330" i="7" s="1"/>
  <c r="AF330" i="7" s="1"/>
  <c r="AB313" i="7"/>
  <c r="AD313" i="7" s="1"/>
  <c r="AF313" i="7" s="1"/>
  <c r="AB297" i="7"/>
  <c r="AD297" i="7" s="1"/>
  <c r="AF297" i="7" s="1"/>
  <c r="AB281" i="7"/>
  <c r="AD281" i="7" s="1"/>
  <c r="AF281" i="7" s="1"/>
  <c r="AB267" i="7"/>
  <c r="AD267" i="7" s="1"/>
  <c r="AF267" i="7" s="1"/>
  <c r="AB256" i="7"/>
  <c r="AD256" i="7" s="1"/>
  <c r="AF256" i="7" s="1"/>
  <c r="AB242" i="7"/>
  <c r="AD242" i="7" s="1"/>
  <c r="AF242" i="7" s="1"/>
  <c r="AB229" i="7"/>
  <c r="AD229" i="7" s="1"/>
  <c r="AF229" i="7" s="1"/>
  <c r="AB218" i="7"/>
  <c r="AD218" i="7" s="1"/>
  <c r="AF218" i="7" s="1"/>
  <c r="AB208" i="7"/>
  <c r="AD208" i="7" s="1"/>
  <c r="AF208" i="7" s="1"/>
  <c r="AB196" i="7"/>
  <c r="AD196" i="7" s="1"/>
  <c r="AF196" i="7" s="1"/>
  <c r="AB186" i="7"/>
  <c r="AD186" i="7" s="1"/>
  <c r="AF186" i="7" s="1"/>
  <c r="AB176" i="7"/>
  <c r="AD176" i="7" s="1"/>
  <c r="AF176" i="7" s="1"/>
  <c r="AB164" i="7"/>
  <c r="AD164" i="7" s="1"/>
  <c r="AF164" i="7" s="1"/>
  <c r="AB154" i="7"/>
  <c r="AD154" i="7" s="1"/>
  <c r="AF154" i="7" s="1"/>
  <c r="AB144" i="7"/>
  <c r="AD144" i="7" s="1"/>
  <c r="AF144" i="7" s="1"/>
  <c r="AB132" i="7"/>
  <c r="AD132" i="7" s="1"/>
  <c r="AF132" i="7" s="1"/>
  <c r="AB122" i="7"/>
  <c r="AD122" i="7" s="1"/>
  <c r="AF122" i="7" s="1"/>
  <c r="AB112" i="7"/>
  <c r="AD112" i="7" s="1"/>
  <c r="AF112" i="7" s="1"/>
  <c r="AB103" i="7"/>
  <c r="AD103" i="7" s="1"/>
  <c r="AF103" i="7" s="1"/>
  <c r="AB93" i="7"/>
  <c r="AD93" i="7" s="1"/>
  <c r="AF93" i="7" s="1"/>
  <c r="AB84" i="7"/>
  <c r="AD84" i="7" s="1"/>
  <c r="AF84" i="7" s="1"/>
  <c r="AB76" i="7"/>
  <c r="AD76" i="7" s="1"/>
  <c r="AF76" i="7" s="1"/>
  <c r="AB68" i="7"/>
  <c r="AD68" i="7" s="1"/>
  <c r="AF68" i="7" s="1"/>
  <c r="AB60" i="7"/>
  <c r="AD60" i="7" s="1"/>
  <c r="AF60" i="7" s="1"/>
  <c r="AB52" i="7"/>
  <c r="AD52" i="7" s="1"/>
  <c r="AF52" i="7" s="1"/>
  <c r="AB44" i="7"/>
  <c r="AD44" i="7" s="1"/>
  <c r="AF44" i="7" s="1"/>
  <c r="AB36" i="7"/>
  <c r="AD36" i="7" s="1"/>
  <c r="AF36" i="7" s="1"/>
  <c r="AB28" i="7"/>
  <c r="AD28" i="7" s="1"/>
  <c r="AF28" i="7" s="1"/>
  <c r="AB20" i="7"/>
  <c r="AD20" i="7" s="1"/>
  <c r="AF20" i="7" s="1"/>
  <c r="AB12" i="7"/>
  <c r="AD12" i="7" s="1"/>
  <c r="AF12" i="7" s="1"/>
  <c r="AB4" i="7"/>
  <c r="AD4" i="7" s="1"/>
  <c r="AF4" i="7" s="1"/>
  <c r="AB345" i="7"/>
  <c r="AD345" i="7" s="1"/>
  <c r="AF345" i="7" s="1"/>
  <c r="AB264" i="7"/>
  <c r="AD264" i="7" s="1"/>
  <c r="AF264" i="7" s="1"/>
  <c r="AB213" i="7"/>
  <c r="AD213" i="7" s="1"/>
  <c r="AF213" i="7" s="1"/>
  <c r="AB171" i="7"/>
  <c r="AD171" i="7" s="1"/>
  <c r="AF171" i="7" s="1"/>
  <c r="AB129" i="7"/>
  <c r="AD129" i="7" s="1"/>
  <c r="AF129" i="7" s="1"/>
  <c r="AB90" i="7"/>
  <c r="AD90" i="7" s="1"/>
  <c r="AF90" i="7" s="1"/>
  <c r="AB57" i="7"/>
  <c r="AD57" i="7" s="1"/>
  <c r="AF57" i="7" s="1"/>
  <c r="AB25" i="7"/>
  <c r="AD25" i="7" s="1"/>
  <c r="AF25" i="7" s="1"/>
  <c r="AB202" i="7"/>
  <c r="AD202" i="7" s="1"/>
  <c r="AF202" i="7" s="1"/>
  <c r="AB116" i="7"/>
  <c r="AD116" i="7" s="1"/>
  <c r="AF116" i="7" s="1"/>
  <c r="AB72" i="7"/>
  <c r="AD72" i="7" s="1"/>
  <c r="AF72" i="7" s="1"/>
  <c r="AB24" i="7"/>
  <c r="AD24" i="7" s="1"/>
  <c r="AF24" i="7" s="1"/>
  <c r="AB370" i="7"/>
  <c r="AD370" i="7" s="1"/>
  <c r="AF370" i="7" s="1"/>
  <c r="AB349" i="7"/>
  <c r="AD349" i="7" s="1"/>
  <c r="AF349" i="7" s="1"/>
  <c r="AB329" i="7"/>
  <c r="AD329" i="7" s="1"/>
  <c r="AF329" i="7" s="1"/>
  <c r="AB309" i="7"/>
  <c r="AD309" i="7" s="1"/>
  <c r="AF309" i="7" s="1"/>
  <c r="AB293" i="7"/>
  <c r="AD293" i="7" s="1"/>
  <c r="AF293" i="7" s="1"/>
  <c r="AB280" i="7"/>
  <c r="AD280" i="7" s="1"/>
  <c r="AF280" i="7" s="1"/>
  <c r="AB266" i="7"/>
  <c r="AD266" i="7" s="1"/>
  <c r="AF266" i="7" s="1"/>
  <c r="AB253" i="7"/>
  <c r="AD253" i="7" s="1"/>
  <c r="AF253" i="7" s="1"/>
  <c r="AB241" i="7"/>
  <c r="AD241" i="7" s="1"/>
  <c r="AF241" i="7" s="1"/>
  <c r="AB227" i="7"/>
  <c r="AD227" i="7" s="1"/>
  <c r="AF227" i="7" s="1"/>
  <c r="AB217" i="7"/>
  <c r="AD217" i="7" s="1"/>
  <c r="AF217" i="7" s="1"/>
  <c r="AB205" i="7"/>
  <c r="AD205" i="7" s="1"/>
  <c r="AF205" i="7" s="1"/>
  <c r="AB195" i="7"/>
  <c r="AD195" i="7" s="1"/>
  <c r="AF195" i="7" s="1"/>
  <c r="AB185" i="7"/>
  <c r="AD185" i="7" s="1"/>
  <c r="AF185" i="7" s="1"/>
  <c r="AB173" i="7"/>
  <c r="AD173" i="7" s="1"/>
  <c r="AF173" i="7" s="1"/>
  <c r="AB163" i="7"/>
  <c r="AD163" i="7" s="1"/>
  <c r="AF163" i="7" s="1"/>
  <c r="AB153" i="7"/>
  <c r="AD153" i="7" s="1"/>
  <c r="AF153" i="7" s="1"/>
  <c r="AB141" i="7"/>
  <c r="AD141" i="7" s="1"/>
  <c r="AF141" i="7" s="1"/>
  <c r="AB131" i="7"/>
  <c r="AD131" i="7" s="1"/>
  <c r="AF131" i="7" s="1"/>
  <c r="AB121" i="7"/>
  <c r="AD121" i="7" s="1"/>
  <c r="AF121" i="7" s="1"/>
  <c r="AB111" i="7"/>
  <c r="AD111" i="7" s="1"/>
  <c r="AF111" i="7" s="1"/>
  <c r="AB101" i="7"/>
  <c r="AD101" i="7" s="1"/>
  <c r="AF101" i="7" s="1"/>
  <c r="AB92" i="7"/>
  <c r="AD92" i="7" s="1"/>
  <c r="AF92" i="7" s="1"/>
  <c r="AB83" i="7"/>
  <c r="AD83" i="7" s="1"/>
  <c r="AF83" i="7" s="1"/>
  <c r="AB75" i="7"/>
  <c r="AD75" i="7" s="1"/>
  <c r="AF75" i="7" s="1"/>
  <c r="AB67" i="7"/>
  <c r="AD67" i="7" s="1"/>
  <c r="AF67" i="7" s="1"/>
  <c r="AB59" i="7"/>
  <c r="AD59" i="7" s="1"/>
  <c r="AF59" i="7" s="1"/>
  <c r="AB51" i="7"/>
  <c r="AD51" i="7" s="1"/>
  <c r="AF51" i="7" s="1"/>
  <c r="AB43" i="7"/>
  <c r="AD43" i="7" s="1"/>
  <c r="AF43" i="7" s="1"/>
  <c r="AB35" i="7"/>
  <c r="AD35" i="7" s="1"/>
  <c r="AF35" i="7" s="1"/>
  <c r="AB27" i="7"/>
  <c r="AD27" i="7" s="1"/>
  <c r="AF27" i="7" s="1"/>
  <c r="AB19" i="7"/>
  <c r="AD19" i="7" s="1"/>
  <c r="AF19" i="7" s="1"/>
  <c r="AB11" i="7"/>
  <c r="AD11" i="7" s="1"/>
  <c r="AF11" i="7" s="1"/>
  <c r="AB3" i="7"/>
  <c r="AD3" i="7" s="1"/>
  <c r="AF3" i="7" s="1"/>
  <c r="AB322" i="7"/>
  <c r="AD322" i="7" s="1"/>
  <c r="AF322" i="7" s="1"/>
  <c r="AB290" i="7"/>
  <c r="AD290" i="7" s="1"/>
  <c r="AF290" i="7" s="1"/>
  <c r="AB250" i="7"/>
  <c r="AD250" i="7" s="1"/>
  <c r="AF250" i="7" s="1"/>
  <c r="AB225" i="7"/>
  <c r="AD225" i="7" s="1"/>
  <c r="AF225" i="7" s="1"/>
  <c r="AB193" i="7"/>
  <c r="AD193" i="7" s="1"/>
  <c r="AF193" i="7" s="1"/>
  <c r="AB149" i="7"/>
  <c r="AD149" i="7" s="1"/>
  <c r="AF149" i="7" s="1"/>
  <c r="AB117" i="7"/>
  <c r="AD117" i="7" s="1"/>
  <c r="AF117" i="7" s="1"/>
  <c r="AB99" i="7"/>
  <c r="AD99" i="7" s="1"/>
  <c r="AF99" i="7" s="1"/>
  <c r="AB73" i="7"/>
  <c r="AD73" i="7" s="1"/>
  <c r="AF73" i="7" s="1"/>
  <c r="AB49" i="7"/>
  <c r="AD49" i="7" s="1"/>
  <c r="AF49" i="7" s="1"/>
  <c r="AB33" i="7"/>
  <c r="AD33" i="7" s="1"/>
  <c r="AF33" i="7" s="1"/>
  <c r="AB9" i="7"/>
  <c r="AD9" i="7" s="1"/>
  <c r="AF9" i="7" s="1"/>
  <c r="AB192" i="7"/>
  <c r="AD192" i="7" s="1"/>
  <c r="AF192" i="7" s="1"/>
  <c r="AB369" i="7"/>
  <c r="AD369" i="7" s="1"/>
  <c r="AF369" i="7" s="1"/>
  <c r="AB346" i="7"/>
  <c r="AD346" i="7" s="1"/>
  <c r="AF346" i="7" s="1"/>
  <c r="AB325" i="7"/>
  <c r="AD325" i="7" s="1"/>
  <c r="AF325" i="7" s="1"/>
  <c r="AB307" i="7"/>
  <c r="AD307" i="7" s="1"/>
  <c r="AF307" i="7" s="1"/>
  <c r="AB291" i="7"/>
  <c r="AD291" i="7" s="1"/>
  <c r="AF291" i="7" s="1"/>
  <c r="AB277" i="7"/>
  <c r="AD277" i="7" s="1"/>
  <c r="AF277" i="7" s="1"/>
  <c r="AB265" i="7"/>
  <c r="AD265" i="7" s="1"/>
  <c r="AF265" i="7" s="1"/>
  <c r="AB251" i="7"/>
  <c r="AD251" i="7" s="1"/>
  <c r="AF251" i="7" s="1"/>
  <c r="AB240" i="7"/>
  <c r="AD240" i="7" s="1"/>
  <c r="AF240" i="7" s="1"/>
  <c r="AB226" i="7"/>
  <c r="AD226" i="7" s="1"/>
  <c r="AF226" i="7" s="1"/>
  <c r="AB216" i="7"/>
  <c r="AD216" i="7" s="1"/>
  <c r="AF216" i="7" s="1"/>
  <c r="AB204" i="7"/>
  <c r="AD204" i="7" s="1"/>
  <c r="AF204" i="7" s="1"/>
  <c r="AB194" i="7"/>
  <c r="AD194" i="7" s="1"/>
  <c r="AF194" i="7" s="1"/>
  <c r="AB184" i="7"/>
  <c r="AD184" i="7" s="1"/>
  <c r="AF184" i="7" s="1"/>
  <c r="AB172" i="7"/>
  <c r="AD172" i="7" s="1"/>
  <c r="AF172" i="7" s="1"/>
  <c r="AB162" i="7"/>
  <c r="AD162" i="7" s="1"/>
  <c r="AF162" i="7" s="1"/>
  <c r="AB152" i="7"/>
  <c r="AD152" i="7" s="1"/>
  <c r="AF152" i="7" s="1"/>
  <c r="AB140" i="7"/>
  <c r="AD140" i="7" s="1"/>
  <c r="AF140" i="7" s="1"/>
  <c r="AB130" i="7"/>
  <c r="AD130" i="7" s="1"/>
  <c r="AF130" i="7" s="1"/>
  <c r="AB120" i="7"/>
  <c r="AD120" i="7" s="1"/>
  <c r="AF120" i="7" s="1"/>
  <c r="AB109" i="7"/>
  <c r="AD109" i="7" s="1"/>
  <c r="AF109" i="7" s="1"/>
  <c r="AB100" i="7"/>
  <c r="AD100" i="7" s="1"/>
  <c r="AF100" i="7" s="1"/>
  <c r="AB91" i="7"/>
  <c r="AD91" i="7" s="1"/>
  <c r="AF91" i="7" s="1"/>
  <c r="AB82" i="7"/>
  <c r="AD82" i="7" s="1"/>
  <c r="AF82" i="7" s="1"/>
  <c r="AB74" i="7"/>
  <c r="AD74" i="7" s="1"/>
  <c r="AF74" i="7" s="1"/>
  <c r="AB66" i="7"/>
  <c r="AD66" i="7" s="1"/>
  <c r="AF66" i="7" s="1"/>
  <c r="AB58" i="7"/>
  <c r="AD58" i="7" s="1"/>
  <c r="AF58" i="7" s="1"/>
  <c r="AB50" i="7"/>
  <c r="AD50" i="7" s="1"/>
  <c r="AF50" i="7" s="1"/>
  <c r="AB42" i="7"/>
  <c r="AD42" i="7" s="1"/>
  <c r="AF42" i="7" s="1"/>
  <c r="AB34" i="7"/>
  <c r="AD34" i="7" s="1"/>
  <c r="AF34" i="7" s="1"/>
  <c r="AB26" i="7"/>
  <c r="AD26" i="7" s="1"/>
  <c r="AF26" i="7" s="1"/>
  <c r="AB18" i="7"/>
  <c r="AD18" i="7" s="1"/>
  <c r="AF18" i="7" s="1"/>
  <c r="AB10" i="7"/>
  <c r="AD10" i="7" s="1"/>
  <c r="AF10" i="7" s="1"/>
  <c r="AB365" i="7"/>
  <c r="AD365" i="7" s="1"/>
  <c r="AF365" i="7" s="1"/>
  <c r="AB306" i="7"/>
  <c r="AD306" i="7" s="1"/>
  <c r="AF306" i="7" s="1"/>
  <c r="AB275" i="7"/>
  <c r="AD275" i="7" s="1"/>
  <c r="AF275" i="7" s="1"/>
  <c r="AB237" i="7"/>
  <c r="AD237" i="7" s="1"/>
  <c r="AF237" i="7" s="1"/>
  <c r="AB203" i="7"/>
  <c r="AD203" i="7" s="1"/>
  <c r="AF203" i="7" s="1"/>
  <c r="AB181" i="7"/>
  <c r="AD181" i="7" s="1"/>
  <c r="AF181" i="7" s="1"/>
  <c r="AB161" i="7"/>
  <c r="AD161" i="7" s="1"/>
  <c r="AF161" i="7" s="1"/>
  <c r="AB139" i="7"/>
  <c r="AD139" i="7" s="1"/>
  <c r="AF139" i="7" s="1"/>
  <c r="AB108" i="7"/>
  <c r="AD108" i="7" s="1"/>
  <c r="AF108" i="7" s="1"/>
  <c r="AB81" i="7"/>
  <c r="AD81" i="7" s="1"/>
  <c r="AF81" i="7" s="1"/>
  <c r="AB65" i="7"/>
  <c r="AD65" i="7" s="1"/>
  <c r="AF65" i="7" s="1"/>
  <c r="AB41" i="7"/>
  <c r="AD41" i="7" s="1"/>
  <c r="AF41" i="7" s="1"/>
  <c r="AB17" i="7"/>
  <c r="AD17" i="7" s="1"/>
  <c r="AF17" i="7" s="1"/>
  <c r="AB341" i="7"/>
  <c r="AD341" i="7" s="1"/>
  <c r="AF341" i="7" s="1"/>
  <c r="AB170" i="7"/>
  <c r="AD170" i="7" s="1"/>
  <c r="AF170" i="7" s="1"/>
  <c r="AB98" i="7"/>
  <c r="AD98" i="7" s="1"/>
  <c r="AF98" i="7" s="1"/>
  <c r="AB56" i="7"/>
  <c r="AD56" i="7" s="1"/>
  <c r="AF56" i="7" s="1"/>
  <c r="AB16" i="7"/>
  <c r="AD16" i="7" s="1"/>
  <c r="AF16" i="7" s="1"/>
  <c r="B16" i="4" l="1"/>
  <c r="E4" i="4"/>
  <c r="E5" i="4" s="1"/>
  <c r="E6" i="4" s="1"/>
  <c r="E7" i="4" s="1"/>
  <c r="E8" i="4" s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19" i="4" s="1"/>
  <c r="E20" i="4" s="1"/>
  <c r="E21" i="4" s="1"/>
  <c r="E22" i="4" s="1"/>
  <c r="C5" i="4" l="1" a="1"/>
  <c r="C5" i="4" s="1"/>
  <c r="G3" i="4" s="1"/>
  <c r="J3" i="4" s="1"/>
  <c r="C4" i="4" l="1" a="1"/>
  <c r="C4" i="4" s="1"/>
  <c r="G4" i="4"/>
  <c r="J4" i="4" s="1"/>
  <c r="G5" i="4" l="1"/>
  <c r="J5" i="4" s="1"/>
  <c r="G6" i="4" l="1"/>
  <c r="J6" i="4" s="1"/>
  <c r="G7" i="4" l="1"/>
  <c r="J7" i="4" s="1"/>
  <c r="G8" i="4" l="1"/>
  <c r="J8" i="4" s="1"/>
  <c r="G9" i="4" l="1"/>
  <c r="J9" i="4" s="1"/>
  <c r="G10" i="4" l="1"/>
  <c r="J10" i="4" s="1"/>
  <c r="G11" i="4" l="1"/>
  <c r="J11" i="4" s="1"/>
  <c r="G12" i="4" l="1"/>
  <c r="J12" i="4" s="1"/>
  <c r="G13" i="4" l="1"/>
  <c r="J13" i="4" s="1"/>
  <c r="G14" i="4" l="1"/>
  <c r="J14" i="4" s="1"/>
  <c r="G15" i="4" l="1"/>
  <c r="J15" i="4" s="1"/>
  <c r="G16" i="4" l="1"/>
  <c r="J16" i="4" s="1"/>
  <c r="G17" i="4" l="1"/>
  <c r="J17" i="4" s="1"/>
  <c r="G18" i="4" l="1"/>
  <c r="J18" i="4" s="1"/>
  <c r="G19" i="4" l="1"/>
  <c r="J19" i="4" s="1"/>
  <c r="G20" i="4" l="1"/>
  <c r="J20" i="4" s="1"/>
  <c r="G21" i="4" l="1"/>
  <c r="J21" i="4" s="1"/>
  <c r="G22" i="4" l="1"/>
  <c r="J22" i="4" s="1"/>
  <c r="G23" i="4" s="1"/>
  <c r="J23" i="4" s="1"/>
  <c r="G24" i="4" l="1"/>
  <c r="J24" i="4" s="1"/>
  <c r="F8" i="1"/>
  <c r="F14" i="1" s="1"/>
  <c r="F20" i="1" s="1"/>
  <c r="F26" i="1" s="1"/>
  <c r="F32" i="1" s="1"/>
  <c r="F38" i="1" s="1"/>
  <c r="F44" i="1" s="1"/>
  <c r="F50" i="1" s="1"/>
  <c r="F56" i="1" s="1"/>
  <c r="F62" i="1" s="1"/>
  <c r="F68" i="1" s="1"/>
  <c r="F74" i="1" s="1"/>
  <c r="F80" i="1" s="1"/>
  <c r="F86" i="1" s="1"/>
  <c r="F92" i="1" s="1"/>
  <c r="F98" i="1" s="1"/>
  <c r="F104" i="1" s="1"/>
  <c r="F110" i="1" s="1"/>
  <c r="F116" i="1" s="1"/>
  <c r="F122" i="1" s="1"/>
  <c r="F128" i="1" s="1"/>
  <c r="F134" i="1" s="1"/>
  <c r="F140" i="1" s="1"/>
  <c r="F146" i="1" s="1"/>
  <c r="F152" i="1" s="1"/>
  <c r="F158" i="1" s="1"/>
  <c r="F164" i="1" s="1"/>
  <c r="F170" i="1" s="1"/>
  <c r="F176" i="1" s="1"/>
  <c r="F182" i="1" s="1"/>
  <c r="F188" i="1" s="1"/>
  <c r="F194" i="1" s="1"/>
  <c r="F200" i="1" s="1"/>
  <c r="F206" i="1" s="1"/>
  <c r="F212" i="1" s="1"/>
  <c r="F218" i="1" s="1"/>
  <c r="F224" i="1" s="1"/>
  <c r="F230" i="1" s="1"/>
  <c r="F236" i="1" s="1"/>
  <c r="F242" i="1" s="1"/>
  <c r="F248" i="1" s="1"/>
  <c r="F254" i="1" s="1"/>
  <c r="F260" i="1" s="1"/>
  <c r="F266" i="1" s="1"/>
  <c r="F272" i="1" s="1"/>
  <c r="F278" i="1" s="1"/>
  <c r="F284" i="1" s="1"/>
  <c r="F290" i="1" s="1"/>
  <c r="F296" i="1" s="1"/>
  <c r="F302" i="1" s="1"/>
  <c r="F308" i="1" s="1"/>
  <c r="F314" i="1" s="1"/>
  <c r="F320" i="1" s="1"/>
  <c r="F326" i="1" s="1"/>
  <c r="F332" i="1" s="1"/>
  <c r="F338" i="1" s="1"/>
  <c r="F344" i="1" s="1"/>
  <c r="F350" i="1" s="1"/>
  <c r="F356" i="1" s="1"/>
  <c r="F362" i="1" s="1"/>
  <c r="F368" i="1" s="1"/>
  <c r="F374" i="1" s="1"/>
  <c r="F380" i="1" s="1"/>
  <c r="F386" i="1" s="1"/>
  <c r="F392" i="1" s="1"/>
  <c r="F5" i="1"/>
  <c r="F11" i="1" s="1"/>
  <c r="F17" i="1" s="1"/>
  <c r="F23" i="1" s="1"/>
  <c r="F4" i="1"/>
  <c r="F10" i="1" s="1"/>
  <c r="F16" i="1" s="1"/>
  <c r="F22" i="1" s="1"/>
  <c r="F28" i="1" s="1"/>
  <c r="F34" i="1" s="1"/>
  <c r="F40" i="1" s="1"/>
  <c r="F46" i="1" s="1"/>
  <c r="F52" i="1" s="1"/>
  <c r="F58" i="1" s="1"/>
  <c r="F64" i="1" s="1"/>
  <c r="F70" i="1" s="1"/>
  <c r="F76" i="1" s="1"/>
  <c r="F82" i="1" s="1"/>
  <c r="F88" i="1" s="1"/>
  <c r="F94" i="1" s="1"/>
  <c r="F100" i="1" s="1"/>
  <c r="F106" i="1" s="1"/>
  <c r="F112" i="1" s="1"/>
  <c r="F118" i="1" s="1"/>
  <c r="F124" i="1" s="1"/>
  <c r="F130" i="1" s="1"/>
  <c r="F136" i="1" s="1"/>
  <c r="F142" i="1" s="1"/>
  <c r="F148" i="1" s="1"/>
  <c r="F154" i="1" s="1"/>
  <c r="F160" i="1" s="1"/>
  <c r="F166" i="1" s="1"/>
  <c r="F172" i="1" s="1"/>
  <c r="F178" i="1" s="1"/>
  <c r="F184" i="1" s="1"/>
  <c r="F190" i="1" s="1"/>
  <c r="F196" i="1" s="1"/>
  <c r="F202" i="1" s="1"/>
  <c r="F208" i="1" s="1"/>
  <c r="F214" i="1" s="1"/>
  <c r="F220" i="1" s="1"/>
  <c r="F226" i="1" s="1"/>
  <c r="F232" i="1" s="1"/>
  <c r="F238" i="1" s="1"/>
  <c r="F244" i="1" s="1"/>
  <c r="F250" i="1" s="1"/>
  <c r="F256" i="1" s="1"/>
  <c r="F262" i="1" s="1"/>
  <c r="F268" i="1" s="1"/>
  <c r="F274" i="1" s="1"/>
  <c r="F280" i="1" s="1"/>
  <c r="F286" i="1" s="1"/>
  <c r="F292" i="1" s="1"/>
  <c r="F298" i="1" s="1"/>
  <c r="F304" i="1" s="1"/>
  <c r="F310" i="1" s="1"/>
  <c r="F316" i="1" s="1"/>
  <c r="F322" i="1" s="1"/>
  <c r="F328" i="1" s="1"/>
  <c r="F334" i="1" s="1"/>
  <c r="F340" i="1" s="1"/>
  <c r="F346" i="1" s="1"/>
  <c r="F352" i="1" s="1"/>
  <c r="F358" i="1" s="1"/>
  <c r="F364" i="1" s="1"/>
  <c r="F370" i="1" s="1"/>
  <c r="F376" i="1" s="1"/>
  <c r="F382" i="1" s="1"/>
  <c r="F388" i="1" s="1"/>
  <c r="F3" i="1"/>
  <c r="F9" i="1" s="1"/>
  <c r="F15" i="1" s="1"/>
  <c r="F21" i="1" s="1"/>
  <c r="F27" i="1" s="1"/>
  <c r="F33" i="1" s="1"/>
  <c r="F39" i="1" s="1"/>
  <c r="F45" i="1" s="1"/>
  <c r="F51" i="1" s="1"/>
  <c r="F57" i="1" s="1"/>
  <c r="F63" i="1" s="1"/>
  <c r="F69" i="1" s="1"/>
  <c r="F75" i="1" s="1"/>
  <c r="F81" i="1" s="1"/>
  <c r="F87" i="1" s="1"/>
  <c r="F93" i="1" s="1"/>
  <c r="F99" i="1" s="1"/>
  <c r="F105" i="1" s="1"/>
  <c r="F111" i="1" s="1"/>
  <c r="F117" i="1" s="1"/>
  <c r="F123" i="1" s="1"/>
  <c r="F129" i="1" s="1"/>
  <c r="F135" i="1" s="1"/>
  <c r="F141" i="1" s="1"/>
  <c r="F147" i="1" s="1"/>
  <c r="F153" i="1" s="1"/>
  <c r="F159" i="1" s="1"/>
  <c r="F165" i="1" s="1"/>
  <c r="F171" i="1" s="1"/>
  <c r="F177" i="1" s="1"/>
  <c r="F183" i="1" s="1"/>
  <c r="F189" i="1" s="1"/>
  <c r="F195" i="1" s="1"/>
  <c r="F201" i="1" s="1"/>
  <c r="F207" i="1" s="1"/>
  <c r="F213" i="1" s="1"/>
  <c r="F219" i="1" s="1"/>
  <c r="F225" i="1" s="1"/>
  <c r="F231" i="1" s="1"/>
  <c r="F237" i="1" s="1"/>
  <c r="F243" i="1" s="1"/>
  <c r="F249" i="1" s="1"/>
  <c r="F255" i="1" s="1"/>
  <c r="F261" i="1" s="1"/>
  <c r="F267" i="1" s="1"/>
  <c r="F273" i="1" s="1"/>
  <c r="F279" i="1" s="1"/>
  <c r="F285" i="1" s="1"/>
  <c r="F291" i="1" s="1"/>
  <c r="F297" i="1" s="1"/>
  <c r="F303" i="1" s="1"/>
  <c r="F309" i="1" s="1"/>
  <c r="F315" i="1" s="1"/>
  <c r="F321" i="1" s="1"/>
  <c r="F327" i="1" s="1"/>
  <c r="F333" i="1" s="1"/>
  <c r="F339" i="1" s="1"/>
  <c r="F345" i="1" s="1"/>
  <c r="F351" i="1" s="1"/>
  <c r="F357" i="1" s="1"/>
  <c r="F363" i="1" s="1"/>
  <c r="F369" i="1" s="1"/>
  <c r="F375" i="1" s="1"/>
  <c r="F381" i="1" s="1"/>
  <c r="F387" i="1" s="1"/>
  <c r="C3" i="1"/>
  <c r="B3" i="1"/>
  <c r="B4" i="1" s="1"/>
  <c r="F12" i="1" a="1"/>
  <c r="F24" i="1" a="1"/>
  <c r="F18" i="1" a="1"/>
  <c r="F6" i="1" a="1"/>
  <c r="G25" i="4" l="1"/>
  <c r="J25" i="4" s="1"/>
  <c r="F24" i="1"/>
  <c r="F25" i="1" s="1"/>
  <c r="F18" i="1"/>
  <c r="F19" i="1" s="1"/>
  <c r="F29" i="1"/>
  <c r="F12" i="1"/>
  <c r="F13" i="1" s="1"/>
  <c r="F6" i="1"/>
  <c r="B5" i="1"/>
  <c r="C4" i="1"/>
  <c r="G26" i="4" l="1"/>
  <c r="J26" i="4" s="1"/>
  <c r="F7" i="1"/>
  <c r="F35" i="1"/>
  <c r="B6" i="1"/>
  <c r="C5" i="1"/>
  <c r="F30" i="1" a="1"/>
  <c r="G27" i="4" l="1"/>
  <c r="J27" i="4" s="1"/>
  <c r="F30" i="1"/>
  <c r="F41" i="1"/>
  <c r="C6" i="1"/>
  <c r="B7" i="1"/>
  <c r="C7" i="1" s="1"/>
  <c r="F36" i="1" a="1"/>
  <c r="G28" i="4" l="1"/>
  <c r="J28" i="4" s="1"/>
  <c r="F31" i="1"/>
  <c r="F36" i="1"/>
  <c r="F47" i="1"/>
  <c r="B8" i="1"/>
  <c r="F42" i="1" a="1"/>
  <c r="G29" i="4" l="1"/>
  <c r="J29" i="4" s="1"/>
  <c r="F37" i="1"/>
  <c r="F42" i="1"/>
  <c r="F53" i="1"/>
  <c r="B9" i="1"/>
  <c r="C8" i="1"/>
  <c r="F48" i="1" a="1"/>
  <c r="G30" i="4" l="1"/>
  <c r="J30" i="4" s="1"/>
  <c r="F43" i="1"/>
  <c r="F48" i="1"/>
  <c r="F59" i="1"/>
  <c r="B10" i="1"/>
  <c r="C9" i="1"/>
  <c r="F54" i="1" a="1"/>
  <c r="G31" i="4" l="1"/>
  <c r="J31" i="4" s="1"/>
  <c r="F49" i="1"/>
  <c r="F54" i="1"/>
  <c r="F55" i="1" s="1"/>
  <c r="F65" i="1"/>
  <c r="B11" i="1"/>
  <c r="C10" i="1"/>
  <c r="F60" i="1" a="1"/>
  <c r="G32" i="4" l="1"/>
  <c r="J32" i="4" s="1"/>
  <c r="F60" i="1"/>
  <c r="F61" i="1" s="1"/>
  <c r="F71" i="1"/>
  <c r="B12" i="1"/>
  <c r="C11" i="1"/>
  <c r="F66" i="1" a="1"/>
  <c r="G33" i="4" l="1"/>
  <c r="J33" i="4" s="1"/>
  <c r="F66" i="1"/>
  <c r="F67" i="1" s="1"/>
  <c r="F77" i="1"/>
  <c r="B13" i="1"/>
  <c r="C12" i="1"/>
  <c r="F72" i="1" a="1"/>
  <c r="G34" i="4" l="1"/>
  <c r="J34" i="4" s="1"/>
  <c r="F72" i="1"/>
  <c r="F73" i="1" s="1"/>
  <c r="F83" i="1"/>
  <c r="B14" i="1"/>
  <c r="C13" i="1"/>
  <c r="F78" i="1" a="1"/>
  <c r="G35" i="4" l="1"/>
  <c r="J35" i="4" s="1"/>
  <c r="F78" i="1"/>
  <c r="F79" i="1" s="1"/>
  <c r="F89" i="1"/>
  <c r="B15" i="1"/>
  <c r="C14" i="1"/>
  <c r="F84" i="1" a="1"/>
  <c r="G36" i="4" l="1"/>
  <c r="J36" i="4" s="1"/>
  <c r="F84" i="1"/>
  <c r="F85" i="1" s="1"/>
  <c r="F95" i="1"/>
  <c r="B16" i="1"/>
  <c r="C15" i="1"/>
  <c r="F90" i="1" a="1"/>
  <c r="G37" i="4" l="1"/>
  <c r="J37" i="4" s="1"/>
  <c r="F90" i="1"/>
  <c r="F91" i="1" s="1"/>
  <c r="F101" i="1"/>
  <c r="B17" i="1"/>
  <c r="C16" i="1"/>
  <c r="F96" i="1" a="1"/>
  <c r="G38" i="4" l="1"/>
  <c r="J38" i="4" s="1"/>
  <c r="F96" i="1"/>
  <c r="F97" i="1" s="1"/>
  <c r="F107" i="1"/>
  <c r="B18" i="1"/>
  <c r="C17" i="1"/>
  <c r="F102" i="1" a="1"/>
  <c r="G39" i="4" l="1"/>
  <c r="J39" i="4" s="1"/>
  <c r="F102" i="1"/>
  <c r="F103" i="1" s="1"/>
  <c r="F113" i="1"/>
  <c r="B19" i="1"/>
  <c r="C18" i="1"/>
  <c r="F108" i="1" a="1"/>
  <c r="G40" i="4" l="1"/>
  <c r="J40" i="4" s="1"/>
  <c r="F108" i="1"/>
  <c r="F109" i="1" s="1"/>
  <c r="F119" i="1"/>
  <c r="B20" i="1"/>
  <c r="C19" i="1"/>
  <c r="F114" i="1" a="1"/>
  <c r="G41" i="4" l="1"/>
  <c r="J41" i="4" s="1"/>
  <c r="F114" i="1"/>
  <c r="F115" i="1" s="1"/>
  <c r="F125" i="1"/>
  <c r="B21" i="1"/>
  <c r="C20" i="1"/>
  <c r="F120" i="1" a="1"/>
  <c r="G42" i="4" l="1"/>
  <c r="J42" i="4" s="1"/>
  <c r="F120" i="1"/>
  <c r="F121" i="1" s="1"/>
  <c r="F131" i="1"/>
  <c r="B22" i="1"/>
  <c r="C21" i="1"/>
  <c r="F126" i="1" a="1"/>
  <c r="G43" i="4" l="1"/>
  <c r="J43" i="4" s="1"/>
  <c r="F126" i="1"/>
  <c r="F127" i="1" s="1"/>
  <c r="F137" i="1"/>
  <c r="B23" i="1"/>
  <c r="C22" i="1"/>
  <c r="F132" i="1" a="1"/>
  <c r="G44" i="4" l="1"/>
  <c r="J44" i="4" s="1"/>
  <c r="F132" i="1"/>
  <c r="F133" i="1" s="1"/>
  <c r="F143" i="1"/>
  <c r="B24" i="1"/>
  <c r="C23" i="1"/>
  <c r="F138" i="1" a="1"/>
  <c r="G45" i="4" l="1"/>
  <c r="J45" i="4" s="1"/>
  <c r="F138" i="1"/>
  <c r="F139" i="1" s="1"/>
  <c r="F149" i="1"/>
  <c r="B25" i="1"/>
  <c r="C24" i="1"/>
  <c r="F144" i="1" a="1"/>
  <c r="G46" i="4" l="1"/>
  <c r="J46" i="4" s="1"/>
  <c r="F144" i="1"/>
  <c r="F145" i="1" s="1"/>
  <c r="F155" i="1"/>
  <c r="B26" i="1"/>
  <c r="C25" i="1"/>
  <c r="F150" i="1" a="1"/>
  <c r="G47" i="4" l="1"/>
  <c r="J47" i="4" s="1"/>
  <c r="F150" i="1"/>
  <c r="F151" i="1" s="1"/>
  <c r="F161" i="1"/>
  <c r="B27" i="1"/>
  <c r="C26" i="1"/>
  <c r="F156" i="1" a="1"/>
  <c r="G48" i="4" l="1"/>
  <c r="J48" i="4" s="1"/>
  <c r="F156" i="1"/>
  <c r="F157" i="1" s="1"/>
  <c r="F167" i="1"/>
  <c r="B28" i="1"/>
  <c r="C27" i="1"/>
  <c r="F162" i="1" a="1"/>
  <c r="G49" i="4" l="1"/>
  <c r="J49" i="4" s="1"/>
  <c r="F162" i="1"/>
  <c r="F163" i="1" s="1"/>
  <c r="F173" i="1"/>
  <c r="B29" i="1"/>
  <c r="C28" i="1"/>
  <c r="F168" i="1" a="1"/>
  <c r="G50" i="4" l="1"/>
  <c r="J50" i="4" s="1"/>
  <c r="F168" i="1"/>
  <c r="F169" i="1" s="1"/>
  <c r="F179" i="1"/>
  <c r="B30" i="1"/>
  <c r="C29" i="1"/>
  <c r="F174" i="1" a="1"/>
  <c r="G51" i="4" l="1"/>
  <c r="J51" i="4" s="1"/>
  <c r="F174" i="1"/>
  <c r="F175" i="1" s="1"/>
  <c r="F185" i="1"/>
  <c r="B31" i="1"/>
  <c r="C30" i="1"/>
  <c r="F180" i="1" a="1"/>
  <c r="G52" i="4" l="1"/>
  <c r="J52" i="4" s="1"/>
  <c r="F180" i="1"/>
  <c r="F181" i="1" s="1"/>
  <c r="F191" i="1"/>
  <c r="B32" i="1"/>
  <c r="C31" i="1"/>
  <c r="F186" i="1" a="1"/>
  <c r="G53" i="4" l="1"/>
  <c r="J53" i="4" s="1"/>
  <c r="F186" i="1"/>
  <c r="F187" i="1" s="1"/>
  <c r="F197" i="1"/>
  <c r="B33" i="1"/>
  <c r="C32" i="1"/>
  <c r="F192" i="1" a="1"/>
  <c r="G54" i="4" l="1"/>
  <c r="J54" i="4" s="1"/>
  <c r="F192" i="1"/>
  <c r="F193" i="1" s="1"/>
  <c r="F203" i="1"/>
  <c r="B34" i="1"/>
  <c r="C33" i="1"/>
  <c r="F198" i="1" a="1"/>
  <c r="G55" i="4" l="1"/>
  <c r="J55" i="4" s="1"/>
  <c r="F198" i="1"/>
  <c r="F199" i="1" s="1"/>
  <c r="F209" i="1"/>
  <c r="B35" i="1"/>
  <c r="C34" i="1"/>
  <c r="F204" i="1" a="1"/>
  <c r="G56" i="4" l="1"/>
  <c r="J56" i="4" s="1"/>
  <c r="F204" i="1"/>
  <c r="F205" i="1" s="1"/>
  <c r="F215" i="1"/>
  <c r="B36" i="1"/>
  <c r="C35" i="1"/>
  <c r="F210" i="1" a="1"/>
  <c r="G57" i="4" l="1"/>
  <c r="J57" i="4" s="1"/>
  <c r="F210" i="1"/>
  <c r="F211" i="1" s="1"/>
  <c r="F221" i="1"/>
  <c r="B37" i="1"/>
  <c r="C36" i="1"/>
  <c r="F216" i="1" a="1"/>
  <c r="G58" i="4" l="1"/>
  <c r="J58" i="4" s="1"/>
  <c r="F216" i="1"/>
  <c r="F217" i="1" s="1"/>
  <c r="F227" i="1"/>
  <c r="B38" i="1"/>
  <c r="C37" i="1"/>
  <c r="F222" i="1" a="1"/>
  <c r="G59" i="4" l="1"/>
  <c r="J59" i="4" s="1"/>
  <c r="F222" i="1"/>
  <c r="F223" i="1" s="1"/>
  <c r="F233" i="1"/>
  <c r="B39" i="1"/>
  <c r="C38" i="1"/>
  <c r="F228" i="1" a="1"/>
  <c r="G60" i="4" l="1"/>
  <c r="J60" i="4" s="1"/>
  <c r="F228" i="1"/>
  <c r="F229" i="1" s="1"/>
  <c r="F239" i="1"/>
  <c r="B40" i="1"/>
  <c r="C39" i="1"/>
  <c r="F234" i="1" a="1"/>
  <c r="G61" i="4" l="1"/>
  <c r="J61" i="4" s="1"/>
  <c r="F234" i="1"/>
  <c r="F235" i="1" s="1"/>
  <c r="F245" i="1"/>
  <c r="B41" i="1"/>
  <c r="C40" i="1"/>
  <c r="F240" i="1" a="1"/>
  <c r="G62" i="4" l="1"/>
  <c r="J62" i="4" s="1"/>
  <c r="F240" i="1"/>
  <c r="F241" i="1" s="1"/>
  <c r="F251" i="1"/>
  <c r="B42" i="1"/>
  <c r="C41" i="1"/>
  <c r="F246" i="1" a="1"/>
  <c r="G63" i="4" l="1"/>
  <c r="J63" i="4" s="1"/>
  <c r="F246" i="1"/>
  <c r="F247" i="1" s="1"/>
  <c r="F257" i="1"/>
  <c r="B43" i="1"/>
  <c r="C42" i="1"/>
  <c r="F252" i="1" a="1"/>
  <c r="G64" i="4" l="1"/>
  <c r="J64" i="4" s="1"/>
  <c r="F252" i="1"/>
  <c r="F253" i="1" s="1"/>
  <c r="F263" i="1"/>
  <c r="B44" i="1"/>
  <c r="C43" i="1"/>
  <c r="F258" i="1" a="1"/>
  <c r="G65" i="4" l="1"/>
  <c r="J65" i="4" s="1"/>
  <c r="F258" i="1"/>
  <c r="F259" i="1" s="1"/>
  <c r="F269" i="1"/>
  <c r="B45" i="1"/>
  <c r="C44" i="1"/>
  <c r="F264" i="1" a="1"/>
  <c r="F264" i="1" l="1"/>
  <c r="F265" i="1" s="1"/>
  <c r="F275" i="1"/>
  <c r="B46" i="1"/>
  <c r="C45" i="1"/>
  <c r="F270" i="1" a="1"/>
  <c r="F270" i="1" l="1"/>
  <c r="F271" i="1" s="1"/>
  <c r="F281" i="1"/>
  <c r="B47" i="1"/>
  <c r="C46" i="1"/>
  <c r="F276" i="1" a="1"/>
  <c r="F276" i="1" l="1"/>
  <c r="F277" i="1" s="1"/>
  <c r="F287" i="1"/>
  <c r="B48" i="1"/>
  <c r="C47" i="1"/>
  <c r="F282" i="1" a="1"/>
  <c r="F282" i="1" l="1"/>
  <c r="F283" i="1" s="1"/>
  <c r="F293" i="1"/>
  <c r="B49" i="1"/>
  <c r="C48" i="1"/>
  <c r="F288" i="1" a="1"/>
  <c r="F288" i="1" l="1"/>
  <c r="F289" i="1" s="1"/>
  <c r="F299" i="1"/>
  <c r="B50" i="1"/>
  <c r="C49" i="1"/>
  <c r="F294" i="1" a="1"/>
  <c r="F294" i="1" l="1"/>
  <c r="F295" i="1" s="1"/>
  <c r="F305" i="1"/>
  <c r="B51" i="1"/>
  <c r="C50" i="1"/>
  <c r="F300" i="1" a="1"/>
  <c r="F300" i="1" l="1"/>
  <c r="F301" i="1" s="1"/>
  <c r="F311" i="1"/>
  <c r="B52" i="1"/>
  <c r="C51" i="1"/>
  <c r="F306" i="1" a="1"/>
  <c r="F306" i="1" l="1"/>
  <c r="F307" i="1" s="1"/>
  <c r="F317" i="1"/>
  <c r="B53" i="1"/>
  <c r="C52" i="1"/>
  <c r="F312" i="1" a="1"/>
  <c r="F312" i="1" l="1"/>
  <c r="F313" i="1" s="1"/>
  <c r="F323" i="1"/>
  <c r="B54" i="1"/>
  <c r="C53" i="1"/>
  <c r="F318" i="1" a="1"/>
  <c r="F318" i="1" l="1"/>
  <c r="F319" i="1" s="1"/>
  <c r="F329" i="1"/>
  <c r="B55" i="1"/>
  <c r="C54" i="1"/>
  <c r="F324" i="1" a="1"/>
  <c r="F324" i="1" l="1"/>
  <c r="F325" i="1" s="1"/>
  <c r="F335" i="1"/>
  <c r="B56" i="1"/>
  <c r="C55" i="1"/>
  <c r="F330" i="1" a="1"/>
  <c r="F330" i="1" l="1"/>
  <c r="F331" i="1" s="1"/>
  <c r="F341" i="1"/>
  <c r="B57" i="1"/>
  <c r="C56" i="1"/>
  <c r="F336" i="1" a="1"/>
  <c r="F336" i="1" l="1"/>
  <c r="F337" i="1" s="1"/>
  <c r="F347" i="1"/>
  <c r="B58" i="1"/>
  <c r="D58" i="1" s="1"/>
  <c r="C57" i="1"/>
  <c r="F342" i="1" a="1"/>
  <c r="F342" i="1" l="1"/>
  <c r="F343" i="1" s="1"/>
  <c r="F353" i="1"/>
  <c r="B59" i="1"/>
  <c r="D59" i="1" s="1"/>
  <c r="C58" i="1"/>
  <c r="E58" i="1" s="1"/>
  <c r="F348" i="1" a="1"/>
  <c r="F348" i="1" l="1"/>
  <c r="F349" i="1" s="1"/>
  <c r="F359" i="1"/>
  <c r="B60" i="1"/>
  <c r="C59" i="1"/>
  <c r="E59" i="1" s="1"/>
  <c r="F354" i="1" a="1"/>
  <c r="F354" i="1" l="1"/>
  <c r="F355" i="1" s="1"/>
  <c r="F365" i="1"/>
  <c r="B61" i="1"/>
  <c r="C60" i="1"/>
  <c r="F360" i="1" a="1"/>
  <c r="F360" i="1" l="1"/>
  <c r="F361" i="1" s="1"/>
  <c r="F371" i="1"/>
  <c r="B62" i="1"/>
  <c r="C61" i="1"/>
  <c r="F366" i="1" a="1"/>
  <c r="F366" i="1" l="1"/>
  <c r="F367" i="1" s="1"/>
  <c r="F377" i="1"/>
  <c r="B63" i="1"/>
  <c r="C62" i="1"/>
  <c r="F372" i="1" a="1"/>
  <c r="F372" i="1" l="1"/>
  <c r="F373" i="1" s="1"/>
  <c r="F383" i="1"/>
  <c r="B64" i="1"/>
  <c r="C63" i="1"/>
  <c r="F378" i="1" a="1"/>
  <c r="F378" i="1" l="1"/>
  <c r="F379" i="1" s="1"/>
  <c r="F389" i="1"/>
  <c r="B65" i="1"/>
  <c r="D65" i="1" s="1"/>
  <c r="C64" i="1"/>
  <c r="F384" i="1" a="1"/>
  <c r="F384" i="1" l="1"/>
  <c r="F385" i="1" s="1"/>
  <c r="B66" i="1"/>
  <c r="C65" i="1"/>
  <c r="E65" i="1" s="1"/>
  <c r="F390" i="1" a="1"/>
  <c r="F390" i="1" l="1"/>
  <c r="F391" i="1" s="1"/>
  <c r="B67" i="1"/>
  <c r="C66" i="1"/>
  <c r="D21" i="1" l="1"/>
  <c r="E21" i="1" s="1"/>
  <c r="D10" i="1"/>
  <c r="E10" i="1" s="1"/>
  <c r="D34" i="1"/>
  <c r="E34" i="1" s="1"/>
  <c r="D50" i="1"/>
  <c r="E50" i="1" s="1"/>
  <c r="D14" i="1"/>
  <c r="E14" i="1" s="1"/>
  <c r="D49" i="1"/>
  <c r="E49" i="1" s="1"/>
  <c r="D15" i="1"/>
  <c r="E15" i="1" s="1"/>
  <c r="D19" i="1"/>
  <c r="E19" i="1" s="1"/>
  <c r="D13" i="1"/>
  <c r="E13" i="1" s="1"/>
  <c r="D37" i="1"/>
  <c r="E37" i="1" s="1"/>
  <c r="D63" i="1"/>
  <c r="E63" i="1" s="1"/>
  <c r="D48" i="1"/>
  <c r="E48" i="1" s="1"/>
  <c r="D22" i="1"/>
  <c r="E22" i="1" s="1"/>
  <c r="D5" i="1"/>
  <c r="E5" i="1" s="1"/>
  <c r="D67" i="1"/>
  <c r="D53" i="1"/>
  <c r="E53" i="1" s="1"/>
  <c r="D55" i="1"/>
  <c r="E55" i="1" s="1"/>
  <c r="D17" i="1"/>
  <c r="E17" i="1" s="1"/>
  <c r="D27" i="1"/>
  <c r="E27" i="1" s="1"/>
  <c r="D7" i="1"/>
  <c r="E7" i="1" s="1"/>
  <c r="D39" i="1"/>
  <c r="E39" i="1" s="1"/>
  <c r="D18" i="1"/>
  <c r="E18" i="1" s="1"/>
  <c r="D47" i="1"/>
  <c r="E47" i="1" s="1"/>
  <c r="D57" i="1"/>
  <c r="E57" i="1" s="1"/>
  <c r="D41" i="1"/>
  <c r="E41" i="1" s="1"/>
  <c r="D35" i="1"/>
  <c r="E35" i="1" s="1"/>
  <c r="D31" i="1"/>
  <c r="E31" i="1" s="1"/>
  <c r="D38" i="1"/>
  <c r="E38" i="1" s="1"/>
  <c r="D6" i="1"/>
  <c r="E6" i="1" s="1"/>
  <c r="D30" i="1"/>
  <c r="E30" i="1" s="1"/>
  <c r="D51" i="1"/>
  <c r="E51" i="1" s="1"/>
  <c r="D64" i="1"/>
  <c r="E64" i="1" s="1"/>
  <c r="D25" i="1"/>
  <c r="E25" i="1" s="1"/>
  <c r="D26" i="1"/>
  <c r="E26" i="1" s="1"/>
  <c r="D54" i="1"/>
  <c r="E54" i="1" s="1"/>
  <c r="D29" i="1"/>
  <c r="E29" i="1" s="1"/>
  <c r="D42" i="1"/>
  <c r="E42" i="1" s="1"/>
  <c r="D32" i="1"/>
  <c r="E32" i="1" s="1"/>
  <c r="D43" i="1"/>
  <c r="E43" i="1" s="1"/>
  <c r="D62" i="1"/>
  <c r="E62" i="1" s="1"/>
  <c r="D33" i="1"/>
  <c r="E33" i="1" s="1"/>
  <c r="D23" i="1"/>
  <c r="E23" i="1" s="1"/>
  <c r="D46" i="1"/>
  <c r="E46" i="1" s="1"/>
  <c r="D61" i="1"/>
  <c r="E61" i="1" s="1"/>
  <c r="D16" i="1"/>
  <c r="E16" i="1" s="1"/>
  <c r="D40" i="1"/>
  <c r="E40" i="1" s="1"/>
  <c r="D44" i="1"/>
  <c r="E44" i="1" s="1"/>
  <c r="D11" i="1"/>
  <c r="E11" i="1" s="1"/>
  <c r="D36" i="1"/>
  <c r="E36" i="1" s="1"/>
  <c r="D9" i="1"/>
  <c r="E9" i="1" s="1"/>
  <c r="D66" i="1"/>
  <c r="E66" i="1" s="1"/>
  <c r="D12" i="1"/>
  <c r="E12" i="1" s="1"/>
  <c r="D56" i="1"/>
  <c r="E56" i="1" s="1"/>
  <c r="D4" i="1"/>
  <c r="E4" i="1" s="1"/>
  <c r="D52" i="1"/>
  <c r="E52" i="1" s="1"/>
  <c r="D20" i="1"/>
  <c r="E20" i="1" s="1"/>
  <c r="D24" i="1"/>
  <c r="E24" i="1" s="1"/>
  <c r="D60" i="1"/>
  <c r="E60" i="1" s="1"/>
  <c r="D45" i="1"/>
  <c r="E45" i="1" s="1"/>
  <c r="D3" i="1"/>
  <c r="E3" i="1" s="1"/>
  <c r="D8" i="1"/>
  <c r="E8" i="1" s="1"/>
  <c r="D28" i="1"/>
  <c r="E28" i="1" s="1"/>
  <c r="B68" i="1"/>
  <c r="D68" i="1" s="1"/>
  <c r="C67" i="1"/>
  <c r="H3" i="12" l="1"/>
  <c r="I3" i="12" s="1"/>
  <c r="H3" i="4"/>
  <c r="I3" i="4" s="1"/>
  <c r="E67" i="1"/>
  <c r="B69" i="1"/>
  <c r="D69" i="1" s="1"/>
  <c r="C68" i="1"/>
  <c r="E68" i="1" s="1"/>
  <c r="F3" i="4" l="1"/>
  <c r="T3" i="4" s="1"/>
  <c r="I3" i="8"/>
  <c r="H3" i="8" s="1"/>
  <c r="F3" i="12"/>
  <c r="T3" i="12" s="1"/>
  <c r="B3" i="8"/>
  <c r="A3" i="8" s="1"/>
  <c r="B70" i="1"/>
  <c r="D70" i="1" s="1"/>
  <c r="C69" i="1"/>
  <c r="E69" i="1" s="1"/>
  <c r="B71" i="1" l="1"/>
  <c r="D71" i="1" s="1"/>
  <c r="C70" i="1"/>
  <c r="E70" i="1" s="1"/>
  <c r="B72" i="1" l="1"/>
  <c r="D72" i="1" s="1"/>
  <c r="C71" i="1"/>
  <c r="E71" i="1" s="1"/>
  <c r="B73" i="1" l="1"/>
  <c r="D73" i="1" s="1"/>
  <c r="C72" i="1"/>
  <c r="E72" i="1" s="1"/>
  <c r="B74" i="1" l="1"/>
  <c r="D74" i="1" s="1"/>
  <c r="C73" i="1"/>
  <c r="E73" i="1" s="1"/>
  <c r="B75" i="1" l="1"/>
  <c r="D75" i="1" s="1"/>
  <c r="C74" i="1"/>
  <c r="E74" i="1" s="1"/>
  <c r="B76" i="1" l="1"/>
  <c r="D76" i="1" s="1"/>
  <c r="C75" i="1"/>
  <c r="E75" i="1" s="1"/>
  <c r="B77" i="1" l="1"/>
  <c r="D77" i="1" s="1"/>
  <c r="C76" i="1"/>
  <c r="E76" i="1" s="1"/>
  <c r="B78" i="1" l="1"/>
  <c r="D78" i="1" s="1"/>
  <c r="C77" i="1"/>
  <c r="E77" i="1" s="1"/>
  <c r="B79" i="1" l="1"/>
  <c r="D79" i="1" s="1"/>
  <c r="C78" i="1"/>
  <c r="E78" i="1" s="1"/>
  <c r="B80" i="1" l="1"/>
  <c r="D80" i="1" s="1"/>
  <c r="C79" i="1"/>
  <c r="E79" i="1" s="1"/>
  <c r="B81" i="1" l="1"/>
  <c r="D81" i="1" s="1"/>
  <c r="C80" i="1"/>
  <c r="E80" i="1" s="1"/>
  <c r="B82" i="1" l="1"/>
  <c r="D82" i="1" s="1"/>
  <c r="C81" i="1"/>
  <c r="E81" i="1" s="1"/>
  <c r="B83" i="1" l="1"/>
  <c r="D83" i="1" s="1"/>
  <c r="C82" i="1"/>
  <c r="E82" i="1" s="1"/>
  <c r="B84" i="1" l="1"/>
  <c r="D84" i="1" s="1"/>
  <c r="C83" i="1"/>
  <c r="E83" i="1" s="1"/>
  <c r="B85" i="1" l="1"/>
  <c r="D85" i="1" s="1"/>
  <c r="C84" i="1"/>
  <c r="E84" i="1" s="1"/>
  <c r="B86" i="1" l="1"/>
  <c r="D86" i="1" s="1"/>
  <c r="C85" i="1"/>
  <c r="E85" i="1" s="1"/>
  <c r="B87" i="1" l="1"/>
  <c r="D87" i="1" s="1"/>
  <c r="C86" i="1"/>
  <c r="E86" i="1" s="1"/>
  <c r="B88" i="1" l="1"/>
  <c r="D88" i="1" s="1"/>
  <c r="C87" i="1"/>
  <c r="E87" i="1" s="1"/>
  <c r="B89" i="1" l="1"/>
  <c r="D89" i="1" s="1"/>
  <c r="C88" i="1"/>
  <c r="E88" i="1" s="1"/>
  <c r="B90" i="1" l="1"/>
  <c r="D90" i="1" s="1"/>
  <c r="C89" i="1"/>
  <c r="E89" i="1" s="1"/>
  <c r="B91" i="1" l="1"/>
  <c r="D91" i="1" s="1"/>
  <c r="C90" i="1"/>
  <c r="E90" i="1" s="1"/>
  <c r="B92" i="1" l="1"/>
  <c r="D92" i="1" s="1"/>
  <c r="C91" i="1"/>
  <c r="E91" i="1" s="1"/>
  <c r="B93" i="1" l="1"/>
  <c r="D93" i="1" s="1"/>
  <c r="C92" i="1"/>
  <c r="E92" i="1" s="1"/>
  <c r="B94" i="1" l="1"/>
  <c r="D94" i="1" s="1"/>
  <c r="C93" i="1"/>
  <c r="E93" i="1" s="1"/>
  <c r="B95" i="1" l="1"/>
  <c r="D95" i="1" s="1"/>
  <c r="C94" i="1"/>
  <c r="E94" i="1" s="1"/>
  <c r="B96" i="1" l="1"/>
  <c r="D96" i="1" s="1"/>
  <c r="C95" i="1"/>
  <c r="E95" i="1" s="1"/>
  <c r="B97" i="1" l="1"/>
  <c r="D97" i="1" s="1"/>
  <c r="C96" i="1"/>
  <c r="E96" i="1" s="1"/>
  <c r="B98" i="1" l="1"/>
  <c r="D98" i="1" s="1"/>
  <c r="C97" i="1"/>
  <c r="E97" i="1" s="1"/>
  <c r="B99" i="1" l="1"/>
  <c r="D99" i="1" s="1"/>
  <c r="C98" i="1"/>
  <c r="E98" i="1" s="1"/>
  <c r="B100" i="1" l="1"/>
  <c r="D100" i="1" s="1"/>
  <c r="C99" i="1"/>
  <c r="E99" i="1" s="1"/>
  <c r="B101" i="1" l="1"/>
  <c r="D101" i="1" s="1"/>
  <c r="C100" i="1"/>
  <c r="E100" i="1" s="1"/>
  <c r="B102" i="1" l="1"/>
  <c r="D102" i="1" s="1"/>
  <c r="C101" i="1"/>
  <c r="E101" i="1" s="1"/>
  <c r="B103" i="1" l="1"/>
  <c r="D103" i="1" s="1"/>
  <c r="C102" i="1"/>
  <c r="E102" i="1" s="1"/>
  <c r="B104" i="1" l="1"/>
  <c r="D104" i="1" s="1"/>
  <c r="C103" i="1"/>
  <c r="E103" i="1" s="1"/>
  <c r="B105" i="1" l="1"/>
  <c r="D105" i="1" s="1"/>
  <c r="C104" i="1"/>
  <c r="E104" i="1" s="1"/>
  <c r="B106" i="1" l="1"/>
  <c r="D106" i="1" s="1"/>
  <c r="C105" i="1"/>
  <c r="E105" i="1" s="1"/>
  <c r="B107" i="1" l="1"/>
  <c r="D107" i="1" s="1"/>
  <c r="C106" i="1"/>
  <c r="E106" i="1" s="1"/>
  <c r="B108" i="1" l="1"/>
  <c r="D108" i="1" s="1"/>
  <c r="C107" i="1"/>
  <c r="E107" i="1" s="1"/>
  <c r="B109" i="1" l="1"/>
  <c r="D109" i="1" s="1"/>
  <c r="C108" i="1"/>
  <c r="E108" i="1" s="1"/>
  <c r="B110" i="1" l="1"/>
  <c r="D110" i="1" s="1"/>
  <c r="C109" i="1"/>
  <c r="E109" i="1" s="1"/>
  <c r="B111" i="1" l="1"/>
  <c r="D111" i="1" s="1"/>
  <c r="C110" i="1"/>
  <c r="E110" i="1" s="1"/>
  <c r="B112" i="1" l="1"/>
  <c r="D112" i="1" s="1"/>
  <c r="C111" i="1"/>
  <c r="E111" i="1" s="1"/>
  <c r="B113" i="1" l="1"/>
  <c r="D113" i="1" s="1"/>
  <c r="C112" i="1"/>
  <c r="E112" i="1" s="1"/>
  <c r="B114" i="1" l="1"/>
  <c r="D114" i="1" s="1"/>
  <c r="C113" i="1"/>
  <c r="E113" i="1" s="1"/>
  <c r="B115" i="1" l="1"/>
  <c r="D115" i="1" s="1"/>
  <c r="C114" i="1"/>
  <c r="E114" i="1" s="1"/>
  <c r="B116" i="1" l="1"/>
  <c r="D116" i="1" s="1"/>
  <c r="C115" i="1"/>
  <c r="E115" i="1" s="1"/>
  <c r="B117" i="1" l="1"/>
  <c r="D117" i="1" s="1"/>
  <c r="C116" i="1"/>
  <c r="E116" i="1" s="1"/>
  <c r="B118" i="1" l="1"/>
  <c r="D118" i="1" s="1"/>
  <c r="C117" i="1"/>
  <c r="E117" i="1" s="1"/>
  <c r="B119" i="1" l="1"/>
  <c r="D119" i="1" s="1"/>
  <c r="C118" i="1"/>
  <c r="E118" i="1" s="1"/>
  <c r="B120" i="1" l="1"/>
  <c r="D120" i="1" s="1"/>
  <c r="C119" i="1"/>
  <c r="E119" i="1" s="1"/>
  <c r="B121" i="1" l="1"/>
  <c r="D121" i="1" s="1"/>
  <c r="C120" i="1"/>
  <c r="E120" i="1" s="1"/>
  <c r="B122" i="1" l="1"/>
  <c r="D122" i="1" s="1"/>
  <c r="C121" i="1"/>
  <c r="E121" i="1" s="1"/>
  <c r="B123" i="1" l="1"/>
  <c r="D123" i="1" s="1"/>
  <c r="C122" i="1"/>
  <c r="E122" i="1" s="1"/>
  <c r="B124" i="1" l="1"/>
  <c r="D124" i="1" s="1"/>
  <c r="C123" i="1"/>
  <c r="E123" i="1" s="1"/>
  <c r="B125" i="1" l="1"/>
  <c r="D125" i="1" s="1"/>
  <c r="C124" i="1"/>
  <c r="E124" i="1" s="1"/>
  <c r="B126" i="1" l="1"/>
  <c r="D126" i="1" s="1"/>
  <c r="C125" i="1"/>
  <c r="E125" i="1" s="1"/>
  <c r="B127" i="1" l="1"/>
  <c r="D127" i="1" s="1"/>
  <c r="C126" i="1"/>
  <c r="E126" i="1" s="1"/>
  <c r="B128" i="1" l="1"/>
  <c r="D128" i="1" s="1"/>
  <c r="C127" i="1"/>
  <c r="E127" i="1" s="1"/>
  <c r="B129" i="1" l="1"/>
  <c r="D129" i="1" s="1"/>
  <c r="C128" i="1"/>
  <c r="E128" i="1" s="1"/>
  <c r="B130" i="1" l="1"/>
  <c r="D130" i="1" s="1"/>
  <c r="C129" i="1"/>
  <c r="E129" i="1" s="1"/>
  <c r="B131" i="1" l="1"/>
  <c r="D131" i="1" s="1"/>
  <c r="C130" i="1"/>
  <c r="E130" i="1" s="1"/>
  <c r="B132" i="1" l="1"/>
  <c r="D132" i="1" s="1"/>
  <c r="C131" i="1"/>
  <c r="E131" i="1" s="1"/>
  <c r="B133" i="1" l="1"/>
  <c r="D133" i="1" s="1"/>
  <c r="C132" i="1"/>
  <c r="E132" i="1" s="1"/>
  <c r="B134" i="1" l="1"/>
  <c r="D134" i="1" s="1"/>
  <c r="C133" i="1"/>
  <c r="E133" i="1" s="1"/>
  <c r="B135" i="1" l="1"/>
  <c r="D135" i="1" s="1"/>
  <c r="C134" i="1"/>
  <c r="E134" i="1" s="1"/>
  <c r="B136" i="1" l="1"/>
  <c r="D136" i="1" s="1"/>
  <c r="C135" i="1"/>
  <c r="E135" i="1" s="1"/>
  <c r="B137" i="1" l="1"/>
  <c r="D137" i="1" s="1"/>
  <c r="C136" i="1"/>
  <c r="E136" i="1" s="1"/>
  <c r="B138" i="1" l="1"/>
  <c r="D138" i="1" s="1"/>
  <c r="C137" i="1"/>
  <c r="E137" i="1" s="1"/>
  <c r="B139" i="1" l="1"/>
  <c r="D139" i="1" s="1"/>
  <c r="C138" i="1"/>
  <c r="E138" i="1" s="1"/>
  <c r="B140" i="1" l="1"/>
  <c r="D140" i="1" s="1"/>
  <c r="C139" i="1"/>
  <c r="E139" i="1" s="1"/>
  <c r="B141" i="1" l="1"/>
  <c r="D141" i="1" s="1"/>
  <c r="C140" i="1"/>
  <c r="E140" i="1" s="1"/>
  <c r="B142" i="1" l="1"/>
  <c r="D142" i="1" s="1"/>
  <c r="C141" i="1"/>
  <c r="E141" i="1" s="1"/>
  <c r="B143" i="1" l="1"/>
  <c r="D143" i="1" s="1"/>
  <c r="C142" i="1"/>
  <c r="E142" i="1" s="1"/>
  <c r="B144" i="1" l="1"/>
  <c r="D144" i="1" s="1"/>
  <c r="C143" i="1"/>
  <c r="E143" i="1" s="1"/>
  <c r="B145" i="1" l="1"/>
  <c r="D145" i="1" s="1"/>
  <c r="C144" i="1"/>
  <c r="E144" i="1" s="1"/>
  <c r="B146" i="1" l="1"/>
  <c r="D146" i="1" s="1"/>
  <c r="C145" i="1"/>
  <c r="E145" i="1" s="1"/>
  <c r="B147" i="1" l="1"/>
  <c r="D147" i="1" s="1"/>
  <c r="C146" i="1"/>
  <c r="E146" i="1" s="1"/>
  <c r="B148" i="1" l="1"/>
  <c r="D148" i="1" s="1"/>
  <c r="C147" i="1"/>
  <c r="E147" i="1" s="1"/>
  <c r="B149" i="1" l="1"/>
  <c r="D149" i="1" s="1"/>
  <c r="C148" i="1"/>
  <c r="E148" i="1" s="1"/>
  <c r="B150" i="1" l="1"/>
  <c r="D150" i="1" s="1"/>
  <c r="C149" i="1"/>
  <c r="E149" i="1" s="1"/>
  <c r="B151" i="1" l="1"/>
  <c r="D151" i="1" s="1"/>
  <c r="C150" i="1"/>
  <c r="E150" i="1" s="1"/>
  <c r="B152" i="1" l="1"/>
  <c r="D152" i="1" s="1"/>
  <c r="C151" i="1"/>
  <c r="E151" i="1" s="1"/>
  <c r="B153" i="1" l="1"/>
  <c r="D153" i="1" s="1"/>
  <c r="C152" i="1"/>
  <c r="E152" i="1" s="1"/>
  <c r="B154" i="1" l="1"/>
  <c r="D154" i="1" s="1"/>
  <c r="C153" i="1"/>
  <c r="E153" i="1" s="1"/>
  <c r="B155" i="1" l="1"/>
  <c r="D155" i="1" s="1"/>
  <c r="C154" i="1"/>
  <c r="E154" i="1" s="1"/>
  <c r="B156" i="1" l="1"/>
  <c r="D156" i="1" s="1"/>
  <c r="C155" i="1"/>
  <c r="E155" i="1" s="1"/>
  <c r="B157" i="1" l="1"/>
  <c r="D157" i="1" s="1"/>
  <c r="C156" i="1"/>
  <c r="E156" i="1" s="1"/>
  <c r="B158" i="1" l="1"/>
  <c r="D158" i="1" s="1"/>
  <c r="C157" i="1"/>
  <c r="E157" i="1" s="1"/>
  <c r="B159" i="1" l="1"/>
  <c r="D159" i="1" s="1"/>
  <c r="C158" i="1"/>
  <c r="E158" i="1" s="1"/>
  <c r="B160" i="1" l="1"/>
  <c r="D160" i="1" s="1"/>
  <c r="C159" i="1"/>
  <c r="E159" i="1" s="1"/>
  <c r="B161" i="1" l="1"/>
  <c r="D161" i="1" s="1"/>
  <c r="C160" i="1"/>
  <c r="E160" i="1" s="1"/>
  <c r="B162" i="1" l="1"/>
  <c r="D162" i="1" s="1"/>
  <c r="C161" i="1"/>
  <c r="E161" i="1" s="1"/>
  <c r="B163" i="1" l="1"/>
  <c r="D163" i="1" s="1"/>
  <c r="C162" i="1"/>
  <c r="E162" i="1" s="1"/>
  <c r="B164" i="1" l="1"/>
  <c r="D164" i="1" s="1"/>
  <c r="C163" i="1"/>
  <c r="E163" i="1" s="1"/>
  <c r="B165" i="1" l="1"/>
  <c r="D165" i="1" s="1"/>
  <c r="C164" i="1"/>
  <c r="E164" i="1" s="1"/>
  <c r="B166" i="1" l="1"/>
  <c r="D166" i="1" s="1"/>
  <c r="C165" i="1"/>
  <c r="E165" i="1" s="1"/>
  <c r="B167" i="1" l="1"/>
  <c r="D167" i="1" s="1"/>
  <c r="C166" i="1"/>
  <c r="E166" i="1" s="1"/>
  <c r="B168" i="1" l="1"/>
  <c r="D168" i="1" s="1"/>
  <c r="C167" i="1"/>
  <c r="E167" i="1" s="1"/>
  <c r="B169" i="1" l="1"/>
  <c r="D169" i="1" s="1"/>
  <c r="C168" i="1"/>
  <c r="E168" i="1" s="1"/>
  <c r="B170" i="1" l="1"/>
  <c r="D170" i="1" s="1"/>
  <c r="C169" i="1"/>
  <c r="E169" i="1" s="1"/>
  <c r="B171" i="1" l="1"/>
  <c r="D171" i="1" s="1"/>
  <c r="C170" i="1"/>
  <c r="E170" i="1" s="1"/>
  <c r="B172" i="1" l="1"/>
  <c r="D172" i="1" s="1"/>
  <c r="C171" i="1"/>
  <c r="E171" i="1" s="1"/>
  <c r="B173" i="1" l="1"/>
  <c r="D173" i="1" s="1"/>
  <c r="C172" i="1"/>
  <c r="E172" i="1" s="1"/>
  <c r="B174" i="1" l="1"/>
  <c r="D174" i="1" s="1"/>
  <c r="C173" i="1"/>
  <c r="E173" i="1" s="1"/>
  <c r="B175" i="1" l="1"/>
  <c r="D175" i="1" s="1"/>
  <c r="C174" i="1"/>
  <c r="E174" i="1" s="1"/>
  <c r="B176" i="1" l="1"/>
  <c r="D176" i="1" s="1"/>
  <c r="C175" i="1"/>
  <c r="E175" i="1" s="1"/>
  <c r="B177" i="1" l="1"/>
  <c r="D177" i="1" s="1"/>
  <c r="C176" i="1"/>
  <c r="E176" i="1" s="1"/>
  <c r="B178" i="1" l="1"/>
  <c r="D178" i="1" s="1"/>
  <c r="C177" i="1"/>
  <c r="E177" i="1" s="1"/>
  <c r="B179" i="1" l="1"/>
  <c r="D179" i="1" s="1"/>
  <c r="C178" i="1"/>
  <c r="E178" i="1" s="1"/>
  <c r="B180" i="1" l="1"/>
  <c r="D180" i="1" s="1"/>
  <c r="C179" i="1"/>
  <c r="E179" i="1" s="1"/>
  <c r="B181" i="1" l="1"/>
  <c r="D181" i="1" s="1"/>
  <c r="C180" i="1"/>
  <c r="E180" i="1" s="1"/>
  <c r="B182" i="1" l="1"/>
  <c r="D182" i="1" s="1"/>
  <c r="C181" i="1"/>
  <c r="E181" i="1" s="1"/>
  <c r="B183" i="1" l="1"/>
  <c r="D183" i="1" s="1"/>
  <c r="C182" i="1"/>
  <c r="E182" i="1" s="1"/>
  <c r="B184" i="1" l="1"/>
  <c r="D184" i="1" s="1"/>
  <c r="C183" i="1"/>
  <c r="E183" i="1" s="1"/>
  <c r="B185" i="1" l="1"/>
  <c r="D185" i="1" s="1"/>
  <c r="C184" i="1"/>
  <c r="E184" i="1" s="1"/>
  <c r="B186" i="1" l="1"/>
  <c r="D186" i="1" s="1"/>
  <c r="C185" i="1"/>
  <c r="E185" i="1" s="1"/>
  <c r="B187" i="1" l="1"/>
  <c r="D187" i="1" s="1"/>
  <c r="C186" i="1"/>
  <c r="E186" i="1" s="1"/>
  <c r="B188" i="1" l="1"/>
  <c r="D188" i="1" s="1"/>
  <c r="C187" i="1"/>
  <c r="E187" i="1" s="1"/>
  <c r="B189" i="1" l="1"/>
  <c r="D189" i="1" s="1"/>
  <c r="C188" i="1"/>
  <c r="E188" i="1" s="1"/>
  <c r="B190" i="1" l="1"/>
  <c r="D190" i="1" s="1"/>
  <c r="C189" i="1"/>
  <c r="E189" i="1" s="1"/>
  <c r="B191" i="1" l="1"/>
  <c r="D191" i="1" s="1"/>
  <c r="C190" i="1"/>
  <c r="E190" i="1" s="1"/>
  <c r="B192" i="1" l="1"/>
  <c r="D192" i="1" s="1"/>
  <c r="C191" i="1"/>
  <c r="E191" i="1" s="1"/>
  <c r="B193" i="1" l="1"/>
  <c r="D193" i="1" s="1"/>
  <c r="C192" i="1"/>
  <c r="E192" i="1" s="1"/>
  <c r="B194" i="1" l="1"/>
  <c r="D194" i="1" s="1"/>
  <c r="C193" i="1"/>
  <c r="E193" i="1" s="1"/>
  <c r="B195" i="1" l="1"/>
  <c r="D195" i="1" s="1"/>
  <c r="C194" i="1"/>
  <c r="E194" i="1" s="1"/>
  <c r="B196" i="1" l="1"/>
  <c r="D196" i="1" s="1"/>
  <c r="C195" i="1"/>
  <c r="E195" i="1" s="1"/>
  <c r="B197" i="1" l="1"/>
  <c r="D197" i="1" s="1"/>
  <c r="C196" i="1"/>
  <c r="E196" i="1" s="1"/>
  <c r="B198" i="1" l="1"/>
  <c r="D198" i="1" s="1"/>
  <c r="C197" i="1"/>
  <c r="E197" i="1" s="1"/>
  <c r="B199" i="1" l="1"/>
  <c r="D199" i="1" s="1"/>
  <c r="C198" i="1"/>
  <c r="E198" i="1" s="1"/>
  <c r="B200" i="1" l="1"/>
  <c r="D200" i="1" s="1"/>
  <c r="C199" i="1"/>
  <c r="E199" i="1" s="1"/>
  <c r="B201" i="1" l="1"/>
  <c r="D201" i="1" s="1"/>
  <c r="C200" i="1"/>
  <c r="E200" i="1" s="1"/>
  <c r="B202" i="1" l="1"/>
  <c r="D202" i="1" s="1"/>
  <c r="C201" i="1"/>
  <c r="E201" i="1" s="1"/>
  <c r="B203" i="1" l="1"/>
  <c r="D203" i="1" s="1"/>
  <c r="C202" i="1"/>
  <c r="E202" i="1" s="1"/>
  <c r="B204" i="1" l="1"/>
  <c r="D204" i="1" s="1"/>
  <c r="C203" i="1"/>
  <c r="E203" i="1" s="1"/>
  <c r="B205" i="1" l="1"/>
  <c r="D205" i="1" s="1"/>
  <c r="C204" i="1"/>
  <c r="E204" i="1" s="1"/>
  <c r="B206" i="1" l="1"/>
  <c r="D206" i="1" s="1"/>
  <c r="C205" i="1"/>
  <c r="E205" i="1" s="1"/>
  <c r="B207" i="1" l="1"/>
  <c r="D207" i="1" s="1"/>
  <c r="C206" i="1"/>
  <c r="E206" i="1" s="1"/>
  <c r="B208" i="1" l="1"/>
  <c r="D208" i="1" s="1"/>
  <c r="C207" i="1"/>
  <c r="E207" i="1" s="1"/>
  <c r="B209" i="1" l="1"/>
  <c r="D209" i="1" s="1"/>
  <c r="C208" i="1"/>
  <c r="E208" i="1" s="1"/>
  <c r="B210" i="1" l="1"/>
  <c r="D210" i="1" s="1"/>
  <c r="C209" i="1"/>
  <c r="E209" i="1" s="1"/>
  <c r="B211" i="1" l="1"/>
  <c r="D211" i="1" s="1"/>
  <c r="C210" i="1"/>
  <c r="E210" i="1" s="1"/>
  <c r="B212" i="1" l="1"/>
  <c r="D212" i="1" s="1"/>
  <c r="C211" i="1"/>
  <c r="E211" i="1" s="1"/>
  <c r="B213" i="1" l="1"/>
  <c r="D213" i="1" s="1"/>
  <c r="C212" i="1"/>
  <c r="E212" i="1" s="1"/>
  <c r="B214" i="1" l="1"/>
  <c r="D214" i="1" s="1"/>
  <c r="C213" i="1"/>
  <c r="E213" i="1" s="1"/>
  <c r="B215" i="1" l="1"/>
  <c r="D215" i="1" s="1"/>
  <c r="C214" i="1"/>
  <c r="E214" i="1" s="1"/>
  <c r="B216" i="1" l="1"/>
  <c r="D216" i="1" s="1"/>
  <c r="C215" i="1"/>
  <c r="E215" i="1" s="1"/>
  <c r="B217" i="1" l="1"/>
  <c r="D217" i="1" s="1"/>
  <c r="C216" i="1"/>
  <c r="E216" i="1" s="1"/>
  <c r="B218" i="1" l="1"/>
  <c r="D218" i="1" s="1"/>
  <c r="C217" i="1"/>
  <c r="E217" i="1" s="1"/>
  <c r="B219" i="1" l="1"/>
  <c r="D219" i="1" s="1"/>
  <c r="C218" i="1"/>
  <c r="E218" i="1" s="1"/>
  <c r="B220" i="1" l="1"/>
  <c r="D220" i="1" s="1"/>
  <c r="C219" i="1"/>
  <c r="E219" i="1" s="1"/>
  <c r="B221" i="1" l="1"/>
  <c r="D221" i="1" s="1"/>
  <c r="C220" i="1"/>
  <c r="E220" i="1" s="1"/>
  <c r="B222" i="1" l="1"/>
  <c r="D222" i="1" s="1"/>
  <c r="C221" i="1"/>
  <c r="E221" i="1" s="1"/>
  <c r="B223" i="1" l="1"/>
  <c r="D223" i="1" s="1"/>
  <c r="C222" i="1"/>
  <c r="E222" i="1" s="1"/>
  <c r="B224" i="1" l="1"/>
  <c r="D224" i="1" s="1"/>
  <c r="C223" i="1"/>
  <c r="E223" i="1" s="1"/>
  <c r="B225" i="1" l="1"/>
  <c r="D225" i="1" s="1"/>
  <c r="C224" i="1"/>
  <c r="E224" i="1" s="1"/>
  <c r="B226" i="1" l="1"/>
  <c r="D226" i="1" s="1"/>
  <c r="C225" i="1"/>
  <c r="E225" i="1" s="1"/>
  <c r="B227" i="1" l="1"/>
  <c r="D227" i="1" s="1"/>
  <c r="C226" i="1"/>
  <c r="E226" i="1" s="1"/>
  <c r="B228" i="1" l="1"/>
  <c r="D228" i="1" s="1"/>
  <c r="C227" i="1"/>
  <c r="E227" i="1" s="1"/>
  <c r="B229" i="1" l="1"/>
  <c r="D229" i="1" s="1"/>
  <c r="C228" i="1"/>
  <c r="E228" i="1" s="1"/>
  <c r="B230" i="1" l="1"/>
  <c r="D230" i="1" s="1"/>
  <c r="C229" i="1"/>
  <c r="E229" i="1" s="1"/>
  <c r="B231" i="1" l="1"/>
  <c r="D231" i="1" s="1"/>
  <c r="C230" i="1"/>
  <c r="E230" i="1" s="1"/>
  <c r="B232" i="1" l="1"/>
  <c r="D232" i="1" s="1"/>
  <c r="C231" i="1"/>
  <c r="E231" i="1" s="1"/>
  <c r="B233" i="1" l="1"/>
  <c r="D233" i="1" s="1"/>
  <c r="C232" i="1"/>
  <c r="E232" i="1" s="1"/>
  <c r="B234" i="1" l="1"/>
  <c r="D234" i="1" s="1"/>
  <c r="C233" i="1"/>
  <c r="E233" i="1" s="1"/>
  <c r="B235" i="1" l="1"/>
  <c r="D235" i="1" s="1"/>
  <c r="C234" i="1"/>
  <c r="E234" i="1" s="1"/>
  <c r="B236" i="1" l="1"/>
  <c r="D236" i="1" s="1"/>
  <c r="C235" i="1"/>
  <c r="E235" i="1" s="1"/>
  <c r="B237" i="1" l="1"/>
  <c r="D237" i="1" s="1"/>
  <c r="C236" i="1"/>
  <c r="E236" i="1" s="1"/>
  <c r="B238" i="1" l="1"/>
  <c r="D238" i="1" s="1"/>
  <c r="C237" i="1"/>
  <c r="E237" i="1" s="1"/>
  <c r="B239" i="1" l="1"/>
  <c r="D239" i="1" s="1"/>
  <c r="C238" i="1"/>
  <c r="E238" i="1" s="1"/>
  <c r="B240" i="1" l="1"/>
  <c r="D240" i="1" s="1"/>
  <c r="C239" i="1"/>
  <c r="E239" i="1" s="1"/>
  <c r="B241" i="1" l="1"/>
  <c r="D241" i="1" s="1"/>
  <c r="C240" i="1"/>
  <c r="E240" i="1" s="1"/>
  <c r="B242" i="1" l="1"/>
  <c r="D242" i="1" s="1"/>
  <c r="C241" i="1"/>
  <c r="E241" i="1" s="1"/>
  <c r="B243" i="1" l="1"/>
  <c r="D243" i="1" s="1"/>
  <c r="C242" i="1"/>
  <c r="E242" i="1" s="1"/>
  <c r="B244" i="1" l="1"/>
  <c r="D244" i="1" s="1"/>
  <c r="C243" i="1"/>
  <c r="E243" i="1" s="1"/>
  <c r="B245" i="1" l="1"/>
  <c r="D245" i="1" s="1"/>
  <c r="C244" i="1"/>
  <c r="E244" i="1" s="1"/>
  <c r="B246" i="1" l="1"/>
  <c r="D246" i="1" s="1"/>
  <c r="C245" i="1"/>
  <c r="E245" i="1" s="1"/>
  <c r="B247" i="1" l="1"/>
  <c r="D247" i="1" s="1"/>
  <c r="C246" i="1"/>
  <c r="E246" i="1" s="1"/>
  <c r="B248" i="1" l="1"/>
  <c r="D248" i="1" s="1"/>
  <c r="C247" i="1"/>
  <c r="E247" i="1" s="1"/>
  <c r="B249" i="1" l="1"/>
  <c r="D249" i="1" s="1"/>
  <c r="C248" i="1"/>
  <c r="E248" i="1" s="1"/>
  <c r="B250" i="1" l="1"/>
  <c r="D250" i="1" s="1"/>
  <c r="C249" i="1"/>
  <c r="E249" i="1" s="1"/>
  <c r="B251" i="1" l="1"/>
  <c r="D251" i="1" s="1"/>
  <c r="C250" i="1"/>
  <c r="E250" i="1" s="1"/>
  <c r="B252" i="1" l="1"/>
  <c r="D252" i="1" s="1"/>
  <c r="C251" i="1"/>
  <c r="E251" i="1" s="1"/>
  <c r="B253" i="1" l="1"/>
  <c r="D253" i="1" s="1"/>
  <c r="C252" i="1"/>
  <c r="E252" i="1" s="1"/>
  <c r="B254" i="1" l="1"/>
  <c r="D254" i="1" s="1"/>
  <c r="C253" i="1"/>
  <c r="E253" i="1" s="1"/>
  <c r="B255" i="1" l="1"/>
  <c r="D255" i="1" s="1"/>
  <c r="C254" i="1"/>
  <c r="E254" i="1" s="1"/>
  <c r="B256" i="1" l="1"/>
  <c r="D256" i="1" s="1"/>
  <c r="C255" i="1"/>
  <c r="E255" i="1" s="1"/>
  <c r="B257" i="1" l="1"/>
  <c r="D257" i="1" s="1"/>
  <c r="C256" i="1"/>
  <c r="E256" i="1" s="1"/>
  <c r="B258" i="1" l="1"/>
  <c r="D258" i="1" s="1"/>
  <c r="C257" i="1"/>
  <c r="E257" i="1" s="1"/>
  <c r="B259" i="1" l="1"/>
  <c r="D259" i="1" s="1"/>
  <c r="C258" i="1"/>
  <c r="E258" i="1" s="1"/>
  <c r="B260" i="1" l="1"/>
  <c r="D260" i="1" s="1"/>
  <c r="C259" i="1"/>
  <c r="E259" i="1" s="1"/>
  <c r="B261" i="1" l="1"/>
  <c r="D261" i="1" s="1"/>
  <c r="C260" i="1"/>
  <c r="E260" i="1" s="1"/>
  <c r="B262" i="1" l="1"/>
  <c r="D262" i="1" s="1"/>
  <c r="C261" i="1"/>
  <c r="E261" i="1" s="1"/>
  <c r="B263" i="1" l="1"/>
  <c r="D263" i="1" s="1"/>
  <c r="C262" i="1"/>
  <c r="E262" i="1" s="1"/>
  <c r="B264" i="1" l="1"/>
  <c r="D264" i="1" s="1"/>
  <c r="C263" i="1"/>
  <c r="E263" i="1" s="1"/>
  <c r="B265" i="1" l="1"/>
  <c r="D265" i="1" s="1"/>
  <c r="C264" i="1"/>
  <c r="E264" i="1" s="1"/>
  <c r="B266" i="1" l="1"/>
  <c r="D266" i="1" s="1"/>
  <c r="C265" i="1"/>
  <c r="E265" i="1" s="1"/>
  <c r="B267" i="1" l="1"/>
  <c r="D267" i="1" s="1"/>
  <c r="C266" i="1"/>
  <c r="E266" i="1" s="1"/>
  <c r="B268" i="1" l="1"/>
  <c r="D268" i="1" s="1"/>
  <c r="C267" i="1"/>
  <c r="E267" i="1" s="1"/>
  <c r="B269" i="1" l="1"/>
  <c r="D269" i="1" s="1"/>
  <c r="C268" i="1"/>
  <c r="E268" i="1" s="1"/>
  <c r="B270" i="1" l="1"/>
  <c r="D270" i="1" s="1"/>
  <c r="C269" i="1"/>
  <c r="E269" i="1" s="1"/>
  <c r="B271" i="1" l="1"/>
  <c r="D271" i="1" s="1"/>
  <c r="C270" i="1"/>
  <c r="E270" i="1" s="1"/>
  <c r="B272" i="1" l="1"/>
  <c r="D272" i="1" s="1"/>
  <c r="C271" i="1"/>
  <c r="E271" i="1" s="1"/>
  <c r="B273" i="1" l="1"/>
  <c r="D273" i="1" s="1"/>
  <c r="C272" i="1"/>
  <c r="E272" i="1" s="1"/>
  <c r="B274" i="1" l="1"/>
  <c r="D274" i="1" s="1"/>
  <c r="C273" i="1"/>
  <c r="E273" i="1" s="1"/>
  <c r="B275" i="1" l="1"/>
  <c r="D275" i="1" s="1"/>
  <c r="C274" i="1"/>
  <c r="E274" i="1" s="1"/>
  <c r="B276" i="1" l="1"/>
  <c r="D276" i="1" s="1"/>
  <c r="C275" i="1"/>
  <c r="E275" i="1" s="1"/>
  <c r="B277" i="1" l="1"/>
  <c r="D277" i="1" s="1"/>
  <c r="C276" i="1"/>
  <c r="E276" i="1" s="1"/>
  <c r="B278" i="1" l="1"/>
  <c r="D278" i="1" s="1"/>
  <c r="C277" i="1"/>
  <c r="E277" i="1" s="1"/>
  <c r="B279" i="1" l="1"/>
  <c r="D279" i="1" s="1"/>
  <c r="C278" i="1"/>
  <c r="E278" i="1" s="1"/>
  <c r="B280" i="1" l="1"/>
  <c r="D280" i="1" s="1"/>
  <c r="C279" i="1"/>
  <c r="E279" i="1" s="1"/>
  <c r="B281" i="1" l="1"/>
  <c r="D281" i="1" s="1"/>
  <c r="C280" i="1"/>
  <c r="E280" i="1" s="1"/>
  <c r="B282" i="1" l="1"/>
  <c r="D282" i="1" s="1"/>
  <c r="C281" i="1"/>
  <c r="E281" i="1" s="1"/>
  <c r="B283" i="1" l="1"/>
  <c r="D283" i="1" s="1"/>
  <c r="C282" i="1"/>
  <c r="E282" i="1" s="1"/>
  <c r="B284" i="1" l="1"/>
  <c r="D284" i="1" s="1"/>
  <c r="C283" i="1"/>
  <c r="E283" i="1" s="1"/>
  <c r="B285" i="1" l="1"/>
  <c r="D285" i="1" s="1"/>
  <c r="C284" i="1"/>
  <c r="E284" i="1" s="1"/>
  <c r="B286" i="1" l="1"/>
  <c r="D286" i="1" s="1"/>
  <c r="C285" i="1"/>
  <c r="E285" i="1" s="1"/>
  <c r="B287" i="1" l="1"/>
  <c r="D287" i="1" s="1"/>
  <c r="C286" i="1"/>
  <c r="E286" i="1" s="1"/>
  <c r="B288" i="1" l="1"/>
  <c r="D288" i="1" s="1"/>
  <c r="C287" i="1"/>
  <c r="E287" i="1" s="1"/>
  <c r="B289" i="1" l="1"/>
  <c r="D289" i="1" s="1"/>
  <c r="C288" i="1"/>
  <c r="E288" i="1" s="1"/>
  <c r="B290" i="1" l="1"/>
  <c r="D290" i="1" s="1"/>
  <c r="C289" i="1"/>
  <c r="E289" i="1" s="1"/>
  <c r="B291" i="1" l="1"/>
  <c r="D291" i="1" s="1"/>
  <c r="C290" i="1"/>
  <c r="E290" i="1" s="1"/>
  <c r="B292" i="1" l="1"/>
  <c r="D292" i="1" s="1"/>
  <c r="C291" i="1"/>
  <c r="E291" i="1" s="1"/>
  <c r="B293" i="1" l="1"/>
  <c r="D293" i="1" s="1"/>
  <c r="C292" i="1"/>
  <c r="E292" i="1" s="1"/>
  <c r="B294" i="1" l="1"/>
  <c r="D294" i="1" s="1"/>
  <c r="C293" i="1"/>
  <c r="E293" i="1" s="1"/>
  <c r="B295" i="1" l="1"/>
  <c r="D295" i="1" s="1"/>
  <c r="C294" i="1"/>
  <c r="E294" i="1" s="1"/>
  <c r="B296" i="1" l="1"/>
  <c r="D296" i="1" s="1"/>
  <c r="C295" i="1"/>
  <c r="E295" i="1" s="1"/>
  <c r="B297" i="1" l="1"/>
  <c r="D297" i="1" s="1"/>
  <c r="C296" i="1"/>
  <c r="E296" i="1" s="1"/>
  <c r="B298" i="1" l="1"/>
  <c r="D298" i="1" s="1"/>
  <c r="C297" i="1"/>
  <c r="E297" i="1" s="1"/>
  <c r="B299" i="1" l="1"/>
  <c r="D299" i="1" s="1"/>
  <c r="C298" i="1"/>
  <c r="E298" i="1" s="1"/>
  <c r="B300" i="1" l="1"/>
  <c r="D300" i="1" s="1"/>
  <c r="C299" i="1"/>
  <c r="E299" i="1" s="1"/>
  <c r="B301" i="1" l="1"/>
  <c r="D301" i="1" s="1"/>
  <c r="C300" i="1"/>
  <c r="E300" i="1" s="1"/>
  <c r="B302" i="1" l="1"/>
  <c r="D302" i="1" s="1"/>
  <c r="C301" i="1"/>
  <c r="E301" i="1" s="1"/>
  <c r="B303" i="1" l="1"/>
  <c r="D303" i="1" s="1"/>
  <c r="C302" i="1"/>
  <c r="E302" i="1" s="1"/>
  <c r="B304" i="1" l="1"/>
  <c r="D304" i="1" s="1"/>
  <c r="C303" i="1"/>
  <c r="E303" i="1" s="1"/>
  <c r="B305" i="1" l="1"/>
  <c r="D305" i="1" s="1"/>
  <c r="C304" i="1"/>
  <c r="E304" i="1" s="1"/>
  <c r="B306" i="1" l="1"/>
  <c r="D306" i="1" s="1"/>
  <c r="C305" i="1"/>
  <c r="E305" i="1" s="1"/>
  <c r="B307" i="1" l="1"/>
  <c r="D307" i="1" s="1"/>
  <c r="C306" i="1"/>
  <c r="E306" i="1" s="1"/>
  <c r="B308" i="1" l="1"/>
  <c r="D308" i="1" s="1"/>
  <c r="C307" i="1"/>
  <c r="E307" i="1" s="1"/>
  <c r="B309" i="1" l="1"/>
  <c r="D309" i="1" s="1"/>
  <c r="C308" i="1"/>
  <c r="E308" i="1" s="1"/>
  <c r="B310" i="1" l="1"/>
  <c r="D310" i="1" s="1"/>
  <c r="C309" i="1"/>
  <c r="E309" i="1" s="1"/>
  <c r="B311" i="1" l="1"/>
  <c r="D311" i="1" s="1"/>
  <c r="C310" i="1"/>
  <c r="E310" i="1" s="1"/>
  <c r="B312" i="1" l="1"/>
  <c r="D312" i="1" s="1"/>
  <c r="C311" i="1"/>
  <c r="E311" i="1" s="1"/>
  <c r="B313" i="1" l="1"/>
  <c r="D313" i="1" s="1"/>
  <c r="C312" i="1"/>
  <c r="E312" i="1" s="1"/>
  <c r="B314" i="1" l="1"/>
  <c r="D314" i="1" s="1"/>
  <c r="C313" i="1"/>
  <c r="E313" i="1" s="1"/>
  <c r="B315" i="1" l="1"/>
  <c r="D315" i="1" s="1"/>
  <c r="C314" i="1"/>
  <c r="E314" i="1" s="1"/>
  <c r="B316" i="1" l="1"/>
  <c r="D316" i="1" s="1"/>
  <c r="C315" i="1"/>
  <c r="E315" i="1" s="1"/>
  <c r="B317" i="1" l="1"/>
  <c r="D317" i="1" s="1"/>
  <c r="C316" i="1"/>
  <c r="E316" i="1" s="1"/>
  <c r="B318" i="1" l="1"/>
  <c r="D318" i="1" s="1"/>
  <c r="C317" i="1"/>
  <c r="E317" i="1" s="1"/>
  <c r="B319" i="1" l="1"/>
  <c r="D319" i="1" s="1"/>
  <c r="C318" i="1"/>
  <c r="E318" i="1" s="1"/>
  <c r="B320" i="1" l="1"/>
  <c r="D320" i="1" s="1"/>
  <c r="C319" i="1"/>
  <c r="E319" i="1" s="1"/>
  <c r="B321" i="1" l="1"/>
  <c r="D321" i="1" s="1"/>
  <c r="C320" i="1"/>
  <c r="E320" i="1" s="1"/>
  <c r="B322" i="1" l="1"/>
  <c r="D322" i="1" s="1"/>
  <c r="C321" i="1"/>
  <c r="E321" i="1" s="1"/>
  <c r="B323" i="1" l="1"/>
  <c r="D323" i="1" s="1"/>
  <c r="C322" i="1"/>
  <c r="E322" i="1" s="1"/>
  <c r="B324" i="1" l="1"/>
  <c r="D324" i="1" s="1"/>
  <c r="C323" i="1"/>
  <c r="E323" i="1" s="1"/>
  <c r="B325" i="1" l="1"/>
  <c r="D325" i="1" s="1"/>
  <c r="C324" i="1"/>
  <c r="E324" i="1" s="1"/>
  <c r="B326" i="1" l="1"/>
  <c r="D326" i="1" s="1"/>
  <c r="C325" i="1"/>
  <c r="E325" i="1" s="1"/>
  <c r="B327" i="1" l="1"/>
  <c r="D327" i="1" s="1"/>
  <c r="C326" i="1"/>
  <c r="E326" i="1" s="1"/>
  <c r="B328" i="1" l="1"/>
  <c r="D328" i="1" s="1"/>
  <c r="C327" i="1"/>
  <c r="E327" i="1" s="1"/>
  <c r="B329" i="1" l="1"/>
  <c r="D329" i="1" s="1"/>
  <c r="C328" i="1"/>
  <c r="E328" i="1" s="1"/>
  <c r="B330" i="1" l="1"/>
  <c r="D330" i="1" s="1"/>
  <c r="C329" i="1"/>
  <c r="E329" i="1" s="1"/>
  <c r="B331" i="1" l="1"/>
  <c r="D331" i="1" s="1"/>
  <c r="C330" i="1"/>
  <c r="E330" i="1" s="1"/>
  <c r="B332" i="1" l="1"/>
  <c r="D332" i="1" s="1"/>
  <c r="C331" i="1"/>
  <c r="E331" i="1" s="1"/>
  <c r="B333" i="1" l="1"/>
  <c r="D333" i="1" s="1"/>
  <c r="C332" i="1"/>
  <c r="E332" i="1" s="1"/>
  <c r="B334" i="1" l="1"/>
  <c r="D334" i="1" s="1"/>
  <c r="C333" i="1"/>
  <c r="E333" i="1" s="1"/>
  <c r="B335" i="1" l="1"/>
  <c r="D335" i="1" s="1"/>
  <c r="C334" i="1"/>
  <c r="E334" i="1" s="1"/>
  <c r="B336" i="1" l="1"/>
  <c r="D336" i="1" s="1"/>
  <c r="C335" i="1"/>
  <c r="E335" i="1" s="1"/>
  <c r="B337" i="1" l="1"/>
  <c r="D337" i="1" s="1"/>
  <c r="C336" i="1"/>
  <c r="E336" i="1" s="1"/>
  <c r="B338" i="1" l="1"/>
  <c r="D338" i="1" s="1"/>
  <c r="C337" i="1"/>
  <c r="E337" i="1" s="1"/>
  <c r="B339" i="1" l="1"/>
  <c r="D339" i="1" s="1"/>
  <c r="C338" i="1"/>
  <c r="E338" i="1" s="1"/>
  <c r="B340" i="1" l="1"/>
  <c r="D340" i="1" s="1"/>
  <c r="C339" i="1"/>
  <c r="E339" i="1" s="1"/>
  <c r="B341" i="1" l="1"/>
  <c r="D341" i="1" s="1"/>
  <c r="C340" i="1"/>
  <c r="E340" i="1" s="1"/>
  <c r="B342" i="1" l="1"/>
  <c r="D342" i="1" s="1"/>
  <c r="C341" i="1"/>
  <c r="E341" i="1" s="1"/>
  <c r="B343" i="1" l="1"/>
  <c r="D343" i="1" s="1"/>
  <c r="C342" i="1"/>
  <c r="E342" i="1" s="1"/>
  <c r="B344" i="1" l="1"/>
  <c r="D344" i="1" s="1"/>
  <c r="C343" i="1"/>
  <c r="E343" i="1" s="1"/>
  <c r="B345" i="1" l="1"/>
  <c r="D345" i="1" s="1"/>
  <c r="C344" i="1"/>
  <c r="E344" i="1" s="1"/>
  <c r="B346" i="1" l="1"/>
  <c r="D346" i="1" s="1"/>
  <c r="C345" i="1"/>
  <c r="E345" i="1" s="1"/>
  <c r="B347" i="1" l="1"/>
  <c r="D347" i="1" s="1"/>
  <c r="C346" i="1"/>
  <c r="E346" i="1" s="1"/>
  <c r="B348" i="1" l="1"/>
  <c r="D348" i="1" s="1"/>
  <c r="C347" i="1"/>
  <c r="E347" i="1" s="1"/>
  <c r="B349" i="1" l="1"/>
  <c r="D349" i="1" s="1"/>
  <c r="C348" i="1"/>
  <c r="E348" i="1" s="1"/>
  <c r="B350" i="1" l="1"/>
  <c r="D350" i="1" s="1"/>
  <c r="C349" i="1"/>
  <c r="E349" i="1" s="1"/>
  <c r="B351" i="1" l="1"/>
  <c r="D351" i="1" s="1"/>
  <c r="C350" i="1"/>
  <c r="E350" i="1" s="1"/>
  <c r="B352" i="1" l="1"/>
  <c r="D352" i="1" s="1"/>
  <c r="C351" i="1"/>
  <c r="E351" i="1" s="1"/>
  <c r="B353" i="1" l="1"/>
  <c r="D353" i="1" s="1"/>
  <c r="C352" i="1"/>
  <c r="E352" i="1" s="1"/>
  <c r="B354" i="1" l="1"/>
  <c r="D354" i="1" s="1"/>
  <c r="C353" i="1"/>
  <c r="E353" i="1" s="1"/>
  <c r="B355" i="1" l="1"/>
  <c r="D355" i="1" s="1"/>
  <c r="C354" i="1"/>
  <c r="E354" i="1" s="1"/>
  <c r="B356" i="1" l="1"/>
  <c r="D356" i="1" s="1"/>
  <c r="C355" i="1"/>
  <c r="E355" i="1" s="1"/>
  <c r="B357" i="1" l="1"/>
  <c r="D357" i="1" s="1"/>
  <c r="C356" i="1"/>
  <c r="E356" i="1" s="1"/>
  <c r="B358" i="1" l="1"/>
  <c r="D358" i="1" s="1"/>
  <c r="C357" i="1"/>
  <c r="E357" i="1" s="1"/>
  <c r="B359" i="1" l="1"/>
  <c r="D359" i="1" s="1"/>
  <c r="C358" i="1"/>
  <c r="E358" i="1" s="1"/>
  <c r="B360" i="1" l="1"/>
  <c r="D360" i="1" s="1"/>
  <c r="C359" i="1"/>
  <c r="E359" i="1" s="1"/>
  <c r="B361" i="1" l="1"/>
  <c r="D361" i="1" s="1"/>
  <c r="C360" i="1"/>
  <c r="E360" i="1" s="1"/>
  <c r="B362" i="1" l="1"/>
  <c r="D362" i="1" s="1"/>
  <c r="C361" i="1"/>
  <c r="E361" i="1" s="1"/>
  <c r="B363" i="1" l="1"/>
  <c r="D363" i="1" s="1"/>
  <c r="C362" i="1"/>
  <c r="E362" i="1" s="1"/>
  <c r="B364" i="1" l="1"/>
  <c r="D364" i="1" s="1"/>
  <c r="C363" i="1"/>
  <c r="E363" i="1" s="1"/>
  <c r="B365" i="1" l="1"/>
  <c r="D365" i="1" s="1"/>
  <c r="C364" i="1"/>
  <c r="E364" i="1" s="1"/>
  <c r="B366" i="1" l="1"/>
  <c r="D366" i="1" s="1"/>
  <c r="C365" i="1"/>
  <c r="E365" i="1" s="1"/>
  <c r="B367" i="1" l="1"/>
  <c r="D367" i="1" s="1"/>
  <c r="C366" i="1"/>
  <c r="E366" i="1" s="1"/>
  <c r="B368" i="1" l="1"/>
  <c r="D368" i="1" s="1"/>
  <c r="C367" i="1"/>
  <c r="E367" i="1" s="1"/>
  <c r="B369" i="1" l="1"/>
  <c r="D369" i="1" s="1"/>
  <c r="C368" i="1"/>
  <c r="E368" i="1" s="1"/>
  <c r="B370" i="1" l="1"/>
  <c r="D370" i="1" s="1"/>
  <c r="C369" i="1"/>
  <c r="E369" i="1" s="1"/>
  <c r="B371" i="1" l="1"/>
  <c r="D371" i="1" s="1"/>
  <c r="C370" i="1"/>
  <c r="E370" i="1" s="1"/>
  <c r="B372" i="1" l="1"/>
  <c r="D372" i="1" s="1"/>
  <c r="C371" i="1"/>
  <c r="E371" i="1" s="1"/>
  <c r="B373" i="1" l="1"/>
  <c r="D373" i="1" s="1"/>
  <c r="C372" i="1"/>
  <c r="E372" i="1" s="1"/>
  <c r="B374" i="1" l="1"/>
  <c r="D374" i="1" s="1"/>
  <c r="C373" i="1"/>
  <c r="E373" i="1" s="1"/>
  <c r="B375" i="1" l="1"/>
  <c r="D375" i="1" s="1"/>
  <c r="C374" i="1"/>
  <c r="E374" i="1" s="1"/>
  <c r="B376" i="1" l="1"/>
  <c r="D376" i="1" s="1"/>
  <c r="C375" i="1"/>
  <c r="E375" i="1" s="1"/>
  <c r="B377" i="1" l="1"/>
  <c r="D377" i="1" s="1"/>
  <c r="C376" i="1"/>
  <c r="E376" i="1" s="1"/>
  <c r="B378" i="1" l="1"/>
  <c r="D378" i="1" s="1"/>
  <c r="C377" i="1"/>
  <c r="E377" i="1" s="1"/>
  <c r="B379" i="1" l="1"/>
  <c r="D379" i="1" s="1"/>
  <c r="C378" i="1"/>
  <c r="E378" i="1" s="1"/>
  <c r="B380" i="1" l="1"/>
  <c r="D380" i="1" s="1"/>
  <c r="C379" i="1"/>
  <c r="E379" i="1" s="1"/>
  <c r="B381" i="1" l="1"/>
  <c r="D381" i="1" s="1"/>
  <c r="C380" i="1"/>
  <c r="E380" i="1" s="1"/>
  <c r="B382" i="1" l="1"/>
  <c r="D382" i="1" s="1"/>
  <c r="C381" i="1"/>
  <c r="E381" i="1" s="1"/>
  <c r="B383" i="1" l="1"/>
  <c r="D383" i="1" s="1"/>
  <c r="C382" i="1"/>
  <c r="E382" i="1" s="1"/>
  <c r="B384" i="1" l="1"/>
  <c r="D384" i="1" s="1"/>
  <c r="C383" i="1"/>
  <c r="E383" i="1" s="1"/>
  <c r="B385" i="1" l="1"/>
  <c r="D385" i="1" s="1"/>
  <c r="C384" i="1"/>
  <c r="E384" i="1" s="1"/>
  <c r="B386" i="1" l="1"/>
  <c r="D386" i="1" s="1"/>
  <c r="C385" i="1"/>
  <c r="E385" i="1" s="1"/>
  <c r="B387" i="1" l="1"/>
  <c r="D387" i="1" s="1"/>
  <c r="C386" i="1"/>
  <c r="E386" i="1" s="1"/>
  <c r="B388" i="1" l="1"/>
  <c r="D388" i="1" s="1"/>
  <c r="C387" i="1"/>
  <c r="E387" i="1" s="1"/>
  <c r="B389" i="1" l="1"/>
  <c r="D389" i="1" s="1"/>
  <c r="C388" i="1"/>
  <c r="E388" i="1" s="1"/>
  <c r="B390" i="1" l="1"/>
  <c r="D390" i="1" s="1"/>
  <c r="C389" i="1"/>
  <c r="E389" i="1" s="1"/>
  <c r="B391" i="1" l="1"/>
  <c r="D391" i="1" s="1"/>
  <c r="C390" i="1"/>
  <c r="E390" i="1" s="1"/>
  <c r="B392" i="1" l="1"/>
  <c r="D392" i="1" s="1"/>
  <c r="C391" i="1"/>
  <c r="E391" i="1" s="1"/>
  <c r="B393" i="1" l="1"/>
  <c r="D393" i="1" s="1"/>
  <c r="C392" i="1"/>
  <c r="E392" i="1" s="1"/>
  <c r="B394" i="1" l="1"/>
  <c r="D394" i="1" s="1"/>
  <c r="C393" i="1"/>
  <c r="E393" i="1" s="1"/>
  <c r="B395" i="1" l="1"/>
  <c r="D395" i="1" s="1"/>
  <c r="C394" i="1"/>
  <c r="E394" i="1" s="1"/>
  <c r="B396" i="1" l="1"/>
  <c r="D396" i="1" s="1"/>
  <c r="C395" i="1"/>
  <c r="E395" i="1" s="1"/>
  <c r="B397" i="1" l="1"/>
  <c r="D397" i="1" s="1"/>
  <c r="C396" i="1"/>
  <c r="E396" i="1" s="1"/>
  <c r="B398" i="1" l="1"/>
  <c r="D398" i="1" s="1"/>
  <c r="C397" i="1"/>
  <c r="E397" i="1" s="1"/>
  <c r="B399" i="1" l="1"/>
  <c r="D399" i="1" s="1"/>
  <c r="C398" i="1"/>
  <c r="E398" i="1" s="1"/>
  <c r="B400" i="1" l="1"/>
  <c r="D400" i="1" s="1"/>
  <c r="C399" i="1"/>
  <c r="E399" i="1" s="1"/>
  <c r="B401" i="1" l="1"/>
  <c r="D401" i="1" s="1"/>
  <c r="C400" i="1"/>
  <c r="E400" i="1" s="1"/>
  <c r="B402" i="1" l="1"/>
  <c r="D402" i="1" s="1"/>
  <c r="C401" i="1"/>
  <c r="E401" i="1" s="1"/>
  <c r="B403" i="1" l="1"/>
  <c r="D403" i="1" s="1"/>
  <c r="C402" i="1"/>
  <c r="E402" i="1" s="1"/>
  <c r="B404" i="1" l="1"/>
  <c r="D404" i="1" s="1"/>
  <c r="C403" i="1"/>
  <c r="E403" i="1" s="1"/>
  <c r="B405" i="1" l="1"/>
  <c r="D405" i="1" s="1"/>
  <c r="C404" i="1"/>
  <c r="E404" i="1" s="1"/>
  <c r="B406" i="1" l="1"/>
  <c r="D406" i="1" s="1"/>
  <c r="C405" i="1"/>
  <c r="E405" i="1" s="1"/>
  <c r="B407" i="1" l="1"/>
  <c r="D407" i="1" s="1"/>
  <c r="C406" i="1"/>
  <c r="E406" i="1" s="1"/>
  <c r="B408" i="1" l="1"/>
  <c r="D408" i="1" s="1"/>
  <c r="C407" i="1"/>
  <c r="E407" i="1" s="1"/>
  <c r="B409" i="1" l="1"/>
  <c r="D409" i="1" s="1"/>
  <c r="C408" i="1"/>
  <c r="E408" i="1" s="1"/>
  <c r="B410" i="1" l="1"/>
  <c r="D410" i="1" s="1"/>
  <c r="C409" i="1"/>
  <c r="E409" i="1" s="1"/>
  <c r="B411" i="1" l="1"/>
  <c r="D411" i="1" s="1"/>
  <c r="C410" i="1"/>
  <c r="E410" i="1" s="1"/>
  <c r="B412" i="1" l="1"/>
  <c r="D412" i="1" s="1"/>
  <c r="C411" i="1"/>
  <c r="E411" i="1" s="1"/>
  <c r="B413" i="1" l="1"/>
  <c r="D413" i="1" s="1"/>
  <c r="C412" i="1"/>
  <c r="E412" i="1" s="1"/>
  <c r="B414" i="1" l="1"/>
  <c r="D414" i="1" s="1"/>
  <c r="C413" i="1"/>
  <c r="E413" i="1" s="1"/>
  <c r="B415" i="1" l="1"/>
  <c r="D415" i="1" s="1"/>
  <c r="C414" i="1"/>
  <c r="E414" i="1" s="1"/>
  <c r="B416" i="1" l="1"/>
  <c r="D416" i="1" s="1"/>
  <c r="C415" i="1"/>
  <c r="E415" i="1" s="1"/>
  <c r="B417" i="1" l="1"/>
  <c r="D417" i="1" s="1"/>
  <c r="C416" i="1"/>
  <c r="E416" i="1" s="1"/>
  <c r="B418" i="1" l="1"/>
  <c r="D418" i="1" s="1"/>
  <c r="C417" i="1"/>
  <c r="E417" i="1" s="1"/>
  <c r="B419" i="1" l="1"/>
  <c r="D419" i="1" s="1"/>
  <c r="C418" i="1"/>
  <c r="E418" i="1" s="1"/>
  <c r="B420" i="1" l="1"/>
  <c r="D420" i="1" s="1"/>
  <c r="C419" i="1"/>
  <c r="E419" i="1" s="1"/>
  <c r="B421" i="1" l="1"/>
  <c r="D421" i="1" s="1"/>
  <c r="C420" i="1"/>
  <c r="E420" i="1" s="1"/>
  <c r="B422" i="1" l="1"/>
  <c r="D422" i="1" s="1"/>
  <c r="C421" i="1"/>
  <c r="E421" i="1" s="1"/>
  <c r="B423" i="1" l="1"/>
  <c r="D423" i="1" s="1"/>
  <c r="C422" i="1"/>
  <c r="E422" i="1" s="1"/>
  <c r="B424" i="1" l="1"/>
  <c r="D424" i="1" s="1"/>
  <c r="C423" i="1"/>
  <c r="E423" i="1" s="1"/>
  <c r="B425" i="1" l="1"/>
  <c r="D425" i="1" s="1"/>
  <c r="C424" i="1"/>
  <c r="E424" i="1" s="1"/>
  <c r="B426" i="1" l="1"/>
  <c r="D426" i="1" s="1"/>
  <c r="C425" i="1"/>
  <c r="E425" i="1" s="1"/>
  <c r="B427" i="1" l="1"/>
  <c r="D427" i="1" s="1"/>
  <c r="C426" i="1"/>
  <c r="E426" i="1" s="1"/>
  <c r="B428" i="1" l="1"/>
  <c r="D428" i="1" s="1"/>
  <c r="C427" i="1"/>
  <c r="E427" i="1" s="1"/>
  <c r="B429" i="1" l="1"/>
  <c r="D429" i="1" s="1"/>
  <c r="C428" i="1"/>
  <c r="E428" i="1" s="1"/>
  <c r="B430" i="1" l="1"/>
  <c r="D430" i="1" s="1"/>
  <c r="C429" i="1"/>
  <c r="E429" i="1" s="1"/>
  <c r="B431" i="1" l="1"/>
  <c r="D431" i="1" s="1"/>
  <c r="C430" i="1"/>
  <c r="E430" i="1" s="1"/>
  <c r="B432" i="1" l="1"/>
  <c r="D432" i="1" s="1"/>
  <c r="C431" i="1"/>
  <c r="E431" i="1" s="1"/>
  <c r="B433" i="1" l="1"/>
  <c r="D433" i="1" s="1"/>
  <c r="C432" i="1"/>
  <c r="E432" i="1" s="1"/>
  <c r="B434" i="1" l="1"/>
  <c r="D434" i="1" s="1"/>
  <c r="C433" i="1"/>
  <c r="E433" i="1" s="1"/>
  <c r="B435" i="1" l="1"/>
  <c r="D435" i="1" s="1"/>
  <c r="C434" i="1"/>
  <c r="E434" i="1" s="1"/>
  <c r="B436" i="1" l="1"/>
  <c r="D436" i="1" s="1"/>
  <c r="C435" i="1"/>
  <c r="E435" i="1" s="1"/>
  <c r="B437" i="1" l="1"/>
  <c r="D437" i="1" s="1"/>
  <c r="C436" i="1"/>
  <c r="E436" i="1" s="1"/>
  <c r="B438" i="1" l="1"/>
  <c r="D438" i="1" s="1"/>
  <c r="C437" i="1"/>
  <c r="E437" i="1" s="1"/>
  <c r="B439" i="1" l="1"/>
  <c r="D439" i="1" s="1"/>
  <c r="C438" i="1"/>
  <c r="E438" i="1" s="1"/>
  <c r="B440" i="1" l="1"/>
  <c r="D440" i="1" s="1"/>
  <c r="C439" i="1"/>
  <c r="E439" i="1" s="1"/>
  <c r="B441" i="1" l="1"/>
  <c r="D441" i="1" s="1"/>
  <c r="C440" i="1"/>
  <c r="E440" i="1" s="1"/>
  <c r="B442" i="1" l="1"/>
  <c r="D442" i="1" s="1"/>
  <c r="C441" i="1"/>
  <c r="E441" i="1" s="1"/>
  <c r="B443" i="1" l="1"/>
  <c r="D443" i="1" s="1"/>
  <c r="C442" i="1"/>
  <c r="E442" i="1" s="1"/>
  <c r="B444" i="1" l="1"/>
  <c r="D444" i="1" s="1"/>
  <c r="C443" i="1"/>
  <c r="E443" i="1" s="1"/>
  <c r="B445" i="1" l="1"/>
  <c r="D445" i="1" s="1"/>
  <c r="C444" i="1"/>
  <c r="E444" i="1" s="1"/>
  <c r="B446" i="1" l="1"/>
  <c r="D446" i="1" s="1"/>
  <c r="C445" i="1"/>
  <c r="E445" i="1" s="1"/>
  <c r="B447" i="1" l="1"/>
  <c r="D447" i="1" s="1"/>
  <c r="C446" i="1"/>
  <c r="E446" i="1" s="1"/>
  <c r="B448" i="1" l="1"/>
  <c r="D448" i="1" s="1"/>
  <c r="C447" i="1"/>
  <c r="E447" i="1" s="1"/>
  <c r="B449" i="1" l="1"/>
  <c r="D449" i="1" s="1"/>
  <c r="C448" i="1"/>
  <c r="E448" i="1" s="1"/>
  <c r="B450" i="1" l="1"/>
  <c r="D450" i="1" s="1"/>
  <c r="C449" i="1"/>
  <c r="E449" i="1" s="1"/>
  <c r="B451" i="1" l="1"/>
  <c r="D451" i="1" s="1"/>
  <c r="C450" i="1"/>
  <c r="E450" i="1" s="1"/>
  <c r="B452" i="1" l="1"/>
  <c r="D452" i="1" s="1"/>
  <c r="C451" i="1"/>
  <c r="E451" i="1" s="1"/>
  <c r="B453" i="1" l="1"/>
  <c r="D453" i="1" s="1"/>
  <c r="C452" i="1"/>
  <c r="E452" i="1" s="1"/>
  <c r="B454" i="1" l="1"/>
  <c r="D454" i="1" s="1"/>
  <c r="C453" i="1"/>
  <c r="E453" i="1" s="1"/>
  <c r="B455" i="1" l="1"/>
  <c r="D455" i="1" s="1"/>
  <c r="C454" i="1"/>
  <c r="E454" i="1" s="1"/>
  <c r="B456" i="1" l="1"/>
  <c r="D456" i="1" s="1"/>
  <c r="C455" i="1"/>
  <c r="E455" i="1" s="1"/>
  <c r="B457" i="1" l="1"/>
  <c r="D457" i="1" s="1"/>
  <c r="C456" i="1"/>
  <c r="E456" i="1" s="1"/>
  <c r="B458" i="1" l="1"/>
  <c r="D458" i="1" s="1"/>
  <c r="C457" i="1"/>
  <c r="E457" i="1" s="1"/>
  <c r="B459" i="1" l="1"/>
  <c r="D459" i="1" s="1"/>
  <c r="C458" i="1"/>
  <c r="E458" i="1" s="1"/>
  <c r="B460" i="1" l="1"/>
  <c r="D460" i="1" s="1"/>
  <c r="C459" i="1"/>
  <c r="E459" i="1" s="1"/>
  <c r="B461" i="1" l="1"/>
  <c r="D461" i="1" s="1"/>
  <c r="C460" i="1"/>
  <c r="E460" i="1" s="1"/>
  <c r="B462" i="1" l="1"/>
  <c r="D462" i="1" s="1"/>
  <c r="C461" i="1"/>
  <c r="E461" i="1" s="1"/>
  <c r="B463" i="1" l="1"/>
  <c r="D463" i="1" s="1"/>
  <c r="C462" i="1"/>
  <c r="E462" i="1" s="1"/>
  <c r="B464" i="1" l="1"/>
  <c r="D464" i="1" s="1"/>
  <c r="C463" i="1"/>
  <c r="E463" i="1" s="1"/>
  <c r="B465" i="1" l="1"/>
  <c r="D465" i="1" s="1"/>
  <c r="C464" i="1"/>
  <c r="E464" i="1" s="1"/>
  <c r="B466" i="1" l="1"/>
  <c r="D466" i="1" s="1"/>
  <c r="C465" i="1"/>
  <c r="E465" i="1" s="1"/>
  <c r="B467" i="1" l="1"/>
  <c r="D467" i="1" s="1"/>
  <c r="C466" i="1"/>
  <c r="E466" i="1" s="1"/>
  <c r="B468" i="1" l="1"/>
  <c r="D468" i="1" s="1"/>
  <c r="C467" i="1"/>
  <c r="E467" i="1" s="1"/>
  <c r="B469" i="1" l="1"/>
  <c r="D469" i="1" s="1"/>
  <c r="C468" i="1"/>
  <c r="E468" i="1" s="1"/>
  <c r="B470" i="1" l="1"/>
  <c r="D470" i="1" s="1"/>
  <c r="C469" i="1"/>
  <c r="E469" i="1" s="1"/>
  <c r="B471" i="1" l="1"/>
  <c r="D471" i="1" s="1"/>
  <c r="C470" i="1"/>
  <c r="E470" i="1" s="1"/>
  <c r="B472" i="1" l="1"/>
  <c r="D472" i="1" s="1"/>
  <c r="C471" i="1"/>
  <c r="E471" i="1" s="1"/>
  <c r="B473" i="1" l="1"/>
  <c r="D473" i="1" s="1"/>
  <c r="C472" i="1"/>
  <c r="E472" i="1" s="1"/>
  <c r="B474" i="1" l="1"/>
  <c r="D474" i="1" s="1"/>
  <c r="C473" i="1"/>
  <c r="E473" i="1" s="1"/>
  <c r="B475" i="1" l="1"/>
  <c r="D475" i="1" s="1"/>
  <c r="C474" i="1"/>
  <c r="E474" i="1" s="1"/>
  <c r="B476" i="1" l="1"/>
  <c r="D476" i="1" s="1"/>
  <c r="C475" i="1"/>
  <c r="E475" i="1" s="1"/>
  <c r="B477" i="1" l="1"/>
  <c r="D477" i="1" s="1"/>
  <c r="C476" i="1"/>
  <c r="E476" i="1" s="1"/>
  <c r="B478" i="1" l="1"/>
  <c r="D478" i="1" s="1"/>
  <c r="C477" i="1"/>
  <c r="E477" i="1" s="1"/>
  <c r="B479" i="1" l="1"/>
  <c r="D479" i="1" s="1"/>
  <c r="C478" i="1"/>
  <c r="E478" i="1" s="1"/>
  <c r="B480" i="1" l="1"/>
  <c r="D480" i="1" s="1"/>
  <c r="C479" i="1"/>
  <c r="E479" i="1" s="1"/>
  <c r="B481" i="1" l="1"/>
  <c r="D481" i="1" s="1"/>
  <c r="C480" i="1"/>
  <c r="E480" i="1" s="1"/>
  <c r="B482" i="1" l="1"/>
  <c r="D482" i="1" s="1"/>
  <c r="C481" i="1"/>
  <c r="E481" i="1" s="1"/>
  <c r="B483" i="1" l="1"/>
  <c r="D483" i="1" s="1"/>
  <c r="C482" i="1"/>
  <c r="E482" i="1" s="1"/>
  <c r="B484" i="1" l="1"/>
  <c r="D484" i="1" s="1"/>
  <c r="C483" i="1"/>
  <c r="E483" i="1" s="1"/>
  <c r="B485" i="1" l="1"/>
  <c r="D485" i="1" s="1"/>
  <c r="C484" i="1"/>
  <c r="E484" i="1" s="1"/>
  <c r="B486" i="1" l="1"/>
  <c r="D486" i="1" s="1"/>
  <c r="C485" i="1"/>
  <c r="E485" i="1" s="1"/>
  <c r="B487" i="1" l="1"/>
  <c r="D487" i="1" s="1"/>
  <c r="C486" i="1"/>
  <c r="E486" i="1" s="1"/>
  <c r="B488" i="1" l="1"/>
  <c r="D488" i="1" s="1"/>
  <c r="C487" i="1"/>
  <c r="E487" i="1" s="1"/>
  <c r="B489" i="1" l="1"/>
  <c r="D489" i="1" s="1"/>
  <c r="C488" i="1"/>
  <c r="E488" i="1" s="1"/>
  <c r="B490" i="1" l="1"/>
  <c r="D490" i="1" s="1"/>
  <c r="C489" i="1"/>
  <c r="E489" i="1" s="1"/>
  <c r="B491" i="1" l="1"/>
  <c r="D491" i="1" s="1"/>
  <c r="C490" i="1"/>
  <c r="E490" i="1" s="1"/>
  <c r="B492" i="1" l="1"/>
  <c r="D492" i="1" s="1"/>
  <c r="C491" i="1"/>
  <c r="E491" i="1" s="1"/>
  <c r="B493" i="1" l="1"/>
  <c r="D493" i="1" s="1"/>
  <c r="C492" i="1"/>
  <c r="E492" i="1" s="1"/>
  <c r="B494" i="1" l="1"/>
  <c r="D494" i="1" s="1"/>
  <c r="C493" i="1"/>
  <c r="E493" i="1" s="1"/>
  <c r="B495" i="1" l="1"/>
  <c r="D495" i="1" s="1"/>
  <c r="C494" i="1"/>
  <c r="E494" i="1" s="1"/>
  <c r="B496" i="1" l="1"/>
  <c r="D496" i="1" s="1"/>
  <c r="C495" i="1"/>
  <c r="E495" i="1" s="1"/>
  <c r="B497" i="1" l="1"/>
  <c r="D497" i="1" s="1"/>
  <c r="C496" i="1"/>
  <c r="E496" i="1" s="1"/>
  <c r="B498" i="1" l="1"/>
  <c r="D498" i="1" s="1"/>
  <c r="C497" i="1"/>
  <c r="E497" i="1" s="1"/>
  <c r="B499" i="1" l="1"/>
  <c r="D499" i="1" s="1"/>
  <c r="C498" i="1"/>
  <c r="E498" i="1" s="1"/>
  <c r="B500" i="1" l="1"/>
  <c r="D500" i="1" s="1"/>
  <c r="C499" i="1"/>
  <c r="E499" i="1" s="1"/>
  <c r="B501" i="1" l="1"/>
  <c r="D501" i="1" s="1"/>
  <c r="C500" i="1"/>
  <c r="E500" i="1" s="1"/>
  <c r="B502" i="1" l="1"/>
  <c r="D502" i="1" s="1"/>
  <c r="C501" i="1"/>
  <c r="E501" i="1" s="1"/>
  <c r="B503" i="1" l="1"/>
  <c r="D503" i="1" s="1"/>
  <c r="C502" i="1"/>
  <c r="E502" i="1" s="1"/>
  <c r="B504" i="1" l="1"/>
  <c r="D504" i="1" s="1"/>
  <c r="C503" i="1"/>
  <c r="E503" i="1" s="1"/>
  <c r="B505" i="1" l="1"/>
  <c r="D505" i="1" s="1"/>
  <c r="C504" i="1"/>
  <c r="E504" i="1" s="1"/>
  <c r="B506" i="1" l="1"/>
  <c r="D506" i="1" s="1"/>
  <c r="C505" i="1"/>
  <c r="E505" i="1" s="1"/>
  <c r="B507" i="1" l="1"/>
  <c r="D507" i="1" s="1"/>
  <c r="C506" i="1"/>
  <c r="E506" i="1" s="1"/>
  <c r="B508" i="1" l="1"/>
  <c r="D508" i="1" s="1"/>
  <c r="C507" i="1"/>
  <c r="E507" i="1" s="1"/>
  <c r="B509" i="1" l="1"/>
  <c r="D509" i="1" s="1"/>
  <c r="C508" i="1"/>
  <c r="E508" i="1" s="1"/>
  <c r="B510" i="1" l="1"/>
  <c r="D510" i="1" s="1"/>
  <c r="C509" i="1"/>
  <c r="E509" i="1" s="1"/>
  <c r="B511" i="1" l="1"/>
  <c r="D511" i="1" s="1"/>
  <c r="C510" i="1"/>
  <c r="E510" i="1" s="1"/>
  <c r="B512" i="1" l="1"/>
  <c r="D512" i="1" s="1"/>
  <c r="C511" i="1"/>
  <c r="E511" i="1" s="1"/>
  <c r="B513" i="1" l="1"/>
  <c r="D513" i="1" s="1"/>
  <c r="C512" i="1"/>
  <c r="E512" i="1" s="1"/>
  <c r="B514" i="1" l="1"/>
  <c r="D514" i="1" s="1"/>
  <c r="C513" i="1"/>
  <c r="E513" i="1" s="1"/>
  <c r="B515" i="1" l="1"/>
  <c r="D515" i="1" s="1"/>
  <c r="C514" i="1"/>
  <c r="E514" i="1" s="1"/>
  <c r="B516" i="1" l="1"/>
  <c r="D516" i="1" s="1"/>
  <c r="C515" i="1"/>
  <c r="E515" i="1" s="1"/>
  <c r="B517" i="1" l="1"/>
  <c r="D517" i="1" s="1"/>
  <c r="C516" i="1"/>
  <c r="E516" i="1" s="1"/>
  <c r="B518" i="1" l="1"/>
  <c r="D518" i="1" s="1"/>
  <c r="C517" i="1"/>
  <c r="E517" i="1" s="1"/>
  <c r="B519" i="1" l="1"/>
  <c r="D519" i="1" s="1"/>
  <c r="C518" i="1"/>
  <c r="E518" i="1" s="1"/>
  <c r="B520" i="1" l="1"/>
  <c r="D520" i="1" s="1"/>
  <c r="C519" i="1"/>
  <c r="E519" i="1" s="1"/>
  <c r="B521" i="1" l="1"/>
  <c r="D521" i="1" s="1"/>
  <c r="C520" i="1"/>
  <c r="E520" i="1" s="1"/>
  <c r="B522" i="1" l="1"/>
  <c r="D522" i="1" s="1"/>
  <c r="C521" i="1"/>
  <c r="E521" i="1" s="1"/>
  <c r="B523" i="1" l="1"/>
  <c r="D523" i="1" s="1"/>
  <c r="C522" i="1"/>
  <c r="E522" i="1" s="1"/>
  <c r="B524" i="1" l="1"/>
  <c r="D524" i="1" s="1"/>
  <c r="C523" i="1"/>
  <c r="E523" i="1" s="1"/>
  <c r="B525" i="1" l="1"/>
  <c r="D525" i="1" s="1"/>
  <c r="C524" i="1"/>
  <c r="E524" i="1" s="1"/>
  <c r="B526" i="1" l="1"/>
  <c r="D526" i="1" s="1"/>
  <c r="C525" i="1"/>
  <c r="E525" i="1" s="1"/>
  <c r="B527" i="1" l="1"/>
  <c r="D527" i="1" s="1"/>
  <c r="C526" i="1"/>
  <c r="E526" i="1" s="1"/>
  <c r="B528" i="1" l="1"/>
  <c r="D528" i="1" s="1"/>
  <c r="C527" i="1"/>
  <c r="E527" i="1" s="1"/>
  <c r="B529" i="1" l="1"/>
  <c r="D529" i="1" s="1"/>
  <c r="C528" i="1"/>
  <c r="E528" i="1" s="1"/>
  <c r="B530" i="1" l="1"/>
  <c r="D530" i="1" s="1"/>
  <c r="C529" i="1"/>
  <c r="E529" i="1" s="1"/>
  <c r="B531" i="1" l="1"/>
  <c r="D531" i="1" s="1"/>
  <c r="C530" i="1"/>
  <c r="E530" i="1" s="1"/>
  <c r="B532" i="1" l="1"/>
  <c r="D532" i="1" s="1"/>
  <c r="C531" i="1"/>
  <c r="E531" i="1" s="1"/>
  <c r="B533" i="1" l="1"/>
  <c r="D533" i="1" s="1"/>
  <c r="C532" i="1"/>
  <c r="E532" i="1" s="1"/>
  <c r="B534" i="1" l="1"/>
  <c r="D534" i="1" s="1"/>
  <c r="C533" i="1"/>
  <c r="E533" i="1" s="1"/>
  <c r="B535" i="1" l="1"/>
  <c r="D535" i="1" s="1"/>
  <c r="C534" i="1"/>
  <c r="E534" i="1" s="1"/>
  <c r="B536" i="1" l="1"/>
  <c r="D536" i="1" s="1"/>
  <c r="C535" i="1"/>
  <c r="E535" i="1" s="1"/>
  <c r="B537" i="1" l="1"/>
  <c r="D537" i="1" s="1"/>
  <c r="C536" i="1"/>
  <c r="E536" i="1" s="1"/>
  <c r="B538" i="1" l="1"/>
  <c r="D538" i="1" s="1"/>
  <c r="C537" i="1"/>
  <c r="E537" i="1" s="1"/>
  <c r="B539" i="1" l="1"/>
  <c r="D539" i="1" s="1"/>
  <c r="C538" i="1"/>
  <c r="E538" i="1" s="1"/>
  <c r="B540" i="1" l="1"/>
  <c r="D540" i="1" s="1"/>
  <c r="C539" i="1"/>
  <c r="E539" i="1" s="1"/>
  <c r="B541" i="1" l="1"/>
  <c r="D541" i="1" s="1"/>
  <c r="C540" i="1"/>
  <c r="E540" i="1" s="1"/>
  <c r="B542" i="1" l="1"/>
  <c r="D542" i="1" s="1"/>
  <c r="C541" i="1"/>
  <c r="E541" i="1" s="1"/>
  <c r="B543" i="1" l="1"/>
  <c r="D543" i="1" s="1"/>
  <c r="C542" i="1"/>
  <c r="E542" i="1" s="1"/>
  <c r="B544" i="1" l="1"/>
  <c r="D544" i="1" s="1"/>
  <c r="C543" i="1"/>
  <c r="E543" i="1" s="1"/>
  <c r="B545" i="1" l="1"/>
  <c r="D545" i="1" s="1"/>
  <c r="C544" i="1"/>
  <c r="E544" i="1" s="1"/>
  <c r="B546" i="1" l="1"/>
  <c r="D546" i="1" s="1"/>
  <c r="C545" i="1"/>
  <c r="E545" i="1" s="1"/>
  <c r="B547" i="1" l="1"/>
  <c r="D547" i="1" s="1"/>
  <c r="C546" i="1"/>
  <c r="E546" i="1" s="1"/>
  <c r="B548" i="1" l="1"/>
  <c r="D548" i="1" s="1"/>
  <c r="C547" i="1"/>
  <c r="E547" i="1" s="1"/>
  <c r="B549" i="1" l="1"/>
  <c r="D549" i="1" s="1"/>
  <c r="C548" i="1"/>
  <c r="E548" i="1" s="1"/>
  <c r="B550" i="1" l="1"/>
  <c r="D550" i="1" s="1"/>
  <c r="C549" i="1"/>
  <c r="E549" i="1" s="1"/>
  <c r="B551" i="1" l="1"/>
  <c r="D551" i="1" s="1"/>
  <c r="C550" i="1"/>
  <c r="E550" i="1" s="1"/>
  <c r="B552" i="1" l="1"/>
  <c r="D552" i="1" s="1"/>
  <c r="C551" i="1"/>
  <c r="E551" i="1" s="1"/>
  <c r="B553" i="1" l="1"/>
  <c r="D553" i="1" s="1"/>
  <c r="C552" i="1"/>
  <c r="E552" i="1" s="1"/>
  <c r="B554" i="1" l="1"/>
  <c r="D554" i="1" s="1"/>
  <c r="C553" i="1"/>
  <c r="E553" i="1" s="1"/>
  <c r="B555" i="1" l="1"/>
  <c r="D555" i="1" s="1"/>
  <c r="C554" i="1"/>
  <c r="E554" i="1" s="1"/>
  <c r="B556" i="1" l="1"/>
  <c r="D556" i="1" s="1"/>
  <c r="C555" i="1"/>
  <c r="E555" i="1" s="1"/>
  <c r="B557" i="1" l="1"/>
  <c r="D557" i="1" s="1"/>
  <c r="C556" i="1"/>
  <c r="E556" i="1" s="1"/>
  <c r="B558" i="1" l="1"/>
  <c r="D558" i="1" s="1"/>
  <c r="C557" i="1"/>
  <c r="E557" i="1" s="1"/>
  <c r="B559" i="1" l="1"/>
  <c r="D559" i="1" s="1"/>
  <c r="C558" i="1"/>
  <c r="E558" i="1" s="1"/>
  <c r="B560" i="1" l="1"/>
  <c r="D560" i="1" s="1"/>
  <c r="C559" i="1"/>
  <c r="E559" i="1" s="1"/>
  <c r="B561" i="1" l="1"/>
  <c r="D561" i="1" s="1"/>
  <c r="C560" i="1"/>
  <c r="E560" i="1" s="1"/>
  <c r="B562" i="1" l="1"/>
  <c r="D562" i="1" s="1"/>
  <c r="C561" i="1"/>
  <c r="E561" i="1" s="1"/>
  <c r="B563" i="1" l="1"/>
  <c r="D563" i="1" s="1"/>
  <c r="C562" i="1"/>
  <c r="E562" i="1" s="1"/>
  <c r="B564" i="1" l="1"/>
  <c r="D564" i="1" s="1"/>
  <c r="C563" i="1"/>
  <c r="E563" i="1" s="1"/>
  <c r="B565" i="1" l="1"/>
  <c r="D565" i="1" s="1"/>
  <c r="C564" i="1"/>
  <c r="E564" i="1" s="1"/>
  <c r="B566" i="1" l="1"/>
  <c r="D566" i="1" s="1"/>
  <c r="C565" i="1"/>
  <c r="E565" i="1" s="1"/>
  <c r="B567" i="1" l="1"/>
  <c r="D567" i="1" s="1"/>
  <c r="C566" i="1"/>
  <c r="E566" i="1" s="1"/>
  <c r="B568" i="1" l="1"/>
  <c r="D568" i="1" s="1"/>
  <c r="C567" i="1"/>
  <c r="E567" i="1" s="1"/>
  <c r="B569" i="1" l="1"/>
  <c r="D569" i="1" s="1"/>
  <c r="C568" i="1"/>
  <c r="E568" i="1" s="1"/>
  <c r="B570" i="1" l="1"/>
  <c r="D570" i="1" s="1"/>
  <c r="C569" i="1"/>
  <c r="E569" i="1" s="1"/>
  <c r="B571" i="1" l="1"/>
  <c r="D571" i="1" s="1"/>
  <c r="C570" i="1"/>
  <c r="E570" i="1" s="1"/>
  <c r="B572" i="1" l="1"/>
  <c r="D572" i="1" s="1"/>
  <c r="C571" i="1"/>
  <c r="E571" i="1" s="1"/>
  <c r="B573" i="1" l="1"/>
  <c r="D573" i="1" s="1"/>
  <c r="C572" i="1"/>
  <c r="E572" i="1" s="1"/>
  <c r="B574" i="1" l="1"/>
  <c r="D574" i="1" s="1"/>
  <c r="C573" i="1"/>
  <c r="E573" i="1" s="1"/>
  <c r="B575" i="1" l="1"/>
  <c r="D575" i="1" s="1"/>
  <c r="C574" i="1"/>
  <c r="E574" i="1" s="1"/>
  <c r="B576" i="1" l="1"/>
  <c r="D576" i="1" s="1"/>
  <c r="C575" i="1"/>
  <c r="E575" i="1" s="1"/>
  <c r="B577" i="1" l="1"/>
  <c r="D577" i="1" s="1"/>
  <c r="C576" i="1"/>
  <c r="E576" i="1" s="1"/>
  <c r="B578" i="1" l="1"/>
  <c r="D578" i="1" s="1"/>
  <c r="C577" i="1"/>
  <c r="E577" i="1" s="1"/>
  <c r="B579" i="1" l="1"/>
  <c r="D579" i="1" s="1"/>
  <c r="C578" i="1"/>
  <c r="E578" i="1" s="1"/>
  <c r="B580" i="1" l="1"/>
  <c r="D580" i="1" s="1"/>
  <c r="C579" i="1"/>
  <c r="E579" i="1" s="1"/>
  <c r="B581" i="1" l="1"/>
  <c r="D581" i="1" s="1"/>
  <c r="C580" i="1"/>
  <c r="E580" i="1" s="1"/>
  <c r="B582" i="1" l="1"/>
  <c r="D582" i="1" s="1"/>
  <c r="C581" i="1"/>
  <c r="E581" i="1" s="1"/>
  <c r="B583" i="1" l="1"/>
  <c r="D583" i="1" s="1"/>
  <c r="C582" i="1"/>
  <c r="E582" i="1" s="1"/>
  <c r="B584" i="1" l="1"/>
  <c r="D584" i="1" s="1"/>
  <c r="C583" i="1"/>
  <c r="E583" i="1" s="1"/>
  <c r="B585" i="1" l="1"/>
  <c r="D585" i="1" s="1"/>
  <c r="C584" i="1"/>
  <c r="E584" i="1" s="1"/>
  <c r="B586" i="1" l="1"/>
  <c r="D586" i="1" s="1"/>
  <c r="C585" i="1"/>
  <c r="E585" i="1" s="1"/>
  <c r="B587" i="1" l="1"/>
  <c r="D587" i="1" s="1"/>
  <c r="C586" i="1"/>
  <c r="E586" i="1" s="1"/>
  <c r="B588" i="1" l="1"/>
  <c r="D588" i="1" s="1"/>
  <c r="C587" i="1"/>
  <c r="E587" i="1" s="1"/>
  <c r="B589" i="1" l="1"/>
  <c r="D589" i="1" s="1"/>
  <c r="C588" i="1"/>
  <c r="E588" i="1" s="1"/>
  <c r="B590" i="1" l="1"/>
  <c r="D590" i="1" s="1"/>
  <c r="C589" i="1"/>
  <c r="E589" i="1" s="1"/>
  <c r="B591" i="1" l="1"/>
  <c r="D591" i="1" s="1"/>
  <c r="C590" i="1"/>
  <c r="E590" i="1" s="1"/>
  <c r="B592" i="1" l="1"/>
  <c r="D592" i="1" s="1"/>
  <c r="C591" i="1"/>
  <c r="E591" i="1" s="1"/>
  <c r="B593" i="1" l="1"/>
  <c r="D593" i="1" s="1"/>
  <c r="C592" i="1"/>
  <c r="E592" i="1" s="1"/>
  <c r="B594" i="1" l="1"/>
  <c r="D594" i="1" s="1"/>
  <c r="C593" i="1"/>
  <c r="E593" i="1" s="1"/>
  <c r="B595" i="1" l="1"/>
  <c r="D595" i="1" s="1"/>
  <c r="C594" i="1"/>
  <c r="E594" i="1" s="1"/>
  <c r="B596" i="1" l="1"/>
  <c r="D596" i="1" s="1"/>
  <c r="C595" i="1"/>
  <c r="E595" i="1" s="1"/>
  <c r="B597" i="1" l="1"/>
  <c r="D597" i="1" s="1"/>
  <c r="C596" i="1"/>
  <c r="E596" i="1" s="1"/>
  <c r="B598" i="1" l="1"/>
  <c r="D598" i="1" s="1"/>
  <c r="C597" i="1"/>
  <c r="E597" i="1" s="1"/>
  <c r="B599" i="1" l="1"/>
  <c r="D599" i="1" s="1"/>
  <c r="C598" i="1"/>
  <c r="E598" i="1" s="1"/>
  <c r="B600" i="1" l="1"/>
  <c r="D600" i="1" s="1"/>
  <c r="C599" i="1"/>
  <c r="E599" i="1" s="1"/>
  <c r="B601" i="1" l="1"/>
  <c r="D601" i="1" s="1"/>
  <c r="C600" i="1"/>
  <c r="E600" i="1" s="1"/>
  <c r="B602" i="1" l="1"/>
  <c r="D602" i="1" s="1"/>
  <c r="C601" i="1"/>
  <c r="E601" i="1" s="1"/>
  <c r="B603" i="1" l="1"/>
  <c r="D603" i="1" s="1"/>
  <c r="C602" i="1"/>
  <c r="E602" i="1" s="1"/>
  <c r="B604" i="1" l="1"/>
  <c r="D604" i="1" s="1"/>
  <c r="C603" i="1"/>
  <c r="E603" i="1" s="1"/>
  <c r="B605" i="1" l="1"/>
  <c r="D605" i="1" s="1"/>
  <c r="C604" i="1"/>
  <c r="E604" i="1" s="1"/>
  <c r="B606" i="1" l="1"/>
  <c r="D606" i="1" s="1"/>
  <c r="C605" i="1"/>
  <c r="E605" i="1" s="1"/>
  <c r="B607" i="1" l="1"/>
  <c r="D607" i="1" s="1"/>
  <c r="C606" i="1"/>
  <c r="E606" i="1" s="1"/>
  <c r="B608" i="1" l="1"/>
  <c r="D608" i="1" s="1"/>
  <c r="C607" i="1"/>
  <c r="E607" i="1" s="1"/>
  <c r="B609" i="1" l="1"/>
  <c r="D609" i="1" s="1"/>
  <c r="C608" i="1"/>
  <c r="E608" i="1" s="1"/>
  <c r="B610" i="1" l="1"/>
  <c r="D610" i="1" s="1"/>
  <c r="C609" i="1"/>
  <c r="E609" i="1" s="1"/>
  <c r="B611" i="1" l="1"/>
  <c r="D611" i="1" s="1"/>
  <c r="C610" i="1"/>
  <c r="E610" i="1" s="1"/>
  <c r="B612" i="1" l="1"/>
  <c r="D612" i="1" s="1"/>
  <c r="C611" i="1"/>
  <c r="E611" i="1" s="1"/>
  <c r="B613" i="1" l="1"/>
  <c r="D613" i="1" s="1"/>
  <c r="C612" i="1"/>
  <c r="E612" i="1" s="1"/>
  <c r="B614" i="1" l="1"/>
  <c r="D614" i="1" s="1"/>
  <c r="C613" i="1"/>
  <c r="E613" i="1" s="1"/>
  <c r="B615" i="1" l="1"/>
  <c r="D615" i="1" s="1"/>
  <c r="C614" i="1"/>
  <c r="E614" i="1" s="1"/>
  <c r="B616" i="1" l="1"/>
  <c r="D616" i="1" s="1"/>
  <c r="C615" i="1"/>
  <c r="E615" i="1" s="1"/>
  <c r="B617" i="1" l="1"/>
  <c r="D617" i="1" s="1"/>
  <c r="C616" i="1"/>
  <c r="E616" i="1" s="1"/>
  <c r="B618" i="1" l="1"/>
  <c r="D618" i="1" s="1"/>
  <c r="C617" i="1"/>
  <c r="E617" i="1" s="1"/>
  <c r="B619" i="1" l="1"/>
  <c r="D619" i="1" s="1"/>
  <c r="C618" i="1"/>
  <c r="E618" i="1" s="1"/>
  <c r="B620" i="1" l="1"/>
  <c r="D620" i="1" s="1"/>
  <c r="C619" i="1"/>
  <c r="E619" i="1" s="1"/>
  <c r="B621" i="1" l="1"/>
  <c r="D621" i="1" s="1"/>
  <c r="C620" i="1"/>
  <c r="E620" i="1" s="1"/>
  <c r="B622" i="1" l="1"/>
  <c r="D622" i="1" s="1"/>
  <c r="C621" i="1"/>
  <c r="E621" i="1" s="1"/>
  <c r="B623" i="1" l="1"/>
  <c r="D623" i="1" s="1"/>
  <c r="C622" i="1"/>
  <c r="E622" i="1" s="1"/>
  <c r="B624" i="1" l="1"/>
  <c r="D624" i="1" s="1"/>
  <c r="C623" i="1"/>
  <c r="E623" i="1" s="1"/>
  <c r="B625" i="1" l="1"/>
  <c r="D625" i="1" s="1"/>
  <c r="C624" i="1"/>
  <c r="E624" i="1" s="1"/>
  <c r="B626" i="1" l="1"/>
  <c r="D626" i="1" s="1"/>
  <c r="C625" i="1"/>
  <c r="E625" i="1" s="1"/>
  <c r="B627" i="1" l="1"/>
  <c r="D627" i="1" s="1"/>
  <c r="C626" i="1"/>
  <c r="E626" i="1" s="1"/>
  <c r="B628" i="1" l="1"/>
  <c r="D628" i="1" s="1"/>
  <c r="C627" i="1"/>
  <c r="E627" i="1" s="1"/>
  <c r="B629" i="1" l="1"/>
  <c r="D629" i="1" s="1"/>
  <c r="C628" i="1"/>
  <c r="E628" i="1" s="1"/>
  <c r="B630" i="1" l="1"/>
  <c r="D630" i="1" s="1"/>
  <c r="C629" i="1"/>
  <c r="E629" i="1" s="1"/>
  <c r="B631" i="1" l="1"/>
  <c r="D631" i="1" s="1"/>
  <c r="C630" i="1"/>
  <c r="E630" i="1" s="1"/>
  <c r="B632" i="1" l="1"/>
  <c r="D632" i="1" s="1"/>
  <c r="C631" i="1"/>
  <c r="E631" i="1" s="1"/>
  <c r="B633" i="1" l="1"/>
  <c r="D633" i="1" s="1"/>
  <c r="C632" i="1"/>
  <c r="E632" i="1" s="1"/>
  <c r="B634" i="1" l="1"/>
  <c r="D634" i="1" s="1"/>
  <c r="C633" i="1"/>
  <c r="E633" i="1" s="1"/>
  <c r="B635" i="1" l="1"/>
  <c r="D635" i="1" s="1"/>
  <c r="C634" i="1"/>
  <c r="E634" i="1" s="1"/>
  <c r="B636" i="1" l="1"/>
  <c r="D636" i="1" s="1"/>
  <c r="C635" i="1"/>
  <c r="E635" i="1" s="1"/>
  <c r="B637" i="1" l="1"/>
  <c r="D637" i="1" s="1"/>
  <c r="C636" i="1"/>
  <c r="E636" i="1" s="1"/>
  <c r="B638" i="1" l="1"/>
  <c r="D638" i="1" s="1"/>
  <c r="C637" i="1"/>
  <c r="E637" i="1" s="1"/>
  <c r="B639" i="1" l="1"/>
  <c r="D639" i="1" s="1"/>
  <c r="C638" i="1"/>
  <c r="E638" i="1" s="1"/>
  <c r="B640" i="1" l="1"/>
  <c r="D640" i="1" s="1"/>
  <c r="C639" i="1"/>
  <c r="E639" i="1" s="1"/>
  <c r="B641" i="1" l="1"/>
  <c r="D641" i="1" s="1"/>
  <c r="C640" i="1"/>
  <c r="E640" i="1" s="1"/>
  <c r="B642" i="1" l="1"/>
  <c r="D642" i="1" s="1"/>
  <c r="C641" i="1"/>
  <c r="E641" i="1" s="1"/>
  <c r="B643" i="1" l="1"/>
  <c r="D643" i="1" s="1"/>
  <c r="C642" i="1"/>
  <c r="E642" i="1" s="1"/>
  <c r="B644" i="1" l="1"/>
  <c r="D644" i="1" s="1"/>
  <c r="C643" i="1"/>
  <c r="E643" i="1" s="1"/>
  <c r="B645" i="1" l="1"/>
  <c r="D645" i="1" s="1"/>
  <c r="C644" i="1"/>
  <c r="E644" i="1" s="1"/>
  <c r="B646" i="1" l="1"/>
  <c r="D646" i="1" s="1"/>
  <c r="C645" i="1"/>
  <c r="E645" i="1" s="1"/>
  <c r="B647" i="1" l="1"/>
  <c r="D647" i="1" s="1"/>
  <c r="C646" i="1"/>
  <c r="E646" i="1" s="1"/>
  <c r="B648" i="1" l="1"/>
  <c r="D648" i="1" s="1"/>
  <c r="C647" i="1"/>
  <c r="E647" i="1" s="1"/>
  <c r="B649" i="1" l="1"/>
  <c r="D649" i="1" s="1"/>
  <c r="C648" i="1"/>
  <c r="E648" i="1" s="1"/>
  <c r="B650" i="1" l="1"/>
  <c r="D650" i="1" s="1"/>
  <c r="C649" i="1"/>
  <c r="E649" i="1" s="1"/>
  <c r="B651" i="1" l="1"/>
  <c r="D651" i="1" s="1"/>
  <c r="C650" i="1"/>
  <c r="E650" i="1" s="1"/>
  <c r="B652" i="1" l="1"/>
  <c r="D652" i="1" s="1"/>
  <c r="C651" i="1"/>
  <c r="E651" i="1" s="1"/>
  <c r="B653" i="1" l="1"/>
  <c r="D653" i="1" s="1"/>
  <c r="C652" i="1"/>
  <c r="E652" i="1" s="1"/>
  <c r="B654" i="1" l="1"/>
  <c r="D654" i="1" s="1"/>
  <c r="C653" i="1"/>
  <c r="E653" i="1" s="1"/>
  <c r="B655" i="1" l="1"/>
  <c r="D655" i="1" s="1"/>
  <c r="C654" i="1"/>
  <c r="E654" i="1" s="1"/>
  <c r="B656" i="1" l="1"/>
  <c r="D656" i="1" s="1"/>
  <c r="C655" i="1"/>
  <c r="E655" i="1" s="1"/>
  <c r="B657" i="1" l="1"/>
  <c r="D657" i="1" s="1"/>
  <c r="C656" i="1"/>
  <c r="E656" i="1" s="1"/>
  <c r="B658" i="1" l="1"/>
  <c r="D658" i="1" s="1"/>
  <c r="C657" i="1"/>
  <c r="E657" i="1" s="1"/>
  <c r="B659" i="1" l="1"/>
  <c r="D659" i="1" s="1"/>
  <c r="C658" i="1"/>
  <c r="E658" i="1" s="1"/>
  <c r="B660" i="1" l="1"/>
  <c r="D660" i="1" s="1"/>
  <c r="C659" i="1"/>
  <c r="E659" i="1" s="1"/>
  <c r="B661" i="1" l="1"/>
  <c r="D661" i="1" s="1"/>
  <c r="C660" i="1"/>
  <c r="E660" i="1" s="1"/>
  <c r="B662" i="1" l="1"/>
  <c r="D662" i="1" s="1"/>
  <c r="C661" i="1"/>
  <c r="E661" i="1" s="1"/>
  <c r="B663" i="1" l="1"/>
  <c r="D663" i="1" s="1"/>
  <c r="C662" i="1"/>
  <c r="E662" i="1" s="1"/>
  <c r="B664" i="1" l="1"/>
  <c r="D664" i="1" s="1"/>
  <c r="C663" i="1"/>
  <c r="E663" i="1" s="1"/>
  <c r="B665" i="1" l="1"/>
  <c r="D665" i="1" s="1"/>
  <c r="C664" i="1"/>
  <c r="E664" i="1" s="1"/>
  <c r="B666" i="1" l="1"/>
  <c r="D666" i="1" s="1"/>
  <c r="C665" i="1"/>
  <c r="E665" i="1" s="1"/>
  <c r="B667" i="1" l="1"/>
  <c r="D667" i="1" s="1"/>
  <c r="C666" i="1"/>
  <c r="E666" i="1" s="1"/>
  <c r="B668" i="1" l="1"/>
  <c r="D668" i="1" s="1"/>
  <c r="C667" i="1"/>
  <c r="E667" i="1" s="1"/>
  <c r="B669" i="1" l="1"/>
  <c r="D669" i="1" s="1"/>
  <c r="C668" i="1"/>
  <c r="E668" i="1" s="1"/>
  <c r="B670" i="1" l="1"/>
  <c r="D670" i="1" s="1"/>
  <c r="C669" i="1"/>
  <c r="E669" i="1" s="1"/>
  <c r="B671" i="1" l="1"/>
  <c r="D671" i="1" s="1"/>
  <c r="C670" i="1"/>
  <c r="E670" i="1" s="1"/>
  <c r="B672" i="1" l="1"/>
  <c r="D672" i="1" s="1"/>
  <c r="C671" i="1"/>
  <c r="E671" i="1" s="1"/>
  <c r="B673" i="1" l="1"/>
  <c r="D673" i="1" s="1"/>
  <c r="C672" i="1"/>
  <c r="E672" i="1" s="1"/>
  <c r="B674" i="1" l="1"/>
  <c r="D674" i="1" s="1"/>
  <c r="C673" i="1"/>
  <c r="E673" i="1" s="1"/>
  <c r="B675" i="1" l="1"/>
  <c r="D675" i="1" s="1"/>
  <c r="C674" i="1"/>
  <c r="E674" i="1" s="1"/>
  <c r="B676" i="1" l="1"/>
  <c r="D676" i="1" s="1"/>
  <c r="C675" i="1"/>
  <c r="E675" i="1" s="1"/>
  <c r="B677" i="1" l="1"/>
  <c r="D677" i="1" s="1"/>
  <c r="C676" i="1"/>
  <c r="E676" i="1" s="1"/>
  <c r="B678" i="1" l="1"/>
  <c r="D678" i="1" s="1"/>
  <c r="C677" i="1"/>
  <c r="E677" i="1" s="1"/>
  <c r="B679" i="1" l="1"/>
  <c r="D679" i="1" s="1"/>
  <c r="C678" i="1"/>
  <c r="E678" i="1" s="1"/>
  <c r="B680" i="1" l="1"/>
  <c r="D680" i="1" s="1"/>
  <c r="C679" i="1"/>
  <c r="E679" i="1" s="1"/>
  <c r="B681" i="1" l="1"/>
  <c r="D681" i="1" s="1"/>
  <c r="C680" i="1"/>
  <c r="E680" i="1" s="1"/>
  <c r="B682" i="1" l="1"/>
  <c r="D682" i="1" s="1"/>
  <c r="C681" i="1"/>
  <c r="E681" i="1" s="1"/>
  <c r="B683" i="1" l="1"/>
  <c r="D683" i="1" s="1"/>
  <c r="C682" i="1"/>
  <c r="E682" i="1" s="1"/>
  <c r="B684" i="1" l="1"/>
  <c r="D684" i="1" s="1"/>
  <c r="C683" i="1"/>
  <c r="E683" i="1" s="1"/>
  <c r="B685" i="1" l="1"/>
  <c r="D685" i="1" s="1"/>
  <c r="C684" i="1"/>
  <c r="E684" i="1" s="1"/>
  <c r="B686" i="1" l="1"/>
  <c r="D686" i="1" s="1"/>
  <c r="C685" i="1"/>
  <c r="E685" i="1" s="1"/>
  <c r="B687" i="1" l="1"/>
  <c r="D687" i="1" s="1"/>
  <c r="C686" i="1"/>
  <c r="E686" i="1" s="1"/>
  <c r="B688" i="1" l="1"/>
  <c r="D688" i="1" s="1"/>
  <c r="C687" i="1"/>
  <c r="E687" i="1" s="1"/>
  <c r="B689" i="1" l="1"/>
  <c r="D689" i="1" s="1"/>
  <c r="C688" i="1"/>
  <c r="E688" i="1" s="1"/>
  <c r="B690" i="1" l="1"/>
  <c r="D690" i="1" s="1"/>
  <c r="C689" i="1"/>
  <c r="E689" i="1" s="1"/>
  <c r="B691" i="1" l="1"/>
  <c r="D691" i="1" s="1"/>
  <c r="C690" i="1"/>
  <c r="E690" i="1" s="1"/>
  <c r="B692" i="1" l="1"/>
  <c r="D692" i="1" s="1"/>
  <c r="C691" i="1"/>
  <c r="E691" i="1" s="1"/>
  <c r="B693" i="1" l="1"/>
  <c r="D693" i="1" s="1"/>
  <c r="C692" i="1"/>
  <c r="E692" i="1" s="1"/>
  <c r="B694" i="1" l="1"/>
  <c r="D694" i="1" s="1"/>
  <c r="C693" i="1"/>
  <c r="E693" i="1" s="1"/>
  <c r="B695" i="1" l="1"/>
  <c r="D695" i="1" s="1"/>
  <c r="C694" i="1"/>
  <c r="E694" i="1" s="1"/>
  <c r="B696" i="1" l="1"/>
  <c r="D696" i="1" s="1"/>
  <c r="C695" i="1"/>
  <c r="E695" i="1" s="1"/>
  <c r="B697" i="1" l="1"/>
  <c r="D697" i="1" s="1"/>
  <c r="C696" i="1"/>
  <c r="E696" i="1" s="1"/>
  <c r="B698" i="1" l="1"/>
  <c r="D698" i="1" s="1"/>
  <c r="C697" i="1"/>
  <c r="E697" i="1" s="1"/>
  <c r="B699" i="1" l="1"/>
  <c r="D699" i="1" s="1"/>
  <c r="C698" i="1"/>
  <c r="E698" i="1" s="1"/>
  <c r="B700" i="1" l="1"/>
  <c r="D700" i="1" s="1"/>
  <c r="C699" i="1"/>
  <c r="E699" i="1" s="1"/>
  <c r="B701" i="1" l="1"/>
  <c r="D701" i="1" s="1"/>
  <c r="C700" i="1"/>
  <c r="E700" i="1" s="1"/>
  <c r="B702" i="1" l="1"/>
  <c r="D702" i="1" s="1"/>
  <c r="C701" i="1"/>
  <c r="E701" i="1" s="1"/>
  <c r="B703" i="1" l="1"/>
  <c r="D703" i="1" s="1"/>
  <c r="C702" i="1"/>
  <c r="E702" i="1" s="1"/>
  <c r="B704" i="1" l="1"/>
  <c r="D704" i="1" s="1"/>
  <c r="C703" i="1"/>
  <c r="E703" i="1" s="1"/>
  <c r="B705" i="1" l="1"/>
  <c r="D705" i="1" s="1"/>
  <c r="C704" i="1"/>
  <c r="E704" i="1" s="1"/>
  <c r="B706" i="1" l="1"/>
  <c r="D706" i="1" s="1"/>
  <c r="C705" i="1"/>
  <c r="E705" i="1" s="1"/>
  <c r="B707" i="1" l="1"/>
  <c r="D707" i="1" s="1"/>
  <c r="C706" i="1"/>
  <c r="E706" i="1" s="1"/>
  <c r="B708" i="1" l="1"/>
  <c r="D708" i="1" s="1"/>
  <c r="C707" i="1"/>
  <c r="E707" i="1" s="1"/>
  <c r="B709" i="1" l="1"/>
  <c r="D709" i="1" s="1"/>
  <c r="C708" i="1"/>
  <c r="E708" i="1" s="1"/>
  <c r="B710" i="1" l="1"/>
  <c r="D710" i="1" s="1"/>
  <c r="C709" i="1"/>
  <c r="E709" i="1" s="1"/>
  <c r="B711" i="1" l="1"/>
  <c r="D711" i="1" s="1"/>
  <c r="C710" i="1"/>
  <c r="E710" i="1" s="1"/>
  <c r="B712" i="1" l="1"/>
  <c r="D712" i="1" s="1"/>
  <c r="C711" i="1"/>
  <c r="E711" i="1" s="1"/>
  <c r="B713" i="1" l="1"/>
  <c r="D713" i="1" s="1"/>
  <c r="C712" i="1"/>
  <c r="E712" i="1" s="1"/>
  <c r="B714" i="1" l="1"/>
  <c r="D714" i="1" s="1"/>
  <c r="C713" i="1"/>
  <c r="E713" i="1" s="1"/>
  <c r="B715" i="1" l="1"/>
  <c r="D715" i="1" s="1"/>
  <c r="C714" i="1"/>
  <c r="E714" i="1" s="1"/>
  <c r="B716" i="1" l="1"/>
  <c r="D716" i="1" s="1"/>
  <c r="C715" i="1"/>
  <c r="E715" i="1" s="1"/>
  <c r="B717" i="1" l="1"/>
  <c r="D717" i="1" s="1"/>
  <c r="C716" i="1"/>
  <c r="E716" i="1" s="1"/>
  <c r="B718" i="1" l="1"/>
  <c r="D718" i="1" s="1"/>
  <c r="C717" i="1"/>
  <c r="E717" i="1" s="1"/>
  <c r="B719" i="1" l="1"/>
  <c r="D719" i="1" s="1"/>
  <c r="C718" i="1"/>
  <c r="E718" i="1" s="1"/>
  <c r="B720" i="1" l="1"/>
  <c r="D720" i="1" s="1"/>
  <c r="C719" i="1"/>
  <c r="E719" i="1" s="1"/>
  <c r="B721" i="1" l="1"/>
  <c r="D721" i="1" s="1"/>
  <c r="C720" i="1"/>
  <c r="E720" i="1" s="1"/>
  <c r="B722" i="1" l="1"/>
  <c r="D722" i="1" s="1"/>
  <c r="C721" i="1"/>
  <c r="E721" i="1" s="1"/>
  <c r="B723" i="1" l="1"/>
  <c r="D723" i="1" s="1"/>
  <c r="C722" i="1"/>
  <c r="E722" i="1" s="1"/>
  <c r="B724" i="1" l="1"/>
  <c r="D724" i="1" s="1"/>
  <c r="C723" i="1"/>
  <c r="E723" i="1" s="1"/>
  <c r="B725" i="1" l="1"/>
  <c r="D725" i="1" s="1"/>
  <c r="C724" i="1"/>
  <c r="E724" i="1" s="1"/>
  <c r="B726" i="1" l="1"/>
  <c r="D726" i="1" s="1"/>
  <c r="C725" i="1"/>
  <c r="E725" i="1" s="1"/>
  <c r="B727" i="1" l="1"/>
  <c r="D727" i="1" s="1"/>
  <c r="C726" i="1"/>
  <c r="E726" i="1" s="1"/>
  <c r="B728" i="1" l="1"/>
  <c r="D728" i="1" s="1"/>
  <c r="C727" i="1"/>
  <c r="E727" i="1" s="1"/>
  <c r="B729" i="1" l="1"/>
  <c r="D729" i="1" s="1"/>
  <c r="C728" i="1"/>
  <c r="E728" i="1" s="1"/>
  <c r="B730" i="1" l="1"/>
  <c r="D730" i="1" s="1"/>
  <c r="C729" i="1"/>
  <c r="E729" i="1" s="1"/>
  <c r="B731" i="1" l="1"/>
  <c r="D731" i="1" s="1"/>
  <c r="C730" i="1"/>
  <c r="E730" i="1" s="1"/>
  <c r="B732" i="1" l="1"/>
  <c r="D732" i="1" s="1"/>
  <c r="C731" i="1"/>
  <c r="E731" i="1" s="1"/>
  <c r="B733" i="1" l="1"/>
  <c r="D733" i="1" s="1"/>
  <c r="C732" i="1"/>
  <c r="E732" i="1" s="1"/>
  <c r="B734" i="1" l="1"/>
  <c r="D734" i="1" s="1"/>
  <c r="C733" i="1"/>
  <c r="E733" i="1" s="1"/>
  <c r="B735" i="1" l="1"/>
  <c r="D735" i="1" s="1"/>
  <c r="C734" i="1"/>
  <c r="E734" i="1" s="1"/>
  <c r="B736" i="1" l="1"/>
  <c r="D736" i="1" s="1"/>
  <c r="C735" i="1"/>
  <c r="E735" i="1" s="1"/>
  <c r="B737" i="1" l="1"/>
  <c r="D737" i="1" s="1"/>
  <c r="C736" i="1"/>
  <c r="E736" i="1" s="1"/>
  <c r="B738" i="1" l="1"/>
  <c r="D738" i="1" s="1"/>
  <c r="C737" i="1"/>
  <c r="E737" i="1" s="1"/>
  <c r="B739" i="1" l="1"/>
  <c r="D739" i="1" s="1"/>
  <c r="C738" i="1"/>
  <c r="E738" i="1" s="1"/>
  <c r="B740" i="1" l="1"/>
  <c r="D740" i="1" s="1"/>
  <c r="C739" i="1"/>
  <c r="E739" i="1" s="1"/>
  <c r="B741" i="1" l="1"/>
  <c r="D741" i="1" s="1"/>
  <c r="C740" i="1"/>
  <c r="E740" i="1" s="1"/>
  <c r="B742" i="1" l="1"/>
  <c r="D742" i="1" s="1"/>
  <c r="C741" i="1"/>
  <c r="E741" i="1" s="1"/>
  <c r="B743" i="1" l="1"/>
  <c r="D743" i="1" s="1"/>
  <c r="C742" i="1"/>
  <c r="E742" i="1" s="1"/>
  <c r="B744" i="1" l="1"/>
  <c r="D744" i="1" s="1"/>
  <c r="C743" i="1"/>
  <c r="E743" i="1" s="1"/>
  <c r="B745" i="1" l="1"/>
  <c r="D745" i="1" s="1"/>
  <c r="C744" i="1"/>
  <c r="E744" i="1" s="1"/>
  <c r="B746" i="1" l="1"/>
  <c r="D746" i="1" s="1"/>
  <c r="C745" i="1"/>
  <c r="E745" i="1" s="1"/>
  <c r="B747" i="1" l="1"/>
  <c r="D747" i="1" s="1"/>
  <c r="C746" i="1"/>
  <c r="E746" i="1" s="1"/>
  <c r="B748" i="1" l="1"/>
  <c r="D748" i="1" s="1"/>
  <c r="C747" i="1"/>
  <c r="E747" i="1" s="1"/>
  <c r="B749" i="1" l="1"/>
  <c r="D749" i="1" s="1"/>
  <c r="C748" i="1"/>
  <c r="E748" i="1" s="1"/>
  <c r="B750" i="1" l="1"/>
  <c r="D750" i="1" s="1"/>
  <c r="C749" i="1"/>
  <c r="E749" i="1" s="1"/>
  <c r="B751" i="1" l="1"/>
  <c r="D751" i="1" s="1"/>
  <c r="C750" i="1"/>
  <c r="E750" i="1" s="1"/>
  <c r="B752" i="1" l="1"/>
  <c r="D752" i="1" s="1"/>
  <c r="C751" i="1"/>
  <c r="E751" i="1" s="1"/>
  <c r="B753" i="1" l="1"/>
  <c r="D753" i="1" s="1"/>
  <c r="C752" i="1"/>
  <c r="E752" i="1" s="1"/>
  <c r="B754" i="1" l="1"/>
  <c r="D754" i="1" s="1"/>
  <c r="C753" i="1"/>
  <c r="E753" i="1" s="1"/>
  <c r="B755" i="1" l="1"/>
  <c r="D755" i="1" s="1"/>
  <c r="C754" i="1"/>
  <c r="E754" i="1" s="1"/>
  <c r="B756" i="1" l="1"/>
  <c r="D756" i="1" s="1"/>
  <c r="C755" i="1"/>
  <c r="E755" i="1" s="1"/>
  <c r="B757" i="1" l="1"/>
  <c r="D757" i="1" s="1"/>
  <c r="C756" i="1"/>
  <c r="E756" i="1" s="1"/>
  <c r="B758" i="1" l="1"/>
  <c r="D758" i="1" s="1"/>
  <c r="C757" i="1"/>
  <c r="E757" i="1" s="1"/>
  <c r="B759" i="1" l="1"/>
  <c r="D759" i="1" s="1"/>
  <c r="C758" i="1"/>
  <c r="E758" i="1" s="1"/>
  <c r="B760" i="1" l="1"/>
  <c r="D760" i="1" s="1"/>
  <c r="C759" i="1"/>
  <c r="E759" i="1" s="1"/>
  <c r="B761" i="1" l="1"/>
  <c r="D761" i="1" s="1"/>
  <c r="C760" i="1"/>
  <c r="E760" i="1" s="1"/>
  <c r="B762" i="1" l="1"/>
  <c r="D762" i="1" s="1"/>
  <c r="C761" i="1"/>
  <c r="E761" i="1" s="1"/>
  <c r="B763" i="1" l="1"/>
  <c r="D763" i="1" s="1"/>
  <c r="C762" i="1"/>
  <c r="E762" i="1" s="1"/>
  <c r="B764" i="1" l="1"/>
  <c r="D764" i="1" s="1"/>
  <c r="C763" i="1"/>
  <c r="E763" i="1" s="1"/>
  <c r="B765" i="1" l="1"/>
  <c r="D765" i="1" s="1"/>
  <c r="C764" i="1"/>
  <c r="E764" i="1" s="1"/>
  <c r="B766" i="1" l="1"/>
  <c r="D766" i="1" s="1"/>
  <c r="C765" i="1"/>
  <c r="E765" i="1" s="1"/>
  <c r="B767" i="1" l="1"/>
  <c r="D767" i="1" s="1"/>
  <c r="C766" i="1"/>
  <c r="E766" i="1" s="1"/>
  <c r="B768" i="1" l="1"/>
  <c r="D768" i="1" s="1"/>
  <c r="C767" i="1"/>
  <c r="E767" i="1" s="1"/>
  <c r="B769" i="1" l="1"/>
  <c r="D769" i="1" s="1"/>
  <c r="C768" i="1"/>
  <c r="E768" i="1" s="1"/>
  <c r="B770" i="1" l="1"/>
  <c r="D770" i="1" s="1"/>
  <c r="C769" i="1"/>
  <c r="E769" i="1" s="1"/>
  <c r="B771" i="1" l="1"/>
  <c r="D771" i="1" s="1"/>
  <c r="C770" i="1"/>
  <c r="E770" i="1" s="1"/>
  <c r="B772" i="1" l="1"/>
  <c r="D772" i="1" s="1"/>
  <c r="C771" i="1"/>
  <c r="E771" i="1" s="1"/>
  <c r="B773" i="1" l="1"/>
  <c r="D773" i="1" s="1"/>
  <c r="C772" i="1"/>
  <c r="E772" i="1" s="1"/>
  <c r="B774" i="1" l="1"/>
  <c r="D774" i="1" s="1"/>
  <c r="C773" i="1"/>
  <c r="E773" i="1" s="1"/>
  <c r="B775" i="1" l="1"/>
  <c r="D775" i="1" s="1"/>
  <c r="C774" i="1"/>
  <c r="E774" i="1" s="1"/>
  <c r="B776" i="1" l="1"/>
  <c r="D776" i="1" s="1"/>
  <c r="C775" i="1"/>
  <c r="E775" i="1" s="1"/>
  <c r="B777" i="1" l="1"/>
  <c r="D777" i="1" s="1"/>
  <c r="C776" i="1"/>
  <c r="E776" i="1" s="1"/>
  <c r="B778" i="1" l="1"/>
  <c r="D778" i="1" s="1"/>
  <c r="C777" i="1"/>
  <c r="E777" i="1" s="1"/>
  <c r="B779" i="1" l="1"/>
  <c r="D779" i="1" s="1"/>
  <c r="C778" i="1"/>
  <c r="E778" i="1" s="1"/>
  <c r="B780" i="1" l="1"/>
  <c r="D780" i="1" s="1"/>
  <c r="C779" i="1"/>
  <c r="E779" i="1" s="1"/>
  <c r="B781" i="1" l="1"/>
  <c r="D781" i="1" s="1"/>
  <c r="C780" i="1"/>
  <c r="E780" i="1" s="1"/>
  <c r="B782" i="1" l="1"/>
  <c r="D782" i="1" s="1"/>
  <c r="C781" i="1"/>
  <c r="E781" i="1" s="1"/>
  <c r="B783" i="1" l="1"/>
  <c r="D783" i="1" s="1"/>
  <c r="C782" i="1"/>
  <c r="E782" i="1" s="1"/>
  <c r="B784" i="1" l="1"/>
  <c r="D784" i="1" s="1"/>
  <c r="C783" i="1"/>
  <c r="E783" i="1" s="1"/>
  <c r="B785" i="1" l="1"/>
  <c r="D785" i="1" s="1"/>
  <c r="C784" i="1"/>
  <c r="E784" i="1" s="1"/>
  <c r="B786" i="1" l="1"/>
  <c r="D786" i="1" s="1"/>
  <c r="C785" i="1"/>
  <c r="E785" i="1" s="1"/>
  <c r="B787" i="1" l="1"/>
  <c r="D787" i="1" s="1"/>
  <c r="C786" i="1"/>
  <c r="E786" i="1" s="1"/>
  <c r="B788" i="1" l="1"/>
  <c r="D788" i="1" s="1"/>
  <c r="C787" i="1"/>
  <c r="E787" i="1" s="1"/>
  <c r="B789" i="1" l="1"/>
  <c r="D789" i="1" s="1"/>
  <c r="C788" i="1"/>
  <c r="E788" i="1" s="1"/>
  <c r="B790" i="1" l="1"/>
  <c r="D790" i="1" s="1"/>
  <c r="C789" i="1"/>
  <c r="E789" i="1" s="1"/>
  <c r="B791" i="1" l="1"/>
  <c r="D791" i="1" s="1"/>
  <c r="C790" i="1"/>
  <c r="E790" i="1" s="1"/>
  <c r="B792" i="1" l="1"/>
  <c r="D792" i="1" s="1"/>
  <c r="C791" i="1"/>
  <c r="E791" i="1" s="1"/>
  <c r="B793" i="1" l="1"/>
  <c r="D793" i="1" s="1"/>
  <c r="C792" i="1"/>
  <c r="E792" i="1" s="1"/>
  <c r="B794" i="1" l="1"/>
  <c r="D794" i="1" s="1"/>
  <c r="C793" i="1"/>
  <c r="E793" i="1" s="1"/>
  <c r="B795" i="1" l="1"/>
  <c r="D795" i="1" s="1"/>
  <c r="C794" i="1"/>
  <c r="E794" i="1" s="1"/>
  <c r="B796" i="1" l="1"/>
  <c r="D796" i="1" s="1"/>
  <c r="C795" i="1"/>
  <c r="E795" i="1" s="1"/>
  <c r="B797" i="1" l="1"/>
  <c r="D797" i="1" s="1"/>
  <c r="C796" i="1"/>
  <c r="E796" i="1" s="1"/>
  <c r="B798" i="1" l="1"/>
  <c r="D798" i="1" s="1"/>
  <c r="C797" i="1"/>
  <c r="E797" i="1" s="1"/>
  <c r="B799" i="1" l="1"/>
  <c r="D799" i="1" s="1"/>
  <c r="C798" i="1"/>
  <c r="E798" i="1" s="1"/>
  <c r="B800" i="1" l="1"/>
  <c r="D800" i="1" s="1"/>
  <c r="C799" i="1"/>
  <c r="E799" i="1" s="1"/>
  <c r="B801" i="1" l="1"/>
  <c r="D801" i="1" s="1"/>
  <c r="C800" i="1"/>
  <c r="E800" i="1" s="1"/>
  <c r="B802" i="1" l="1"/>
  <c r="D802" i="1" s="1"/>
  <c r="C801" i="1"/>
  <c r="E801" i="1" s="1"/>
  <c r="B803" i="1" l="1"/>
  <c r="D803" i="1" s="1"/>
  <c r="C802" i="1"/>
  <c r="E802" i="1" s="1"/>
  <c r="B804" i="1" l="1"/>
  <c r="D804" i="1" s="1"/>
  <c r="C803" i="1"/>
  <c r="E803" i="1" s="1"/>
  <c r="B805" i="1" l="1"/>
  <c r="D805" i="1" s="1"/>
  <c r="C804" i="1"/>
  <c r="E804" i="1" s="1"/>
  <c r="B806" i="1" l="1"/>
  <c r="D806" i="1" s="1"/>
  <c r="C805" i="1"/>
  <c r="E805" i="1" s="1"/>
  <c r="B807" i="1" l="1"/>
  <c r="D807" i="1" s="1"/>
  <c r="C806" i="1"/>
  <c r="E806" i="1" s="1"/>
  <c r="B808" i="1" l="1"/>
  <c r="D808" i="1" s="1"/>
  <c r="C807" i="1"/>
  <c r="E807" i="1" s="1"/>
  <c r="B809" i="1" l="1"/>
  <c r="D809" i="1" s="1"/>
  <c r="C808" i="1"/>
  <c r="E808" i="1" s="1"/>
  <c r="B810" i="1" l="1"/>
  <c r="D810" i="1" s="1"/>
  <c r="C809" i="1"/>
  <c r="E809" i="1" s="1"/>
  <c r="B811" i="1" l="1"/>
  <c r="D811" i="1" s="1"/>
  <c r="C810" i="1"/>
  <c r="E810" i="1" s="1"/>
  <c r="B812" i="1" l="1"/>
  <c r="D812" i="1" s="1"/>
  <c r="C811" i="1"/>
  <c r="E811" i="1" s="1"/>
  <c r="B813" i="1" l="1"/>
  <c r="D813" i="1" s="1"/>
  <c r="C812" i="1"/>
  <c r="E812" i="1" s="1"/>
  <c r="B814" i="1" l="1"/>
  <c r="D814" i="1" s="1"/>
  <c r="C813" i="1"/>
  <c r="E813" i="1" s="1"/>
  <c r="B815" i="1" l="1"/>
  <c r="D815" i="1" s="1"/>
  <c r="C814" i="1"/>
  <c r="E814" i="1" s="1"/>
  <c r="B816" i="1" l="1"/>
  <c r="D816" i="1" s="1"/>
  <c r="C815" i="1"/>
  <c r="E815" i="1" s="1"/>
  <c r="B817" i="1" l="1"/>
  <c r="D817" i="1" s="1"/>
  <c r="C816" i="1"/>
  <c r="E816" i="1" s="1"/>
  <c r="B818" i="1" l="1"/>
  <c r="D818" i="1" s="1"/>
  <c r="C817" i="1"/>
  <c r="E817" i="1" s="1"/>
  <c r="B819" i="1" l="1"/>
  <c r="D819" i="1" s="1"/>
  <c r="C818" i="1"/>
  <c r="E818" i="1" s="1"/>
  <c r="B820" i="1" l="1"/>
  <c r="D820" i="1" s="1"/>
  <c r="C819" i="1"/>
  <c r="E819" i="1" s="1"/>
  <c r="B821" i="1" l="1"/>
  <c r="D821" i="1" s="1"/>
  <c r="C820" i="1"/>
  <c r="E820" i="1" s="1"/>
  <c r="B822" i="1" l="1"/>
  <c r="D822" i="1" s="1"/>
  <c r="C821" i="1"/>
  <c r="E821" i="1" s="1"/>
  <c r="B823" i="1" l="1"/>
  <c r="D823" i="1" s="1"/>
  <c r="C822" i="1"/>
  <c r="E822" i="1" s="1"/>
  <c r="B824" i="1" l="1"/>
  <c r="D824" i="1" s="1"/>
  <c r="C823" i="1"/>
  <c r="E823" i="1" s="1"/>
  <c r="B825" i="1" l="1"/>
  <c r="D825" i="1" s="1"/>
  <c r="C824" i="1"/>
  <c r="E824" i="1" s="1"/>
  <c r="B826" i="1" l="1"/>
  <c r="D826" i="1" s="1"/>
  <c r="C825" i="1"/>
  <c r="E825" i="1" s="1"/>
  <c r="B827" i="1" l="1"/>
  <c r="D827" i="1" s="1"/>
  <c r="C826" i="1"/>
  <c r="E826" i="1" s="1"/>
  <c r="B828" i="1" l="1"/>
  <c r="D828" i="1" s="1"/>
  <c r="C827" i="1"/>
  <c r="E827" i="1" s="1"/>
  <c r="B829" i="1" l="1"/>
  <c r="D829" i="1" s="1"/>
  <c r="C828" i="1"/>
  <c r="E828" i="1" s="1"/>
  <c r="B830" i="1" l="1"/>
  <c r="D830" i="1" s="1"/>
  <c r="C829" i="1"/>
  <c r="E829" i="1" s="1"/>
  <c r="B831" i="1" l="1"/>
  <c r="D831" i="1" s="1"/>
  <c r="C830" i="1"/>
  <c r="E830" i="1" s="1"/>
  <c r="B832" i="1" l="1"/>
  <c r="D832" i="1" s="1"/>
  <c r="C831" i="1"/>
  <c r="E831" i="1" s="1"/>
  <c r="B833" i="1" l="1"/>
  <c r="D833" i="1" s="1"/>
  <c r="C832" i="1"/>
  <c r="E832" i="1" s="1"/>
  <c r="B834" i="1" l="1"/>
  <c r="D834" i="1" s="1"/>
  <c r="C833" i="1"/>
  <c r="E833" i="1" s="1"/>
  <c r="B835" i="1" l="1"/>
  <c r="D835" i="1" s="1"/>
  <c r="C834" i="1"/>
  <c r="E834" i="1" s="1"/>
  <c r="B836" i="1" l="1"/>
  <c r="D836" i="1" s="1"/>
  <c r="C835" i="1"/>
  <c r="E835" i="1" s="1"/>
  <c r="B837" i="1" l="1"/>
  <c r="D837" i="1" s="1"/>
  <c r="C836" i="1"/>
  <c r="E836" i="1" s="1"/>
  <c r="B838" i="1" l="1"/>
  <c r="D838" i="1" s="1"/>
  <c r="C837" i="1"/>
  <c r="E837" i="1" s="1"/>
  <c r="B839" i="1" l="1"/>
  <c r="D839" i="1" s="1"/>
  <c r="C838" i="1"/>
  <c r="E838" i="1" s="1"/>
  <c r="B840" i="1" l="1"/>
  <c r="D840" i="1" s="1"/>
  <c r="C839" i="1"/>
  <c r="E839" i="1" s="1"/>
  <c r="B841" i="1" l="1"/>
  <c r="D841" i="1" s="1"/>
  <c r="C840" i="1"/>
  <c r="E840" i="1" s="1"/>
  <c r="B842" i="1" l="1"/>
  <c r="D842" i="1" s="1"/>
  <c r="C841" i="1"/>
  <c r="E841" i="1" s="1"/>
  <c r="B843" i="1" l="1"/>
  <c r="D843" i="1" s="1"/>
  <c r="C842" i="1"/>
  <c r="E842" i="1" s="1"/>
  <c r="B844" i="1" l="1"/>
  <c r="D844" i="1" s="1"/>
  <c r="C843" i="1"/>
  <c r="E843" i="1" s="1"/>
  <c r="B845" i="1" l="1"/>
  <c r="D845" i="1" s="1"/>
  <c r="C844" i="1"/>
  <c r="E844" i="1" s="1"/>
  <c r="B846" i="1" l="1"/>
  <c r="D846" i="1" s="1"/>
  <c r="C845" i="1"/>
  <c r="E845" i="1" s="1"/>
  <c r="B847" i="1" l="1"/>
  <c r="D847" i="1" s="1"/>
  <c r="C846" i="1"/>
  <c r="E846" i="1" s="1"/>
  <c r="B848" i="1" l="1"/>
  <c r="D848" i="1" s="1"/>
  <c r="C847" i="1"/>
  <c r="E847" i="1" s="1"/>
  <c r="B849" i="1" l="1"/>
  <c r="D849" i="1" s="1"/>
  <c r="C848" i="1"/>
  <c r="E848" i="1" s="1"/>
  <c r="B850" i="1" l="1"/>
  <c r="D850" i="1" s="1"/>
  <c r="C849" i="1"/>
  <c r="E849" i="1" s="1"/>
  <c r="B851" i="1" l="1"/>
  <c r="D851" i="1" s="1"/>
  <c r="C850" i="1"/>
  <c r="E850" i="1" s="1"/>
  <c r="B852" i="1" l="1"/>
  <c r="D852" i="1" s="1"/>
  <c r="C851" i="1"/>
  <c r="E851" i="1" s="1"/>
  <c r="B853" i="1" l="1"/>
  <c r="D853" i="1" s="1"/>
  <c r="C852" i="1"/>
  <c r="E852" i="1" s="1"/>
  <c r="B854" i="1" l="1"/>
  <c r="D854" i="1" s="1"/>
  <c r="C853" i="1"/>
  <c r="E853" i="1" s="1"/>
  <c r="B855" i="1" l="1"/>
  <c r="D855" i="1" s="1"/>
  <c r="C854" i="1"/>
  <c r="E854" i="1" s="1"/>
  <c r="B856" i="1" l="1"/>
  <c r="D856" i="1" s="1"/>
  <c r="C855" i="1"/>
  <c r="E855" i="1" s="1"/>
  <c r="B857" i="1" l="1"/>
  <c r="D857" i="1" s="1"/>
  <c r="C856" i="1"/>
  <c r="E856" i="1" s="1"/>
  <c r="B858" i="1" l="1"/>
  <c r="D858" i="1" s="1"/>
  <c r="C857" i="1"/>
  <c r="E857" i="1" s="1"/>
  <c r="B859" i="1" l="1"/>
  <c r="D859" i="1" s="1"/>
  <c r="C858" i="1"/>
  <c r="E858" i="1" s="1"/>
  <c r="B860" i="1" l="1"/>
  <c r="D860" i="1" s="1"/>
  <c r="C859" i="1"/>
  <c r="E859" i="1" s="1"/>
  <c r="B861" i="1" l="1"/>
  <c r="D861" i="1" s="1"/>
  <c r="C860" i="1"/>
  <c r="E860" i="1" s="1"/>
  <c r="B862" i="1" l="1"/>
  <c r="D862" i="1" s="1"/>
  <c r="C861" i="1"/>
  <c r="E861" i="1" s="1"/>
  <c r="B863" i="1" l="1"/>
  <c r="D863" i="1" s="1"/>
  <c r="C862" i="1"/>
  <c r="E862" i="1" s="1"/>
  <c r="B864" i="1" l="1"/>
  <c r="D864" i="1" s="1"/>
  <c r="C863" i="1"/>
  <c r="E863" i="1" s="1"/>
  <c r="B865" i="1" l="1"/>
  <c r="D865" i="1" s="1"/>
  <c r="C864" i="1"/>
  <c r="E864" i="1" s="1"/>
  <c r="B866" i="1" l="1"/>
  <c r="D866" i="1" s="1"/>
  <c r="C865" i="1"/>
  <c r="E865" i="1" s="1"/>
  <c r="B867" i="1" l="1"/>
  <c r="D867" i="1" s="1"/>
  <c r="C866" i="1"/>
  <c r="E866" i="1" s="1"/>
  <c r="B868" i="1" l="1"/>
  <c r="D868" i="1" s="1"/>
  <c r="C867" i="1"/>
  <c r="E867" i="1" s="1"/>
  <c r="B869" i="1" l="1"/>
  <c r="D869" i="1" s="1"/>
  <c r="C868" i="1"/>
  <c r="E868" i="1" s="1"/>
  <c r="B870" i="1" l="1"/>
  <c r="D870" i="1" s="1"/>
  <c r="C869" i="1"/>
  <c r="E869" i="1" s="1"/>
  <c r="B871" i="1" l="1"/>
  <c r="D871" i="1" s="1"/>
  <c r="C870" i="1"/>
  <c r="E870" i="1" s="1"/>
  <c r="B872" i="1" l="1"/>
  <c r="D872" i="1" s="1"/>
  <c r="C871" i="1"/>
  <c r="E871" i="1" s="1"/>
  <c r="B873" i="1" l="1"/>
  <c r="D873" i="1" s="1"/>
  <c r="C872" i="1"/>
  <c r="E872" i="1" s="1"/>
  <c r="B874" i="1" l="1"/>
  <c r="D874" i="1" s="1"/>
  <c r="C873" i="1"/>
  <c r="E873" i="1" s="1"/>
  <c r="B875" i="1" l="1"/>
  <c r="D875" i="1" s="1"/>
  <c r="C874" i="1"/>
  <c r="E874" i="1" s="1"/>
  <c r="B876" i="1" l="1"/>
  <c r="D876" i="1" s="1"/>
  <c r="C875" i="1"/>
  <c r="E875" i="1" s="1"/>
  <c r="B877" i="1" l="1"/>
  <c r="D877" i="1" s="1"/>
  <c r="C876" i="1"/>
  <c r="E876" i="1" s="1"/>
  <c r="B878" i="1" l="1"/>
  <c r="D878" i="1" s="1"/>
  <c r="C877" i="1"/>
  <c r="E877" i="1" s="1"/>
  <c r="B879" i="1" l="1"/>
  <c r="D879" i="1" s="1"/>
  <c r="C878" i="1"/>
  <c r="E878" i="1" s="1"/>
  <c r="B880" i="1" l="1"/>
  <c r="D880" i="1" s="1"/>
  <c r="C879" i="1"/>
  <c r="E879" i="1" s="1"/>
  <c r="B881" i="1" l="1"/>
  <c r="D881" i="1" s="1"/>
  <c r="C880" i="1"/>
  <c r="E880" i="1" s="1"/>
  <c r="B882" i="1" l="1"/>
  <c r="D882" i="1" s="1"/>
  <c r="C881" i="1"/>
  <c r="E881" i="1" s="1"/>
  <c r="B883" i="1" l="1"/>
  <c r="D883" i="1" s="1"/>
  <c r="C882" i="1"/>
  <c r="E882" i="1" s="1"/>
  <c r="B884" i="1" l="1"/>
  <c r="D884" i="1" s="1"/>
  <c r="C883" i="1"/>
  <c r="E883" i="1" s="1"/>
  <c r="B885" i="1" l="1"/>
  <c r="D885" i="1" s="1"/>
  <c r="C884" i="1"/>
  <c r="E884" i="1" s="1"/>
  <c r="B886" i="1" l="1"/>
  <c r="D886" i="1" s="1"/>
  <c r="C885" i="1"/>
  <c r="E885" i="1" s="1"/>
  <c r="B887" i="1" l="1"/>
  <c r="D887" i="1" s="1"/>
  <c r="C886" i="1"/>
  <c r="E886" i="1" s="1"/>
  <c r="B888" i="1" l="1"/>
  <c r="D888" i="1" s="1"/>
  <c r="C887" i="1"/>
  <c r="E887" i="1" s="1"/>
  <c r="B889" i="1" l="1"/>
  <c r="D889" i="1" s="1"/>
  <c r="C888" i="1"/>
  <c r="E888" i="1" s="1"/>
  <c r="B890" i="1" l="1"/>
  <c r="D890" i="1" s="1"/>
  <c r="C889" i="1"/>
  <c r="E889" i="1" s="1"/>
  <c r="B891" i="1" l="1"/>
  <c r="D891" i="1" s="1"/>
  <c r="C890" i="1"/>
  <c r="E890" i="1" s="1"/>
  <c r="B892" i="1" l="1"/>
  <c r="D892" i="1" s="1"/>
  <c r="C891" i="1"/>
  <c r="E891" i="1" s="1"/>
  <c r="B893" i="1" l="1"/>
  <c r="D893" i="1" s="1"/>
  <c r="C892" i="1"/>
  <c r="E892" i="1" s="1"/>
  <c r="B894" i="1" l="1"/>
  <c r="D894" i="1" s="1"/>
  <c r="C893" i="1"/>
  <c r="E893" i="1" s="1"/>
  <c r="B895" i="1" l="1"/>
  <c r="D895" i="1" s="1"/>
  <c r="C894" i="1"/>
  <c r="E894" i="1" s="1"/>
  <c r="B896" i="1" l="1"/>
  <c r="D896" i="1" s="1"/>
  <c r="C895" i="1"/>
  <c r="E895" i="1" s="1"/>
  <c r="B897" i="1" l="1"/>
  <c r="D897" i="1" s="1"/>
  <c r="C896" i="1"/>
  <c r="E896" i="1" s="1"/>
  <c r="B898" i="1" l="1"/>
  <c r="D898" i="1" s="1"/>
  <c r="C897" i="1"/>
  <c r="E897" i="1" s="1"/>
  <c r="B899" i="1" l="1"/>
  <c r="D899" i="1" s="1"/>
  <c r="C898" i="1"/>
  <c r="E898" i="1" s="1"/>
  <c r="B900" i="1" l="1"/>
  <c r="D900" i="1" s="1"/>
  <c r="C899" i="1"/>
  <c r="E899" i="1" s="1"/>
  <c r="B901" i="1" l="1"/>
  <c r="D901" i="1" s="1"/>
  <c r="C900" i="1"/>
  <c r="E900" i="1" s="1"/>
  <c r="B902" i="1" l="1"/>
  <c r="D902" i="1" s="1"/>
  <c r="C901" i="1"/>
  <c r="E901" i="1" s="1"/>
  <c r="B903" i="1" l="1"/>
  <c r="D903" i="1" s="1"/>
  <c r="C902" i="1"/>
  <c r="E902" i="1" s="1"/>
  <c r="B904" i="1" l="1"/>
  <c r="D904" i="1" s="1"/>
  <c r="C903" i="1"/>
  <c r="E903" i="1" s="1"/>
  <c r="B905" i="1" l="1"/>
  <c r="D905" i="1" s="1"/>
  <c r="C904" i="1"/>
  <c r="E904" i="1" s="1"/>
  <c r="B906" i="1" l="1"/>
  <c r="D906" i="1" s="1"/>
  <c r="C905" i="1"/>
  <c r="E905" i="1" s="1"/>
  <c r="B907" i="1" l="1"/>
  <c r="D907" i="1" s="1"/>
  <c r="C906" i="1"/>
  <c r="E906" i="1" s="1"/>
  <c r="B908" i="1" l="1"/>
  <c r="D908" i="1" s="1"/>
  <c r="C907" i="1"/>
  <c r="E907" i="1" s="1"/>
  <c r="B909" i="1" l="1"/>
  <c r="D909" i="1" s="1"/>
  <c r="C908" i="1"/>
  <c r="E908" i="1" s="1"/>
  <c r="B910" i="1" l="1"/>
  <c r="D910" i="1" s="1"/>
  <c r="C909" i="1"/>
  <c r="E909" i="1" s="1"/>
  <c r="B911" i="1" l="1"/>
  <c r="D911" i="1" s="1"/>
  <c r="C910" i="1"/>
  <c r="E910" i="1" s="1"/>
  <c r="B912" i="1" l="1"/>
  <c r="D912" i="1" s="1"/>
  <c r="C911" i="1"/>
  <c r="E911" i="1" s="1"/>
  <c r="B913" i="1" l="1"/>
  <c r="D913" i="1" s="1"/>
  <c r="C912" i="1"/>
  <c r="E912" i="1" s="1"/>
  <c r="B914" i="1" l="1"/>
  <c r="D914" i="1" s="1"/>
  <c r="C913" i="1"/>
  <c r="E913" i="1" s="1"/>
  <c r="B915" i="1" l="1"/>
  <c r="D915" i="1" s="1"/>
  <c r="C914" i="1"/>
  <c r="E914" i="1" s="1"/>
  <c r="B916" i="1" l="1"/>
  <c r="D916" i="1" s="1"/>
  <c r="C915" i="1"/>
  <c r="E915" i="1" s="1"/>
  <c r="B917" i="1" l="1"/>
  <c r="D917" i="1" s="1"/>
  <c r="C916" i="1"/>
  <c r="E916" i="1" s="1"/>
  <c r="B918" i="1" l="1"/>
  <c r="D918" i="1" s="1"/>
  <c r="C917" i="1"/>
  <c r="E917" i="1" s="1"/>
  <c r="B919" i="1" l="1"/>
  <c r="D919" i="1" s="1"/>
  <c r="C918" i="1"/>
  <c r="E918" i="1" s="1"/>
  <c r="B920" i="1" l="1"/>
  <c r="D920" i="1" s="1"/>
  <c r="C919" i="1"/>
  <c r="E919" i="1" s="1"/>
  <c r="B921" i="1" l="1"/>
  <c r="D921" i="1" s="1"/>
  <c r="C920" i="1"/>
  <c r="E920" i="1" s="1"/>
  <c r="B922" i="1" l="1"/>
  <c r="D922" i="1" s="1"/>
  <c r="C921" i="1"/>
  <c r="E921" i="1" s="1"/>
  <c r="B923" i="1" l="1"/>
  <c r="D923" i="1" s="1"/>
  <c r="C922" i="1"/>
  <c r="E922" i="1" s="1"/>
  <c r="B924" i="1" l="1"/>
  <c r="D924" i="1" s="1"/>
  <c r="C923" i="1"/>
  <c r="E923" i="1" s="1"/>
  <c r="B925" i="1" l="1"/>
  <c r="D925" i="1" s="1"/>
  <c r="C924" i="1"/>
  <c r="E924" i="1" s="1"/>
  <c r="B926" i="1" l="1"/>
  <c r="D926" i="1" s="1"/>
  <c r="C925" i="1"/>
  <c r="E925" i="1" s="1"/>
  <c r="B927" i="1" l="1"/>
  <c r="D927" i="1" s="1"/>
  <c r="C926" i="1"/>
  <c r="E926" i="1" s="1"/>
  <c r="B928" i="1" l="1"/>
  <c r="D928" i="1" s="1"/>
  <c r="C927" i="1"/>
  <c r="E927" i="1" s="1"/>
  <c r="B929" i="1" l="1"/>
  <c r="D929" i="1" s="1"/>
  <c r="C928" i="1"/>
  <c r="E928" i="1" s="1"/>
  <c r="B930" i="1" l="1"/>
  <c r="D930" i="1" s="1"/>
  <c r="C929" i="1"/>
  <c r="E929" i="1" s="1"/>
  <c r="B931" i="1" l="1"/>
  <c r="D931" i="1" s="1"/>
  <c r="C930" i="1"/>
  <c r="E930" i="1" s="1"/>
  <c r="B932" i="1" l="1"/>
  <c r="D932" i="1" s="1"/>
  <c r="C931" i="1"/>
  <c r="E931" i="1" s="1"/>
  <c r="B933" i="1" l="1"/>
  <c r="D933" i="1" s="1"/>
  <c r="C932" i="1"/>
  <c r="E932" i="1" s="1"/>
  <c r="B934" i="1" l="1"/>
  <c r="D934" i="1" s="1"/>
  <c r="C933" i="1"/>
  <c r="E933" i="1" s="1"/>
  <c r="B935" i="1" l="1"/>
  <c r="D935" i="1" s="1"/>
  <c r="C934" i="1"/>
  <c r="E934" i="1" s="1"/>
  <c r="B936" i="1" l="1"/>
  <c r="D936" i="1" s="1"/>
  <c r="C935" i="1"/>
  <c r="E935" i="1" s="1"/>
  <c r="B937" i="1" l="1"/>
  <c r="D937" i="1" s="1"/>
  <c r="C936" i="1"/>
  <c r="E936" i="1" s="1"/>
  <c r="B938" i="1" l="1"/>
  <c r="D938" i="1" s="1"/>
  <c r="C937" i="1"/>
  <c r="E937" i="1" s="1"/>
  <c r="B939" i="1" l="1"/>
  <c r="D939" i="1" s="1"/>
  <c r="C938" i="1"/>
  <c r="E938" i="1" s="1"/>
  <c r="B940" i="1" l="1"/>
  <c r="D940" i="1" s="1"/>
  <c r="C939" i="1"/>
  <c r="E939" i="1" s="1"/>
  <c r="B941" i="1" l="1"/>
  <c r="D941" i="1" s="1"/>
  <c r="C940" i="1"/>
  <c r="E940" i="1" s="1"/>
  <c r="B942" i="1" l="1"/>
  <c r="D942" i="1" s="1"/>
  <c r="C941" i="1"/>
  <c r="E941" i="1" s="1"/>
  <c r="B943" i="1" l="1"/>
  <c r="D943" i="1" s="1"/>
  <c r="C942" i="1"/>
  <c r="E942" i="1" s="1"/>
  <c r="B944" i="1" l="1"/>
  <c r="D944" i="1" s="1"/>
  <c r="C943" i="1"/>
  <c r="E943" i="1" s="1"/>
  <c r="B945" i="1" l="1"/>
  <c r="D945" i="1" s="1"/>
  <c r="C944" i="1"/>
  <c r="E944" i="1" s="1"/>
  <c r="B946" i="1" l="1"/>
  <c r="D946" i="1" s="1"/>
  <c r="C945" i="1"/>
  <c r="E945" i="1" s="1"/>
  <c r="B947" i="1" l="1"/>
  <c r="D947" i="1" s="1"/>
  <c r="C946" i="1"/>
  <c r="E946" i="1" s="1"/>
  <c r="B948" i="1" l="1"/>
  <c r="D948" i="1" s="1"/>
  <c r="C947" i="1"/>
  <c r="E947" i="1" s="1"/>
  <c r="B949" i="1" l="1"/>
  <c r="D949" i="1" s="1"/>
  <c r="C948" i="1"/>
  <c r="E948" i="1" s="1"/>
  <c r="B950" i="1" l="1"/>
  <c r="D950" i="1" s="1"/>
  <c r="C949" i="1"/>
  <c r="E949" i="1" s="1"/>
  <c r="B951" i="1" l="1"/>
  <c r="D951" i="1" s="1"/>
  <c r="C950" i="1"/>
  <c r="E950" i="1" s="1"/>
  <c r="B952" i="1" l="1"/>
  <c r="D952" i="1" s="1"/>
  <c r="C951" i="1"/>
  <c r="E951" i="1" s="1"/>
  <c r="B953" i="1" l="1"/>
  <c r="D953" i="1" s="1"/>
  <c r="C952" i="1"/>
  <c r="E952" i="1" s="1"/>
  <c r="B954" i="1" l="1"/>
  <c r="D954" i="1" s="1"/>
  <c r="C953" i="1"/>
  <c r="E953" i="1" s="1"/>
  <c r="B955" i="1" l="1"/>
  <c r="D955" i="1" s="1"/>
  <c r="C954" i="1"/>
  <c r="E954" i="1" s="1"/>
  <c r="B956" i="1" l="1"/>
  <c r="D956" i="1" s="1"/>
  <c r="C955" i="1"/>
  <c r="E955" i="1" s="1"/>
  <c r="B957" i="1" l="1"/>
  <c r="D957" i="1" s="1"/>
  <c r="C956" i="1"/>
  <c r="E956" i="1" s="1"/>
  <c r="B958" i="1" l="1"/>
  <c r="D958" i="1" s="1"/>
  <c r="C957" i="1"/>
  <c r="E957" i="1" s="1"/>
  <c r="B959" i="1" l="1"/>
  <c r="D959" i="1" s="1"/>
  <c r="C958" i="1"/>
  <c r="E958" i="1" s="1"/>
  <c r="B960" i="1" l="1"/>
  <c r="D960" i="1" s="1"/>
  <c r="C959" i="1"/>
  <c r="E959" i="1" s="1"/>
  <c r="B961" i="1" l="1"/>
  <c r="D961" i="1" s="1"/>
  <c r="C960" i="1"/>
  <c r="E960" i="1" s="1"/>
  <c r="B962" i="1" l="1"/>
  <c r="D962" i="1" s="1"/>
  <c r="C961" i="1"/>
  <c r="E961" i="1" s="1"/>
  <c r="B963" i="1" l="1"/>
  <c r="D963" i="1" s="1"/>
  <c r="C962" i="1"/>
  <c r="E962" i="1" s="1"/>
  <c r="B964" i="1" l="1"/>
  <c r="D964" i="1" s="1"/>
  <c r="C963" i="1"/>
  <c r="E963" i="1" s="1"/>
  <c r="B965" i="1" l="1"/>
  <c r="D965" i="1" s="1"/>
  <c r="C964" i="1"/>
  <c r="E964" i="1" s="1"/>
  <c r="B966" i="1" l="1"/>
  <c r="D966" i="1" s="1"/>
  <c r="C965" i="1"/>
  <c r="E965" i="1" s="1"/>
  <c r="B967" i="1" l="1"/>
  <c r="D967" i="1" s="1"/>
  <c r="C966" i="1"/>
  <c r="E966" i="1" s="1"/>
  <c r="B968" i="1" l="1"/>
  <c r="D968" i="1" s="1"/>
  <c r="C967" i="1"/>
  <c r="E967" i="1" s="1"/>
  <c r="B969" i="1" l="1"/>
  <c r="D969" i="1" s="1"/>
  <c r="C968" i="1"/>
  <c r="E968" i="1" s="1"/>
  <c r="B970" i="1" l="1"/>
  <c r="D970" i="1" s="1"/>
  <c r="C969" i="1"/>
  <c r="E969" i="1" s="1"/>
  <c r="B971" i="1" l="1"/>
  <c r="D971" i="1" s="1"/>
  <c r="C970" i="1"/>
  <c r="E970" i="1" s="1"/>
  <c r="B972" i="1" l="1"/>
  <c r="D972" i="1" s="1"/>
  <c r="C971" i="1"/>
  <c r="E971" i="1" s="1"/>
  <c r="B973" i="1" l="1"/>
  <c r="D973" i="1" s="1"/>
  <c r="C972" i="1"/>
  <c r="E972" i="1" s="1"/>
  <c r="B974" i="1" l="1"/>
  <c r="D974" i="1" s="1"/>
  <c r="C973" i="1"/>
  <c r="E973" i="1" s="1"/>
  <c r="B975" i="1" l="1"/>
  <c r="D975" i="1" s="1"/>
  <c r="C974" i="1"/>
  <c r="E974" i="1" s="1"/>
  <c r="B976" i="1" l="1"/>
  <c r="D976" i="1" s="1"/>
  <c r="C975" i="1"/>
  <c r="E975" i="1" s="1"/>
  <c r="B977" i="1" l="1"/>
  <c r="D977" i="1" s="1"/>
  <c r="C976" i="1"/>
  <c r="E976" i="1" s="1"/>
  <c r="B978" i="1" l="1"/>
  <c r="D978" i="1" s="1"/>
  <c r="C977" i="1"/>
  <c r="E977" i="1" s="1"/>
  <c r="B979" i="1" l="1"/>
  <c r="D979" i="1" s="1"/>
  <c r="C978" i="1"/>
  <c r="E978" i="1" s="1"/>
  <c r="B980" i="1" l="1"/>
  <c r="D980" i="1" s="1"/>
  <c r="C979" i="1"/>
  <c r="E979" i="1" s="1"/>
  <c r="B981" i="1" l="1"/>
  <c r="D981" i="1" s="1"/>
  <c r="C980" i="1"/>
  <c r="E980" i="1" s="1"/>
  <c r="B982" i="1" l="1"/>
  <c r="D982" i="1" s="1"/>
  <c r="C981" i="1"/>
  <c r="E981" i="1" s="1"/>
  <c r="B983" i="1" l="1"/>
  <c r="D983" i="1" s="1"/>
  <c r="C982" i="1"/>
  <c r="E982" i="1" s="1"/>
  <c r="B984" i="1" l="1"/>
  <c r="D984" i="1" s="1"/>
  <c r="C983" i="1"/>
  <c r="E983" i="1" s="1"/>
  <c r="B985" i="1" l="1"/>
  <c r="D985" i="1" s="1"/>
  <c r="C984" i="1"/>
  <c r="E984" i="1" s="1"/>
  <c r="B986" i="1" l="1"/>
  <c r="D986" i="1" s="1"/>
  <c r="C985" i="1"/>
  <c r="E985" i="1" s="1"/>
  <c r="B987" i="1" l="1"/>
  <c r="D987" i="1" s="1"/>
  <c r="C986" i="1"/>
  <c r="E986" i="1" s="1"/>
  <c r="B988" i="1" l="1"/>
  <c r="D988" i="1" s="1"/>
  <c r="C987" i="1"/>
  <c r="E987" i="1" s="1"/>
  <c r="B989" i="1" l="1"/>
  <c r="D989" i="1" s="1"/>
  <c r="C988" i="1"/>
  <c r="E988" i="1" s="1"/>
  <c r="B990" i="1" l="1"/>
  <c r="D990" i="1" s="1"/>
  <c r="C989" i="1"/>
  <c r="E989" i="1" s="1"/>
  <c r="B991" i="1" l="1"/>
  <c r="D991" i="1" s="1"/>
  <c r="C990" i="1"/>
  <c r="E990" i="1" s="1"/>
  <c r="B992" i="1" l="1"/>
  <c r="D992" i="1" s="1"/>
  <c r="C991" i="1"/>
  <c r="E991" i="1" s="1"/>
  <c r="B993" i="1" l="1"/>
  <c r="D993" i="1" s="1"/>
  <c r="C992" i="1"/>
  <c r="E992" i="1" s="1"/>
  <c r="B994" i="1" l="1"/>
  <c r="D994" i="1" s="1"/>
  <c r="C993" i="1"/>
  <c r="E993" i="1" s="1"/>
  <c r="B995" i="1" l="1"/>
  <c r="D995" i="1" s="1"/>
  <c r="C994" i="1"/>
  <c r="E994" i="1" s="1"/>
  <c r="B996" i="1" l="1"/>
  <c r="D996" i="1" s="1"/>
  <c r="C995" i="1"/>
  <c r="E995" i="1" s="1"/>
  <c r="B997" i="1" l="1"/>
  <c r="D997" i="1" s="1"/>
  <c r="C996" i="1"/>
  <c r="E996" i="1" s="1"/>
  <c r="B998" i="1" l="1"/>
  <c r="D998" i="1" s="1"/>
  <c r="C997" i="1"/>
  <c r="E997" i="1" s="1"/>
  <c r="B999" i="1" l="1"/>
  <c r="D999" i="1" s="1"/>
  <c r="C998" i="1"/>
  <c r="E998" i="1" s="1"/>
  <c r="B1000" i="1" l="1"/>
  <c r="D1000" i="1" s="1"/>
  <c r="C999" i="1"/>
  <c r="E999" i="1" s="1"/>
  <c r="B1001" i="1" l="1"/>
  <c r="D1001" i="1" s="1"/>
  <c r="C1000" i="1"/>
  <c r="E1000" i="1" s="1"/>
  <c r="B1002" i="1" l="1"/>
  <c r="D1002" i="1" s="1"/>
  <c r="C1001" i="1"/>
  <c r="E1001" i="1" s="1"/>
  <c r="B1003" i="1" l="1"/>
  <c r="D1003" i="1" s="1"/>
  <c r="C1002" i="1"/>
  <c r="E1002" i="1" s="1"/>
  <c r="B1004" i="1" l="1"/>
  <c r="D1004" i="1" s="1"/>
  <c r="C1003" i="1"/>
  <c r="E1003" i="1" s="1"/>
  <c r="B1005" i="1" l="1"/>
  <c r="D1005" i="1" s="1"/>
  <c r="C1004" i="1"/>
  <c r="E1004" i="1" s="1"/>
  <c r="B1006" i="1" l="1"/>
  <c r="D1006" i="1" s="1"/>
  <c r="C1005" i="1"/>
  <c r="E1005" i="1" s="1"/>
  <c r="B1007" i="1" l="1"/>
  <c r="D1007" i="1" s="1"/>
  <c r="C1006" i="1"/>
  <c r="E1006" i="1" s="1"/>
  <c r="B1008" i="1" l="1"/>
  <c r="D1008" i="1" s="1"/>
  <c r="C1007" i="1"/>
  <c r="E1007" i="1" s="1"/>
  <c r="B1009" i="1" l="1"/>
  <c r="D1009" i="1" s="1"/>
  <c r="C1008" i="1"/>
  <c r="E1008" i="1" s="1"/>
  <c r="B1010" i="1" l="1"/>
  <c r="D1010" i="1" s="1"/>
  <c r="C1009" i="1"/>
  <c r="E1009" i="1" s="1"/>
  <c r="B1011" i="1" l="1"/>
  <c r="D1011" i="1" s="1"/>
  <c r="C1010" i="1"/>
  <c r="E1010" i="1" s="1"/>
  <c r="B1012" i="1" l="1"/>
  <c r="D1012" i="1" s="1"/>
  <c r="C1011" i="1"/>
  <c r="E1011" i="1" s="1"/>
  <c r="B1013" i="1" l="1"/>
  <c r="D1013" i="1" s="1"/>
  <c r="C1012" i="1"/>
  <c r="E1012" i="1" s="1"/>
  <c r="B1014" i="1" l="1"/>
  <c r="D1014" i="1" s="1"/>
  <c r="C1013" i="1"/>
  <c r="E1013" i="1" s="1"/>
  <c r="B1015" i="1" l="1"/>
  <c r="D1015" i="1" s="1"/>
  <c r="C1014" i="1"/>
  <c r="E1014" i="1" s="1"/>
  <c r="B1016" i="1" l="1"/>
  <c r="D1016" i="1" s="1"/>
  <c r="C1015" i="1"/>
  <c r="E1015" i="1" s="1"/>
  <c r="B1017" i="1" l="1"/>
  <c r="D1017" i="1" s="1"/>
  <c r="C1016" i="1"/>
  <c r="E1016" i="1" s="1"/>
  <c r="B1018" i="1" l="1"/>
  <c r="D1018" i="1" s="1"/>
  <c r="C1017" i="1"/>
  <c r="E1017" i="1" s="1"/>
  <c r="B1019" i="1" l="1"/>
  <c r="D1019" i="1" s="1"/>
  <c r="C1018" i="1"/>
  <c r="E1018" i="1" s="1"/>
  <c r="B1020" i="1" l="1"/>
  <c r="D1020" i="1" s="1"/>
  <c r="C1019" i="1"/>
  <c r="E1019" i="1" s="1"/>
  <c r="B1021" i="1" l="1"/>
  <c r="D1021" i="1" s="1"/>
  <c r="C1020" i="1"/>
  <c r="E1020" i="1" s="1"/>
  <c r="B1022" i="1" l="1"/>
  <c r="D1022" i="1" s="1"/>
  <c r="C1021" i="1"/>
  <c r="E1021" i="1" s="1"/>
  <c r="B1023" i="1" l="1"/>
  <c r="D1023" i="1" s="1"/>
  <c r="C1022" i="1"/>
  <c r="E1022" i="1" s="1"/>
  <c r="B1024" i="1" l="1"/>
  <c r="D1024" i="1" s="1"/>
  <c r="C1023" i="1"/>
  <c r="E1023" i="1" s="1"/>
  <c r="B1025" i="1" l="1"/>
  <c r="D1025" i="1" s="1"/>
  <c r="C1024" i="1"/>
  <c r="E1024" i="1" s="1"/>
  <c r="B1026" i="1" l="1"/>
  <c r="D1026" i="1" s="1"/>
  <c r="C1025" i="1"/>
  <c r="E1025" i="1" s="1"/>
  <c r="B1027" i="1" l="1"/>
  <c r="D1027" i="1" s="1"/>
  <c r="C1026" i="1"/>
  <c r="E1026" i="1" s="1"/>
  <c r="B1028" i="1" l="1"/>
  <c r="D1028" i="1" s="1"/>
  <c r="C1027" i="1"/>
  <c r="E1027" i="1" s="1"/>
  <c r="B1029" i="1" l="1"/>
  <c r="D1029" i="1" s="1"/>
  <c r="C1028" i="1"/>
  <c r="E1028" i="1" s="1"/>
  <c r="B1030" i="1" l="1"/>
  <c r="D1030" i="1" s="1"/>
  <c r="C1029" i="1"/>
  <c r="E1029" i="1" s="1"/>
  <c r="B1031" i="1" l="1"/>
  <c r="D1031" i="1" s="1"/>
  <c r="C1030" i="1"/>
  <c r="E1030" i="1" s="1"/>
  <c r="B1032" i="1" l="1"/>
  <c r="D1032" i="1" s="1"/>
  <c r="C1031" i="1"/>
  <c r="E1031" i="1" s="1"/>
  <c r="B1033" i="1" l="1"/>
  <c r="D1033" i="1" s="1"/>
  <c r="C1032" i="1"/>
  <c r="E1032" i="1" s="1"/>
  <c r="B1034" i="1" l="1"/>
  <c r="D1034" i="1" s="1"/>
  <c r="C1033" i="1"/>
  <c r="E1033" i="1" s="1"/>
  <c r="B1035" i="1" l="1"/>
  <c r="D1035" i="1" s="1"/>
  <c r="C1034" i="1"/>
  <c r="E1034" i="1" s="1"/>
  <c r="B1036" i="1" l="1"/>
  <c r="D1036" i="1" s="1"/>
  <c r="C1035" i="1"/>
  <c r="E1035" i="1" s="1"/>
  <c r="B1037" i="1" l="1"/>
  <c r="D1037" i="1" s="1"/>
  <c r="C1036" i="1"/>
  <c r="E1036" i="1" s="1"/>
  <c r="B1038" i="1" l="1"/>
  <c r="D1038" i="1" s="1"/>
  <c r="C1037" i="1"/>
  <c r="E1037" i="1" s="1"/>
  <c r="B1039" i="1" l="1"/>
  <c r="D1039" i="1" s="1"/>
  <c r="C1038" i="1"/>
  <c r="E1038" i="1" s="1"/>
  <c r="B1040" i="1" l="1"/>
  <c r="D1040" i="1" s="1"/>
  <c r="C1039" i="1"/>
  <c r="E1039" i="1" s="1"/>
  <c r="B1041" i="1" l="1"/>
  <c r="D1041" i="1" s="1"/>
  <c r="C1040" i="1"/>
  <c r="E1040" i="1" s="1"/>
  <c r="B1042" i="1" l="1"/>
  <c r="D1042" i="1" s="1"/>
  <c r="C1041" i="1"/>
  <c r="E1041" i="1" s="1"/>
  <c r="B1043" i="1" l="1"/>
  <c r="D1043" i="1" s="1"/>
  <c r="C1042" i="1"/>
  <c r="E1042" i="1" s="1"/>
  <c r="B1044" i="1" l="1"/>
  <c r="D1044" i="1" s="1"/>
  <c r="C1043" i="1"/>
  <c r="E1043" i="1" s="1"/>
  <c r="B1045" i="1" l="1"/>
  <c r="D1045" i="1" s="1"/>
  <c r="C1044" i="1"/>
  <c r="E1044" i="1" s="1"/>
  <c r="B1046" i="1" l="1"/>
  <c r="D1046" i="1" s="1"/>
  <c r="C1045" i="1"/>
  <c r="E1045" i="1" s="1"/>
  <c r="B1047" i="1" l="1"/>
  <c r="D1047" i="1" s="1"/>
  <c r="C1046" i="1"/>
  <c r="E1046" i="1" s="1"/>
  <c r="B1048" i="1" l="1"/>
  <c r="D1048" i="1" s="1"/>
  <c r="C1047" i="1"/>
  <c r="E1047" i="1" s="1"/>
  <c r="B1049" i="1" l="1"/>
  <c r="D1049" i="1" s="1"/>
  <c r="C1048" i="1"/>
  <c r="E1048" i="1" s="1"/>
  <c r="B1050" i="1" l="1"/>
  <c r="D1050" i="1" s="1"/>
  <c r="C1049" i="1"/>
  <c r="E1049" i="1" s="1"/>
  <c r="B1051" i="1" l="1"/>
  <c r="D1051" i="1" s="1"/>
  <c r="C1050" i="1"/>
  <c r="E1050" i="1" s="1"/>
  <c r="B1052" i="1" l="1"/>
  <c r="D1052" i="1" s="1"/>
  <c r="C1051" i="1"/>
  <c r="E1051" i="1" s="1"/>
  <c r="B1053" i="1" l="1"/>
  <c r="D1053" i="1" s="1"/>
  <c r="C1052" i="1"/>
  <c r="E1052" i="1" s="1"/>
  <c r="B1054" i="1" l="1"/>
  <c r="D1054" i="1" s="1"/>
  <c r="C1053" i="1"/>
  <c r="E1053" i="1" s="1"/>
  <c r="B1055" i="1" l="1"/>
  <c r="D1055" i="1" s="1"/>
  <c r="C1054" i="1"/>
  <c r="E1054" i="1" s="1"/>
  <c r="B1056" i="1" l="1"/>
  <c r="D1056" i="1" s="1"/>
  <c r="C1055" i="1"/>
  <c r="E1055" i="1" s="1"/>
  <c r="B1057" i="1" l="1"/>
  <c r="D1057" i="1" s="1"/>
  <c r="C1056" i="1"/>
  <c r="E1056" i="1" s="1"/>
  <c r="B1058" i="1" l="1"/>
  <c r="D1058" i="1" s="1"/>
  <c r="C1057" i="1"/>
  <c r="E1057" i="1" s="1"/>
  <c r="B1059" i="1" l="1"/>
  <c r="D1059" i="1" s="1"/>
  <c r="C1058" i="1"/>
  <c r="E1058" i="1" s="1"/>
  <c r="B1060" i="1" l="1"/>
  <c r="D1060" i="1" s="1"/>
  <c r="C1059" i="1"/>
  <c r="E1059" i="1" s="1"/>
  <c r="B1061" i="1" l="1"/>
  <c r="D1061" i="1" s="1"/>
  <c r="C1060" i="1"/>
  <c r="E1060" i="1" s="1"/>
  <c r="B1062" i="1" l="1"/>
  <c r="D1062" i="1" s="1"/>
  <c r="C1061" i="1"/>
  <c r="E1061" i="1" s="1"/>
  <c r="B1063" i="1" l="1"/>
  <c r="D1063" i="1" s="1"/>
  <c r="C1062" i="1"/>
  <c r="E1062" i="1" s="1"/>
  <c r="B1064" i="1" l="1"/>
  <c r="D1064" i="1" s="1"/>
  <c r="C1063" i="1"/>
  <c r="E1063" i="1" s="1"/>
  <c r="B1065" i="1" l="1"/>
  <c r="D1065" i="1" s="1"/>
  <c r="C1064" i="1"/>
  <c r="E1064" i="1" s="1"/>
  <c r="B1066" i="1" l="1"/>
  <c r="D1066" i="1" s="1"/>
  <c r="C1065" i="1"/>
  <c r="E1065" i="1" s="1"/>
  <c r="B1067" i="1" l="1"/>
  <c r="D1067" i="1" s="1"/>
  <c r="C1066" i="1"/>
  <c r="E1066" i="1" s="1"/>
  <c r="B1068" i="1" l="1"/>
  <c r="D1068" i="1" s="1"/>
  <c r="C1067" i="1"/>
  <c r="E1067" i="1" s="1"/>
  <c r="B1069" i="1" l="1"/>
  <c r="D1069" i="1" s="1"/>
  <c r="C1068" i="1"/>
  <c r="E1068" i="1" s="1"/>
  <c r="B1070" i="1" l="1"/>
  <c r="D1070" i="1" s="1"/>
  <c r="C1069" i="1"/>
  <c r="E1069" i="1" s="1"/>
  <c r="B1071" i="1" l="1"/>
  <c r="D1071" i="1" s="1"/>
  <c r="C1070" i="1"/>
  <c r="E1070" i="1" s="1"/>
  <c r="B1072" i="1" l="1"/>
  <c r="D1072" i="1" s="1"/>
  <c r="C1071" i="1"/>
  <c r="E1071" i="1" s="1"/>
  <c r="B1073" i="1" l="1"/>
  <c r="D1073" i="1" s="1"/>
  <c r="C1072" i="1"/>
  <c r="E1072" i="1" s="1"/>
  <c r="B1074" i="1" l="1"/>
  <c r="D1074" i="1" s="1"/>
  <c r="C1073" i="1"/>
  <c r="E1073" i="1" s="1"/>
  <c r="B1075" i="1" l="1"/>
  <c r="D1075" i="1" s="1"/>
  <c r="C1074" i="1"/>
  <c r="E1074" i="1" s="1"/>
  <c r="B1076" i="1" l="1"/>
  <c r="D1076" i="1" s="1"/>
  <c r="C1075" i="1"/>
  <c r="E1075" i="1" s="1"/>
  <c r="B1077" i="1" l="1"/>
  <c r="D1077" i="1" s="1"/>
  <c r="C1076" i="1"/>
  <c r="E1076" i="1" s="1"/>
  <c r="B1078" i="1" l="1"/>
  <c r="D1078" i="1" s="1"/>
  <c r="C1077" i="1"/>
  <c r="E1077" i="1" s="1"/>
  <c r="B1079" i="1" l="1"/>
  <c r="D1079" i="1" s="1"/>
  <c r="C1078" i="1"/>
  <c r="E1078" i="1" s="1"/>
  <c r="B1080" i="1" l="1"/>
  <c r="D1080" i="1" s="1"/>
  <c r="C1079" i="1"/>
  <c r="E1079" i="1" s="1"/>
  <c r="B1081" i="1" l="1"/>
  <c r="D1081" i="1" s="1"/>
  <c r="C1080" i="1"/>
  <c r="E1080" i="1" s="1"/>
  <c r="B1082" i="1" l="1"/>
  <c r="D1082" i="1" s="1"/>
  <c r="C1081" i="1"/>
  <c r="E1081" i="1" s="1"/>
  <c r="B1083" i="1" l="1"/>
  <c r="D1083" i="1" s="1"/>
  <c r="C1082" i="1"/>
  <c r="E1082" i="1" s="1"/>
  <c r="B1084" i="1" l="1"/>
  <c r="D1084" i="1" s="1"/>
  <c r="C1083" i="1"/>
  <c r="E1083" i="1" s="1"/>
  <c r="B1085" i="1" l="1"/>
  <c r="D1085" i="1" s="1"/>
  <c r="C1084" i="1"/>
  <c r="E1084" i="1" s="1"/>
  <c r="B1086" i="1" l="1"/>
  <c r="D1086" i="1" s="1"/>
  <c r="C1085" i="1"/>
  <c r="E1085" i="1" s="1"/>
  <c r="B1087" i="1" l="1"/>
  <c r="D1087" i="1" s="1"/>
  <c r="C1086" i="1"/>
  <c r="E1086" i="1" s="1"/>
  <c r="B1088" i="1" l="1"/>
  <c r="D1088" i="1" s="1"/>
  <c r="C1087" i="1"/>
  <c r="E1087" i="1" s="1"/>
  <c r="B1089" i="1" l="1"/>
  <c r="D1089" i="1" s="1"/>
  <c r="C1088" i="1"/>
  <c r="E1088" i="1" s="1"/>
  <c r="B1090" i="1" l="1"/>
  <c r="D1090" i="1" s="1"/>
  <c r="C1089" i="1"/>
  <c r="E1089" i="1" s="1"/>
  <c r="B1091" i="1" l="1"/>
  <c r="D1091" i="1" s="1"/>
  <c r="C1090" i="1"/>
  <c r="E1090" i="1" s="1"/>
  <c r="B1092" i="1" l="1"/>
  <c r="D1092" i="1" s="1"/>
  <c r="C1091" i="1"/>
  <c r="E1091" i="1" s="1"/>
  <c r="B1093" i="1" l="1"/>
  <c r="D1093" i="1" s="1"/>
  <c r="C1092" i="1"/>
  <c r="E1092" i="1" s="1"/>
  <c r="B1094" i="1" l="1"/>
  <c r="D1094" i="1" s="1"/>
  <c r="C1093" i="1"/>
  <c r="E1093" i="1" s="1"/>
  <c r="B1095" i="1" l="1"/>
  <c r="D1095" i="1" s="1"/>
  <c r="C1094" i="1"/>
  <c r="E1094" i="1" s="1"/>
  <c r="B1096" i="1" l="1"/>
  <c r="D1096" i="1" s="1"/>
  <c r="C1095" i="1"/>
  <c r="E1095" i="1" s="1"/>
  <c r="B1097" i="1" l="1"/>
  <c r="D1097" i="1" s="1"/>
  <c r="C1096" i="1"/>
  <c r="E1096" i="1" s="1"/>
  <c r="B1098" i="1" l="1"/>
  <c r="D1098" i="1" s="1"/>
  <c r="C1097" i="1"/>
  <c r="E1097" i="1" s="1"/>
  <c r="B1099" i="1" l="1"/>
  <c r="D1099" i="1" s="1"/>
  <c r="C1098" i="1"/>
  <c r="E1098" i="1" s="1"/>
  <c r="B1100" i="1" l="1"/>
  <c r="D1100" i="1" s="1"/>
  <c r="C1099" i="1"/>
  <c r="E1099" i="1" s="1"/>
  <c r="B1101" i="1" l="1"/>
  <c r="D1101" i="1" s="1"/>
  <c r="C1100" i="1"/>
  <c r="E1100" i="1" s="1"/>
  <c r="B1102" i="1" l="1"/>
  <c r="D1102" i="1" s="1"/>
  <c r="C1101" i="1"/>
  <c r="E1101" i="1" s="1"/>
  <c r="B1103" i="1" l="1"/>
  <c r="D1103" i="1" s="1"/>
  <c r="C1102" i="1"/>
  <c r="E1102" i="1" s="1"/>
  <c r="B1104" i="1" l="1"/>
  <c r="D1104" i="1" s="1"/>
  <c r="C1103" i="1"/>
  <c r="E1103" i="1" s="1"/>
  <c r="B1105" i="1" l="1"/>
  <c r="D1105" i="1" s="1"/>
  <c r="C1104" i="1"/>
  <c r="E1104" i="1" s="1"/>
  <c r="B1106" i="1" l="1"/>
  <c r="D1106" i="1" s="1"/>
  <c r="C1105" i="1"/>
  <c r="E1105" i="1" s="1"/>
  <c r="B1107" i="1" l="1"/>
  <c r="D1107" i="1" s="1"/>
  <c r="C1106" i="1"/>
  <c r="E1106" i="1" s="1"/>
  <c r="B1108" i="1" l="1"/>
  <c r="D1108" i="1" s="1"/>
  <c r="C1107" i="1"/>
  <c r="E1107" i="1" s="1"/>
  <c r="B1109" i="1" l="1"/>
  <c r="D1109" i="1" s="1"/>
  <c r="C1108" i="1"/>
  <c r="E1108" i="1" s="1"/>
  <c r="B1110" i="1" l="1"/>
  <c r="D1110" i="1" s="1"/>
  <c r="C1109" i="1"/>
  <c r="E1109" i="1" s="1"/>
  <c r="B1111" i="1" l="1"/>
  <c r="D1111" i="1" s="1"/>
  <c r="C1110" i="1"/>
  <c r="E1110" i="1" s="1"/>
  <c r="B1112" i="1" l="1"/>
  <c r="D1112" i="1" s="1"/>
  <c r="C1111" i="1"/>
  <c r="E1111" i="1" s="1"/>
  <c r="B1113" i="1" l="1"/>
  <c r="D1113" i="1" s="1"/>
  <c r="C1112" i="1"/>
  <c r="E1112" i="1" s="1"/>
  <c r="B1114" i="1" l="1"/>
  <c r="D1114" i="1" s="1"/>
  <c r="C1113" i="1"/>
  <c r="E1113" i="1" s="1"/>
  <c r="B1115" i="1" l="1"/>
  <c r="D1115" i="1" s="1"/>
  <c r="C1114" i="1"/>
  <c r="E1114" i="1" s="1"/>
  <c r="B1116" i="1" l="1"/>
  <c r="D1116" i="1" s="1"/>
  <c r="C1115" i="1"/>
  <c r="E1115" i="1" s="1"/>
  <c r="B1117" i="1" l="1"/>
  <c r="D1117" i="1" s="1"/>
  <c r="C1116" i="1"/>
  <c r="E1116" i="1" s="1"/>
  <c r="B1118" i="1" l="1"/>
  <c r="D1118" i="1" s="1"/>
  <c r="C1117" i="1"/>
  <c r="E1117" i="1" s="1"/>
  <c r="B1119" i="1" l="1"/>
  <c r="D1119" i="1" s="1"/>
  <c r="C1118" i="1"/>
  <c r="E1118" i="1" s="1"/>
  <c r="B1120" i="1" l="1"/>
  <c r="D1120" i="1" s="1"/>
  <c r="C1119" i="1"/>
  <c r="E1119" i="1" s="1"/>
  <c r="B1121" i="1" l="1"/>
  <c r="D1121" i="1" s="1"/>
  <c r="C1120" i="1"/>
  <c r="E1120" i="1" s="1"/>
  <c r="B1122" i="1" l="1"/>
  <c r="D1122" i="1" s="1"/>
  <c r="C1121" i="1"/>
  <c r="E1121" i="1" s="1"/>
  <c r="B1123" i="1" l="1"/>
  <c r="D1123" i="1" s="1"/>
  <c r="C1122" i="1"/>
  <c r="E1122" i="1" s="1"/>
  <c r="B1124" i="1" l="1"/>
  <c r="D1124" i="1" s="1"/>
  <c r="C1123" i="1"/>
  <c r="E1123" i="1" s="1"/>
  <c r="B1125" i="1" l="1"/>
  <c r="D1125" i="1" s="1"/>
  <c r="C1124" i="1"/>
  <c r="E1124" i="1" s="1"/>
  <c r="B1126" i="1" l="1"/>
  <c r="D1126" i="1" s="1"/>
  <c r="C1125" i="1"/>
  <c r="E1125" i="1" s="1"/>
  <c r="B1127" i="1" l="1"/>
  <c r="D1127" i="1" s="1"/>
  <c r="C1126" i="1"/>
  <c r="E1126" i="1" s="1"/>
  <c r="B1128" i="1" l="1"/>
  <c r="D1128" i="1" s="1"/>
  <c r="C1127" i="1"/>
  <c r="E1127" i="1" s="1"/>
  <c r="B1129" i="1" l="1"/>
  <c r="D1129" i="1" s="1"/>
  <c r="C1128" i="1"/>
  <c r="E1128" i="1" s="1"/>
  <c r="B1130" i="1" l="1"/>
  <c r="D1130" i="1" s="1"/>
  <c r="C1129" i="1"/>
  <c r="E1129" i="1" s="1"/>
  <c r="B1131" i="1" l="1"/>
  <c r="D1131" i="1" s="1"/>
  <c r="C1130" i="1"/>
  <c r="E1130" i="1" s="1"/>
  <c r="B1132" i="1" l="1"/>
  <c r="D1132" i="1" s="1"/>
  <c r="C1131" i="1"/>
  <c r="E1131" i="1" s="1"/>
  <c r="B1133" i="1" l="1"/>
  <c r="D1133" i="1" s="1"/>
  <c r="C1132" i="1"/>
  <c r="E1132" i="1" s="1"/>
  <c r="B1134" i="1" l="1"/>
  <c r="D1134" i="1" s="1"/>
  <c r="C1133" i="1"/>
  <c r="E1133" i="1" s="1"/>
  <c r="B1135" i="1" l="1"/>
  <c r="D1135" i="1" s="1"/>
  <c r="C1134" i="1"/>
  <c r="E1134" i="1" s="1"/>
  <c r="B1136" i="1" l="1"/>
  <c r="D1136" i="1" s="1"/>
  <c r="C1135" i="1"/>
  <c r="E1135" i="1" s="1"/>
  <c r="B1137" i="1" l="1"/>
  <c r="D1137" i="1" s="1"/>
  <c r="C1136" i="1"/>
  <c r="E1136" i="1" s="1"/>
  <c r="B1138" i="1" l="1"/>
  <c r="D1138" i="1" s="1"/>
  <c r="C1137" i="1"/>
  <c r="E1137" i="1" s="1"/>
  <c r="B1139" i="1" l="1"/>
  <c r="D1139" i="1" s="1"/>
  <c r="C1138" i="1"/>
  <c r="E1138" i="1" s="1"/>
  <c r="B1140" i="1" l="1"/>
  <c r="D1140" i="1" s="1"/>
  <c r="C1139" i="1"/>
  <c r="E1139" i="1" s="1"/>
  <c r="B1141" i="1" l="1"/>
  <c r="D1141" i="1" s="1"/>
  <c r="C1140" i="1"/>
  <c r="E1140" i="1" s="1"/>
  <c r="B1142" i="1" l="1"/>
  <c r="D1142" i="1" s="1"/>
  <c r="C1141" i="1"/>
  <c r="E1141" i="1" s="1"/>
  <c r="B1143" i="1" l="1"/>
  <c r="D1143" i="1" s="1"/>
  <c r="C1142" i="1"/>
  <c r="E1142" i="1" s="1"/>
  <c r="B1144" i="1" l="1"/>
  <c r="D1144" i="1" s="1"/>
  <c r="C1143" i="1"/>
  <c r="E1143" i="1" s="1"/>
  <c r="B1145" i="1" l="1"/>
  <c r="D1145" i="1" s="1"/>
  <c r="C1144" i="1"/>
  <c r="E1144" i="1" s="1"/>
  <c r="B1146" i="1" l="1"/>
  <c r="D1146" i="1" s="1"/>
  <c r="C1145" i="1"/>
  <c r="E1145" i="1" s="1"/>
  <c r="B1147" i="1" l="1"/>
  <c r="D1147" i="1" s="1"/>
  <c r="C1146" i="1"/>
  <c r="E1146" i="1" s="1"/>
  <c r="B1148" i="1" l="1"/>
  <c r="D1148" i="1" s="1"/>
  <c r="C1147" i="1"/>
  <c r="E1147" i="1" s="1"/>
  <c r="B1149" i="1" l="1"/>
  <c r="D1149" i="1" s="1"/>
  <c r="C1148" i="1"/>
  <c r="E1148" i="1" s="1"/>
  <c r="B1150" i="1" l="1"/>
  <c r="D1150" i="1" s="1"/>
  <c r="C1149" i="1"/>
  <c r="E1149" i="1" s="1"/>
  <c r="B1151" i="1" l="1"/>
  <c r="D1151" i="1" s="1"/>
  <c r="C1150" i="1"/>
  <c r="E1150" i="1" s="1"/>
  <c r="B1152" i="1" l="1"/>
  <c r="D1152" i="1" s="1"/>
  <c r="C1151" i="1"/>
  <c r="E1151" i="1" s="1"/>
  <c r="B1153" i="1" l="1"/>
  <c r="D1153" i="1" s="1"/>
  <c r="C1152" i="1"/>
  <c r="E1152" i="1" s="1"/>
  <c r="B1154" i="1" l="1"/>
  <c r="D1154" i="1" s="1"/>
  <c r="C1153" i="1"/>
  <c r="E1153" i="1" s="1"/>
  <c r="B1155" i="1" l="1"/>
  <c r="D1155" i="1" s="1"/>
  <c r="C1154" i="1"/>
  <c r="E1154" i="1" s="1"/>
  <c r="B1156" i="1" l="1"/>
  <c r="D1156" i="1" s="1"/>
  <c r="C1155" i="1"/>
  <c r="E1155" i="1" s="1"/>
  <c r="B1157" i="1" l="1"/>
  <c r="D1157" i="1" s="1"/>
  <c r="C1156" i="1"/>
  <c r="E1156" i="1" s="1"/>
  <c r="B1158" i="1" l="1"/>
  <c r="D1158" i="1" s="1"/>
  <c r="C1157" i="1"/>
  <c r="E1157" i="1" s="1"/>
  <c r="B1159" i="1" l="1"/>
  <c r="D1159" i="1" s="1"/>
  <c r="C1158" i="1"/>
  <c r="E1158" i="1" s="1"/>
  <c r="B1160" i="1" l="1"/>
  <c r="D1160" i="1" s="1"/>
  <c r="C1159" i="1"/>
  <c r="E1159" i="1" s="1"/>
  <c r="B1161" i="1" l="1"/>
  <c r="D1161" i="1" s="1"/>
  <c r="C1160" i="1"/>
  <c r="E1160" i="1" s="1"/>
  <c r="B1162" i="1" l="1"/>
  <c r="D1162" i="1" s="1"/>
  <c r="C1161" i="1"/>
  <c r="E1161" i="1" s="1"/>
  <c r="B1163" i="1" l="1"/>
  <c r="D1163" i="1" s="1"/>
  <c r="C1162" i="1"/>
  <c r="E1162" i="1" s="1"/>
  <c r="B1164" i="1" l="1"/>
  <c r="D1164" i="1" s="1"/>
  <c r="C1163" i="1"/>
  <c r="E1163" i="1" s="1"/>
  <c r="B1165" i="1" l="1"/>
  <c r="D1165" i="1" s="1"/>
  <c r="C1164" i="1"/>
  <c r="E1164" i="1" s="1"/>
  <c r="B1166" i="1" l="1"/>
  <c r="D1166" i="1" s="1"/>
  <c r="C1165" i="1"/>
  <c r="E1165" i="1" s="1"/>
  <c r="B1167" i="1" l="1"/>
  <c r="D1167" i="1" s="1"/>
  <c r="C1166" i="1"/>
  <c r="E1166" i="1" s="1"/>
  <c r="B1168" i="1" l="1"/>
  <c r="D1168" i="1" s="1"/>
  <c r="C1167" i="1"/>
  <c r="E1167" i="1" s="1"/>
  <c r="B1169" i="1" l="1"/>
  <c r="D1169" i="1" s="1"/>
  <c r="C1168" i="1"/>
  <c r="E1168" i="1" s="1"/>
  <c r="B1170" i="1" l="1"/>
  <c r="D1170" i="1" s="1"/>
  <c r="C1169" i="1"/>
  <c r="E1169" i="1" s="1"/>
  <c r="B1171" i="1" l="1"/>
  <c r="D1171" i="1" s="1"/>
  <c r="C1170" i="1"/>
  <c r="E1170" i="1" s="1"/>
  <c r="B1172" i="1" l="1"/>
  <c r="D1172" i="1" s="1"/>
  <c r="C1171" i="1"/>
  <c r="E1171" i="1" s="1"/>
  <c r="B1173" i="1" l="1"/>
  <c r="D1173" i="1" s="1"/>
  <c r="C1172" i="1"/>
  <c r="E1172" i="1" s="1"/>
  <c r="B1174" i="1" l="1"/>
  <c r="D1174" i="1" s="1"/>
  <c r="C1173" i="1"/>
  <c r="E1173" i="1" s="1"/>
  <c r="B1175" i="1" l="1"/>
  <c r="D1175" i="1" s="1"/>
  <c r="C1174" i="1"/>
  <c r="E1174" i="1" s="1"/>
  <c r="B1176" i="1" l="1"/>
  <c r="D1176" i="1" s="1"/>
  <c r="C1175" i="1"/>
  <c r="E1175" i="1" s="1"/>
  <c r="B1177" i="1" l="1"/>
  <c r="D1177" i="1" s="1"/>
  <c r="C1176" i="1"/>
  <c r="E1176" i="1" s="1"/>
  <c r="B1178" i="1" l="1"/>
  <c r="D1178" i="1" s="1"/>
  <c r="C1177" i="1"/>
  <c r="E1177" i="1" s="1"/>
  <c r="B1179" i="1" l="1"/>
  <c r="D1179" i="1" s="1"/>
  <c r="C1178" i="1"/>
  <c r="E1178" i="1" s="1"/>
  <c r="B1180" i="1" l="1"/>
  <c r="D1180" i="1" s="1"/>
  <c r="C1179" i="1"/>
  <c r="E1179" i="1" s="1"/>
  <c r="B1181" i="1" l="1"/>
  <c r="D1181" i="1" s="1"/>
  <c r="C1180" i="1"/>
  <c r="E1180" i="1" s="1"/>
  <c r="B1182" i="1" l="1"/>
  <c r="D1182" i="1" s="1"/>
  <c r="C1181" i="1"/>
  <c r="E1181" i="1" s="1"/>
  <c r="B1183" i="1" l="1"/>
  <c r="D1183" i="1" s="1"/>
  <c r="C1182" i="1"/>
  <c r="E1182" i="1" s="1"/>
  <c r="B1184" i="1" l="1"/>
  <c r="D1184" i="1" s="1"/>
  <c r="C1183" i="1"/>
  <c r="E1183" i="1" s="1"/>
  <c r="B1185" i="1" l="1"/>
  <c r="D1185" i="1" s="1"/>
  <c r="C1184" i="1"/>
  <c r="E1184" i="1" s="1"/>
  <c r="B1186" i="1" l="1"/>
  <c r="D1186" i="1" s="1"/>
  <c r="C1185" i="1"/>
  <c r="E1185" i="1" s="1"/>
  <c r="B1187" i="1" l="1"/>
  <c r="D1187" i="1" s="1"/>
  <c r="C1186" i="1"/>
  <c r="E1186" i="1" s="1"/>
  <c r="B1188" i="1" l="1"/>
  <c r="D1188" i="1" s="1"/>
  <c r="C1187" i="1"/>
  <c r="E1187" i="1" s="1"/>
  <c r="B1189" i="1" l="1"/>
  <c r="D1189" i="1" s="1"/>
  <c r="C1188" i="1"/>
  <c r="E1188" i="1" s="1"/>
  <c r="B1190" i="1" l="1"/>
  <c r="D1190" i="1" s="1"/>
  <c r="C1189" i="1"/>
  <c r="E1189" i="1" s="1"/>
  <c r="B1191" i="1" l="1"/>
  <c r="D1191" i="1" s="1"/>
  <c r="C1190" i="1"/>
  <c r="E1190" i="1" s="1"/>
  <c r="B1192" i="1" l="1"/>
  <c r="D1192" i="1" s="1"/>
  <c r="C1191" i="1"/>
  <c r="E1191" i="1" s="1"/>
  <c r="B1193" i="1" l="1"/>
  <c r="D1193" i="1" s="1"/>
  <c r="C1192" i="1"/>
  <c r="E1192" i="1" s="1"/>
  <c r="B1194" i="1" l="1"/>
  <c r="D1194" i="1" s="1"/>
  <c r="C1193" i="1"/>
  <c r="E1193" i="1" s="1"/>
  <c r="B1195" i="1" l="1"/>
  <c r="D1195" i="1" s="1"/>
  <c r="C1194" i="1"/>
  <c r="E1194" i="1" s="1"/>
  <c r="B1196" i="1" l="1"/>
  <c r="D1196" i="1" s="1"/>
  <c r="C1195" i="1"/>
  <c r="E1195" i="1" s="1"/>
  <c r="B1197" i="1" l="1"/>
  <c r="D1197" i="1" s="1"/>
  <c r="C1196" i="1"/>
  <c r="E1196" i="1" s="1"/>
  <c r="B1198" i="1" l="1"/>
  <c r="D1198" i="1" s="1"/>
  <c r="C1197" i="1"/>
  <c r="E1197" i="1" s="1"/>
  <c r="B1199" i="1" l="1"/>
  <c r="D1199" i="1" s="1"/>
  <c r="C1198" i="1"/>
  <c r="E1198" i="1" s="1"/>
  <c r="B1200" i="1" l="1"/>
  <c r="D1200" i="1" s="1"/>
  <c r="C1199" i="1"/>
  <c r="E1199" i="1" s="1"/>
  <c r="B1201" i="1" l="1"/>
  <c r="D1201" i="1" s="1"/>
  <c r="C1200" i="1"/>
  <c r="E1200" i="1" s="1"/>
  <c r="B1202" i="1" l="1"/>
  <c r="D1202" i="1" s="1"/>
  <c r="C1201" i="1"/>
  <c r="E1201" i="1" s="1"/>
  <c r="B1203" i="1" l="1"/>
  <c r="D1203" i="1" s="1"/>
  <c r="C1202" i="1"/>
  <c r="E1202" i="1" s="1"/>
  <c r="B1204" i="1" l="1"/>
  <c r="D1204" i="1" s="1"/>
  <c r="C1203" i="1"/>
  <c r="E1203" i="1" s="1"/>
  <c r="B1205" i="1" l="1"/>
  <c r="D1205" i="1" s="1"/>
  <c r="C1204" i="1"/>
  <c r="E1204" i="1" s="1"/>
  <c r="B1206" i="1" l="1"/>
  <c r="D1206" i="1" s="1"/>
  <c r="C1205" i="1"/>
  <c r="E1205" i="1" s="1"/>
  <c r="B1207" i="1" l="1"/>
  <c r="D1207" i="1" s="1"/>
  <c r="C1206" i="1"/>
  <c r="E1206" i="1" s="1"/>
  <c r="B1208" i="1" l="1"/>
  <c r="D1208" i="1" s="1"/>
  <c r="C1207" i="1"/>
  <c r="E1207" i="1" s="1"/>
  <c r="B1209" i="1" l="1"/>
  <c r="D1209" i="1" s="1"/>
  <c r="C1208" i="1"/>
  <c r="E1208" i="1" s="1"/>
  <c r="B1210" i="1" l="1"/>
  <c r="D1210" i="1" s="1"/>
  <c r="C1209" i="1"/>
  <c r="E1209" i="1" s="1"/>
  <c r="B1211" i="1" l="1"/>
  <c r="D1211" i="1" s="1"/>
  <c r="C1210" i="1"/>
  <c r="E1210" i="1" s="1"/>
  <c r="B1212" i="1" l="1"/>
  <c r="D1212" i="1" s="1"/>
  <c r="C1211" i="1"/>
  <c r="E1211" i="1" s="1"/>
  <c r="B1213" i="1" l="1"/>
  <c r="D1213" i="1" s="1"/>
  <c r="C1212" i="1"/>
  <c r="E1212" i="1" s="1"/>
  <c r="B1214" i="1" l="1"/>
  <c r="D1214" i="1" s="1"/>
  <c r="C1213" i="1"/>
  <c r="E1213" i="1" s="1"/>
  <c r="B1215" i="1" l="1"/>
  <c r="D1215" i="1" s="1"/>
  <c r="C1214" i="1"/>
  <c r="E1214" i="1" s="1"/>
  <c r="B1216" i="1" l="1"/>
  <c r="D1216" i="1" s="1"/>
  <c r="C1215" i="1"/>
  <c r="E1215" i="1" s="1"/>
  <c r="B1217" i="1" l="1"/>
  <c r="D1217" i="1" s="1"/>
  <c r="C1216" i="1"/>
  <c r="E1216" i="1" s="1"/>
  <c r="B1218" i="1" l="1"/>
  <c r="D1218" i="1" s="1"/>
  <c r="C1217" i="1"/>
  <c r="E1217" i="1" s="1"/>
  <c r="B1219" i="1" l="1"/>
  <c r="D1219" i="1" s="1"/>
  <c r="C1218" i="1"/>
  <c r="E1218" i="1" s="1"/>
  <c r="B1220" i="1" l="1"/>
  <c r="D1220" i="1" s="1"/>
  <c r="C1219" i="1"/>
  <c r="E1219" i="1" s="1"/>
  <c r="B1221" i="1" l="1"/>
  <c r="D1221" i="1" s="1"/>
  <c r="C1220" i="1"/>
  <c r="E1220" i="1" s="1"/>
  <c r="B1222" i="1" l="1"/>
  <c r="D1222" i="1" s="1"/>
  <c r="C1221" i="1"/>
  <c r="E1221" i="1" s="1"/>
  <c r="B1223" i="1" l="1"/>
  <c r="D1223" i="1" s="1"/>
  <c r="C1222" i="1"/>
  <c r="E1222" i="1" s="1"/>
  <c r="B1224" i="1" l="1"/>
  <c r="D1224" i="1" s="1"/>
  <c r="C1223" i="1"/>
  <c r="E1223" i="1" s="1"/>
  <c r="B1225" i="1" l="1"/>
  <c r="D1225" i="1" s="1"/>
  <c r="C1224" i="1"/>
  <c r="E1224" i="1" s="1"/>
  <c r="B1226" i="1" l="1"/>
  <c r="D1226" i="1" s="1"/>
  <c r="C1225" i="1"/>
  <c r="E1225" i="1" s="1"/>
  <c r="B1227" i="1" l="1"/>
  <c r="D1227" i="1" s="1"/>
  <c r="C1226" i="1"/>
  <c r="E1226" i="1" s="1"/>
  <c r="B1228" i="1" l="1"/>
  <c r="D1228" i="1" s="1"/>
  <c r="C1227" i="1"/>
  <c r="E1227" i="1" s="1"/>
  <c r="B1229" i="1" l="1"/>
  <c r="D1229" i="1" s="1"/>
  <c r="C1228" i="1"/>
  <c r="E1228" i="1" s="1"/>
  <c r="B1230" i="1" l="1"/>
  <c r="D1230" i="1" s="1"/>
  <c r="C1229" i="1"/>
  <c r="E1229" i="1" s="1"/>
  <c r="B1231" i="1" l="1"/>
  <c r="D1231" i="1" s="1"/>
  <c r="C1230" i="1"/>
  <c r="E1230" i="1" s="1"/>
  <c r="B1232" i="1" l="1"/>
  <c r="D1232" i="1" s="1"/>
  <c r="C1231" i="1"/>
  <c r="E1231" i="1" s="1"/>
  <c r="B1233" i="1" l="1"/>
  <c r="D1233" i="1" s="1"/>
  <c r="C1232" i="1"/>
  <c r="E1232" i="1" s="1"/>
  <c r="B1234" i="1" l="1"/>
  <c r="D1234" i="1" s="1"/>
  <c r="C1233" i="1"/>
  <c r="E1233" i="1" s="1"/>
  <c r="B1235" i="1" l="1"/>
  <c r="D1235" i="1" s="1"/>
  <c r="C1234" i="1"/>
  <c r="E1234" i="1" s="1"/>
  <c r="B1236" i="1" l="1"/>
  <c r="D1236" i="1" s="1"/>
  <c r="C1235" i="1"/>
  <c r="E1235" i="1" s="1"/>
  <c r="B1237" i="1" l="1"/>
  <c r="D1237" i="1" s="1"/>
  <c r="C1236" i="1"/>
  <c r="E1236" i="1" s="1"/>
  <c r="B1238" i="1" l="1"/>
  <c r="D1238" i="1" s="1"/>
  <c r="C1237" i="1"/>
  <c r="E1237" i="1" s="1"/>
  <c r="B1239" i="1" l="1"/>
  <c r="D1239" i="1" s="1"/>
  <c r="C1238" i="1"/>
  <c r="E1238" i="1" s="1"/>
  <c r="B1240" i="1" l="1"/>
  <c r="D1240" i="1" s="1"/>
  <c r="C1239" i="1"/>
  <c r="E1239" i="1" s="1"/>
  <c r="B1241" i="1" l="1"/>
  <c r="D1241" i="1" s="1"/>
  <c r="C1240" i="1"/>
  <c r="E1240" i="1" s="1"/>
  <c r="B1242" i="1" l="1"/>
  <c r="D1242" i="1" s="1"/>
  <c r="C1241" i="1"/>
  <c r="E1241" i="1" s="1"/>
  <c r="B1243" i="1" l="1"/>
  <c r="D1243" i="1" s="1"/>
  <c r="C1242" i="1"/>
  <c r="E1242" i="1" s="1"/>
  <c r="B1244" i="1" l="1"/>
  <c r="D1244" i="1" s="1"/>
  <c r="C1243" i="1"/>
  <c r="E1243" i="1" s="1"/>
  <c r="B1245" i="1" l="1"/>
  <c r="D1245" i="1" s="1"/>
  <c r="C1244" i="1"/>
  <c r="E1244" i="1" s="1"/>
  <c r="B1246" i="1" l="1"/>
  <c r="D1246" i="1" s="1"/>
  <c r="C1245" i="1"/>
  <c r="E1245" i="1" s="1"/>
  <c r="B1247" i="1" l="1"/>
  <c r="D1247" i="1" s="1"/>
  <c r="C1246" i="1"/>
  <c r="E1246" i="1" s="1"/>
  <c r="B1248" i="1" l="1"/>
  <c r="D1248" i="1" s="1"/>
  <c r="C1247" i="1"/>
  <c r="E1247" i="1" s="1"/>
  <c r="B1249" i="1" l="1"/>
  <c r="D1249" i="1" s="1"/>
  <c r="C1248" i="1"/>
  <c r="E1248" i="1" s="1"/>
  <c r="B1250" i="1" l="1"/>
  <c r="D1250" i="1" s="1"/>
  <c r="C1249" i="1"/>
  <c r="E1249" i="1" s="1"/>
  <c r="B1251" i="1" l="1"/>
  <c r="D1251" i="1" s="1"/>
  <c r="C1250" i="1"/>
  <c r="E1250" i="1" s="1"/>
  <c r="B1252" i="1" l="1"/>
  <c r="D1252" i="1" s="1"/>
  <c r="C1251" i="1"/>
  <c r="E1251" i="1" s="1"/>
  <c r="B1253" i="1" l="1"/>
  <c r="D1253" i="1" s="1"/>
  <c r="C1252" i="1"/>
  <c r="E1252" i="1" s="1"/>
  <c r="B1254" i="1" l="1"/>
  <c r="D1254" i="1" s="1"/>
  <c r="C1253" i="1"/>
  <c r="E1253" i="1" s="1"/>
  <c r="B1255" i="1" l="1"/>
  <c r="D1255" i="1" s="1"/>
  <c r="C1254" i="1"/>
  <c r="E1254" i="1" s="1"/>
  <c r="B1256" i="1" l="1"/>
  <c r="D1256" i="1" s="1"/>
  <c r="C1255" i="1"/>
  <c r="E1255" i="1" s="1"/>
  <c r="B1257" i="1" l="1"/>
  <c r="D1257" i="1" s="1"/>
  <c r="C1256" i="1"/>
  <c r="E1256" i="1" s="1"/>
  <c r="B1258" i="1" l="1"/>
  <c r="D1258" i="1" s="1"/>
  <c r="C1257" i="1"/>
  <c r="E1257" i="1" s="1"/>
  <c r="B1259" i="1" l="1"/>
  <c r="D1259" i="1" s="1"/>
  <c r="C1258" i="1"/>
  <c r="E1258" i="1" s="1"/>
  <c r="B1260" i="1" l="1"/>
  <c r="D1260" i="1" s="1"/>
  <c r="C1259" i="1"/>
  <c r="E1259" i="1" s="1"/>
  <c r="B1261" i="1" l="1"/>
  <c r="D1261" i="1" s="1"/>
  <c r="C1260" i="1"/>
  <c r="E1260" i="1" s="1"/>
  <c r="B1262" i="1" l="1"/>
  <c r="D1262" i="1" s="1"/>
  <c r="C1261" i="1"/>
  <c r="E1261" i="1" s="1"/>
  <c r="B1263" i="1" l="1"/>
  <c r="D1263" i="1" s="1"/>
  <c r="C1262" i="1"/>
  <c r="E1262" i="1" s="1"/>
  <c r="B1264" i="1" l="1"/>
  <c r="D1264" i="1" s="1"/>
  <c r="C1263" i="1"/>
  <c r="E1263" i="1" s="1"/>
  <c r="B1265" i="1" l="1"/>
  <c r="D1265" i="1" s="1"/>
  <c r="C1264" i="1"/>
  <c r="E1264" i="1" s="1"/>
  <c r="B1266" i="1" l="1"/>
  <c r="D1266" i="1" s="1"/>
  <c r="C1265" i="1"/>
  <c r="E1265" i="1" s="1"/>
  <c r="B1267" i="1" l="1"/>
  <c r="D1267" i="1" s="1"/>
  <c r="C1266" i="1"/>
  <c r="E1266" i="1" s="1"/>
  <c r="B1268" i="1" l="1"/>
  <c r="D1268" i="1" s="1"/>
  <c r="C1267" i="1"/>
  <c r="E1267" i="1" s="1"/>
  <c r="B1269" i="1" l="1"/>
  <c r="D1269" i="1" s="1"/>
  <c r="C1268" i="1"/>
  <c r="E1268" i="1" s="1"/>
  <c r="B1270" i="1" l="1"/>
  <c r="D1270" i="1" s="1"/>
  <c r="C1269" i="1"/>
  <c r="E1269" i="1" s="1"/>
  <c r="B1271" i="1" l="1"/>
  <c r="D1271" i="1" s="1"/>
  <c r="C1270" i="1"/>
  <c r="E1270" i="1" s="1"/>
  <c r="B1272" i="1" l="1"/>
  <c r="D1272" i="1" s="1"/>
  <c r="C1271" i="1"/>
  <c r="E1271" i="1" s="1"/>
  <c r="B1273" i="1" l="1"/>
  <c r="D1273" i="1" s="1"/>
  <c r="C1272" i="1"/>
  <c r="E1272" i="1" s="1"/>
  <c r="B1274" i="1" l="1"/>
  <c r="D1274" i="1" s="1"/>
  <c r="C1273" i="1"/>
  <c r="E1273" i="1" s="1"/>
  <c r="B1275" i="1" l="1"/>
  <c r="D1275" i="1" s="1"/>
  <c r="C1274" i="1"/>
  <c r="E1274" i="1" s="1"/>
  <c r="B1276" i="1" l="1"/>
  <c r="D1276" i="1" s="1"/>
  <c r="C1275" i="1"/>
  <c r="E1275" i="1" s="1"/>
  <c r="B1277" i="1" l="1"/>
  <c r="D1277" i="1" s="1"/>
  <c r="C1276" i="1"/>
  <c r="E1276" i="1" s="1"/>
  <c r="B1278" i="1" l="1"/>
  <c r="D1278" i="1" s="1"/>
  <c r="C1277" i="1"/>
  <c r="E1277" i="1" s="1"/>
  <c r="B1279" i="1" l="1"/>
  <c r="D1279" i="1" s="1"/>
  <c r="C1278" i="1"/>
  <c r="E1278" i="1" s="1"/>
  <c r="B1280" i="1" l="1"/>
  <c r="D1280" i="1" s="1"/>
  <c r="C1279" i="1"/>
  <c r="E1279" i="1" s="1"/>
  <c r="B1281" i="1" l="1"/>
  <c r="D1281" i="1" s="1"/>
  <c r="C1280" i="1"/>
  <c r="E1280" i="1" s="1"/>
  <c r="B1282" i="1" l="1"/>
  <c r="D1282" i="1" s="1"/>
  <c r="C1281" i="1"/>
  <c r="E1281" i="1" s="1"/>
  <c r="B1283" i="1" l="1"/>
  <c r="D1283" i="1" s="1"/>
  <c r="C1282" i="1"/>
  <c r="E1282" i="1" s="1"/>
  <c r="B1284" i="1" l="1"/>
  <c r="D1284" i="1" s="1"/>
  <c r="C1283" i="1"/>
  <c r="E1283" i="1" s="1"/>
  <c r="B1285" i="1" l="1"/>
  <c r="D1285" i="1" s="1"/>
  <c r="C1284" i="1"/>
  <c r="E1284" i="1" s="1"/>
  <c r="B1286" i="1" l="1"/>
  <c r="D1286" i="1" s="1"/>
  <c r="C1285" i="1"/>
  <c r="E1285" i="1" s="1"/>
  <c r="B1287" i="1" l="1"/>
  <c r="D1287" i="1" s="1"/>
  <c r="C1286" i="1"/>
  <c r="E1286" i="1" s="1"/>
  <c r="B1288" i="1" l="1"/>
  <c r="D1288" i="1" s="1"/>
  <c r="C1287" i="1"/>
  <c r="E1287" i="1" s="1"/>
  <c r="B1289" i="1" l="1"/>
  <c r="D1289" i="1" s="1"/>
  <c r="C1288" i="1"/>
  <c r="E1288" i="1" s="1"/>
  <c r="B1290" i="1" l="1"/>
  <c r="D1290" i="1" s="1"/>
  <c r="C1289" i="1"/>
  <c r="E1289" i="1" s="1"/>
  <c r="B1291" i="1" l="1"/>
  <c r="D1291" i="1" s="1"/>
  <c r="C1290" i="1"/>
  <c r="E1290" i="1" s="1"/>
  <c r="B1292" i="1" l="1"/>
  <c r="D1292" i="1" s="1"/>
  <c r="C1291" i="1"/>
  <c r="E1291" i="1" s="1"/>
  <c r="B1293" i="1" l="1"/>
  <c r="D1293" i="1" s="1"/>
  <c r="C1292" i="1"/>
  <c r="E1292" i="1" s="1"/>
  <c r="B1294" i="1" l="1"/>
  <c r="D1294" i="1" s="1"/>
  <c r="C1293" i="1"/>
  <c r="E1293" i="1" s="1"/>
  <c r="B1295" i="1" l="1"/>
  <c r="D1295" i="1" s="1"/>
  <c r="C1294" i="1"/>
  <c r="E1294" i="1" s="1"/>
  <c r="B1296" i="1" l="1"/>
  <c r="D1296" i="1" s="1"/>
  <c r="C1295" i="1"/>
  <c r="E1295" i="1" s="1"/>
  <c r="B1297" i="1" l="1"/>
  <c r="D1297" i="1" s="1"/>
  <c r="C1296" i="1"/>
  <c r="E1296" i="1" s="1"/>
  <c r="B1298" i="1" l="1"/>
  <c r="D1298" i="1" s="1"/>
  <c r="C1297" i="1"/>
  <c r="E1297" i="1" s="1"/>
  <c r="B1299" i="1" l="1"/>
  <c r="D1299" i="1" s="1"/>
  <c r="C1298" i="1"/>
  <c r="E1298" i="1" s="1"/>
  <c r="B1300" i="1" l="1"/>
  <c r="D1300" i="1" s="1"/>
  <c r="C1299" i="1"/>
  <c r="E1299" i="1" s="1"/>
  <c r="B1301" i="1" l="1"/>
  <c r="D1301" i="1" s="1"/>
  <c r="C1300" i="1"/>
  <c r="E1300" i="1" s="1"/>
  <c r="B1302" i="1" l="1"/>
  <c r="D1302" i="1" s="1"/>
  <c r="C1301" i="1"/>
  <c r="E1301" i="1" s="1"/>
  <c r="B1303" i="1" l="1"/>
  <c r="D1303" i="1" s="1"/>
  <c r="C1302" i="1"/>
  <c r="E1302" i="1" s="1"/>
  <c r="B1304" i="1" l="1"/>
  <c r="D1304" i="1" s="1"/>
  <c r="C1303" i="1"/>
  <c r="E1303" i="1" s="1"/>
  <c r="B1305" i="1" l="1"/>
  <c r="D1305" i="1" s="1"/>
  <c r="C1304" i="1"/>
  <c r="E1304" i="1" s="1"/>
  <c r="B1306" i="1" l="1"/>
  <c r="D1306" i="1" s="1"/>
  <c r="C1305" i="1"/>
  <c r="E1305" i="1" s="1"/>
  <c r="B1307" i="1" l="1"/>
  <c r="D1307" i="1" s="1"/>
  <c r="C1306" i="1"/>
  <c r="E1306" i="1" s="1"/>
  <c r="B1308" i="1" l="1"/>
  <c r="D1308" i="1" s="1"/>
  <c r="C1307" i="1"/>
  <c r="E1307" i="1" s="1"/>
  <c r="B1309" i="1" l="1"/>
  <c r="D1309" i="1" s="1"/>
  <c r="C1308" i="1"/>
  <c r="E1308" i="1" s="1"/>
  <c r="B1310" i="1" l="1"/>
  <c r="D1310" i="1" s="1"/>
  <c r="C1309" i="1"/>
  <c r="E1309" i="1" s="1"/>
  <c r="B1311" i="1" l="1"/>
  <c r="D1311" i="1" s="1"/>
  <c r="C1310" i="1"/>
  <c r="E1310" i="1" s="1"/>
  <c r="B1312" i="1" l="1"/>
  <c r="D1312" i="1" s="1"/>
  <c r="C1311" i="1"/>
  <c r="E1311" i="1" s="1"/>
  <c r="B1313" i="1" l="1"/>
  <c r="D1313" i="1" s="1"/>
  <c r="C1312" i="1"/>
  <c r="E1312" i="1" s="1"/>
  <c r="B1314" i="1" l="1"/>
  <c r="D1314" i="1" s="1"/>
  <c r="C1313" i="1"/>
  <c r="E1313" i="1" s="1"/>
  <c r="B1315" i="1" l="1"/>
  <c r="D1315" i="1" s="1"/>
  <c r="C1314" i="1"/>
  <c r="E1314" i="1" s="1"/>
  <c r="B1316" i="1" l="1"/>
  <c r="D1316" i="1" s="1"/>
  <c r="C1315" i="1"/>
  <c r="E1315" i="1" s="1"/>
  <c r="B1317" i="1" l="1"/>
  <c r="D1317" i="1" s="1"/>
  <c r="C1316" i="1"/>
  <c r="E1316" i="1" s="1"/>
  <c r="B1318" i="1" l="1"/>
  <c r="D1318" i="1" s="1"/>
  <c r="C1317" i="1"/>
  <c r="E1317" i="1" s="1"/>
  <c r="B1319" i="1" l="1"/>
  <c r="D1319" i="1" s="1"/>
  <c r="C1318" i="1"/>
  <c r="E1318" i="1" s="1"/>
  <c r="B1320" i="1" l="1"/>
  <c r="D1320" i="1" s="1"/>
  <c r="C1319" i="1"/>
  <c r="E1319" i="1" s="1"/>
  <c r="B1321" i="1" l="1"/>
  <c r="D1321" i="1" s="1"/>
  <c r="C1320" i="1"/>
  <c r="E1320" i="1" s="1"/>
  <c r="B1322" i="1" l="1"/>
  <c r="D1322" i="1" s="1"/>
  <c r="C1321" i="1"/>
  <c r="E1321" i="1" s="1"/>
  <c r="B1323" i="1" l="1"/>
  <c r="D1323" i="1" s="1"/>
  <c r="C1322" i="1"/>
  <c r="E1322" i="1" s="1"/>
  <c r="B1324" i="1" l="1"/>
  <c r="D1324" i="1" s="1"/>
  <c r="C1323" i="1"/>
  <c r="E1323" i="1" s="1"/>
  <c r="B1325" i="1" l="1"/>
  <c r="D1325" i="1" s="1"/>
  <c r="C1324" i="1"/>
  <c r="E1324" i="1" s="1"/>
  <c r="B1326" i="1" l="1"/>
  <c r="D1326" i="1" s="1"/>
  <c r="C1325" i="1"/>
  <c r="E1325" i="1" s="1"/>
  <c r="B1327" i="1" l="1"/>
  <c r="D1327" i="1" s="1"/>
  <c r="C1326" i="1"/>
  <c r="E1326" i="1" s="1"/>
  <c r="B1328" i="1" l="1"/>
  <c r="D1328" i="1" s="1"/>
  <c r="C1327" i="1"/>
  <c r="E1327" i="1" s="1"/>
  <c r="B1329" i="1" l="1"/>
  <c r="D1329" i="1" s="1"/>
  <c r="C1328" i="1"/>
  <c r="E1328" i="1" s="1"/>
  <c r="B1330" i="1" l="1"/>
  <c r="D1330" i="1" s="1"/>
  <c r="C1329" i="1"/>
  <c r="E1329" i="1" s="1"/>
  <c r="B1331" i="1" l="1"/>
  <c r="D1331" i="1" s="1"/>
  <c r="C1330" i="1"/>
  <c r="E1330" i="1" s="1"/>
  <c r="B1332" i="1" l="1"/>
  <c r="D1332" i="1" s="1"/>
  <c r="C1331" i="1"/>
  <c r="E1331" i="1" s="1"/>
  <c r="B1333" i="1" l="1"/>
  <c r="D1333" i="1" s="1"/>
  <c r="C1332" i="1"/>
  <c r="E1332" i="1" s="1"/>
  <c r="B1334" i="1" l="1"/>
  <c r="D1334" i="1" s="1"/>
  <c r="C1333" i="1"/>
  <c r="E1333" i="1" s="1"/>
  <c r="B1335" i="1" l="1"/>
  <c r="D1335" i="1" s="1"/>
  <c r="C1334" i="1"/>
  <c r="E1334" i="1" s="1"/>
  <c r="B1336" i="1" l="1"/>
  <c r="D1336" i="1" s="1"/>
  <c r="C1335" i="1"/>
  <c r="E1335" i="1" s="1"/>
  <c r="B1337" i="1" l="1"/>
  <c r="D1337" i="1" s="1"/>
  <c r="C1336" i="1"/>
  <c r="E1336" i="1" s="1"/>
  <c r="B1338" i="1" l="1"/>
  <c r="D1338" i="1" s="1"/>
  <c r="C1337" i="1"/>
  <c r="E1337" i="1" s="1"/>
  <c r="B1339" i="1" l="1"/>
  <c r="D1339" i="1" s="1"/>
  <c r="C1338" i="1"/>
  <c r="E1338" i="1" s="1"/>
  <c r="B1340" i="1" l="1"/>
  <c r="D1340" i="1" s="1"/>
  <c r="C1339" i="1"/>
  <c r="E1339" i="1" s="1"/>
  <c r="B1341" i="1" l="1"/>
  <c r="D1341" i="1" s="1"/>
  <c r="C1340" i="1"/>
  <c r="E1340" i="1" s="1"/>
  <c r="B1342" i="1" l="1"/>
  <c r="D1342" i="1" s="1"/>
  <c r="C1341" i="1"/>
  <c r="E1341" i="1" s="1"/>
  <c r="B1343" i="1" l="1"/>
  <c r="D1343" i="1" s="1"/>
  <c r="C1342" i="1"/>
  <c r="E1342" i="1" s="1"/>
  <c r="B1344" i="1" l="1"/>
  <c r="D1344" i="1" s="1"/>
  <c r="C1343" i="1"/>
  <c r="E1343" i="1" s="1"/>
  <c r="B1345" i="1" l="1"/>
  <c r="D1345" i="1" s="1"/>
  <c r="C1344" i="1"/>
  <c r="E1344" i="1" s="1"/>
  <c r="B1346" i="1" l="1"/>
  <c r="D1346" i="1" s="1"/>
  <c r="C1345" i="1"/>
  <c r="E1345" i="1" s="1"/>
  <c r="B1347" i="1" l="1"/>
  <c r="D1347" i="1" s="1"/>
  <c r="C1346" i="1"/>
  <c r="E1346" i="1" s="1"/>
  <c r="B1348" i="1" l="1"/>
  <c r="D1348" i="1" s="1"/>
  <c r="C1347" i="1"/>
  <c r="E1347" i="1" s="1"/>
  <c r="B1349" i="1" l="1"/>
  <c r="D1349" i="1" s="1"/>
  <c r="C1348" i="1"/>
  <c r="E1348" i="1" s="1"/>
  <c r="B1350" i="1" l="1"/>
  <c r="D1350" i="1" s="1"/>
  <c r="C1349" i="1"/>
  <c r="E1349" i="1" s="1"/>
  <c r="B1351" i="1" l="1"/>
  <c r="D1351" i="1" s="1"/>
  <c r="C1350" i="1"/>
  <c r="E1350" i="1" s="1"/>
  <c r="B1352" i="1" l="1"/>
  <c r="D1352" i="1" s="1"/>
  <c r="C1351" i="1"/>
  <c r="E1351" i="1" s="1"/>
  <c r="B1353" i="1" l="1"/>
  <c r="D1353" i="1" s="1"/>
  <c r="C1352" i="1"/>
  <c r="E1352" i="1" s="1"/>
  <c r="B1354" i="1" l="1"/>
  <c r="D1354" i="1" s="1"/>
  <c r="C1353" i="1"/>
  <c r="E1353" i="1" s="1"/>
  <c r="B1355" i="1" l="1"/>
  <c r="D1355" i="1" s="1"/>
  <c r="C1354" i="1"/>
  <c r="E1354" i="1" s="1"/>
  <c r="B1356" i="1" l="1"/>
  <c r="D1356" i="1" s="1"/>
  <c r="C1355" i="1"/>
  <c r="E1355" i="1" s="1"/>
  <c r="B1357" i="1" l="1"/>
  <c r="D1357" i="1" s="1"/>
  <c r="C1356" i="1"/>
  <c r="E1356" i="1" s="1"/>
  <c r="B1358" i="1" l="1"/>
  <c r="D1358" i="1" s="1"/>
  <c r="C1357" i="1"/>
  <c r="E1357" i="1" s="1"/>
  <c r="B1359" i="1" l="1"/>
  <c r="D1359" i="1" s="1"/>
  <c r="C1358" i="1"/>
  <c r="E1358" i="1" s="1"/>
  <c r="B1360" i="1" l="1"/>
  <c r="D1360" i="1" s="1"/>
  <c r="C1359" i="1"/>
  <c r="E1359" i="1" s="1"/>
  <c r="B1361" i="1" l="1"/>
  <c r="D1361" i="1" s="1"/>
  <c r="C1360" i="1"/>
  <c r="E1360" i="1" s="1"/>
  <c r="B1362" i="1" l="1"/>
  <c r="D1362" i="1" s="1"/>
  <c r="C1361" i="1"/>
  <c r="E1361" i="1" s="1"/>
  <c r="B1363" i="1" l="1"/>
  <c r="D1363" i="1" s="1"/>
  <c r="C1362" i="1"/>
  <c r="E1362" i="1" s="1"/>
  <c r="B1364" i="1" l="1"/>
  <c r="D1364" i="1" s="1"/>
  <c r="C1363" i="1"/>
  <c r="E1363" i="1" s="1"/>
  <c r="B1365" i="1" l="1"/>
  <c r="D1365" i="1" s="1"/>
  <c r="C1364" i="1"/>
  <c r="E1364" i="1" s="1"/>
  <c r="B1366" i="1" l="1"/>
  <c r="D1366" i="1" s="1"/>
  <c r="C1365" i="1"/>
  <c r="E1365" i="1" s="1"/>
  <c r="B1367" i="1" l="1"/>
  <c r="D1367" i="1" s="1"/>
  <c r="C1366" i="1"/>
  <c r="E1366" i="1" s="1"/>
  <c r="B1368" i="1" l="1"/>
  <c r="D1368" i="1" s="1"/>
  <c r="C1367" i="1"/>
  <c r="E1367" i="1" s="1"/>
  <c r="B1369" i="1" l="1"/>
  <c r="D1369" i="1" s="1"/>
  <c r="C1368" i="1"/>
  <c r="E1368" i="1" s="1"/>
  <c r="B1370" i="1" l="1"/>
  <c r="D1370" i="1" s="1"/>
  <c r="C1369" i="1"/>
  <c r="E1369" i="1" s="1"/>
  <c r="B1371" i="1" l="1"/>
  <c r="D1371" i="1" s="1"/>
  <c r="C1370" i="1"/>
  <c r="E1370" i="1" s="1"/>
  <c r="B1372" i="1" l="1"/>
  <c r="D1372" i="1" s="1"/>
  <c r="C1371" i="1"/>
  <c r="E1371" i="1" s="1"/>
  <c r="B1373" i="1" l="1"/>
  <c r="D1373" i="1" s="1"/>
  <c r="C1372" i="1"/>
  <c r="E1372" i="1" s="1"/>
  <c r="B1374" i="1" l="1"/>
  <c r="D1374" i="1" s="1"/>
  <c r="C1373" i="1"/>
  <c r="E1373" i="1" s="1"/>
  <c r="B1375" i="1" l="1"/>
  <c r="D1375" i="1" s="1"/>
  <c r="C1374" i="1"/>
  <c r="E1374" i="1" s="1"/>
  <c r="B1376" i="1" l="1"/>
  <c r="D1376" i="1" s="1"/>
  <c r="C1375" i="1"/>
  <c r="E1375" i="1" s="1"/>
  <c r="B1377" i="1" l="1"/>
  <c r="D1377" i="1" s="1"/>
  <c r="C1376" i="1"/>
  <c r="E1376" i="1" s="1"/>
  <c r="B1378" i="1" l="1"/>
  <c r="D1378" i="1" s="1"/>
  <c r="C1377" i="1"/>
  <c r="E1377" i="1" s="1"/>
  <c r="B1379" i="1" l="1"/>
  <c r="D1379" i="1" s="1"/>
  <c r="C1378" i="1"/>
  <c r="E1378" i="1" s="1"/>
  <c r="B1380" i="1" l="1"/>
  <c r="D1380" i="1" s="1"/>
  <c r="C1379" i="1"/>
  <c r="E1379" i="1" s="1"/>
  <c r="B1381" i="1" l="1"/>
  <c r="D1381" i="1" s="1"/>
  <c r="C1380" i="1"/>
  <c r="E1380" i="1" s="1"/>
  <c r="B1382" i="1" l="1"/>
  <c r="D1382" i="1" s="1"/>
  <c r="C1381" i="1"/>
  <c r="E1381" i="1" s="1"/>
  <c r="B1383" i="1" l="1"/>
  <c r="D1383" i="1" s="1"/>
  <c r="C1382" i="1"/>
  <c r="E1382" i="1" s="1"/>
  <c r="B1384" i="1" l="1"/>
  <c r="D1384" i="1" s="1"/>
  <c r="C1383" i="1"/>
  <c r="E1383" i="1" s="1"/>
  <c r="B1385" i="1" l="1"/>
  <c r="D1385" i="1" s="1"/>
  <c r="C1384" i="1"/>
  <c r="E1384" i="1" s="1"/>
  <c r="B1386" i="1" l="1"/>
  <c r="D1386" i="1" s="1"/>
  <c r="C1385" i="1"/>
  <c r="E1385" i="1" s="1"/>
  <c r="B1387" i="1" l="1"/>
  <c r="D1387" i="1" s="1"/>
  <c r="C1386" i="1"/>
  <c r="E1386" i="1" s="1"/>
  <c r="B1388" i="1" l="1"/>
  <c r="D1388" i="1" s="1"/>
  <c r="C1387" i="1"/>
  <c r="E1387" i="1" s="1"/>
  <c r="B1389" i="1" l="1"/>
  <c r="D1389" i="1" s="1"/>
  <c r="C1388" i="1"/>
  <c r="E1388" i="1" s="1"/>
  <c r="B1390" i="1" l="1"/>
  <c r="D1390" i="1" s="1"/>
  <c r="C1389" i="1"/>
  <c r="E1389" i="1" s="1"/>
  <c r="B1391" i="1" l="1"/>
  <c r="D1391" i="1" s="1"/>
  <c r="C1390" i="1"/>
  <c r="E1390" i="1" s="1"/>
  <c r="B1392" i="1" l="1"/>
  <c r="D1392" i="1" s="1"/>
  <c r="C1391" i="1"/>
  <c r="E1391" i="1" s="1"/>
  <c r="B1393" i="1" l="1"/>
  <c r="D1393" i="1" s="1"/>
  <c r="C1392" i="1"/>
  <c r="E1392" i="1" s="1"/>
  <c r="B1394" i="1" l="1"/>
  <c r="D1394" i="1" s="1"/>
  <c r="C1393" i="1"/>
  <c r="E1393" i="1" s="1"/>
  <c r="B1395" i="1" l="1"/>
  <c r="D1395" i="1" s="1"/>
  <c r="C1394" i="1"/>
  <c r="E1394" i="1" s="1"/>
  <c r="B1396" i="1" l="1"/>
  <c r="D1396" i="1" s="1"/>
  <c r="C1395" i="1"/>
  <c r="E1395" i="1" s="1"/>
  <c r="B1397" i="1" l="1"/>
  <c r="D1397" i="1" s="1"/>
  <c r="C1396" i="1"/>
  <c r="E1396" i="1" s="1"/>
  <c r="B1398" i="1" l="1"/>
  <c r="D1398" i="1" s="1"/>
  <c r="C1397" i="1"/>
  <c r="E1397" i="1" s="1"/>
  <c r="B1399" i="1" l="1"/>
  <c r="D1399" i="1" s="1"/>
  <c r="C1398" i="1"/>
  <c r="E1398" i="1" s="1"/>
  <c r="B1400" i="1" l="1"/>
  <c r="D1400" i="1" s="1"/>
  <c r="C1399" i="1"/>
  <c r="E1399" i="1" s="1"/>
  <c r="B1401" i="1" l="1"/>
  <c r="D1401" i="1" s="1"/>
  <c r="C1400" i="1"/>
  <c r="E1400" i="1" s="1"/>
  <c r="B1402" i="1" l="1"/>
  <c r="D1402" i="1" s="1"/>
  <c r="C1401" i="1"/>
  <c r="E1401" i="1" s="1"/>
  <c r="B1403" i="1" l="1"/>
  <c r="D1403" i="1" s="1"/>
  <c r="C1402" i="1"/>
  <c r="E1402" i="1" s="1"/>
  <c r="B1404" i="1" l="1"/>
  <c r="D1404" i="1" s="1"/>
  <c r="C1403" i="1"/>
  <c r="E1403" i="1" s="1"/>
  <c r="B1405" i="1" l="1"/>
  <c r="D1405" i="1" s="1"/>
  <c r="C1404" i="1"/>
  <c r="E1404" i="1" s="1"/>
  <c r="B1406" i="1" l="1"/>
  <c r="D1406" i="1" s="1"/>
  <c r="C1405" i="1"/>
  <c r="E1405" i="1" s="1"/>
  <c r="B1407" i="1" l="1"/>
  <c r="D1407" i="1" s="1"/>
  <c r="C1406" i="1"/>
  <c r="E1406" i="1" s="1"/>
  <c r="B1408" i="1" l="1"/>
  <c r="D1408" i="1" s="1"/>
  <c r="C1407" i="1"/>
  <c r="E1407" i="1" s="1"/>
  <c r="B1409" i="1" l="1"/>
  <c r="D1409" i="1" s="1"/>
  <c r="C1408" i="1"/>
  <c r="E1408" i="1" s="1"/>
  <c r="B1410" i="1" l="1"/>
  <c r="D1410" i="1" s="1"/>
  <c r="C1409" i="1"/>
  <c r="E1409" i="1" s="1"/>
  <c r="B1411" i="1" l="1"/>
  <c r="D1411" i="1" s="1"/>
  <c r="C1410" i="1"/>
  <c r="E1410" i="1" s="1"/>
  <c r="B1412" i="1" l="1"/>
  <c r="D1412" i="1" s="1"/>
  <c r="C1411" i="1"/>
  <c r="E1411" i="1" s="1"/>
  <c r="B1413" i="1" l="1"/>
  <c r="D1413" i="1" s="1"/>
  <c r="C1412" i="1"/>
  <c r="E1412" i="1" s="1"/>
  <c r="B1414" i="1" l="1"/>
  <c r="D1414" i="1" s="1"/>
  <c r="C1413" i="1"/>
  <c r="E1413" i="1" s="1"/>
  <c r="B1415" i="1" l="1"/>
  <c r="D1415" i="1" s="1"/>
  <c r="C1414" i="1"/>
  <c r="E1414" i="1" s="1"/>
  <c r="B1416" i="1" l="1"/>
  <c r="D1416" i="1" s="1"/>
  <c r="C1415" i="1"/>
  <c r="E1415" i="1" s="1"/>
  <c r="B1417" i="1" l="1"/>
  <c r="D1417" i="1" s="1"/>
  <c r="C1416" i="1"/>
  <c r="E1416" i="1" s="1"/>
  <c r="B1418" i="1" l="1"/>
  <c r="D1418" i="1" s="1"/>
  <c r="C1417" i="1"/>
  <c r="E1417" i="1" s="1"/>
  <c r="B1419" i="1" l="1"/>
  <c r="D1419" i="1" s="1"/>
  <c r="C1418" i="1"/>
  <c r="E1418" i="1" s="1"/>
  <c r="B1420" i="1" l="1"/>
  <c r="D1420" i="1" s="1"/>
  <c r="C1419" i="1"/>
  <c r="E1419" i="1" s="1"/>
  <c r="B1421" i="1" l="1"/>
  <c r="D1421" i="1" s="1"/>
  <c r="C1420" i="1"/>
  <c r="E1420" i="1" s="1"/>
  <c r="B1422" i="1" l="1"/>
  <c r="D1422" i="1" s="1"/>
  <c r="C1421" i="1"/>
  <c r="E1421" i="1" s="1"/>
  <c r="B1423" i="1" l="1"/>
  <c r="D1423" i="1" s="1"/>
  <c r="C1422" i="1"/>
  <c r="E1422" i="1" s="1"/>
  <c r="B1424" i="1" l="1"/>
  <c r="D1424" i="1" s="1"/>
  <c r="C1423" i="1"/>
  <c r="E1423" i="1" s="1"/>
  <c r="B1425" i="1" l="1"/>
  <c r="D1425" i="1" s="1"/>
  <c r="C1424" i="1"/>
  <c r="E1424" i="1" s="1"/>
  <c r="B1426" i="1" l="1"/>
  <c r="D1426" i="1" s="1"/>
  <c r="C1425" i="1"/>
  <c r="E1425" i="1" s="1"/>
  <c r="B1427" i="1" l="1"/>
  <c r="D1427" i="1" s="1"/>
  <c r="C1426" i="1"/>
  <c r="E1426" i="1" s="1"/>
  <c r="B1428" i="1" l="1"/>
  <c r="D1428" i="1" s="1"/>
  <c r="C1427" i="1"/>
  <c r="E1427" i="1" s="1"/>
  <c r="B1429" i="1" l="1"/>
  <c r="D1429" i="1" s="1"/>
  <c r="C1428" i="1"/>
  <c r="E1428" i="1" s="1"/>
  <c r="B1430" i="1" l="1"/>
  <c r="D1430" i="1" s="1"/>
  <c r="C1429" i="1"/>
  <c r="E1429" i="1" s="1"/>
  <c r="B1431" i="1" l="1"/>
  <c r="D1431" i="1" s="1"/>
  <c r="C1430" i="1"/>
  <c r="E1430" i="1" s="1"/>
  <c r="B1432" i="1" l="1"/>
  <c r="D1432" i="1" s="1"/>
  <c r="C1431" i="1"/>
  <c r="E1431" i="1" s="1"/>
  <c r="B1433" i="1" l="1"/>
  <c r="D1433" i="1" s="1"/>
  <c r="C1432" i="1"/>
  <c r="E1432" i="1" s="1"/>
  <c r="B1434" i="1" l="1"/>
  <c r="D1434" i="1" s="1"/>
  <c r="C1433" i="1"/>
  <c r="E1433" i="1" s="1"/>
  <c r="B1435" i="1" l="1"/>
  <c r="D1435" i="1" s="1"/>
  <c r="C1434" i="1"/>
  <c r="E1434" i="1" s="1"/>
  <c r="B1436" i="1" l="1"/>
  <c r="D1436" i="1" s="1"/>
  <c r="C1435" i="1"/>
  <c r="E1435" i="1" s="1"/>
  <c r="B1437" i="1" l="1"/>
  <c r="D1437" i="1" s="1"/>
  <c r="C1436" i="1"/>
  <c r="E1436" i="1" s="1"/>
  <c r="B1438" i="1" l="1"/>
  <c r="D1438" i="1" s="1"/>
  <c r="C1437" i="1"/>
  <c r="E1437" i="1" s="1"/>
  <c r="B1439" i="1" l="1"/>
  <c r="D1439" i="1" s="1"/>
  <c r="C1438" i="1"/>
  <c r="E1438" i="1" s="1"/>
  <c r="B1440" i="1" l="1"/>
  <c r="D1440" i="1" s="1"/>
  <c r="C1439" i="1"/>
  <c r="E1439" i="1" s="1"/>
  <c r="B1441" i="1" l="1"/>
  <c r="D1441" i="1" s="1"/>
  <c r="C1440" i="1"/>
  <c r="E1440" i="1" s="1"/>
  <c r="B1442" i="1" l="1"/>
  <c r="D1442" i="1" s="1"/>
  <c r="C1441" i="1"/>
  <c r="E1441" i="1" s="1"/>
  <c r="B1443" i="1" l="1"/>
  <c r="D1443" i="1" s="1"/>
  <c r="C1442" i="1"/>
  <c r="E1442" i="1" s="1"/>
  <c r="B1444" i="1" l="1"/>
  <c r="D1444" i="1" s="1"/>
  <c r="C1443" i="1"/>
  <c r="E1443" i="1" s="1"/>
  <c r="B1445" i="1" l="1"/>
  <c r="D1445" i="1" s="1"/>
  <c r="C1444" i="1"/>
  <c r="E1444" i="1" s="1"/>
  <c r="B1446" i="1" l="1"/>
  <c r="D1446" i="1" s="1"/>
  <c r="C1445" i="1"/>
  <c r="E1445" i="1" s="1"/>
  <c r="B1447" i="1" l="1"/>
  <c r="D1447" i="1" s="1"/>
  <c r="C1446" i="1"/>
  <c r="E1446" i="1" s="1"/>
  <c r="B1448" i="1" l="1"/>
  <c r="D1448" i="1" s="1"/>
  <c r="C1447" i="1"/>
  <c r="E1447" i="1" s="1"/>
  <c r="B1449" i="1" l="1"/>
  <c r="D1449" i="1" s="1"/>
  <c r="C1448" i="1"/>
  <c r="E1448" i="1" s="1"/>
  <c r="B1450" i="1" l="1"/>
  <c r="D1450" i="1" s="1"/>
  <c r="C1449" i="1"/>
  <c r="E1449" i="1" s="1"/>
  <c r="B1451" i="1" l="1"/>
  <c r="D1451" i="1" s="1"/>
  <c r="C1450" i="1"/>
  <c r="E1450" i="1" s="1"/>
  <c r="B1452" i="1" l="1"/>
  <c r="D1452" i="1" s="1"/>
  <c r="C1451" i="1"/>
  <c r="E1451" i="1" s="1"/>
  <c r="B1453" i="1" l="1"/>
  <c r="D1453" i="1" s="1"/>
  <c r="C1452" i="1"/>
  <c r="E1452" i="1" s="1"/>
  <c r="B1454" i="1" l="1"/>
  <c r="D1454" i="1" s="1"/>
  <c r="C1453" i="1"/>
  <c r="E1453" i="1" s="1"/>
  <c r="B1455" i="1" l="1"/>
  <c r="D1455" i="1" s="1"/>
  <c r="C1454" i="1"/>
  <c r="E1454" i="1" s="1"/>
  <c r="B1456" i="1" l="1"/>
  <c r="D1456" i="1" s="1"/>
  <c r="C1455" i="1"/>
  <c r="E1455" i="1" s="1"/>
  <c r="B1457" i="1" l="1"/>
  <c r="D1457" i="1" s="1"/>
  <c r="C1456" i="1"/>
  <c r="E1456" i="1" s="1"/>
  <c r="B1458" i="1" l="1"/>
  <c r="D1458" i="1" s="1"/>
  <c r="C1457" i="1"/>
  <c r="E1457" i="1" s="1"/>
  <c r="B1459" i="1" l="1"/>
  <c r="D1459" i="1" s="1"/>
  <c r="C1458" i="1"/>
  <c r="E1458" i="1" s="1"/>
  <c r="B1460" i="1" l="1"/>
  <c r="D1460" i="1" s="1"/>
  <c r="C1459" i="1"/>
  <c r="E1459" i="1" s="1"/>
  <c r="B1461" i="1" l="1"/>
  <c r="D1461" i="1" s="1"/>
  <c r="C1460" i="1"/>
  <c r="E1460" i="1" s="1"/>
  <c r="B1462" i="1" l="1"/>
  <c r="D1462" i="1" s="1"/>
  <c r="C1461" i="1"/>
  <c r="E1461" i="1" s="1"/>
  <c r="B1463" i="1" l="1"/>
  <c r="D1463" i="1" s="1"/>
  <c r="C1462" i="1"/>
  <c r="E1462" i="1" s="1"/>
  <c r="B1464" i="1" l="1"/>
  <c r="D1464" i="1" s="1"/>
  <c r="C1463" i="1"/>
  <c r="E1463" i="1" s="1"/>
  <c r="B1465" i="1" l="1"/>
  <c r="D1465" i="1" s="1"/>
  <c r="C1464" i="1"/>
  <c r="E1464" i="1" s="1"/>
  <c r="B1466" i="1" l="1"/>
  <c r="D1466" i="1" s="1"/>
  <c r="C1465" i="1"/>
  <c r="E1465" i="1" s="1"/>
  <c r="B1467" i="1" l="1"/>
  <c r="D1467" i="1" s="1"/>
  <c r="C1466" i="1"/>
  <c r="E1466" i="1" s="1"/>
  <c r="B1468" i="1" l="1"/>
  <c r="D1468" i="1" s="1"/>
  <c r="C1467" i="1"/>
  <c r="E1467" i="1" s="1"/>
  <c r="B1469" i="1" l="1"/>
  <c r="D1469" i="1" s="1"/>
  <c r="C1468" i="1"/>
  <c r="E1468" i="1" s="1"/>
  <c r="B1470" i="1" l="1"/>
  <c r="D1470" i="1" s="1"/>
  <c r="C1469" i="1"/>
  <c r="E1469" i="1" s="1"/>
  <c r="B1471" i="1" l="1"/>
  <c r="D1471" i="1" s="1"/>
  <c r="C1470" i="1"/>
  <c r="E1470" i="1" s="1"/>
  <c r="B1472" i="1" l="1"/>
  <c r="D1472" i="1" s="1"/>
  <c r="C1471" i="1"/>
  <c r="E1471" i="1" s="1"/>
  <c r="B1473" i="1" l="1"/>
  <c r="D1473" i="1" s="1"/>
  <c r="C1472" i="1"/>
  <c r="E1472" i="1" s="1"/>
  <c r="B1474" i="1" l="1"/>
  <c r="D1474" i="1" s="1"/>
  <c r="C1473" i="1"/>
  <c r="E1473" i="1" s="1"/>
  <c r="B1475" i="1" l="1"/>
  <c r="D1475" i="1" s="1"/>
  <c r="C1474" i="1"/>
  <c r="E1474" i="1" s="1"/>
  <c r="B1476" i="1" l="1"/>
  <c r="D1476" i="1" s="1"/>
  <c r="C1475" i="1"/>
  <c r="E1475" i="1" s="1"/>
  <c r="B1477" i="1" l="1"/>
  <c r="D1477" i="1" s="1"/>
  <c r="C1476" i="1"/>
  <c r="E1476" i="1" s="1"/>
  <c r="B1478" i="1" l="1"/>
  <c r="D1478" i="1" s="1"/>
  <c r="C1477" i="1"/>
  <c r="E1477" i="1" s="1"/>
  <c r="B1479" i="1" l="1"/>
  <c r="D1479" i="1" s="1"/>
  <c r="C1478" i="1"/>
  <c r="E1478" i="1" s="1"/>
  <c r="B1480" i="1" l="1"/>
  <c r="D1480" i="1" s="1"/>
  <c r="C1479" i="1"/>
  <c r="E1479" i="1" s="1"/>
  <c r="B1481" i="1" l="1"/>
  <c r="D1481" i="1" s="1"/>
  <c r="C1480" i="1"/>
  <c r="E1480" i="1" s="1"/>
  <c r="B1482" i="1" l="1"/>
  <c r="D1482" i="1" s="1"/>
  <c r="C1481" i="1"/>
  <c r="E1481" i="1" s="1"/>
  <c r="B1483" i="1" l="1"/>
  <c r="D1483" i="1" s="1"/>
  <c r="C1482" i="1"/>
  <c r="E1482" i="1" s="1"/>
  <c r="B1484" i="1" l="1"/>
  <c r="D1484" i="1" s="1"/>
  <c r="C1483" i="1"/>
  <c r="E1483" i="1" s="1"/>
  <c r="B1485" i="1" l="1"/>
  <c r="D1485" i="1" s="1"/>
  <c r="C1484" i="1"/>
  <c r="E1484" i="1" s="1"/>
  <c r="B1486" i="1" l="1"/>
  <c r="D1486" i="1" s="1"/>
  <c r="C1485" i="1"/>
  <c r="E1485" i="1" s="1"/>
  <c r="B1487" i="1" l="1"/>
  <c r="D1487" i="1" s="1"/>
  <c r="C1486" i="1"/>
  <c r="E1486" i="1" s="1"/>
  <c r="B1488" i="1" l="1"/>
  <c r="D1488" i="1" s="1"/>
  <c r="C1487" i="1"/>
  <c r="E1487" i="1" s="1"/>
  <c r="B1489" i="1" l="1"/>
  <c r="D1489" i="1" s="1"/>
  <c r="C1488" i="1"/>
  <c r="E1488" i="1" s="1"/>
  <c r="B1490" i="1" l="1"/>
  <c r="D1490" i="1" s="1"/>
  <c r="C1489" i="1"/>
  <c r="E1489" i="1" s="1"/>
  <c r="B1491" i="1" l="1"/>
  <c r="D1491" i="1" s="1"/>
  <c r="C1490" i="1"/>
  <c r="E1490" i="1" s="1"/>
  <c r="B1492" i="1" l="1"/>
  <c r="D1492" i="1" s="1"/>
  <c r="C1491" i="1"/>
  <c r="E1491" i="1" s="1"/>
  <c r="B1493" i="1" l="1"/>
  <c r="D1493" i="1" s="1"/>
  <c r="C1492" i="1"/>
  <c r="E1492" i="1" s="1"/>
  <c r="B1494" i="1" l="1"/>
  <c r="D1494" i="1" s="1"/>
  <c r="C1493" i="1"/>
  <c r="E1493" i="1" s="1"/>
  <c r="B1495" i="1" l="1"/>
  <c r="D1495" i="1" s="1"/>
  <c r="C1494" i="1"/>
  <c r="E1494" i="1" s="1"/>
  <c r="B1496" i="1" l="1"/>
  <c r="D1496" i="1" s="1"/>
  <c r="C1495" i="1"/>
  <c r="E1495" i="1" s="1"/>
  <c r="B1497" i="1" l="1"/>
  <c r="D1497" i="1" s="1"/>
  <c r="C1496" i="1"/>
  <c r="E1496" i="1" s="1"/>
  <c r="B1498" i="1" l="1"/>
  <c r="D1498" i="1" s="1"/>
  <c r="C1497" i="1"/>
  <c r="E1497" i="1" s="1"/>
  <c r="B1499" i="1" l="1"/>
  <c r="D1499" i="1" s="1"/>
  <c r="C1498" i="1"/>
  <c r="E1498" i="1" s="1"/>
  <c r="B1500" i="1" l="1"/>
  <c r="D1500" i="1" s="1"/>
  <c r="C1499" i="1"/>
  <c r="E1499" i="1" s="1"/>
  <c r="B1501" i="1" l="1"/>
  <c r="D1501" i="1" s="1"/>
  <c r="C1500" i="1"/>
  <c r="E1500" i="1" s="1"/>
  <c r="B1502" i="1" l="1"/>
  <c r="D1502" i="1" s="1"/>
  <c r="C1501" i="1"/>
  <c r="E1501" i="1" s="1"/>
  <c r="B1503" i="1" l="1"/>
  <c r="D1503" i="1" s="1"/>
  <c r="C1502" i="1"/>
  <c r="E1502" i="1" s="1"/>
  <c r="B1504" i="1" l="1"/>
  <c r="D1504" i="1" s="1"/>
  <c r="C1503" i="1"/>
  <c r="E1503" i="1" s="1"/>
  <c r="B1505" i="1" l="1"/>
  <c r="D1505" i="1" s="1"/>
  <c r="C1504" i="1"/>
  <c r="E1504" i="1" s="1"/>
  <c r="B1506" i="1" l="1"/>
  <c r="D1506" i="1" s="1"/>
  <c r="C1505" i="1"/>
  <c r="E1505" i="1" s="1"/>
  <c r="B1507" i="1" l="1"/>
  <c r="D1507" i="1" s="1"/>
  <c r="C1506" i="1"/>
  <c r="E1506" i="1" s="1"/>
  <c r="B1508" i="1" l="1"/>
  <c r="D1508" i="1" s="1"/>
  <c r="C1507" i="1"/>
  <c r="E1507" i="1" s="1"/>
  <c r="B1509" i="1" l="1"/>
  <c r="D1509" i="1" s="1"/>
  <c r="C1508" i="1"/>
  <c r="E1508" i="1" s="1"/>
  <c r="B1510" i="1" l="1"/>
  <c r="D1510" i="1" s="1"/>
  <c r="C1509" i="1"/>
  <c r="E1509" i="1" s="1"/>
  <c r="B1511" i="1" l="1"/>
  <c r="D1511" i="1" s="1"/>
  <c r="C1510" i="1"/>
  <c r="E1510" i="1" s="1"/>
  <c r="B1512" i="1" l="1"/>
  <c r="D1512" i="1" s="1"/>
  <c r="C1511" i="1"/>
  <c r="E1511" i="1" s="1"/>
  <c r="B1513" i="1" l="1"/>
  <c r="D1513" i="1" s="1"/>
  <c r="C1512" i="1"/>
  <c r="E1512" i="1" s="1"/>
  <c r="B1514" i="1" l="1"/>
  <c r="D1514" i="1" s="1"/>
  <c r="C1513" i="1"/>
  <c r="E1513" i="1" s="1"/>
  <c r="B1515" i="1" l="1"/>
  <c r="D1515" i="1" s="1"/>
  <c r="C1514" i="1"/>
  <c r="E1514" i="1" s="1"/>
  <c r="B1516" i="1" l="1"/>
  <c r="D1516" i="1" s="1"/>
  <c r="C1515" i="1"/>
  <c r="E1515" i="1" s="1"/>
  <c r="B1517" i="1" l="1"/>
  <c r="D1517" i="1" s="1"/>
  <c r="C1516" i="1"/>
  <c r="E1516" i="1" s="1"/>
  <c r="B1518" i="1" l="1"/>
  <c r="D1518" i="1" s="1"/>
  <c r="C1517" i="1"/>
  <c r="E1517" i="1" s="1"/>
  <c r="B1519" i="1" l="1"/>
  <c r="D1519" i="1" s="1"/>
  <c r="C1518" i="1"/>
  <c r="E1518" i="1" s="1"/>
  <c r="B1520" i="1" l="1"/>
  <c r="D1520" i="1" s="1"/>
  <c r="C1519" i="1"/>
  <c r="E1519" i="1" s="1"/>
  <c r="B1521" i="1" l="1"/>
  <c r="D1521" i="1" s="1"/>
  <c r="C1520" i="1"/>
  <c r="E1520" i="1" s="1"/>
  <c r="B1522" i="1" l="1"/>
  <c r="D1522" i="1" s="1"/>
  <c r="C1521" i="1"/>
  <c r="E1521" i="1" s="1"/>
  <c r="B1523" i="1" l="1"/>
  <c r="D1523" i="1" s="1"/>
  <c r="C1522" i="1"/>
  <c r="E1522" i="1" s="1"/>
  <c r="B1524" i="1" l="1"/>
  <c r="D1524" i="1" s="1"/>
  <c r="C1523" i="1"/>
  <c r="E1523" i="1" s="1"/>
  <c r="B1525" i="1" l="1"/>
  <c r="D1525" i="1" s="1"/>
  <c r="C1524" i="1"/>
  <c r="E1524" i="1" s="1"/>
  <c r="B1526" i="1" l="1"/>
  <c r="D1526" i="1" s="1"/>
  <c r="C1525" i="1"/>
  <c r="E1525" i="1" s="1"/>
  <c r="B1527" i="1" l="1"/>
  <c r="D1527" i="1" s="1"/>
  <c r="C1526" i="1"/>
  <c r="E1526" i="1" s="1"/>
  <c r="B1528" i="1" l="1"/>
  <c r="D1528" i="1" s="1"/>
  <c r="C1527" i="1"/>
  <c r="E1527" i="1" s="1"/>
  <c r="B1529" i="1" l="1"/>
  <c r="D1529" i="1" s="1"/>
  <c r="C1528" i="1"/>
  <c r="E1528" i="1" s="1"/>
  <c r="B1530" i="1" l="1"/>
  <c r="D1530" i="1" s="1"/>
  <c r="C1529" i="1"/>
  <c r="E1529" i="1" s="1"/>
  <c r="B1531" i="1" l="1"/>
  <c r="D1531" i="1" s="1"/>
  <c r="C1530" i="1"/>
  <c r="E1530" i="1" s="1"/>
  <c r="B1532" i="1" l="1"/>
  <c r="D1532" i="1" s="1"/>
  <c r="C1531" i="1"/>
  <c r="E1531" i="1" s="1"/>
  <c r="B1533" i="1" l="1"/>
  <c r="D1533" i="1" s="1"/>
  <c r="C1532" i="1"/>
  <c r="E1532" i="1" s="1"/>
  <c r="B1534" i="1" l="1"/>
  <c r="D1534" i="1" s="1"/>
  <c r="C1533" i="1"/>
  <c r="E1533" i="1" s="1"/>
  <c r="B1535" i="1" l="1"/>
  <c r="D1535" i="1" s="1"/>
  <c r="C1534" i="1"/>
  <c r="E1534" i="1" s="1"/>
  <c r="B1536" i="1" l="1"/>
  <c r="D1536" i="1" s="1"/>
  <c r="C1535" i="1"/>
  <c r="E1535" i="1" s="1"/>
  <c r="B1537" i="1" l="1"/>
  <c r="D1537" i="1" s="1"/>
  <c r="C1536" i="1"/>
  <c r="E1536" i="1" s="1"/>
  <c r="B1538" i="1" l="1"/>
  <c r="D1538" i="1" s="1"/>
  <c r="C1537" i="1"/>
  <c r="E1537" i="1" s="1"/>
  <c r="B1539" i="1" l="1"/>
  <c r="D1539" i="1" s="1"/>
  <c r="C1538" i="1"/>
  <c r="E1538" i="1" s="1"/>
  <c r="B1540" i="1" l="1"/>
  <c r="D1540" i="1" s="1"/>
  <c r="C1539" i="1"/>
  <c r="E1539" i="1" s="1"/>
  <c r="B1541" i="1" l="1"/>
  <c r="D1541" i="1" s="1"/>
  <c r="C1540" i="1"/>
  <c r="E1540" i="1" s="1"/>
  <c r="B1542" i="1" l="1"/>
  <c r="D1542" i="1" s="1"/>
  <c r="C1541" i="1"/>
  <c r="E1541" i="1" s="1"/>
  <c r="B1543" i="1" l="1"/>
  <c r="D1543" i="1" s="1"/>
  <c r="C1542" i="1"/>
  <c r="E1542" i="1" s="1"/>
  <c r="B1544" i="1" l="1"/>
  <c r="D1544" i="1" s="1"/>
  <c r="C1543" i="1"/>
  <c r="E1543" i="1" s="1"/>
  <c r="B1545" i="1" l="1"/>
  <c r="D1545" i="1" s="1"/>
  <c r="C1544" i="1"/>
  <c r="E1544" i="1" s="1"/>
  <c r="B1546" i="1" l="1"/>
  <c r="D1546" i="1" s="1"/>
  <c r="C1545" i="1"/>
  <c r="E1545" i="1" s="1"/>
  <c r="B1547" i="1" l="1"/>
  <c r="D1547" i="1" s="1"/>
  <c r="C1546" i="1"/>
  <c r="E1546" i="1" s="1"/>
  <c r="B1548" i="1" l="1"/>
  <c r="D1548" i="1" s="1"/>
  <c r="C1547" i="1"/>
  <c r="E1547" i="1" s="1"/>
  <c r="B1549" i="1" l="1"/>
  <c r="D1549" i="1" s="1"/>
  <c r="C1548" i="1"/>
  <c r="E1548" i="1" s="1"/>
  <c r="B1550" i="1" l="1"/>
  <c r="D1550" i="1" s="1"/>
  <c r="C1549" i="1"/>
  <c r="E1549" i="1" s="1"/>
  <c r="B1551" i="1" l="1"/>
  <c r="D1551" i="1" s="1"/>
  <c r="C1550" i="1"/>
  <c r="E1550" i="1" s="1"/>
  <c r="B1552" i="1" l="1"/>
  <c r="D1552" i="1" s="1"/>
  <c r="C1551" i="1"/>
  <c r="E1551" i="1" s="1"/>
  <c r="B1553" i="1" l="1"/>
  <c r="D1553" i="1" s="1"/>
  <c r="C1552" i="1"/>
  <c r="E1552" i="1" s="1"/>
  <c r="B1554" i="1" l="1"/>
  <c r="D1554" i="1" s="1"/>
  <c r="C1553" i="1"/>
  <c r="E1553" i="1" s="1"/>
  <c r="B1555" i="1" l="1"/>
  <c r="D1555" i="1" s="1"/>
  <c r="C1554" i="1"/>
  <c r="E1554" i="1" s="1"/>
  <c r="B1556" i="1" l="1"/>
  <c r="D1556" i="1" s="1"/>
  <c r="C1555" i="1"/>
  <c r="E1555" i="1" s="1"/>
  <c r="B1557" i="1" l="1"/>
  <c r="D1557" i="1" s="1"/>
  <c r="C1556" i="1"/>
  <c r="E1556" i="1" s="1"/>
  <c r="B1558" i="1" l="1"/>
  <c r="D1558" i="1" s="1"/>
  <c r="C1557" i="1"/>
  <c r="E1557" i="1" s="1"/>
  <c r="B1559" i="1" l="1"/>
  <c r="D1559" i="1" s="1"/>
  <c r="C1558" i="1"/>
  <c r="E1558" i="1" s="1"/>
  <c r="B1560" i="1" l="1"/>
  <c r="D1560" i="1" s="1"/>
  <c r="C1559" i="1"/>
  <c r="E1559" i="1" s="1"/>
  <c r="B1561" i="1" l="1"/>
  <c r="D1561" i="1" s="1"/>
  <c r="C1560" i="1"/>
  <c r="E1560" i="1" s="1"/>
  <c r="B1562" i="1" l="1"/>
  <c r="D1562" i="1" s="1"/>
  <c r="C1561" i="1"/>
  <c r="E1561" i="1" s="1"/>
  <c r="B1563" i="1" l="1"/>
  <c r="D1563" i="1" s="1"/>
  <c r="C1562" i="1"/>
  <c r="E1562" i="1" s="1"/>
  <c r="B1564" i="1" l="1"/>
  <c r="D1564" i="1" s="1"/>
  <c r="C1563" i="1"/>
  <c r="E1563" i="1" s="1"/>
  <c r="B1565" i="1" l="1"/>
  <c r="D1565" i="1" s="1"/>
  <c r="C1564" i="1"/>
  <c r="E1564" i="1" s="1"/>
  <c r="B1566" i="1" l="1"/>
  <c r="D1566" i="1" s="1"/>
  <c r="C1565" i="1"/>
  <c r="E1565" i="1" s="1"/>
  <c r="B1567" i="1" l="1"/>
  <c r="D1567" i="1" s="1"/>
  <c r="C1566" i="1"/>
  <c r="E1566" i="1" s="1"/>
  <c r="B1568" i="1" l="1"/>
  <c r="D1568" i="1" s="1"/>
  <c r="C1567" i="1"/>
  <c r="E1567" i="1" s="1"/>
  <c r="B1569" i="1" l="1"/>
  <c r="D1569" i="1" s="1"/>
  <c r="C1568" i="1"/>
  <c r="E1568" i="1" s="1"/>
  <c r="B1570" i="1" l="1"/>
  <c r="D1570" i="1" s="1"/>
  <c r="C1569" i="1"/>
  <c r="E1569" i="1" s="1"/>
  <c r="B1571" i="1" l="1"/>
  <c r="D1571" i="1" s="1"/>
  <c r="C1570" i="1"/>
  <c r="E1570" i="1" s="1"/>
  <c r="B1572" i="1" l="1"/>
  <c r="D1572" i="1" s="1"/>
  <c r="C1571" i="1"/>
  <c r="E1571" i="1" s="1"/>
  <c r="B1573" i="1" l="1"/>
  <c r="D1573" i="1" s="1"/>
  <c r="C1572" i="1"/>
  <c r="E1572" i="1" s="1"/>
  <c r="B1574" i="1" l="1"/>
  <c r="D1574" i="1" s="1"/>
  <c r="C1573" i="1"/>
  <c r="E1573" i="1" s="1"/>
  <c r="B1575" i="1" l="1"/>
  <c r="D1575" i="1" s="1"/>
  <c r="C1574" i="1"/>
  <c r="E1574" i="1" s="1"/>
  <c r="B1576" i="1" l="1"/>
  <c r="D1576" i="1" s="1"/>
  <c r="C1575" i="1"/>
  <c r="E1575" i="1" s="1"/>
  <c r="B1577" i="1" l="1"/>
  <c r="D1577" i="1" s="1"/>
  <c r="C1576" i="1"/>
  <c r="E1576" i="1" s="1"/>
  <c r="B1578" i="1" l="1"/>
  <c r="D1578" i="1" s="1"/>
  <c r="C1577" i="1"/>
  <c r="E1577" i="1" s="1"/>
  <c r="B1579" i="1" l="1"/>
  <c r="D1579" i="1" s="1"/>
  <c r="C1578" i="1"/>
  <c r="E1578" i="1" s="1"/>
  <c r="B1580" i="1" l="1"/>
  <c r="D1580" i="1" s="1"/>
  <c r="C1579" i="1"/>
  <c r="E1579" i="1" s="1"/>
  <c r="B1581" i="1" l="1"/>
  <c r="D1581" i="1" s="1"/>
  <c r="C1580" i="1"/>
  <c r="E1580" i="1" s="1"/>
  <c r="B1582" i="1" l="1"/>
  <c r="D1582" i="1" s="1"/>
  <c r="C1581" i="1"/>
  <c r="E1581" i="1" s="1"/>
  <c r="B1583" i="1" l="1"/>
  <c r="D1583" i="1" s="1"/>
  <c r="C1582" i="1"/>
  <c r="E1582" i="1" s="1"/>
  <c r="B1584" i="1" l="1"/>
  <c r="D1584" i="1" s="1"/>
  <c r="C1583" i="1"/>
  <c r="E1583" i="1" s="1"/>
  <c r="B1585" i="1" l="1"/>
  <c r="D1585" i="1" s="1"/>
  <c r="C1584" i="1"/>
  <c r="E1584" i="1" s="1"/>
  <c r="B1586" i="1" l="1"/>
  <c r="D1586" i="1" s="1"/>
  <c r="C1585" i="1"/>
  <c r="E1585" i="1" s="1"/>
  <c r="B1587" i="1" l="1"/>
  <c r="D1587" i="1" s="1"/>
  <c r="C1586" i="1"/>
  <c r="E1586" i="1" s="1"/>
  <c r="B1588" i="1" l="1"/>
  <c r="D1588" i="1" s="1"/>
  <c r="C1587" i="1"/>
  <c r="E1587" i="1" s="1"/>
  <c r="B1589" i="1" l="1"/>
  <c r="D1589" i="1" s="1"/>
  <c r="C1588" i="1"/>
  <c r="E1588" i="1" s="1"/>
  <c r="B1590" i="1" l="1"/>
  <c r="D1590" i="1" s="1"/>
  <c r="C1589" i="1"/>
  <c r="E1589" i="1" s="1"/>
  <c r="B1591" i="1" l="1"/>
  <c r="D1591" i="1" s="1"/>
  <c r="C1590" i="1"/>
  <c r="E1590" i="1" s="1"/>
  <c r="B1592" i="1" l="1"/>
  <c r="D1592" i="1" s="1"/>
  <c r="C1591" i="1"/>
  <c r="E1591" i="1" s="1"/>
  <c r="B1593" i="1" l="1"/>
  <c r="D1593" i="1" s="1"/>
  <c r="C1592" i="1"/>
  <c r="E1592" i="1" s="1"/>
  <c r="B1594" i="1" l="1"/>
  <c r="D1594" i="1" s="1"/>
  <c r="C1593" i="1"/>
  <c r="E1593" i="1" s="1"/>
  <c r="B1595" i="1" l="1"/>
  <c r="D1595" i="1" s="1"/>
  <c r="C1594" i="1"/>
  <c r="E1594" i="1" s="1"/>
  <c r="B1596" i="1" l="1"/>
  <c r="D1596" i="1" s="1"/>
  <c r="C1595" i="1"/>
  <c r="E1595" i="1" s="1"/>
  <c r="B1597" i="1" l="1"/>
  <c r="D1597" i="1" s="1"/>
  <c r="C1596" i="1"/>
  <c r="E1596" i="1" s="1"/>
  <c r="B1598" i="1" l="1"/>
  <c r="D1598" i="1" s="1"/>
  <c r="C1597" i="1"/>
  <c r="E1597" i="1" s="1"/>
  <c r="B1599" i="1" l="1"/>
  <c r="D1599" i="1" s="1"/>
  <c r="C1598" i="1"/>
  <c r="E1598" i="1" s="1"/>
  <c r="B1600" i="1" l="1"/>
  <c r="D1600" i="1" s="1"/>
  <c r="C1599" i="1"/>
  <c r="E1599" i="1" s="1"/>
  <c r="B1601" i="1" l="1"/>
  <c r="D1601" i="1" s="1"/>
  <c r="C1600" i="1"/>
  <c r="E1600" i="1" s="1"/>
  <c r="B1602" i="1" l="1"/>
  <c r="D1602" i="1" s="1"/>
  <c r="C1601" i="1"/>
  <c r="E1601" i="1" s="1"/>
  <c r="B1603" i="1" l="1"/>
  <c r="D1603" i="1" s="1"/>
  <c r="C1602" i="1"/>
  <c r="E1602" i="1" s="1"/>
  <c r="B1604" i="1" l="1"/>
  <c r="D1604" i="1" s="1"/>
  <c r="C1603" i="1"/>
  <c r="E1603" i="1" s="1"/>
  <c r="B1605" i="1" l="1"/>
  <c r="D1605" i="1" s="1"/>
  <c r="C1604" i="1"/>
  <c r="E1604" i="1" s="1"/>
  <c r="B1606" i="1" l="1"/>
  <c r="D1606" i="1" s="1"/>
  <c r="C1605" i="1"/>
  <c r="E1605" i="1" s="1"/>
  <c r="B1607" i="1" l="1"/>
  <c r="D1607" i="1" s="1"/>
  <c r="C1606" i="1"/>
  <c r="E1606" i="1" s="1"/>
  <c r="B1608" i="1" l="1"/>
  <c r="D1608" i="1" s="1"/>
  <c r="C1607" i="1"/>
  <c r="E1607" i="1" s="1"/>
  <c r="B1609" i="1" l="1"/>
  <c r="D1609" i="1" s="1"/>
  <c r="C1608" i="1"/>
  <c r="E1608" i="1" s="1"/>
  <c r="B1610" i="1" l="1"/>
  <c r="D1610" i="1" s="1"/>
  <c r="C1609" i="1"/>
  <c r="E1609" i="1" s="1"/>
  <c r="B1611" i="1" l="1"/>
  <c r="D1611" i="1" s="1"/>
  <c r="C1610" i="1"/>
  <c r="E1610" i="1" s="1"/>
  <c r="B1612" i="1" l="1"/>
  <c r="D1612" i="1" s="1"/>
  <c r="C1611" i="1"/>
  <c r="E1611" i="1" s="1"/>
  <c r="B1613" i="1" l="1"/>
  <c r="D1613" i="1" s="1"/>
  <c r="C1612" i="1"/>
  <c r="E1612" i="1" s="1"/>
  <c r="B1614" i="1" l="1"/>
  <c r="D1614" i="1" s="1"/>
  <c r="C1613" i="1"/>
  <c r="E1613" i="1" s="1"/>
  <c r="B1615" i="1" l="1"/>
  <c r="D1615" i="1" s="1"/>
  <c r="C1614" i="1"/>
  <c r="E1614" i="1" s="1"/>
  <c r="B1616" i="1" l="1"/>
  <c r="D1616" i="1" s="1"/>
  <c r="C1615" i="1"/>
  <c r="E1615" i="1" s="1"/>
  <c r="B1617" i="1" l="1"/>
  <c r="D1617" i="1" s="1"/>
  <c r="C1616" i="1"/>
  <c r="E1616" i="1" s="1"/>
  <c r="B1618" i="1" l="1"/>
  <c r="D1618" i="1" s="1"/>
  <c r="C1617" i="1"/>
  <c r="E1617" i="1" s="1"/>
  <c r="B1619" i="1" l="1"/>
  <c r="D1619" i="1" s="1"/>
  <c r="C1618" i="1"/>
  <c r="E1618" i="1" s="1"/>
  <c r="B1620" i="1" l="1"/>
  <c r="D1620" i="1" s="1"/>
  <c r="C1619" i="1"/>
  <c r="E1619" i="1" s="1"/>
  <c r="B1621" i="1" l="1"/>
  <c r="D1621" i="1" s="1"/>
  <c r="C1620" i="1"/>
  <c r="E1620" i="1" s="1"/>
  <c r="B1622" i="1" l="1"/>
  <c r="D1622" i="1" s="1"/>
  <c r="C1621" i="1"/>
  <c r="E1621" i="1" s="1"/>
  <c r="B1623" i="1" l="1"/>
  <c r="D1623" i="1" s="1"/>
  <c r="C1622" i="1"/>
  <c r="E1622" i="1" s="1"/>
  <c r="B1624" i="1" l="1"/>
  <c r="D1624" i="1" s="1"/>
  <c r="C1623" i="1"/>
  <c r="E1623" i="1" s="1"/>
  <c r="B1625" i="1" l="1"/>
  <c r="D1625" i="1" s="1"/>
  <c r="C1624" i="1"/>
  <c r="E1624" i="1" s="1"/>
  <c r="B1626" i="1" l="1"/>
  <c r="D1626" i="1" s="1"/>
  <c r="C1625" i="1"/>
  <c r="E1625" i="1" s="1"/>
  <c r="B1627" i="1" l="1"/>
  <c r="D1627" i="1" s="1"/>
  <c r="C1626" i="1"/>
  <c r="E1626" i="1" s="1"/>
  <c r="B1628" i="1" l="1"/>
  <c r="D1628" i="1" s="1"/>
  <c r="C1627" i="1"/>
  <c r="E1627" i="1" s="1"/>
  <c r="B1629" i="1" l="1"/>
  <c r="D1629" i="1" s="1"/>
  <c r="C1628" i="1"/>
  <c r="E1628" i="1" s="1"/>
  <c r="B1630" i="1" l="1"/>
  <c r="D1630" i="1" s="1"/>
  <c r="C1629" i="1"/>
  <c r="E1629" i="1" s="1"/>
  <c r="B1631" i="1" l="1"/>
  <c r="D1631" i="1" s="1"/>
  <c r="C1630" i="1"/>
  <c r="E1630" i="1" s="1"/>
  <c r="B1632" i="1" l="1"/>
  <c r="D1632" i="1" s="1"/>
  <c r="C1631" i="1"/>
  <c r="E1631" i="1" s="1"/>
  <c r="B1633" i="1" l="1"/>
  <c r="D1633" i="1" s="1"/>
  <c r="C1632" i="1"/>
  <c r="E1632" i="1" s="1"/>
  <c r="B1634" i="1" l="1"/>
  <c r="D1634" i="1" s="1"/>
  <c r="C1633" i="1"/>
  <c r="E1633" i="1" s="1"/>
  <c r="B1635" i="1" l="1"/>
  <c r="D1635" i="1" s="1"/>
  <c r="C1634" i="1"/>
  <c r="E1634" i="1" s="1"/>
  <c r="B1636" i="1" l="1"/>
  <c r="D1636" i="1" s="1"/>
  <c r="C1635" i="1"/>
  <c r="E1635" i="1" s="1"/>
  <c r="B1637" i="1" l="1"/>
  <c r="D1637" i="1" s="1"/>
  <c r="C1636" i="1"/>
  <c r="E1636" i="1" s="1"/>
  <c r="B1638" i="1" l="1"/>
  <c r="D1638" i="1" s="1"/>
  <c r="C1637" i="1"/>
  <c r="E1637" i="1" s="1"/>
  <c r="B1639" i="1" l="1"/>
  <c r="D1639" i="1" s="1"/>
  <c r="C1638" i="1"/>
  <c r="E1638" i="1" s="1"/>
  <c r="B1640" i="1" l="1"/>
  <c r="D1640" i="1" s="1"/>
  <c r="C1639" i="1"/>
  <c r="E1639" i="1" s="1"/>
  <c r="B1641" i="1" l="1"/>
  <c r="D1641" i="1" s="1"/>
  <c r="C1640" i="1"/>
  <c r="E1640" i="1" s="1"/>
  <c r="B1642" i="1" l="1"/>
  <c r="D1642" i="1" s="1"/>
  <c r="C1641" i="1"/>
  <c r="E1641" i="1" s="1"/>
  <c r="B1643" i="1" l="1"/>
  <c r="D1643" i="1" s="1"/>
  <c r="C1642" i="1"/>
  <c r="E1642" i="1" s="1"/>
  <c r="B1644" i="1" l="1"/>
  <c r="D1644" i="1" s="1"/>
  <c r="C1643" i="1"/>
  <c r="E1643" i="1" s="1"/>
  <c r="B1645" i="1" l="1"/>
  <c r="D1645" i="1" s="1"/>
  <c r="C1644" i="1"/>
  <c r="E1644" i="1" s="1"/>
  <c r="B1646" i="1" l="1"/>
  <c r="D1646" i="1" s="1"/>
  <c r="C1645" i="1"/>
  <c r="E1645" i="1" s="1"/>
  <c r="B1647" i="1" l="1"/>
  <c r="D1647" i="1" s="1"/>
  <c r="C1646" i="1"/>
  <c r="E1646" i="1" s="1"/>
  <c r="B1648" i="1" l="1"/>
  <c r="D1648" i="1" s="1"/>
  <c r="C1647" i="1"/>
  <c r="E1647" i="1" s="1"/>
  <c r="B1649" i="1" l="1"/>
  <c r="D1649" i="1" s="1"/>
  <c r="C1648" i="1"/>
  <c r="E1648" i="1" s="1"/>
  <c r="B1650" i="1" l="1"/>
  <c r="D1650" i="1" s="1"/>
  <c r="C1649" i="1"/>
  <c r="E1649" i="1" s="1"/>
  <c r="B1651" i="1" l="1"/>
  <c r="D1651" i="1" s="1"/>
  <c r="C1650" i="1"/>
  <c r="E1650" i="1" s="1"/>
  <c r="B1652" i="1" l="1"/>
  <c r="D1652" i="1" s="1"/>
  <c r="C1651" i="1"/>
  <c r="E1651" i="1" s="1"/>
  <c r="B1653" i="1" l="1"/>
  <c r="D1653" i="1" s="1"/>
  <c r="C1652" i="1"/>
  <c r="E1652" i="1" s="1"/>
  <c r="B1654" i="1" l="1"/>
  <c r="D1654" i="1" s="1"/>
  <c r="C1653" i="1"/>
  <c r="E1653" i="1" s="1"/>
  <c r="B1655" i="1" l="1"/>
  <c r="D1655" i="1" s="1"/>
  <c r="C1654" i="1"/>
  <c r="E1654" i="1" s="1"/>
  <c r="B1656" i="1" l="1"/>
  <c r="D1656" i="1" s="1"/>
  <c r="C1655" i="1"/>
  <c r="E1655" i="1" s="1"/>
  <c r="B1657" i="1" l="1"/>
  <c r="D1657" i="1" s="1"/>
  <c r="C1656" i="1"/>
  <c r="E1656" i="1" s="1"/>
  <c r="B1658" i="1" l="1"/>
  <c r="D1658" i="1" s="1"/>
  <c r="C1657" i="1"/>
  <c r="E1657" i="1" s="1"/>
  <c r="B1659" i="1" l="1"/>
  <c r="D1659" i="1" s="1"/>
  <c r="C1658" i="1"/>
  <c r="E1658" i="1" s="1"/>
  <c r="B1660" i="1" l="1"/>
  <c r="D1660" i="1" s="1"/>
  <c r="C1659" i="1"/>
  <c r="E1659" i="1" s="1"/>
  <c r="B1661" i="1" l="1"/>
  <c r="D1661" i="1" s="1"/>
  <c r="C1660" i="1"/>
  <c r="E1660" i="1" s="1"/>
  <c r="B1662" i="1" l="1"/>
  <c r="D1662" i="1" s="1"/>
  <c r="C1661" i="1"/>
  <c r="E1661" i="1" s="1"/>
  <c r="B1663" i="1" l="1"/>
  <c r="D1663" i="1" s="1"/>
  <c r="C1662" i="1"/>
  <c r="E1662" i="1" s="1"/>
  <c r="B1664" i="1" l="1"/>
  <c r="D1664" i="1" s="1"/>
  <c r="C1663" i="1"/>
  <c r="E1663" i="1" s="1"/>
  <c r="B1665" i="1" l="1"/>
  <c r="D1665" i="1" s="1"/>
  <c r="C1664" i="1"/>
  <c r="E1664" i="1" s="1"/>
  <c r="B1666" i="1" l="1"/>
  <c r="D1666" i="1" s="1"/>
  <c r="C1665" i="1"/>
  <c r="E1665" i="1" s="1"/>
  <c r="B1667" i="1" l="1"/>
  <c r="D1667" i="1" s="1"/>
  <c r="C1666" i="1"/>
  <c r="E1666" i="1" s="1"/>
  <c r="B1668" i="1" l="1"/>
  <c r="D1668" i="1" s="1"/>
  <c r="C1667" i="1"/>
  <c r="E1667" i="1" s="1"/>
  <c r="B1669" i="1" l="1"/>
  <c r="D1669" i="1" s="1"/>
  <c r="C1668" i="1"/>
  <c r="E1668" i="1" s="1"/>
  <c r="B1670" i="1" l="1"/>
  <c r="D1670" i="1" s="1"/>
  <c r="C1669" i="1"/>
  <c r="E1669" i="1" s="1"/>
  <c r="B1671" i="1" l="1"/>
  <c r="D1671" i="1" s="1"/>
  <c r="C1670" i="1"/>
  <c r="E1670" i="1" s="1"/>
  <c r="B1672" i="1" l="1"/>
  <c r="D1672" i="1" s="1"/>
  <c r="C1671" i="1"/>
  <c r="E1671" i="1" s="1"/>
  <c r="B1673" i="1" l="1"/>
  <c r="D1673" i="1" s="1"/>
  <c r="C1672" i="1"/>
  <c r="E1672" i="1" s="1"/>
  <c r="B1674" i="1" l="1"/>
  <c r="D1674" i="1" s="1"/>
  <c r="C1673" i="1"/>
  <c r="E1673" i="1" s="1"/>
  <c r="B1675" i="1" l="1"/>
  <c r="D1675" i="1" s="1"/>
  <c r="C1674" i="1"/>
  <c r="E1674" i="1" s="1"/>
  <c r="B1676" i="1" l="1"/>
  <c r="D1676" i="1" s="1"/>
  <c r="C1675" i="1"/>
  <c r="E1675" i="1" s="1"/>
  <c r="B1677" i="1" l="1"/>
  <c r="D1677" i="1" s="1"/>
  <c r="C1676" i="1"/>
  <c r="E1676" i="1" s="1"/>
  <c r="B1678" i="1" l="1"/>
  <c r="D1678" i="1" s="1"/>
  <c r="C1677" i="1"/>
  <c r="E1677" i="1" s="1"/>
  <c r="B1679" i="1" l="1"/>
  <c r="D1679" i="1" s="1"/>
  <c r="C1678" i="1"/>
  <c r="E1678" i="1" s="1"/>
  <c r="B1680" i="1" l="1"/>
  <c r="D1680" i="1" s="1"/>
  <c r="C1679" i="1"/>
  <c r="E1679" i="1" s="1"/>
  <c r="B1681" i="1" l="1"/>
  <c r="D1681" i="1" s="1"/>
  <c r="C1680" i="1"/>
  <c r="E1680" i="1" s="1"/>
  <c r="B1682" i="1" l="1"/>
  <c r="D1682" i="1" s="1"/>
  <c r="C1681" i="1"/>
  <c r="E1681" i="1" s="1"/>
  <c r="B1683" i="1" l="1"/>
  <c r="D1683" i="1" s="1"/>
  <c r="C1682" i="1"/>
  <c r="E1682" i="1" s="1"/>
  <c r="B1684" i="1" l="1"/>
  <c r="D1684" i="1" s="1"/>
  <c r="C1683" i="1"/>
  <c r="E1683" i="1" s="1"/>
  <c r="B1685" i="1" l="1"/>
  <c r="D1685" i="1" s="1"/>
  <c r="C1684" i="1"/>
  <c r="E1684" i="1" s="1"/>
  <c r="B1686" i="1" l="1"/>
  <c r="D1686" i="1" s="1"/>
  <c r="C1685" i="1"/>
  <c r="E1685" i="1" s="1"/>
  <c r="B1687" i="1" l="1"/>
  <c r="D1687" i="1" s="1"/>
  <c r="C1686" i="1"/>
  <c r="E1686" i="1" s="1"/>
  <c r="B1688" i="1" l="1"/>
  <c r="D1688" i="1" s="1"/>
  <c r="C1687" i="1"/>
  <c r="E1687" i="1" s="1"/>
  <c r="B1689" i="1" l="1"/>
  <c r="D1689" i="1" s="1"/>
  <c r="C1688" i="1"/>
  <c r="E1688" i="1" s="1"/>
  <c r="B1690" i="1" l="1"/>
  <c r="D1690" i="1" s="1"/>
  <c r="C1689" i="1"/>
  <c r="E1689" i="1" s="1"/>
  <c r="B1691" i="1" l="1"/>
  <c r="D1691" i="1" s="1"/>
  <c r="C1690" i="1"/>
  <c r="E1690" i="1" s="1"/>
  <c r="B1692" i="1" l="1"/>
  <c r="D1692" i="1" s="1"/>
  <c r="C1691" i="1"/>
  <c r="E1691" i="1" s="1"/>
  <c r="B1693" i="1" l="1"/>
  <c r="D1693" i="1" s="1"/>
  <c r="C1692" i="1"/>
  <c r="E1692" i="1" s="1"/>
  <c r="B1694" i="1" l="1"/>
  <c r="D1694" i="1" s="1"/>
  <c r="C1693" i="1"/>
  <c r="E1693" i="1" s="1"/>
  <c r="B1695" i="1" l="1"/>
  <c r="D1695" i="1" s="1"/>
  <c r="C1694" i="1"/>
  <c r="E1694" i="1" s="1"/>
  <c r="B1696" i="1" l="1"/>
  <c r="D1696" i="1" s="1"/>
  <c r="C1695" i="1"/>
  <c r="E1695" i="1" s="1"/>
  <c r="B1697" i="1" l="1"/>
  <c r="D1697" i="1" s="1"/>
  <c r="C1696" i="1"/>
  <c r="E1696" i="1" s="1"/>
  <c r="B1698" i="1" l="1"/>
  <c r="D1698" i="1" s="1"/>
  <c r="C1697" i="1"/>
  <c r="E1697" i="1" s="1"/>
  <c r="B1699" i="1" l="1"/>
  <c r="D1699" i="1" s="1"/>
  <c r="C1698" i="1"/>
  <c r="E1698" i="1" s="1"/>
  <c r="B1700" i="1" l="1"/>
  <c r="D1700" i="1" s="1"/>
  <c r="C1699" i="1"/>
  <c r="E1699" i="1" s="1"/>
  <c r="B1701" i="1" l="1"/>
  <c r="D1701" i="1" s="1"/>
  <c r="C1700" i="1"/>
  <c r="E1700" i="1" s="1"/>
  <c r="B1702" i="1" l="1"/>
  <c r="D1702" i="1" s="1"/>
  <c r="C1701" i="1"/>
  <c r="E1701" i="1" s="1"/>
  <c r="B1703" i="1" l="1"/>
  <c r="D1703" i="1" s="1"/>
  <c r="C1702" i="1"/>
  <c r="E1702" i="1" s="1"/>
  <c r="B1704" i="1" l="1"/>
  <c r="D1704" i="1" s="1"/>
  <c r="C1703" i="1"/>
  <c r="E1703" i="1" s="1"/>
  <c r="B1705" i="1" l="1"/>
  <c r="D1705" i="1" s="1"/>
  <c r="C1704" i="1"/>
  <c r="E1704" i="1" s="1"/>
  <c r="B1706" i="1" l="1"/>
  <c r="D1706" i="1" s="1"/>
  <c r="C1705" i="1"/>
  <c r="E1705" i="1" s="1"/>
  <c r="B1707" i="1" l="1"/>
  <c r="D1707" i="1" s="1"/>
  <c r="C1706" i="1"/>
  <c r="E1706" i="1" s="1"/>
  <c r="B1708" i="1" l="1"/>
  <c r="D1708" i="1" s="1"/>
  <c r="C1707" i="1"/>
  <c r="E1707" i="1" s="1"/>
  <c r="B1709" i="1" l="1"/>
  <c r="D1709" i="1" s="1"/>
  <c r="C1708" i="1"/>
  <c r="E1708" i="1" s="1"/>
  <c r="B1710" i="1" l="1"/>
  <c r="D1710" i="1" s="1"/>
  <c r="C1709" i="1"/>
  <c r="E1709" i="1" s="1"/>
  <c r="B1711" i="1" l="1"/>
  <c r="D1711" i="1" s="1"/>
  <c r="C1710" i="1"/>
  <c r="E1710" i="1" s="1"/>
  <c r="B1712" i="1" l="1"/>
  <c r="D1712" i="1" s="1"/>
  <c r="C1711" i="1"/>
  <c r="E1711" i="1" s="1"/>
  <c r="B1713" i="1" l="1"/>
  <c r="D1713" i="1" s="1"/>
  <c r="C1712" i="1"/>
  <c r="E1712" i="1" s="1"/>
  <c r="B1714" i="1" l="1"/>
  <c r="D1714" i="1" s="1"/>
  <c r="C1713" i="1"/>
  <c r="E1713" i="1" s="1"/>
  <c r="B1715" i="1" l="1"/>
  <c r="D1715" i="1" s="1"/>
  <c r="C1714" i="1"/>
  <c r="E1714" i="1" s="1"/>
  <c r="B1716" i="1" l="1"/>
  <c r="D1716" i="1" s="1"/>
  <c r="C1715" i="1"/>
  <c r="E1715" i="1" s="1"/>
  <c r="B1717" i="1" l="1"/>
  <c r="D1717" i="1" s="1"/>
  <c r="C1716" i="1"/>
  <c r="E1716" i="1" s="1"/>
  <c r="B1718" i="1" l="1"/>
  <c r="D1718" i="1" s="1"/>
  <c r="C1717" i="1"/>
  <c r="E1717" i="1" s="1"/>
  <c r="B1719" i="1" l="1"/>
  <c r="D1719" i="1" s="1"/>
  <c r="C1718" i="1"/>
  <c r="E1718" i="1" s="1"/>
  <c r="B1720" i="1" l="1"/>
  <c r="D1720" i="1" s="1"/>
  <c r="C1719" i="1"/>
  <c r="E1719" i="1" s="1"/>
  <c r="B1721" i="1" l="1"/>
  <c r="D1721" i="1" s="1"/>
  <c r="C1720" i="1"/>
  <c r="E1720" i="1" s="1"/>
  <c r="B1722" i="1" l="1"/>
  <c r="D1722" i="1" s="1"/>
  <c r="C1721" i="1"/>
  <c r="E1721" i="1" s="1"/>
  <c r="B1723" i="1" l="1"/>
  <c r="D1723" i="1" s="1"/>
  <c r="C1722" i="1"/>
  <c r="E1722" i="1" s="1"/>
  <c r="B1724" i="1" l="1"/>
  <c r="D1724" i="1" s="1"/>
  <c r="C1723" i="1"/>
  <c r="E1723" i="1" s="1"/>
  <c r="B1725" i="1" l="1"/>
  <c r="D1725" i="1" s="1"/>
  <c r="C1724" i="1"/>
  <c r="E1724" i="1" s="1"/>
  <c r="B1726" i="1" l="1"/>
  <c r="D1726" i="1" s="1"/>
  <c r="C1725" i="1"/>
  <c r="E1725" i="1" s="1"/>
  <c r="B1727" i="1" l="1"/>
  <c r="D1727" i="1" s="1"/>
  <c r="C1726" i="1"/>
  <c r="E1726" i="1" s="1"/>
  <c r="B1728" i="1" l="1"/>
  <c r="D1728" i="1" s="1"/>
  <c r="C1727" i="1"/>
  <c r="E1727" i="1" s="1"/>
  <c r="B1729" i="1" l="1"/>
  <c r="D1729" i="1" s="1"/>
  <c r="C1728" i="1"/>
  <c r="E1728" i="1" s="1"/>
  <c r="B1730" i="1" l="1"/>
  <c r="D1730" i="1" s="1"/>
  <c r="C1729" i="1"/>
  <c r="E1729" i="1" s="1"/>
  <c r="B1731" i="1" l="1"/>
  <c r="D1731" i="1" s="1"/>
  <c r="C1730" i="1"/>
  <c r="E1730" i="1" s="1"/>
  <c r="B1732" i="1" l="1"/>
  <c r="D1732" i="1" s="1"/>
  <c r="C1731" i="1"/>
  <c r="E1731" i="1" s="1"/>
  <c r="B1733" i="1" l="1"/>
  <c r="D1733" i="1" s="1"/>
  <c r="C1732" i="1"/>
  <c r="E1732" i="1" s="1"/>
  <c r="B1734" i="1" l="1"/>
  <c r="D1734" i="1" s="1"/>
  <c r="C1733" i="1"/>
  <c r="E1733" i="1" s="1"/>
  <c r="B1735" i="1" l="1"/>
  <c r="D1735" i="1" s="1"/>
  <c r="C1734" i="1"/>
  <c r="E1734" i="1" s="1"/>
  <c r="B1736" i="1" l="1"/>
  <c r="D1736" i="1" s="1"/>
  <c r="C1735" i="1"/>
  <c r="E1735" i="1" s="1"/>
  <c r="B1737" i="1" l="1"/>
  <c r="D1737" i="1" s="1"/>
  <c r="C1736" i="1"/>
  <c r="E1736" i="1" s="1"/>
  <c r="B1738" i="1" l="1"/>
  <c r="D1738" i="1" s="1"/>
  <c r="C1737" i="1"/>
  <c r="E1737" i="1" s="1"/>
  <c r="B1739" i="1" l="1"/>
  <c r="D1739" i="1" s="1"/>
  <c r="C1738" i="1"/>
  <c r="E1738" i="1" s="1"/>
  <c r="B1740" i="1" l="1"/>
  <c r="D1740" i="1" s="1"/>
  <c r="C1739" i="1"/>
  <c r="E1739" i="1" s="1"/>
  <c r="B1741" i="1" l="1"/>
  <c r="D1741" i="1" s="1"/>
  <c r="C1740" i="1"/>
  <c r="E1740" i="1" s="1"/>
  <c r="B1742" i="1" l="1"/>
  <c r="D1742" i="1" s="1"/>
  <c r="C1741" i="1"/>
  <c r="E1741" i="1" s="1"/>
  <c r="B1743" i="1" l="1"/>
  <c r="D1743" i="1" s="1"/>
  <c r="C1742" i="1"/>
  <c r="E1742" i="1" s="1"/>
  <c r="B1744" i="1" l="1"/>
  <c r="D1744" i="1" s="1"/>
  <c r="C1743" i="1"/>
  <c r="E1743" i="1" s="1"/>
  <c r="B1745" i="1" l="1"/>
  <c r="D1745" i="1" s="1"/>
  <c r="C1744" i="1"/>
  <c r="E1744" i="1" s="1"/>
  <c r="B1746" i="1" l="1"/>
  <c r="D1746" i="1" s="1"/>
  <c r="C1745" i="1"/>
  <c r="E1745" i="1" s="1"/>
  <c r="B1747" i="1" l="1"/>
  <c r="D1747" i="1" s="1"/>
  <c r="C1746" i="1"/>
  <c r="E1746" i="1" s="1"/>
  <c r="B1748" i="1" l="1"/>
  <c r="D1748" i="1" s="1"/>
  <c r="C1747" i="1"/>
  <c r="E1747" i="1" s="1"/>
  <c r="B1749" i="1" l="1"/>
  <c r="D1749" i="1" s="1"/>
  <c r="C1748" i="1"/>
  <c r="E1748" i="1" s="1"/>
  <c r="B1750" i="1" l="1"/>
  <c r="D1750" i="1" s="1"/>
  <c r="C1749" i="1"/>
  <c r="E1749" i="1" s="1"/>
  <c r="B1751" i="1" l="1"/>
  <c r="D1751" i="1" s="1"/>
  <c r="C1750" i="1"/>
  <c r="E1750" i="1" s="1"/>
  <c r="B1752" i="1" l="1"/>
  <c r="D1752" i="1" s="1"/>
  <c r="C1751" i="1"/>
  <c r="E1751" i="1" s="1"/>
  <c r="B1753" i="1" l="1"/>
  <c r="D1753" i="1" s="1"/>
  <c r="C1752" i="1"/>
  <c r="E1752" i="1" s="1"/>
  <c r="B1754" i="1" l="1"/>
  <c r="D1754" i="1" s="1"/>
  <c r="C1753" i="1"/>
  <c r="E1753" i="1" s="1"/>
  <c r="B1755" i="1" l="1"/>
  <c r="D1755" i="1" s="1"/>
  <c r="C1754" i="1"/>
  <c r="E1754" i="1" s="1"/>
  <c r="B1756" i="1" l="1"/>
  <c r="D1756" i="1" s="1"/>
  <c r="C1755" i="1"/>
  <c r="E1755" i="1" s="1"/>
  <c r="B1757" i="1" l="1"/>
  <c r="D1757" i="1" s="1"/>
  <c r="C1756" i="1"/>
  <c r="E1756" i="1" s="1"/>
  <c r="B1758" i="1" l="1"/>
  <c r="D1758" i="1" s="1"/>
  <c r="C1757" i="1"/>
  <c r="E1757" i="1" s="1"/>
  <c r="B1759" i="1" l="1"/>
  <c r="D1759" i="1" s="1"/>
  <c r="C1758" i="1"/>
  <c r="E1758" i="1" s="1"/>
  <c r="B1760" i="1" l="1"/>
  <c r="D1760" i="1" s="1"/>
  <c r="C1759" i="1"/>
  <c r="E1759" i="1" s="1"/>
  <c r="B1761" i="1" l="1"/>
  <c r="D1761" i="1" s="1"/>
  <c r="C1760" i="1"/>
  <c r="E1760" i="1" s="1"/>
  <c r="B1762" i="1" l="1"/>
  <c r="D1762" i="1" s="1"/>
  <c r="C1761" i="1"/>
  <c r="E1761" i="1" s="1"/>
  <c r="B1763" i="1" l="1"/>
  <c r="D1763" i="1" s="1"/>
  <c r="C1762" i="1"/>
  <c r="E1762" i="1" s="1"/>
  <c r="B1764" i="1" l="1"/>
  <c r="D1764" i="1" s="1"/>
  <c r="C1763" i="1"/>
  <c r="E1763" i="1" s="1"/>
  <c r="B1765" i="1" l="1"/>
  <c r="D1765" i="1" s="1"/>
  <c r="C1764" i="1"/>
  <c r="E1764" i="1" s="1"/>
  <c r="B1766" i="1" l="1"/>
  <c r="D1766" i="1" s="1"/>
  <c r="C1765" i="1"/>
  <c r="E1765" i="1" s="1"/>
  <c r="B1767" i="1" l="1"/>
  <c r="D1767" i="1" s="1"/>
  <c r="C1766" i="1"/>
  <c r="E1766" i="1" s="1"/>
  <c r="B1768" i="1" l="1"/>
  <c r="D1768" i="1" s="1"/>
  <c r="C1767" i="1"/>
  <c r="E1767" i="1" s="1"/>
  <c r="B1769" i="1" l="1"/>
  <c r="D1769" i="1" s="1"/>
  <c r="C1768" i="1"/>
  <c r="E1768" i="1" s="1"/>
  <c r="B1770" i="1" l="1"/>
  <c r="D1770" i="1" s="1"/>
  <c r="C1769" i="1"/>
  <c r="E1769" i="1" s="1"/>
  <c r="B1771" i="1" l="1"/>
  <c r="D1771" i="1" s="1"/>
  <c r="C1770" i="1"/>
  <c r="E1770" i="1" s="1"/>
  <c r="B1772" i="1" l="1"/>
  <c r="D1772" i="1" s="1"/>
  <c r="C1771" i="1"/>
  <c r="E1771" i="1" s="1"/>
  <c r="B1773" i="1" l="1"/>
  <c r="D1773" i="1" s="1"/>
  <c r="C1772" i="1"/>
  <c r="E1772" i="1" s="1"/>
  <c r="B1774" i="1" l="1"/>
  <c r="D1774" i="1" s="1"/>
  <c r="C1773" i="1"/>
  <c r="E1773" i="1" s="1"/>
  <c r="B1775" i="1" l="1"/>
  <c r="D1775" i="1" s="1"/>
  <c r="C1774" i="1"/>
  <c r="E1774" i="1" s="1"/>
  <c r="B1776" i="1" l="1"/>
  <c r="D1776" i="1" s="1"/>
  <c r="C1775" i="1"/>
  <c r="E1775" i="1" s="1"/>
  <c r="B1777" i="1" l="1"/>
  <c r="D1777" i="1" s="1"/>
  <c r="C1776" i="1"/>
  <c r="E1776" i="1" s="1"/>
  <c r="B1778" i="1" l="1"/>
  <c r="D1778" i="1" s="1"/>
  <c r="C1777" i="1"/>
  <c r="E1777" i="1" s="1"/>
  <c r="B1779" i="1" l="1"/>
  <c r="D1779" i="1" s="1"/>
  <c r="C1778" i="1"/>
  <c r="E1778" i="1" s="1"/>
  <c r="B1780" i="1" l="1"/>
  <c r="D1780" i="1" s="1"/>
  <c r="C1779" i="1"/>
  <c r="E1779" i="1" s="1"/>
  <c r="B1781" i="1" l="1"/>
  <c r="D1781" i="1" s="1"/>
  <c r="C1780" i="1"/>
  <c r="E1780" i="1" s="1"/>
  <c r="B1782" i="1" l="1"/>
  <c r="D1782" i="1" s="1"/>
  <c r="C1781" i="1"/>
  <c r="E1781" i="1" s="1"/>
  <c r="B1783" i="1" l="1"/>
  <c r="D1783" i="1" s="1"/>
  <c r="C1782" i="1"/>
  <c r="E1782" i="1" s="1"/>
  <c r="B1784" i="1" l="1"/>
  <c r="D1784" i="1" s="1"/>
  <c r="C1783" i="1"/>
  <c r="E1783" i="1" s="1"/>
  <c r="B1785" i="1" l="1"/>
  <c r="D1785" i="1" s="1"/>
  <c r="C1784" i="1"/>
  <c r="E1784" i="1" s="1"/>
  <c r="B1786" i="1" l="1"/>
  <c r="D1786" i="1" s="1"/>
  <c r="C1785" i="1"/>
  <c r="E1785" i="1" s="1"/>
  <c r="B1787" i="1" l="1"/>
  <c r="D1787" i="1" s="1"/>
  <c r="C1786" i="1"/>
  <c r="E1786" i="1" s="1"/>
  <c r="B1788" i="1" l="1"/>
  <c r="D1788" i="1" s="1"/>
  <c r="C1787" i="1"/>
  <c r="E1787" i="1" s="1"/>
  <c r="B1789" i="1" l="1"/>
  <c r="D1789" i="1" s="1"/>
  <c r="C1788" i="1"/>
  <c r="E1788" i="1" s="1"/>
  <c r="B1790" i="1" l="1"/>
  <c r="D1790" i="1" s="1"/>
  <c r="C1789" i="1"/>
  <c r="E1789" i="1" s="1"/>
  <c r="B1791" i="1" l="1"/>
  <c r="D1791" i="1" s="1"/>
  <c r="C1790" i="1"/>
  <c r="E1790" i="1" s="1"/>
  <c r="B1792" i="1" l="1"/>
  <c r="D1792" i="1" s="1"/>
  <c r="C1791" i="1"/>
  <c r="E1791" i="1" s="1"/>
  <c r="B1793" i="1" l="1"/>
  <c r="D1793" i="1" s="1"/>
  <c r="C1792" i="1"/>
  <c r="E1792" i="1" s="1"/>
  <c r="B1794" i="1" l="1"/>
  <c r="D1794" i="1" s="1"/>
  <c r="C1793" i="1"/>
  <c r="E1793" i="1" s="1"/>
  <c r="B1795" i="1" l="1"/>
  <c r="D1795" i="1" s="1"/>
  <c r="C1794" i="1"/>
  <c r="E1794" i="1" s="1"/>
  <c r="B1796" i="1" l="1"/>
  <c r="D1796" i="1" s="1"/>
  <c r="C1795" i="1"/>
  <c r="E1795" i="1" s="1"/>
  <c r="B1797" i="1" l="1"/>
  <c r="D1797" i="1" s="1"/>
  <c r="C1796" i="1"/>
  <c r="E1796" i="1" s="1"/>
  <c r="B1798" i="1" l="1"/>
  <c r="D1798" i="1" s="1"/>
  <c r="C1797" i="1"/>
  <c r="E1797" i="1" s="1"/>
  <c r="B1799" i="1" l="1"/>
  <c r="D1799" i="1" s="1"/>
  <c r="C1798" i="1"/>
  <c r="E1798" i="1" s="1"/>
  <c r="B1800" i="1" l="1"/>
  <c r="D1800" i="1" s="1"/>
  <c r="C1799" i="1"/>
  <c r="E1799" i="1" s="1"/>
  <c r="B1801" i="1" l="1"/>
  <c r="D1801" i="1" s="1"/>
  <c r="C1800" i="1"/>
  <c r="E1800" i="1" s="1"/>
  <c r="B1802" i="1" l="1"/>
  <c r="D1802" i="1" s="1"/>
  <c r="C1801" i="1"/>
  <c r="E1801" i="1" s="1"/>
  <c r="B1803" i="1" l="1"/>
  <c r="D1803" i="1" s="1"/>
  <c r="C1802" i="1"/>
  <c r="E1802" i="1" s="1"/>
  <c r="B1804" i="1" l="1"/>
  <c r="D1804" i="1" s="1"/>
  <c r="C1803" i="1"/>
  <c r="E1803" i="1" s="1"/>
  <c r="B1805" i="1" l="1"/>
  <c r="D1805" i="1" s="1"/>
  <c r="C1804" i="1"/>
  <c r="E1804" i="1" s="1"/>
  <c r="B1806" i="1" l="1"/>
  <c r="D1806" i="1" s="1"/>
  <c r="C1805" i="1"/>
  <c r="E1805" i="1" s="1"/>
  <c r="B1807" i="1" l="1"/>
  <c r="D1807" i="1" s="1"/>
  <c r="C1806" i="1"/>
  <c r="E1806" i="1" s="1"/>
  <c r="B1808" i="1" l="1"/>
  <c r="D1808" i="1" s="1"/>
  <c r="C1807" i="1"/>
  <c r="E1807" i="1" s="1"/>
  <c r="B1809" i="1" l="1"/>
  <c r="D1809" i="1" s="1"/>
  <c r="C1808" i="1"/>
  <c r="E1808" i="1" s="1"/>
  <c r="B1810" i="1" l="1"/>
  <c r="D1810" i="1" s="1"/>
  <c r="C1809" i="1"/>
  <c r="E1809" i="1" s="1"/>
  <c r="B1811" i="1" l="1"/>
  <c r="D1811" i="1" s="1"/>
  <c r="C1810" i="1"/>
  <c r="E1810" i="1" s="1"/>
  <c r="B1812" i="1" l="1"/>
  <c r="D1812" i="1" s="1"/>
  <c r="C1811" i="1"/>
  <c r="E1811" i="1" s="1"/>
  <c r="B1813" i="1" l="1"/>
  <c r="D1813" i="1" s="1"/>
  <c r="C1812" i="1"/>
  <c r="E1812" i="1" s="1"/>
  <c r="B1814" i="1" l="1"/>
  <c r="D1814" i="1" s="1"/>
  <c r="C1813" i="1"/>
  <c r="E1813" i="1" s="1"/>
  <c r="B1815" i="1" l="1"/>
  <c r="D1815" i="1" s="1"/>
  <c r="C1814" i="1"/>
  <c r="E1814" i="1" s="1"/>
  <c r="B1816" i="1" l="1"/>
  <c r="D1816" i="1" s="1"/>
  <c r="C1815" i="1"/>
  <c r="E1815" i="1" s="1"/>
  <c r="B1817" i="1" l="1"/>
  <c r="D1817" i="1" s="1"/>
  <c r="C1816" i="1"/>
  <c r="E1816" i="1" s="1"/>
  <c r="B1818" i="1" l="1"/>
  <c r="D1818" i="1" s="1"/>
  <c r="C1817" i="1"/>
  <c r="E1817" i="1" s="1"/>
  <c r="B1819" i="1" l="1"/>
  <c r="D1819" i="1" s="1"/>
  <c r="C1818" i="1"/>
  <c r="E1818" i="1" s="1"/>
  <c r="B1820" i="1" l="1"/>
  <c r="D1820" i="1" s="1"/>
  <c r="C1819" i="1"/>
  <c r="E1819" i="1" s="1"/>
  <c r="B1821" i="1" l="1"/>
  <c r="D1821" i="1" s="1"/>
  <c r="C1820" i="1"/>
  <c r="E1820" i="1" s="1"/>
  <c r="B1822" i="1" l="1"/>
  <c r="D1822" i="1" s="1"/>
  <c r="C1821" i="1"/>
  <c r="E1821" i="1" s="1"/>
  <c r="B1823" i="1" l="1"/>
  <c r="D1823" i="1" s="1"/>
  <c r="C1822" i="1"/>
  <c r="E1822" i="1" s="1"/>
  <c r="B1824" i="1" l="1"/>
  <c r="D1824" i="1" s="1"/>
  <c r="C1823" i="1"/>
  <c r="E1823" i="1" s="1"/>
  <c r="B1825" i="1" l="1"/>
  <c r="D1825" i="1" s="1"/>
  <c r="C1824" i="1"/>
  <c r="E1824" i="1" s="1"/>
  <c r="B1826" i="1" l="1"/>
  <c r="D1826" i="1" s="1"/>
  <c r="C1825" i="1"/>
  <c r="E1825" i="1" s="1"/>
  <c r="B1827" i="1" l="1"/>
  <c r="D1827" i="1" s="1"/>
  <c r="C1826" i="1"/>
  <c r="E1826" i="1" s="1"/>
  <c r="B1828" i="1" l="1"/>
  <c r="D1828" i="1" s="1"/>
  <c r="C1827" i="1"/>
  <c r="E1827" i="1" s="1"/>
  <c r="B1829" i="1" l="1"/>
  <c r="D1829" i="1" s="1"/>
  <c r="C1828" i="1"/>
  <c r="E1828" i="1" s="1"/>
  <c r="B1830" i="1" l="1"/>
  <c r="D1830" i="1" s="1"/>
  <c r="C1829" i="1"/>
  <c r="E1829" i="1" s="1"/>
  <c r="B1831" i="1" l="1"/>
  <c r="D1831" i="1" s="1"/>
  <c r="C1830" i="1"/>
  <c r="E1830" i="1" s="1"/>
  <c r="B1832" i="1" l="1"/>
  <c r="D1832" i="1" s="1"/>
  <c r="C1831" i="1"/>
  <c r="E1831" i="1" s="1"/>
  <c r="B1833" i="1" l="1"/>
  <c r="D1833" i="1" s="1"/>
  <c r="C1832" i="1"/>
  <c r="E1832" i="1" s="1"/>
  <c r="B1834" i="1" l="1"/>
  <c r="D1834" i="1" s="1"/>
  <c r="C1833" i="1"/>
  <c r="E1833" i="1" s="1"/>
  <c r="B1835" i="1" l="1"/>
  <c r="D1835" i="1" s="1"/>
  <c r="C1834" i="1"/>
  <c r="E1834" i="1" s="1"/>
  <c r="B1836" i="1" l="1"/>
  <c r="D1836" i="1" s="1"/>
  <c r="C1835" i="1"/>
  <c r="E1835" i="1" s="1"/>
  <c r="B1837" i="1" l="1"/>
  <c r="D1837" i="1" s="1"/>
  <c r="C1836" i="1"/>
  <c r="E1836" i="1" s="1"/>
  <c r="B1838" i="1" l="1"/>
  <c r="D1838" i="1" s="1"/>
  <c r="C1837" i="1"/>
  <c r="E1837" i="1" s="1"/>
  <c r="B1839" i="1" l="1"/>
  <c r="D1839" i="1" s="1"/>
  <c r="C1838" i="1"/>
  <c r="E1838" i="1" s="1"/>
  <c r="B1840" i="1" l="1"/>
  <c r="D1840" i="1" s="1"/>
  <c r="C1839" i="1"/>
  <c r="E1839" i="1" s="1"/>
  <c r="B1841" i="1" l="1"/>
  <c r="D1841" i="1" s="1"/>
  <c r="C1840" i="1"/>
  <c r="E1840" i="1" s="1"/>
  <c r="B1842" i="1" l="1"/>
  <c r="D1842" i="1" s="1"/>
  <c r="C1841" i="1"/>
  <c r="E1841" i="1" s="1"/>
  <c r="B1843" i="1" l="1"/>
  <c r="D1843" i="1" s="1"/>
  <c r="C1842" i="1"/>
  <c r="E1842" i="1" s="1"/>
  <c r="B1844" i="1" l="1"/>
  <c r="D1844" i="1" s="1"/>
  <c r="C1843" i="1"/>
  <c r="E1843" i="1" s="1"/>
  <c r="B1845" i="1" l="1"/>
  <c r="D1845" i="1" s="1"/>
  <c r="C1844" i="1"/>
  <c r="E1844" i="1" s="1"/>
  <c r="B1846" i="1" l="1"/>
  <c r="D1846" i="1" s="1"/>
  <c r="C1845" i="1"/>
  <c r="E1845" i="1" s="1"/>
  <c r="B1847" i="1" l="1"/>
  <c r="D1847" i="1" s="1"/>
  <c r="C1846" i="1"/>
  <c r="E1846" i="1" s="1"/>
  <c r="B1848" i="1" l="1"/>
  <c r="D1848" i="1" s="1"/>
  <c r="C1847" i="1"/>
  <c r="E1847" i="1" s="1"/>
  <c r="B1849" i="1" l="1"/>
  <c r="D1849" i="1" s="1"/>
  <c r="C1848" i="1"/>
  <c r="E1848" i="1" s="1"/>
  <c r="B1850" i="1" l="1"/>
  <c r="D1850" i="1" s="1"/>
  <c r="C1849" i="1"/>
  <c r="E1849" i="1" s="1"/>
  <c r="B1851" i="1" l="1"/>
  <c r="D1851" i="1" s="1"/>
  <c r="C1850" i="1"/>
  <c r="E1850" i="1" s="1"/>
  <c r="B1852" i="1" l="1"/>
  <c r="D1852" i="1" s="1"/>
  <c r="C1851" i="1"/>
  <c r="E1851" i="1" s="1"/>
  <c r="B1853" i="1" l="1"/>
  <c r="D1853" i="1" s="1"/>
  <c r="C1852" i="1"/>
  <c r="E1852" i="1" s="1"/>
  <c r="B1854" i="1" l="1"/>
  <c r="D1854" i="1" s="1"/>
  <c r="C1853" i="1"/>
  <c r="E1853" i="1" s="1"/>
  <c r="B1855" i="1" l="1"/>
  <c r="D1855" i="1" s="1"/>
  <c r="C1854" i="1"/>
  <c r="E1854" i="1" s="1"/>
  <c r="B1856" i="1" l="1"/>
  <c r="D1856" i="1" s="1"/>
  <c r="C1855" i="1"/>
  <c r="E1855" i="1" s="1"/>
  <c r="B1857" i="1" l="1"/>
  <c r="D1857" i="1" s="1"/>
  <c r="C1856" i="1"/>
  <c r="E1856" i="1" s="1"/>
  <c r="B1858" i="1" l="1"/>
  <c r="D1858" i="1" s="1"/>
  <c r="C1857" i="1"/>
  <c r="E1857" i="1" s="1"/>
  <c r="B1859" i="1" l="1"/>
  <c r="D1859" i="1" s="1"/>
  <c r="C1858" i="1"/>
  <c r="E1858" i="1" s="1"/>
  <c r="B1860" i="1" l="1"/>
  <c r="D1860" i="1" s="1"/>
  <c r="C1859" i="1"/>
  <c r="E1859" i="1" s="1"/>
  <c r="B1861" i="1" l="1"/>
  <c r="D1861" i="1" s="1"/>
  <c r="C1860" i="1"/>
  <c r="E1860" i="1" s="1"/>
  <c r="B1862" i="1" l="1"/>
  <c r="D1862" i="1" s="1"/>
  <c r="C1861" i="1"/>
  <c r="E1861" i="1" s="1"/>
  <c r="B1863" i="1" l="1"/>
  <c r="D1863" i="1" s="1"/>
  <c r="C1862" i="1"/>
  <c r="E1862" i="1" s="1"/>
  <c r="B1864" i="1" l="1"/>
  <c r="D1864" i="1" s="1"/>
  <c r="C1863" i="1"/>
  <c r="E1863" i="1" s="1"/>
  <c r="B1865" i="1" l="1"/>
  <c r="D1865" i="1" s="1"/>
  <c r="C1864" i="1"/>
  <c r="E1864" i="1" s="1"/>
  <c r="B1866" i="1" l="1"/>
  <c r="D1866" i="1" s="1"/>
  <c r="C1865" i="1"/>
  <c r="E1865" i="1" s="1"/>
  <c r="B1867" i="1" l="1"/>
  <c r="D1867" i="1" s="1"/>
  <c r="C1866" i="1"/>
  <c r="E1866" i="1" s="1"/>
  <c r="B1868" i="1" l="1"/>
  <c r="D1868" i="1" s="1"/>
  <c r="C1867" i="1"/>
  <c r="E1867" i="1" s="1"/>
  <c r="B1869" i="1" l="1"/>
  <c r="D1869" i="1" s="1"/>
  <c r="C1868" i="1"/>
  <c r="E1868" i="1" s="1"/>
  <c r="B1870" i="1" l="1"/>
  <c r="D1870" i="1" s="1"/>
  <c r="C1869" i="1"/>
  <c r="E1869" i="1" s="1"/>
  <c r="B1871" i="1" l="1"/>
  <c r="D1871" i="1" s="1"/>
  <c r="C1870" i="1"/>
  <c r="E1870" i="1" s="1"/>
  <c r="B1872" i="1" l="1"/>
  <c r="D1872" i="1" s="1"/>
  <c r="C1871" i="1"/>
  <c r="E1871" i="1" s="1"/>
  <c r="B1873" i="1" l="1"/>
  <c r="D1873" i="1" s="1"/>
  <c r="C1872" i="1"/>
  <c r="E1872" i="1" s="1"/>
  <c r="B1874" i="1" l="1"/>
  <c r="D1874" i="1" s="1"/>
  <c r="C1873" i="1"/>
  <c r="E1873" i="1" s="1"/>
  <c r="B1875" i="1" l="1"/>
  <c r="D1875" i="1" s="1"/>
  <c r="C1874" i="1"/>
  <c r="E1874" i="1" s="1"/>
  <c r="B1876" i="1" l="1"/>
  <c r="D1876" i="1" s="1"/>
  <c r="C1875" i="1"/>
  <c r="E1875" i="1" s="1"/>
  <c r="B1877" i="1" l="1"/>
  <c r="D1877" i="1" s="1"/>
  <c r="C1876" i="1"/>
  <c r="E1876" i="1" s="1"/>
  <c r="B1878" i="1" l="1"/>
  <c r="D1878" i="1" s="1"/>
  <c r="C1877" i="1"/>
  <c r="E1877" i="1" s="1"/>
  <c r="B1879" i="1" l="1"/>
  <c r="D1879" i="1" s="1"/>
  <c r="C1878" i="1"/>
  <c r="E1878" i="1" s="1"/>
  <c r="B1880" i="1" l="1"/>
  <c r="D1880" i="1" s="1"/>
  <c r="C1879" i="1"/>
  <c r="E1879" i="1" s="1"/>
  <c r="B1881" i="1" l="1"/>
  <c r="D1881" i="1" s="1"/>
  <c r="C1880" i="1"/>
  <c r="E1880" i="1" s="1"/>
  <c r="B1882" i="1" l="1"/>
  <c r="D1882" i="1" s="1"/>
  <c r="C1881" i="1"/>
  <c r="E1881" i="1" s="1"/>
  <c r="B1883" i="1" l="1"/>
  <c r="D1883" i="1" s="1"/>
  <c r="C1882" i="1"/>
  <c r="E1882" i="1" s="1"/>
  <c r="B1884" i="1" l="1"/>
  <c r="D1884" i="1" s="1"/>
  <c r="C1883" i="1"/>
  <c r="E1883" i="1" s="1"/>
  <c r="B1885" i="1" l="1"/>
  <c r="D1885" i="1" s="1"/>
  <c r="C1884" i="1"/>
  <c r="E1884" i="1" s="1"/>
  <c r="B1886" i="1" l="1"/>
  <c r="D1886" i="1" s="1"/>
  <c r="C1885" i="1"/>
  <c r="E1885" i="1" s="1"/>
  <c r="B1887" i="1" l="1"/>
  <c r="D1887" i="1" s="1"/>
  <c r="C1886" i="1"/>
  <c r="E1886" i="1" s="1"/>
  <c r="B1888" i="1" l="1"/>
  <c r="D1888" i="1" s="1"/>
  <c r="C1887" i="1"/>
  <c r="E1887" i="1" s="1"/>
  <c r="B1889" i="1" l="1"/>
  <c r="D1889" i="1" s="1"/>
  <c r="C1888" i="1"/>
  <c r="E1888" i="1" s="1"/>
  <c r="B1890" i="1" l="1"/>
  <c r="D1890" i="1" s="1"/>
  <c r="C1889" i="1"/>
  <c r="E1889" i="1" s="1"/>
  <c r="B1891" i="1" l="1"/>
  <c r="D1891" i="1" s="1"/>
  <c r="C1890" i="1"/>
  <c r="E1890" i="1" s="1"/>
  <c r="B1892" i="1" l="1"/>
  <c r="D1892" i="1" s="1"/>
  <c r="C1891" i="1"/>
  <c r="E1891" i="1" s="1"/>
  <c r="B1893" i="1" l="1"/>
  <c r="D1893" i="1" s="1"/>
  <c r="C1892" i="1"/>
  <c r="E1892" i="1" s="1"/>
  <c r="B1894" i="1" l="1"/>
  <c r="D1894" i="1" s="1"/>
  <c r="C1893" i="1"/>
  <c r="E1893" i="1" s="1"/>
  <c r="B1895" i="1" l="1"/>
  <c r="D1895" i="1" s="1"/>
  <c r="C1894" i="1"/>
  <c r="E1894" i="1" s="1"/>
  <c r="B1896" i="1" l="1"/>
  <c r="D1896" i="1" s="1"/>
  <c r="C1895" i="1"/>
  <c r="E1895" i="1" s="1"/>
  <c r="B1897" i="1" l="1"/>
  <c r="D1897" i="1" s="1"/>
  <c r="C1896" i="1"/>
  <c r="E1896" i="1" s="1"/>
  <c r="B1898" i="1" l="1"/>
  <c r="D1898" i="1" s="1"/>
  <c r="C1897" i="1"/>
  <c r="E1897" i="1" s="1"/>
  <c r="B1899" i="1" l="1"/>
  <c r="D1899" i="1" s="1"/>
  <c r="C1898" i="1"/>
  <c r="E1898" i="1" s="1"/>
  <c r="B1900" i="1" l="1"/>
  <c r="D1900" i="1" s="1"/>
  <c r="C1899" i="1"/>
  <c r="E1899" i="1" s="1"/>
  <c r="B1901" i="1" l="1"/>
  <c r="D1901" i="1" s="1"/>
  <c r="C1900" i="1"/>
  <c r="E1900" i="1" s="1"/>
  <c r="B1902" i="1" l="1"/>
  <c r="D1902" i="1" s="1"/>
  <c r="C1901" i="1"/>
  <c r="E1901" i="1" s="1"/>
  <c r="B1903" i="1" l="1"/>
  <c r="D1903" i="1" s="1"/>
  <c r="C1902" i="1"/>
  <c r="E1902" i="1" s="1"/>
  <c r="B1904" i="1" l="1"/>
  <c r="D1904" i="1" s="1"/>
  <c r="C1903" i="1"/>
  <c r="E1903" i="1" s="1"/>
  <c r="B1905" i="1" l="1"/>
  <c r="D1905" i="1" s="1"/>
  <c r="C1904" i="1"/>
  <c r="E1904" i="1" s="1"/>
  <c r="B1906" i="1" l="1"/>
  <c r="D1906" i="1" s="1"/>
  <c r="C1905" i="1"/>
  <c r="E1905" i="1" s="1"/>
  <c r="B1907" i="1" l="1"/>
  <c r="D1907" i="1" s="1"/>
  <c r="C1906" i="1"/>
  <c r="E1906" i="1" s="1"/>
  <c r="B1908" i="1" l="1"/>
  <c r="D1908" i="1" s="1"/>
  <c r="C1907" i="1"/>
  <c r="E1907" i="1" s="1"/>
  <c r="B1909" i="1" l="1"/>
  <c r="D1909" i="1" s="1"/>
  <c r="C1908" i="1"/>
  <c r="E1908" i="1" s="1"/>
  <c r="B1910" i="1" l="1"/>
  <c r="D1910" i="1" s="1"/>
  <c r="C1909" i="1"/>
  <c r="E1909" i="1" s="1"/>
  <c r="B1911" i="1" l="1"/>
  <c r="D1911" i="1" s="1"/>
  <c r="C1910" i="1"/>
  <c r="E1910" i="1" s="1"/>
  <c r="B1912" i="1" l="1"/>
  <c r="D1912" i="1" s="1"/>
  <c r="C1911" i="1"/>
  <c r="E1911" i="1" s="1"/>
  <c r="B1913" i="1" l="1"/>
  <c r="D1913" i="1" s="1"/>
  <c r="C1912" i="1"/>
  <c r="E1912" i="1" s="1"/>
  <c r="B1914" i="1" l="1"/>
  <c r="D1914" i="1" s="1"/>
  <c r="C1913" i="1"/>
  <c r="E1913" i="1" s="1"/>
  <c r="B1915" i="1" l="1"/>
  <c r="D1915" i="1" s="1"/>
  <c r="C1914" i="1"/>
  <c r="E1914" i="1" s="1"/>
  <c r="B1916" i="1" l="1"/>
  <c r="D1916" i="1" s="1"/>
  <c r="C1915" i="1"/>
  <c r="E1915" i="1" s="1"/>
  <c r="B1917" i="1" l="1"/>
  <c r="D1917" i="1" s="1"/>
  <c r="C1916" i="1"/>
  <c r="E1916" i="1" s="1"/>
  <c r="B1918" i="1" l="1"/>
  <c r="D1918" i="1" s="1"/>
  <c r="C1917" i="1"/>
  <c r="E1917" i="1" s="1"/>
  <c r="B1919" i="1" l="1"/>
  <c r="D1919" i="1" s="1"/>
  <c r="C1918" i="1"/>
  <c r="E1918" i="1" s="1"/>
  <c r="B1920" i="1" l="1"/>
  <c r="D1920" i="1" s="1"/>
  <c r="C1919" i="1"/>
  <c r="E1919" i="1" s="1"/>
  <c r="B1921" i="1" l="1"/>
  <c r="D1921" i="1" s="1"/>
  <c r="C1920" i="1"/>
  <c r="E1920" i="1" s="1"/>
  <c r="B1922" i="1" l="1"/>
  <c r="D1922" i="1" s="1"/>
  <c r="C1921" i="1"/>
  <c r="E1921" i="1" s="1"/>
  <c r="B1923" i="1" l="1"/>
  <c r="D1923" i="1" s="1"/>
  <c r="C1922" i="1"/>
  <c r="E1922" i="1" s="1"/>
  <c r="B1924" i="1" l="1"/>
  <c r="D1924" i="1" s="1"/>
  <c r="C1923" i="1"/>
  <c r="E1923" i="1" s="1"/>
  <c r="B1925" i="1" l="1"/>
  <c r="D1925" i="1" s="1"/>
  <c r="C1924" i="1"/>
  <c r="E1924" i="1" s="1"/>
  <c r="B1926" i="1" l="1"/>
  <c r="D1926" i="1" s="1"/>
  <c r="C1925" i="1"/>
  <c r="E1925" i="1" s="1"/>
  <c r="B1927" i="1" l="1"/>
  <c r="D1927" i="1" s="1"/>
  <c r="C1926" i="1"/>
  <c r="E1926" i="1" s="1"/>
  <c r="B1928" i="1" l="1"/>
  <c r="D1928" i="1" s="1"/>
  <c r="C1927" i="1"/>
  <c r="E1927" i="1" s="1"/>
  <c r="B1929" i="1" l="1"/>
  <c r="D1929" i="1" s="1"/>
  <c r="C1928" i="1"/>
  <c r="E1928" i="1" s="1"/>
  <c r="B1930" i="1" l="1"/>
  <c r="D1930" i="1" s="1"/>
  <c r="C1929" i="1"/>
  <c r="E1929" i="1" s="1"/>
  <c r="B1931" i="1" l="1"/>
  <c r="D1931" i="1" s="1"/>
  <c r="C1930" i="1"/>
  <c r="E1930" i="1" s="1"/>
  <c r="B1932" i="1" l="1"/>
  <c r="D1932" i="1" s="1"/>
  <c r="C1931" i="1"/>
  <c r="E1931" i="1" s="1"/>
  <c r="B1933" i="1" l="1"/>
  <c r="D1933" i="1" s="1"/>
  <c r="C1932" i="1"/>
  <c r="E1932" i="1" s="1"/>
  <c r="B1934" i="1" l="1"/>
  <c r="D1934" i="1" s="1"/>
  <c r="C1933" i="1"/>
  <c r="E1933" i="1" s="1"/>
  <c r="B1935" i="1" l="1"/>
  <c r="D1935" i="1" s="1"/>
  <c r="C1934" i="1"/>
  <c r="E1934" i="1" s="1"/>
  <c r="B1936" i="1" l="1"/>
  <c r="D1936" i="1" s="1"/>
  <c r="C1935" i="1"/>
  <c r="E1935" i="1" s="1"/>
  <c r="B1937" i="1" l="1"/>
  <c r="D1937" i="1" s="1"/>
  <c r="C1936" i="1"/>
  <c r="E1936" i="1" s="1"/>
  <c r="B1938" i="1" l="1"/>
  <c r="D1938" i="1" s="1"/>
  <c r="C1937" i="1"/>
  <c r="E1937" i="1" s="1"/>
  <c r="B1939" i="1" l="1"/>
  <c r="D1939" i="1" s="1"/>
  <c r="C1938" i="1"/>
  <c r="E1938" i="1" s="1"/>
  <c r="B1940" i="1" l="1"/>
  <c r="D1940" i="1" s="1"/>
  <c r="C1939" i="1"/>
  <c r="E1939" i="1" s="1"/>
  <c r="B1941" i="1" l="1"/>
  <c r="D1941" i="1" s="1"/>
  <c r="C1940" i="1"/>
  <c r="E1940" i="1" s="1"/>
  <c r="B1942" i="1" l="1"/>
  <c r="D1942" i="1" s="1"/>
  <c r="C1941" i="1"/>
  <c r="E1941" i="1" s="1"/>
  <c r="B1943" i="1" l="1"/>
  <c r="D1943" i="1" s="1"/>
  <c r="C1942" i="1"/>
  <c r="E1942" i="1" s="1"/>
  <c r="B1944" i="1" l="1"/>
  <c r="D1944" i="1" s="1"/>
  <c r="C1943" i="1"/>
  <c r="E1943" i="1" s="1"/>
  <c r="B1945" i="1" l="1"/>
  <c r="D1945" i="1" s="1"/>
  <c r="C1944" i="1"/>
  <c r="E1944" i="1" s="1"/>
  <c r="B1946" i="1" l="1"/>
  <c r="D1946" i="1" s="1"/>
  <c r="C1945" i="1"/>
  <c r="E1945" i="1" s="1"/>
  <c r="B1947" i="1" l="1"/>
  <c r="D1947" i="1" s="1"/>
  <c r="C1946" i="1"/>
  <c r="E1946" i="1" s="1"/>
  <c r="B1948" i="1" l="1"/>
  <c r="D1948" i="1" s="1"/>
  <c r="C1947" i="1"/>
  <c r="E1947" i="1" s="1"/>
  <c r="B1949" i="1" l="1"/>
  <c r="D1949" i="1" s="1"/>
  <c r="C1948" i="1"/>
  <c r="E1948" i="1" s="1"/>
  <c r="B1950" i="1" l="1"/>
  <c r="D1950" i="1" s="1"/>
  <c r="C1949" i="1"/>
  <c r="E1949" i="1" s="1"/>
  <c r="B1951" i="1" l="1"/>
  <c r="D1951" i="1" s="1"/>
  <c r="C1950" i="1"/>
  <c r="E1950" i="1" s="1"/>
  <c r="B1952" i="1" l="1"/>
  <c r="D1952" i="1" s="1"/>
  <c r="C1951" i="1"/>
  <c r="E1951" i="1" s="1"/>
  <c r="B1953" i="1" l="1"/>
  <c r="D1953" i="1" s="1"/>
  <c r="C1952" i="1"/>
  <c r="E1952" i="1" s="1"/>
  <c r="B1954" i="1" l="1"/>
  <c r="D1954" i="1" s="1"/>
  <c r="C1953" i="1"/>
  <c r="E1953" i="1" s="1"/>
  <c r="B1955" i="1" l="1"/>
  <c r="D1955" i="1" s="1"/>
  <c r="C1954" i="1"/>
  <c r="E1954" i="1" s="1"/>
  <c r="B1956" i="1" l="1"/>
  <c r="D1956" i="1" s="1"/>
  <c r="C1955" i="1"/>
  <c r="E1955" i="1" s="1"/>
  <c r="B1957" i="1" l="1"/>
  <c r="D1957" i="1" s="1"/>
  <c r="C1956" i="1"/>
  <c r="E1956" i="1" s="1"/>
  <c r="B1958" i="1" l="1"/>
  <c r="D1958" i="1" s="1"/>
  <c r="C1957" i="1"/>
  <c r="E1957" i="1" s="1"/>
  <c r="B1959" i="1" l="1"/>
  <c r="D1959" i="1" s="1"/>
  <c r="C1958" i="1"/>
  <c r="E1958" i="1" s="1"/>
  <c r="B1960" i="1" l="1"/>
  <c r="D1960" i="1" s="1"/>
  <c r="C1959" i="1"/>
  <c r="E1959" i="1" s="1"/>
  <c r="B1961" i="1" l="1"/>
  <c r="D1961" i="1" s="1"/>
  <c r="C1960" i="1"/>
  <c r="E1960" i="1" s="1"/>
  <c r="B1962" i="1" l="1"/>
  <c r="D1962" i="1" s="1"/>
  <c r="C1961" i="1"/>
  <c r="E1961" i="1" s="1"/>
  <c r="B1963" i="1" l="1"/>
  <c r="D1963" i="1" s="1"/>
  <c r="C1962" i="1"/>
  <c r="E1962" i="1" s="1"/>
  <c r="B1964" i="1" l="1"/>
  <c r="D1964" i="1" s="1"/>
  <c r="C1963" i="1"/>
  <c r="E1963" i="1" s="1"/>
  <c r="B1965" i="1" l="1"/>
  <c r="D1965" i="1" s="1"/>
  <c r="C1964" i="1"/>
  <c r="E1964" i="1" s="1"/>
  <c r="B1966" i="1" l="1"/>
  <c r="D1966" i="1" s="1"/>
  <c r="C1965" i="1"/>
  <c r="E1965" i="1" s="1"/>
  <c r="B1967" i="1" l="1"/>
  <c r="D1967" i="1" s="1"/>
  <c r="C1966" i="1"/>
  <c r="E1966" i="1" s="1"/>
  <c r="B1968" i="1" l="1"/>
  <c r="D1968" i="1" s="1"/>
  <c r="C1967" i="1"/>
  <c r="E1967" i="1" s="1"/>
  <c r="B1969" i="1" l="1"/>
  <c r="D1969" i="1" s="1"/>
  <c r="C1968" i="1"/>
  <c r="E1968" i="1" s="1"/>
  <c r="B1970" i="1" l="1"/>
  <c r="D1970" i="1" s="1"/>
  <c r="C1969" i="1"/>
  <c r="E1969" i="1" s="1"/>
  <c r="B1971" i="1" l="1"/>
  <c r="D1971" i="1" s="1"/>
  <c r="C1970" i="1"/>
  <c r="E1970" i="1" s="1"/>
  <c r="B1972" i="1" l="1"/>
  <c r="D1972" i="1" s="1"/>
  <c r="C1971" i="1"/>
  <c r="E1971" i="1" s="1"/>
  <c r="B1973" i="1" l="1"/>
  <c r="D1973" i="1" s="1"/>
  <c r="C1972" i="1"/>
  <c r="E1972" i="1" s="1"/>
  <c r="B1974" i="1" l="1"/>
  <c r="D1974" i="1" s="1"/>
  <c r="C1973" i="1"/>
  <c r="E1973" i="1" s="1"/>
  <c r="B1975" i="1" l="1"/>
  <c r="D1975" i="1" s="1"/>
  <c r="C1974" i="1"/>
  <c r="E1974" i="1" s="1"/>
  <c r="B1976" i="1" l="1"/>
  <c r="D1976" i="1" s="1"/>
  <c r="C1975" i="1"/>
  <c r="E1975" i="1" s="1"/>
  <c r="B1977" i="1" l="1"/>
  <c r="D1977" i="1" s="1"/>
  <c r="C1976" i="1"/>
  <c r="E1976" i="1" s="1"/>
  <c r="B1978" i="1" l="1"/>
  <c r="D1978" i="1" s="1"/>
  <c r="C1977" i="1"/>
  <c r="E1977" i="1" s="1"/>
  <c r="B1979" i="1" l="1"/>
  <c r="D1979" i="1" s="1"/>
  <c r="C1978" i="1"/>
  <c r="E1978" i="1" s="1"/>
  <c r="B1980" i="1" l="1"/>
  <c r="D1980" i="1" s="1"/>
  <c r="C1979" i="1"/>
  <c r="E1979" i="1" s="1"/>
  <c r="B1981" i="1" l="1"/>
  <c r="D1981" i="1" s="1"/>
  <c r="C1980" i="1"/>
  <c r="E1980" i="1" s="1"/>
  <c r="B1982" i="1" l="1"/>
  <c r="D1982" i="1" s="1"/>
  <c r="C1981" i="1"/>
  <c r="E1981" i="1" s="1"/>
  <c r="B1983" i="1" l="1"/>
  <c r="D1983" i="1" s="1"/>
  <c r="C1982" i="1"/>
  <c r="E1982" i="1" s="1"/>
  <c r="B1984" i="1" l="1"/>
  <c r="D1984" i="1" s="1"/>
  <c r="C1983" i="1"/>
  <c r="E1983" i="1" s="1"/>
  <c r="B1985" i="1" l="1"/>
  <c r="D1985" i="1" s="1"/>
  <c r="C1984" i="1"/>
  <c r="E1984" i="1" s="1"/>
  <c r="B1986" i="1" l="1"/>
  <c r="D1986" i="1" s="1"/>
  <c r="C1985" i="1"/>
  <c r="E1985" i="1" s="1"/>
  <c r="B1987" i="1" l="1"/>
  <c r="D1987" i="1" s="1"/>
  <c r="C1986" i="1"/>
  <c r="E1986" i="1" s="1"/>
  <c r="B1988" i="1" l="1"/>
  <c r="D1988" i="1" s="1"/>
  <c r="C1987" i="1"/>
  <c r="E1987" i="1" s="1"/>
  <c r="B1989" i="1" l="1"/>
  <c r="D1989" i="1" s="1"/>
  <c r="C1988" i="1"/>
  <c r="E1988" i="1" s="1"/>
  <c r="B1990" i="1" l="1"/>
  <c r="D1990" i="1" s="1"/>
  <c r="C1989" i="1"/>
  <c r="E1989" i="1" s="1"/>
  <c r="B1991" i="1" l="1"/>
  <c r="D1991" i="1" s="1"/>
  <c r="C1990" i="1"/>
  <c r="E1990" i="1" s="1"/>
  <c r="B1992" i="1" l="1"/>
  <c r="D1992" i="1" s="1"/>
  <c r="C1991" i="1"/>
  <c r="E1991" i="1" s="1"/>
  <c r="B1993" i="1" l="1"/>
  <c r="D1993" i="1" s="1"/>
  <c r="C1992" i="1"/>
  <c r="E1992" i="1" s="1"/>
  <c r="B1994" i="1" l="1"/>
  <c r="D1994" i="1" s="1"/>
  <c r="C1993" i="1"/>
  <c r="E1993" i="1" s="1"/>
  <c r="B1995" i="1" l="1"/>
  <c r="D1995" i="1" s="1"/>
  <c r="C1994" i="1"/>
  <c r="E1994" i="1" s="1"/>
  <c r="B1996" i="1" l="1"/>
  <c r="D1996" i="1" s="1"/>
  <c r="C1995" i="1"/>
  <c r="E1995" i="1" s="1"/>
  <c r="B1997" i="1" l="1"/>
  <c r="D1997" i="1" s="1"/>
  <c r="C1996" i="1"/>
  <c r="E1996" i="1" s="1"/>
  <c r="B1998" i="1" l="1"/>
  <c r="D1998" i="1" s="1"/>
  <c r="C1997" i="1"/>
  <c r="E1997" i="1" s="1"/>
  <c r="B1999" i="1" l="1"/>
  <c r="D1999" i="1" s="1"/>
  <c r="C1998" i="1"/>
  <c r="E1998" i="1" s="1"/>
  <c r="B2000" i="1" l="1"/>
  <c r="D2000" i="1" s="1"/>
  <c r="C1999" i="1"/>
  <c r="E1999" i="1" s="1"/>
  <c r="B2001" i="1" l="1"/>
  <c r="D2001" i="1" s="1"/>
  <c r="C2000" i="1"/>
  <c r="E2000" i="1" s="1"/>
  <c r="B2002" i="1" l="1"/>
  <c r="D2002" i="1" s="1"/>
  <c r="C2001" i="1"/>
  <c r="E2001" i="1" s="1"/>
  <c r="B2003" i="1" l="1"/>
  <c r="D2003" i="1" s="1"/>
  <c r="C2002" i="1"/>
  <c r="E2002" i="1" s="1"/>
  <c r="B2004" i="1" l="1"/>
  <c r="D2004" i="1" s="1"/>
  <c r="C2003" i="1"/>
  <c r="E2003" i="1" s="1"/>
  <c r="B2005" i="1" l="1"/>
  <c r="D2005" i="1" s="1"/>
  <c r="C2004" i="1"/>
  <c r="E2004" i="1" s="1"/>
  <c r="B2006" i="1" l="1"/>
  <c r="D2006" i="1" s="1"/>
  <c r="C2005" i="1"/>
  <c r="E2005" i="1" s="1"/>
  <c r="B2007" i="1" l="1"/>
  <c r="D2007" i="1" s="1"/>
  <c r="C2006" i="1"/>
  <c r="E2006" i="1" s="1"/>
  <c r="B2008" i="1" l="1"/>
  <c r="D2008" i="1" s="1"/>
  <c r="C2007" i="1"/>
  <c r="E2007" i="1" s="1"/>
  <c r="B2009" i="1" l="1"/>
  <c r="D2009" i="1" s="1"/>
  <c r="C2008" i="1"/>
  <c r="E2008" i="1" s="1"/>
  <c r="B2010" i="1" l="1"/>
  <c r="D2010" i="1" s="1"/>
  <c r="C2009" i="1"/>
  <c r="E2009" i="1" s="1"/>
  <c r="B2011" i="1" l="1"/>
  <c r="D2011" i="1" s="1"/>
  <c r="C2010" i="1"/>
  <c r="E2010" i="1" s="1"/>
  <c r="B2012" i="1" l="1"/>
  <c r="D2012" i="1" s="1"/>
  <c r="C2011" i="1"/>
  <c r="E2011" i="1" s="1"/>
  <c r="B2013" i="1" l="1"/>
  <c r="D2013" i="1" s="1"/>
  <c r="C2012" i="1"/>
  <c r="E2012" i="1" s="1"/>
  <c r="B2014" i="1" l="1"/>
  <c r="D2014" i="1" s="1"/>
  <c r="C2013" i="1"/>
  <c r="E2013" i="1" s="1"/>
  <c r="B2015" i="1" l="1"/>
  <c r="D2015" i="1" s="1"/>
  <c r="C2014" i="1"/>
  <c r="E2014" i="1" s="1"/>
  <c r="B2016" i="1" l="1"/>
  <c r="D2016" i="1" s="1"/>
  <c r="C2015" i="1"/>
  <c r="E2015" i="1" s="1"/>
  <c r="B2017" i="1" l="1"/>
  <c r="D2017" i="1" s="1"/>
  <c r="C2016" i="1"/>
  <c r="E2016" i="1" s="1"/>
  <c r="B2018" i="1" l="1"/>
  <c r="D2018" i="1" s="1"/>
  <c r="C2017" i="1"/>
  <c r="E2017" i="1" s="1"/>
  <c r="B2019" i="1" l="1"/>
  <c r="D2019" i="1" s="1"/>
  <c r="C2018" i="1"/>
  <c r="E2018" i="1" s="1"/>
  <c r="B2020" i="1" l="1"/>
  <c r="D2020" i="1" s="1"/>
  <c r="C2019" i="1"/>
  <c r="E2019" i="1" s="1"/>
  <c r="B2021" i="1" l="1"/>
  <c r="D2021" i="1" s="1"/>
  <c r="C2020" i="1"/>
  <c r="E2020" i="1" s="1"/>
  <c r="B2022" i="1" l="1"/>
  <c r="D2022" i="1" s="1"/>
  <c r="C2021" i="1"/>
  <c r="E2021" i="1" s="1"/>
  <c r="B2023" i="1" l="1"/>
  <c r="D2023" i="1" s="1"/>
  <c r="C2022" i="1"/>
  <c r="E2022" i="1" s="1"/>
  <c r="B2024" i="1" l="1"/>
  <c r="D2024" i="1" s="1"/>
  <c r="C2023" i="1"/>
  <c r="E2023" i="1" s="1"/>
  <c r="B2025" i="1" l="1"/>
  <c r="D2025" i="1" s="1"/>
  <c r="C2024" i="1"/>
  <c r="E2024" i="1" s="1"/>
  <c r="B2026" i="1" l="1"/>
  <c r="D2026" i="1" s="1"/>
  <c r="C2025" i="1"/>
  <c r="E2025" i="1" s="1"/>
  <c r="B2027" i="1" l="1"/>
  <c r="D2027" i="1" s="1"/>
  <c r="C2026" i="1"/>
  <c r="E2026" i="1" s="1"/>
  <c r="B2028" i="1" l="1"/>
  <c r="D2028" i="1" s="1"/>
  <c r="C2027" i="1"/>
  <c r="E2027" i="1" s="1"/>
  <c r="B2029" i="1" l="1"/>
  <c r="D2029" i="1" s="1"/>
  <c r="C2028" i="1"/>
  <c r="E2028" i="1" s="1"/>
  <c r="B2030" i="1" l="1"/>
  <c r="D2030" i="1" s="1"/>
  <c r="C2029" i="1"/>
  <c r="E2029" i="1" s="1"/>
  <c r="B2031" i="1" l="1"/>
  <c r="D2031" i="1" s="1"/>
  <c r="C2030" i="1"/>
  <c r="E2030" i="1" s="1"/>
  <c r="B2032" i="1" l="1"/>
  <c r="D2032" i="1" s="1"/>
  <c r="C2031" i="1"/>
  <c r="E2031" i="1" s="1"/>
  <c r="B2033" i="1" l="1"/>
  <c r="D2033" i="1" s="1"/>
  <c r="C2032" i="1"/>
  <c r="E2032" i="1" s="1"/>
  <c r="B2034" i="1" l="1"/>
  <c r="D2034" i="1" s="1"/>
  <c r="C2033" i="1"/>
  <c r="E2033" i="1" s="1"/>
  <c r="B2035" i="1" l="1"/>
  <c r="D2035" i="1" s="1"/>
  <c r="C2034" i="1"/>
  <c r="E2034" i="1" s="1"/>
  <c r="B2036" i="1" l="1"/>
  <c r="D2036" i="1" s="1"/>
  <c r="C2035" i="1"/>
  <c r="E2035" i="1" s="1"/>
  <c r="B2037" i="1" l="1"/>
  <c r="D2037" i="1" s="1"/>
  <c r="C2036" i="1"/>
  <c r="E2036" i="1" s="1"/>
  <c r="B2038" i="1" l="1"/>
  <c r="D2038" i="1" s="1"/>
  <c r="C2037" i="1"/>
  <c r="E2037" i="1" s="1"/>
  <c r="B2039" i="1" l="1"/>
  <c r="D2039" i="1" s="1"/>
  <c r="C2038" i="1"/>
  <c r="E2038" i="1" s="1"/>
  <c r="B2040" i="1" l="1"/>
  <c r="D2040" i="1" s="1"/>
  <c r="C2039" i="1"/>
  <c r="E2039" i="1" s="1"/>
  <c r="B2041" i="1" l="1"/>
  <c r="D2041" i="1" s="1"/>
  <c r="C2040" i="1"/>
  <c r="E2040" i="1" s="1"/>
  <c r="B2042" i="1" l="1"/>
  <c r="D2042" i="1" s="1"/>
  <c r="C2041" i="1"/>
  <c r="E2041" i="1" s="1"/>
  <c r="B2043" i="1" l="1"/>
  <c r="D2043" i="1" s="1"/>
  <c r="C2042" i="1"/>
  <c r="E2042" i="1" s="1"/>
  <c r="B2044" i="1" l="1"/>
  <c r="D2044" i="1" s="1"/>
  <c r="C2043" i="1"/>
  <c r="E2043" i="1" s="1"/>
  <c r="B2045" i="1" l="1"/>
  <c r="D2045" i="1" s="1"/>
  <c r="C2044" i="1"/>
  <c r="E2044" i="1" s="1"/>
  <c r="B2046" i="1" l="1"/>
  <c r="D2046" i="1" s="1"/>
  <c r="C2045" i="1"/>
  <c r="E2045" i="1" s="1"/>
  <c r="B2047" i="1" l="1"/>
  <c r="D2047" i="1" s="1"/>
  <c r="C2046" i="1"/>
  <c r="E2046" i="1" s="1"/>
  <c r="B2048" i="1" l="1"/>
  <c r="D2048" i="1" s="1"/>
  <c r="C2047" i="1"/>
  <c r="E2047" i="1" s="1"/>
  <c r="B2049" i="1" l="1"/>
  <c r="D2049" i="1" s="1"/>
  <c r="C2048" i="1"/>
  <c r="E2048" i="1" s="1"/>
  <c r="B2050" i="1" l="1"/>
  <c r="D2050" i="1" s="1"/>
  <c r="C2049" i="1"/>
  <c r="E2049" i="1" s="1"/>
  <c r="B2051" i="1" l="1"/>
  <c r="D2051" i="1" s="1"/>
  <c r="C2050" i="1"/>
  <c r="E2050" i="1" s="1"/>
  <c r="B2052" i="1" l="1"/>
  <c r="D2052" i="1" s="1"/>
  <c r="C2051" i="1"/>
  <c r="E2051" i="1" s="1"/>
  <c r="B2053" i="1" l="1"/>
  <c r="D2053" i="1" s="1"/>
  <c r="C2052" i="1"/>
  <c r="E2052" i="1" s="1"/>
  <c r="B2054" i="1" l="1"/>
  <c r="D2054" i="1" s="1"/>
  <c r="C2053" i="1"/>
  <c r="E2053" i="1" s="1"/>
  <c r="B2055" i="1" l="1"/>
  <c r="D2055" i="1" s="1"/>
  <c r="C2054" i="1"/>
  <c r="E2054" i="1" s="1"/>
  <c r="B2056" i="1" l="1"/>
  <c r="D2056" i="1" s="1"/>
  <c r="C2055" i="1"/>
  <c r="E2055" i="1" s="1"/>
  <c r="B2057" i="1" l="1"/>
  <c r="D2057" i="1" s="1"/>
  <c r="C2056" i="1"/>
  <c r="E2056" i="1" s="1"/>
  <c r="B2058" i="1" l="1"/>
  <c r="D2058" i="1" s="1"/>
  <c r="C2057" i="1"/>
  <c r="E2057" i="1" s="1"/>
  <c r="B2059" i="1" l="1"/>
  <c r="D2059" i="1" s="1"/>
  <c r="C2058" i="1"/>
  <c r="E2058" i="1" s="1"/>
  <c r="B2060" i="1" l="1"/>
  <c r="D2060" i="1" s="1"/>
  <c r="C2059" i="1"/>
  <c r="E2059" i="1" s="1"/>
  <c r="B2061" i="1" l="1"/>
  <c r="D2061" i="1" s="1"/>
  <c r="C2060" i="1"/>
  <c r="E2060" i="1" s="1"/>
  <c r="B2062" i="1" l="1"/>
  <c r="D2062" i="1" s="1"/>
  <c r="C2061" i="1"/>
  <c r="E2061" i="1" s="1"/>
  <c r="B2063" i="1" l="1"/>
  <c r="D2063" i="1" s="1"/>
  <c r="C2062" i="1"/>
  <c r="E2062" i="1" s="1"/>
  <c r="B2064" i="1" l="1"/>
  <c r="D2064" i="1" s="1"/>
  <c r="C2063" i="1"/>
  <c r="E2063" i="1" s="1"/>
  <c r="B2065" i="1" l="1"/>
  <c r="D2065" i="1" s="1"/>
  <c r="C2064" i="1"/>
  <c r="E2064" i="1" s="1"/>
  <c r="B2066" i="1" l="1"/>
  <c r="D2066" i="1" s="1"/>
  <c r="C2065" i="1"/>
  <c r="E2065" i="1" s="1"/>
  <c r="B2067" i="1" l="1"/>
  <c r="D2067" i="1" s="1"/>
  <c r="C2066" i="1"/>
  <c r="E2066" i="1" s="1"/>
  <c r="B2068" i="1" l="1"/>
  <c r="D2068" i="1" s="1"/>
  <c r="C2067" i="1"/>
  <c r="E2067" i="1" s="1"/>
  <c r="B2069" i="1" l="1"/>
  <c r="D2069" i="1" s="1"/>
  <c r="C2068" i="1"/>
  <c r="E2068" i="1" s="1"/>
  <c r="B2070" i="1" l="1"/>
  <c r="D2070" i="1" s="1"/>
  <c r="C2069" i="1"/>
  <c r="E2069" i="1" s="1"/>
  <c r="B2071" i="1" l="1"/>
  <c r="D2071" i="1" s="1"/>
  <c r="C2070" i="1"/>
  <c r="E2070" i="1" s="1"/>
  <c r="B2072" i="1" l="1"/>
  <c r="D2072" i="1" s="1"/>
  <c r="C2071" i="1"/>
  <c r="E2071" i="1" s="1"/>
  <c r="B2073" i="1" l="1"/>
  <c r="D2073" i="1" s="1"/>
  <c r="C2072" i="1"/>
  <c r="E2072" i="1" s="1"/>
  <c r="B2074" i="1" l="1"/>
  <c r="D2074" i="1" s="1"/>
  <c r="C2073" i="1"/>
  <c r="E2073" i="1" s="1"/>
  <c r="B2075" i="1" l="1"/>
  <c r="D2075" i="1" s="1"/>
  <c r="C2074" i="1"/>
  <c r="E2074" i="1" s="1"/>
  <c r="B2076" i="1" l="1"/>
  <c r="D2076" i="1" s="1"/>
  <c r="C2075" i="1"/>
  <c r="E2075" i="1" s="1"/>
  <c r="B2077" i="1" l="1"/>
  <c r="D2077" i="1" s="1"/>
  <c r="C2076" i="1"/>
  <c r="E2076" i="1" s="1"/>
  <c r="B2078" i="1" l="1"/>
  <c r="D2078" i="1" s="1"/>
  <c r="C2077" i="1"/>
  <c r="E2077" i="1" s="1"/>
  <c r="B2079" i="1" l="1"/>
  <c r="D2079" i="1" s="1"/>
  <c r="C2078" i="1"/>
  <c r="E2078" i="1" s="1"/>
  <c r="B2080" i="1" l="1"/>
  <c r="D2080" i="1" s="1"/>
  <c r="C2079" i="1"/>
  <c r="E2079" i="1" s="1"/>
  <c r="B2081" i="1" l="1"/>
  <c r="D2081" i="1" s="1"/>
  <c r="C2080" i="1"/>
  <c r="E2080" i="1" s="1"/>
  <c r="B2082" i="1" l="1"/>
  <c r="D2082" i="1" s="1"/>
  <c r="C2081" i="1"/>
  <c r="E2081" i="1" s="1"/>
  <c r="B2083" i="1" l="1"/>
  <c r="D2083" i="1" s="1"/>
  <c r="C2082" i="1"/>
  <c r="E2082" i="1" s="1"/>
  <c r="B2084" i="1" l="1"/>
  <c r="D2084" i="1" s="1"/>
  <c r="C2083" i="1"/>
  <c r="E2083" i="1" s="1"/>
  <c r="B2085" i="1" l="1"/>
  <c r="D2085" i="1" s="1"/>
  <c r="C2084" i="1"/>
  <c r="E2084" i="1" s="1"/>
  <c r="B2086" i="1" l="1"/>
  <c r="D2086" i="1" s="1"/>
  <c r="C2085" i="1"/>
  <c r="E2085" i="1" s="1"/>
  <c r="B2087" i="1" l="1"/>
  <c r="D2087" i="1" s="1"/>
  <c r="C2086" i="1"/>
  <c r="E2086" i="1" s="1"/>
  <c r="B2088" i="1" l="1"/>
  <c r="D2088" i="1" s="1"/>
  <c r="C2087" i="1"/>
  <c r="E2087" i="1" s="1"/>
  <c r="B2089" i="1" l="1"/>
  <c r="D2089" i="1" s="1"/>
  <c r="C2088" i="1"/>
  <c r="E2088" i="1" s="1"/>
  <c r="B2090" i="1" l="1"/>
  <c r="D2090" i="1" s="1"/>
  <c r="C2089" i="1"/>
  <c r="E2089" i="1" s="1"/>
  <c r="B2091" i="1" l="1"/>
  <c r="D2091" i="1" s="1"/>
  <c r="C2090" i="1"/>
  <c r="E2090" i="1" s="1"/>
  <c r="B2092" i="1" l="1"/>
  <c r="D2092" i="1" s="1"/>
  <c r="C2091" i="1"/>
  <c r="E2091" i="1" s="1"/>
  <c r="B2093" i="1" l="1"/>
  <c r="D2093" i="1" s="1"/>
  <c r="C2092" i="1"/>
  <c r="E2092" i="1" s="1"/>
  <c r="B2094" i="1" l="1"/>
  <c r="D2094" i="1" s="1"/>
  <c r="C2093" i="1"/>
  <c r="E2093" i="1" s="1"/>
  <c r="B2095" i="1" l="1"/>
  <c r="D2095" i="1" s="1"/>
  <c r="C2094" i="1"/>
  <c r="E2094" i="1" s="1"/>
  <c r="B2096" i="1" l="1"/>
  <c r="D2096" i="1" s="1"/>
  <c r="C2095" i="1"/>
  <c r="E2095" i="1" s="1"/>
  <c r="B2097" i="1" l="1"/>
  <c r="D2097" i="1" s="1"/>
  <c r="C2096" i="1"/>
  <c r="E2096" i="1" s="1"/>
  <c r="B2098" i="1" l="1"/>
  <c r="D2098" i="1" s="1"/>
  <c r="C2097" i="1"/>
  <c r="E2097" i="1" s="1"/>
  <c r="B2099" i="1" l="1"/>
  <c r="D2099" i="1" s="1"/>
  <c r="C2098" i="1"/>
  <c r="E2098" i="1" s="1"/>
  <c r="B2100" i="1" l="1"/>
  <c r="D2100" i="1" s="1"/>
  <c r="C2099" i="1"/>
  <c r="E2099" i="1" s="1"/>
  <c r="B2101" i="1" l="1"/>
  <c r="D2101" i="1" s="1"/>
  <c r="C2100" i="1"/>
  <c r="E2100" i="1" s="1"/>
  <c r="B2102" i="1" l="1"/>
  <c r="D2102" i="1" s="1"/>
  <c r="C2101" i="1"/>
  <c r="E2101" i="1" s="1"/>
  <c r="B2103" i="1" l="1"/>
  <c r="D2103" i="1" s="1"/>
  <c r="C2102" i="1"/>
  <c r="E2102" i="1" s="1"/>
  <c r="B2104" i="1" l="1"/>
  <c r="D2104" i="1" s="1"/>
  <c r="C2103" i="1"/>
  <c r="E2103" i="1" s="1"/>
  <c r="B2105" i="1" l="1"/>
  <c r="D2105" i="1" s="1"/>
  <c r="C2104" i="1"/>
  <c r="E2104" i="1" s="1"/>
  <c r="B2106" i="1" l="1"/>
  <c r="D2106" i="1" s="1"/>
  <c r="C2105" i="1"/>
  <c r="E2105" i="1" s="1"/>
  <c r="B2107" i="1" l="1"/>
  <c r="D2107" i="1" s="1"/>
  <c r="C2106" i="1"/>
  <c r="E2106" i="1" s="1"/>
  <c r="B2108" i="1" l="1"/>
  <c r="D2108" i="1" s="1"/>
  <c r="C2107" i="1"/>
  <c r="E2107" i="1" s="1"/>
  <c r="B2109" i="1" l="1"/>
  <c r="D2109" i="1" s="1"/>
  <c r="C2108" i="1"/>
  <c r="E2108" i="1" s="1"/>
  <c r="B2110" i="1" l="1"/>
  <c r="D2110" i="1" s="1"/>
  <c r="C2109" i="1"/>
  <c r="E2109" i="1" s="1"/>
  <c r="B2111" i="1" l="1"/>
  <c r="D2111" i="1" s="1"/>
  <c r="C2110" i="1"/>
  <c r="E2110" i="1" s="1"/>
  <c r="B2112" i="1" l="1"/>
  <c r="D2112" i="1" s="1"/>
  <c r="C2111" i="1"/>
  <c r="E2111" i="1" s="1"/>
  <c r="B2113" i="1" l="1"/>
  <c r="D2113" i="1" s="1"/>
  <c r="C2112" i="1"/>
  <c r="E2112" i="1" s="1"/>
  <c r="B2114" i="1" l="1"/>
  <c r="D2114" i="1" s="1"/>
  <c r="C2113" i="1"/>
  <c r="E2113" i="1" s="1"/>
  <c r="B2115" i="1" l="1"/>
  <c r="D2115" i="1" s="1"/>
  <c r="C2114" i="1"/>
  <c r="E2114" i="1" s="1"/>
  <c r="B2116" i="1" l="1"/>
  <c r="D2116" i="1" s="1"/>
  <c r="C2115" i="1"/>
  <c r="E2115" i="1" s="1"/>
  <c r="B2117" i="1" l="1"/>
  <c r="D2117" i="1" s="1"/>
  <c r="C2116" i="1"/>
  <c r="E2116" i="1" s="1"/>
  <c r="B2118" i="1" l="1"/>
  <c r="D2118" i="1" s="1"/>
  <c r="C2117" i="1"/>
  <c r="E2117" i="1" s="1"/>
  <c r="B2119" i="1" l="1"/>
  <c r="D2119" i="1" s="1"/>
  <c r="C2118" i="1"/>
  <c r="E2118" i="1" s="1"/>
  <c r="B2120" i="1" l="1"/>
  <c r="D2120" i="1" s="1"/>
  <c r="C2119" i="1"/>
  <c r="E2119" i="1" s="1"/>
  <c r="B2121" i="1" l="1"/>
  <c r="D2121" i="1" s="1"/>
  <c r="C2120" i="1"/>
  <c r="E2120" i="1" s="1"/>
  <c r="B2122" i="1" l="1"/>
  <c r="D2122" i="1" s="1"/>
  <c r="C2121" i="1"/>
  <c r="E2121" i="1" s="1"/>
  <c r="B2123" i="1" l="1"/>
  <c r="D2123" i="1" s="1"/>
  <c r="C2122" i="1"/>
  <c r="E2122" i="1" s="1"/>
  <c r="B2124" i="1" l="1"/>
  <c r="D2124" i="1" s="1"/>
  <c r="C2123" i="1"/>
  <c r="E2123" i="1" s="1"/>
  <c r="B2125" i="1" l="1"/>
  <c r="D2125" i="1" s="1"/>
  <c r="C2124" i="1"/>
  <c r="E2124" i="1" s="1"/>
  <c r="B2126" i="1" l="1"/>
  <c r="D2126" i="1" s="1"/>
  <c r="C2125" i="1"/>
  <c r="E2125" i="1" s="1"/>
  <c r="B2127" i="1" l="1"/>
  <c r="D2127" i="1" s="1"/>
  <c r="C2126" i="1"/>
  <c r="E2126" i="1" s="1"/>
  <c r="B2128" i="1" l="1"/>
  <c r="D2128" i="1" s="1"/>
  <c r="C2127" i="1"/>
  <c r="E2127" i="1" s="1"/>
  <c r="B2129" i="1" l="1"/>
  <c r="D2129" i="1" s="1"/>
  <c r="C2128" i="1"/>
  <c r="E2128" i="1" s="1"/>
  <c r="B2130" i="1" l="1"/>
  <c r="D2130" i="1" s="1"/>
  <c r="C2129" i="1"/>
  <c r="E2129" i="1" s="1"/>
  <c r="B2131" i="1" l="1"/>
  <c r="D2131" i="1" s="1"/>
  <c r="C2130" i="1"/>
  <c r="E2130" i="1" s="1"/>
  <c r="B2132" i="1" l="1"/>
  <c r="D2132" i="1" s="1"/>
  <c r="C2131" i="1"/>
  <c r="E2131" i="1" s="1"/>
  <c r="B2133" i="1" l="1"/>
  <c r="D2133" i="1" s="1"/>
  <c r="C2132" i="1"/>
  <c r="E2132" i="1" s="1"/>
  <c r="B2134" i="1" l="1"/>
  <c r="D2134" i="1" s="1"/>
  <c r="C2133" i="1"/>
  <c r="E2133" i="1" s="1"/>
  <c r="B2135" i="1" l="1"/>
  <c r="D2135" i="1" s="1"/>
  <c r="C2134" i="1"/>
  <c r="E2134" i="1" s="1"/>
  <c r="B2136" i="1" l="1"/>
  <c r="D2136" i="1" s="1"/>
  <c r="C2135" i="1"/>
  <c r="E2135" i="1" s="1"/>
  <c r="B2137" i="1" l="1"/>
  <c r="D2137" i="1" s="1"/>
  <c r="C2136" i="1"/>
  <c r="E2136" i="1" s="1"/>
  <c r="B2138" i="1" l="1"/>
  <c r="D2138" i="1" s="1"/>
  <c r="C2137" i="1"/>
  <c r="E2137" i="1" s="1"/>
  <c r="B2139" i="1" l="1"/>
  <c r="D2139" i="1" s="1"/>
  <c r="C2138" i="1"/>
  <c r="E2138" i="1" s="1"/>
  <c r="B2140" i="1" l="1"/>
  <c r="D2140" i="1" s="1"/>
  <c r="C2139" i="1"/>
  <c r="E2139" i="1" s="1"/>
  <c r="B2141" i="1" l="1"/>
  <c r="D2141" i="1" s="1"/>
  <c r="C2140" i="1"/>
  <c r="E2140" i="1" s="1"/>
  <c r="B2142" i="1" l="1"/>
  <c r="D2142" i="1" s="1"/>
  <c r="C2141" i="1"/>
  <c r="E2141" i="1" s="1"/>
  <c r="B2143" i="1" l="1"/>
  <c r="D2143" i="1" s="1"/>
  <c r="C2142" i="1"/>
  <c r="E2142" i="1" s="1"/>
  <c r="B2144" i="1" l="1"/>
  <c r="D2144" i="1" s="1"/>
  <c r="C2143" i="1"/>
  <c r="E2143" i="1" s="1"/>
  <c r="B2145" i="1" l="1"/>
  <c r="D2145" i="1" s="1"/>
  <c r="C2144" i="1"/>
  <c r="E2144" i="1" s="1"/>
  <c r="B2146" i="1" l="1"/>
  <c r="D2146" i="1" s="1"/>
  <c r="C2145" i="1"/>
  <c r="E2145" i="1" s="1"/>
  <c r="B2147" i="1" l="1"/>
  <c r="D2147" i="1" s="1"/>
  <c r="C2146" i="1"/>
  <c r="E2146" i="1" s="1"/>
  <c r="B2148" i="1" l="1"/>
  <c r="D2148" i="1" s="1"/>
  <c r="C2147" i="1"/>
  <c r="E2147" i="1" s="1"/>
  <c r="B2149" i="1" l="1"/>
  <c r="D2149" i="1" s="1"/>
  <c r="C2148" i="1"/>
  <c r="E2148" i="1" s="1"/>
  <c r="B2150" i="1" l="1"/>
  <c r="D2150" i="1" s="1"/>
  <c r="C2149" i="1"/>
  <c r="E2149" i="1" s="1"/>
  <c r="B2151" i="1" l="1"/>
  <c r="D2151" i="1" s="1"/>
  <c r="C2150" i="1"/>
  <c r="E2150" i="1" s="1"/>
  <c r="B2152" i="1" l="1"/>
  <c r="D2152" i="1" s="1"/>
  <c r="C2151" i="1"/>
  <c r="E2151" i="1" s="1"/>
  <c r="B2153" i="1" l="1"/>
  <c r="D2153" i="1" s="1"/>
  <c r="C2152" i="1"/>
  <c r="E2152" i="1" s="1"/>
  <c r="B2154" i="1" l="1"/>
  <c r="D2154" i="1" s="1"/>
  <c r="C2153" i="1"/>
  <c r="E2153" i="1" s="1"/>
  <c r="B2155" i="1" l="1"/>
  <c r="D2155" i="1" s="1"/>
  <c r="C2154" i="1"/>
  <c r="E2154" i="1" s="1"/>
  <c r="B2156" i="1" l="1"/>
  <c r="D2156" i="1" s="1"/>
  <c r="C2155" i="1"/>
  <c r="E2155" i="1" s="1"/>
  <c r="B2157" i="1" l="1"/>
  <c r="D2157" i="1" s="1"/>
  <c r="C2156" i="1"/>
  <c r="E2156" i="1" s="1"/>
  <c r="B2158" i="1" l="1"/>
  <c r="D2158" i="1" s="1"/>
  <c r="C2157" i="1"/>
  <c r="E2157" i="1" s="1"/>
  <c r="B2159" i="1" l="1"/>
  <c r="D2159" i="1" s="1"/>
  <c r="C2158" i="1"/>
  <c r="E2158" i="1" s="1"/>
  <c r="B2160" i="1" l="1"/>
  <c r="D2160" i="1" s="1"/>
  <c r="C2159" i="1"/>
  <c r="E2159" i="1" s="1"/>
  <c r="B2161" i="1" l="1"/>
  <c r="D2161" i="1" s="1"/>
  <c r="C2160" i="1"/>
  <c r="E2160" i="1" s="1"/>
  <c r="B2162" i="1" l="1"/>
  <c r="D2162" i="1" s="1"/>
  <c r="C2161" i="1"/>
  <c r="E2161" i="1" s="1"/>
  <c r="B2163" i="1" l="1"/>
  <c r="D2163" i="1" s="1"/>
  <c r="C2162" i="1"/>
  <c r="E2162" i="1" s="1"/>
  <c r="B2164" i="1" l="1"/>
  <c r="D2164" i="1" s="1"/>
  <c r="C2163" i="1"/>
  <c r="E2163" i="1" s="1"/>
  <c r="B2165" i="1" l="1"/>
  <c r="D2165" i="1" s="1"/>
  <c r="C2164" i="1"/>
  <c r="E2164" i="1" s="1"/>
  <c r="B2166" i="1" l="1"/>
  <c r="D2166" i="1" s="1"/>
  <c r="C2165" i="1"/>
  <c r="E2165" i="1" s="1"/>
  <c r="B2167" i="1" l="1"/>
  <c r="D2167" i="1" s="1"/>
  <c r="C2166" i="1"/>
  <c r="E2166" i="1" s="1"/>
  <c r="B2168" i="1" l="1"/>
  <c r="D2168" i="1" s="1"/>
  <c r="C2167" i="1"/>
  <c r="E2167" i="1" s="1"/>
  <c r="B2169" i="1" l="1"/>
  <c r="D2169" i="1" s="1"/>
  <c r="C2168" i="1"/>
  <c r="E2168" i="1" s="1"/>
  <c r="B2170" i="1" l="1"/>
  <c r="D2170" i="1" s="1"/>
  <c r="C2169" i="1"/>
  <c r="E2169" i="1" s="1"/>
  <c r="B2171" i="1" l="1"/>
  <c r="D2171" i="1" s="1"/>
  <c r="C2170" i="1"/>
  <c r="E2170" i="1" s="1"/>
  <c r="B2172" i="1" l="1"/>
  <c r="D2172" i="1" s="1"/>
  <c r="C2171" i="1"/>
  <c r="E2171" i="1" s="1"/>
  <c r="B2173" i="1" l="1"/>
  <c r="D2173" i="1" s="1"/>
  <c r="C2172" i="1"/>
  <c r="E2172" i="1" s="1"/>
  <c r="B2174" i="1" l="1"/>
  <c r="D2174" i="1" s="1"/>
  <c r="C2173" i="1"/>
  <c r="E2173" i="1" s="1"/>
  <c r="B2175" i="1" l="1"/>
  <c r="D2175" i="1" s="1"/>
  <c r="C2174" i="1"/>
  <c r="E2174" i="1" s="1"/>
  <c r="B2176" i="1" l="1"/>
  <c r="D2176" i="1" s="1"/>
  <c r="C2175" i="1"/>
  <c r="E2175" i="1" s="1"/>
  <c r="B2177" i="1" l="1"/>
  <c r="D2177" i="1" s="1"/>
  <c r="C2176" i="1"/>
  <c r="E2176" i="1" s="1"/>
  <c r="B2178" i="1" l="1"/>
  <c r="D2178" i="1" s="1"/>
  <c r="C2177" i="1"/>
  <c r="E2177" i="1" s="1"/>
  <c r="B2179" i="1" l="1"/>
  <c r="D2179" i="1" s="1"/>
  <c r="C2178" i="1"/>
  <c r="E2178" i="1" s="1"/>
  <c r="B2180" i="1" l="1"/>
  <c r="D2180" i="1" s="1"/>
  <c r="C2179" i="1"/>
  <c r="E2179" i="1" s="1"/>
  <c r="B2181" i="1" l="1"/>
  <c r="D2181" i="1" s="1"/>
  <c r="C2180" i="1"/>
  <c r="E2180" i="1" s="1"/>
  <c r="B2182" i="1" l="1"/>
  <c r="D2182" i="1" s="1"/>
  <c r="C2181" i="1"/>
  <c r="E2181" i="1" s="1"/>
  <c r="B2183" i="1" l="1"/>
  <c r="D2183" i="1" s="1"/>
  <c r="C2182" i="1"/>
  <c r="E2182" i="1" s="1"/>
  <c r="B2184" i="1" l="1"/>
  <c r="D2184" i="1" s="1"/>
  <c r="C2183" i="1"/>
  <c r="E2183" i="1" s="1"/>
  <c r="B2185" i="1" l="1"/>
  <c r="D2185" i="1" s="1"/>
  <c r="C2184" i="1"/>
  <c r="E2184" i="1" s="1"/>
  <c r="B2186" i="1" l="1"/>
  <c r="D2186" i="1" s="1"/>
  <c r="C2185" i="1"/>
  <c r="E2185" i="1" s="1"/>
  <c r="B2187" i="1" l="1"/>
  <c r="D2187" i="1" s="1"/>
  <c r="C2186" i="1"/>
  <c r="E2186" i="1" s="1"/>
  <c r="B2188" i="1" l="1"/>
  <c r="D2188" i="1" s="1"/>
  <c r="C2187" i="1"/>
  <c r="E2187" i="1" s="1"/>
  <c r="B2189" i="1" l="1"/>
  <c r="D2189" i="1" s="1"/>
  <c r="C2188" i="1"/>
  <c r="E2188" i="1" s="1"/>
  <c r="B2190" i="1" l="1"/>
  <c r="D2190" i="1" s="1"/>
  <c r="C2189" i="1"/>
  <c r="E2189" i="1" s="1"/>
  <c r="B2191" i="1" l="1"/>
  <c r="D2191" i="1" s="1"/>
  <c r="C2190" i="1"/>
  <c r="E2190" i="1" s="1"/>
  <c r="B2192" i="1" l="1"/>
  <c r="D2192" i="1" s="1"/>
  <c r="C2191" i="1"/>
  <c r="E2191" i="1" s="1"/>
  <c r="B2193" i="1" l="1"/>
  <c r="D2193" i="1" s="1"/>
  <c r="C2192" i="1"/>
  <c r="E2192" i="1" s="1"/>
  <c r="B2194" i="1" l="1"/>
  <c r="D2194" i="1" s="1"/>
  <c r="C2193" i="1"/>
  <c r="E2193" i="1" s="1"/>
  <c r="B2195" i="1" l="1"/>
  <c r="D2195" i="1" s="1"/>
  <c r="C2194" i="1"/>
  <c r="E2194" i="1" s="1"/>
  <c r="B2196" i="1" l="1"/>
  <c r="D2196" i="1" s="1"/>
  <c r="C2195" i="1"/>
  <c r="E2195" i="1" s="1"/>
  <c r="B2197" i="1" l="1"/>
  <c r="D2197" i="1" s="1"/>
  <c r="C2196" i="1"/>
  <c r="E2196" i="1" s="1"/>
  <c r="B2198" i="1" l="1"/>
  <c r="D2198" i="1" s="1"/>
  <c r="C2197" i="1"/>
  <c r="E2197" i="1" s="1"/>
  <c r="B2199" i="1" l="1"/>
  <c r="D2199" i="1" s="1"/>
  <c r="C2198" i="1"/>
  <c r="E2198" i="1" s="1"/>
  <c r="B2200" i="1" l="1"/>
  <c r="D2200" i="1" s="1"/>
  <c r="C2199" i="1"/>
  <c r="E2199" i="1" s="1"/>
  <c r="B2201" i="1" l="1"/>
  <c r="D2201" i="1" s="1"/>
  <c r="C2200" i="1"/>
  <c r="E2200" i="1" s="1"/>
  <c r="B2202" i="1" l="1"/>
  <c r="D2202" i="1" s="1"/>
  <c r="C2201" i="1"/>
  <c r="E2201" i="1" s="1"/>
  <c r="B2203" i="1" l="1"/>
  <c r="D2203" i="1" s="1"/>
  <c r="C2202" i="1"/>
  <c r="E2202" i="1" s="1"/>
  <c r="B2204" i="1" l="1"/>
  <c r="D2204" i="1" s="1"/>
  <c r="C2203" i="1"/>
  <c r="E2203" i="1" s="1"/>
  <c r="B2205" i="1" l="1"/>
  <c r="D2205" i="1" s="1"/>
  <c r="C2204" i="1"/>
  <c r="E2204" i="1" s="1"/>
  <c r="B2206" i="1" l="1"/>
  <c r="D2206" i="1" s="1"/>
  <c r="C2205" i="1"/>
  <c r="E2205" i="1" s="1"/>
  <c r="B2207" i="1" l="1"/>
  <c r="D2207" i="1" s="1"/>
  <c r="C2206" i="1"/>
  <c r="E2206" i="1" s="1"/>
  <c r="B2208" i="1" l="1"/>
  <c r="D2208" i="1" s="1"/>
  <c r="C2207" i="1"/>
  <c r="E2207" i="1" s="1"/>
  <c r="B2209" i="1" l="1"/>
  <c r="D2209" i="1" s="1"/>
  <c r="C2208" i="1"/>
  <c r="E2208" i="1" s="1"/>
  <c r="B2210" i="1" l="1"/>
  <c r="D2210" i="1" s="1"/>
  <c r="C2209" i="1"/>
  <c r="E2209" i="1" s="1"/>
  <c r="B2211" i="1" l="1"/>
  <c r="D2211" i="1" s="1"/>
  <c r="C2210" i="1"/>
  <c r="E2210" i="1" s="1"/>
  <c r="B2212" i="1" l="1"/>
  <c r="D2212" i="1" s="1"/>
  <c r="C2211" i="1"/>
  <c r="E2211" i="1" s="1"/>
  <c r="B2213" i="1" l="1"/>
  <c r="D2213" i="1" s="1"/>
  <c r="C2212" i="1"/>
  <c r="E2212" i="1" s="1"/>
  <c r="B2214" i="1" l="1"/>
  <c r="D2214" i="1" s="1"/>
  <c r="C2213" i="1"/>
  <c r="E2213" i="1" s="1"/>
  <c r="B2215" i="1" l="1"/>
  <c r="D2215" i="1" s="1"/>
  <c r="C2214" i="1"/>
  <c r="E2214" i="1" s="1"/>
  <c r="B2216" i="1" l="1"/>
  <c r="D2216" i="1" s="1"/>
  <c r="C2215" i="1"/>
  <c r="E2215" i="1" s="1"/>
  <c r="B2217" i="1" l="1"/>
  <c r="D2217" i="1" s="1"/>
  <c r="C2216" i="1"/>
  <c r="E2216" i="1" s="1"/>
  <c r="B2218" i="1" l="1"/>
  <c r="D2218" i="1" s="1"/>
  <c r="C2217" i="1"/>
  <c r="E2217" i="1" s="1"/>
  <c r="B2219" i="1" l="1"/>
  <c r="D2219" i="1" s="1"/>
  <c r="C2218" i="1"/>
  <c r="E2218" i="1" s="1"/>
  <c r="B2220" i="1" l="1"/>
  <c r="D2220" i="1" s="1"/>
  <c r="C2219" i="1"/>
  <c r="E2219" i="1" s="1"/>
  <c r="B2221" i="1" l="1"/>
  <c r="D2221" i="1" s="1"/>
  <c r="C2220" i="1"/>
  <c r="E2220" i="1" s="1"/>
  <c r="B2222" i="1" l="1"/>
  <c r="D2222" i="1" s="1"/>
  <c r="C2221" i="1"/>
  <c r="E2221" i="1" s="1"/>
  <c r="B2223" i="1" l="1"/>
  <c r="D2223" i="1" s="1"/>
  <c r="C2222" i="1"/>
  <c r="E2222" i="1" s="1"/>
  <c r="B2224" i="1" l="1"/>
  <c r="D2224" i="1" s="1"/>
  <c r="C2223" i="1"/>
  <c r="E2223" i="1" s="1"/>
  <c r="B2225" i="1" l="1"/>
  <c r="D2225" i="1" s="1"/>
  <c r="C2224" i="1"/>
  <c r="E2224" i="1" s="1"/>
  <c r="B2226" i="1" l="1"/>
  <c r="D2226" i="1" s="1"/>
  <c r="C2225" i="1"/>
  <c r="E2225" i="1" s="1"/>
  <c r="B2227" i="1" l="1"/>
  <c r="D2227" i="1" s="1"/>
  <c r="C2226" i="1"/>
  <c r="E2226" i="1" s="1"/>
  <c r="B2228" i="1" l="1"/>
  <c r="D2228" i="1" s="1"/>
  <c r="C2227" i="1"/>
  <c r="E2227" i="1" s="1"/>
  <c r="B2229" i="1" l="1"/>
  <c r="D2229" i="1" s="1"/>
  <c r="C2228" i="1"/>
  <c r="E2228" i="1" s="1"/>
  <c r="B2230" i="1" l="1"/>
  <c r="D2230" i="1" s="1"/>
  <c r="C2229" i="1"/>
  <c r="E2229" i="1" s="1"/>
  <c r="B2231" i="1" l="1"/>
  <c r="D2231" i="1" s="1"/>
  <c r="C2230" i="1"/>
  <c r="E2230" i="1" s="1"/>
  <c r="B2232" i="1" l="1"/>
  <c r="D2232" i="1" s="1"/>
  <c r="C2231" i="1"/>
  <c r="E2231" i="1" s="1"/>
  <c r="B2233" i="1" l="1"/>
  <c r="D2233" i="1" s="1"/>
  <c r="C2232" i="1"/>
  <c r="E2232" i="1" s="1"/>
  <c r="B2234" i="1" l="1"/>
  <c r="D2234" i="1" s="1"/>
  <c r="C2233" i="1"/>
  <c r="E2233" i="1" s="1"/>
  <c r="B2235" i="1" l="1"/>
  <c r="D2235" i="1" s="1"/>
  <c r="C2234" i="1"/>
  <c r="E2234" i="1" s="1"/>
  <c r="B2236" i="1" l="1"/>
  <c r="D2236" i="1" s="1"/>
  <c r="C2235" i="1"/>
  <c r="E2235" i="1" s="1"/>
  <c r="B2237" i="1" l="1"/>
  <c r="D2237" i="1" s="1"/>
  <c r="C2236" i="1"/>
  <c r="E2236" i="1" s="1"/>
  <c r="B2238" i="1" l="1"/>
  <c r="D2238" i="1" s="1"/>
  <c r="C2237" i="1"/>
  <c r="E2237" i="1" s="1"/>
  <c r="B2239" i="1" l="1"/>
  <c r="D2239" i="1" s="1"/>
  <c r="C2238" i="1"/>
  <c r="E2238" i="1" s="1"/>
  <c r="B2240" i="1" l="1"/>
  <c r="D2240" i="1" s="1"/>
  <c r="C2239" i="1"/>
  <c r="E2239" i="1" s="1"/>
  <c r="B2241" i="1" l="1"/>
  <c r="D2241" i="1" s="1"/>
  <c r="C2240" i="1"/>
  <c r="E2240" i="1" s="1"/>
  <c r="B2242" i="1" l="1"/>
  <c r="D2242" i="1" s="1"/>
  <c r="C2241" i="1"/>
  <c r="E2241" i="1" s="1"/>
  <c r="B2243" i="1" l="1"/>
  <c r="D2243" i="1" s="1"/>
  <c r="C2242" i="1"/>
  <c r="E2242" i="1" s="1"/>
  <c r="B2244" i="1" l="1"/>
  <c r="D2244" i="1" s="1"/>
  <c r="C2243" i="1"/>
  <c r="E2243" i="1" s="1"/>
  <c r="B2245" i="1" l="1"/>
  <c r="D2245" i="1" s="1"/>
  <c r="C2244" i="1"/>
  <c r="E2244" i="1" s="1"/>
  <c r="B2246" i="1" l="1"/>
  <c r="D2246" i="1" s="1"/>
  <c r="C2245" i="1"/>
  <c r="E2245" i="1" s="1"/>
  <c r="B2247" i="1" l="1"/>
  <c r="D2247" i="1" s="1"/>
  <c r="C2246" i="1"/>
  <c r="E2246" i="1" s="1"/>
  <c r="B2248" i="1" l="1"/>
  <c r="D2248" i="1" s="1"/>
  <c r="C2247" i="1"/>
  <c r="E2247" i="1" s="1"/>
  <c r="B2249" i="1" l="1"/>
  <c r="D2249" i="1" s="1"/>
  <c r="C2248" i="1"/>
  <c r="E2248" i="1" s="1"/>
  <c r="B2250" i="1" l="1"/>
  <c r="D2250" i="1" s="1"/>
  <c r="C2249" i="1"/>
  <c r="E2249" i="1" s="1"/>
  <c r="B2251" i="1" l="1"/>
  <c r="D2251" i="1" s="1"/>
  <c r="C2250" i="1"/>
  <c r="E2250" i="1" s="1"/>
  <c r="B2252" i="1" l="1"/>
  <c r="D2252" i="1" s="1"/>
  <c r="C2251" i="1"/>
  <c r="E2251" i="1" s="1"/>
  <c r="B2253" i="1" l="1"/>
  <c r="D2253" i="1" s="1"/>
  <c r="C2252" i="1"/>
  <c r="E2252" i="1" s="1"/>
  <c r="B2254" i="1" l="1"/>
  <c r="D2254" i="1" s="1"/>
  <c r="C2253" i="1"/>
  <c r="E2253" i="1" s="1"/>
  <c r="B2255" i="1" l="1"/>
  <c r="D2255" i="1" s="1"/>
  <c r="C2254" i="1"/>
  <c r="E2254" i="1" s="1"/>
  <c r="B2256" i="1" l="1"/>
  <c r="D2256" i="1" s="1"/>
  <c r="C2255" i="1"/>
  <c r="E2255" i="1" s="1"/>
  <c r="B2257" i="1" l="1"/>
  <c r="D2257" i="1" s="1"/>
  <c r="C2256" i="1"/>
  <c r="E2256" i="1" s="1"/>
  <c r="B2258" i="1" l="1"/>
  <c r="D2258" i="1" s="1"/>
  <c r="C2257" i="1"/>
  <c r="E2257" i="1" s="1"/>
  <c r="B2259" i="1" l="1"/>
  <c r="D2259" i="1" s="1"/>
  <c r="C2258" i="1"/>
  <c r="E2258" i="1" s="1"/>
  <c r="B2260" i="1" l="1"/>
  <c r="D2260" i="1" s="1"/>
  <c r="C2259" i="1"/>
  <c r="E2259" i="1" s="1"/>
  <c r="B2261" i="1" l="1"/>
  <c r="D2261" i="1" s="1"/>
  <c r="C2260" i="1"/>
  <c r="E2260" i="1" s="1"/>
  <c r="B2262" i="1" l="1"/>
  <c r="D2262" i="1" s="1"/>
  <c r="C2261" i="1"/>
  <c r="E2261" i="1" s="1"/>
  <c r="B2263" i="1" l="1"/>
  <c r="D2263" i="1" s="1"/>
  <c r="C2262" i="1"/>
  <c r="E2262" i="1" s="1"/>
  <c r="B2264" i="1" l="1"/>
  <c r="D2264" i="1" s="1"/>
  <c r="C2263" i="1"/>
  <c r="E2263" i="1" s="1"/>
  <c r="B2265" i="1" l="1"/>
  <c r="D2265" i="1" s="1"/>
  <c r="C2264" i="1"/>
  <c r="E2264" i="1" s="1"/>
  <c r="B2266" i="1" l="1"/>
  <c r="D2266" i="1" s="1"/>
  <c r="C2265" i="1"/>
  <c r="E2265" i="1" s="1"/>
  <c r="B2267" i="1" l="1"/>
  <c r="D2267" i="1" s="1"/>
  <c r="C2266" i="1"/>
  <c r="E2266" i="1" s="1"/>
  <c r="B2268" i="1" l="1"/>
  <c r="D2268" i="1" s="1"/>
  <c r="C2267" i="1"/>
  <c r="E2267" i="1" s="1"/>
  <c r="B2269" i="1" l="1"/>
  <c r="D2269" i="1" s="1"/>
  <c r="C2268" i="1"/>
  <c r="E2268" i="1" s="1"/>
  <c r="B2270" i="1" l="1"/>
  <c r="D2270" i="1" s="1"/>
  <c r="C2269" i="1"/>
  <c r="E2269" i="1" s="1"/>
  <c r="B2271" i="1" l="1"/>
  <c r="D2271" i="1" s="1"/>
  <c r="C2270" i="1"/>
  <c r="E2270" i="1" s="1"/>
  <c r="B2272" i="1" l="1"/>
  <c r="D2272" i="1" s="1"/>
  <c r="C2271" i="1"/>
  <c r="E2271" i="1" s="1"/>
  <c r="B2273" i="1" l="1"/>
  <c r="D2273" i="1" s="1"/>
  <c r="C2272" i="1"/>
  <c r="E2272" i="1" s="1"/>
  <c r="B2274" i="1" l="1"/>
  <c r="D2274" i="1" s="1"/>
  <c r="C2273" i="1"/>
  <c r="E2273" i="1" s="1"/>
  <c r="B2275" i="1" l="1"/>
  <c r="D2275" i="1" s="1"/>
  <c r="C2274" i="1"/>
  <c r="E2274" i="1" s="1"/>
  <c r="B2276" i="1" l="1"/>
  <c r="D2276" i="1" s="1"/>
  <c r="C2275" i="1"/>
  <c r="E2275" i="1" s="1"/>
  <c r="B2277" i="1" l="1"/>
  <c r="D2277" i="1" s="1"/>
  <c r="C2276" i="1"/>
  <c r="E2276" i="1" s="1"/>
  <c r="B2278" i="1" l="1"/>
  <c r="D2278" i="1" s="1"/>
  <c r="C2277" i="1"/>
  <c r="E2277" i="1" s="1"/>
  <c r="B2279" i="1" l="1"/>
  <c r="D2279" i="1" s="1"/>
  <c r="C2278" i="1"/>
  <c r="E2278" i="1" s="1"/>
  <c r="B2280" i="1" l="1"/>
  <c r="D2280" i="1" s="1"/>
  <c r="C2279" i="1"/>
  <c r="E2279" i="1" s="1"/>
  <c r="B2281" i="1" l="1"/>
  <c r="D2281" i="1" s="1"/>
  <c r="C2280" i="1"/>
  <c r="E2280" i="1" s="1"/>
  <c r="B2282" i="1" l="1"/>
  <c r="D2282" i="1" s="1"/>
  <c r="C2281" i="1"/>
  <c r="E2281" i="1" s="1"/>
  <c r="B2283" i="1" l="1"/>
  <c r="D2283" i="1" s="1"/>
  <c r="C2282" i="1"/>
  <c r="E2282" i="1" s="1"/>
  <c r="B2284" i="1" l="1"/>
  <c r="D2284" i="1" s="1"/>
  <c r="C2283" i="1"/>
  <c r="E2283" i="1" s="1"/>
  <c r="B2285" i="1" l="1"/>
  <c r="D2285" i="1" s="1"/>
  <c r="C2284" i="1"/>
  <c r="E2284" i="1" s="1"/>
  <c r="B2286" i="1" l="1"/>
  <c r="D2286" i="1" s="1"/>
  <c r="C2285" i="1"/>
  <c r="E2285" i="1" s="1"/>
  <c r="B2287" i="1" l="1"/>
  <c r="D2287" i="1" s="1"/>
  <c r="C2286" i="1"/>
  <c r="E2286" i="1" s="1"/>
  <c r="B2288" i="1" l="1"/>
  <c r="D2288" i="1" s="1"/>
  <c r="C2287" i="1"/>
  <c r="E2287" i="1" s="1"/>
  <c r="B2289" i="1" l="1"/>
  <c r="D2289" i="1" s="1"/>
  <c r="C2288" i="1"/>
  <c r="E2288" i="1" s="1"/>
  <c r="B2290" i="1" l="1"/>
  <c r="D2290" i="1" s="1"/>
  <c r="C2289" i="1"/>
  <c r="E2289" i="1" s="1"/>
  <c r="B2291" i="1" l="1"/>
  <c r="D2291" i="1" s="1"/>
  <c r="C2290" i="1"/>
  <c r="E2290" i="1" s="1"/>
  <c r="B2292" i="1" l="1"/>
  <c r="D2292" i="1" s="1"/>
  <c r="C2291" i="1"/>
  <c r="E2291" i="1" s="1"/>
  <c r="B2293" i="1" l="1"/>
  <c r="D2293" i="1" s="1"/>
  <c r="C2292" i="1"/>
  <c r="E2292" i="1" s="1"/>
  <c r="B2294" i="1" l="1"/>
  <c r="D2294" i="1" s="1"/>
  <c r="C2293" i="1"/>
  <c r="E2293" i="1" s="1"/>
  <c r="B2295" i="1" l="1"/>
  <c r="D2295" i="1" s="1"/>
  <c r="C2294" i="1"/>
  <c r="E2294" i="1" s="1"/>
  <c r="B2296" i="1" l="1"/>
  <c r="D2296" i="1" s="1"/>
  <c r="C2295" i="1"/>
  <c r="E2295" i="1" s="1"/>
  <c r="B2297" i="1" l="1"/>
  <c r="D2297" i="1" s="1"/>
  <c r="C2296" i="1"/>
  <c r="E2296" i="1" s="1"/>
  <c r="B2298" i="1" l="1"/>
  <c r="D2298" i="1" s="1"/>
  <c r="C2297" i="1"/>
  <c r="E2297" i="1" s="1"/>
  <c r="B2299" i="1" l="1"/>
  <c r="D2299" i="1" s="1"/>
  <c r="C2298" i="1"/>
  <c r="E2298" i="1" s="1"/>
  <c r="B2300" i="1" l="1"/>
  <c r="D2300" i="1" s="1"/>
  <c r="C2299" i="1"/>
  <c r="E2299" i="1" s="1"/>
  <c r="B2301" i="1" l="1"/>
  <c r="D2301" i="1" s="1"/>
  <c r="C2300" i="1"/>
  <c r="E2300" i="1" s="1"/>
  <c r="B2302" i="1" l="1"/>
  <c r="D2302" i="1" s="1"/>
  <c r="C2301" i="1"/>
  <c r="E2301" i="1" s="1"/>
  <c r="B2303" i="1" l="1"/>
  <c r="D2303" i="1" s="1"/>
  <c r="C2302" i="1"/>
  <c r="E2302" i="1" s="1"/>
  <c r="B2304" i="1" l="1"/>
  <c r="D2304" i="1" s="1"/>
  <c r="C2303" i="1"/>
  <c r="E2303" i="1" s="1"/>
  <c r="B2305" i="1" l="1"/>
  <c r="D2305" i="1" s="1"/>
  <c r="C2304" i="1"/>
  <c r="E2304" i="1" s="1"/>
  <c r="B2306" i="1" l="1"/>
  <c r="D2306" i="1" s="1"/>
  <c r="C2305" i="1"/>
  <c r="E2305" i="1" s="1"/>
  <c r="B2307" i="1" l="1"/>
  <c r="D2307" i="1" s="1"/>
  <c r="C2306" i="1"/>
  <c r="E2306" i="1" s="1"/>
  <c r="B2308" i="1" l="1"/>
  <c r="D2308" i="1" s="1"/>
  <c r="C2307" i="1"/>
  <c r="E2307" i="1" s="1"/>
  <c r="B2309" i="1" l="1"/>
  <c r="D2309" i="1" s="1"/>
  <c r="C2308" i="1"/>
  <c r="E2308" i="1" s="1"/>
  <c r="B2310" i="1" l="1"/>
  <c r="D2310" i="1" s="1"/>
  <c r="C2309" i="1"/>
  <c r="E2309" i="1" s="1"/>
  <c r="B2311" i="1" l="1"/>
  <c r="D2311" i="1" s="1"/>
  <c r="C2310" i="1"/>
  <c r="E2310" i="1" s="1"/>
  <c r="B2312" i="1" l="1"/>
  <c r="D2312" i="1" s="1"/>
  <c r="C2311" i="1"/>
  <c r="E2311" i="1" s="1"/>
  <c r="B2313" i="1" l="1"/>
  <c r="D2313" i="1" s="1"/>
  <c r="C2312" i="1"/>
  <c r="E2312" i="1" s="1"/>
  <c r="B2314" i="1" l="1"/>
  <c r="D2314" i="1" s="1"/>
  <c r="C2313" i="1"/>
  <c r="E2313" i="1" s="1"/>
  <c r="B2315" i="1" l="1"/>
  <c r="D2315" i="1" s="1"/>
  <c r="C2314" i="1"/>
  <c r="E2314" i="1" s="1"/>
  <c r="B2316" i="1" l="1"/>
  <c r="D2316" i="1" s="1"/>
  <c r="C2315" i="1"/>
  <c r="E2315" i="1" s="1"/>
  <c r="B2317" i="1" l="1"/>
  <c r="D2317" i="1" s="1"/>
  <c r="C2316" i="1"/>
  <c r="E2316" i="1" s="1"/>
  <c r="B2318" i="1" l="1"/>
  <c r="D2318" i="1" s="1"/>
  <c r="C2317" i="1"/>
  <c r="E2317" i="1" s="1"/>
  <c r="B2319" i="1" l="1"/>
  <c r="D2319" i="1" s="1"/>
  <c r="C2318" i="1"/>
  <c r="E2318" i="1" s="1"/>
  <c r="B2320" i="1" l="1"/>
  <c r="D2320" i="1" s="1"/>
  <c r="C2319" i="1"/>
  <c r="E2319" i="1" s="1"/>
  <c r="B2321" i="1" l="1"/>
  <c r="D2321" i="1" s="1"/>
  <c r="C2320" i="1"/>
  <c r="E2320" i="1" s="1"/>
  <c r="B2322" i="1" l="1"/>
  <c r="D2322" i="1" s="1"/>
  <c r="C2321" i="1"/>
  <c r="E2321" i="1" s="1"/>
  <c r="B2323" i="1" l="1"/>
  <c r="D2323" i="1" s="1"/>
  <c r="C2322" i="1"/>
  <c r="E2322" i="1" s="1"/>
  <c r="B2324" i="1" l="1"/>
  <c r="D2324" i="1" s="1"/>
  <c r="C2323" i="1"/>
  <c r="E2323" i="1" s="1"/>
  <c r="B2325" i="1" l="1"/>
  <c r="D2325" i="1" s="1"/>
  <c r="C2324" i="1"/>
  <c r="E2324" i="1" s="1"/>
  <c r="B2326" i="1" l="1"/>
  <c r="D2326" i="1" s="1"/>
  <c r="C2325" i="1"/>
  <c r="E2325" i="1" s="1"/>
  <c r="B2327" i="1" l="1"/>
  <c r="D2327" i="1" s="1"/>
  <c r="C2326" i="1"/>
  <c r="E2326" i="1" s="1"/>
  <c r="B2328" i="1" l="1"/>
  <c r="D2328" i="1" s="1"/>
  <c r="C2327" i="1"/>
  <c r="E2327" i="1" s="1"/>
  <c r="B2329" i="1" l="1"/>
  <c r="D2329" i="1" s="1"/>
  <c r="C2328" i="1"/>
  <c r="E2328" i="1" s="1"/>
  <c r="B2330" i="1" l="1"/>
  <c r="D2330" i="1" s="1"/>
  <c r="C2329" i="1"/>
  <c r="E2329" i="1" s="1"/>
  <c r="B2331" i="1" l="1"/>
  <c r="D2331" i="1" s="1"/>
  <c r="C2330" i="1"/>
  <c r="E2330" i="1" s="1"/>
  <c r="B2332" i="1" l="1"/>
  <c r="D2332" i="1" s="1"/>
  <c r="C2331" i="1"/>
  <c r="E2331" i="1" s="1"/>
  <c r="B2333" i="1" l="1"/>
  <c r="D2333" i="1" s="1"/>
  <c r="C2332" i="1"/>
  <c r="E2332" i="1" s="1"/>
  <c r="B2334" i="1" l="1"/>
  <c r="D2334" i="1" s="1"/>
  <c r="C2333" i="1"/>
  <c r="E2333" i="1" s="1"/>
  <c r="B2335" i="1" l="1"/>
  <c r="D2335" i="1" s="1"/>
  <c r="C2334" i="1"/>
  <c r="E2334" i="1" s="1"/>
  <c r="B2336" i="1" l="1"/>
  <c r="D2336" i="1" s="1"/>
  <c r="C2335" i="1"/>
  <c r="E2335" i="1" s="1"/>
  <c r="B2337" i="1" l="1"/>
  <c r="D2337" i="1" s="1"/>
  <c r="C2336" i="1"/>
  <c r="E2336" i="1" s="1"/>
  <c r="B2338" i="1" l="1"/>
  <c r="D2338" i="1" s="1"/>
  <c r="C2337" i="1"/>
  <c r="E2337" i="1" s="1"/>
  <c r="B2339" i="1" l="1"/>
  <c r="D2339" i="1" s="1"/>
  <c r="C2338" i="1"/>
  <c r="E2338" i="1" s="1"/>
  <c r="B2340" i="1" l="1"/>
  <c r="D2340" i="1" s="1"/>
  <c r="C2339" i="1"/>
  <c r="E2339" i="1" s="1"/>
  <c r="B2341" i="1" l="1"/>
  <c r="D2341" i="1" s="1"/>
  <c r="C2340" i="1"/>
  <c r="E2340" i="1" s="1"/>
  <c r="B2342" i="1" l="1"/>
  <c r="D2342" i="1" s="1"/>
  <c r="C2341" i="1"/>
  <c r="E2341" i="1" s="1"/>
  <c r="B2343" i="1" l="1"/>
  <c r="D2343" i="1" s="1"/>
  <c r="C2342" i="1"/>
  <c r="E2342" i="1" s="1"/>
  <c r="B2344" i="1" l="1"/>
  <c r="D2344" i="1" s="1"/>
  <c r="C2343" i="1"/>
  <c r="E2343" i="1" s="1"/>
  <c r="B2345" i="1" l="1"/>
  <c r="D2345" i="1" s="1"/>
  <c r="C2344" i="1"/>
  <c r="E2344" i="1" s="1"/>
  <c r="B2346" i="1" l="1"/>
  <c r="D2346" i="1" s="1"/>
  <c r="C2345" i="1"/>
  <c r="E2345" i="1" s="1"/>
  <c r="B2347" i="1" l="1"/>
  <c r="D2347" i="1" s="1"/>
  <c r="C2346" i="1"/>
  <c r="E2346" i="1" s="1"/>
  <c r="B2348" i="1" l="1"/>
  <c r="D2348" i="1" s="1"/>
  <c r="C2347" i="1"/>
  <c r="E2347" i="1" s="1"/>
  <c r="B2349" i="1" l="1"/>
  <c r="D2349" i="1" s="1"/>
  <c r="C2348" i="1"/>
  <c r="E2348" i="1" s="1"/>
  <c r="B2350" i="1" l="1"/>
  <c r="D2350" i="1" s="1"/>
  <c r="C2349" i="1"/>
  <c r="E2349" i="1" s="1"/>
  <c r="B2351" i="1" l="1"/>
  <c r="D2351" i="1" s="1"/>
  <c r="C2350" i="1"/>
  <c r="E2350" i="1" s="1"/>
  <c r="B2352" i="1" l="1"/>
  <c r="D2352" i="1" s="1"/>
  <c r="C2351" i="1"/>
  <c r="E2351" i="1" s="1"/>
  <c r="B2353" i="1" l="1"/>
  <c r="D2353" i="1" s="1"/>
  <c r="C2352" i="1"/>
  <c r="E2352" i="1" s="1"/>
  <c r="B2354" i="1" l="1"/>
  <c r="D2354" i="1" s="1"/>
  <c r="C2353" i="1"/>
  <c r="E2353" i="1" s="1"/>
  <c r="B2355" i="1" l="1"/>
  <c r="D2355" i="1" s="1"/>
  <c r="C2354" i="1"/>
  <c r="E2354" i="1" s="1"/>
  <c r="B2356" i="1" l="1"/>
  <c r="D2356" i="1" s="1"/>
  <c r="C2355" i="1"/>
  <c r="E2355" i="1" s="1"/>
  <c r="B2357" i="1" l="1"/>
  <c r="D2357" i="1" s="1"/>
  <c r="C2356" i="1"/>
  <c r="E2356" i="1" s="1"/>
  <c r="B2358" i="1" l="1"/>
  <c r="D2358" i="1" s="1"/>
  <c r="C2357" i="1"/>
  <c r="E2357" i="1" s="1"/>
  <c r="B2359" i="1" l="1"/>
  <c r="D2359" i="1" s="1"/>
  <c r="C2358" i="1"/>
  <c r="E2358" i="1" s="1"/>
  <c r="B2360" i="1" l="1"/>
  <c r="D2360" i="1" s="1"/>
  <c r="C2359" i="1"/>
  <c r="E2359" i="1" s="1"/>
  <c r="B2361" i="1" l="1"/>
  <c r="D2361" i="1" s="1"/>
  <c r="C2360" i="1"/>
  <c r="E2360" i="1" s="1"/>
  <c r="B2362" i="1" l="1"/>
  <c r="D2362" i="1" s="1"/>
  <c r="C2361" i="1"/>
  <c r="E2361" i="1" s="1"/>
  <c r="B2363" i="1" l="1"/>
  <c r="D2363" i="1" s="1"/>
  <c r="C2362" i="1"/>
  <c r="E2362" i="1" s="1"/>
  <c r="B2364" i="1" l="1"/>
  <c r="D2364" i="1" s="1"/>
  <c r="C2363" i="1"/>
  <c r="E2363" i="1" s="1"/>
  <c r="B2365" i="1" l="1"/>
  <c r="D2365" i="1" s="1"/>
  <c r="C2364" i="1"/>
  <c r="E2364" i="1" s="1"/>
  <c r="B2366" i="1" l="1"/>
  <c r="D2366" i="1" s="1"/>
  <c r="C2365" i="1"/>
  <c r="E2365" i="1" s="1"/>
  <c r="B2367" i="1" l="1"/>
  <c r="D2367" i="1" s="1"/>
  <c r="C2366" i="1"/>
  <c r="E2366" i="1" s="1"/>
  <c r="B2368" i="1" l="1"/>
  <c r="D2368" i="1" s="1"/>
  <c r="C2367" i="1"/>
  <c r="E2367" i="1" s="1"/>
  <c r="B2369" i="1" l="1"/>
  <c r="D2369" i="1" s="1"/>
  <c r="C2368" i="1"/>
  <c r="E2368" i="1" s="1"/>
  <c r="B2370" i="1" l="1"/>
  <c r="D2370" i="1" s="1"/>
  <c r="C2369" i="1"/>
  <c r="E2369" i="1" s="1"/>
  <c r="B2371" i="1" l="1"/>
  <c r="D2371" i="1" s="1"/>
  <c r="C2370" i="1"/>
  <c r="E2370" i="1" s="1"/>
  <c r="B2372" i="1" l="1"/>
  <c r="D2372" i="1" s="1"/>
  <c r="C2371" i="1"/>
  <c r="E2371" i="1" s="1"/>
  <c r="B2373" i="1" l="1"/>
  <c r="D2373" i="1" s="1"/>
  <c r="C2372" i="1"/>
  <c r="E2372" i="1" s="1"/>
  <c r="B2374" i="1" l="1"/>
  <c r="D2374" i="1" s="1"/>
  <c r="C2373" i="1"/>
  <c r="E2373" i="1" s="1"/>
  <c r="B2375" i="1" l="1"/>
  <c r="D2375" i="1" s="1"/>
  <c r="C2374" i="1"/>
  <c r="E2374" i="1" s="1"/>
  <c r="B2376" i="1" l="1"/>
  <c r="D2376" i="1" s="1"/>
  <c r="C2375" i="1"/>
  <c r="E2375" i="1" s="1"/>
  <c r="B2377" i="1" l="1"/>
  <c r="D2377" i="1" s="1"/>
  <c r="C2376" i="1"/>
  <c r="E2376" i="1" s="1"/>
  <c r="B2378" i="1" l="1"/>
  <c r="D2378" i="1" s="1"/>
  <c r="C2377" i="1"/>
  <c r="E2377" i="1" s="1"/>
  <c r="B2379" i="1" l="1"/>
  <c r="D2379" i="1" s="1"/>
  <c r="C2378" i="1"/>
  <c r="E2378" i="1" s="1"/>
  <c r="B2380" i="1" l="1"/>
  <c r="D2380" i="1" s="1"/>
  <c r="C2379" i="1"/>
  <c r="E2379" i="1" s="1"/>
  <c r="B2381" i="1" l="1"/>
  <c r="D2381" i="1" s="1"/>
  <c r="C2380" i="1"/>
  <c r="E2380" i="1" s="1"/>
  <c r="B2382" i="1" l="1"/>
  <c r="D2382" i="1" s="1"/>
  <c r="C2381" i="1"/>
  <c r="E2381" i="1" s="1"/>
  <c r="B2383" i="1" l="1"/>
  <c r="D2383" i="1" s="1"/>
  <c r="C2382" i="1"/>
  <c r="E2382" i="1" s="1"/>
  <c r="B2384" i="1" l="1"/>
  <c r="D2384" i="1" s="1"/>
  <c r="C2383" i="1"/>
  <c r="E2383" i="1" s="1"/>
  <c r="B2385" i="1" l="1"/>
  <c r="D2385" i="1" s="1"/>
  <c r="C2384" i="1"/>
  <c r="E2384" i="1" s="1"/>
  <c r="B2386" i="1" l="1"/>
  <c r="D2386" i="1" s="1"/>
  <c r="C2385" i="1"/>
  <c r="E2385" i="1" s="1"/>
  <c r="B2387" i="1" l="1"/>
  <c r="D2387" i="1" s="1"/>
  <c r="C2386" i="1"/>
  <c r="E2386" i="1" s="1"/>
  <c r="B2388" i="1" l="1"/>
  <c r="D2388" i="1" s="1"/>
  <c r="C2387" i="1"/>
  <c r="E2387" i="1" s="1"/>
  <c r="B2389" i="1" l="1"/>
  <c r="D2389" i="1" s="1"/>
  <c r="C2388" i="1"/>
  <c r="E2388" i="1" s="1"/>
  <c r="B2390" i="1" l="1"/>
  <c r="D2390" i="1" s="1"/>
  <c r="C2389" i="1"/>
  <c r="E2389" i="1" s="1"/>
  <c r="B2391" i="1" l="1"/>
  <c r="D2391" i="1" s="1"/>
  <c r="C2390" i="1"/>
  <c r="E2390" i="1" s="1"/>
  <c r="B2392" i="1" l="1"/>
  <c r="D2392" i="1" s="1"/>
  <c r="C2391" i="1"/>
  <c r="E2391" i="1" s="1"/>
  <c r="B2393" i="1" l="1"/>
  <c r="D2393" i="1" s="1"/>
  <c r="C2392" i="1"/>
  <c r="E2392" i="1" s="1"/>
  <c r="B2394" i="1" l="1"/>
  <c r="D2394" i="1" s="1"/>
  <c r="C2393" i="1"/>
  <c r="E2393" i="1" s="1"/>
  <c r="B2395" i="1" l="1"/>
  <c r="D2395" i="1" s="1"/>
  <c r="C2394" i="1"/>
  <c r="E2394" i="1" s="1"/>
  <c r="B2396" i="1" l="1"/>
  <c r="D2396" i="1" s="1"/>
  <c r="C2395" i="1"/>
  <c r="E2395" i="1" s="1"/>
  <c r="B2397" i="1" l="1"/>
  <c r="D2397" i="1" s="1"/>
  <c r="C2396" i="1"/>
  <c r="E2396" i="1" s="1"/>
  <c r="B2398" i="1" l="1"/>
  <c r="D2398" i="1" s="1"/>
  <c r="C2397" i="1"/>
  <c r="E2397" i="1" s="1"/>
  <c r="B2399" i="1" l="1"/>
  <c r="D2399" i="1" s="1"/>
  <c r="C2398" i="1"/>
  <c r="E2398" i="1" s="1"/>
  <c r="B2400" i="1" l="1"/>
  <c r="D2400" i="1" s="1"/>
  <c r="C2399" i="1"/>
  <c r="E2399" i="1" s="1"/>
  <c r="B2401" i="1" l="1"/>
  <c r="D2401" i="1" s="1"/>
  <c r="C2400" i="1"/>
  <c r="E2400" i="1" s="1"/>
  <c r="B2402" i="1" l="1"/>
  <c r="D2402" i="1" s="1"/>
  <c r="C2401" i="1"/>
  <c r="E2401" i="1" s="1"/>
  <c r="B2403" i="1" l="1"/>
  <c r="D2403" i="1" s="1"/>
  <c r="C2402" i="1"/>
  <c r="E2402" i="1" s="1"/>
  <c r="B2404" i="1" l="1"/>
  <c r="D2404" i="1" s="1"/>
  <c r="C2403" i="1"/>
  <c r="E2403" i="1" s="1"/>
  <c r="B2405" i="1" l="1"/>
  <c r="D2405" i="1" s="1"/>
  <c r="C2404" i="1"/>
  <c r="E2404" i="1" s="1"/>
  <c r="B2406" i="1" l="1"/>
  <c r="D2406" i="1" s="1"/>
  <c r="C2405" i="1"/>
  <c r="E2405" i="1" s="1"/>
  <c r="B2407" i="1" l="1"/>
  <c r="D2407" i="1" s="1"/>
  <c r="C2406" i="1"/>
  <c r="E2406" i="1" s="1"/>
  <c r="B2408" i="1" l="1"/>
  <c r="D2408" i="1" s="1"/>
  <c r="C2407" i="1"/>
  <c r="E2407" i="1" s="1"/>
  <c r="B2409" i="1" l="1"/>
  <c r="D2409" i="1" s="1"/>
  <c r="C2408" i="1"/>
  <c r="E2408" i="1" s="1"/>
  <c r="B2410" i="1" l="1"/>
  <c r="D2410" i="1" s="1"/>
  <c r="C2409" i="1"/>
  <c r="E2409" i="1" s="1"/>
  <c r="B2411" i="1" l="1"/>
  <c r="D2411" i="1" s="1"/>
  <c r="C2410" i="1"/>
  <c r="E2410" i="1" s="1"/>
  <c r="B2412" i="1" l="1"/>
  <c r="D2412" i="1" s="1"/>
  <c r="C2411" i="1"/>
  <c r="E2411" i="1" s="1"/>
  <c r="B2413" i="1" l="1"/>
  <c r="D2413" i="1" s="1"/>
  <c r="C2412" i="1"/>
  <c r="E2412" i="1" s="1"/>
  <c r="B2414" i="1" l="1"/>
  <c r="D2414" i="1" s="1"/>
  <c r="C2413" i="1"/>
  <c r="E2413" i="1" s="1"/>
  <c r="B2415" i="1" l="1"/>
  <c r="D2415" i="1" s="1"/>
  <c r="C2414" i="1"/>
  <c r="E2414" i="1" s="1"/>
  <c r="B2416" i="1" l="1"/>
  <c r="D2416" i="1" s="1"/>
  <c r="C2415" i="1"/>
  <c r="E2415" i="1" s="1"/>
  <c r="B2417" i="1" l="1"/>
  <c r="D2417" i="1" s="1"/>
  <c r="C2416" i="1"/>
  <c r="E2416" i="1" s="1"/>
  <c r="B2418" i="1" l="1"/>
  <c r="D2418" i="1" s="1"/>
  <c r="C2417" i="1"/>
  <c r="E2417" i="1" s="1"/>
  <c r="B2419" i="1" l="1"/>
  <c r="D2419" i="1" s="1"/>
  <c r="C2418" i="1"/>
  <c r="E2418" i="1" s="1"/>
  <c r="B2420" i="1" l="1"/>
  <c r="D2420" i="1" s="1"/>
  <c r="C2419" i="1"/>
  <c r="E2419" i="1" s="1"/>
  <c r="B2421" i="1" l="1"/>
  <c r="D2421" i="1" s="1"/>
  <c r="C2420" i="1"/>
  <c r="E2420" i="1" s="1"/>
  <c r="B2422" i="1" l="1"/>
  <c r="D2422" i="1" s="1"/>
  <c r="C2421" i="1"/>
  <c r="E2421" i="1" s="1"/>
  <c r="B2423" i="1" l="1"/>
  <c r="D2423" i="1" s="1"/>
  <c r="C2422" i="1"/>
  <c r="E2422" i="1" s="1"/>
  <c r="B2424" i="1" l="1"/>
  <c r="D2424" i="1" s="1"/>
  <c r="C2423" i="1"/>
  <c r="E2423" i="1" s="1"/>
  <c r="B2425" i="1" l="1"/>
  <c r="D2425" i="1" s="1"/>
  <c r="C2424" i="1"/>
  <c r="E2424" i="1" s="1"/>
  <c r="B2426" i="1" l="1"/>
  <c r="D2426" i="1" s="1"/>
  <c r="C2425" i="1"/>
  <c r="E2425" i="1" s="1"/>
  <c r="B2427" i="1" l="1"/>
  <c r="D2427" i="1" s="1"/>
  <c r="C2426" i="1"/>
  <c r="E2426" i="1" s="1"/>
  <c r="B2428" i="1" l="1"/>
  <c r="D2428" i="1" s="1"/>
  <c r="C2427" i="1"/>
  <c r="E2427" i="1" s="1"/>
  <c r="B2429" i="1" l="1"/>
  <c r="D2429" i="1" s="1"/>
  <c r="C2428" i="1"/>
  <c r="E2428" i="1" s="1"/>
  <c r="B2430" i="1" l="1"/>
  <c r="D2430" i="1" s="1"/>
  <c r="C2429" i="1"/>
  <c r="E2429" i="1" s="1"/>
  <c r="B2431" i="1" l="1"/>
  <c r="D2431" i="1" s="1"/>
  <c r="C2430" i="1"/>
  <c r="E2430" i="1" s="1"/>
  <c r="B2432" i="1" l="1"/>
  <c r="D2432" i="1" s="1"/>
  <c r="C2431" i="1"/>
  <c r="E2431" i="1" s="1"/>
  <c r="B2433" i="1" l="1"/>
  <c r="D2433" i="1" s="1"/>
  <c r="C2432" i="1"/>
  <c r="E2432" i="1" s="1"/>
  <c r="B2434" i="1" l="1"/>
  <c r="D2434" i="1" s="1"/>
  <c r="C2433" i="1"/>
  <c r="E2433" i="1" s="1"/>
  <c r="B2435" i="1" l="1"/>
  <c r="D2435" i="1" s="1"/>
  <c r="C2434" i="1"/>
  <c r="E2434" i="1" s="1"/>
  <c r="B2436" i="1" l="1"/>
  <c r="D2436" i="1" s="1"/>
  <c r="C2435" i="1"/>
  <c r="E2435" i="1" s="1"/>
  <c r="B2437" i="1" l="1"/>
  <c r="D2437" i="1" s="1"/>
  <c r="C2436" i="1"/>
  <c r="E2436" i="1" s="1"/>
  <c r="B2438" i="1" l="1"/>
  <c r="D2438" i="1" s="1"/>
  <c r="C2437" i="1"/>
  <c r="E2437" i="1" s="1"/>
  <c r="B2439" i="1" l="1"/>
  <c r="D2439" i="1" s="1"/>
  <c r="C2438" i="1"/>
  <c r="E2438" i="1" s="1"/>
  <c r="B2440" i="1" l="1"/>
  <c r="D2440" i="1" s="1"/>
  <c r="C2439" i="1"/>
  <c r="E2439" i="1" s="1"/>
  <c r="B2441" i="1" l="1"/>
  <c r="D2441" i="1" s="1"/>
  <c r="C2440" i="1"/>
  <c r="E2440" i="1" s="1"/>
  <c r="B2442" i="1" l="1"/>
  <c r="D2442" i="1" s="1"/>
  <c r="C2441" i="1"/>
  <c r="E2441" i="1" s="1"/>
  <c r="B2443" i="1" l="1"/>
  <c r="D2443" i="1" s="1"/>
  <c r="C2442" i="1"/>
  <c r="E2442" i="1" s="1"/>
  <c r="B2444" i="1" l="1"/>
  <c r="D2444" i="1" s="1"/>
  <c r="C2443" i="1"/>
  <c r="E2443" i="1" s="1"/>
  <c r="B2445" i="1" l="1"/>
  <c r="D2445" i="1" s="1"/>
  <c r="C2444" i="1"/>
  <c r="E2444" i="1" s="1"/>
  <c r="B2446" i="1" l="1"/>
  <c r="D2446" i="1" s="1"/>
  <c r="C2445" i="1"/>
  <c r="E2445" i="1" s="1"/>
  <c r="B2447" i="1" l="1"/>
  <c r="D2447" i="1" s="1"/>
  <c r="C2446" i="1"/>
  <c r="E2446" i="1" s="1"/>
  <c r="B2448" i="1" l="1"/>
  <c r="D2448" i="1" s="1"/>
  <c r="C2447" i="1"/>
  <c r="E2447" i="1" s="1"/>
  <c r="B2449" i="1" l="1"/>
  <c r="D2449" i="1" s="1"/>
  <c r="C2448" i="1"/>
  <c r="E2448" i="1" s="1"/>
  <c r="B2450" i="1" l="1"/>
  <c r="D2450" i="1" s="1"/>
  <c r="C2449" i="1"/>
  <c r="E2449" i="1" s="1"/>
  <c r="B2451" i="1" l="1"/>
  <c r="D2451" i="1" s="1"/>
  <c r="C2450" i="1"/>
  <c r="E2450" i="1" s="1"/>
  <c r="B2452" i="1" l="1"/>
  <c r="D2452" i="1" s="1"/>
  <c r="C2451" i="1"/>
  <c r="E2451" i="1" s="1"/>
  <c r="B2453" i="1" l="1"/>
  <c r="D2453" i="1" s="1"/>
  <c r="C2452" i="1"/>
  <c r="E2452" i="1" s="1"/>
  <c r="B2454" i="1" l="1"/>
  <c r="D2454" i="1" s="1"/>
  <c r="C2453" i="1"/>
  <c r="E2453" i="1" s="1"/>
  <c r="B2455" i="1" l="1"/>
  <c r="D2455" i="1" s="1"/>
  <c r="C2454" i="1"/>
  <c r="E2454" i="1" s="1"/>
  <c r="B2456" i="1" l="1"/>
  <c r="D2456" i="1" s="1"/>
  <c r="C2455" i="1"/>
  <c r="E2455" i="1" s="1"/>
  <c r="B2457" i="1" l="1"/>
  <c r="D2457" i="1" s="1"/>
  <c r="C2456" i="1"/>
  <c r="E2456" i="1" s="1"/>
  <c r="B2458" i="1" l="1"/>
  <c r="D2458" i="1" s="1"/>
  <c r="C2457" i="1"/>
  <c r="E2457" i="1" s="1"/>
  <c r="B2459" i="1" l="1"/>
  <c r="D2459" i="1" s="1"/>
  <c r="C2458" i="1"/>
  <c r="E2458" i="1" s="1"/>
  <c r="B2460" i="1" l="1"/>
  <c r="D2460" i="1" s="1"/>
  <c r="C2459" i="1"/>
  <c r="E2459" i="1" s="1"/>
  <c r="B2461" i="1" l="1"/>
  <c r="D2461" i="1" s="1"/>
  <c r="C2460" i="1"/>
  <c r="E2460" i="1" s="1"/>
  <c r="B2462" i="1" l="1"/>
  <c r="D2462" i="1" s="1"/>
  <c r="C2461" i="1"/>
  <c r="E2461" i="1" s="1"/>
  <c r="B2463" i="1" l="1"/>
  <c r="D2463" i="1" s="1"/>
  <c r="C2462" i="1"/>
  <c r="E2462" i="1" s="1"/>
  <c r="B2464" i="1" l="1"/>
  <c r="D2464" i="1" s="1"/>
  <c r="C2463" i="1"/>
  <c r="E2463" i="1" s="1"/>
  <c r="B2465" i="1" l="1"/>
  <c r="D2465" i="1" s="1"/>
  <c r="C2464" i="1"/>
  <c r="E2464" i="1" s="1"/>
  <c r="B2466" i="1" l="1"/>
  <c r="D2466" i="1" s="1"/>
  <c r="C2465" i="1"/>
  <c r="E2465" i="1" s="1"/>
  <c r="B2467" i="1" l="1"/>
  <c r="D2467" i="1" s="1"/>
  <c r="C2466" i="1"/>
  <c r="E2466" i="1" s="1"/>
  <c r="B2468" i="1" l="1"/>
  <c r="D2468" i="1" s="1"/>
  <c r="C2467" i="1"/>
  <c r="E2467" i="1" s="1"/>
  <c r="B2469" i="1" l="1"/>
  <c r="D2469" i="1" s="1"/>
  <c r="C2468" i="1"/>
  <c r="E2468" i="1" s="1"/>
  <c r="B2470" i="1" l="1"/>
  <c r="D2470" i="1" s="1"/>
  <c r="C2469" i="1"/>
  <c r="E2469" i="1" s="1"/>
  <c r="B2471" i="1" l="1"/>
  <c r="D2471" i="1" s="1"/>
  <c r="C2470" i="1"/>
  <c r="E2470" i="1" s="1"/>
  <c r="B2472" i="1" l="1"/>
  <c r="D2472" i="1" s="1"/>
  <c r="C2471" i="1"/>
  <c r="E2471" i="1" s="1"/>
  <c r="B2473" i="1" l="1"/>
  <c r="D2473" i="1" s="1"/>
  <c r="C2472" i="1"/>
  <c r="E2472" i="1" s="1"/>
  <c r="B2474" i="1" l="1"/>
  <c r="D2474" i="1" s="1"/>
  <c r="C2473" i="1"/>
  <c r="E2473" i="1" s="1"/>
  <c r="B2475" i="1" l="1"/>
  <c r="D2475" i="1" s="1"/>
  <c r="C2474" i="1"/>
  <c r="E2474" i="1" s="1"/>
  <c r="B2476" i="1" l="1"/>
  <c r="D2476" i="1" s="1"/>
  <c r="C2475" i="1"/>
  <c r="E2475" i="1" s="1"/>
  <c r="B2477" i="1" l="1"/>
  <c r="D2477" i="1" s="1"/>
  <c r="C2476" i="1"/>
  <c r="E2476" i="1" s="1"/>
  <c r="B2478" i="1" l="1"/>
  <c r="D2478" i="1" s="1"/>
  <c r="C2477" i="1"/>
  <c r="E2477" i="1" s="1"/>
  <c r="B2479" i="1" l="1"/>
  <c r="D2479" i="1" s="1"/>
  <c r="C2478" i="1"/>
  <c r="E2478" i="1" s="1"/>
  <c r="B2480" i="1" l="1"/>
  <c r="D2480" i="1" s="1"/>
  <c r="C2479" i="1"/>
  <c r="E2479" i="1" s="1"/>
  <c r="B2481" i="1" l="1"/>
  <c r="D2481" i="1" s="1"/>
  <c r="C2480" i="1"/>
  <c r="E2480" i="1" s="1"/>
  <c r="B2482" i="1" l="1"/>
  <c r="D2482" i="1" s="1"/>
  <c r="C2481" i="1"/>
  <c r="E2481" i="1" s="1"/>
  <c r="B2483" i="1" l="1"/>
  <c r="D2483" i="1" s="1"/>
  <c r="C2482" i="1"/>
  <c r="E2482" i="1" s="1"/>
  <c r="B2484" i="1" l="1"/>
  <c r="D2484" i="1" s="1"/>
  <c r="C2483" i="1"/>
  <c r="E2483" i="1" s="1"/>
  <c r="B2485" i="1" l="1"/>
  <c r="D2485" i="1" s="1"/>
  <c r="C2484" i="1"/>
  <c r="E2484" i="1" s="1"/>
  <c r="B2486" i="1" l="1"/>
  <c r="D2486" i="1" s="1"/>
  <c r="C2485" i="1"/>
  <c r="E2485" i="1" s="1"/>
  <c r="B2487" i="1" l="1"/>
  <c r="D2487" i="1" s="1"/>
  <c r="C2486" i="1"/>
  <c r="E2486" i="1" s="1"/>
  <c r="B2488" i="1" l="1"/>
  <c r="D2488" i="1" s="1"/>
  <c r="C2487" i="1"/>
  <c r="E2487" i="1" s="1"/>
  <c r="B2489" i="1" l="1"/>
  <c r="D2489" i="1" s="1"/>
  <c r="C2488" i="1"/>
  <c r="E2488" i="1" s="1"/>
  <c r="B2490" i="1" l="1"/>
  <c r="D2490" i="1" s="1"/>
  <c r="C2489" i="1"/>
  <c r="E2489" i="1" s="1"/>
  <c r="B2491" i="1" l="1"/>
  <c r="D2491" i="1" s="1"/>
  <c r="C2490" i="1"/>
  <c r="E2490" i="1" s="1"/>
  <c r="B2492" i="1" l="1"/>
  <c r="D2492" i="1" s="1"/>
  <c r="C2491" i="1"/>
  <c r="E2491" i="1" s="1"/>
  <c r="B2493" i="1" l="1"/>
  <c r="D2493" i="1" s="1"/>
  <c r="C2492" i="1"/>
  <c r="E2492" i="1" s="1"/>
  <c r="B2494" i="1" l="1"/>
  <c r="D2494" i="1" s="1"/>
  <c r="C2493" i="1"/>
  <c r="E2493" i="1" s="1"/>
  <c r="B2495" i="1" l="1"/>
  <c r="D2495" i="1" s="1"/>
  <c r="C2494" i="1"/>
  <c r="E2494" i="1" s="1"/>
  <c r="B2496" i="1" l="1"/>
  <c r="D2496" i="1" s="1"/>
  <c r="C2495" i="1"/>
  <c r="E2495" i="1" s="1"/>
  <c r="B2497" i="1" l="1"/>
  <c r="D2497" i="1" s="1"/>
  <c r="C2496" i="1"/>
  <c r="E2496" i="1" s="1"/>
  <c r="B2498" i="1" l="1"/>
  <c r="D2498" i="1" s="1"/>
  <c r="C2497" i="1"/>
  <c r="E2497" i="1" s="1"/>
  <c r="B2499" i="1" l="1"/>
  <c r="D2499" i="1" s="1"/>
  <c r="C2498" i="1"/>
  <c r="E2498" i="1" s="1"/>
  <c r="B2500" i="1" l="1"/>
  <c r="D2500" i="1" s="1"/>
  <c r="C2499" i="1"/>
  <c r="E2499" i="1" s="1"/>
  <c r="B2501" i="1" l="1"/>
  <c r="D2501" i="1" s="1"/>
  <c r="C2500" i="1"/>
  <c r="E2500" i="1" s="1"/>
  <c r="B2502" i="1" l="1"/>
  <c r="D2502" i="1" s="1"/>
  <c r="C2501" i="1"/>
  <c r="E2501" i="1" s="1"/>
  <c r="B2503" i="1" l="1"/>
  <c r="D2503" i="1" s="1"/>
  <c r="C2502" i="1"/>
  <c r="E2502" i="1" s="1"/>
  <c r="B2504" i="1" l="1"/>
  <c r="D2504" i="1" s="1"/>
  <c r="C2503" i="1"/>
  <c r="E2503" i="1" s="1"/>
  <c r="B2505" i="1" l="1"/>
  <c r="D2505" i="1" s="1"/>
  <c r="C2504" i="1"/>
  <c r="E2504" i="1" s="1"/>
  <c r="B2506" i="1" l="1"/>
  <c r="D2506" i="1" s="1"/>
  <c r="C2505" i="1"/>
  <c r="E2505" i="1" s="1"/>
  <c r="B2507" i="1" l="1"/>
  <c r="D2507" i="1" s="1"/>
  <c r="C2506" i="1"/>
  <c r="E2506" i="1" s="1"/>
  <c r="B2508" i="1" l="1"/>
  <c r="D2508" i="1" s="1"/>
  <c r="C2507" i="1"/>
  <c r="E2507" i="1" s="1"/>
  <c r="B2509" i="1" l="1"/>
  <c r="D2509" i="1" s="1"/>
  <c r="C2508" i="1"/>
  <c r="E2508" i="1" s="1"/>
  <c r="B2510" i="1" l="1"/>
  <c r="D2510" i="1" s="1"/>
  <c r="C2509" i="1"/>
  <c r="E2509" i="1" s="1"/>
  <c r="B2511" i="1" l="1"/>
  <c r="D2511" i="1" s="1"/>
  <c r="C2510" i="1"/>
  <c r="E2510" i="1" s="1"/>
  <c r="B2512" i="1" l="1"/>
  <c r="D2512" i="1" s="1"/>
  <c r="C2511" i="1"/>
  <c r="E2511" i="1" s="1"/>
  <c r="B2513" i="1" l="1"/>
  <c r="D2513" i="1" s="1"/>
  <c r="C2512" i="1"/>
  <c r="E2512" i="1" s="1"/>
  <c r="B2514" i="1" l="1"/>
  <c r="D2514" i="1" s="1"/>
  <c r="C2513" i="1"/>
  <c r="E2513" i="1" s="1"/>
  <c r="B2515" i="1" l="1"/>
  <c r="D2515" i="1" s="1"/>
  <c r="C2514" i="1"/>
  <c r="E2514" i="1" s="1"/>
  <c r="B2516" i="1" l="1"/>
  <c r="D2516" i="1" s="1"/>
  <c r="C2515" i="1"/>
  <c r="E2515" i="1" s="1"/>
  <c r="B2517" i="1" l="1"/>
  <c r="D2517" i="1" s="1"/>
  <c r="C2516" i="1"/>
  <c r="E2516" i="1" s="1"/>
  <c r="B2518" i="1" l="1"/>
  <c r="D2518" i="1" s="1"/>
  <c r="C2517" i="1"/>
  <c r="E2517" i="1" s="1"/>
  <c r="B2519" i="1" l="1"/>
  <c r="D2519" i="1" s="1"/>
  <c r="C2518" i="1"/>
  <c r="E2518" i="1" s="1"/>
  <c r="B2520" i="1" l="1"/>
  <c r="D2520" i="1" s="1"/>
  <c r="C2519" i="1"/>
  <c r="E2519" i="1" s="1"/>
  <c r="B2521" i="1" l="1"/>
  <c r="D2521" i="1" s="1"/>
  <c r="C2520" i="1"/>
  <c r="E2520" i="1" s="1"/>
  <c r="B2522" i="1" l="1"/>
  <c r="D2522" i="1" s="1"/>
  <c r="C2521" i="1"/>
  <c r="E2521" i="1" s="1"/>
  <c r="B2523" i="1" l="1"/>
  <c r="D2523" i="1" s="1"/>
  <c r="C2522" i="1"/>
  <c r="E2522" i="1" s="1"/>
  <c r="B2524" i="1" l="1"/>
  <c r="D2524" i="1" s="1"/>
  <c r="C2523" i="1"/>
  <c r="E2523" i="1" s="1"/>
  <c r="B2525" i="1" l="1"/>
  <c r="D2525" i="1" s="1"/>
  <c r="C2524" i="1"/>
  <c r="E2524" i="1" s="1"/>
  <c r="B2526" i="1" l="1"/>
  <c r="D2526" i="1" s="1"/>
  <c r="C2525" i="1"/>
  <c r="E2525" i="1" s="1"/>
  <c r="B2527" i="1" l="1"/>
  <c r="D2527" i="1" s="1"/>
  <c r="C2526" i="1"/>
  <c r="E2526" i="1" s="1"/>
  <c r="B2528" i="1" l="1"/>
  <c r="D2528" i="1" s="1"/>
  <c r="C2527" i="1"/>
  <c r="E2527" i="1" s="1"/>
  <c r="B2529" i="1" l="1"/>
  <c r="D2529" i="1" s="1"/>
  <c r="C2528" i="1"/>
  <c r="E2528" i="1" s="1"/>
  <c r="B2530" i="1" l="1"/>
  <c r="D2530" i="1" s="1"/>
  <c r="C2529" i="1"/>
  <c r="E2529" i="1" s="1"/>
  <c r="B2531" i="1" l="1"/>
  <c r="D2531" i="1" s="1"/>
  <c r="C2530" i="1"/>
  <c r="E2530" i="1" s="1"/>
  <c r="B2532" i="1" l="1"/>
  <c r="D2532" i="1" s="1"/>
  <c r="C2531" i="1"/>
  <c r="E2531" i="1" s="1"/>
  <c r="B2533" i="1" l="1"/>
  <c r="D2533" i="1" s="1"/>
  <c r="C2532" i="1"/>
  <c r="E2532" i="1" s="1"/>
  <c r="B2534" i="1" l="1"/>
  <c r="D2534" i="1" s="1"/>
  <c r="C2533" i="1"/>
  <c r="E2533" i="1" s="1"/>
  <c r="B2535" i="1" l="1"/>
  <c r="D2535" i="1" s="1"/>
  <c r="C2534" i="1"/>
  <c r="E2534" i="1" s="1"/>
  <c r="B2536" i="1" l="1"/>
  <c r="D2536" i="1" s="1"/>
  <c r="C2535" i="1"/>
  <c r="E2535" i="1" s="1"/>
  <c r="B2537" i="1" l="1"/>
  <c r="D2537" i="1" s="1"/>
  <c r="C2536" i="1"/>
  <c r="E2536" i="1" s="1"/>
  <c r="B2538" i="1" l="1"/>
  <c r="D2538" i="1" s="1"/>
  <c r="C2537" i="1"/>
  <c r="E2537" i="1" s="1"/>
  <c r="B2539" i="1" l="1"/>
  <c r="D2539" i="1" s="1"/>
  <c r="C2538" i="1"/>
  <c r="E2538" i="1" s="1"/>
  <c r="B2540" i="1" l="1"/>
  <c r="D2540" i="1" s="1"/>
  <c r="C2539" i="1"/>
  <c r="E2539" i="1" s="1"/>
  <c r="B2541" i="1" l="1"/>
  <c r="D2541" i="1" s="1"/>
  <c r="C2540" i="1"/>
  <c r="E2540" i="1" s="1"/>
  <c r="B2542" i="1" l="1"/>
  <c r="D2542" i="1" s="1"/>
  <c r="C2541" i="1"/>
  <c r="E2541" i="1" s="1"/>
  <c r="B2543" i="1" l="1"/>
  <c r="D2543" i="1" s="1"/>
  <c r="C2542" i="1"/>
  <c r="E2542" i="1" s="1"/>
  <c r="B2544" i="1" l="1"/>
  <c r="D2544" i="1" s="1"/>
  <c r="C2543" i="1"/>
  <c r="E2543" i="1" s="1"/>
  <c r="B2545" i="1" l="1"/>
  <c r="D2545" i="1" s="1"/>
  <c r="C2544" i="1"/>
  <c r="E2544" i="1" s="1"/>
  <c r="B2546" i="1" l="1"/>
  <c r="D2546" i="1" s="1"/>
  <c r="C2545" i="1"/>
  <c r="E2545" i="1" s="1"/>
  <c r="B2547" i="1" l="1"/>
  <c r="D2547" i="1" s="1"/>
  <c r="C2546" i="1"/>
  <c r="E2546" i="1" s="1"/>
  <c r="B2548" i="1" l="1"/>
  <c r="D2548" i="1" s="1"/>
  <c r="C2547" i="1"/>
  <c r="E2547" i="1" s="1"/>
  <c r="B2549" i="1" l="1"/>
  <c r="D2549" i="1" s="1"/>
  <c r="C2548" i="1"/>
  <c r="E2548" i="1" s="1"/>
  <c r="B2550" i="1" l="1"/>
  <c r="D2550" i="1" s="1"/>
  <c r="C2549" i="1"/>
  <c r="E2549" i="1" s="1"/>
  <c r="B2551" i="1" l="1"/>
  <c r="D2551" i="1" s="1"/>
  <c r="C2550" i="1"/>
  <c r="E2550" i="1" s="1"/>
  <c r="B2552" i="1" l="1"/>
  <c r="D2552" i="1" s="1"/>
  <c r="C2551" i="1"/>
  <c r="E2551" i="1" s="1"/>
  <c r="B2553" i="1" l="1"/>
  <c r="D2553" i="1" s="1"/>
  <c r="C2552" i="1"/>
  <c r="E2552" i="1" s="1"/>
  <c r="B2554" i="1" l="1"/>
  <c r="D2554" i="1" s="1"/>
  <c r="C2553" i="1"/>
  <c r="E2553" i="1" s="1"/>
  <c r="B2555" i="1" l="1"/>
  <c r="D2555" i="1" s="1"/>
  <c r="C2554" i="1"/>
  <c r="E2554" i="1" s="1"/>
  <c r="B2556" i="1" l="1"/>
  <c r="D2556" i="1" s="1"/>
  <c r="C2555" i="1"/>
  <c r="E2555" i="1" s="1"/>
  <c r="B2557" i="1" l="1"/>
  <c r="D2557" i="1" s="1"/>
  <c r="C2556" i="1"/>
  <c r="E2556" i="1" s="1"/>
  <c r="B2558" i="1" l="1"/>
  <c r="D2558" i="1" s="1"/>
  <c r="C2557" i="1"/>
  <c r="E2557" i="1" s="1"/>
  <c r="B2559" i="1" l="1"/>
  <c r="D2559" i="1" s="1"/>
  <c r="C2558" i="1"/>
  <c r="E2558" i="1" s="1"/>
  <c r="B2560" i="1" l="1"/>
  <c r="D2560" i="1" s="1"/>
  <c r="C2559" i="1"/>
  <c r="E2559" i="1" s="1"/>
  <c r="B2561" i="1" l="1"/>
  <c r="D2561" i="1" s="1"/>
  <c r="C2560" i="1"/>
  <c r="E2560" i="1" s="1"/>
  <c r="B2562" i="1" l="1"/>
  <c r="D2562" i="1" s="1"/>
  <c r="C2561" i="1"/>
  <c r="E2561" i="1" s="1"/>
  <c r="B2563" i="1" l="1"/>
  <c r="D2563" i="1" s="1"/>
  <c r="C2562" i="1"/>
  <c r="E2562" i="1" s="1"/>
  <c r="B2564" i="1" l="1"/>
  <c r="D2564" i="1" s="1"/>
  <c r="C2563" i="1"/>
  <c r="E2563" i="1" s="1"/>
  <c r="B2565" i="1" l="1"/>
  <c r="D2565" i="1" s="1"/>
  <c r="C2564" i="1"/>
  <c r="E2564" i="1" s="1"/>
  <c r="B2566" i="1" l="1"/>
  <c r="D2566" i="1" s="1"/>
  <c r="C2565" i="1"/>
  <c r="E2565" i="1" s="1"/>
  <c r="B2567" i="1" l="1"/>
  <c r="D2567" i="1" s="1"/>
  <c r="C2566" i="1"/>
  <c r="E2566" i="1" s="1"/>
  <c r="B2568" i="1" l="1"/>
  <c r="D2568" i="1" s="1"/>
  <c r="C2567" i="1"/>
  <c r="E2567" i="1" s="1"/>
  <c r="B2569" i="1" l="1"/>
  <c r="D2569" i="1" s="1"/>
  <c r="C2568" i="1"/>
  <c r="E2568" i="1" s="1"/>
  <c r="B2570" i="1" l="1"/>
  <c r="D2570" i="1" s="1"/>
  <c r="C2569" i="1"/>
  <c r="E2569" i="1" s="1"/>
  <c r="B2571" i="1" l="1"/>
  <c r="D2571" i="1" s="1"/>
  <c r="C2570" i="1"/>
  <c r="E2570" i="1" s="1"/>
  <c r="B2572" i="1" l="1"/>
  <c r="D2572" i="1" s="1"/>
  <c r="C2571" i="1"/>
  <c r="E2571" i="1" s="1"/>
  <c r="B2573" i="1" l="1"/>
  <c r="D2573" i="1" s="1"/>
  <c r="C2572" i="1"/>
  <c r="E2572" i="1" s="1"/>
  <c r="B2574" i="1" l="1"/>
  <c r="D2574" i="1" s="1"/>
  <c r="C2573" i="1"/>
  <c r="E2573" i="1" s="1"/>
  <c r="B2575" i="1" l="1"/>
  <c r="D2575" i="1" s="1"/>
  <c r="C2574" i="1"/>
  <c r="E2574" i="1" s="1"/>
  <c r="B2576" i="1" l="1"/>
  <c r="D2576" i="1" s="1"/>
  <c r="C2575" i="1"/>
  <c r="E2575" i="1" s="1"/>
  <c r="B2577" i="1" l="1"/>
  <c r="D2577" i="1" s="1"/>
  <c r="C2576" i="1"/>
  <c r="E2576" i="1" s="1"/>
  <c r="B2578" i="1" l="1"/>
  <c r="D2578" i="1" s="1"/>
  <c r="C2577" i="1"/>
  <c r="E2577" i="1" s="1"/>
  <c r="B2579" i="1" l="1"/>
  <c r="D2579" i="1" s="1"/>
  <c r="C2578" i="1"/>
  <c r="E2578" i="1" s="1"/>
  <c r="B2580" i="1" l="1"/>
  <c r="D2580" i="1" s="1"/>
  <c r="C2579" i="1"/>
  <c r="E2579" i="1" s="1"/>
  <c r="B2581" i="1" l="1"/>
  <c r="D2581" i="1" s="1"/>
  <c r="C2580" i="1"/>
  <c r="E2580" i="1" s="1"/>
  <c r="B2582" i="1" l="1"/>
  <c r="D2582" i="1" s="1"/>
  <c r="C2581" i="1"/>
  <c r="E2581" i="1" s="1"/>
  <c r="B2583" i="1" l="1"/>
  <c r="D2583" i="1" s="1"/>
  <c r="C2582" i="1"/>
  <c r="E2582" i="1" s="1"/>
  <c r="B2584" i="1" l="1"/>
  <c r="D2584" i="1" s="1"/>
  <c r="C2583" i="1"/>
  <c r="E2583" i="1" s="1"/>
  <c r="B2585" i="1" l="1"/>
  <c r="D2585" i="1" s="1"/>
  <c r="C2584" i="1"/>
  <c r="E2584" i="1" s="1"/>
  <c r="B2586" i="1" l="1"/>
  <c r="D2586" i="1" s="1"/>
  <c r="C2585" i="1"/>
  <c r="E2585" i="1" s="1"/>
  <c r="B2587" i="1" l="1"/>
  <c r="D2587" i="1" s="1"/>
  <c r="C2586" i="1"/>
  <c r="E2586" i="1" s="1"/>
  <c r="B2588" i="1" l="1"/>
  <c r="D2588" i="1" s="1"/>
  <c r="C2587" i="1"/>
  <c r="E2587" i="1" s="1"/>
  <c r="B2589" i="1" l="1"/>
  <c r="D2589" i="1" s="1"/>
  <c r="C2588" i="1"/>
  <c r="E2588" i="1" s="1"/>
  <c r="B2590" i="1" l="1"/>
  <c r="D2590" i="1" s="1"/>
  <c r="C2589" i="1"/>
  <c r="E2589" i="1" s="1"/>
  <c r="B2591" i="1" l="1"/>
  <c r="D2591" i="1" s="1"/>
  <c r="C2590" i="1"/>
  <c r="E2590" i="1" s="1"/>
  <c r="B2592" i="1" l="1"/>
  <c r="D2592" i="1" s="1"/>
  <c r="C2591" i="1"/>
  <c r="E2591" i="1" s="1"/>
  <c r="B2593" i="1" l="1"/>
  <c r="D2593" i="1" s="1"/>
  <c r="C2592" i="1"/>
  <c r="E2592" i="1" s="1"/>
  <c r="B2594" i="1" l="1"/>
  <c r="D2594" i="1" s="1"/>
  <c r="C2593" i="1"/>
  <c r="E2593" i="1" s="1"/>
  <c r="B2595" i="1" l="1"/>
  <c r="D2595" i="1" s="1"/>
  <c r="C2594" i="1"/>
  <c r="E2594" i="1" s="1"/>
  <c r="B2596" i="1" l="1"/>
  <c r="D2596" i="1" s="1"/>
  <c r="C2595" i="1"/>
  <c r="E2595" i="1" s="1"/>
  <c r="B2597" i="1" l="1"/>
  <c r="D2597" i="1" s="1"/>
  <c r="C2596" i="1"/>
  <c r="E2596" i="1" s="1"/>
  <c r="B2598" i="1" l="1"/>
  <c r="D2598" i="1" s="1"/>
  <c r="C2597" i="1"/>
  <c r="E2597" i="1" s="1"/>
  <c r="B2599" i="1" l="1"/>
  <c r="D2599" i="1" s="1"/>
  <c r="C2598" i="1"/>
  <c r="E2598" i="1" s="1"/>
  <c r="B2600" i="1" l="1"/>
  <c r="D2600" i="1" s="1"/>
  <c r="C2599" i="1"/>
  <c r="E2599" i="1" s="1"/>
  <c r="B2601" i="1" l="1"/>
  <c r="D2601" i="1" s="1"/>
  <c r="C2600" i="1"/>
  <c r="E2600" i="1" s="1"/>
  <c r="B2602" i="1" l="1"/>
  <c r="D2602" i="1" s="1"/>
  <c r="C2601" i="1"/>
  <c r="E2601" i="1" s="1"/>
  <c r="B2603" i="1" l="1"/>
  <c r="D2603" i="1" s="1"/>
  <c r="C2602" i="1"/>
  <c r="E2602" i="1" s="1"/>
  <c r="B2604" i="1" l="1"/>
  <c r="D2604" i="1" s="1"/>
  <c r="C2603" i="1"/>
  <c r="E2603" i="1" s="1"/>
  <c r="B2605" i="1" l="1"/>
  <c r="D2605" i="1" s="1"/>
  <c r="C2604" i="1"/>
  <c r="E2604" i="1" s="1"/>
  <c r="B2606" i="1" l="1"/>
  <c r="D2606" i="1" s="1"/>
  <c r="C2605" i="1"/>
  <c r="E2605" i="1" s="1"/>
  <c r="B2607" i="1" l="1"/>
  <c r="D2607" i="1" s="1"/>
  <c r="C2606" i="1"/>
  <c r="E2606" i="1" s="1"/>
  <c r="B2608" i="1" l="1"/>
  <c r="D2608" i="1" s="1"/>
  <c r="C2607" i="1"/>
  <c r="E2607" i="1" s="1"/>
  <c r="B2609" i="1" l="1"/>
  <c r="D2609" i="1" s="1"/>
  <c r="C2608" i="1"/>
  <c r="E2608" i="1" s="1"/>
  <c r="B2610" i="1" l="1"/>
  <c r="D2610" i="1" s="1"/>
  <c r="C2609" i="1"/>
  <c r="E2609" i="1" s="1"/>
  <c r="B2611" i="1" l="1"/>
  <c r="D2611" i="1" s="1"/>
  <c r="C2610" i="1"/>
  <c r="E2610" i="1" s="1"/>
  <c r="B2612" i="1" l="1"/>
  <c r="D2612" i="1" s="1"/>
  <c r="C2611" i="1"/>
  <c r="E2611" i="1" s="1"/>
  <c r="B2613" i="1" l="1"/>
  <c r="D2613" i="1" s="1"/>
  <c r="C2612" i="1"/>
  <c r="E2612" i="1" s="1"/>
  <c r="B2614" i="1" l="1"/>
  <c r="D2614" i="1" s="1"/>
  <c r="C2613" i="1"/>
  <c r="E2613" i="1" s="1"/>
  <c r="B2615" i="1" l="1"/>
  <c r="D2615" i="1" s="1"/>
  <c r="C2614" i="1"/>
  <c r="E2614" i="1" s="1"/>
  <c r="B2616" i="1" l="1"/>
  <c r="D2616" i="1" s="1"/>
  <c r="C2615" i="1"/>
  <c r="E2615" i="1" s="1"/>
  <c r="B2617" i="1" l="1"/>
  <c r="D2617" i="1" s="1"/>
  <c r="C2616" i="1"/>
  <c r="E2616" i="1" s="1"/>
  <c r="B2618" i="1" l="1"/>
  <c r="D2618" i="1" s="1"/>
  <c r="C2617" i="1"/>
  <c r="E2617" i="1" s="1"/>
  <c r="B2619" i="1" l="1"/>
  <c r="D2619" i="1" s="1"/>
  <c r="C2618" i="1"/>
  <c r="E2618" i="1" s="1"/>
  <c r="B2620" i="1" l="1"/>
  <c r="D2620" i="1" s="1"/>
  <c r="C2619" i="1"/>
  <c r="E2619" i="1" s="1"/>
  <c r="B2621" i="1" l="1"/>
  <c r="D2621" i="1" s="1"/>
  <c r="C2620" i="1"/>
  <c r="E2620" i="1" s="1"/>
  <c r="B2622" i="1" l="1"/>
  <c r="D2622" i="1" s="1"/>
  <c r="C2621" i="1"/>
  <c r="E2621" i="1" s="1"/>
  <c r="B2623" i="1" l="1"/>
  <c r="D2623" i="1" s="1"/>
  <c r="C2622" i="1"/>
  <c r="E2622" i="1" s="1"/>
  <c r="B2624" i="1" l="1"/>
  <c r="D2624" i="1" s="1"/>
  <c r="C2623" i="1"/>
  <c r="E2623" i="1" s="1"/>
  <c r="B2625" i="1" l="1"/>
  <c r="D2625" i="1" s="1"/>
  <c r="C2624" i="1"/>
  <c r="E2624" i="1" s="1"/>
  <c r="B2626" i="1" l="1"/>
  <c r="D2626" i="1" s="1"/>
  <c r="C2625" i="1"/>
  <c r="E2625" i="1" s="1"/>
  <c r="B2627" i="1" l="1"/>
  <c r="D2627" i="1" s="1"/>
  <c r="C2626" i="1"/>
  <c r="E2626" i="1" s="1"/>
  <c r="B2628" i="1" l="1"/>
  <c r="D2628" i="1" s="1"/>
  <c r="C2627" i="1"/>
  <c r="E2627" i="1" s="1"/>
  <c r="B2629" i="1" l="1"/>
  <c r="D2629" i="1" s="1"/>
  <c r="C2628" i="1"/>
  <c r="E2628" i="1" s="1"/>
  <c r="B2630" i="1" l="1"/>
  <c r="D2630" i="1" s="1"/>
  <c r="C2629" i="1"/>
  <c r="E2629" i="1" s="1"/>
  <c r="B2631" i="1" l="1"/>
  <c r="D2631" i="1" s="1"/>
  <c r="C2630" i="1"/>
  <c r="E2630" i="1" s="1"/>
  <c r="B2632" i="1" l="1"/>
  <c r="D2632" i="1" s="1"/>
  <c r="C2631" i="1"/>
  <c r="E2631" i="1" s="1"/>
  <c r="B2633" i="1" l="1"/>
  <c r="D2633" i="1" s="1"/>
  <c r="C2632" i="1"/>
  <c r="E2632" i="1" s="1"/>
  <c r="B2634" i="1" l="1"/>
  <c r="D2634" i="1" s="1"/>
  <c r="C2633" i="1"/>
  <c r="E2633" i="1" s="1"/>
  <c r="B2635" i="1" l="1"/>
  <c r="D2635" i="1" s="1"/>
  <c r="C2634" i="1"/>
  <c r="E2634" i="1" s="1"/>
  <c r="B2636" i="1" l="1"/>
  <c r="D2636" i="1" s="1"/>
  <c r="C2635" i="1"/>
  <c r="E2635" i="1" s="1"/>
  <c r="B2637" i="1" l="1"/>
  <c r="D2637" i="1" s="1"/>
  <c r="C2636" i="1"/>
  <c r="E2636" i="1" s="1"/>
  <c r="B2638" i="1" l="1"/>
  <c r="D2638" i="1" s="1"/>
  <c r="C2637" i="1"/>
  <c r="E2637" i="1" s="1"/>
  <c r="B2639" i="1" l="1"/>
  <c r="D2639" i="1" s="1"/>
  <c r="C2638" i="1"/>
  <c r="E2638" i="1" s="1"/>
  <c r="B2640" i="1" l="1"/>
  <c r="D2640" i="1" s="1"/>
  <c r="C2639" i="1"/>
  <c r="E2639" i="1" s="1"/>
  <c r="B2641" i="1" l="1"/>
  <c r="D2641" i="1" s="1"/>
  <c r="C2640" i="1"/>
  <c r="E2640" i="1" s="1"/>
  <c r="B2642" i="1" l="1"/>
  <c r="D2642" i="1" s="1"/>
  <c r="C2641" i="1"/>
  <c r="E2641" i="1" s="1"/>
  <c r="B2643" i="1" l="1"/>
  <c r="D2643" i="1" s="1"/>
  <c r="C2642" i="1"/>
  <c r="E2642" i="1" s="1"/>
  <c r="B2644" i="1" l="1"/>
  <c r="D2644" i="1" s="1"/>
  <c r="C2643" i="1"/>
  <c r="E2643" i="1" s="1"/>
  <c r="B2645" i="1" l="1"/>
  <c r="D2645" i="1" s="1"/>
  <c r="C2644" i="1"/>
  <c r="E2644" i="1" s="1"/>
  <c r="B2646" i="1" l="1"/>
  <c r="D2646" i="1" s="1"/>
  <c r="C2645" i="1"/>
  <c r="E2645" i="1" s="1"/>
  <c r="B2647" i="1" l="1"/>
  <c r="D2647" i="1" s="1"/>
  <c r="C2646" i="1"/>
  <c r="E2646" i="1" s="1"/>
  <c r="B2648" i="1" l="1"/>
  <c r="D2648" i="1" s="1"/>
  <c r="C2647" i="1"/>
  <c r="E2647" i="1" s="1"/>
  <c r="B2649" i="1" l="1"/>
  <c r="D2649" i="1" s="1"/>
  <c r="C2648" i="1"/>
  <c r="E2648" i="1" s="1"/>
  <c r="B2650" i="1" l="1"/>
  <c r="D2650" i="1" s="1"/>
  <c r="C2649" i="1"/>
  <c r="E2649" i="1" s="1"/>
  <c r="B2651" i="1" l="1"/>
  <c r="D2651" i="1" s="1"/>
  <c r="C2650" i="1"/>
  <c r="E2650" i="1" s="1"/>
  <c r="B2652" i="1" l="1"/>
  <c r="D2652" i="1" s="1"/>
  <c r="C2651" i="1"/>
  <c r="E2651" i="1" s="1"/>
  <c r="B2653" i="1" l="1"/>
  <c r="D2653" i="1" s="1"/>
  <c r="C2652" i="1"/>
  <c r="E2652" i="1" s="1"/>
  <c r="B2654" i="1" l="1"/>
  <c r="D2654" i="1" s="1"/>
  <c r="C2653" i="1"/>
  <c r="E2653" i="1" s="1"/>
  <c r="B2655" i="1" l="1"/>
  <c r="D2655" i="1" s="1"/>
  <c r="C2654" i="1"/>
  <c r="E2654" i="1" s="1"/>
  <c r="B2656" i="1" l="1"/>
  <c r="D2656" i="1" s="1"/>
  <c r="C2655" i="1"/>
  <c r="E2655" i="1" s="1"/>
  <c r="B2657" i="1" l="1"/>
  <c r="D2657" i="1" s="1"/>
  <c r="C2656" i="1"/>
  <c r="E2656" i="1" s="1"/>
  <c r="B2658" i="1" l="1"/>
  <c r="D2658" i="1" s="1"/>
  <c r="C2657" i="1"/>
  <c r="E2657" i="1" s="1"/>
  <c r="B2659" i="1" l="1"/>
  <c r="D2659" i="1" s="1"/>
  <c r="C2658" i="1"/>
  <c r="E2658" i="1" s="1"/>
  <c r="B2660" i="1" l="1"/>
  <c r="D2660" i="1" s="1"/>
  <c r="C2659" i="1"/>
  <c r="E2659" i="1" s="1"/>
  <c r="B2661" i="1" l="1"/>
  <c r="D2661" i="1" s="1"/>
  <c r="C2660" i="1"/>
  <c r="E2660" i="1" s="1"/>
  <c r="B2662" i="1" l="1"/>
  <c r="D2662" i="1" s="1"/>
  <c r="C2661" i="1"/>
  <c r="E2661" i="1" s="1"/>
  <c r="B2663" i="1" l="1"/>
  <c r="D2663" i="1" s="1"/>
  <c r="C2662" i="1"/>
  <c r="E2662" i="1" s="1"/>
  <c r="B2664" i="1" l="1"/>
  <c r="D2664" i="1" s="1"/>
  <c r="C2663" i="1"/>
  <c r="E2663" i="1" s="1"/>
  <c r="B2665" i="1" l="1"/>
  <c r="D2665" i="1" s="1"/>
  <c r="C2664" i="1"/>
  <c r="E2664" i="1" s="1"/>
  <c r="B2666" i="1" l="1"/>
  <c r="D2666" i="1" s="1"/>
  <c r="C2665" i="1"/>
  <c r="E2665" i="1" s="1"/>
  <c r="B2667" i="1" l="1"/>
  <c r="D2667" i="1" s="1"/>
  <c r="C2666" i="1"/>
  <c r="E2666" i="1" s="1"/>
  <c r="B2668" i="1" l="1"/>
  <c r="D2668" i="1" s="1"/>
  <c r="C2667" i="1"/>
  <c r="E2667" i="1" s="1"/>
  <c r="B2669" i="1" l="1"/>
  <c r="D2669" i="1" s="1"/>
  <c r="C2668" i="1"/>
  <c r="E2668" i="1" s="1"/>
  <c r="B2670" i="1" l="1"/>
  <c r="D2670" i="1" s="1"/>
  <c r="C2669" i="1"/>
  <c r="E2669" i="1" s="1"/>
  <c r="B2671" i="1" l="1"/>
  <c r="D2671" i="1" s="1"/>
  <c r="C2670" i="1"/>
  <c r="E2670" i="1" s="1"/>
  <c r="B2672" i="1" l="1"/>
  <c r="D2672" i="1" s="1"/>
  <c r="C2671" i="1"/>
  <c r="E2671" i="1" s="1"/>
  <c r="B2673" i="1" l="1"/>
  <c r="D2673" i="1" s="1"/>
  <c r="C2672" i="1"/>
  <c r="E2672" i="1" s="1"/>
  <c r="B2674" i="1" l="1"/>
  <c r="D2674" i="1" s="1"/>
  <c r="C2673" i="1"/>
  <c r="E2673" i="1" s="1"/>
  <c r="B2675" i="1" l="1"/>
  <c r="D2675" i="1" s="1"/>
  <c r="C2674" i="1"/>
  <c r="E2674" i="1" s="1"/>
  <c r="B2676" i="1" l="1"/>
  <c r="D2676" i="1" s="1"/>
  <c r="C2675" i="1"/>
  <c r="E2675" i="1" s="1"/>
  <c r="B2677" i="1" l="1"/>
  <c r="D2677" i="1" s="1"/>
  <c r="C2676" i="1"/>
  <c r="E2676" i="1" s="1"/>
  <c r="B2678" i="1" l="1"/>
  <c r="D2678" i="1" s="1"/>
  <c r="C2677" i="1"/>
  <c r="E2677" i="1" s="1"/>
  <c r="B2679" i="1" l="1"/>
  <c r="D2679" i="1" s="1"/>
  <c r="C2678" i="1"/>
  <c r="E2678" i="1" s="1"/>
  <c r="B2680" i="1" l="1"/>
  <c r="D2680" i="1" s="1"/>
  <c r="C2679" i="1"/>
  <c r="E2679" i="1" s="1"/>
  <c r="B2681" i="1" l="1"/>
  <c r="D2681" i="1" s="1"/>
  <c r="C2680" i="1"/>
  <c r="E2680" i="1" s="1"/>
  <c r="B2682" i="1" l="1"/>
  <c r="D2682" i="1" s="1"/>
  <c r="C2681" i="1"/>
  <c r="E2681" i="1" s="1"/>
  <c r="B2683" i="1" l="1"/>
  <c r="D2683" i="1" s="1"/>
  <c r="C2682" i="1"/>
  <c r="E2682" i="1" s="1"/>
  <c r="B2684" i="1" l="1"/>
  <c r="D2684" i="1" s="1"/>
  <c r="C2683" i="1"/>
  <c r="E2683" i="1" s="1"/>
  <c r="B2685" i="1" l="1"/>
  <c r="D2685" i="1" s="1"/>
  <c r="C2684" i="1"/>
  <c r="E2684" i="1" s="1"/>
  <c r="B2686" i="1" l="1"/>
  <c r="D2686" i="1" s="1"/>
  <c r="C2685" i="1"/>
  <c r="E2685" i="1" s="1"/>
  <c r="B2687" i="1" l="1"/>
  <c r="D2687" i="1" s="1"/>
  <c r="C2686" i="1"/>
  <c r="E2686" i="1" s="1"/>
  <c r="B2688" i="1" l="1"/>
  <c r="D2688" i="1" s="1"/>
  <c r="C2687" i="1"/>
  <c r="E2687" i="1" s="1"/>
  <c r="B2689" i="1" l="1"/>
  <c r="D2689" i="1" s="1"/>
  <c r="C2688" i="1"/>
  <c r="E2688" i="1" s="1"/>
  <c r="B2690" i="1" l="1"/>
  <c r="D2690" i="1" s="1"/>
  <c r="C2689" i="1"/>
  <c r="E2689" i="1" s="1"/>
  <c r="B2691" i="1" l="1"/>
  <c r="D2691" i="1" s="1"/>
  <c r="C2690" i="1"/>
  <c r="E2690" i="1" s="1"/>
  <c r="B2692" i="1" l="1"/>
  <c r="D2692" i="1" s="1"/>
  <c r="C2691" i="1"/>
  <c r="E2691" i="1" s="1"/>
  <c r="B2693" i="1" l="1"/>
  <c r="D2693" i="1" s="1"/>
  <c r="C2692" i="1"/>
  <c r="E2692" i="1" s="1"/>
  <c r="B2694" i="1" l="1"/>
  <c r="D2694" i="1" s="1"/>
  <c r="C2693" i="1"/>
  <c r="E2693" i="1" s="1"/>
  <c r="B2695" i="1" l="1"/>
  <c r="D2695" i="1" s="1"/>
  <c r="C2694" i="1"/>
  <c r="E2694" i="1" s="1"/>
  <c r="B2696" i="1" l="1"/>
  <c r="D2696" i="1" s="1"/>
  <c r="C2695" i="1"/>
  <c r="E2695" i="1" s="1"/>
  <c r="B2697" i="1" l="1"/>
  <c r="D2697" i="1" s="1"/>
  <c r="C2696" i="1"/>
  <c r="E2696" i="1" s="1"/>
  <c r="B2698" i="1" l="1"/>
  <c r="D2698" i="1" s="1"/>
  <c r="C2697" i="1"/>
  <c r="E2697" i="1" s="1"/>
  <c r="B2699" i="1" l="1"/>
  <c r="D2699" i="1" s="1"/>
  <c r="C2698" i="1"/>
  <c r="E2698" i="1" s="1"/>
  <c r="B2700" i="1" l="1"/>
  <c r="D2700" i="1" s="1"/>
  <c r="C2699" i="1"/>
  <c r="E2699" i="1" s="1"/>
  <c r="B2701" i="1" l="1"/>
  <c r="D2701" i="1" s="1"/>
  <c r="C2700" i="1"/>
  <c r="E2700" i="1" s="1"/>
  <c r="B2702" i="1" l="1"/>
  <c r="D2702" i="1" s="1"/>
  <c r="C2701" i="1"/>
  <c r="E2701" i="1" s="1"/>
  <c r="B2703" i="1" l="1"/>
  <c r="D2703" i="1" s="1"/>
  <c r="C2702" i="1"/>
  <c r="E2702" i="1" s="1"/>
  <c r="B2704" i="1" l="1"/>
  <c r="D2704" i="1" s="1"/>
  <c r="C2703" i="1"/>
  <c r="E2703" i="1" s="1"/>
  <c r="B2705" i="1" l="1"/>
  <c r="D2705" i="1" s="1"/>
  <c r="C2704" i="1"/>
  <c r="E2704" i="1" s="1"/>
  <c r="B2706" i="1" l="1"/>
  <c r="D2706" i="1" s="1"/>
  <c r="C2705" i="1"/>
  <c r="E2705" i="1" s="1"/>
  <c r="B2707" i="1" l="1"/>
  <c r="D2707" i="1" s="1"/>
  <c r="C2706" i="1"/>
  <c r="E2706" i="1" s="1"/>
  <c r="B2708" i="1" l="1"/>
  <c r="D2708" i="1" s="1"/>
  <c r="C2707" i="1"/>
  <c r="E2707" i="1" s="1"/>
  <c r="B2709" i="1" l="1"/>
  <c r="D2709" i="1" s="1"/>
  <c r="C2708" i="1"/>
  <c r="E2708" i="1" s="1"/>
  <c r="B2710" i="1" l="1"/>
  <c r="D2710" i="1" s="1"/>
  <c r="C2709" i="1"/>
  <c r="E2709" i="1" s="1"/>
  <c r="B2711" i="1" l="1"/>
  <c r="D2711" i="1" s="1"/>
  <c r="C2710" i="1"/>
  <c r="E2710" i="1" s="1"/>
  <c r="B2712" i="1" l="1"/>
  <c r="D2712" i="1" s="1"/>
  <c r="C2711" i="1"/>
  <c r="E2711" i="1" s="1"/>
  <c r="B2713" i="1" l="1"/>
  <c r="D2713" i="1" s="1"/>
  <c r="C2712" i="1"/>
  <c r="E2712" i="1" s="1"/>
  <c r="B2714" i="1" l="1"/>
  <c r="D2714" i="1" s="1"/>
  <c r="C2713" i="1"/>
  <c r="E2713" i="1" s="1"/>
  <c r="B2715" i="1" l="1"/>
  <c r="D2715" i="1" s="1"/>
  <c r="C2714" i="1"/>
  <c r="E2714" i="1" s="1"/>
  <c r="B2716" i="1" l="1"/>
  <c r="D2716" i="1" s="1"/>
  <c r="C2715" i="1"/>
  <c r="E2715" i="1" s="1"/>
  <c r="B2717" i="1" l="1"/>
  <c r="D2717" i="1" s="1"/>
  <c r="C2716" i="1"/>
  <c r="E2716" i="1" s="1"/>
  <c r="B2718" i="1" l="1"/>
  <c r="D2718" i="1" s="1"/>
  <c r="C2717" i="1"/>
  <c r="E2717" i="1" s="1"/>
  <c r="B2719" i="1" l="1"/>
  <c r="D2719" i="1" s="1"/>
  <c r="C2718" i="1"/>
  <c r="E2718" i="1" s="1"/>
  <c r="B2720" i="1" l="1"/>
  <c r="D2720" i="1" s="1"/>
  <c r="C2719" i="1"/>
  <c r="E2719" i="1" s="1"/>
  <c r="B2721" i="1" l="1"/>
  <c r="D2721" i="1" s="1"/>
  <c r="C2720" i="1"/>
  <c r="E2720" i="1" s="1"/>
  <c r="B2722" i="1" l="1"/>
  <c r="D2722" i="1" s="1"/>
  <c r="C2721" i="1"/>
  <c r="E2721" i="1" s="1"/>
  <c r="B2723" i="1" l="1"/>
  <c r="D2723" i="1" s="1"/>
  <c r="C2722" i="1"/>
  <c r="E2722" i="1" s="1"/>
  <c r="B2724" i="1" l="1"/>
  <c r="D2724" i="1" s="1"/>
  <c r="C2723" i="1"/>
  <c r="E2723" i="1" s="1"/>
  <c r="B2725" i="1" l="1"/>
  <c r="D2725" i="1" s="1"/>
  <c r="C2724" i="1"/>
  <c r="E2724" i="1" s="1"/>
  <c r="B2726" i="1" l="1"/>
  <c r="D2726" i="1" s="1"/>
  <c r="C2725" i="1"/>
  <c r="E2725" i="1" s="1"/>
  <c r="B2727" i="1" l="1"/>
  <c r="D2727" i="1" s="1"/>
  <c r="C2726" i="1"/>
  <c r="E2726" i="1" s="1"/>
  <c r="B2728" i="1" l="1"/>
  <c r="D2728" i="1" s="1"/>
  <c r="C2727" i="1"/>
  <c r="E2727" i="1" s="1"/>
  <c r="B2729" i="1" l="1"/>
  <c r="D2729" i="1" s="1"/>
  <c r="C2728" i="1"/>
  <c r="E2728" i="1" s="1"/>
  <c r="B2730" i="1" l="1"/>
  <c r="D2730" i="1" s="1"/>
  <c r="C2729" i="1"/>
  <c r="E2729" i="1" s="1"/>
  <c r="B2731" i="1" l="1"/>
  <c r="D2731" i="1" s="1"/>
  <c r="C2730" i="1"/>
  <c r="E2730" i="1" s="1"/>
  <c r="B2732" i="1" l="1"/>
  <c r="D2732" i="1" s="1"/>
  <c r="C2731" i="1"/>
  <c r="E2731" i="1" s="1"/>
  <c r="B2733" i="1" l="1"/>
  <c r="D2733" i="1" s="1"/>
  <c r="C2732" i="1"/>
  <c r="E2732" i="1" s="1"/>
  <c r="B2734" i="1" l="1"/>
  <c r="D2734" i="1" s="1"/>
  <c r="C2733" i="1"/>
  <c r="E2733" i="1" s="1"/>
  <c r="B2735" i="1" l="1"/>
  <c r="D2735" i="1" s="1"/>
  <c r="C2734" i="1"/>
  <c r="E2734" i="1" s="1"/>
  <c r="B2736" i="1" l="1"/>
  <c r="D2736" i="1" s="1"/>
  <c r="C2735" i="1"/>
  <c r="E2735" i="1" s="1"/>
  <c r="B2737" i="1" l="1"/>
  <c r="D2737" i="1" s="1"/>
  <c r="C2736" i="1"/>
  <c r="E2736" i="1" s="1"/>
  <c r="B2738" i="1" l="1"/>
  <c r="D2738" i="1" s="1"/>
  <c r="C2737" i="1"/>
  <c r="E2737" i="1" s="1"/>
  <c r="B2739" i="1" l="1"/>
  <c r="D2739" i="1" s="1"/>
  <c r="C2738" i="1"/>
  <c r="E2738" i="1" s="1"/>
  <c r="B2740" i="1" l="1"/>
  <c r="D2740" i="1" s="1"/>
  <c r="C2739" i="1"/>
  <c r="E2739" i="1" s="1"/>
  <c r="B2741" i="1" l="1"/>
  <c r="D2741" i="1" s="1"/>
  <c r="C2740" i="1"/>
  <c r="E2740" i="1" s="1"/>
  <c r="B2742" i="1" l="1"/>
  <c r="D2742" i="1" s="1"/>
  <c r="C2741" i="1"/>
  <c r="E2741" i="1" s="1"/>
  <c r="B2743" i="1" l="1"/>
  <c r="D2743" i="1" s="1"/>
  <c r="C2742" i="1"/>
  <c r="E2742" i="1" s="1"/>
  <c r="B2744" i="1" l="1"/>
  <c r="D2744" i="1" s="1"/>
  <c r="C2743" i="1"/>
  <c r="E2743" i="1" s="1"/>
  <c r="B2745" i="1" l="1"/>
  <c r="D2745" i="1" s="1"/>
  <c r="C2744" i="1"/>
  <c r="E2744" i="1" s="1"/>
  <c r="B2746" i="1" l="1"/>
  <c r="D2746" i="1" s="1"/>
  <c r="C2745" i="1"/>
  <c r="E2745" i="1" s="1"/>
  <c r="B2747" i="1" l="1"/>
  <c r="D2747" i="1" s="1"/>
  <c r="C2746" i="1"/>
  <c r="E2746" i="1" s="1"/>
  <c r="B2748" i="1" l="1"/>
  <c r="D2748" i="1" s="1"/>
  <c r="C2747" i="1"/>
  <c r="E2747" i="1" s="1"/>
  <c r="B2749" i="1" l="1"/>
  <c r="D2749" i="1" s="1"/>
  <c r="C2748" i="1"/>
  <c r="E2748" i="1" s="1"/>
  <c r="B2750" i="1" l="1"/>
  <c r="D2750" i="1" s="1"/>
  <c r="C2749" i="1"/>
  <c r="E2749" i="1" s="1"/>
  <c r="B2751" i="1" l="1"/>
  <c r="D2751" i="1" s="1"/>
  <c r="C2750" i="1"/>
  <c r="E2750" i="1" s="1"/>
  <c r="B2752" i="1" l="1"/>
  <c r="D2752" i="1" s="1"/>
  <c r="C2751" i="1"/>
  <c r="E2751" i="1" s="1"/>
  <c r="B2753" i="1" l="1"/>
  <c r="D2753" i="1" s="1"/>
  <c r="C2752" i="1"/>
  <c r="E2752" i="1" s="1"/>
  <c r="B2754" i="1" l="1"/>
  <c r="D2754" i="1" s="1"/>
  <c r="C2753" i="1"/>
  <c r="E2753" i="1" s="1"/>
  <c r="B2755" i="1" l="1"/>
  <c r="D2755" i="1" s="1"/>
  <c r="C2754" i="1"/>
  <c r="E2754" i="1" s="1"/>
  <c r="B2756" i="1" l="1"/>
  <c r="D2756" i="1" s="1"/>
  <c r="C2755" i="1"/>
  <c r="E2755" i="1" s="1"/>
  <c r="B2757" i="1" l="1"/>
  <c r="D2757" i="1" s="1"/>
  <c r="C2756" i="1"/>
  <c r="E2756" i="1" s="1"/>
  <c r="B2758" i="1" l="1"/>
  <c r="D2758" i="1" s="1"/>
  <c r="C2757" i="1"/>
  <c r="E2757" i="1" s="1"/>
  <c r="B2759" i="1" l="1"/>
  <c r="D2759" i="1" s="1"/>
  <c r="C2758" i="1"/>
  <c r="E2758" i="1" s="1"/>
  <c r="B2760" i="1" l="1"/>
  <c r="D2760" i="1" s="1"/>
  <c r="C2759" i="1"/>
  <c r="E2759" i="1" s="1"/>
  <c r="B2761" i="1" l="1"/>
  <c r="D2761" i="1" s="1"/>
  <c r="C2760" i="1"/>
  <c r="E2760" i="1" s="1"/>
  <c r="B2762" i="1" l="1"/>
  <c r="D2762" i="1" s="1"/>
  <c r="C2761" i="1"/>
  <c r="E2761" i="1" s="1"/>
  <c r="B2763" i="1" l="1"/>
  <c r="D2763" i="1" s="1"/>
  <c r="C2762" i="1"/>
  <c r="E2762" i="1" s="1"/>
  <c r="B2764" i="1" l="1"/>
  <c r="D2764" i="1" s="1"/>
  <c r="C2763" i="1"/>
  <c r="E2763" i="1" s="1"/>
  <c r="B2765" i="1" l="1"/>
  <c r="D2765" i="1" s="1"/>
  <c r="C2764" i="1"/>
  <c r="E2764" i="1" s="1"/>
  <c r="B2766" i="1" l="1"/>
  <c r="D2766" i="1" s="1"/>
  <c r="C2765" i="1"/>
  <c r="E2765" i="1" s="1"/>
  <c r="B2767" i="1" l="1"/>
  <c r="D2767" i="1" s="1"/>
  <c r="C2766" i="1"/>
  <c r="E2766" i="1" s="1"/>
  <c r="B2768" i="1" l="1"/>
  <c r="D2768" i="1" s="1"/>
  <c r="C2767" i="1"/>
  <c r="E2767" i="1" s="1"/>
  <c r="B2769" i="1" l="1"/>
  <c r="D2769" i="1" s="1"/>
  <c r="C2768" i="1"/>
  <c r="E2768" i="1" s="1"/>
  <c r="B2770" i="1" l="1"/>
  <c r="D2770" i="1" s="1"/>
  <c r="C2769" i="1"/>
  <c r="E2769" i="1" s="1"/>
  <c r="B2771" i="1" l="1"/>
  <c r="D2771" i="1" s="1"/>
  <c r="C2770" i="1"/>
  <c r="E2770" i="1" s="1"/>
  <c r="B2772" i="1" l="1"/>
  <c r="D2772" i="1" s="1"/>
  <c r="C2771" i="1"/>
  <c r="E2771" i="1" s="1"/>
  <c r="B2773" i="1" l="1"/>
  <c r="D2773" i="1" s="1"/>
  <c r="C2772" i="1"/>
  <c r="E2772" i="1" s="1"/>
  <c r="B2774" i="1" l="1"/>
  <c r="D2774" i="1" s="1"/>
  <c r="C2773" i="1"/>
  <c r="E2773" i="1" s="1"/>
  <c r="B2775" i="1" l="1"/>
  <c r="D2775" i="1" s="1"/>
  <c r="C2774" i="1"/>
  <c r="E2774" i="1" s="1"/>
  <c r="B2776" i="1" l="1"/>
  <c r="D2776" i="1" s="1"/>
  <c r="C2775" i="1"/>
  <c r="E2775" i="1" s="1"/>
  <c r="B2777" i="1" l="1"/>
  <c r="D2777" i="1" s="1"/>
  <c r="C2776" i="1"/>
  <c r="E2776" i="1" s="1"/>
  <c r="B2778" i="1" l="1"/>
  <c r="D2778" i="1" s="1"/>
  <c r="C2777" i="1"/>
  <c r="E2777" i="1" s="1"/>
  <c r="B2779" i="1" l="1"/>
  <c r="D2779" i="1" s="1"/>
  <c r="C2778" i="1"/>
  <c r="E2778" i="1" s="1"/>
  <c r="B2780" i="1" l="1"/>
  <c r="D2780" i="1" s="1"/>
  <c r="C2779" i="1"/>
  <c r="E2779" i="1" s="1"/>
  <c r="B2781" i="1" l="1"/>
  <c r="D2781" i="1" s="1"/>
  <c r="C2780" i="1"/>
  <c r="E2780" i="1" s="1"/>
  <c r="B2782" i="1" l="1"/>
  <c r="D2782" i="1" s="1"/>
  <c r="C2781" i="1"/>
  <c r="E2781" i="1" s="1"/>
  <c r="B2783" i="1" l="1"/>
  <c r="D2783" i="1" s="1"/>
  <c r="C2782" i="1"/>
  <c r="E2782" i="1" s="1"/>
  <c r="B2784" i="1" l="1"/>
  <c r="D2784" i="1" s="1"/>
  <c r="C2783" i="1"/>
  <c r="E2783" i="1" s="1"/>
  <c r="B2785" i="1" l="1"/>
  <c r="D2785" i="1" s="1"/>
  <c r="C2784" i="1"/>
  <c r="E2784" i="1" s="1"/>
  <c r="B2786" i="1" l="1"/>
  <c r="D2786" i="1" s="1"/>
  <c r="C2785" i="1"/>
  <c r="E2785" i="1" s="1"/>
  <c r="B2787" i="1" l="1"/>
  <c r="D2787" i="1" s="1"/>
  <c r="C2786" i="1"/>
  <c r="E2786" i="1" s="1"/>
  <c r="B2788" i="1" l="1"/>
  <c r="D2788" i="1" s="1"/>
  <c r="C2787" i="1"/>
  <c r="E2787" i="1" s="1"/>
  <c r="B2789" i="1" l="1"/>
  <c r="D2789" i="1" s="1"/>
  <c r="C2788" i="1"/>
  <c r="E2788" i="1" s="1"/>
  <c r="B2790" i="1" l="1"/>
  <c r="D2790" i="1" s="1"/>
  <c r="C2789" i="1"/>
  <c r="E2789" i="1" s="1"/>
  <c r="B2791" i="1" l="1"/>
  <c r="D2791" i="1" s="1"/>
  <c r="C2790" i="1"/>
  <c r="E2790" i="1" s="1"/>
  <c r="B2792" i="1" l="1"/>
  <c r="D2792" i="1" s="1"/>
  <c r="C2791" i="1"/>
  <c r="E2791" i="1" s="1"/>
  <c r="B2793" i="1" l="1"/>
  <c r="D2793" i="1" s="1"/>
  <c r="C2792" i="1"/>
  <c r="E2792" i="1" s="1"/>
  <c r="B2794" i="1" l="1"/>
  <c r="D2794" i="1" s="1"/>
  <c r="C2793" i="1"/>
  <c r="E2793" i="1" s="1"/>
  <c r="B2795" i="1" l="1"/>
  <c r="D2795" i="1" s="1"/>
  <c r="C2794" i="1"/>
  <c r="E2794" i="1" s="1"/>
  <c r="B2796" i="1" l="1"/>
  <c r="D2796" i="1" s="1"/>
  <c r="C2795" i="1"/>
  <c r="E2795" i="1" s="1"/>
  <c r="B2797" i="1" l="1"/>
  <c r="D2797" i="1" s="1"/>
  <c r="C2796" i="1"/>
  <c r="E2796" i="1" s="1"/>
  <c r="B2798" i="1" l="1"/>
  <c r="D2798" i="1" s="1"/>
  <c r="C2797" i="1"/>
  <c r="E2797" i="1" s="1"/>
  <c r="B2799" i="1" l="1"/>
  <c r="D2799" i="1" s="1"/>
  <c r="C2798" i="1"/>
  <c r="E2798" i="1" s="1"/>
  <c r="B2800" i="1" l="1"/>
  <c r="D2800" i="1" s="1"/>
  <c r="C2799" i="1"/>
  <c r="E2799" i="1" s="1"/>
  <c r="B2801" i="1" l="1"/>
  <c r="D2801" i="1" s="1"/>
  <c r="C2800" i="1"/>
  <c r="E2800" i="1" s="1"/>
  <c r="B2802" i="1" l="1"/>
  <c r="D2802" i="1" s="1"/>
  <c r="C2801" i="1"/>
  <c r="E2801" i="1" s="1"/>
  <c r="B2803" i="1" l="1"/>
  <c r="D2803" i="1" s="1"/>
  <c r="C2802" i="1"/>
  <c r="E2802" i="1" s="1"/>
  <c r="B2804" i="1" l="1"/>
  <c r="D2804" i="1" s="1"/>
  <c r="C2803" i="1"/>
  <c r="E2803" i="1" s="1"/>
  <c r="B2805" i="1" l="1"/>
  <c r="D2805" i="1" s="1"/>
  <c r="C2804" i="1"/>
  <c r="E2804" i="1" s="1"/>
  <c r="B2806" i="1" l="1"/>
  <c r="D2806" i="1" s="1"/>
  <c r="C2805" i="1"/>
  <c r="E2805" i="1" s="1"/>
  <c r="B2807" i="1" l="1"/>
  <c r="D2807" i="1" s="1"/>
  <c r="C2806" i="1"/>
  <c r="E2806" i="1" s="1"/>
  <c r="B2808" i="1" l="1"/>
  <c r="D2808" i="1" s="1"/>
  <c r="C2807" i="1"/>
  <c r="E2807" i="1" s="1"/>
  <c r="B2809" i="1" l="1"/>
  <c r="D2809" i="1" s="1"/>
  <c r="C2808" i="1"/>
  <c r="E2808" i="1" s="1"/>
  <c r="B2810" i="1" l="1"/>
  <c r="D2810" i="1" s="1"/>
  <c r="C2809" i="1"/>
  <c r="E2809" i="1" s="1"/>
  <c r="B2811" i="1" l="1"/>
  <c r="D2811" i="1" s="1"/>
  <c r="C2810" i="1"/>
  <c r="E2810" i="1" s="1"/>
  <c r="B2812" i="1" l="1"/>
  <c r="D2812" i="1" s="1"/>
  <c r="C2811" i="1"/>
  <c r="E2811" i="1" s="1"/>
  <c r="B2813" i="1" l="1"/>
  <c r="D2813" i="1" s="1"/>
  <c r="C2812" i="1"/>
  <c r="E2812" i="1" s="1"/>
  <c r="B2814" i="1" l="1"/>
  <c r="D2814" i="1" s="1"/>
  <c r="C2813" i="1"/>
  <c r="E2813" i="1" s="1"/>
  <c r="B2815" i="1" l="1"/>
  <c r="D2815" i="1" s="1"/>
  <c r="C2814" i="1"/>
  <c r="E2814" i="1" s="1"/>
  <c r="B2816" i="1" l="1"/>
  <c r="D2816" i="1" s="1"/>
  <c r="C2815" i="1"/>
  <c r="E2815" i="1" s="1"/>
  <c r="B2817" i="1" l="1"/>
  <c r="D2817" i="1" s="1"/>
  <c r="C2816" i="1"/>
  <c r="E2816" i="1" s="1"/>
  <c r="B2818" i="1" l="1"/>
  <c r="D2818" i="1" s="1"/>
  <c r="C2817" i="1"/>
  <c r="E2817" i="1" s="1"/>
  <c r="B2819" i="1" l="1"/>
  <c r="D2819" i="1" s="1"/>
  <c r="C2818" i="1"/>
  <c r="E2818" i="1" s="1"/>
  <c r="B2820" i="1" l="1"/>
  <c r="D2820" i="1" s="1"/>
  <c r="C2819" i="1"/>
  <c r="E2819" i="1" s="1"/>
  <c r="B2821" i="1" l="1"/>
  <c r="D2821" i="1" s="1"/>
  <c r="C2820" i="1"/>
  <c r="E2820" i="1" s="1"/>
  <c r="B2822" i="1" l="1"/>
  <c r="D2822" i="1" s="1"/>
  <c r="C2821" i="1"/>
  <c r="E2821" i="1" s="1"/>
  <c r="B2823" i="1" l="1"/>
  <c r="D2823" i="1" s="1"/>
  <c r="C2822" i="1"/>
  <c r="E2822" i="1" s="1"/>
  <c r="B2824" i="1" l="1"/>
  <c r="D2824" i="1" s="1"/>
  <c r="C2823" i="1"/>
  <c r="E2823" i="1" s="1"/>
  <c r="B2825" i="1" l="1"/>
  <c r="D2825" i="1" s="1"/>
  <c r="C2824" i="1"/>
  <c r="E2824" i="1" s="1"/>
  <c r="B2826" i="1" l="1"/>
  <c r="D2826" i="1" s="1"/>
  <c r="C2825" i="1"/>
  <c r="E2825" i="1" s="1"/>
  <c r="B2827" i="1" l="1"/>
  <c r="D2827" i="1" s="1"/>
  <c r="C2826" i="1"/>
  <c r="E2826" i="1" s="1"/>
  <c r="B2828" i="1" l="1"/>
  <c r="D2828" i="1" s="1"/>
  <c r="C2827" i="1"/>
  <c r="E2827" i="1" s="1"/>
  <c r="B2829" i="1" l="1"/>
  <c r="D2829" i="1" s="1"/>
  <c r="C2828" i="1"/>
  <c r="E2828" i="1" s="1"/>
  <c r="B2830" i="1" l="1"/>
  <c r="D2830" i="1" s="1"/>
  <c r="C2829" i="1"/>
  <c r="E2829" i="1" s="1"/>
  <c r="B2831" i="1" l="1"/>
  <c r="D2831" i="1" s="1"/>
  <c r="C2830" i="1"/>
  <c r="E2830" i="1" s="1"/>
  <c r="B2832" i="1" l="1"/>
  <c r="D2832" i="1" s="1"/>
  <c r="C2831" i="1"/>
  <c r="E2831" i="1" s="1"/>
  <c r="B2833" i="1" l="1"/>
  <c r="D2833" i="1" s="1"/>
  <c r="C2832" i="1"/>
  <c r="E2832" i="1" s="1"/>
  <c r="B2834" i="1" l="1"/>
  <c r="D2834" i="1" s="1"/>
  <c r="C2833" i="1"/>
  <c r="E2833" i="1" s="1"/>
  <c r="B2835" i="1" l="1"/>
  <c r="D2835" i="1" s="1"/>
  <c r="C2834" i="1"/>
  <c r="E2834" i="1" s="1"/>
  <c r="B2836" i="1" l="1"/>
  <c r="D2836" i="1" s="1"/>
  <c r="C2835" i="1"/>
  <c r="E2835" i="1" s="1"/>
  <c r="B2837" i="1" l="1"/>
  <c r="D2837" i="1" s="1"/>
  <c r="C2836" i="1"/>
  <c r="E2836" i="1" s="1"/>
  <c r="B2838" i="1" l="1"/>
  <c r="D2838" i="1" s="1"/>
  <c r="C2837" i="1"/>
  <c r="E2837" i="1" s="1"/>
  <c r="B2839" i="1" l="1"/>
  <c r="D2839" i="1" s="1"/>
  <c r="C2838" i="1"/>
  <c r="E2838" i="1" s="1"/>
  <c r="B2840" i="1" l="1"/>
  <c r="D2840" i="1" s="1"/>
  <c r="C2839" i="1"/>
  <c r="E2839" i="1" s="1"/>
  <c r="B2841" i="1" l="1"/>
  <c r="D2841" i="1" s="1"/>
  <c r="C2840" i="1"/>
  <c r="E2840" i="1" s="1"/>
  <c r="B2842" i="1" l="1"/>
  <c r="D2842" i="1" s="1"/>
  <c r="C2841" i="1"/>
  <c r="E2841" i="1" s="1"/>
  <c r="B2843" i="1" l="1"/>
  <c r="D2843" i="1" s="1"/>
  <c r="C2842" i="1"/>
  <c r="E2842" i="1" s="1"/>
  <c r="B2844" i="1" l="1"/>
  <c r="D2844" i="1" s="1"/>
  <c r="C2843" i="1"/>
  <c r="E2843" i="1" s="1"/>
  <c r="B2845" i="1" l="1"/>
  <c r="D2845" i="1" s="1"/>
  <c r="C2844" i="1"/>
  <c r="E2844" i="1" s="1"/>
  <c r="B2846" i="1" l="1"/>
  <c r="D2846" i="1" s="1"/>
  <c r="C2845" i="1"/>
  <c r="E2845" i="1" s="1"/>
  <c r="B2847" i="1" l="1"/>
  <c r="D2847" i="1" s="1"/>
  <c r="C2846" i="1"/>
  <c r="E2846" i="1" s="1"/>
  <c r="B2848" i="1" l="1"/>
  <c r="D2848" i="1" s="1"/>
  <c r="C2847" i="1"/>
  <c r="E2847" i="1" s="1"/>
  <c r="B2849" i="1" l="1"/>
  <c r="D2849" i="1" s="1"/>
  <c r="C2848" i="1"/>
  <c r="E2848" i="1" s="1"/>
  <c r="B2850" i="1" l="1"/>
  <c r="D2850" i="1" s="1"/>
  <c r="C2849" i="1"/>
  <c r="E2849" i="1" s="1"/>
  <c r="B2851" i="1" l="1"/>
  <c r="D2851" i="1" s="1"/>
  <c r="C2850" i="1"/>
  <c r="E2850" i="1" s="1"/>
  <c r="B2852" i="1" l="1"/>
  <c r="D2852" i="1" s="1"/>
  <c r="C2851" i="1"/>
  <c r="E2851" i="1" s="1"/>
  <c r="B2853" i="1" l="1"/>
  <c r="D2853" i="1" s="1"/>
  <c r="C2852" i="1"/>
  <c r="E2852" i="1" s="1"/>
  <c r="B2854" i="1" l="1"/>
  <c r="D2854" i="1" s="1"/>
  <c r="C2853" i="1"/>
  <c r="E2853" i="1" s="1"/>
  <c r="B2855" i="1" l="1"/>
  <c r="D2855" i="1" s="1"/>
  <c r="C2854" i="1"/>
  <c r="E2854" i="1" s="1"/>
  <c r="B2856" i="1" l="1"/>
  <c r="D2856" i="1" s="1"/>
  <c r="C2855" i="1"/>
  <c r="E2855" i="1" s="1"/>
  <c r="B2857" i="1" l="1"/>
  <c r="D2857" i="1" s="1"/>
  <c r="C2856" i="1"/>
  <c r="E2856" i="1" s="1"/>
  <c r="B2858" i="1" l="1"/>
  <c r="D2858" i="1" s="1"/>
  <c r="C2857" i="1"/>
  <c r="E2857" i="1" s="1"/>
  <c r="B2859" i="1" l="1"/>
  <c r="D2859" i="1" s="1"/>
  <c r="C2858" i="1"/>
  <c r="E2858" i="1" s="1"/>
  <c r="B2860" i="1" l="1"/>
  <c r="D2860" i="1" s="1"/>
  <c r="C2859" i="1"/>
  <c r="E2859" i="1" s="1"/>
  <c r="B2861" i="1" l="1"/>
  <c r="D2861" i="1" s="1"/>
  <c r="C2860" i="1"/>
  <c r="E2860" i="1" s="1"/>
  <c r="B2862" i="1" l="1"/>
  <c r="D2862" i="1" s="1"/>
  <c r="C2861" i="1"/>
  <c r="E2861" i="1" s="1"/>
  <c r="B2863" i="1" l="1"/>
  <c r="D2863" i="1" s="1"/>
  <c r="C2862" i="1"/>
  <c r="E2862" i="1" s="1"/>
  <c r="B2864" i="1" l="1"/>
  <c r="D2864" i="1" s="1"/>
  <c r="C2863" i="1"/>
  <c r="E2863" i="1" s="1"/>
  <c r="B2865" i="1" l="1"/>
  <c r="D2865" i="1" s="1"/>
  <c r="C2864" i="1"/>
  <c r="E2864" i="1" s="1"/>
  <c r="B2866" i="1" l="1"/>
  <c r="D2866" i="1" s="1"/>
  <c r="C2865" i="1"/>
  <c r="E2865" i="1" s="1"/>
  <c r="B2867" i="1" l="1"/>
  <c r="D2867" i="1" s="1"/>
  <c r="C2866" i="1"/>
  <c r="E2866" i="1" s="1"/>
  <c r="B2868" i="1" l="1"/>
  <c r="D2868" i="1" s="1"/>
  <c r="C2867" i="1"/>
  <c r="E2867" i="1" s="1"/>
  <c r="B2869" i="1" l="1"/>
  <c r="D2869" i="1" s="1"/>
  <c r="C2868" i="1"/>
  <c r="E2868" i="1" s="1"/>
  <c r="B2870" i="1" l="1"/>
  <c r="D2870" i="1" s="1"/>
  <c r="C2869" i="1"/>
  <c r="E2869" i="1" s="1"/>
  <c r="B2871" i="1" l="1"/>
  <c r="D2871" i="1" s="1"/>
  <c r="C2870" i="1"/>
  <c r="E2870" i="1" s="1"/>
  <c r="B2872" i="1" l="1"/>
  <c r="D2872" i="1" s="1"/>
  <c r="C2871" i="1"/>
  <c r="E2871" i="1" s="1"/>
  <c r="B2873" i="1" l="1"/>
  <c r="D2873" i="1" s="1"/>
  <c r="C2872" i="1"/>
  <c r="E2872" i="1" s="1"/>
  <c r="B2874" i="1" l="1"/>
  <c r="D2874" i="1" s="1"/>
  <c r="C2873" i="1"/>
  <c r="E2873" i="1" s="1"/>
  <c r="B2875" i="1" l="1"/>
  <c r="D2875" i="1" s="1"/>
  <c r="C2874" i="1"/>
  <c r="E2874" i="1" s="1"/>
  <c r="B2876" i="1" l="1"/>
  <c r="D2876" i="1" s="1"/>
  <c r="C2875" i="1"/>
  <c r="E2875" i="1" s="1"/>
  <c r="B2877" i="1" l="1"/>
  <c r="D2877" i="1" s="1"/>
  <c r="C2876" i="1"/>
  <c r="E2876" i="1" s="1"/>
  <c r="B2878" i="1" l="1"/>
  <c r="D2878" i="1" s="1"/>
  <c r="C2877" i="1"/>
  <c r="E2877" i="1" s="1"/>
  <c r="B2879" i="1" l="1"/>
  <c r="D2879" i="1" s="1"/>
  <c r="C2878" i="1"/>
  <c r="E2878" i="1" s="1"/>
  <c r="B2880" i="1" l="1"/>
  <c r="D2880" i="1" s="1"/>
  <c r="C2879" i="1"/>
  <c r="E2879" i="1" s="1"/>
  <c r="B2881" i="1" l="1"/>
  <c r="D2881" i="1" s="1"/>
  <c r="C2880" i="1"/>
  <c r="E2880" i="1" s="1"/>
  <c r="B2882" i="1" l="1"/>
  <c r="D2882" i="1" s="1"/>
  <c r="C2881" i="1"/>
  <c r="E2881" i="1" s="1"/>
  <c r="B2883" i="1" l="1"/>
  <c r="D2883" i="1" s="1"/>
  <c r="C2882" i="1"/>
  <c r="E2882" i="1" s="1"/>
  <c r="B2884" i="1" l="1"/>
  <c r="D2884" i="1" s="1"/>
  <c r="C2883" i="1"/>
  <c r="E2883" i="1" s="1"/>
  <c r="B2885" i="1" l="1"/>
  <c r="D2885" i="1" s="1"/>
  <c r="C2884" i="1"/>
  <c r="E2884" i="1" s="1"/>
  <c r="B2886" i="1" l="1"/>
  <c r="D2886" i="1" s="1"/>
  <c r="C2885" i="1"/>
  <c r="E2885" i="1" s="1"/>
  <c r="B2887" i="1" l="1"/>
  <c r="D2887" i="1" s="1"/>
  <c r="C2886" i="1"/>
  <c r="E2886" i="1" s="1"/>
  <c r="B2888" i="1" l="1"/>
  <c r="D2888" i="1" s="1"/>
  <c r="C2887" i="1"/>
  <c r="E2887" i="1" s="1"/>
  <c r="B2889" i="1" l="1"/>
  <c r="D2889" i="1" s="1"/>
  <c r="C2888" i="1"/>
  <c r="E2888" i="1" s="1"/>
  <c r="B2890" i="1" l="1"/>
  <c r="D2890" i="1" s="1"/>
  <c r="C2889" i="1"/>
  <c r="E2889" i="1" s="1"/>
  <c r="B2891" i="1" l="1"/>
  <c r="D2891" i="1" s="1"/>
  <c r="C2890" i="1"/>
  <c r="E2890" i="1" s="1"/>
  <c r="B2892" i="1" l="1"/>
  <c r="D2892" i="1" s="1"/>
  <c r="C2891" i="1"/>
  <c r="E2891" i="1" s="1"/>
  <c r="B2893" i="1" l="1"/>
  <c r="D2893" i="1" s="1"/>
  <c r="C2892" i="1"/>
  <c r="E2892" i="1" s="1"/>
  <c r="B2894" i="1" l="1"/>
  <c r="D2894" i="1" s="1"/>
  <c r="C2893" i="1"/>
  <c r="E2893" i="1" s="1"/>
  <c r="B2895" i="1" l="1"/>
  <c r="D2895" i="1" s="1"/>
  <c r="C2894" i="1"/>
  <c r="E2894" i="1" s="1"/>
  <c r="B2896" i="1" l="1"/>
  <c r="D2896" i="1" s="1"/>
  <c r="C2895" i="1"/>
  <c r="E2895" i="1" s="1"/>
  <c r="B2897" i="1" l="1"/>
  <c r="D2897" i="1" s="1"/>
  <c r="C2896" i="1"/>
  <c r="E2896" i="1" s="1"/>
  <c r="B2898" i="1" l="1"/>
  <c r="D2898" i="1" s="1"/>
  <c r="C2897" i="1"/>
  <c r="E2897" i="1" s="1"/>
  <c r="B2899" i="1" l="1"/>
  <c r="D2899" i="1" s="1"/>
  <c r="C2898" i="1"/>
  <c r="E2898" i="1" s="1"/>
  <c r="B2900" i="1" l="1"/>
  <c r="D2900" i="1" s="1"/>
  <c r="C2899" i="1"/>
  <c r="E2899" i="1" s="1"/>
  <c r="B2901" i="1" l="1"/>
  <c r="D2901" i="1" s="1"/>
  <c r="C2900" i="1"/>
  <c r="E2900" i="1" s="1"/>
  <c r="B2902" i="1" l="1"/>
  <c r="D2902" i="1" s="1"/>
  <c r="C2901" i="1"/>
  <c r="E2901" i="1" s="1"/>
  <c r="B2903" i="1" l="1"/>
  <c r="D2903" i="1" s="1"/>
  <c r="C2902" i="1"/>
  <c r="E2902" i="1" s="1"/>
  <c r="B2904" i="1" l="1"/>
  <c r="D2904" i="1" s="1"/>
  <c r="C2903" i="1"/>
  <c r="E2903" i="1" s="1"/>
  <c r="B2905" i="1" l="1"/>
  <c r="D2905" i="1" s="1"/>
  <c r="C2904" i="1"/>
  <c r="E2904" i="1" s="1"/>
  <c r="B2906" i="1" l="1"/>
  <c r="D2906" i="1" s="1"/>
  <c r="C2905" i="1"/>
  <c r="E2905" i="1" s="1"/>
  <c r="B2907" i="1" l="1"/>
  <c r="D2907" i="1" s="1"/>
  <c r="C2906" i="1"/>
  <c r="E2906" i="1" s="1"/>
  <c r="B2908" i="1" l="1"/>
  <c r="D2908" i="1" s="1"/>
  <c r="C2907" i="1"/>
  <c r="E2907" i="1" s="1"/>
  <c r="B2909" i="1" l="1"/>
  <c r="D2909" i="1" s="1"/>
  <c r="C2908" i="1"/>
  <c r="E2908" i="1" s="1"/>
  <c r="B2910" i="1" l="1"/>
  <c r="D2910" i="1" s="1"/>
  <c r="C2909" i="1"/>
  <c r="E2909" i="1" s="1"/>
  <c r="B2911" i="1" l="1"/>
  <c r="D2911" i="1" s="1"/>
  <c r="C2910" i="1"/>
  <c r="E2910" i="1" s="1"/>
  <c r="B2912" i="1" l="1"/>
  <c r="D2912" i="1" s="1"/>
  <c r="C2911" i="1"/>
  <c r="E2911" i="1" s="1"/>
  <c r="B2913" i="1" l="1"/>
  <c r="D2913" i="1" s="1"/>
  <c r="C2912" i="1"/>
  <c r="E2912" i="1" s="1"/>
  <c r="B2914" i="1" l="1"/>
  <c r="D2914" i="1" s="1"/>
  <c r="C2913" i="1"/>
  <c r="E2913" i="1" s="1"/>
  <c r="B2915" i="1" l="1"/>
  <c r="D2915" i="1" s="1"/>
  <c r="C2914" i="1"/>
  <c r="E2914" i="1" s="1"/>
  <c r="B2916" i="1" l="1"/>
  <c r="D2916" i="1" s="1"/>
  <c r="C2915" i="1"/>
  <c r="E2915" i="1" s="1"/>
  <c r="B2917" i="1" l="1"/>
  <c r="D2917" i="1" s="1"/>
  <c r="C2916" i="1"/>
  <c r="E2916" i="1" s="1"/>
  <c r="B2918" i="1" l="1"/>
  <c r="D2918" i="1" s="1"/>
  <c r="C2917" i="1"/>
  <c r="E2917" i="1" s="1"/>
  <c r="B2919" i="1" l="1"/>
  <c r="D2919" i="1" s="1"/>
  <c r="C2918" i="1"/>
  <c r="E2918" i="1" s="1"/>
  <c r="B2920" i="1" l="1"/>
  <c r="D2920" i="1" s="1"/>
  <c r="C2919" i="1"/>
  <c r="E2919" i="1" s="1"/>
  <c r="B2921" i="1" l="1"/>
  <c r="D2921" i="1" s="1"/>
  <c r="C2920" i="1"/>
  <c r="E2920" i="1" s="1"/>
  <c r="B2922" i="1" l="1"/>
  <c r="D2922" i="1" s="1"/>
  <c r="C2921" i="1"/>
  <c r="E2921" i="1" s="1"/>
  <c r="B2923" i="1" l="1"/>
  <c r="D2923" i="1" s="1"/>
  <c r="C2922" i="1"/>
  <c r="E2922" i="1" s="1"/>
  <c r="B2924" i="1" l="1"/>
  <c r="D2924" i="1" s="1"/>
  <c r="C2923" i="1"/>
  <c r="E2923" i="1" s="1"/>
  <c r="B2925" i="1" l="1"/>
  <c r="D2925" i="1" s="1"/>
  <c r="C2924" i="1"/>
  <c r="E2924" i="1" s="1"/>
  <c r="B2926" i="1" l="1"/>
  <c r="D2926" i="1" s="1"/>
  <c r="C2925" i="1"/>
  <c r="E2925" i="1" s="1"/>
  <c r="B2927" i="1" l="1"/>
  <c r="D2927" i="1" s="1"/>
  <c r="C2926" i="1"/>
  <c r="E2926" i="1" s="1"/>
  <c r="B2928" i="1" l="1"/>
  <c r="D2928" i="1" s="1"/>
  <c r="C2927" i="1"/>
  <c r="E2927" i="1" s="1"/>
  <c r="B2929" i="1" l="1"/>
  <c r="D2929" i="1" s="1"/>
  <c r="C2928" i="1"/>
  <c r="E2928" i="1" s="1"/>
  <c r="B2930" i="1" l="1"/>
  <c r="D2930" i="1" s="1"/>
  <c r="C2929" i="1"/>
  <c r="E2929" i="1" s="1"/>
  <c r="B2931" i="1" l="1"/>
  <c r="D2931" i="1" s="1"/>
  <c r="C2930" i="1"/>
  <c r="E2930" i="1" s="1"/>
  <c r="B2932" i="1" l="1"/>
  <c r="D2932" i="1" s="1"/>
  <c r="C2931" i="1"/>
  <c r="E2931" i="1" s="1"/>
  <c r="B2933" i="1" l="1"/>
  <c r="D2933" i="1" s="1"/>
  <c r="C2932" i="1"/>
  <c r="E2932" i="1" s="1"/>
  <c r="B2934" i="1" l="1"/>
  <c r="D2934" i="1" s="1"/>
  <c r="C2933" i="1"/>
  <c r="E2933" i="1" s="1"/>
  <c r="B2935" i="1" l="1"/>
  <c r="D2935" i="1" s="1"/>
  <c r="C2934" i="1"/>
  <c r="E2934" i="1" s="1"/>
  <c r="B2936" i="1" l="1"/>
  <c r="D2936" i="1" s="1"/>
  <c r="C2935" i="1"/>
  <c r="E2935" i="1" s="1"/>
  <c r="B2937" i="1" l="1"/>
  <c r="D2937" i="1" s="1"/>
  <c r="C2936" i="1"/>
  <c r="E2936" i="1" s="1"/>
  <c r="B2938" i="1" l="1"/>
  <c r="D2938" i="1" s="1"/>
  <c r="C2937" i="1"/>
  <c r="E2937" i="1" s="1"/>
  <c r="B2939" i="1" l="1"/>
  <c r="D2939" i="1" s="1"/>
  <c r="C2938" i="1"/>
  <c r="E2938" i="1" s="1"/>
  <c r="B2940" i="1" l="1"/>
  <c r="D2940" i="1" s="1"/>
  <c r="C2939" i="1"/>
  <c r="E2939" i="1" s="1"/>
  <c r="B2941" i="1" l="1"/>
  <c r="D2941" i="1" s="1"/>
  <c r="C2940" i="1"/>
  <c r="E2940" i="1" s="1"/>
  <c r="B2942" i="1" l="1"/>
  <c r="D2942" i="1" s="1"/>
  <c r="C2941" i="1"/>
  <c r="E2941" i="1" s="1"/>
  <c r="B2943" i="1" l="1"/>
  <c r="D2943" i="1" s="1"/>
  <c r="C2942" i="1"/>
  <c r="E2942" i="1" s="1"/>
  <c r="B2944" i="1" l="1"/>
  <c r="D2944" i="1" s="1"/>
  <c r="C2943" i="1"/>
  <c r="E2943" i="1" s="1"/>
  <c r="B2945" i="1" l="1"/>
  <c r="D2945" i="1" s="1"/>
  <c r="C2944" i="1"/>
  <c r="E2944" i="1" s="1"/>
  <c r="B2946" i="1" l="1"/>
  <c r="D2946" i="1" s="1"/>
  <c r="C2945" i="1"/>
  <c r="E2945" i="1" s="1"/>
  <c r="B2947" i="1" l="1"/>
  <c r="D2947" i="1" s="1"/>
  <c r="C2946" i="1"/>
  <c r="E2946" i="1" s="1"/>
  <c r="B2948" i="1" l="1"/>
  <c r="D2948" i="1" s="1"/>
  <c r="C2947" i="1"/>
  <c r="E2947" i="1" s="1"/>
  <c r="B2949" i="1" l="1"/>
  <c r="D2949" i="1" s="1"/>
  <c r="C2948" i="1"/>
  <c r="E2948" i="1" s="1"/>
  <c r="B2950" i="1" l="1"/>
  <c r="D2950" i="1" s="1"/>
  <c r="C2949" i="1"/>
  <c r="E2949" i="1" s="1"/>
  <c r="B2951" i="1" l="1"/>
  <c r="D2951" i="1" s="1"/>
  <c r="C2950" i="1"/>
  <c r="E2950" i="1" s="1"/>
  <c r="B2952" i="1" l="1"/>
  <c r="D2952" i="1" s="1"/>
  <c r="C2951" i="1"/>
  <c r="E2951" i="1" s="1"/>
  <c r="B2953" i="1" l="1"/>
  <c r="D2953" i="1" s="1"/>
  <c r="C2952" i="1"/>
  <c r="E2952" i="1" s="1"/>
  <c r="B2954" i="1" l="1"/>
  <c r="D2954" i="1" s="1"/>
  <c r="C2953" i="1"/>
  <c r="E2953" i="1" s="1"/>
  <c r="B2955" i="1" l="1"/>
  <c r="D2955" i="1" s="1"/>
  <c r="C2954" i="1"/>
  <c r="E2954" i="1" s="1"/>
  <c r="B2956" i="1" l="1"/>
  <c r="D2956" i="1" s="1"/>
  <c r="C2955" i="1"/>
  <c r="E2955" i="1" s="1"/>
  <c r="B2957" i="1" l="1"/>
  <c r="D2957" i="1" s="1"/>
  <c r="C2956" i="1"/>
  <c r="E2956" i="1" s="1"/>
  <c r="B2958" i="1" l="1"/>
  <c r="D2958" i="1" s="1"/>
  <c r="C2957" i="1"/>
  <c r="E2957" i="1" s="1"/>
  <c r="B2959" i="1" l="1"/>
  <c r="D2959" i="1" s="1"/>
  <c r="C2958" i="1"/>
  <c r="E2958" i="1" s="1"/>
  <c r="B2960" i="1" l="1"/>
  <c r="D2960" i="1" s="1"/>
  <c r="C2959" i="1"/>
  <c r="E2959" i="1" s="1"/>
  <c r="B2961" i="1" l="1"/>
  <c r="D2961" i="1" s="1"/>
  <c r="C2960" i="1"/>
  <c r="E2960" i="1" s="1"/>
  <c r="B2962" i="1" l="1"/>
  <c r="D2962" i="1" s="1"/>
  <c r="C2961" i="1"/>
  <c r="E2961" i="1" s="1"/>
  <c r="B2963" i="1" l="1"/>
  <c r="D2963" i="1" s="1"/>
  <c r="C2962" i="1"/>
  <c r="E2962" i="1" s="1"/>
  <c r="B2964" i="1" l="1"/>
  <c r="D2964" i="1" s="1"/>
  <c r="C2963" i="1"/>
  <c r="E2963" i="1" s="1"/>
  <c r="B2965" i="1" l="1"/>
  <c r="D2965" i="1" s="1"/>
  <c r="C2964" i="1"/>
  <c r="E2964" i="1" s="1"/>
  <c r="B2966" i="1" l="1"/>
  <c r="D2966" i="1" s="1"/>
  <c r="C2965" i="1"/>
  <c r="E2965" i="1" s="1"/>
  <c r="B2967" i="1" l="1"/>
  <c r="D2967" i="1" s="1"/>
  <c r="C2966" i="1"/>
  <c r="E2966" i="1" s="1"/>
  <c r="B2968" i="1" l="1"/>
  <c r="D2968" i="1" s="1"/>
  <c r="C2967" i="1"/>
  <c r="E2967" i="1" s="1"/>
  <c r="B2969" i="1" l="1"/>
  <c r="D2969" i="1" s="1"/>
  <c r="C2968" i="1"/>
  <c r="E2968" i="1" s="1"/>
  <c r="B2970" i="1" l="1"/>
  <c r="D2970" i="1" s="1"/>
  <c r="C2969" i="1"/>
  <c r="E2969" i="1" s="1"/>
  <c r="B2971" i="1" l="1"/>
  <c r="D2971" i="1" s="1"/>
  <c r="C2970" i="1"/>
  <c r="E2970" i="1" s="1"/>
  <c r="B2972" i="1" l="1"/>
  <c r="D2972" i="1" s="1"/>
  <c r="C2971" i="1"/>
  <c r="E2971" i="1" s="1"/>
  <c r="B2973" i="1" l="1"/>
  <c r="D2973" i="1" s="1"/>
  <c r="C2972" i="1"/>
  <c r="E2972" i="1" s="1"/>
  <c r="B2974" i="1" l="1"/>
  <c r="D2974" i="1" s="1"/>
  <c r="C2973" i="1"/>
  <c r="E2973" i="1" s="1"/>
  <c r="B2975" i="1" l="1"/>
  <c r="D2975" i="1" s="1"/>
  <c r="C2974" i="1"/>
  <c r="E2974" i="1" s="1"/>
  <c r="B2976" i="1" l="1"/>
  <c r="D2976" i="1" s="1"/>
  <c r="C2975" i="1"/>
  <c r="E2975" i="1" s="1"/>
  <c r="B2977" i="1" l="1"/>
  <c r="D2977" i="1" s="1"/>
  <c r="C2976" i="1"/>
  <c r="E2976" i="1" s="1"/>
  <c r="B2978" i="1" l="1"/>
  <c r="D2978" i="1" s="1"/>
  <c r="C2977" i="1"/>
  <c r="E2977" i="1" s="1"/>
  <c r="B2979" i="1" l="1"/>
  <c r="D2979" i="1" s="1"/>
  <c r="C2978" i="1"/>
  <c r="E2978" i="1" s="1"/>
  <c r="B2980" i="1" l="1"/>
  <c r="D2980" i="1" s="1"/>
  <c r="C2979" i="1"/>
  <c r="E2979" i="1" s="1"/>
  <c r="B2981" i="1" l="1"/>
  <c r="D2981" i="1" s="1"/>
  <c r="C2980" i="1"/>
  <c r="E2980" i="1" s="1"/>
  <c r="B2982" i="1" l="1"/>
  <c r="D2982" i="1" s="1"/>
  <c r="C2981" i="1"/>
  <c r="E2981" i="1" s="1"/>
  <c r="B2983" i="1" l="1"/>
  <c r="D2983" i="1" s="1"/>
  <c r="C2982" i="1"/>
  <c r="E2982" i="1" s="1"/>
  <c r="B2984" i="1" l="1"/>
  <c r="D2984" i="1" s="1"/>
  <c r="C2983" i="1"/>
  <c r="E2983" i="1" s="1"/>
  <c r="B2985" i="1" l="1"/>
  <c r="D2985" i="1" s="1"/>
  <c r="C2984" i="1"/>
  <c r="E2984" i="1" s="1"/>
  <c r="B2986" i="1" l="1"/>
  <c r="D2986" i="1" s="1"/>
  <c r="C2985" i="1"/>
  <c r="E2985" i="1" s="1"/>
  <c r="B2987" i="1" l="1"/>
  <c r="D2987" i="1" s="1"/>
  <c r="C2986" i="1"/>
  <c r="E2986" i="1" s="1"/>
  <c r="B2988" i="1" l="1"/>
  <c r="D2988" i="1" s="1"/>
  <c r="C2987" i="1"/>
  <c r="E2987" i="1" s="1"/>
  <c r="B2989" i="1" l="1"/>
  <c r="D2989" i="1" s="1"/>
  <c r="C2988" i="1"/>
  <c r="E2988" i="1" s="1"/>
  <c r="B2990" i="1" l="1"/>
  <c r="D2990" i="1" s="1"/>
  <c r="C2989" i="1"/>
  <c r="E2989" i="1" s="1"/>
  <c r="B2991" i="1" l="1"/>
  <c r="D2991" i="1" s="1"/>
  <c r="C2990" i="1"/>
  <c r="E2990" i="1" s="1"/>
  <c r="B2992" i="1" l="1"/>
  <c r="D2992" i="1" s="1"/>
  <c r="C2991" i="1"/>
  <c r="E2991" i="1" s="1"/>
  <c r="B2993" i="1" l="1"/>
  <c r="D2993" i="1" s="1"/>
  <c r="C2992" i="1"/>
  <c r="E2992" i="1" s="1"/>
  <c r="B2994" i="1" l="1"/>
  <c r="D2994" i="1" s="1"/>
  <c r="C2993" i="1"/>
  <c r="E2993" i="1" s="1"/>
  <c r="B2995" i="1" l="1"/>
  <c r="D2995" i="1" s="1"/>
  <c r="C2994" i="1"/>
  <c r="E2994" i="1" s="1"/>
  <c r="B2996" i="1" l="1"/>
  <c r="D2996" i="1" s="1"/>
  <c r="C2995" i="1"/>
  <c r="E2995" i="1" s="1"/>
  <c r="B2997" i="1" l="1"/>
  <c r="D2997" i="1" s="1"/>
  <c r="C2996" i="1"/>
  <c r="E2996" i="1" s="1"/>
  <c r="B2998" i="1" l="1"/>
  <c r="D2998" i="1" s="1"/>
  <c r="C2997" i="1"/>
  <c r="E2997" i="1" s="1"/>
  <c r="B2999" i="1" l="1"/>
  <c r="D2999" i="1" s="1"/>
  <c r="C2998" i="1"/>
  <c r="E2998" i="1" s="1"/>
  <c r="B3000" i="1" l="1"/>
  <c r="D3000" i="1" s="1"/>
  <c r="C2999" i="1"/>
  <c r="E2999" i="1" s="1"/>
  <c r="B3001" i="1" l="1"/>
  <c r="D3001" i="1" s="1"/>
  <c r="C3000" i="1"/>
  <c r="E3000" i="1" s="1"/>
  <c r="B3002" i="1" l="1"/>
  <c r="D3002" i="1" s="1"/>
  <c r="C3001" i="1"/>
  <c r="E3001" i="1" s="1"/>
  <c r="B3003" i="1" l="1"/>
  <c r="D3003" i="1" s="1"/>
  <c r="C3002" i="1"/>
  <c r="E3002" i="1" s="1"/>
  <c r="B3004" i="1" l="1"/>
  <c r="D3004" i="1" s="1"/>
  <c r="C3003" i="1"/>
  <c r="E3003" i="1" s="1"/>
  <c r="B3005" i="1" l="1"/>
  <c r="D3005" i="1" s="1"/>
  <c r="C3004" i="1"/>
  <c r="E3004" i="1" s="1"/>
  <c r="B3006" i="1" l="1"/>
  <c r="D3006" i="1" s="1"/>
  <c r="C3005" i="1"/>
  <c r="E3005" i="1" s="1"/>
  <c r="B3007" i="1" l="1"/>
  <c r="D3007" i="1" s="1"/>
  <c r="C3006" i="1"/>
  <c r="E3006" i="1" s="1"/>
  <c r="B3008" i="1" l="1"/>
  <c r="D3008" i="1" s="1"/>
  <c r="C3007" i="1"/>
  <c r="E3007" i="1" s="1"/>
  <c r="B3009" i="1" l="1"/>
  <c r="D3009" i="1" s="1"/>
  <c r="C3008" i="1"/>
  <c r="E3008" i="1" s="1"/>
  <c r="B3010" i="1" l="1"/>
  <c r="D3010" i="1" s="1"/>
  <c r="C3009" i="1"/>
  <c r="E3009" i="1" s="1"/>
  <c r="B3011" i="1" l="1"/>
  <c r="D3011" i="1" s="1"/>
  <c r="C3010" i="1"/>
  <c r="E3010" i="1" s="1"/>
  <c r="B3012" i="1" l="1"/>
  <c r="D3012" i="1" s="1"/>
  <c r="C3011" i="1"/>
  <c r="E3011" i="1" s="1"/>
  <c r="B3013" i="1" l="1"/>
  <c r="D3013" i="1" s="1"/>
  <c r="C3012" i="1"/>
  <c r="E3012" i="1" s="1"/>
  <c r="B3014" i="1" l="1"/>
  <c r="D3014" i="1" s="1"/>
  <c r="C3013" i="1"/>
  <c r="E3013" i="1" s="1"/>
  <c r="B3015" i="1" l="1"/>
  <c r="D3015" i="1" s="1"/>
  <c r="C3014" i="1"/>
  <c r="E3014" i="1" s="1"/>
  <c r="B3016" i="1" l="1"/>
  <c r="D3016" i="1" s="1"/>
  <c r="C3015" i="1"/>
  <c r="E3015" i="1" s="1"/>
  <c r="B3017" i="1" l="1"/>
  <c r="D3017" i="1" s="1"/>
  <c r="C3016" i="1"/>
  <c r="E3016" i="1" s="1"/>
  <c r="B3018" i="1" l="1"/>
  <c r="D3018" i="1" s="1"/>
  <c r="C3017" i="1"/>
  <c r="E3017" i="1" s="1"/>
  <c r="B3019" i="1" l="1"/>
  <c r="D3019" i="1" s="1"/>
  <c r="C3018" i="1"/>
  <c r="E3018" i="1" s="1"/>
  <c r="B3020" i="1" l="1"/>
  <c r="D3020" i="1" s="1"/>
  <c r="C3019" i="1"/>
  <c r="E3019" i="1" s="1"/>
  <c r="B3021" i="1" l="1"/>
  <c r="D3021" i="1" s="1"/>
  <c r="C3020" i="1"/>
  <c r="E3020" i="1" s="1"/>
  <c r="B3022" i="1" l="1"/>
  <c r="D3022" i="1" s="1"/>
  <c r="C3021" i="1"/>
  <c r="E3021" i="1" s="1"/>
  <c r="B3023" i="1" l="1"/>
  <c r="D3023" i="1" s="1"/>
  <c r="C3022" i="1"/>
  <c r="E3022" i="1" s="1"/>
  <c r="B3024" i="1" l="1"/>
  <c r="D3024" i="1" s="1"/>
  <c r="C3023" i="1"/>
  <c r="E3023" i="1" s="1"/>
  <c r="B3025" i="1" l="1"/>
  <c r="D3025" i="1" s="1"/>
  <c r="C3024" i="1"/>
  <c r="E3024" i="1" s="1"/>
  <c r="B3026" i="1" l="1"/>
  <c r="D3026" i="1" s="1"/>
  <c r="C3025" i="1"/>
  <c r="E3025" i="1" s="1"/>
  <c r="B3027" i="1" l="1"/>
  <c r="D3027" i="1" s="1"/>
  <c r="C3026" i="1"/>
  <c r="E3026" i="1" s="1"/>
  <c r="B3028" i="1" l="1"/>
  <c r="D3028" i="1" s="1"/>
  <c r="C3027" i="1"/>
  <c r="E3027" i="1" s="1"/>
  <c r="B3029" i="1" l="1"/>
  <c r="D3029" i="1" s="1"/>
  <c r="C3028" i="1"/>
  <c r="E3028" i="1" s="1"/>
  <c r="B3030" i="1" l="1"/>
  <c r="D3030" i="1" s="1"/>
  <c r="C3029" i="1"/>
  <c r="E3029" i="1" s="1"/>
  <c r="B3031" i="1" l="1"/>
  <c r="D3031" i="1" s="1"/>
  <c r="C3030" i="1"/>
  <c r="E3030" i="1" s="1"/>
  <c r="B3032" i="1" l="1"/>
  <c r="D3032" i="1" s="1"/>
  <c r="C3031" i="1"/>
  <c r="E3031" i="1" s="1"/>
  <c r="B3033" i="1" l="1"/>
  <c r="D3033" i="1" s="1"/>
  <c r="C3032" i="1"/>
  <c r="E3032" i="1" s="1"/>
  <c r="B3034" i="1" l="1"/>
  <c r="D3034" i="1" s="1"/>
  <c r="C3033" i="1"/>
  <c r="E3033" i="1" s="1"/>
  <c r="B3035" i="1" l="1"/>
  <c r="D3035" i="1" s="1"/>
  <c r="C3034" i="1"/>
  <c r="E3034" i="1" s="1"/>
  <c r="B3036" i="1" l="1"/>
  <c r="D3036" i="1" s="1"/>
  <c r="C3035" i="1"/>
  <c r="E3035" i="1" s="1"/>
  <c r="B3037" i="1" l="1"/>
  <c r="D3037" i="1" s="1"/>
  <c r="C3036" i="1"/>
  <c r="E3036" i="1" s="1"/>
  <c r="B3038" i="1" l="1"/>
  <c r="D3038" i="1" s="1"/>
  <c r="C3037" i="1"/>
  <c r="E3037" i="1" s="1"/>
  <c r="B3039" i="1" l="1"/>
  <c r="D3039" i="1" s="1"/>
  <c r="C3038" i="1"/>
  <c r="E3038" i="1" s="1"/>
  <c r="B3040" i="1" l="1"/>
  <c r="D3040" i="1" s="1"/>
  <c r="C3039" i="1"/>
  <c r="E3039" i="1" s="1"/>
  <c r="B3041" i="1" l="1"/>
  <c r="D3041" i="1" s="1"/>
  <c r="C3040" i="1"/>
  <c r="E3040" i="1" s="1"/>
  <c r="B3042" i="1" l="1"/>
  <c r="D3042" i="1" s="1"/>
  <c r="C3041" i="1"/>
  <c r="E3041" i="1" s="1"/>
  <c r="B3043" i="1" l="1"/>
  <c r="D3043" i="1" s="1"/>
  <c r="C3042" i="1"/>
  <c r="E3042" i="1" s="1"/>
  <c r="B3044" i="1" l="1"/>
  <c r="D3044" i="1" s="1"/>
  <c r="C3043" i="1"/>
  <c r="E3043" i="1" s="1"/>
  <c r="B3045" i="1" l="1"/>
  <c r="D3045" i="1" s="1"/>
  <c r="C3044" i="1"/>
  <c r="E3044" i="1" s="1"/>
  <c r="B3046" i="1" l="1"/>
  <c r="D3046" i="1" s="1"/>
  <c r="C3045" i="1"/>
  <c r="E3045" i="1" s="1"/>
  <c r="B3047" i="1" l="1"/>
  <c r="D3047" i="1" s="1"/>
  <c r="C3046" i="1"/>
  <c r="E3046" i="1" s="1"/>
  <c r="B3048" i="1" l="1"/>
  <c r="D3048" i="1" s="1"/>
  <c r="C3047" i="1"/>
  <c r="E3047" i="1" s="1"/>
  <c r="B3049" i="1" l="1"/>
  <c r="D3049" i="1" s="1"/>
  <c r="C3048" i="1"/>
  <c r="E3048" i="1" s="1"/>
  <c r="B3050" i="1" l="1"/>
  <c r="D3050" i="1" s="1"/>
  <c r="C3049" i="1"/>
  <c r="E3049" i="1" s="1"/>
  <c r="B3051" i="1" l="1"/>
  <c r="D3051" i="1" s="1"/>
  <c r="C3050" i="1"/>
  <c r="E3050" i="1" s="1"/>
  <c r="B3052" i="1" l="1"/>
  <c r="D3052" i="1" s="1"/>
  <c r="C3051" i="1"/>
  <c r="E3051" i="1" s="1"/>
  <c r="B3053" i="1" l="1"/>
  <c r="D3053" i="1" s="1"/>
  <c r="C3052" i="1"/>
  <c r="E3052" i="1" s="1"/>
  <c r="B3054" i="1" l="1"/>
  <c r="D3054" i="1" s="1"/>
  <c r="C3053" i="1"/>
  <c r="E3053" i="1" s="1"/>
  <c r="B3055" i="1" l="1"/>
  <c r="D3055" i="1" s="1"/>
  <c r="C3054" i="1"/>
  <c r="E3054" i="1" s="1"/>
  <c r="B3056" i="1" l="1"/>
  <c r="D3056" i="1" s="1"/>
  <c r="C3055" i="1"/>
  <c r="E3055" i="1" s="1"/>
  <c r="B3057" i="1" l="1"/>
  <c r="D3057" i="1" s="1"/>
  <c r="C3056" i="1"/>
  <c r="E3056" i="1" s="1"/>
  <c r="B3058" i="1" l="1"/>
  <c r="D3058" i="1" s="1"/>
  <c r="C3057" i="1"/>
  <c r="E3057" i="1" s="1"/>
  <c r="B3059" i="1" l="1"/>
  <c r="D3059" i="1" s="1"/>
  <c r="C3058" i="1"/>
  <c r="E3058" i="1" s="1"/>
  <c r="B3060" i="1" l="1"/>
  <c r="D3060" i="1" s="1"/>
  <c r="C3059" i="1"/>
  <c r="E3059" i="1" s="1"/>
  <c r="B3061" i="1" l="1"/>
  <c r="D3061" i="1" s="1"/>
  <c r="C3060" i="1"/>
  <c r="E3060" i="1" s="1"/>
  <c r="B3062" i="1" l="1"/>
  <c r="D3062" i="1" s="1"/>
  <c r="C3061" i="1"/>
  <c r="E3061" i="1" s="1"/>
  <c r="B3063" i="1" l="1"/>
  <c r="D3063" i="1" s="1"/>
  <c r="C3062" i="1"/>
  <c r="E3062" i="1" s="1"/>
  <c r="B3064" i="1" l="1"/>
  <c r="D3064" i="1" s="1"/>
  <c r="C3063" i="1"/>
  <c r="E3063" i="1" s="1"/>
  <c r="B3065" i="1" l="1"/>
  <c r="D3065" i="1" s="1"/>
  <c r="C3064" i="1"/>
  <c r="E3064" i="1" s="1"/>
  <c r="B3066" i="1" l="1"/>
  <c r="D3066" i="1" s="1"/>
  <c r="C3065" i="1"/>
  <c r="E3065" i="1" s="1"/>
  <c r="B3067" i="1" l="1"/>
  <c r="D3067" i="1" s="1"/>
  <c r="C3066" i="1"/>
  <c r="E3066" i="1" s="1"/>
  <c r="B3068" i="1" l="1"/>
  <c r="D3068" i="1" s="1"/>
  <c r="C3067" i="1"/>
  <c r="E3067" i="1" s="1"/>
  <c r="B3069" i="1" l="1"/>
  <c r="D3069" i="1" s="1"/>
  <c r="C3068" i="1"/>
  <c r="E3068" i="1" s="1"/>
  <c r="B3070" i="1" l="1"/>
  <c r="D3070" i="1" s="1"/>
  <c r="C3069" i="1"/>
  <c r="E3069" i="1" s="1"/>
  <c r="B3071" i="1" l="1"/>
  <c r="D3071" i="1" s="1"/>
  <c r="C3070" i="1"/>
  <c r="E3070" i="1" s="1"/>
  <c r="B3072" i="1" l="1"/>
  <c r="D3072" i="1" s="1"/>
  <c r="C3071" i="1"/>
  <c r="E3071" i="1" s="1"/>
  <c r="B3073" i="1" l="1"/>
  <c r="D3073" i="1" s="1"/>
  <c r="C3072" i="1"/>
  <c r="E3072" i="1" s="1"/>
  <c r="B3074" i="1" l="1"/>
  <c r="D3074" i="1" s="1"/>
  <c r="C3073" i="1"/>
  <c r="E3073" i="1" s="1"/>
  <c r="B3075" i="1" l="1"/>
  <c r="D3075" i="1" s="1"/>
  <c r="C3074" i="1"/>
  <c r="E3074" i="1" s="1"/>
  <c r="B3076" i="1" l="1"/>
  <c r="D3076" i="1" s="1"/>
  <c r="C3075" i="1"/>
  <c r="E3075" i="1" s="1"/>
  <c r="B3077" i="1" l="1"/>
  <c r="D3077" i="1" s="1"/>
  <c r="C3076" i="1"/>
  <c r="E3076" i="1" s="1"/>
  <c r="B3078" i="1" l="1"/>
  <c r="D3078" i="1" s="1"/>
  <c r="C3077" i="1"/>
  <c r="E3077" i="1" s="1"/>
  <c r="B3079" i="1" l="1"/>
  <c r="D3079" i="1" s="1"/>
  <c r="C3078" i="1"/>
  <c r="E3078" i="1" s="1"/>
  <c r="B3080" i="1" l="1"/>
  <c r="D3080" i="1" s="1"/>
  <c r="C3079" i="1"/>
  <c r="E3079" i="1" s="1"/>
  <c r="B3081" i="1" l="1"/>
  <c r="D3081" i="1" s="1"/>
  <c r="C3080" i="1"/>
  <c r="E3080" i="1" s="1"/>
  <c r="B3082" i="1" l="1"/>
  <c r="D3082" i="1" s="1"/>
  <c r="C3081" i="1"/>
  <c r="E3081" i="1" s="1"/>
  <c r="B3083" i="1" l="1"/>
  <c r="D3083" i="1" s="1"/>
  <c r="C3082" i="1"/>
  <c r="E3082" i="1" s="1"/>
  <c r="B3084" i="1" l="1"/>
  <c r="D3084" i="1" s="1"/>
  <c r="C3083" i="1"/>
  <c r="E3083" i="1" s="1"/>
  <c r="B3085" i="1" l="1"/>
  <c r="D3085" i="1" s="1"/>
  <c r="C3084" i="1"/>
  <c r="E3084" i="1" s="1"/>
  <c r="B3086" i="1" l="1"/>
  <c r="D3086" i="1" s="1"/>
  <c r="C3085" i="1"/>
  <c r="E3085" i="1" s="1"/>
  <c r="B3087" i="1" l="1"/>
  <c r="D3087" i="1" s="1"/>
  <c r="C3086" i="1"/>
  <c r="E3086" i="1" s="1"/>
  <c r="B3088" i="1" l="1"/>
  <c r="D3088" i="1" s="1"/>
  <c r="C3087" i="1"/>
  <c r="E3087" i="1" s="1"/>
  <c r="B3089" i="1" l="1"/>
  <c r="D3089" i="1" s="1"/>
  <c r="C3088" i="1"/>
  <c r="E3088" i="1" s="1"/>
  <c r="B3090" i="1" l="1"/>
  <c r="D3090" i="1" s="1"/>
  <c r="C3089" i="1"/>
  <c r="E3089" i="1" s="1"/>
  <c r="B3091" i="1" l="1"/>
  <c r="D3091" i="1" s="1"/>
  <c r="C3090" i="1"/>
  <c r="E3090" i="1" s="1"/>
  <c r="B3092" i="1" l="1"/>
  <c r="D3092" i="1" s="1"/>
  <c r="C3091" i="1"/>
  <c r="E3091" i="1" s="1"/>
  <c r="B3093" i="1" l="1"/>
  <c r="D3093" i="1" s="1"/>
  <c r="C3092" i="1"/>
  <c r="E3092" i="1" s="1"/>
  <c r="B3094" i="1" l="1"/>
  <c r="D3094" i="1" s="1"/>
  <c r="C3093" i="1"/>
  <c r="E3093" i="1" s="1"/>
  <c r="B3095" i="1" l="1"/>
  <c r="D3095" i="1" s="1"/>
  <c r="C3094" i="1"/>
  <c r="E3094" i="1" s="1"/>
  <c r="B3096" i="1" l="1"/>
  <c r="D3096" i="1" s="1"/>
  <c r="C3095" i="1"/>
  <c r="E3095" i="1" s="1"/>
  <c r="B3097" i="1" l="1"/>
  <c r="D3097" i="1" s="1"/>
  <c r="C3096" i="1"/>
  <c r="E3096" i="1" s="1"/>
  <c r="B3098" i="1" l="1"/>
  <c r="D3098" i="1" s="1"/>
  <c r="C3097" i="1"/>
  <c r="E3097" i="1" s="1"/>
  <c r="B3099" i="1" l="1"/>
  <c r="D3099" i="1" s="1"/>
  <c r="C3098" i="1"/>
  <c r="E3098" i="1" s="1"/>
  <c r="B3100" i="1" l="1"/>
  <c r="D3100" i="1" s="1"/>
  <c r="C3099" i="1"/>
  <c r="E3099" i="1" s="1"/>
  <c r="B3101" i="1" l="1"/>
  <c r="D3101" i="1" s="1"/>
  <c r="C3100" i="1"/>
  <c r="E3100" i="1" s="1"/>
  <c r="B3102" i="1" l="1"/>
  <c r="D3102" i="1" s="1"/>
  <c r="C3101" i="1"/>
  <c r="E3101" i="1" s="1"/>
  <c r="B3103" i="1" l="1"/>
  <c r="D3103" i="1" s="1"/>
  <c r="C3102" i="1"/>
  <c r="E3102" i="1" s="1"/>
  <c r="B3104" i="1" l="1"/>
  <c r="D3104" i="1" s="1"/>
  <c r="C3103" i="1"/>
  <c r="E3103" i="1" s="1"/>
  <c r="B3105" i="1" l="1"/>
  <c r="D3105" i="1" s="1"/>
  <c r="C3104" i="1"/>
  <c r="E3104" i="1" s="1"/>
  <c r="B3106" i="1" l="1"/>
  <c r="D3106" i="1" s="1"/>
  <c r="C3105" i="1"/>
  <c r="E3105" i="1" s="1"/>
  <c r="B3107" i="1" l="1"/>
  <c r="D3107" i="1" s="1"/>
  <c r="C3106" i="1"/>
  <c r="E3106" i="1" s="1"/>
  <c r="B3108" i="1" l="1"/>
  <c r="D3108" i="1" s="1"/>
  <c r="C3107" i="1"/>
  <c r="E3107" i="1" s="1"/>
  <c r="B3109" i="1" l="1"/>
  <c r="D3109" i="1" s="1"/>
  <c r="C3108" i="1"/>
  <c r="E3108" i="1" s="1"/>
  <c r="B3110" i="1" l="1"/>
  <c r="D3110" i="1" s="1"/>
  <c r="C3109" i="1"/>
  <c r="E3109" i="1" s="1"/>
  <c r="B3111" i="1" l="1"/>
  <c r="D3111" i="1" s="1"/>
  <c r="C3110" i="1"/>
  <c r="E3110" i="1" s="1"/>
  <c r="B3112" i="1" l="1"/>
  <c r="D3112" i="1" s="1"/>
  <c r="C3111" i="1"/>
  <c r="E3111" i="1" s="1"/>
  <c r="B3113" i="1" l="1"/>
  <c r="D3113" i="1" s="1"/>
  <c r="C3112" i="1"/>
  <c r="E3112" i="1" s="1"/>
  <c r="B3114" i="1" l="1"/>
  <c r="D3114" i="1" s="1"/>
  <c r="C3113" i="1"/>
  <c r="E3113" i="1" s="1"/>
  <c r="B3115" i="1" l="1"/>
  <c r="D3115" i="1" s="1"/>
  <c r="C3114" i="1"/>
  <c r="E3114" i="1" s="1"/>
  <c r="B3116" i="1" l="1"/>
  <c r="D3116" i="1" s="1"/>
  <c r="C3115" i="1"/>
  <c r="E3115" i="1" s="1"/>
  <c r="B3117" i="1" l="1"/>
  <c r="D3117" i="1" s="1"/>
  <c r="C3116" i="1"/>
  <c r="E3116" i="1" s="1"/>
  <c r="B3118" i="1" l="1"/>
  <c r="D3118" i="1" s="1"/>
  <c r="C3117" i="1"/>
  <c r="E3117" i="1" s="1"/>
  <c r="B3119" i="1" l="1"/>
  <c r="D3119" i="1" s="1"/>
  <c r="C3118" i="1"/>
  <c r="E3118" i="1" s="1"/>
  <c r="B3120" i="1" l="1"/>
  <c r="D3120" i="1" s="1"/>
  <c r="C3119" i="1"/>
  <c r="E3119" i="1" s="1"/>
  <c r="B3121" i="1" l="1"/>
  <c r="D3121" i="1" s="1"/>
  <c r="C3120" i="1"/>
  <c r="E3120" i="1" s="1"/>
  <c r="B3122" i="1" l="1"/>
  <c r="D3122" i="1" s="1"/>
  <c r="C3121" i="1"/>
  <c r="E3121" i="1" s="1"/>
  <c r="B3123" i="1" l="1"/>
  <c r="D3123" i="1" s="1"/>
  <c r="C3122" i="1"/>
  <c r="E3122" i="1" s="1"/>
  <c r="B3124" i="1" l="1"/>
  <c r="D3124" i="1" s="1"/>
  <c r="C3123" i="1"/>
  <c r="E3123" i="1" s="1"/>
  <c r="B3125" i="1" l="1"/>
  <c r="D3125" i="1" s="1"/>
  <c r="C3124" i="1"/>
  <c r="E3124" i="1" s="1"/>
  <c r="B3126" i="1" l="1"/>
  <c r="D3126" i="1" s="1"/>
  <c r="C3125" i="1"/>
  <c r="E3125" i="1" s="1"/>
  <c r="B3127" i="1" l="1"/>
  <c r="D3127" i="1" s="1"/>
  <c r="C3126" i="1"/>
  <c r="E3126" i="1" s="1"/>
  <c r="B3128" i="1" l="1"/>
  <c r="D3128" i="1" s="1"/>
  <c r="C3127" i="1"/>
  <c r="E3127" i="1" s="1"/>
  <c r="B3129" i="1" l="1"/>
  <c r="D3129" i="1" s="1"/>
  <c r="C3128" i="1"/>
  <c r="E3128" i="1" s="1"/>
  <c r="B3130" i="1" l="1"/>
  <c r="D3130" i="1" s="1"/>
  <c r="C3129" i="1"/>
  <c r="E3129" i="1" s="1"/>
  <c r="B3131" i="1" l="1"/>
  <c r="D3131" i="1" s="1"/>
  <c r="C3130" i="1"/>
  <c r="E3130" i="1" s="1"/>
  <c r="B3132" i="1" l="1"/>
  <c r="D3132" i="1" s="1"/>
  <c r="C3131" i="1"/>
  <c r="E3131" i="1" s="1"/>
  <c r="B3133" i="1" l="1"/>
  <c r="D3133" i="1" s="1"/>
  <c r="C3132" i="1"/>
  <c r="E3132" i="1" s="1"/>
  <c r="B3134" i="1" l="1"/>
  <c r="D3134" i="1" s="1"/>
  <c r="C3133" i="1"/>
  <c r="E3133" i="1" s="1"/>
  <c r="B3135" i="1" l="1"/>
  <c r="D3135" i="1" s="1"/>
  <c r="C3134" i="1"/>
  <c r="E3134" i="1" s="1"/>
  <c r="B3136" i="1" l="1"/>
  <c r="D3136" i="1" s="1"/>
  <c r="C3135" i="1"/>
  <c r="E3135" i="1" s="1"/>
  <c r="B3137" i="1" l="1"/>
  <c r="D3137" i="1" s="1"/>
  <c r="C3136" i="1"/>
  <c r="E3136" i="1" s="1"/>
  <c r="B3138" i="1" l="1"/>
  <c r="D3138" i="1" s="1"/>
  <c r="C3137" i="1"/>
  <c r="E3137" i="1" s="1"/>
  <c r="B3139" i="1" l="1"/>
  <c r="D3139" i="1" s="1"/>
  <c r="C3138" i="1"/>
  <c r="E3138" i="1" s="1"/>
  <c r="B3140" i="1" l="1"/>
  <c r="D3140" i="1" s="1"/>
  <c r="C3139" i="1"/>
  <c r="E3139" i="1" s="1"/>
  <c r="B3141" i="1" l="1"/>
  <c r="D3141" i="1" s="1"/>
  <c r="C3140" i="1"/>
  <c r="E3140" i="1" s="1"/>
  <c r="B3142" i="1" l="1"/>
  <c r="D3142" i="1" s="1"/>
  <c r="C3141" i="1"/>
  <c r="E3141" i="1" s="1"/>
  <c r="B3143" i="1" l="1"/>
  <c r="D3143" i="1" s="1"/>
  <c r="C3142" i="1"/>
  <c r="E3142" i="1" s="1"/>
  <c r="B3144" i="1" l="1"/>
  <c r="D3144" i="1" s="1"/>
  <c r="C3143" i="1"/>
  <c r="E3143" i="1" s="1"/>
  <c r="B3145" i="1" l="1"/>
  <c r="D3145" i="1" s="1"/>
  <c r="C3144" i="1"/>
  <c r="E3144" i="1" s="1"/>
  <c r="B3146" i="1" l="1"/>
  <c r="D3146" i="1" s="1"/>
  <c r="C3145" i="1"/>
  <c r="E3145" i="1" s="1"/>
  <c r="B3147" i="1" l="1"/>
  <c r="D3147" i="1" s="1"/>
  <c r="C3146" i="1"/>
  <c r="E3146" i="1" s="1"/>
  <c r="B3148" i="1" l="1"/>
  <c r="D3148" i="1" s="1"/>
  <c r="C3147" i="1"/>
  <c r="E3147" i="1" s="1"/>
  <c r="B3149" i="1" l="1"/>
  <c r="D3149" i="1" s="1"/>
  <c r="C3148" i="1"/>
  <c r="E3148" i="1" s="1"/>
  <c r="B3150" i="1" l="1"/>
  <c r="D3150" i="1" s="1"/>
  <c r="C3149" i="1"/>
  <c r="E3149" i="1" s="1"/>
  <c r="B3151" i="1" l="1"/>
  <c r="D3151" i="1" s="1"/>
  <c r="C3150" i="1"/>
  <c r="E3150" i="1" s="1"/>
  <c r="B3152" i="1" l="1"/>
  <c r="D3152" i="1" s="1"/>
  <c r="C3151" i="1"/>
  <c r="E3151" i="1" s="1"/>
  <c r="B3153" i="1" l="1"/>
  <c r="D3153" i="1" s="1"/>
  <c r="C3152" i="1"/>
  <c r="E3152" i="1" s="1"/>
  <c r="B3154" i="1" l="1"/>
  <c r="D3154" i="1" s="1"/>
  <c r="C3153" i="1"/>
  <c r="E3153" i="1" s="1"/>
  <c r="B3155" i="1" l="1"/>
  <c r="D3155" i="1" s="1"/>
  <c r="C3154" i="1"/>
  <c r="E3154" i="1" s="1"/>
  <c r="B3156" i="1" l="1"/>
  <c r="D3156" i="1" s="1"/>
  <c r="C3155" i="1"/>
  <c r="E3155" i="1" s="1"/>
  <c r="B3157" i="1" l="1"/>
  <c r="D3157" i="1" s="1"/>
  <c r="C3156" i="1"/>
  <c r="E3156" i="1" s="1"/>
  <c r="B3158" i="1" l="1"/>
  <c r="D3158" i="1" s="1"/>
  <c r="C3157" i="1"/>
  <c r="E3157" i="1" s="1"/>
  <c r="B3159" i="1" l="1"/>
  <c r="D3159" i="1" s="1"/>
  <c r="C3158" i="1"/>
  <c r="E3158" i="1" s="1"/>
  <c r="B3160" i="1" l="1"/>
  <c r="D3160" i="1" s="1"/>
  <c r="C3159" i="1"/>
  <c r="E3159" i="1" s="1"/>
  <c r="B3161" i="1" l="1"/>
  <c r="D3161" i="1" s="1"/>
  <c r="C3160" i="1"/>
  <c r="E3160" i="1" s="1"/>
  <c r="B3162" i="1" l="1"/>
  <c r="D3162" i="1" s="1"/>
  <c r="C3161" i="1"/>
  <c r="E3161" i="1" s="1"/>
  <c r="B3163" i="1" l="1"/>
  <c r="D3163" i="1" s="1"/>
  <c r="C3162" i="1"/>
  <c r="E3162" i="1" s="1"/>
  <c r="B3164" i="1" l="1"/>
  <c r="D3164" i="1" s="1"/>
  <c r="C3163" i="1"/>
  <c r="E3163" i="1" s="1"/>
  <c r="B3165" i="1" l="1"/>
  <c r="D3165" i="1" s="1"/>
  <c r="C3164" i="1"/>
  <c r="E3164" i="1" s="1"/>
  <c r="B3166" i="1" l="1"/>
  <c r="D3166" i="1" s="1"/>
  <c r="C3165" i="1"/>
  <c r="E3165" i="1" s="1"/>
  <c r="B3167" i="1" l="1"/>
  <c r="D3167" i="1" s="1"/>
  <c r="C3166" i="1"/>
  <c r="E3166" i="1" s="1"/>
  <c r="B3168" i="1" l="1"/>
  <c r="D3168" i="1" s="1"/>
  <c r="C3167" i="1"/>
  <c r="E3167" i="1" s="1"/>
  <c r="B3169" i="1" l="1"/>
  <c r="D3169" i="1" s="1"/>
  <c r="C3168" i="1"/>
  <c r="E3168" i="1" s="1"/>
  <c r="B3170" i="1" l="1"/>
  <c r="D3170" i="1" s="1"/>
  <c r="C3169" i="1"/>
  <c r="E3169" i="1" s="1"/>
  <c r="B3171" i="1" l="1"/>
  <c r="D3171" i="1" s="1"/>
  <c r="C3170" i="1"/>
  <c r="E3170" i="1" s="1"/>
  <c r="B3172" i="1" l="1"/>
  <c r="D3172" i="1" s="1"/>
  <c r="C3171" i="1"/>
  <c r="E3171" i="1" s="1"/>
  <c r="B3173" i="1" l="1"/>
  <c r="D3173" i="1" s="1"/>
  <c r="C3172" i="1"/>
  <c r="E3172" i="1" s="1"/>
  <c r="B3174" i="1" l="1"/>
  <c r="D3174" i="1" s="1"/>
  <c r="C3173" i="1"/>
  <c r="E3173" i="1" s="1"/>
  <c r="B3175" i="1" l="1"/>
  <c r="D3175" i="1" s="1"/>
  <c r="C3174" i="1"/>
  <c r="E3174" i="1" s="1"/>
  <c r="B3176" i="1" l="1"/>
  <c r="D3176" i="1" s="1"/>
  <c r="C3175" i="1"/>
  <c r="E3175" i="1" s="1"/>
  <c r="B3177" i="1" l="1"/>
  <c r="D3177" i="1" s="1"/>
  <c r="C3176" i="1"/>
  <c r="E3176" i="1" s="1"/>
  <c r="B3178" i="1" l="1"/>
  <c r="D3178" i="1" s="1"/>
  <c r="C3177" i="1"/>
  <c r="E3177" i="1" s="1"/>
  <c r="B3179" i="1" l="1"/>
  <c r="D3179" i="1" s="1"/>
  <c r="C3178" i="1"/>
  <c r="E3178" i="1" s="1"/>
  <c r="B3180" i="1" l="1"/>
  <c r="D3180" i="1" s="1"/>
  <c r="C3179" i="1"/>
  <c r="E3179" i="1" s="1"/>
  <c r="B3181" i="1" l="1"/>
  <c r="D3181" i="1" s="1"/>
  <c r="C3180" i="1"/>
  <c r="E3180" i="1" s="1"/>
  <c r="B3182" i="1" l="1"/>
  <c r="D3182" i="1" s="1"/>
  <c r="C3181" i="1"/>
  <c r="E3181" i="1" s="1"/>
  <c r="B3183" i="1" l="1"/>
  <c r="D3183" i="1" s="1"/>
  <c r="C3182" i="1"/>
  <c r="E3182" i="1" s="1"/>
  <c r="B3184" i="1" l="1"/>
  <c r="D3184" i="1" s="1"/>
  <c r="C3183" i="1"/>
  <c r="E3183" i="1" s="1"/>
  <c r="B3185" i="1" l="1"/>
  <c r="D3185" i="1" s="1"/>
  <c r="C3184" i="1"/>
  <c r="E3184" i="1" s="1"/>
  <c r="B3186" i="1" l="1"/>
  <c r="D3186" i="1" s="1"/>
  <c r="C3185" i="1"/>
  <c r="E3185" i="1" s="1"/>
  <c r="B3187" i="1" l="1"/>
  <c r="D3187" i="1" s="1"/>
  <c r="C3186" i="1"/>
  <c r="E3186" i="1" s="1"/>
  <c r="B3188" i="1" l="1"/>
  <c r="D3188" i="1" s="1"/>
  <c r="C3187" i="1"/>
  <c r="E3187" i="1" s="1"/>
  <c r="B3189" i="1" l="1"/>
  <c r="D3189" i="1" s="1"/>
  <c r="C3188" i="1"/>
  <c r="E3188" i="1" s="1"/>
  <c r="B3190" i="1" l="1"/>
  <c r="D3190" i="1" s="1"/>
  <c r="C3189" i="1"/>
  <c r="E3189" i="1" s="1"/>
  <c r="B3191" i="1" l="1"/>
  <c r="D3191" i="1" s="1"/>
  <c r="C3190" i="1"/>
  <c r="E3190" i="1" s="1"/>
  <c r="B3192" i="1" l="1"/>
  <c r="D3192" i="1" s="1"/>
  <c r="C3191" i="1"/>
  <c r="E3191" i="1" s="1"/>
  <c r="B3193" i="1" l="1"/>
  <c r="D3193" i="1" s="1"/>
  <c r="C3192" i="1"/>
  <c r="E3192" i="1" s="1"/>
  <c r="B3194" i="1" l="1"/>
  <c r="D3194" i="1" s="1"/>
  <c r="C3193" i="1"/>
  <c r="E3193" i="1" s="1"/>
  <c r="B3195" i="1" l="1"/>
  <c r="D3195" i="1" s="1"/>
  <c r="C3194" i="1"/>
  <c r="E3194" i="1" s="1"/>
  <c r="B3196" i="1" l="1"/>
  <c r="D3196" i="1" s="1"/>
  <c r="C3195" i="1"/>
  <c r="E3195" i="1" s="1"/>
  <c r="B3197" i="1" l="1"/>
  <c r="D3197" i="1" s="1"/>
  <c r="C3196" i="1"/>
  <c r="E3196" i="1" s="1"/>
  <c r="B3198" i="1" l="1"/>
  <c r="D3198" i="1" s="1"/>
  <c r="C3197" i="1"/>
  <c r="E3197" i="1" s="1"/>
  <c r="B3199" i="1" l="1"/>
  <c r="D3199" i="1" s="1"/>
  <c r="C3198" i="1"/>
  <c r="E3198" i="1" s="1"/>
  <c r="B3200" i="1" l="1"/>
  <c r="D3200" i="1" s="1"/>
  <c r="C3199" i="1"/>
  <c r="E3199" i="1" s="1"/>
  <c r="B3201" i="1" l="1"/>
  <c r="D3201" i="1" s="1"/>
  <c r="C3200" i="1"/>
  <c r="E3200" i="1" s="1"/>
  <c r="B3202" i="1" l="1"/>
  <c r="D3202" i="1" s="1"/>
  <c r="C3201" i="1"/>
  <c r="E3201" i="1" s="1"/>
  <c r="B3203" i="1" l="1"/>
  <c r="D3203" i="1" s="1"/>
  <c r="C3202" i="1"/>
  <c r="E3202" i="1" s="1"/>
  <c r="B3204" i="1" l="1"/>
  <c r="D3204" i="1" s="1"/>
  <c r="C3203" i="1"/>
  <c r="E3203" i="1" s="1"/>
  <c r="B3205" i="1" l="1"/>
  <c r="D3205" i="1" s="1"/>
  <c r="C3204" i="1"/>
  <c r="E3204" i="1" s="1"/>
  <c r="B3206" i="1" l="1"/>
  <c r="D3206" i="1" s="1"/>
  <c r="C3205" i="1"/>
  <c r="E3205" i="1" s="1"/>
  <c r="B3207" i="1" l="1"/>
  <c r="D3207" i="1" s="1"/>
  <c r="C3206" i="1"/>
  <c r="E3206" i="1" s="1"/>
  <c r="B3208" i="1" l="1"/>
  <c r="D3208" i="1" s="1"/>
  <c r="C3207" i="1"/>
  <c r="E3207" i="1" s="1"/>
  <c r="B3209" i="1" l="1"/>
  <c r="D3209" i="1" s="1"/>
  <c r="C3208" i="1"/>
  <c r="E3208" i="1" s="1"/>
  <c r="B3210" i="1" l="1"/>
  <c r="D3210" i="1" s="1"/>
  <c r="C3209" i="1"/>
  <c r="E3209" i="1" s="1"/>
  <c r="B3211" i="1" l="1"/>
  <c r="D3211" i="1" s="1"/>
  <c r="C3210" i="1"/>
  <c r="E3210" i="1" s="1"/>
  <c r="B3212" i="1" l="1"/>
  <c r="D3212" i="1" s="1"/>
  <c r="C3211" i="1"/>
  <c r="E3211" i="1" s="1"/>
  <c r="B3213" i="1" l="1"/>
  <c r="D3213" i="1" s="1"/>
  <c r="C3212" i="1"/>
  <c r="E3212" i="1" s="1"/>
  <c r="B3214" i="1" l="1"/>
  <c r="D3214" i="1" s="1"/>
  <c r="C3213" i="1"/>
  <c r="E3213" i="1" s="1"/>
  <c r="B3215" i="1" l="1"/>
  <c r="D3215" i="1" s="1"/>
  <c r="C3214" i="1"/>
  <c r="E3214" i="1" s="1"/>
  <c r="B3216" i="1" l="1"/>
  <c r="D3216" i="1" s="1"/>
  <c r="C3215" i="1"/>
  <c r="E3215" i="1" s="1"/>
  <c r="B3217" i="1" l="1"/>
  <c r="D3217" i="1" s="1"/>
  <c r="C3216" i="1"/>
  <c r="E3216" i="1" s="1"/>
  <c r="B3218" i="1" l="1"/>
  <c r="D3218" i="1" s="1"/>
  <c r="C3217" i="1"/>
  <c r="E3217" i="1" s="1"/>
  <c r="B3219" i="1" l="1"/>
  <c r="D3219" i="1" s="1"/>
  <c r="C3218" i="1"/>
  <c r="E3218" i="1" s="1"/>
  <c r="B3220" i="1" l="1"/>
  <c r="D3220" i="1" s="1"/>
  <c r="C3219" i="1"/>
  <c r="E3219" i="1" s="1"/>
  <c r="B3221" i="1" l="1"/>
  <c r="D3221" i="1" s="1"/>
  <c r="C3220" i="1"/>
  <c r="E3220" i="1" s="1"/>
  <c r="B3222" i="1" l="1"/>
  <c r="D3222" i="1" s="1"/>
  <c r="C3221" i="1"/>
  <c r="E3221" i="1" s="1"/>
  <c r="B3223" i="1" l="1"/>
  <c r="D3223" i="1" s="1"/>
  <c r="C3222" i="1"/>
  <c r="E3222" i="1" s="1"/>
  <c r="B3224" i="1" l="1"/>
  <c r="D3224" i="1" s="1"/>
  <c r="C3223" i="1"/>
  <c r="E3223" i="1" s="1"/>
  <c r="B3225" i="1" l="1"/>
  <c r="D3225" i="1" s="1"/>
  <c r="C3224" i="1"/>
  <c r="E3224" i="1" s="1"/>
  <c r="B3226" i="1" l="1"/>
  <c r="D3226" i="1" s="1"/>
  <c r="C3225" i="1"/>
  <c r="E3225" i="1" s="1"/>
  <c r="B3227" i="1" l="1"/>
  <c r="D3227" i="1" s="1"/>
  <c r="C3226" i="1"/>
  <c r="E3226" i="1" s="1"/>
  <c r="B3228" i="1" l="1"/>
  <c r="D3228" i="1" s="1"/>
  <c r="C3227" i="1"/>
  <c r="E3227" i="1" s="1"/>
  <c r="B3229" i="1" l="1"/>
  <c r="D3229" i="1" s="1"/>
  <c r="C3228" i="1"/>
  <c r="E3228" i="1" s="1"/>
  <c r="B3230" i="1" l="1"/>
  <c r="D3230" i="1" s="1"/>
  <c r="C3229" i="1"/>
  <c r="E3229" i="1" s="1"/>
  <c r="B3231" i="1" l="1"/>
  <c r="D3231" i="1" s="1"/>
  <c r="C3230" i="1"/>
  <c r="E3230" i="1" s="1"/>
  <c r="B3232" i="1" l="1"/>
  <c r="D3232" i="1" s="1"/>
  <c r="C3231" i="1"/>
  <c r="E3231" i="1" s="1"/>
  <c r="B3233" i="1" l="1"/>
  <c r="D3233" i="1" s="1"/>
  <c r="C3232" i="1"/>
  <c r="E3232" i="1" s="1"/>
  <c r="B3234" i="1" l="1"/>
  <c r="D3234" i="1" s="1"/>
  <c r="C3233" i="1"/>
  <c r="E3233" i="1" s="1"/>
  <c r="B3235" i="1" l="1"/>
  <c r="D3235" i="1" s="1"/>
  <c r="C3234" i="1"/>
  <c r="E3234" i="1" s="1"/>
  <c r="B3236" i="1" l="1"/>
  <c r="D3236" i="1" s="1"/>
  <c r="C3235" i="1"/>
  <c r="E3235" i="1" s="1"/>
  <c r="B3237" i="1" l="1"/>
  <c r="D3237" i="1" s="1"/>
  <c r="C3236" i="1"/>
  <c r="E3236" i="1" s="1"/>
  <c r="B3238" i="1" l="1"/>
  <c r="D3238" i="1" s="1"/>
  <c r="C3237" i="1"/>
  <c r="E3237" i="1" s="1"/>
  <c r="B3239" i="1" l="1"/>
  <c r="D3239" i="1" s="1"/>
  <c r="C3238" i="1"/>
  <c r="E3238" i="1" s="1"/>
  <c r="B3240" i="1" l="1"/>
  <c r="D3240" i="1" s="1"/>
  <c r="C3239" i="1"/>
  <c r="E3239" i="1" s="1"/>
  <c r="B3241" i="1" l="1"/>
  <c r="D3241" i="1" s="1"/>
  <c r="C3240" i="1"/>
  <c r="E3240" i="1" s="1"/>
  <c r="B3242" i="1" l="1"/>
  <c r="D3242" i="1" s="1"/>
  <c r="C3241" i="1"/>
  <c r="E3241" i="1" s="1"/>
  <c r="B3243" i="1" l="1"/>
  <c r="D3243" i="1" s="1"/>
  <c r="C3242" i="1"/>
  <c r="E3242" i="1" s="1"/>
  <c r="B3244" i="1" l="1"/>
  <c r="D3244" i="1" s="1"/>
  <c r="C3243" i="1"/>
  <c r="E3243" i="1" s="1"/>
  <c r="B3245" i="1" l="1"/>
  <c r="D3245" i="1" s="1"/>
  <c r="C3244" i="1"/>
  <c r="E3244" i="1" s="1"/>
  <c r="B3246" i="1" l="1"/>
  <c r="D3246" i="1" s="1"/>
  <c r="C3245" i="1"/>
  <c r="E3245" i="1" s="1"/>
  <c r="B3247" i="1" l="1"/>
  <c r="D3247" i="1" s="1"/>
  <c r="C3246" i="1"/>
  <c r="E3246" i="1" s="1"/>
  <c r="B3248" i="1" l="1"/>
  <c r="D3248" i="1" s="1"/>
  <c r="C3247" i="1"/>
  <c r="E3247" i="1" s="1"/>
  <c r="B3249" i="1" l="1"/>
  <c r="D3249" i="1" s="1"/>
  <c r="C3248" i="1"/>
  <c r="E3248" i="1" s="1"/>
  <c r="B3250" i="1" l="1"/>
  <c r="D3250" i="1" s="1"/>
  <c r="C3249" i="1"/>
  <c r="E3249" i="1" s="1"/>
  <c r="B3251" i="1" l="1"/>
  <c r="D3251" i="1" s="1"/>
  <c r="C3250" i="1"/>
  <c r="E3250" i="1" s="1"/>
  <c r="B3252" i="1" l="1"/>
  <c r="D3252" i="1" s="1"/>
  <c r="C3251" i="1"/>
  <c r="E3251" i="1" s="1"/>
  <c r="B3253" i="1" l="1"/>
  <c r="D3253" i="1" s="1"/>
  <c r="C3252" i="1"/>
  <c r="E3252" i="1" s="1"/>
  <c r="B3254" i="1" l="1"/>
  <c r="D3254" i="1" s="1"/>
  <c r="C3253" i="1"/>
  <c r="E3253" i="1" s="1"/>
  <c r="B3255" i="1" l="1"/>
  <c r="D3255" i="1" s="1"/>
  <c r="C3254" i="1"/>
  <c r="E3254" i="1" s="1"/>
  <c r="B3256" i="1" l="1"/>
  <c r="D3256" i="1" s="1"/>
  <c r="C3255" i="1"/>
  <c r="E3255" i="1" s="1"/>
  <c r="B3257" i="1" l="1"/>
  <c r="D3257" i="1" s="1"/>
  <c r="C3256" i="1"/>
  <c r="E3256" i="1" s="1"/>
  <c r="B3258" i="1" l="1"/>
  <c r="D3258" i="1" s="1"/>
  <c r="C3257" i="1"/>
  <c r="E3257" i="1" s="1"/>
  <c r="B3259" i="1" l="1"/>
  <c r="D3259" i="1" s="1"/>
  <c r="C3258" i="1"/>
  <c r="E3258" i="1" s="1"/>
  <c r="B3260" i="1" l="1"/>
  <c r="D3260" i="1" s="1"/>
  <c r="C3259" i="1"/>
  <c r="E3259" i="1" s="1"/>
  <c r="B3261" i="1" l="1"/>
  <c r="D3261" i="1" s="1"/>
  <c r="C3260" i="1"/>
  <c r="E3260" i="1" s="1"/>
  <c r="B3262" i="1" l="1"/>
  <c r="D3262" i="1" s="1"/>
  <c r="C3261" i="1"/>
  <c r="E3261" i="1" s="1"/>
  <c r="B3263" i="1" l="1"/>
  <c r="D3263" i="1" s="1"/>
  <c r="C3262" i="1"/>
  <c r="E3262" i="1" s="1"/>
  <c r="B3264" i="1" l="1"/>
  <c r="D3264" i="1" s="1"/>
  <c r="C3263" i="1"/>
  <c r="E3263" i="1" s="1"/>
  <c r="B3265" i="1" l="1"/>
  <c r="D3265" i="1" s="1"/>
  <c r="C3264" i="1"/>
  <c r="E3264" i="1" s="1"/>
  <c r="B3266" i="1" l="1"/>
  <c r="D3266" i="1" s="1"/>
  <c r="C3265" i="1"/>
  <c r="E3265" i="1" s="1"/>
  <c r="B3267" i="1" l="1"/>
  <c r="D3267" i="1" s="1"/>
  <c r="C3266" i="1"/>
  <c r="E3266" i="1" s="1"/>
  <c r="B3268" i="1" l="1"/>
  <c r="D3268" i="1" s="1"/>
  <c r="C3267" i="1"/>
  <c r="E3267" i="1" s="1"/>
  <c r="B3269" i="1" l="1"/>
  <c r="D3269" i="1" s="1"/>
  <c r="C3268" i="1"/>
  <c r="E3268" i="1" s="1"/>
  <c r="B3270" i="1" l="1"/>
  <c r="D3270" i="1" s="1"/>
  <c r="C3269" i="1"/>
  <c r="E3269" i="1" s="1"/>
  <c r="B3271" i="1" l="1"/>
  <c r="D3271" i="1" s="1"/>
  <c r="C3270" i="1"/>
  <c r="E3270" i="1" s="1"/>
  <c r="B3272" i="1" l="1"/>
  <c r="D3272" i="1" s="1"/>
  <c r="C3271" i="1"/>
  <c r="E3271" i="1" s="1"/>
  <c r="B3273" i="1" l="1"/>
  <c r="D3273" i="1" s="1"/>
  <c r="C3272" i="1"/>
  <c r="E3272" i="1" s="1"/>
  <c r="B3274" i="1" l="1"/>
  <c r="D3274" i="1" s="1"/>
  <c r="C3273" i="1"/>
  <c r="E3273" i="1" s="1"/>
  <c r="B3275" i="1" l="1"/>
  <c r="D3275" i="1" s="1"/>
  <c r="C3274" i="1"/>
  <c r="E3274" i="1" s="1"/>
  <c r="B3276" i="1" l="1"/>
  <c r="D3276" i="1" s="1"/>
  <c r="C3275" i="1"/>
  <c r="E3275" i="1" s="1"/>
  <c r="B3277" i="1" l="1"/>
  <c r="D3277" i="1" s="1"/>
  <c r="C3276" i="1"/>
  <c r="E3276" i="1" s="1"/>
  <c r="B3278" i="1" l="1"/>
  <c r="D3278" i="1" s="1"/>
  <c r="C3277" i="1"/>
  <c r="E3277" i="1" s="1"/>
  <c r="B3279" i="1" l="1"/>
  <c r="D3279" i="1" s="1"/>
  <c r="C3278" i="1"/>
  <c r="E3278" i="1" s="1"/>
  <c r="B3280" i="1" l="1"/>
  <c r="D3280" i="1" s="1"/>
  <c r="C3279" i="1"/>
  <c r="E3279" i="1" s="1"/>
  <c r="B3281" i="1" l="1"/>
  <c r="D3281" i="1" s="1"/>
  <c r="C3280" i="1"/>
  <c r="E3280" i="1" s="1"/>
  <c r="B3282" i="1" l="1"/>
  <c r="D3282" i="1" s="1"/>
  <c r="C3281" i="1"/>
  <c r="E3281" i="1" s="1"/>
  <c r="B3283" i="1" l="1"/>
  <c r="D3283" i="1" s="1"/>
  <c r="C3282" i="1"/>
  <c r="E3282" i="1" s="1"/>
  <c r="B3284" i="1" l="1"/>
  <c r="D3284" i="1" s="1"/>
  <c r="C3283" i="1"/>
  <c r="E3283" i="1" s="1"/>
  <c r="B3285" i="1" l="1"/>
  <c r="D3285" i="1" s="1"/>
  <c r="C3284" i="1"/>
  <c r="E3284" i="1" s="1"/>
  <c r="B3286" i="1" l="1"/>
  <c r="D3286" i="1" s="1"/>
  <c r="C3285" i="1"/>
  <c r="E3285" i="1" s="1"/>
  <c r="B3287" i="1" l="1"/>
  <c r="D3287" i="1" s="1"/>
  <c r="C3286" i="1"/>
  <c r="E3286" i="1" s="1"/>
  <c r="B3288" i="1" l="1"/>
  <c r="D3288" i="1" s="1"/>
  <c r="C3287" i="1"/>
  <c r="E3287" i="1" s="1"/>
  <c r="B3289" i="1" l="1"/>
  <c r="D3289" i="1" s="1"/>
  <c r="C3288" i="1"/>
  <c r="E3288" i="1" s="1"/>
  <c r="B3290" i="1" l="1"/>
  <c r="D3290" i="1" s="1"/>
  <c r="C3289" i="1"/>
  <c r="E3289" i="1" s="1"/>
  <c r="B3291" i="1" l="1"/>
  <c r="D3291" i="1" s="1"/>
  <c r="C3290" i="1"/>
  <c r="E3290" i="1" s="1"/>
  <c r="B3292" i="1" l="1"/>
  <c r="D3292" i="1" s="1"/>
  <c r="C3291" i="1"/>
  <c r="E3291" i="1" s="1"/>
  <c r="B3293" i="1" l="1"/>
  <c r="D3293" i="1" s="1"/>
  <c r="C3292" i="1"/>
  <c r="E3292" i="1" s="1"/>
  <c r="B3294" i="1" l="1"/>
  <c r="D3294" i="1" s="1"/>
  <c r="C3293" i="1"/>
  <c r="E3293" i="1" s="1"/>
  <c r="B3295" i="1" l="1"/>
  <c r="D3295" i="1" s="1"/>
  <c r="C3294" i="1"/>
  <c r="E3294" i="1" s="1"/>
  <c r="B3296" i="1" l="1"/>
  <c r="D3296" i="1" s="1"/>
  <c r="C3295" i="1"/>
  <c r="E3295" i="1" s="1"/>
  <c r="B3297" i="1" l="1"/>
  <c r="D3297" i="1" s="1"/>
  <c r="C3296" i="1"/>
  <c r="E3296" i="1" s="1"/>
  <c r="B3298" i="1" l="1"/>
  <c r="D3298" i="1" s="1"/>
  <c r="C3297" i="1"/>
  <c r="E3297" i="1" s="1"/>
  <c r="B3299" i="1" l="1"/>
  <c r="D3299" i="1" s="1"/>
  <c r="C3298" i="1"/>
  <c r="E3298" i="1" s="1"/>
  <c r="B3300" i="1" l="1"/>
  <c r="D3300" i="1" s="1"/>
  <c r="C3299" i="1"/>
  <c r="E3299" i="1" s="1"/>
  <c r="B3301" i="1" l="1"/>
  <c r="D3301" i="1" s="1"/>
  <c r="C3300" i="1"/>
  <c r="E3300" i="1" s="1"/>
  <c r="B3302" i="1" l="1"/>
  <c r="D3302" i="1" s="1"/>
  <c r="C3301" i="1"/>
  <c r="E3301" i="1" s="1"/>
  <c r="B3303" i="1" l="1"/>
  <c r="D3303" i="1" s="1"/>
  <c r="C3302" i="1"/>
  <c r="E3302" i="1" s="1"/>
  <c r="B3304" i="1" l="1"/>
  <c r="D3304" i="1" s="1"/>
  <c r="C3303" i="1"/>
  <c r="E3303" i="1" s="1"/>
  <c r="B3305" i="1" l="1"/>
  <c r="D3305" i="1" s="1"/>
  <c r="C3304" i="1"/>
  <c r="E3304" i="1" s="1"/>
  <c r="B3306" i="1" l="1"/>
  <c r="D3306" i="1" s="1"/>
  <c r="C3305" i="1"/>
  <c r="E3305" i="1" s="1"/>
  <c r="B3307" i="1" l="1"/>
  <c r="D3307" i="1" s="1"/>
  <c r="C3306" i="1"/>
  <c r="E3306" i="1" s="1"/>
  <c r="B3308" i="1" l="1"/>
  <c r="D3308" i="1" s="1"/>
  <c r="C3307" i="1"/>
  <c r="E3307" i="1" s="1"/>
  <c r="B3309" i="1" l="1"/>
  <c r="D3309" i="1" s="1"/>
  <c r="C3308" i="1"/>
  <c r="E3308" i="1" s="1"/>
  <c r="B3310" i="1" l="1"/>
  <c r="D3310" i="1" s="1"/>
  <c r="C3309" i="1"/>
  <c r="E3309" i="1" s="1"/>
  <c r="B3311" i="1" l="1"/>
  <c r="D3311" i="1" s="1"/>
  <c r="C3310" i="1"/>
  <c r="E3310" i="1" s="1"/>
  <c r="B3312" i="1" l="1"/>
  <c r="D3312" i="1" s="1"/>
  <c r="C3311" i="1"/>
  <c r="E3311" i="1" s="1"/>
  <c r="B3313" i="1" l="1"/>
  <c r="D3313" i="1" s="1"/>
  <c r="C3312" i="1"/>
  <c r="E3312" i="1" s="1"/>
  <c r="B3314" i="1" l="1"/>
  <c r="D3314" i="1" s="1"/>
  <c r="C3313" i="1"/>
  <c r="E3313" i="1" s="1"/>
  <c r="B3315" i="1" l="1"/>
  <c r="D3315" i="1" s="1"/>
  <c r="C3314" i="1"/>
  <c r="E3314" i="1" s="1"/>
  <c r="B3316" i="1" l="1"/>
  <c r="D3316" i="1" s="1"/>
  <c r="C3315" i="1"/>
  <c r="E3315" i="1" s="1"/>
  <c r="B3317" i="1" l="1"/>
  <c r="D3317" i="1" s="1"/>
  <c r="C3316" i="1"/>
  <c r="E3316" i="1" s="1"/>
  <c r="B3318" i="1" l="1"/>
  <c r="D3318" i="1" s="1"/>
  <c r="C3317" i="1"/>
  <c r="E3317" i="1" s="1"/>
  <c r="B3319" i="1" l="1"/>
  <c r="D3319" i="1" s="1"/>
  <c r="C3318" i="1"/>
  <c r="E3318" i="1" s="1"/>
  <c r="B3320" i="1" l="1"/>
  <c r="D3320" i="1" s="1"/>
  <c r="C3319" i="1"/>
  <c r="E3319" i="1" s="1"/>
  <c r="B3321" i="1" l="1"/>
  <c r="D3321" i="1" s="1"/>
  <c r="C3320" i="1"/>
  <c r="E3320" i="1" s="1"/>
  <c r="B3322" i="1" l="1"/>
  <c r="D3322" i="1" s="1"/>
  <c r="C3321" i="1"/>
  <c r="E3321" i="1" s="1"/>
  <c r="B3323" i="1" l="1"/>
  <c r="D3323" i="1" s="1"/>
  <c r="C3322" i="1"/>
  <c r="E3322" i="1" s="1"/>
  <c r="B3324" i="1" l="1"/>
  <c r="D3324" i="1" s="1"/>
  <c r="C3323" i="1"/>
  <c r="E3323" i="1" s="1"/>
  <c r="B3325" i="1" l="1"/>
  <c r="D3325" i="1" s="1"/>
  <c r="C3324" i="1"/>
  <c r="E3324" i="1" s="1"/>
  <c r="B3326" i="1" l="1"/>
  <c r="D3326" i="1" s="1"/>
  <c r="C3325" i="1"/>
  <c r="E3325" i="1" s="1"/>
  <c r="B3327" i="1" l="1"/>
  <c r="D3327" i="1" s="1"/>
  <c r="C3326" i="1"/>
  <c r="E3326" i="1" s="1"/>
  <c r="B3328" i="1" l="1"/>
  <c r="D3328" i="1" s="1"/>
  <c r="C3327" i="1"/>
  <c r="E3327" i="1" s="1"/>
  <c r="B3329" i="1" l="1"/>
  <c r="D3329" i="1" s="1"/>
  <c r="C3328" i="1"/>
  <c r="E3328" i="1" s="1"/>
  <c r="B3330" i="1" l="1"/>
  <c r="D3330" i="1" s="1"/>
  <c r="C3329" i="1"/>
  <c r="E3329" i="1" s="1"/>
  <c r="B3331" i="1" l="1"/>
  <c r="D3331" i="1" s="1"/>
  <c r="C3330" i="1"/>
  <c r="E3330" i="1" s="1"/>
  <c r="B3332" i="1" l="1"/>
  <c r="D3332" i="1" s="1"/>
  <c r="C3331" i="1"/>
  <c r="E3331" i="1" s="1"/>
  <c r="B3333" i="1" l="1"/>
  <c r="D3333" i="1" s="1"/>
  <c r="C3332" i="1"/>
  <c r="E3332" i="1" s="1"/>
  <c r="B3334" i="1" l="1"/>
  <c r="D3334" i="1" s="1"/>
  <c r="C3333" i="1"/>
  <c r="E3333" i="1" s="1"/>
  <c r="B3335" i="1" l="1"/>
  <c r="D3335" i="1" s="1"/>
  <c r="C3334" i="1"/>
  <c r="E3334" i="1" s="1"/>
  <c r="B3336" i="1" l="1"/>
  <c r="D3336" i="1" s="1"/>
  <c r="C3335" i="1"/>
  <c r="E3335" i="1" s="1"/>
  <c r="B3337" i="1" l="1"/>
  <c r="D3337" i="1" s="1"/>
  <c r="C3336" i="1"/>
  <c r="E3336" i="1" s="1"/>
  <c r="B3338" i="1" l="1"/>
  <c r="D3338" i="1" s="1"/>
  <c r="C3337" i="1"/>
  <c r="E3337" i="1" s="1"/>
  <c r="B3339" i="1" l="1"/>
  <c r="D3339" i="1" s="1"/>
  <c r="C3338" i="1"/>
  <c r="E3338" i="1" s="1"/>
  <c r="B3340" i="1" l="1"/>
  <c r="D3340" i="1" s="1"/>
  <c r="C3339" i="1"/>
  <c r="E3339" i="1" s="1"/>
  <c r="B3341" i="1" l="1"/>
  <c r="D3341" i="1" s="1"/>
  <c r="C3340" i="1"/>
  <c r="E3340" i="1" s="1"/>
  <c r="B3342" i="1" l="1"/>
  <c r="D3342" i="1" s="1"/>
  <c r="C3341" i="1"/>
  <c r="E3341" i="1" s="1"/>
  <c r="B3343" i="1" l="1"/>
  <c r="D3343" i="1" s="1"/>
  <c r="C3342" i="1"/>
  <c r="E3342" i="1" s="1"/>
  <c r="B3344" i="1" l="1"/>
  <c r="D3344" i="1" s="1"/>
  <c r="C3343" i="1"/>
  <c r="E3343" i="1" s="1"/>
  <c r="B3345" i="1" l="1"/>
  <c r="D3345" i="1" s="1"/>
  <c r="C3344" i="1"/>
  <c r="E3344" i="1" s="1"/>
  <c r="B3346" i="1" l="1"/>
  <c r="D3346" i="1" s="1"/>
  <c r="C3345" i="1"/>
  <c r="E3345" i="1" s="1"/>
  <c r="B3347" i="1" l="1"/>
  <c r="D3347" i="1" s="1"/>
  <c r="C3346" i="1"/>
  <c r="E3346" i="1" s="1"/>
  <c r="B3348" i="1" l="1"/>
  <c r="D3348" i="1" s="1"/>
  <c r="C3347" i="1"/>
  <c r="E3347" i="1" s="1"/>
  <c r="B3349" i="1" l="1"/>
  <c r="D3349" i="1" s="1"/>
  <c r="C3348" i="1"/>
  <c r="E3348" i="1" s="1"/>
  <c r="B3350" i="1" l="1"/>
  <c r="D3350" i="1" s="1"/>
  <c r="C3349" i="1"/>
  <c r="E3349" i="1" s="1"/>
  <c r="B3351" i="1" l="1"/>
  <c r="D3351" i="1" s="1"/>
  <c r="C3350" i="1"/>
  <c r="E3350" i="1" s="1"/>
  <c r="B3352" i="1" l="1"/>
  <c r="D3352" i="1" s="1"/>
  <c r="C3351" i="1"/>
  <c r="E3351" i="1" s="1"/>
  <c r="B3353" i="1" l="1"/>
  <c r="D3353" i="1" s="1"/>
  <c r="C3352" i="1"/>
  <c r="E3352" i="1" s="1"/>
  <c r="B3354" i="1" l="1"/>
  <c r="D3354" i="1" s="1"/>
  <c r="C3353" i="1"/>
  <c r="E3353" i="1" s="1"/>
  <c r="B3355" i="1" l="1"/>
  <c r="D3355" i="1" s="1"/>
  <c r="C3354" i="1"/>
  <c r="E3354" i="1" s="1"/>
  <c r="B3356" i="1" l="1"/>
  <c r="D3356" i="1" s="1"/>
  <c r="C3355" i="1"/>
  <c r="E3355" i="1" s="1"/>
  <c r="B3357" i="1" l="1"/>
  <c r="D3357" i="1" s="1"/>
  <c r="C3356" i="1"/>
  <c r="E3356" i="1" s="1"/>
  <c r="B3358" i="1" l="1"/>
  <c r="D3358" i="1" s="1"/>
  <c r="C3357" i="1"/>
  <c r="E3357" i="1" s="1"/>
  <c r="B3359" i="1" l="1"/>
  <c r="D3359" i="1" s="1"/>
  <c r="C3358" i="1"/>
  <c r="E3358" i="1" s="1"/>
  <c r="B3360" i="1" l="1"/>
  <c r="D3360" i="1" s="1"/>
  <c r="C3359" i="1"/>
  <c r="E3359" i="1" s="1"/>
  <c r="B3361" i="1" l="1"/>
  <c r="D3361" i="1" s="1"/>
  <c r="C3360" i="1"/>
  <c r="E3360" i="1" s="1"/>
  <c r="B3362" i="1" l="1"/>
  <c r="D3362" i="1" s="1"/>
  <c r="C3361" i="1"/>
  <c r="E3361" i="1" s="1"/>
  <c r="B3363" i="1" l="1"/>
  <c r="D3363" i="1" s="1"/>
  <c r="C3362" i="1"/>
  <c r="E3362" i="1" s="1"/>
  <c r="B3364" i="1" l="1"/>
  <c r="D3364" i="1" s="1"/>
  <c r="C3363" i="1"/>
  <c r="E3363" i="1" s="1"/>
  <c r="B3365" i="1" l="1"/>
  <c r="D3365" i="1" s="1"/>
  <c r="C3364" i="1"/>
  <c r="E3364" i="1" s="1"/>
  <c r="B3366" i="1" l="1"/>
  <c r="D3366" i="1" s="1"/>
  <c r="C3365" i="1"/>
  <c r="E3365" i="1" s="1"/>
  <c r="B3367" i="1" l="1"/>
  <c r="D3367" i="1" s="1"/>
  <c r="C3366" i="1"/>
  <c r="E3366" i="1" s="1"/>
  <c r="B3368" i="1" l="1"/>
  <c r="D3368" i="1" s="1"/>
  <c r="C3367" i="1"/>
  <c r="E3367" i="1" s="1"/>
  <c r="B3369" i="1" l="1"/>
  <c r="D3369" i="1" s="1"/>
  <c r="C3368" i="1"/>
  <c r="E3368" i="1" s="1"/>
  <c r="B3370" i="1" l="1"/>
  <c r="D3370" i="1" s="1"/>
  <c r="C3369" i="1"/>
  <c r="E3369" i="1" s="1"/>
  <c r="B3371" i="1" l="1"/>
  <c r="D3371" i="1" s="1"/>
  <c r="C3370" i="1"/>
  <c r="E3370" i="1" s="1"/>
  <c r="B3372" i="1" l="1"/>
  <c r="D3372" i="1" s="1"/>
  <c r="C3371" i="1"/>
  <c r="E3371" i="1" s="1"/>
  <c r="B3373" i="1" l="1"/>
  <c r="D3373" i="1" s="1"/>
  <c r="C3372" i="1"/>
  <c r="E3372" i="1" s="1"/>
  <c r="B3374" i="1" l="1"/>
  <c r="D3374" i="1" s="1"/>
  <c r="C3373" i="1"/>
  <c r="E3373" i="1" s="1"/>
  <c r="B3375" i="1" l="1"/>
  <c r="D3375" i="1" s="1"/>
  <c r="C3374" i="1"/>
  <c r="E3374" i="1" s="1"/>
  <c r="B3376" i="1" l="1"/>
  <c r="D3376" i="1" s="1"/>
  <c r="C3375" i="1"/>
  <c r="E3375" i="1" s="1"/>
  <c r="B3377" i="1" l="1"/>
  <c r="D3377" i="1" s="1"/>
  <c r="C3376" i="1"/>
  <c r="E3376" i="1" s="1"/>
  <c r="B3378" i="1" l="1"/>
  <c r="D3378" i="1" s="1"/>
  <c r="C3377" i="1"/>
  <c r="E3377" i="1" s="1"/>
  <c r="B3379" i="1" l="1"/>
  <c r="D3379" i="1" s="1"/>
  <c r="C3378" i="1"/>
  <c r="E3378" i="1" s="1"/>
  <c r="B3380" i="1" l="1"/>
  <c r="D3380" i="1" s="1"/>
  <c r="C3379" i="1"/>
  <c r="E3379" i="1" s="1"/>
  <c r="B3381" i="1" l="1"/>
  <c r="D3381" i="1" s="1"/>
  <c r="C3380" i="1"/>
  <c r="E3380" i="1" s="1"/>
  <c r="B3382" i="1" l="1"/>
  <c r="D3382" i="1" s="1"/>
  <c r="C3381" i="1"/>
  <c r="E3381" i="1" s="1"/>
  <c r="B3383" i="1" l="1"/>
  <c r="D3383" i="1" s="1"/>
  <c r="C3382" i="1"/>
  <c r="E3382" i="1" s="1"/>
  <c r="B3384" i="1" l="1"/>
  <c r="D3384" i="1" s="1"/>
  <c r="C3383" i="1"/>
  <c r="E3383" i="1" s="1"/>
  <c r="B3385" i="1" l="1"/>
  <c r="D3385" i="1" s="1"/>
  <c r="C3384" i="1"/>
  <c r="E3384" i="1" s="1"/>
  <c r="B3386" i="1" l="1"/>
  <c r="D3386" i="1" s="1"/>
  <c r="C3385" i="1"/>
  <c r="E3385" i="1" s="1"/>
  <c r="B3387" i="1" l="1"/>
  <c r="D3387" i="1" s="1"/>
  <c r="C3386" i="1"/>
  <c r="E3386" i="1" s="1"/>
  <c r="B3388" i="1" l="1"/>
  <c r="D3388" i="1" s="1"/>
  <c r="C3387" i="1"/>
  <c r="E3387" i="1" s="1"/>
  <c r="B3389" i="1" l="1"/>
  <c r="D3389" i="1" s="1"/>
  <c r="C3388" i="1"/>
  <c r="E3388" i="1" s="1"/>
  <c r="B3390" i="1" l="1"/>
  <c r="D3390" i="1" s="1"/>
  <c r="C3389" i="1"/>
  <c r="E3389" i="1" s="1"/>
  <c r="B3391" i="1" l="1"/>
  <c r="D3391" i="1" s="1"/>
  <c r="C3390" i="1"/>
  <c r="E3390" i="1" s="1"/>
  <c r="B3392" i="1" l="1"/>
  <c r="D3392" i="1" s="1"/>
  <c r="C3391" i="1"/>
  <c r="E3391" i="1" s="1"/>
  <c r="B3393" i="1" l="1"/>
  <c r="D3393" i="1" s="1"/>
  <c r="C3392" i="1"/>
  <c r="E3392" i="1" s="1"/>
  <c r="B3394" i="1" l="1"/>
  <c r="D3394" i="1" s="1"/>
  <c r="C3393" i="1"/>
  <c r="E3393" i="1" s="1"/>
  <c r="B3395" i="1" l="1"/>
  <c r="D3395" i="1" s="1"/>
  <c r="C3394" i="1"/>
  <c r="E3394" i="1" s="1"/>
  <c r="B3396" i="1" l="1"/>
  <c r="D3396" i="1" s="1"/>
  <c r="C3395" i="1"/>
  <c r="E3395" i="1" s="1"/>
  <c r="B3397" i="1" l="1"/>
  <c r="D3397" i="1" s="1"/>
  <c r="C3396" i="1"/>
  <c r="E3396" i="1" s="1"/>
  <c r="B3398" i="1" l="1"/>
  <c r="D3398" i="1" s="1"/>
  <c r="C3397" i="1"/>
  <c r="E3397" i="1" s="1"/>
  <c r="B3399" i="1" l="1"/>
  <c r="D3399" i="1" s="1"/>
  <c r="C3398" i="1"/>
  <c r="E3398" i="1" s="1"/>
  <c r="B3400" i="1" l="1"/>
  <c r="D3400" i="1" s="1"/>
  <c r="C3399" i="1"/>
  <c r="E3399" i="1" s="1"/>
  <c r="B3401" i="1" l="1"/>
  <c r="D3401" i="1" s="1"/>
  <c r="C3400" i="1"/>
  <c r="E3400" i="1" s="1"/>
  <c r="B3402" i="1" l="1"/>
  <c r="D3402" i="1" s="1"/>
  <c r="C3401" i="1"/>
  <c r="E3401" i="1" s="1"/>
  <c r="B3403" i="1" l="1"/>
  <c r="D3403" i="1" s="1"/>
  <c r="C3402" i="1"/>
  <c r="E3402" i="1" s="1"/>
  <c r="B3404" i="1" l="1"/>
  <c r="D3404" i="1" s="1"/>
  <c r="C3403" i="1"/>
  <c r="E3403" i="1" s="1"/>
  <c r="B3405" i="1" l="1"/>
  <c r="D3405" i="1" s="1"/>
  <c r="C3404" i="1"/>
  <c r="E3404" i="1" s="1"/>
  <c r="B3406" i="1" l="1"/>
  <c r="D3406" i="1" s="1"/>
  <c r="C3405" i="1"/>
  <c r="E3405" i="1" s="1"/>
  <c r="B3407" i="1" l="1"/>
  <c r="D3407" i="1" s="1"/>
  <c r="C3406" i="1"/>
  <c r="E3406" i="1" s="1"/>
  <c r="B3408" i="1" l="1"/>
  <c r="D3408" i="1" s="1"/>
  <c r="C3407" i="1"/>
  <c r="E3407" i="1" s="1"/>
  <c r="B3409" i="1" l="1"/>
  <c r="D3409" i="1" s="1"/>
  <c r="C3408" i="1"/>
  <c r="E3408" i="1" s="1"/>
  <c r="B3410" i="1" l="1"/>
  <c r="D3410" i="1" s="1"/>
  <c r="C3409" i="1"/>
  <c r="E3409" i="1" s="1"/>
  <c r="B3411" i="1" l="1"/>
  <c r="D3411" i="1" s="1"/>
  <c r="C3410" i="1"/>
  <c r="E3410" i="1" s="1"/>
  <c r="B3412" i="1" l="1"/>
  <c r="D3412" i="1" s="1"/>
  <c r="C3411" i="1"/>
  <c r="E3411" i="1" s="1"/>
  <c r="B3413" i="1" l="1"/>
  <c r="D3413" i="1" s="1"/>
  <c r="C3412" i="1"/>
  <c r="E3412" i="1" s="1"/>
  <c r="B3414" i="1" l="1"/>
  <c r="D3414" i="1" s="1"/>
  <c r="C3413" i="1"/>
  <c r="E3413" i="1" s="1"/>
  <c r="B3415" i="1" l="1"/>
  <c r="D3415" i="1" s="1"/>
  <c r="C3414" i="1"/>
  <c r="E3414" i="1" s="1"/>
  <c r="B3416" i="1" l="1"/>
  <c r="D3416" i="1" s="1"/>
  <c r="C3415" i="1"/>
  <c r="E3415" i="1" s="1"/>
  <c r="B3417" i="1" l="1"/>
  <c r="D3417" i="1" s="1"/>
  <c r="C3416" i="1"/>
  <c r="E3416" i="1" s="1"/>
  <c r="B3418" i="1" l="1"/>
  <c r="D3418" i="1" s="1"/>
  <c r="C3417" i="1"/>
  <c r="E3417" i="1" s="1"/>
  <c r="B3419" i="1" l="1"/>
  <c r="D3419" i="1" s="1"/>
  <c r="C3418" i="1"/>
  <c r="E3418" i="1" s="1"/>
  <c r="B3420" i="1" l="1"/>
  <c r="D3420" i="1" s="1"/>
  <c r="C3419" i="1"/>
  <c r="E3419" i="1" s="1"/>
  <c r="B3421" i="1" l="1"/>
  <c r="D3421" i="1" s="1"/>
  <c r="C3420" i="1"/>
  <c r="E3420" i="1" s="1"/>
  <c r="B3422" i="1" l="1"/>
  <c r="D3422" i="1" s="1"/>
  <c r="C3421" i="1"/>
  <c r="E3421" i="1" s="1"/>
  <c r="B3423" i="1" l="1"/>
  <c r="D3423" i="1" s="1"/>
  <c r="C3422" i="1"/>
  <c r="E3422" i="1" s="1"/>
  <c r="B3424" i="1" l="1"/>
  <c r="D3424" i="1" s="1"/>
  <c r="C3423" i="1"/>
  <c r="E3423" i="1" s="1"/>
  <c r="B3425" i="1" l="1"/>
  <c r="D3425" i="1" s="1"/>
  <c r="C3424" i="1"/>
  <c r="E3424" i="1" s="1"/>
  <c r="B3426" i="1" l="1"/>
  <c r="D3426" i="1" s="1"/>
  <c r="C3425" i="1"/>
  <c r="E3425" i="1" s="1"/>
  <c r="B3427" i="1" l="1"/>
  <c r="D3427" i="1" s="1"/>
  <c r="C3426" i="1"/>
  <c r="E3426" i="1" s="1"/>
  <c r="B3428" i="1" l="1"/>
  <c r="D3428" i="1" s="1"/>
  <c r="C3427" i="1"/>
  <c r="E3427" i="1" s="1"/>
  <c r="B3429" i="1" l="1"/>
  <c r="D3429" i="1" s="1"/>
  <c r="C3428" i="1"/>
  <c r="E3428" i="1" s="1"/>
  <c r="B3430" i="1" l="1"/>
  <c r="D3430" i="1" s="1"/>
  <c r="C3429" i="1"/>
  <c r="E3429" i="1" s="1"/>
  <c r="B3431" i="1" l="1"/>
  <c r="D3431" i="1" s="1"/>
  <c r="C3430" i="1"/>
  <c r="E3430" i="1" s="1"/>
  <c r="B3432" i="1" l="1"/>
  <c r="D3432" i="1" s="1"/>
  <c r="C3431" i="1"/>
  <c r="E3431" i="1" s="1"/>
  <c r="B3433" i="1" l="1"/>
  <c r="D3433" i="1" s="1"/>
  <c r="C3432" i="1"/>
  <c r="E3432" i="1" s="1"/>
  <c r="B3434" i="1" l="1"/>
  <c r="D3434" i="1" s="1"/>
  <c r="C3433" i="1"/>
  <c r="E3433" i="1" s="1"/>
  <c r="B3435" i="1" l="1"/>
  <c r="D3435" i="1" s="1"/>
  <c r="C3434" i="1"/>
  <c r="E3434" i="1" s="1"/>
  <c r="B3436" i="1" l="1"/>
  <c r="D3436" i="1" s="1"/>
  <c r="C3435" i="1"/>
  <c r="E3435" i="1" s="1"/>
  <c r="B3437" i="1" l="1"/>
  <c r="D3437" i="1" s="1"/>
  <c r="C3436" i="1"/>
  <c r="E3436" i="1" s="1"/>
  <c r="B3438" i="1" l="1"/>
  <c r="D3438" i="1" s="1"/>
  <c r="C3437" i="1"/>
  <c r="E3437" i="1" s="1"/>
  <c r="B3439" i="1" l="1"/>
  <c r="D3439" i="1" s="1"/>
  <c r="C3438" i="1"/>
  <c r="E3438" i="1" s="1"/>
  <c r="B3440" i="1" l="1"/>
  <c r="D3440" i="1" s="1"/>
  <c r="C3439" i="1"/>
  <c r="E3439" i="1" s="1"/>
  <c r="B3441" i="1" l="1"/>
  <c r="D3441" i="1" s="1"/>
  <c r="C3440" i="1"/>
  <c r="E3440" i="1" s="1"/>
  <c r="B3442" i="1" l="1"/>
  <c r="D3442" i="1" s="1"/>
  <c r="C3441" i="1"/>
  <c r="E3441" i="1" s="1"/>
  <c r="B3443" i="1" l="1"/>
  <c r="D3443" i="1" s="1"/>
  <c r="C3442" i="1"/>
  <c r="E3442" i="1" s="1"/>
  <c r="B3444" i="1" l="1"/>
  <c r="D3444" i="1" s="1"/>
  <c r="C3443" i="1"/>
  <c r="E3443" i="1" s="1"/>
  <c r="B3445" i="1" l="1"/>
  <c r="D3445" i="1" s="1"/>
  <c r="C3444" i="1"/>
  <c r="E3444" i="1" s="1"/>
  <c r="B3446" i="1" l="1"/>
  <c r="D3446" i="1" s="1"/>
  <c r="C3445" i="1"/>
  <c r="E3445" i="1" s="1"/>
  <c r="B3447" i="1" l="1"/>
  <c r="D3447" i="1" s="1"/>
  <c r="C3446" i="1"/>
  <c r="E3446" i="1" s="1"/>
  <c r="B3448" i="1" l="1"/>
  <c r="D3448" i="1" s="1"/>
  <c r="C3447" i="1"/>
  <c r="E3447" i="1" s="1"/>
  <c r="B3449" i="1" l="1"/>
  <c r="D3449" i="1" s="1"/>
  <c r="C3448" i="1"/>
  <c r="E3448" i="1" s="1"/>
  <c r="B3450" i="1" l="1"/>
  <c r="D3450" i="1" s="1"/>
  <c r="C3449" i="1"/>
  <c r="E3449" i="1" s="1"/>
  <c r="B3451" i="1" l="1"/>
  <c r="D3451" i="1" s="1"/>
  <c r="C3450" i="1"/>
  <c r="E3450" i="1" s="1"/>
  <c r="B3452" i="1" l="1"/>
  <c r="D3452" i="1" s="1"/>
  <c r="C3451" i="1"/>
  <c r="E3451" i="1" s="1"/>
  <c r="B3453" i="1" l="1"/>
  <c r="D3453" i="1" s="1"/>
  <c r="C3452" i="1"/>
  <c r="E3452" i="1" s="1"/>
  <c r="B3454" i="1" l="1"/>
  <c r="D3454" i="1" s="1"/>
  <c r="C3453" i="1"/>
  <c r="E3453" i="1" s="1"/>
  <c r="B3455" i="1" l="1"/>
  <c r="D3455" i="1" s="1"/>
  <c r="C3454" i="1"/>
  <c r="E3454" i="1" s="1"/>
  <c r="B3456" i="1" l="1"/>
  <c r="D3456" i="1" s="1"/>
  <c r="C3455" i="1"/>
  <c r="E3455" i="1" s="1"/>
  <c r="B3457" i="1" l="1"/>
  <c r="D3457" i="1" s="1"/>
  <c r="C3456" i="1"/>
  <c r="E3456" i="1" s="1"/>
  <c r="B3458" i="1" l="1"/>
  <c r="D3458" i="1" s="1"/>
  <c r="C3457" i="1"/>
  <c r="E3457" i="1" s="1"/>
  <c r="B3459" i="1" l="1"/>
  <c r="D3459" i="1" s="1"/>
  <c r="C3458" i="1"/>
  <c r="E3458" i="1" s="1"/>
  <c r="B3460" i="1" l="1"/>
  <c r="D3460" i="1" s="1"/>
  <c r="C3459" i="1"/>
  <c r="E3459" i="1" s="1"/>
  <c r="B3461" i="1" l="1"/>
  <c r="D3461" i="1" s="1"/>
  <c r="C3460" i="1"/>
  <c r="E3460" i="1" s="1"/>
  <c r="B3462" i="1" l="1"/>
  <c r="D3462" i="1" s="1"/>
  <c r="C3461" i="1"/>
  <c r="E3461" i="1" s="1"/>
  <c r="B3463" i="1" l="1"/>
  <c r="D3463" i="1" s="1"/>
  <c r="C3462" i="1"/>
  <c r="E3462" i="1" s="1"/>
  <c r="B3464" i="1" l="1"/>
  <c r="D3464" i="1" s="1"/>
  <c r="C3463" i="1"/>
  <c r="E3463" i="1" s="1"/>
  <c r="B3465" i="1" l="1"/>
  <c r="D3465" i="1" s="1"/>
  <c r="C3464" i="1"/>
  <c r="E3464" i="1" s="1"/>
  <c r="B3466" i="1" l="1"/>
  <c r="D3466" i="1" s="1"/>
  <c r="C3465" i="1"/>
  <c r="E3465" i="1" s="1"/>
  <c r="B3467" i="1" l="1"/>
  <c r="D3467" i="1" s="1"/>
  <c r="C3466" i="1"/>
  <c r="E3466" i="1" s="1"/>
  <c r="B3468" i="1" l="1"/>
  <c r="D3468" i="1" s="1"/>
  <c r="C3467" i="1"/>
  <c r="E3467" i="1" s="1"/>
  <c r="B3469" i="1" l="1"/>
  <c r="D3469" i="1" s="1"/>
  <c r="C3468" i="1"/>
  <c r="E3468" i="1" s="1"/>
  <c r="B3470" i="1" l="1"/>
  <c r="D3470" i="1" s="1"/>
  <c r="C3469" i="1"/>
  <c r="E3469" i="1" s="1"/>
  <c r="B3471" i="1" l="1"/>
  <c r="D3471" i="1" s="1"/>
  <c r="C3470" i="1"/>
  <c r="E3470" i="1" s="1"/>
  <c r="B3472" i="1" l="1"/>
  <c r="D3472" i="1" s="1"/>
  <c r="C3471" i="1"/>
  <c r="E3471" i="1" s="1"/>
  <c r="B3473" i="1" l="1"/>
  <c r="D3473" i="1" s="1"/>
  <c r="C3472" i="1"/>
  <c r="E3472" i="1" s="1"/>
  <c r="B3474" i="1" l="1"/>
  <c r="D3474" i="1" s="1"/>
  <c r="C3473" i="1"/>
  <c r="E3473" i="1" s="1"/>
  <c r="B3475" i="1" l="1"/>
  <c r="D3475" i="1" s="1"/>
  <c r="C3474" i="1"/>
  <c r="E3474" i="1" s="1"/>
  <c r="B3476" i="1" l="1"/>
  <c r="D3476" i="1" s="1"/>
  <c r="C3475" i="1"/>
  <c r="E3475" i="1" s="1"/>
  <c r="B3477" i="1" l="1"/>
  <c r="D3477" i="1" s="1"/>
  <c r="C3476" i="1"/>
  <c r="E3476" i="1" s="1"/>
  <c r="B3478" i="1" l="1"/>
  <c r="D3478" i="1" s="1"/>
  <c r="C3477" i="1"/>
  <c r="E3477" i="1" s="1"/>
  <c r="B3479" i="1" l="1"/>
  <c r="D3479" i="1" s="1"/>
  <c r="C3478" i="1"/>
  <c r="E3478" i="1" s="1"/>
  <c r="B3480" i="1" l="1"/>
  <c r="D3480" i="1" s="1"/>
  <c r="C3479" i="1"/>
  <c r="E3479" i="1" s="1"/>
  <c r="B3481" i="1" l="1"/>
  <c r="D3481" i="1" s="1"/>
  <c r="C3480" i="1"/>
  <c r="E3480" i="1" s="1"/>
  <c r="B3482" i="1" l="1"/>
  <c r="D3482" i="1" s="1"/>
  <c r="C3481" i="1"/>
  <c r="E3481" i="1" s="1"/>
  <c r="B3483" i="1" l="1"/>
  <c r="D3483" i="1" s="1"/>
  <c r="C3482" i="1"/>
  <c r="E3482" i="1" s="1"/>
  <c r="B3484" i="1" l="1"/>
  <c r="D3484" i="1" s="1"/>
  <c r="C3483" i="1"/>
  <c r="E3483" i="1" s="1"/>
  <c r="B3485" i="1" l="1"/>
  <c r="D3485" i="1" s="1"/>
  <c r="C3484" i="1"/>
  <c r="E3484" i="1" s="1"/>
  <c r="B3486" i="1" l="1"/>
  <c r="D3486" i="1" s="1"/>
  <c r="C3485" i="1"/>
  <c r="E3485" i="1" s="1"/>
  <c r="B3487" i="1" l="1"/>
  <c r="D3487" i="1" s="1"/>
  <c r="C3486" i="1"/>
  <c r="E3486" i="1" s="1"/>
  <c r="B3488" i="1" l="1"/>
  <c r="D3488" i="1" s="1"/>
  <c r="C3487" i="1"/>
  <c r="E3487" i="1" s="1"/>
  <c r="B3489" i="1" l="1"/>
  <c r="D3489" i="1" s="1"/>
  <c r="C3488" i="1"/>
  <c r="E3488" i="1" s="1"/>
  <c r="B3490" i="1" l="1"/>
  <c r="D3490" i="1" s="1"/>
  <c r="C3489" i="1"/>
  <c r="E3489" i="1" s="1"/>
  <c r="B3491" i="1" l="1"/>
  <c r="D3491" i="1" s="1"/>
  <c r="C3490" i="1"/>
  <c r="E3490" i="1" s="1"/>
  <c r="B3492" i="1" l="1"/>
  <c r="D3492" i="1" s="1"/>
  <c r="C3491" i="1"/>
  <c r="E3491" i="1" s="1"/>
  <c r="B3493" i="1" l="1"/>
  <c r="D3493" i="1" s="1"/>
  <c r="C3492" i="1"/>
  <c r="E3492" i="1" s="1"/>
  <c r="B3494" i="1" l="1"/>
  <c r="D3494" i="1" s="1"/>
  <c r="C3493" i="1"/>
  <c r="E3493" i="1" s="1"/>
  <c r="B3495" i="1" l="1"/>
  <c r="D3495" i="1" s="1"/>
  <c r="C3494" i="1"/>
  <c r="E3494" i="1" s="1"/>
  <c r="B3496" i="1" l="1"/>
  <c r="D3496" i="1" s="1"/>
  <c r="C3495" i="1"/>
  <c r="E3495" i="1" s="1"/>
  <c r="B3497" i="1" l="1"/>
  <c r="D3497" i="1" s="1"/>
  <c r="C3496" i="1"/>
  <c r="E3496" i="1" s="1"/>
  <c r="B3498" i="1" l="1"/>
  <c r="D3498" i="1" s="1"/>
  <c r="C3497" i="1"/>
  <c r="E3497" i="1" s="1"/>
  <c r="B3499" i="1" l="1"/>
  <c r="D3499" i="1" s="1"/>
  <c r="C3498" i="1"/>
  <c r="E3498" i="1" s="1"/>
  <c r="B3500" i="1" l="1"/>
  <c r="D3500" i="1" s="1"/>
  <c r="C3499" i="1"/>
  <c r="E3499" i="1" s="1"/>
  <c r="B3501" i="1" l="1"/>
  <c r="D3501" i="1" s="1"/>
  <c r="C3500" i="1"/>
  <c r="E3500" i="1" s="1"/>
  <c r="B3502" i="1" l="1"/>
  <c r="D3502" i="1" s="1"/>
  <c r="C3501" i="1"/>
  <c r="E3501" i="1" s="1"/>
  <c r="B3503" i="1" l="1"/>
  <c r="D3503" i="1" s="1"/>
  <c r="C3502" i="1"/>
  <c r="E3502" i="1" s="1"/>
  <c r="B3504" i="1" l="1"/>
  <c r="D3504" i="1" s="1"/>
  <c r="C3503" i="1"/>
  <c r="E3503" i="1" s="1"/>
  <c r="B3505" i="1" l="1"/>
  <c r="D3505" i="1" s="1"/>
  <c r="C3504" i="1"/>
  <c r="E3504" i="1" s="1"/>
  <c r="B3506" i="1" l="1"/>
  <c r="D3506" i="1" s="1"/>
  <c r="C3505" i="1"/>
  <c r="E3505" i="1" s="1"/>
  <c r="B3507" i="1" l="1"/>
  <c r="D3507" i="1" s="1"/>
  <c r="C3506" i="1"/>
  <c r="E3506" i="1" s="1"/>
  <c r="B3508" i="1" l="1"/>
  <c r="D3508" i="1" s="1"/>
  <c r="C3507" i="1"/>
  <c r="E3507" i="1" s="1"/>
  <c r="B3509" i="1" l="1"/>
  <c r="D3509" i="1" s="1"/>
  <c r="C3508" i="1"/>
  <c r="E3508" i="1" s="1"/>
  <c r="B3510" i="1" l="1"/>
  <c r="D3510" i="1" s="1"/>
  <c r="C3509" i="1"/>
  <c r="E3509" i="1" s="1"/>
  <c r="B3511" i="1" l="1"/>
  <c r="D3511" i="1" s="1"/>
  <c r="C3510" i="1"/>
  <c r="E3510" i="1" s="1"/>
  <c r="B3512" i="1" l="1"/>
  <c r="D3512" i="1" s="1"/>
  <c r="C3511" i="1"/>
  <c r="E3511" i="1" s="1"/>
  <c r="B3513" i="1" l="1"/>
  <c r="D3513" i="1" s="1"/>
  <c r="C3512" i="1"/>
  <c r="E3512" i="1" s="1"/>
  <c r="B3514" i="1" l="1"/>
  <c r="D3514" i="1" s="1"/>
  <c r="C3513" i="1"/>
  <c r="E3513" i="1" s="1"/>
  <c r="B3515" i="1" l="1"/>
  <c r="D3515" i="1" s="1"/>
  <c r="C3514" i="1"/>
  <c r="E3514" i="1" s="1"/>
  <c r="B3516" i="1" l="1"/>
  <c r="D3516" i="1" s="1"/>
  <c r="C3515" i="1"/>
  <c r="E3515" i="1" s="1"/>
  <c r="B3517" i="1" l="1"/>
  <c r="D3517" i="1" s="1"/>
  <c r="C3516" i="1"/>
  <c r="E3516" i="1" s="1"/>
  <c r="B3518" i="1" l="1"/>
  <c r="D3518" i="1" s="1"/>
  <c r="C3517" i="1"/>
  <c r="E3517" i="1" s="1"/>
  <c r="B3519" i="1" l="1"/>
  <c r="D3519" i="1" s="1"/>
  <c r="C3518" i="1"/>
  <c r="E3518" i="1" s="1"/>
  <c r="B3520" i="1" l="1"/>
  <c r="D3520" i="1" s="1"/>
  <c r="C3519" i="1"/>
  <c r="E3519" i="1" s="1"/>
  <c r="B3521" i="1" l="1"/>
  <c r="D3521" i="1" s="1"/>
  <c r="C3520" i="1"/>
  <c r="E3520" i="1" s="1"/>
  <c r="B3522" i="1" l="1"/>
  <c r="D3522" i="1" s="1"/>
  <c r="C3521" i="1"/>
  <c r="E3521" i="1" s="1"/>
  <c r="B3523" i="1" l="1"/>
  <c r="D3523" i="1" s="1"/>
  <c r="C3522" i="1"/>
  <c r="E3522" i="1" s="1"/>
  <c r="B3524" i="1" l="1"/>
  <c r="D3524" i="1" s="1"/>
  <c r="C3523" i="1"/>
  <c r="E3523" i="1" s="1"/>
  <c r="B3525" i="1" l="1"/>
  <c r="D3525" i="1" s="1"/>
  <c r="C3524" i="1"/>
  <c r="E3524" i="1" s="1"/>
  <c r="B3526" i="1" l="1"/>
  <c r="D3526" i="1" s="1"/>
  <c r="C3525" i="1"/>
  <c r="E3525" i="1" s="1"/>
  <c r="B3527" i="1" l="1"/>
  <c r="D3527" i="1" s="1"/>
  <c r="C3526" i="1"/>
  <c r="E3526" i="1" s="1"/>
  <c r="B3528" i="1" l="1"/>
  <c r="D3528" i="1" s="1"/>
  <c r="C3527" i="1"/>
  <c r="E3527" i="1" s="1"/>
  <c r="B3529" i="1" l="1"/>
  <c r="D3529" i="1" s="1"/>
  <c r="C3528" i="1"/>
  <c r="E3528" i="1" s="1"/>
  <c r="B3530" i="1" l="1"/>
  <c r="D3530" i="1" s="1"/>
  <c r="C3529" i="1"/>
  <c r="E3529" i="1" s="1"/>
  <c r="B3531" i="1" l="1"/>
  <c r="D3531" i="1" s="1"/>
  <c r="C3530" i="1"/>
  <c r="E3530" i="1" s="1"/>
  <c r="B3532" i="1" l="1"/>
  <c r="D3532" i="1" s="1"/>
  <c r="C3531" i="1"/>
  <c r="E3531" i="1" s="1"/>
  <c r="B3533" i="1" l="1"/>
  <c r="D3533" i="1" s="1"/>
  <c r="C3532" i="1"/>
  <c r="E3532" i="1" s="1"/>
  <c r="B3534" i="1" l="1"/>
  <c r="D3534" i="1" s="1"/>
  <c r="C3533" i="1"/>
  <c r="E3533" i="1" s="1"/>
  <c r="B3535" i="1" l="1"/>
  <c r="D3535" i="1" s="1"/>
  <c r="C3534" i="1"/>
  <c r="E3534" i="1" s="1"/>
  <c r="B3536" i="1" l="1"/>
  <c r="D3536" i="1" s="1"/>
  <c r="C3535" i="1"/>
  <c r="E3535" i="1" s="1"/>
  <c r="B3537" i="1" l="1"/>
  <c r="D3537" i="1" s="1"/>
  <c r="C3536" i="1"/>
  <c r="E3536" i="1" s="1"/>
  <c r="B3538" i="1" l="1"/>
  <c r="D3538" i="1" s="1"/>
  <c r="C3537" i="1"/>
  <c r="E3537" i="1" s="1"/>
  <c r="B3539" i="1" l="1"/>
  <c r="D3539" i="1" s="1"/>
  <c r="C3538" i="1"/>
  <c r="E3538" i="1" s="1"/>
  <c r="B3540" i="1" l="1"/>
  <c r="D3540" i="1" s="1"/>
  <c r="C3539" i="1"/>
  <c r="E3539" i="1" s="1"/>
  <c r="B3541" i="1" l="1"/>
  <c r="D3541" i="1" s="1"/>
  <c r="C3540" i="1"/>
  <c r="E3540" i="1" s="1"/>
  <c r="B3542" i="1" l="1"/>
  <c r="D3542" i="1" s="1"/>
  <c r="C3541" i="1"/>
  <c r="E3541" i="1" s="1"/>
  <c r="B3543" i="1" l="1"/>
  <c r="D3543" i="1" s="1"/>
  <c r="C3542" i="1"/>
  <c r="E3542" i="1" s="1"/>
  <c r="B3544" i="1" l="1"/>
  <c r="D3544" i="1" s="1"/>
  <c r="C3543" i="1"/>
  <c r="E3543" i="1" s="1"/>
  <c r="B3545" i="1" l="1"/>
  <c r="D3545" i="1" s="1"/>
  <c r="C3544" i="1"/>
  <c r="E3544" i="1" s="1"/>
  <c r="B3546" i="1" l="1"/>
  <c r="D3546" i="1" s="1"/>
  <c r="C3545" i="1"/>
  <c r="E3545" i="1" s="1"/>
  <c r="B3547" i="1" l="1"/>
  <c r="D3547" i="1" s="1"/>
  <c r="C3546" i="1"/>
  <c r="E3546" i="1" s="1"/>
  <c r="B3548" i="1" l="1"/>
  <c r="D3548" i="1" s="1"/>
  <c r="C3547" i="1"/>
  <c r="E3547" i="1" s="1"/>
  <c r="B3549" i="1" l="1"/>
  <c r="D3549" i="1" s="1"/>
  <c r="C3548" i="1"/>
  <c r="E3548" i="1" s="1"/>
  <c r="B3550" i="1" l="1"/>
  <c r="D3550" i="1" s="1"/>
  <c r="C3549" i="1"/>
  <c r="E3549" i="1" s="1"/>
  <c r="B3551" i="1" l="1"/>
  <c r="D3551" i="1" s="1"/>
  <c r="C3550" i="1"/>
  <c r="E3550" i="1" s="1"/>
  <c r="B3552" i="1" l="1"/>
  <c r="D3552" i="1" s="1"/>
  <c r="C3551" i="1"/>
  <c r="E3551" i="1" s="1"/>
  <c r="B3553" i="1" l="1"/>
  <c r="D3553" i="1" s="1"/>
  <c r="C3552" i="1"/>
  <c r="E3552" i="1" s="1"/>
  <c r="B3554" i="1" l="1"/>
  <c r="D3554" i="1" s="1"/>
  <c r="C3553" i="1"/>
  <c r="E3553" i="1" s="1"/>
  <c r="B3555" i="1" l="1"/>
  <c r="D3555" i="1" s="1"/>
  <c r="C3554" i="1"/>
  <c r="E3554" i="1" s="1"/>
  <c r="B3556" i="1" l="1"/>
  <c r="D3556" i="1" s="1"/>
  <c r="C3555" i="1"/>
  <c r="E3555" i="1" s="1"/>
  <c r="B3557" i="1" l="1"/>
  <c r="D3557" i="1" s="1"/>
  <c r="C3556" i="1"/>
  <c r="E3556" i="1" s="1"/>
  <c r="B3558" i="1" l="1"/>
  <c r="D3558" i="1" s="1"/>
  <c r="C3557" i="1"/>
  <c r="E3557" i="1" s="1"/>
  <c r="B3559" i="1" l="1"/>
  <c r="D3559" i="1" s="1"/>
  <c r="C3558" i="1"/>
  <c r="E3558" i="1" s="1"/>
  <c r="B3560" i="1" l="1"/>
  <c r="D3560" i="1" s="1"/>
  <c r="C3559" i="1"/>
  <c r="E3559" i="1" s="1"/>
  <c r="B3561" i="1" l="1"/>
  <c r="D3561" i="1" s="1"/>
  <c r="C3560" i="1"/>
  <c r="E3560" i="1" s="1"/>
  <c r="B3562" i="1" l="1"/>
  <c r="D3562" i="1" s="1"/>
  <c r="C3561" i="1"/>
  <c r="E3561" i="1" s="1"/>
  <c r="B3563" i="1" l="1"/>
  <c r="D3563" i="1" s="1"/>
  <c r="C3562" i="1"/>
  <c r="E3562" i="1" s="1"/>
  <c r="B3564" i="1" l="1"/>
  <c r="D3564" i="1" s="1"/>
  <c r="C3563" i="1"/>
  <c r="E3563" i="1" s="1"/>
  <c r="B3565" i="1" l="1"/>
  <c r="D3565" i="1" s="1"/>
  <c r="C3564" i="1"/>
  <c r="E3564" i="1" s="1"/>
  <c r="B3566" i="1" l="1"/>
  <c r="D3566" i="1" s="1"/>
  <c r="C3565" i="1"/>
  <c r="E3565" i="1" s="1"/>
  <c r="B3567" i="1" l="1"/>
  <c r="D3567" i="1" s="1"/>
  <c r="C3566" i="1"/>
  <c r="E3566" i="1" s="1"/>
  <c r="B3568" i="1" l="1"/>
  <c r="D3568" i="1" s="1"/>
  <c r="C3567" i="1"/>
  <c r="E3567" i="1" s="1"/>
  <c r="B3569" i="1" l="1"/>
  <c r="D3569" i="1" s="1"/>
  <c r="C3568" i="1"/>
  <c r="E3568" i="1" s="1"/>
  <c r="B3570" i="1" l="1"/>
  <c r="D3570" i="1" s="1"/>
  <c r="C3569" i="1"/>
  <c r="E3569" i="1" s="1"/>
  <c r="B3571" i="1" l="1"/>
  <c r="D3571" i="1" s="1"/>
  <c r="C3570" i="1"/>
  <c r="E3570" i="1" s="1"/>
  <c r="B3572" i="1" l="1"/>
  <c r="D3572" i="1" s="1"/>
  <c r="C3571" i="1"/>
  <c r="E3571" i="1" s="1"/>
  <c r="B3573" i="1" l="1"/>
  <c r="D3573" i="1" s="1"/>
  <c r="C3572" i="1"/>
  <c r="E3572" i="1" s="1"/>
  <c r="B3574" i="1" l="1"/>
  <c r="D3574" i="1" s="1"/>
  <c r="C3573" i="1"/>
  <c r="E3573" i="1" s="1"/>
  <c r="B3575" i="1" l="1"/>
  <c r="D3575" i="1" s="1"/>
  <c r="C3574" i="1"/>
  <c r="E3574" i="1" s="1"/>
  <c r="B3576" i="1" l="1"/>
  <c r="D3576" i="1" s="1"/>
  <c r="C3575" i="1"/>
  <c r="E3575" i="1" s="1"/>
  <c r="B3577" i="1" l="1"/>
  <c r="D3577" i="1" s="1"/>
  <c r="C3576" i="1"/>
  <c r="E3576" i="1" s="1"/>
  <c r="B3578" i="1" l="1"/>
  <c r="D3578" i="1" s="1"/>
  <c r="C3577" i="1"/>
  <c r="E3577" i="1" s="1"/>
  <c r="B3579" i="1" l="1"/>
  <c r="D3579" i="1" s="1"/>
  <c r="C3578" i="1"/>
  <c r="E3578" i="1" s="1"/>
  <c r="B3580" i="1" l="1"/>
  <c r="D3580" i="1" s="1"/>
  <c r="C3579" i="1"/>
  <c r="E3579" i="1" s="1"/>
  <c r="B3581" i="1" l="1"/>
  <c r="D3581" i="1" s="1"/>
  <c r="C3580" i="1"/>
  <c r="E3580" i="1" s="1"/>
  <c r="B3582" i="1" l="1"/>
  <c r="D3582" i="1" s="1"/>
  <c r="C3581" i="1"/>
  <c r="E3581" i="1" s="1"/>
  <c r="B3583" i="1" l="1"/>
  <c r="D3583" i="1" s="1"/>
  <c r="C3582" i="1"/>
  <c r="E3582" i="1" s="1"/>
  <c r="B3584" i="1" l="1"/>
  <c r="D3584" i="1" s="1"/>
  <c r="C3583" i="1"/>
  <c r="E3583" i="1" s="1"/>
  <c r="B3585" i="1" l="1"/>
  <c r="D3585" i="1" s="1"/>
  <c r="C3584" i="1"/>
  <c r="E3584" i="1" s="1"/>
  <c r="B3586" i="1" l="1"/>
  <c r="D3586" i="1" s="1"/>
  <c r="C3585" i="1"/>
  <c r="E3585" i="1" s="1"/>
  <c r="B3587" i="1" l="1"/>
  <c r="D3587" i="1" s="1"/>
  <c r="C3586" i="1"/>
  <c r="E3586" i="1" s="1"/>
  <c r="B3588" i="1" l="1"/>
  <c r="D3588" i="1" s="1"/>
  <c r="C3587" i="1"/>
  <c r="E3587" i="1" s="1"/>
  <c r="B3589" i="1" l="1"/>
  <c r="D3589" i="1" s="1"/>
  <c r="C3588" i="1"/>
  <c r="E3588" i="1" s="1"/>
  <c r="B3590" i="1" l="1"/>
  <c r="D3590" i="1" s="1"/>
  <c r="C3589" i="1"/>
  <c r="E3589" i="1" s="1"/>
  <c r="B3591" i="1" l="1"/>
  <c r="D3591" i="1" s="1"/>
  <c r="C3590" i="1"/>
  <c r="E3590" i="1" s="1"/>
  <c r="B3592" i="1" l="1"/>
  <c r="D3592" i="1" s="1"/>
  <c r="C3591" i="1"/>
  <c r="E3591" i="1" s="1"/>
  <c r="B3593" i="1" l="1"/>
  <c r="D3593" i="1" s="1"/>
  <c r="C3592" i="1"/>
  <c r="E3592" i="1" s="1"/>
  <c r="B3594" i="1" l="1"/>
  <c r="D3594" i="1" s="1"/>
  <c r="C3593" i="1"/>
  <c r="E3593" i="1" s="1"/>
  <c r="B3595" i="1" l="1"/>
  <c r="D3595" i="1" s="1"/>
  <c r="C3594" i="1"/>
  <c r="E3594" i="1" s="1"/>
  <c r="B3596" i="1" l="1"/>
  <c r="D3596" i="1" s="1"/>
  <c r="C3595" i="1"/>
  <c r="E3595" i="1" s="1"/>
  <c r="B3597" i="1" l="1"/>
  <c r="D3597" i="1" s="1"/>
  <c r="C3596" i="1"/>
  <c r="E3596" i="1" s="1"/>
  <c r="B3598" i="1" l="1"/>
  <c r="D3598" i="1" s="1"/>
  <c r="C3597" i="1"/>
  <c r="E3597" i="1" s="1"/>
  <c r="B3599" i="1" l="1"/>
  <c r="D3599" i="1" s="1"/>
  <c r="C3598" i="1"/>
  <c r="E3598" i="1" s="1"/>
  <c r="B3600" i="1" l="1"/>
  <c r="D3600" i="1" s="1"/>
  <c r="C3599" i="1"/>
  <c r="E3599" i="1" s="1"/>
  <c r="B3601" i="1" l="1"/>
  <c r="D3601" i="1" s="1"/>
  <c r="C3600" i="1"/>
  <c r="E3600" i="1" s="1"/>
  <c r="B3602" i="1" l="1"/>
  <c r="D3602" i="1" s="1"/>
  <c r="C3601" i="1"/>
  <c r="E3601" i="1" s="1"/>
  <c r="B3603" i="1" l="1"/>
  <c r="D3603" i="1" s="1"/>
  <c r="C3602" i="1"/>
  <c r="E3602" i="1" s="1"/>
  <c r="B3604" i="1" l="1"/>
  <c r="D3604" i="1" s="1"/>
  <c r="C3603" i="1"/>
  <c r="E3603" i="1" s="1"/>
  <c r="B3605" i="1" l="1"/>
  <c r="D3605" i="1" s="1"/>
  <c r="C3604" i="1"/>
  <c r="E3604" i="1" s="1"/>
  <c r="B3606" i="1" l="1"/>
  <c r="D3606" i="1" s="1"/>
  <c r="C3605" i="1"/>
  <c r="E3605" i="1" s="1"/>
  <c r="B3607" i="1" l="1"/>
  <c r="D3607" i="1" s="1"/>
  <c r="C3606" i="1"/>
  <c r="E3606" i="1" s="1"/>
  <c r="B3608" i="1" l="1"/>
  <c r="D3608" i="1" s="1"/>
  <c r="C3607" i="1"/>
  <c r="E3607" i="1" s="1"/>
  <c r="B3609" i="1" l="1"/>
  <c r="D3609" i="1" s="1"/>
  <c r="C3608" i="1"/>
  <c r="E3608" i="1" s="1"/>
  <c r="B3610" i="1" l="1"/>
  <c r="D3610" i="1" s="1"/>
  <c r="C3609" i="1"/>
  <c r="E3609" i="1" s="1"/>
  <c r="B3611" i="1" l="1"/>
  <c r="D3611" i="1" s="1"/>
  <c r="C3610" i="1"/>
  <c r="E3610" i="1" s="1"/>
  <c r="B3612" i="1" l="1"/>
  <c r="D3612" i="1" s="1"/>
  <c r="C3611" i="1"/>
  <c r="E3611" i="1" s="1"/>
  <c r="B3613" i="1" l="1"/>
  <c r="D3613" i="1" s="1"/>
  <c r="C3612" i="1"/>
  <c r="E3612" i="1" s="1"/>
  <c r="B3614" i="1" l="1"/>
  <c r="D3614" i="1" s="1"/>
  <c r="C3613" i="1"/>
  <c r="E3613" i="1" s="1"/>
  <c r="B3615" i="1" l="1"/>
  <c r="D3615" i="1" s="1"/>
  <c r="C3614" i="1"/>
  <c r="E3614" i="1" s="1"/>
  <c r="B3616" i="1" l="1"/>
  <c r="D3616" i="1" s="1"/>
  <c r="C3615" i="1"/>
  <c r="E3615" i="1" s="1"/>
  <c r="B3617" i="1" l="1"/>
  <c r="D3617" i="1" s="1"/>
  <c r="C3616" i="1"/>
  <c r="E3616" i="1" s="1"/>
  <c r="B3618" i="1" l="1"/>
  <c r="D3618" i="1" s="1"/>
  <c r="C3617" i="1"/>
  <c r="E3617" i="1" s="1"/>
  <c r="B3619" i="1" l="1"/>
  <c r="D3619" i="1" s="1"/>
  <c r="C3618" i="1"/>
  <c r="E3618" i="1" s="1"/>
  <c r="B3620" i="1" l="1"/>
  <c r="D3620" i="1" s="1"/>
  <c r="C3619" i="1"/>
  <c r="E3619" i="1" s="1"/>
  <c r="B3621" i="1" l="1"/>
  <c r="D3621" i="1" s="1"/>
  <c r="C3620" i="1"/>
  <c r="E3620" i="1" s="1"/>
  <c r="B3622" i="1" l="1"/>
  <c r="D3622" i="1" s="1"/>
  <c r="C3621" i="1"/>
  <c r="E3621" i="1" s="1"/>
  <c r="B3623" i="1" l="1"/>
  <c r="D3623" i="1" s="1"/>
  <c r="C3622" i="1"/>
  <c r="E3622" i="1" s="1"/>
  <c r="B3624" i="1" l="1"/>
  <c r="D3624" i="1" s="1"/>
  <c r="C3623" i="1"/>
  <c r="E3623" i="1" s="1"/>
  <c r="B3625" i="1" l="1"/>
  <c r="D3625" i="1" s="1"/>
  <c r="C3624" i="1"/>
  <c r="E3624" i="1" s="1"/>
  <c r="B3626" i="1" l="1"/>
  <c r="D3626" i="1" s="1"/>
  <c r="C3625" i="1"/>
  <c r="E3625" i="1" s="1"/>
  <c r="B3627" i="1" l="1"/>
  <c r="D3627" i="1" s="1"/>
  <c r="C3626" i="1"/>
  <c r="E3626" i="1" s="1"/>
  <c r="B3628" i="1" l="1"/>
  <c r="D3628" i="1" s="1"/>
  <c r="C3627" i="1"/>
  <c r="E3627" i="1" s="1"/>
  <c r="B3629" i="1" l="1"/>
  <c r="D3629" i="1" s="1"/>
  <c r="C3628" i="1"/>
  <c r="E3628" i="1" s="1"/>
  <c r="B3630" i="1" l="1"/>
  <c r="D3630" i="1" s="1"/>
  <c r="C3629" i="1"/>
  <c r="E3629" i="1" s="1"/>
  <c r="B3631" i="1" l="1"/>
  <c r="D3631" i="1" s="1"/>
  <c r="C3630" i="1"/>
  <c r="E3630" i="1" s="1"/>
  <c r="B3632" i="1" l="1"/>
  <c r="D3632" i="1" s="1"/>
  <c r="C3631" i="1"/>
  <c r="E3631" i="1" s="1"/>
  <c r="B3633" i="1" l="1"/>
  <c r="D3633" i="1" s="1"/>
  <c r="C3632" i="1"/>
  <c r="E3632" i="1" s="1"/>
  <c r="B3634" i="1" l="1"/>
  <c r="D3634" i="1" s="1"/>
  <c r="C3633" i="1"/>
  <c r="E3633" i="1" s="1"/>
  <c r="B3635" i="1" l="1"/>
  <c r="D3635" i="1" s="1"/>
  <c r="C3634" i="1"/>
  <c r="E3634" i="1" s="1"/>
  <c r="B3636" i="1" l="1"/>
  <c r="D3636" i="1" s="1"/>
  <c r="C3635" i="1"/>
  <c r="E3635" i="1" s="1"/>
  <c r="B3637" i="1" l="1"/>
  <c r="D3637" i="1" s="1"/>
  <c r="C3636" i="1"/>
  <c r="E3636" i="1" s="1"/>
  <c r="B3638" i="1" l="1"/>
  <c r="D3638" i="1" s="1"/>
  <c r="C3637" i="1"/>
  <c r="E3637" i="1" s="1"/>
  <c r="B3639" i="1" l="1"/>
  <c r="D3639" i="1" s="1"/>
  <c r="C3638" i="1"/>
  <c r="E3638" i="1" s="1"/>
  <c r="B3640" i="1" l="1"/>
  <c r="D3640" i="1" s="1"/>
  <c r="C3639" i="1"/>
  <c r="E3639" i="1" s="1"/>
  <c r="B3641" i="1" l="1"/>
  <c r="D3641" i="1" s="1"/>
  <c r="C3640" i="1"/>
  <c r="E3640" i="1" s="1"/>
  <c r="B3642" i="1" l="1"/>
  <c r="D3642" i="1" s="1"/>
  <c r="C3641" i="1"/>
  <c r="E3641" i="1" s="1"/>
  <c r="B3643" i="1" l="1"/>
  <c r="D3643" i="1" s="1"/>
  <c r="C3642" i="1"/>
  <c r="E3642" i="1" s="1"/>
  <c r="B3644" i="1" l="1"/>
  <c r="D3644" i="1" s="1"/>
  <c r="C3643" i="1"/>
  <c r="E3643" i="1" s="1"/>
  <c r="B3645" i="1" l="1"/>
  <c r="D3645" i="1" s="1"/>
  <c r="C3644" i="1"/>
  <c r="E3644" i="1" s="1"/>
  <c r="B3646" i="1" l="1"/>
  <c r="D3646" i="1" s="1"/>
  <c r="C3645" i="1"/>
  <c r="E3645" i="1" s="1"/>
  <c r="B3647" i="1" l="1"/>
  <c r="D3647" i="1" s="1"/>
  <c r="C3646" i="1"/>
  <c r="E3646" i="1" s="1"/>
  <c r="B3648" i="1" l="1"/>
  <c r="D3648" i="1" s="1"/>
  <c r="C3647" i="1"/>
  <c r="E3647" i="1" s="1"/>
  <c r="B3649" i="1" l="1"/>
  <c r="D3649" i="1" s="1"/>
  <c r="C3648" i="1"/>
  <c r="E3648" i="1" s="1"/>
  <c r="B3650" i="1" l="1"/>
  <c r="D3650" i="1" s="1"/>
  <c r="C3649" i="1"/>
  <c r="E3649" i="1" s="1"/>
  <c r="B3651" i="1" l="1"/>
  <c r="D3651" i="1" s="1"/>
  <c r="C3650" i="1"/>
  <c r="E3650" i="1" s="1"/>
  <c r="B3652" i="1" l="1"/>
  <c r="D3652" i="1" s="1"/>
  <c r="C3651" i="1"/>
  <c r="E3651" i="1" s="1"/>
  <c r="B3653" i="1" l="1"/>
  <c r="D3653" i="1" s="1"/>
  <c r="C3652" i="1"/>
  <c r="E3652" i="1" s="1"/>
  <c r="B3654" i="1" l="1"/>
  <c r="D3654" i="1" s="1"/>
  <c r="C3653" i="1"/>
  <c r="E3653" i="1" s="1"/>
  <c r="B3655" i="1" l="1"/>
  <c r="D3655" i="1" s="1"/>
  <c r="C3654" i="1"/>
  <c r="E3654" i="1" s="1"/>
  <c r="B3656" i="1" l="1"/>
  <c r="D3656" i="1" s="1"/>
  <c r="C3655" i="1"/>
  <c r="E3655" i="1" s="1"/>
  <c r="B3657" i="1" l="1"/>
  <c r="D3657" i="1" s="1"/>
  <c r="C3656" i="1"/>
  <c r="E3656" i="1" s="1"/>
  <c r="B3658" i="1" l="1"/>
  <c r="D3658" i="1" s="1"/>
  <c r="C3657" i="1"/>
  <c r="E3657" i="1" s="1"/>
  <c r="B3659" i="1" l="1"/>
  <c r="D3659" i="1" s="1"/>
  <c r="C3658" i="1"/>
  <c r="E3658" i="1" s="1"/>
  <c r="B3660" i="1" l="1"/>
  <c r="D3660" i="1" s="1"/>
  <c r="C3659" i="1"/>
  <c r="E3659" i="1" s="1"/>
  <c r="B3661" i="1" l="1"/>
  <c r="D3661" i="1" s="1"/>
  <c r="C3660" i="1"/>
  <c r="E3660" i="1" s="1"/>
  <c r="B3662" i="1" l="1"/>
  <c r="D3662" i="1" s="1"/>
  <c r="C3661" i="1"/>
  <c r="E3661" i="1" s="1"/>
  <c r="B3663" i="1" l="1"/>
  <c r="D3663" i="1" s="1"/>
  <c r="C3662" i="1"/>
  <c r="E3662" i="1" s="1"/>
  <c r="B3664" i="1" l="1"/>
  <c r="D3664" i="1" s="1"/>
  <c r="C3663" i="1"/>
  <c r="E3663" i="1" s="1"/>
  <c r="B3665" i="1" l="1"/>
  <c r="D3665" i="1" s="1"/>
  <c r="C3664" i="1"/>
  <c r="E3664" i="1" s="1"/>
  <c r="B3666" i="1" l="1"/>
  <c r="D3666" i="1" s="1"/>
  <c r="C3665" i="1"/>
  <c r="E3665" i="1" s="1"/>
  <c r="B3667" i="1" l="1"/>
  <c r="D3667" i="1" s="1"/>
  <c r="C3666" i="1"/>
  <c r="E3666" i="1" s="1"/>
  <c r="B3668" i="1" l="1"/>
  <c r="D3668" i="1" s="1"/>
  <c r="C3667" i="1"/>
  <c r="E3667" i="1" s="1"/>
  <c r="B3669" i="1" l="1"/>
  <c r="D3669" i="1" s="1"/>
  <c r="C3668" i="1"/>
  <c r="E3668" i="1" s="1"/>
  <c r="B3670" i="1" l="1"/>
  <c r="D3670" i="1" s="1"/>
  <c r="C3669" i="1"/>
  <c r="E3669" i="1" s="1"/>
  <c r="B3671" i="1" l="1"/>
  <c r="D3671" i="1" s="1"/>
  <c r="C3670" i="1"/>
  <c r="E3670" i="1" s="1"/>
  <c r="B3672" i="1" l="1"/>
  <c r="D3672" i="1" s="1"/>
  <c r="C3671" i="1"/>
  <c r="E3671" i="1" s="1"/>
  <c r="B3673" i="1" l="1"/>
  <c r="D3673" i="1" s="1"/>
  <c r="C3672" i="1"/>
  <c r="E3672" i="1" s="1"/>
  <c r="B3674" i="1" l="1"/>
  <c r="D3674" i="1" s="1"/>
  <c r="C3673" i="1"/>
  <c r="E3673" i="1" s="1"/>
  <c r="B3675" i="1" l="1"/>
  <c r="D3675" i="1" s="1"/>
  <c r="C3674" i="1"/>
  <c r="E3674" i="1" s="1"/>
  <c r="B3676" i="1" l="1"/>
  <c r="D3676" i="1" s="1"/>
  <c r="C3675" i="1"/>
  <c r="E3675" i="1" s="1"/>
  <c r="B3677" i="1" l="1"/>
  <c r="D3677" i="1" s="1"/>
  <c r="C3676" i="1"/>
  <c r="E3676" i="1" s="1"/>
  <c r="B3678" i="1" l="1"/>
  <c r="D3678" i="1" s="1"/>
  <c r="C3677" i="1"/>
  <c r="E3677" i="1" s="1"/>
  <c r="B3679" i="1" l="1"/>
  <c r="D3679" i="1" s="1"/>
  <c r="C3678" i="1"/>
  <c r="E3678" i="1" s="1"/>
  <c r="B3680" i="1" l="1"/>
  <c r="D3680" i="1" s="1"/>
  <c r="C3679" i="1"/>
  <c r="E3679" i="1" s="1"/>
  <c r="B3681" i="1" l="1"/>
  <c r="D3681" i="1" s="1"/>
  <c r="C3680" i="1"/>
  <c r="E3680" i="1" s="1"/>
  <c r="B3682" i="1" l="1"/>
  <c r="D3682" i="1" s="1"/>
  <c r="C3681" i="1"/>
  <c r="E3681" i="1" s="1"/>
  <c r="B3683" i="1" l="1"/>
  <c r="D3683" i="1" s="1"/>
  <c r="C3682" i="1"/>
  <c r="E3682" i="1" s="1"/>
  <c r="B3684" i="1" l="1"/>
  <c r="D3684" i="1" s="1"/>
  <c r="C3683" i="1"/>
  <c r="E3683" i="1" s="1"/>
  <c r="B3685" i="1" l="1"/>
  <c r="D3685" i="1" s="1"/>
  <c r="C3684" i="1"/>
  <c r="E3684" i="1" s="1"/>
  <c r="B3686" i="1" l="1"/>
  <c r="D3686" i="1" s="1"/>
  <c r="C3685" i="1"/>
  <c r="E3685" i="1" s="1"/>
  <c r="B3687" i="1" l="1"/>
  <c r="D3687" i="1" s="1"/>
  <c r="C3686" i="1"/>
  <c r="E3686" i="1" s="1"/>
  <c r="B3688" i="1" l="1"/>
  <c r="D3688" i="1" s="1"/>
  <c r="C3687" i="1"/>
  <c r="E3687" i="1" s="1"/>
  <c r="B3689" i="1" l="1"/>
  <c r="D3689" i="1" s="1"/>
  <c r="C3688" i="1"/>
  <c r="E3688" i="1" s="1"/>
  <c r="B3690" i="1" l="1"/>
  <c r="D3690" i="1" s="1"/>
  <c r="C3689" i="1"/>
  <c r="E3689" i="1" s="1"/>
  <c r="B3691" i="1" l="1"/>
  <c r="D3691" i="1" s="1"/>
  <c r="C3690" i="1"/>
  <c r="E3690" i="1" s="1"/>
  <c r="B3692" i="1" l="1"/>
  <c r="D3692" i="1" s="1"/>
  <c r="C3691" i="1"/>
  <c r="E3691" i="1" s="1"/>
  <c r="B3693" i="1" l="1"/>
  <c r="D3693" i="1" s="1"/>
  <c r="C3692" i="1"/>
  <c r="E3692" i="1" s="1"/>
  <c r="B3694" i="1" l="1"/>
  <c r="D3694" i="1" s="1"/>
  <c r="C3693" i="1"/>
  <c r="E3693" i="1" s="1"/>
  <c r="B3695" i="1" l="1"/>
  <c r="D3695" i="1" s="1"/>
  <c r="C3694" i="1"/>
  <c r="E3694" i="1" s="1"/>
  <c r="B3696" i="1" l="1"/>
  <c r="D3696" i="1" s="1"/>
  <c r="C3695" i="1"/>
  <c r="E3695" i="1" s="1"/>
  <c r="B3697" i="1" l="1"/>
  <c r="D3697" i="1" s="1"/>
  <c r="C3696" i="1"/>
  <c r="E3696" i="1" s="1"/>
  <c r="B3698" i="1" l="1"/>
  <c r="D3698" i="1" s="1"/>
  <c r="C3697" i="1"/>
  <c r="E3697" i="1" s="1"/>
  <c r="B3699" i="1" l="1"/>
  <c r="D3699" i="1" s="1"/>
  <c r="C3698" i="1"/>
  <c r="E3698" i="1" s="1"/>
  <c r="B3700" i="1" l="1"/>
  <c r="D3700" i="1" s="1"/>
  <c r="C3699" i="1"/>
  <c r="E3699" i="1" s="1"/>
  <c r="B3701" i="1" l="1"/>
  <c r="D3701" i="1" s="1"/>
  <c r="C3700" i="1"/>
  <c r="E3700" i="1" s="1"/>
  <c r="B3702" i="1" l="1"/>
  <c r="D3702" i="1" s="1"/>
  <c r="C3701" i="1"/>
  <c r="E3701" i="1" s="1"/>
  <c r="B3703" i="1" l="1"/>
  <c r="D3703" i="1" s="1"/>
  <c r="C3702" i="1"/>
  <c r="E3702" i="1" s="1"/>
  <c r="B3704" i="1" l="1"/>
  <c r="D3704" i="1" s="1"/>
  <c r="C3703" i="1"/>
  <c r="E3703" i="1" s="1"/>
  <c r="B3705" i="1" l="1"/>
  <c r="D3705" i="1" s="1"/>
  <c r="C3704" i="1"/>
  <c r="E3704" i="1" s="1"/>
  <c r="B3706" i="1" l="1"/>
  <c r="D3706" i="1" s="1"/>
  <c r="C3705" i="1"/>
  <c r="E3705" i="1" s="1"/>
  <c r="B3707" i="1" l="1"/>
  <c r="D3707" i="1" s="1"/>
  <c r="C3706" i="1"/>
  <c r="E3706" i="1" s="1"/>
  <c r="B3708" i="1" l="1"/>
  <c r="D3708" i="1" s="1"/>
  <c r="C3707" i="1"/>
  <c r="E3707" i="1" s="1"/>
  <c r="B3709" i="1" l="1"/>
  <c r="D3709" i="1" s="1"/>
  <c r="C3708" i="1"/>
  <c r="E3708" i="1" s="1"/>
  <c r="B3710" i="1" l="1"/>
  <c r="D3710" i="1" s="1"/>
  <c r="C3709" i="1"/>
  <c r="E3709" i="1" s="1"/>
  <c r="B3711" i="1" l="1"/>
  <c r="D3711" i="1" s="1"/>
  <c r="C3710" i="1"/>
  <c r="E3710" i="1" s="1"/>
  <c r="B3712" i="1" l="1"/>
  <c r="D3712" i="1" s="1"/>
  <c r="C3711" i="1"/>
  <c r="E3711" i="1" s="1"/>
  <c r="B3713" i="1" l="1"/>
  <c r="D3713" i="1" s="1"/>
  <c r="C3712" i="1"/>
  <c r="E3712" i="1" s="1"/>
  <c r="B3714" i="1" l="1"/>
  <c r="D3714" i="1" s="1"/>
  <c r="C3713" i="1"/>
  <c r="E3713" i="1" s="1"/>
  <c r="B3715" i="1" l="1"/>
  <c r="D3715" i="1" s="1"/>
  <c r="C3714" i="1"/>
  <c r="E3714" i="1" s="1"/>
  <c r="B3716" i="1" l="1"/>
  <c r="D3716" i="1" s="1"/>
  <c r="C3715" i="1"/>
  <c r="E3715" i="1" s="1"/>
  <c r="B3717" i="1" l="1"/>
  <c r="D3717" i="1" s="1"/>
  <c r="C3716" i="1"/>
  <c r="E3716" i="1" s="1"/>
  <c r="B3718" i="1" l="1"/>
  <c r="D3718" i="1" s="1"/>
  <c r="C3717" i="1"/>
  <c r="E3717" i="1" s="1"/>
  <c r="B3719" i="1" l="1"/>
  <c r="D3719" i="1" s="1"/>
  <c r="C3718" i="1"/>
  <c r="E3718" i="1" s="1"/>
  <c r="B3720" i="1" l="1"/>
  <c r="D3720" i="1" s="1"/>
  <c r="C3719" i="1"/>
  <c r="E3719" i="1" s="1"/>
  <c r="B3721" i="1" l="1"/>
  <c r="D3721" i="1" s="1"/>
  <c r="C3720" i="1"/>
  <c r="E3720" i="1" s="1"/>
  <c r="B3722" i="1" l="1"/>
  <c r="D3722" i="1" s="1"/>
  <c r="C3721" i="1"/>
  <c r="E3721" i="1" s="1"/>
  <c r="B3723" i="1" l="1"/>
  <c r="D3723" i="1" s="1"/>
  <c r="C3722" i="1"/>
  <c r="E3722" i="1" s="1"/>
  <c r="B3724" i="1" l="1"/>
  <c r="D3724" i="1" s="1"/>
  <c r="C3723" i="1"/>
  <c r="E3723" i="1" s="1"/>
  <c r="B3725" i="1" l="1"/>
  <c r="D3725" i="1" s="1"/>
  <c r="C3724" i="1"/>
  <c r="E3724" i="1" s="1"/>
  <c r="B3726" i="1" l="1"/>
  <c r="D3726" i="1" s="1"/>
  <c r="C3725" i="1"/>
  <c r="E3725" i="1" s="1"/>
  <c r="B3727" i="1" l="1"/>
  <c r="D3727" i="1" s="1"/>
  <c r="C3726" i="1"/>
  <c r="E3726" i="1" s="1"/>
  <c r="B3728" i="1" l="1"/>
  <c r="D3728" i="1" s="1"/>
  <c r="C3727" i="1"/>
  <c r="E3727" i="1" s="1"/>
  <c r="B3729" i="1" l="1"/>
  <c r="D3729" i="1" s="1"/>
  <c r="C3728" i="1"/>
  <c r="E3728" i="1" s="1"/>
  <c r="B3730" i="1" l="1"/>
  <c r="D3730" i="1" s="1"/>
  <c r="C3729" i="1"/>
  <c r="E3729" i="1" s="1"/>
  <c r="B3731" i="1" l="1"/>
  <c r="D3731" i="1" s="1"/>
  <c r="C3730" i="1"/>
  <c r="E3730" i="1" s="1"/>
  <c r="B3732" i="1" l="1"/>
  <c r="D3732" i="1" s="1"/>
  <c r="C3731" i="1"/>
  <c r="E3731" i="1" s="1"/>
  <c r="B3733" i="1" l="1"/>
  <c r="D3733" i="1" s="1"/>
  <c r="C3732" i="1"/>
  <c r="E3732" i="1" s="1"/>
  <c r="B3734" i="1" l="1"/>
  <c r="D3734" i="1" s="1"/>
  <c r="C3733" i="1"/>
  <c r="E3733" i="1" s="1"/>
  <c r="B3735" i="1" l="1"/>
  <c r="D3735" i="1" s="1"/>
  <c r="C3734" i="1"/>
  <c r="E3734" i="1" s="1"/>
  <c r="B3736" i="1" l="1"/>
  <c r="D3736" i="1" s="1"/>
  <c r="C3735" i="1"/>
  <c r="E3735" i="1" s="1"/>
  <c r="B3737" i="1" l="1"/>
  <c r="D3737" i="1" s="1"/>
  <c r="C3736" i="1"/>
  <c r="E3736" i="1" s="1"/>
  <c r="B3738" i="1" l="1"/>
  <c r="D3738" i="1" s="1"/>
  <c r="C3737" i="1"/>
  <c r="E3737" i="1" s="1"/>
  <c r="B3739" i="1" l="1"/>
  <c r="D3739" i="1" s="1"/>
  <c r="C3738" i="1"/>
  <c r="E3738" i="1" s="1"/>
  <c r="B3740" i="1" l="1"/>
  <c r="D3740" i="1" s="1"/>
  <c r="C3739" i="1"/>
  <c r="E3739" i="1" s="1"/>
  <c r="B3741" i="1" l="1"/>
  <c r="D3741" i="1" s="1"/>
  <c r="C3740" i="1"/>
  <c r="E3740" i="1" s="1"/>
  <c r="B3742" i="1" l="1"/>
  <c r="D3742" i="1" s="1"/>
  <c r="C3741" i="1"/>
  <c r="E3741" i="1" s="1"/>
  <c r="B3743" i="1" l="1"/>
  <c r="D3743" i="1" s="1"/>
  <c r="C3742" i="1"/>
  <c r="E3742" i="1" s="1"/>
  <c r="B3744" i="1" l="1"/>
  <c r="D3744" i="1" s="1"/>
  <c r="C3743" i="1"/>
  <c r="E3743" i="1" s="1"/>
  <c r="B3745" i="1" l="1"/>
  <c r="D3745" i="1" s="1"/>
  <c r="C3744" i="1"/>
  <c r="E3744" i="1" s="1"/>
  <c r="B3746" i="1" l="1"/>
  <c r="D3746" i="1" s="1"/>
  <c r="C3745" i="1"/>
  <c r="E3745" i="1" s="1"/>
  <c r="B3747" i="1" l="1"/>
  <c r="D3747" i="1" s="1"/>
  <c r="C3746" i="1"/>
  <c r="E3746" i="1" s="1"/>
  <c r="B3748" i="1" l="1"/>
  <c r="D3748" i="1" s="1"/>
  <c r="C3747" i="1"/>
  <c r="E3747" i="1" s="1"/>
  <c r="B3749" i="1" l="1"/>
  <c r="D3749" i="1" s="1"/>
  <c r="C3748" i="1"/>
  <c r="E3748" i="1" s="1"/>
  <c r="B3750" i="1" l="1"/>
  <c r="D3750" i="1" s="1"/>
  <c r="C3749" i="1"/>
  <c r="E3749" i="1" s="1"/>
  <c r="B3751" i="1" l="1"/>
  <c r="D3751" i="1" s="1"/>
  <c r="C3750" i="1"/>
  <c r="E3750" i="1" s="1"/>
  <c r="B3752" i="1" l="1"/>
  <c r="D3752" i="1" s="1"/>
  <c r="C3751" i="1"/>
  <c r="E3751" i="1" s="1"/>
  <c r="B3753" i="1" l="1"/>
  <c r="D3753" i="1" s="1"/>
  <c r="C3752" i="1"/>
  <c r="E3752" i="1" s="1"/>
  <c r="B3754" i="1" l="1"/>
  <c r="D3754" i="1" s="1"/>
  <c r="C3753" i="1"/>
  <c r="E3753" i="1" s="1"/>
  <c r="B3755" i="1" l="1"/>
  <c r="D3755" i="1" s="1"/>
  <c r="C3754" i="1"/>
  <c r="E3754" i="1" s="1"/>
  <c r="B3756" i="1" l="1"/>
  <c r="D3756" i="1" s="1"/>
  <c r="C3755" i="1"/>
  <c r="E3755" i="1" s="1"/>
  <c r="B3757" i="1" l="1"/>
  <c r="D3757" i="1" s="1"/>
  <c r="C3756" i="1"/>
  <c r="E3756" i="1" s="1"/>
  <c r="B3758" i="1" l="1"/>
  <c r="D3758" i="1" s="1"/>
  <c r="C3757" i="1"/>
  <c r="E3757" i="1" s="1"/>
  <c r="B3759" i="1" l="1"/>
  <c r="D3759" i="1" s="1"/>
  <c r="C3758" i="1"/>
  <c r="E3758" i="1" s="1"/>
  <c r="B3760" i="1" l="1"/>
  <c r="D3760" i="1" s="1"/>
  <c r="C3759" i="1"/>
  <c r="E3759" i="1" s="1"/>
  <c r="B3761" i="1" l="1"/>
  <c r="D3761" i="1" s="1"/>
  <c r="C3760" i="1"/>
  <c r="E3760" i="1" s="1"/>
  <c r="B3762" i="1" l="1"/>
  <c r="D3762" i="1" s="1"/>
  <c r="C3761" i="1"/>
  <c r="E3761" i="1" s="1"/>
  <c r="B3763" i="1" l="1"/>
  <c r="D3763" i="1" s="1"/>
  <c r="C3762" i="1"/>
  <c r="E3762" i="1" s="1"/>
  <c r="B3764" i="1" l="1"/>
  <c r="D3764" i="1" s="1"/>
  <c r="C3763" i="1"/>
  <c r="E3763" i="1" s="1"/>
  <c r="B3765" i="1" l="1"/>
  <c r="D3765" i="1" s="1"/>
  <c r="C3764" i="1"/>
  <c r="E3764" i="1" s="1"/>
  <c r="B3766" i="1" l="1"/>
  <c r="D3766" i="1" s="1"/>
  <c r="C3765" i="1"/>
  <c r="E3765" i="1" s="1"/>
  <c r="B3767" i="1" l="1"/>
  <c r="D3767" i="1" s="1"/>
  <c r="C3766" i="1"/>
  <c r="E3766" i="1" s="1"/>
  <c r="B3768" i="1" l="1"/>
  <c r="D3768" i="1" s="1"/>
  <c r="C3767" i="1"/>
  <c r="E3767" i="1" s="1"/>
  <c r="B3769" i="1" l="1"/>
  <c r="D3769" i="1" s="1"/>
  <c r="C3768" i="1"/>
  <c r="E3768" i="1" s="1"/>
  <c r="B3770" i="1" l="1"/>
  <c r="D3770" i="1" s="1"/>
  <c r="C3769" i="1"/>
  <c r="E3769" i="1" s="1"/>
  <c r="B3771" i="1" l="1"/>
  <c r="D3771" i="1" s="1"/>
  <c r="C3770" i="1"/>
  <c r="E3770" i="1" s="1"/>
  <c r="B3772" i="1" l="1"/>
  <c r="D3772" i="1" s="1"/>
  <c r="C3771" i="1"/>
  <c r="E3771" i="1" s="1"/>
  <c r="B3773" i="1" l="1"/>
  <c r="D3773" i="1" s="1"/>
  <c r="C3772" i="1"/>
  <c r="E3772" i="1" s="1"/>
  <c r="B3774" i="1" l="1"/>
  <c r="D3774" i="1" s="1"/>
  <c r="C3773" i="1"/>
  <c r="E3773" i="1" s="1"/>
  <c r="B3775" i="1" l="1"/>
  <c r="D3775" i="1" s="1"/>
  <c r="C3774" i="1"/>
  <c r="E3774" i="1" s="1"/>
  <c r="B3776" i="1" l="1"/>
  <c r="D3776" i="1" s="1"/>
  <c r="C3775" i="1"/>
  <c r="E3775" i="1" s="1"/>
  <c r="B3777" i="1" l="1"/>
  <c r="D3777" i="1" s="1"/>
  <c r="C3776" i="1"/>
  <c r="E3776" i="1" s="1"/>
  <c r="B3778" i="1" l="1"/>
  <c r="D3778" i="1" s="1"/>
  <c r="C3777" i="1"/>
  <c r="E3777" i="1" s="1"/>
  <c r="B3779" i="1" l="1"/>
  <c r="D3779" i="1" s="1"/>
  <c r="C3778" i="1"/>
  <c r="E3778" i="1" s="1"/>
  <c r="B3780" i="1" l="1"/>
  <c r="D3780" i="1" s="1"/>
  <c r="C3779" i="1"/>
  <c r="E3779" i="1" s="1"/>
  <c r="B3781" i="1" l="1"/>
  <c r="D3781" i="1" s="1"/>
  <c r="C3780" i="1"/>
  <c r="E3780" i="1" s="1"/>
  <c r="B3782" i="1" l="1"/>
  <c r="D3782" i="1" s="1"/>
  <c r="C3781" i="1"/>
  <c r="E3781" i="1" s="1"/>
  <c r="B3783" i="1" l="1"/>
  <c r="D3783" i="1" s="1"/>
  <c r="C3782" i="1"/>
  <c r="E3782" i="1" s="1"/>
  <c r="B3784" i="1" l="1"/>
  <c r="D3784" i="1" s="1"/>
  <c r="C3783" i="1"/>
  <c r="E3783" i="1" s="1"/>
  <c r="B3785" i="1" l="1"/>
  <c r="D3785" i="1" s="1"/>
  <c r="C3784" i="1"/>
  <c r="E3784" i="1" s="1"/>
  <c r="B3786" i="1" l="1"/>
  <c r="D3786" i="1" s="1"/>
  <c r="C3785" i="1"/>
  <c r="E3785" i="1" s="1"/>
  <c r="B3787" i="1" l="1"/>
  <c r="D3787" i="1" s="1"/>
  <c r="C3786" i="1"/>
  <c r="E3786" i="1" s="1"/>
  <c r="B3788" i="1" l="1"/>
  <c r="D3788" i="1" s="1"/>
  <c r="C3787" i="1"/>
  <c r="E3787" i="1" s="1"/>
  <c r="B3789" i="1" l="1"/>
  <c r="D3789" i="1" s="1"/>
  <c r="C3788" i="1"/>
  <c r="E3788" i="1" s="1"/>
  <c r="B3790" i="1" l="1"/>
  <c r="D3790" i="1" s="1"/>
  <c r="C3789" i="1"/>
  <c r="E3789" i="1" s="1"/>
  <c r="B3791" i="1" l="1"/>
  <c r="D3791" i="1" s="1"/>
  <c r="C3790" i="1"/>
  <c r="E3790" i="1" s="1"/>
  <c r="B3792" i="1" l="1"/>
  <c r="D3792" i="1" s="1"/>
  <c r="C3791" i="1"/>
  <c r="E3791" i="1" s="1"/>
  <c r="B3793" i="1" l="1"/>
  <c r="D3793" i="1" s="1"/>
  <c r="C3792" i="1"/>
  <c r="E3792" i="1" s="1"/>
  <c r="B3794" i="1" l="1"/>
  <c r="D3794" i="1" s="1"/>
  <c r="C3793" i="1"/>
  <c r="E3793" i="1" s="1"/>
  <c r="B3795" i="1" l="1"/>
  <c r="D3795" i="1" s="1"/>
  <c r="C3794" i="1"/>
  <c r="E3794" i="1" s="1"/>
  <c r="B3796" i="1" l="1"/>
  <c r="D3796" i="1" s="1"/>
  <c r="C3795" i="1"/>
  <c r="E3795" i="1" s="1"/>
  <c r="B3797" i="1" l="1"/>
  <c r="D3797" i="1" s="1"/>
  <c r="C3796" i="1"/>
  <c r="E3796" i="1" s="1"/>
  <c r="B3798" i="1" l="1"/>
  <c r="D3798" i="1" s="1"/>
  <c r="C3797" i="1"/>
  <c r="E3797" i="1" s="1"/>
  <c r="B3799" i="1" l="1"/>
  <c r="D3799" i="1" s="1"/>
  <c r="C3798" i="1"/>
  <c r="E3798" i="1" s="1"/>
  <c r="B3800" i="1" l="1"/>
  <c r="D3800" i="1" s="1"/>
  <c r="C3799" i="1"/>
  <c r="E3799" i="1" s="1"/>
  <c r="B3801" i="1" l="1"/>
  <c r="D3801" i="1" s="1"/>
  <c r="C3800" i="1"/>
  <c r="E3800" i="1" s="1"/>
  <c r="B3802" i="1" l="1"/>
  <c r="D3802" i="1" s="1"/>
  <c r="C3801" i="1"/>
  <c r="E3801" i="1" s="1"/>
  <c r="B3803" i="1" l="1"/>
  <c r="D3803" i="1" s="1"/>
  <c r="C3802" i="1"/>
  <c r="E3802" i="1" s="1"/>
  <c r="B3804" i="1" l="1"/>
  <c r="D3804" i="1" s="1"/>
  <c r="C3803" i="1"/>
  <c r="E3803" i="1" s="1"/>
  <c r="B3805" i="1" l="1"/>
  <c r="D3805" i="1" s="1"/>
  <c r="C3804" i="1"/>
  <c r="E3804" i="1" s="1"/>
  <c r="B3806" i="1" l="1"/>
  <c r="D3806" i="1" s="1"/>
  <c r="C3805" i="1"/>
  <c r="E3805" i="1" s="1"/>
  <c r="B3807" i="1" l="1"/>
  <c r="D3807" i="1" s="1"/>
  <c r="C3806" i="1"/>
  <c r="E3806" i="1" s="1"/>
  <c r="B3808" i="1" l="1"/>
  <c r="D3808" i="1" s="1"/>
  <c r="C3807" i="1"/>
  <c r="E3807" i="1" s="1"/>
  <c r="B3809" i="1" l="1"/>
  <c r="D3809" i="1" s="1"/>
  <c r="C3808" i="1"/>
  <c r="E3808" i="1" s="1"/>
  <c r="B3810" i="1" l="1"/>
  <c r="D3810" i="1" s="1"/>
  <c r="C3809" i="1"/>
  <c r="E3809" i="1" s="1"/>
  <c r="B3811" i="1" l="1"/>
  <c r="D3811" i="1" s="1"/>
  <c r="C3810" i="1"/>
  <c r="E3810" i="1" s="1"/>
  <c r="B3812" i="1" l="1"/>
  <c r="D3812" i="1" s="1"/>
  <c r="C3811" i="1"/>
  <c r="E3811" i="1" s="1"/>
  <c r="B3813" i="1" l="1"/>
  <c r="D3813" i="1" s="1"/>
  <c r="C3812" i="1"/>
  <c r="E3812" i="1" s="1"/>
  <c r="B3814" i="1" l="1"/>
  <c r="D3814" i="1" s="1"/>
  <c r="C3813" i="1"/>
  <c r="E3813" i="1" s="1"/>
  <c r="B3815" i="1" l="1"/>
  <c r="D3815" i="1" s="1"/>
  <c r="C3814" i="1"/>
  <c r="E3814" i="1" s="1"/>
  <c r="B3816" i="1" l="1"/>
  <c r="D3816" i="1" s="1"/>
  <c r="C3815" i="1"/>
  <c r="E3815" i="1" s="1"/>
  <c r="B3817" i="1" l="1"/>
  <c r="D3817" i="1" s="1"/>
  <c r="C3816" i="1"/>
  <c r="E3816" i="1" s="1"/>
  <c r="B3818" i="1" l="1"/>
  <c r="D3818" i="1" s="1"/>
  <c r="C3817" i="1"/>
  <c r="E3817" i="1" s="1"/>
  <c r="B3819" i="1" l="1"/>
  <c r="D3819" i="1" s="1"/>
  <c r="C3818" i="1"/>
  <c r="E3818" i="1" s="1"/>
  <c r="B3820" i="1" l="1"/>
  <c r="D3820" i="1" s="1"/>
  <c r="C3819" i="1"/>
  <c r="E3819" i="1" s="1"/>
  <c r="B3821" i="1" l="1"/>
  <c r="D3821" i="1" s="1"/>
  <c r="C3820" i="1"/>
  <c r="E3820" i="1" s="1"/>
  <c r="B3822" i="1" l="1"/>
  <c r="D3822" i="1" s="1"/>
  <c r="C3821" i="1"/>
  <c r="E3821" i="1" s="1"/>
  <c r="B3823" i="1" l="1"/>
  <c r="D3823" i="1" s="1"/>
  <c r="C3822" i="1"/>
  <c r="E3822" i="1" s="1"/>
  <c r="B3824" i="1" l="1"/>
  <c r="D3824" i="1" s="1"/>
  <c r="C3823" i="1"/>
  <c r="E3823" i="1" s="1"/>
  <c r="B3825" i="1" l="1"/>
  <c r="D3825" i="1" s="1"/>
  <c r="C3824" i="1"/>
  <c r="E3824" i="1" s="1"/>
  <c r="B3826" i="1" l="1"/>
  <c r="D3826" i="1" s="1"/>
  <c r="C3825" i="1"/>
  <c r="E3825" i="1" s="1"/>
  <c r="B3827" i="1" l="1"/>
  <c r="D3827" i="1" s="1"/>
  <c r="C3826" i="1"/>
  <c r="E3826" i="1" s="1"/>
  <c r="B3828" i="1" l="1"/>
  <c r="D3828" i="1" s="1"/>
  <c r="C3827" i="1"/>
  <c r="E3827" i="1" s="1"/>
  <c r="B3829" i="1" l="1"/>
  <c r="D3829" i="1" s="1"/>
  <c r="C3828" i="1"/>
  <c r="E3828" i="1" s="1"/>
  <c r="B3830" i="1" l="1"/>
  <c r="D3830" i="1" s="1"/>
  <c r="C3829" i="1"/>
  <c r="E3829" i="1" s="1"/>
  <c r="B3831" i="1" l="1"/>
  <c r="D3831" i="1" s="1"/>
  <c r="C3830" i="1"/>
  <c r="E3830" i="1" s="1"/>
  <c r="B3832" i="1" l="1"/>
  <c r="D3832" i="1" s="1"/>
  <c r="C3831" i="1"/>
  <c r="E3831" i="1" s="1"/>
  <c r="B3833" i="1" l="1"/>
  <c r="D3833" i="1" s="1"/>
  <c r="C3832" i="1"/>
  <c r="E3832" i="1" s="1"/>
  <c r="B3834" i="1" l="1"/>
  <c r="D3834" i="1" s="1"/>
  <c r="C3833" i="1"/>
  <c r="E3833" i="1" s="1"/>
  <c r="B3835" i="1" l="1"/>
  <c r="D3835" i="1" s="1"/>
  <c r="C3834" i="1"/>
  <c r="E3834" i="1" s="1"/>
  <c r="B3836" i="1" l="1"/>
  <c r="D3836" i="1" s="1"/>
  <c r="C3835" i="1"/>
  <c r="E3835" i="1" s="1"/>
  <c r="B3837" i="1" l="1"/>
  <c r="D3837" i="1" s="1"/>
  <c r="C3836" i="1"/>
  <c r="E3836" i="1" s="1"/>
  <c r="B3838" i="1" l="1"/>
  <c r="D3838" i="1" s="1"/>
  <c r="C3837" i="1"/>
  <c r="E3837" i="1" s="1"/>
  <c r="B3839" i="1" l="1"/>
  <c r="D3839" i="1" s="1"/>
  <c r="C3838" i="1"/>
  <c r="E3838" i="1" s="1"/>
  <c r="B3840" i="1" l="1"/>
  <c r="D3840" i="1" s="1"/>
  <c r="C3839" i="1"/>
  <c r="E3839" i="1" s="1"/>
  <c r="B3841" i="1" l="1"/>
  <c r="D3841" i="1" s="1"/>
  <c r="C3840" i="1"/>
  <c r="E3840" i="1" s="1"/>
  <c r="B3842" i="1" l="1"/>
  <c r="D3842" i="1" s="1"/>
  <c r="C3841" i="1"/>
  <c r="E3841" i="1" s="1"/>
  <c r="B3843" i="1" l="1"/>
  <c r="D3843" i="1" s="1"/>
  <c r="C3842" i="1"/>
  <c r="E3842" i="1" s="1"/>
  <c r="B3844" i="1" l="1"/>
  <c r="D3844" i="1" s="1"/>
  <c r="C3843" i="1"/>
  <c r="E3843" i="1" s="1"/>
  <c r="B3845" i="1" l="1"/>
  <c r="D3845" i="1" s="1"/>
  <c r="C3844" i="1"/>
  <c r="E3844" i="1" s="1"/>
  <c r="B3846" i="1" l="1"/>
  <c r="D3846" i="1" s="1"/>
  <c r="C3845" i="1"/>
  <c r="E3845" i="1" s="1"/>
  <c r="B3847" i="1" l="1"/>
  <c r="D3847" i="1" s="1"/>
  <c r="C3846" i="1"/>
  <c r="E3846" i="1" s="1"/>
  <c r="B3848" i="1" l="1"/>
  <c r="D3848" i="1" s="1"/>
  <c r="C3847" i="1"/>
  <c r="E3847" i="1" s="1"/>
  <c r="B3849" i="1" l="1"/>
  <c r="D3849" i="1" s="1"/>
  <c r="C3848" i="1"/>
  <c r="E3848" i="1" s="1"/>
  <c r="B3850" i="1" l="1"/>
  <c r="D3850" i="1" s="1"/>
  <c r="C3849" i="1"/>
  <c r="E3849" i="1" s="1"/>
  <c r="B3851" i="1" l="1"/>
  <c r="D3851" i="1" s="1"/>
  <c r="C3850" i="1"/>
  <c r="E3850" i="1" s="1"/>
  <c r="B3852" i="1" l="1"/>
  <c r="D3852" i="1" s="1"/>
  <c r="C3851" i="1"/>
  <c r="E3851" i="1" s="1"/>
  <c r="B3853" i="1" l="1"/>
  <c r="D3853" i="1" s="1"/>
  <c r="C3852" i="1"/>
  <c r="E3852" i="1" s="1"/>
  <c r="B3854" i="1" l="1"/>
  <c r="D3854" i="1" s="1"/>
  <c r="C3853" i="1"/>
  <c r="E3853" i="1" s="1"/>
  <c r="B3855" i="1" l="1"/>
  <c r="D3855" i="1" s="1"/>
  <c r="C3854" i="1"/>
  <c r="E3854" i="1" s="1"/>
  <c r="B3856" i="1" l="1"/>
  <c r="D3856" i="1" s="1"/>
  <c r="C3855" i="1"/>
  <c r="E3855" i="1" s="1"/>
  <c r="B3857" i="1" l="1"/>
  <c r="D3857" i="1" s="1"/>
  <c r="C3856" i="1"/>
  <c r="E3856" i="1" s="1"/>
  <c r="B3858" i="1" l="1"/>
  <c r="D3858" i="1" s="1"/>
  <c r="C3857" i="1"/>
  <c r="E3857" i="1" s="1"/>
  <c r="B3859" i="1" l="1"/>
  <c r="D3859" i="1" s="1"/>
  <c r="C3858" i="1"/>
  <c r="E3858" i="1" s="1"/>
  <c r="B3860" i="1" l="1"/>
  <c r="D3860" i="1" s="1"/>
  <c r="C3859" i="1"/>
  <c r="E3859" i="1" s="1"/>
  <c r="B3861" i="1" l="1"/>
  <c r="D3861" i="1" s="1"/>
  <c r="C3860" i="1"/>
  <c r="E3860" i="1" s="1"/>
  <c r="B3862" i="1" l="1"/>
  <c r="D3862" i="1" s="1"/>
  <c r="C3861" i="1"/>
  <c r="E3861" i="1" s="1"/>
  <c r="B3863" i="1" l="1"/>
  <c r="D3863" i="1" s="1"/>
  <c r="C3862" i="1"/>
  <c r="E3862" i="1" s="1"/>
  <c r="B3864" i="1" l="1"/>
  <c r="D3864" i="1" s="1"/>
  <c r="C3863" i="1"/>
  <c r="E3863" i="1" s="1"/>
  <c r="B3865" i="1" l="1"/>
  <c r="D3865" i="1" s="1"/>
  <c r="C3864" i="1"/>
  <c r="E3864" i="1" s="1"/>
  <c r="B3866" i="1" l="1"/>
  <c r="D3866" i="1" s="1"/>
  <c r="C3865" i="1"/>
  <c r="E3865" i="1" s="1"/>
  <c r="B3867" i="1" l="1"/>
  <c r="D3867" i="1" s="1"/>
  <c r="C3866" i="1"/>
  <c r="E3866" i="1" s="1"/>
  <c r="B3868" i="1" l="1"/>
  <c r="D3868" i="1" s="1"/>
  <c r="C3867" i="1"/>
  <c r="E3867" i="1" s="1"/>
  <c r="B3869" i="1" l="1"/>
  <c r="D3869" i="1" s="1"/>
  <c r="C3868" i="1"/>
  <c r="E3868" i="1" s="1"/>
  <c r="B3870" i="1" l="1"/>
  <c r="D3870" i="1" s="1"/>
  <c r="C3869" i="1"/>
  <c r="E3869" i="1" s="1"/>
  <c r="B3871" i="1" l="1"/>
  <c r="D3871" i="1" s="1"/>
  <c r="C3870" i="1"/>
  <c r="E3870" i="1" s="1"/>
  <c r="B3872" i="1" l="1"/>
  <c r="D3872" i="1" s="1"/>
  <c r="C3871" i="1"/>
  <c r="E3871" i="1" s="1"/>
  <c r="B3873" i="1" l="1"/>
  <c r="D3873" i="1" s="1"/>
  <c r="C3872" i="1"/>
  <c r="E3872" i="1" s="1"/>
  <c r="B3874" i="1" l="1"/>
  <c r="D3874" i="1" s="1"/>
  <c r="C3873" i="1"/>
  <c r="E3873" i="1" s="1"/>
  <c r="B3875" i="1" l="1"/>
  <c r="D3875" i="1" s="1"/>
  <c r="C3874" i="1"/>
  <c r="E3874" i="1" s="1"/>
  <c r="B3876" i="1" l="1"/>
  <c r="D3876" i="1" s="1"/>
  <c r="C3875" i="1"/>
  <c r="E3875" i="1" s="1"/>
  <c r="B3877" i="1" l="1"/>
  <c r="D3877" i="1" s="1"/>
  <c r="C3876" i="1"/>
  <c r="E3876" i="1" s="1"/>
  <c r="B3878" i="1" l="1"/>
  <c r="D3878" i="1" s="1"/>
  <c r="C3877" i="1"/>
  <c r="E3877" i="1" s="1"/>
  <c r="B3879" i="1" l="1"/>
  <c r="D3879" i="1" s="1"/>
  <c r="C3878" i="1"/>
  <c r="E3878" i="1" s="1"/>
  <c r="B3880" i="1" l="1"/>
  <c r="D3880" i="1" s="1"/>
  <c r="C3879" i="1"/>
  <c r="E3879" i="1" s="1"/>
  <c r="B3881" i="1" l="1"/>
  <c r="D3881" i="1" s="1"/>
  <c r="C3880" i="1"/>
  <c r="E3880" i="1" s="1"/>
  <c r="B3882" i="1" l="1"/>
  <c r="D3882" i="1" s="1"/>
  <c r="C3881" i="1"/>
  <c r="E3881" i="1" s="1"/>
  <c r="B3883" i="1" l="1"/>
  <c r="D3883" i="1" s="1"/>
  <c r="C3882" i="1"/>
  <c r="E3882" i="1" s="1"/>
  <c r="B3884" i="1" l="1"/>
  <c r="D3884" i="1" s="1"/>
  <c r="C3883" i="1"/>
  <c r="E3883" i="1" s="1"/>
  <c r="B3885" i="1" l="1"/>
  <c r="D3885" i="1" s="1"/>
  <c r="C3884" i="1"/>
  <c r="E3884" i="1" s="1"/>
  <c r="B3886" i="1" l="1"/>
  <c r="D3886" i="1" s="1"/>
  <c r="C3885" i="1"/>
  <c r="E3885" i="1" s="1"/>
  <c r="B3887" i="1" l="1"/>
  <c r="D3887" i="1" s="1"/>
  <c r="C3886" i="1"/>
  <c r="E3886" i="1" s="1"/>
  <c r="B3888" i="1" l="1"/>
  <c r="D3888" i="1" s="1"/>
  <c r="C3887" i="1"/>
  <c r="E3887" i="1" s="1"/>
  <c r="B3889" i="1" l="1"/>
  <c r="D3889" i="1" s="1"/>
  <c r="C3888" i="1"/>
  <c r="E3888" i="1" s="1"/>
  <c r="B3890" i="1" l="1"/>
  <c r="D3890" i="1" s="1"/>
  <c r="C3889" i="1"/>
  <c r="E3889" i="1" s="1"/>
  <c r="B3891" i="1" l="1"/>
  <c r="D3891" i="1" s="1"/>
  <c r="C3890" i="1"/>
  <c r="E3890" i="1" s="1"/>
  <c r="B3892" i="1" l="1"/>
  <c r="D3892" i="1" s="1"/>
  <c r="C3891" i="1"/>
  <c r="E3891" i="1" s="1"/>
  <c r="B3893" i="1" l="1"/>
  <c r="D3893" i="1" s="1"/>
  <c r="C3892" i="1"/>
  <c r="E3892" i="1" s="1"/>
  <c r="B3894" i="1" l="1"/>
  <c r="D3894" i="1" s="1"/>
  <c r="C3893" i="1"/>
  <c r="E3893" i="1" s="1"/>
  <c r="B3895" i="1" l="1"/>
  <c r="D3895" i="1" s="1"/>
  <c r="C3894" i="1"/>
  <c r="E3894" i="1" s="1"/>
  <c r="B3896" i="1" l="1"/>
  <c r="D3896" i="1" s="1"/>
  <c r="C3895" i="1"/>
  <c r="E3895" i="1" s="1"/>
  <c r="B3897" i="1" l="1"/>
  <c r="D3897" i="1" s="1"/>
  <c r="C3896" i="1"/>
  <c r="E3896" i="1" s="1"/>
  <c r="B3898" i="1" l="1"/>
  <c r="D3898" i="1" s="1"/>
  <c r="C3897" i="1"/>
  <c r="E3897" i="1" s="1"/>
  <c r="B3899" i="1" l="1"/>
  <c r="D3899" i="1" s="1"/>
  <c r="C3898" i="1"/>
  <c r="E3898" i="1" s="1"/>
  <c r="B3900" i="1" l="1"/>
  <c r="D3900" i="1" s="1"/>
  <c r="C3899" i="1"/>
  <c r="E3899" i="1" s="1"/>
  <c r="B3901" i="1" l="1"/>
  <c r="D3901" i="1" s="1"/>
  <c r="C3900" i="1"/>
  <c r="E3900" i="1" s="1"/>
  <c r="B3902" i="1" l="1"/>
  <c r="D3902" i="1" s="1"/>
  <c r="C3901" i="1"/>
  <c r="E3901" i="1" s="1"/>
  <c r="B3903" i="1" l="1"/>
  <c r="D3903" i="1" s="1"/>
  <c r="C3902" i="1"/>
  <c r="E3902" i="1" s="1"/>
  <c r="B3904" i="1" l="1"/>
  <c r="D3904" i="1" s="1"/>
  <c r="C3903" i="1"/>
  <c r="E3903" i="1" s="1"/>
  <c r="B3905" i="1" l="1"/>
  <c r="D3905" i="1" s="1"/>
  <c r="C3904" i="1"/>
  <c r="E3904" i="1" s="1"/>
  <c r="B3906" i="1" l="1"/>
  <c r="D3906" i="1" s="1"/>
  <c r="C3905" i="1"/>
  <c r="E3905" i="1" s="1"/>
  <c r="B3907" i="1" l="1"/>
  <c r="D3907" i="1" s="1"/>
  <c r="C3906" i="1"/>
  <c r="E3906" i="1" s="1"/>
  <c r="B3908" i="1" l="1"/>
  <c r="D3908" i="1" s="1"/>
  <c r="C3907" i="1"/>
  <c r="E3907" i="1" s="1"/>
  <c r="B3909" i="1" l="1"/>
  <c r="D3909" i="1" s="1"/>
  <c r="C3908" i="1"/>
  <c r="E3908" i="1" s="1"/>
  <c r="B3910" i="1" l="1"/>
  <c r="D3910" i="1" s="1"/>
  <c r="C3909" i="1"/>
  <c r="E3909" i="1" s="1"/>
  <c r="B3911" i="1" l="1"/>
  <c r="D3911" i="1" s="1"/>
  <c r="C3910" i="1"/>
  <c r="E3910" i="1" s="1"/>
  <c r="B3912" i="1" l="1"/>
  <c r="D3912" i="1" s="1"/>
  <c r="C3911" i="1"/>
  <c r="E3911" i="1" s="1"/>
  <c r="B3913" i="1" l="1"/>
  <c r="D3913" i="1" s="1"/>
  <c r="C3912" i="1"/>
  <c r="E3912" i="1" s="1"/>
  <c r="B3914" i="1" l="1"/>
  <c r="D3914" i="1" s="1"/>
  <c r="C3913" i="1"/>
  <c r="E3913" i="1" s="1"/>
  <c r="B3915" i="1" l="1"/>
  <c r="D3915" i="1" s="1"/>
  <c r="C3914" i="1"/>
  <c r="E3914" i="1" s="1"/>
  <c r="B3916" i="1" l="1"/>
  <c r="D3916" i="1" s="1"/>
  <c r="C3915" i="1"/>
  <c r="E3915" i="1" s="1"/>
  <c r="B3917" i="1" l="1"/>
  <c r="D3917" i="1" s="1"/>
  <c r="C3916" i="1"/>
  <c r="E3916" i="1" s="1"/>
  <c r="B3918" i="1" l="1"/>
  <c r="D3918" i="1" s="1"/>
  <c r="C3917" i="1"/>
  <c r="E3917" i="1" s="1"/>
  <c r="B3919" i="1" l="1"/>
  <c r="D3919" i="1" s="1"/>
  <c r="C3918" i="1"/>
  <c r="E3918" i="1" s="1"/>
  <c r="B3920" i="1" l="1"/>
  <c r="D3920" i="1" s="1"/>
  <c r="C3919" i="1"/>
  <c r="E3919" i="1" s="1"/>
  <c r="B3921" i="1" l="1"/>
  <c r="D3921" i="1" s="1"/>
  <c r="C3920" i="1"/>
  <c r="E3920" i="1" s="1"/>
  <c r="B3922" i="1" l="1"/>
  <c r="D3922" i="1" s="1"/>
  <c r="C3921" i="1"/>
  <c r="E3921" i="1" s="1"/>
  <c r="B3923" i="1" l="1"/>
  <c r="D3923" i="1" s="1"/>
  <c r="C3922" i="1"/>
  <c r="E3922" i="1" s="1"/>
  <c r="B3924" i="1" l="1"/>
  <c r="D3924" i="1" s="1"/>
  <c r="C3923" i="1"/>
  <c r="E3923" i="1" s="1"/>
  <c r="B3925" i="1" l="1"/>
  <c r="D3925" i="1" s="1"/>
  <c r="C3924" i="1"/>
  <c r="E3924" i="1" s="1"/>
  <c r="B3926" i="1" l="1"/>
  <c r="D3926" i="1" s="1"/>
  <c r="C3925" i="1"/>
  <c r="E3925" i="1" s="1"/>
  <c r="B3927" i="1" l="1"/>
  <c r="D3927" i="1" s="1"/>
  <c r="C3926" i="1"/>
  <c r="E3926" i="1" s="1"/>
  <c r="B3928" i="1" l="1"/>
  <c r="D3928" i="1" s="1"/>
  <c r="C3927" i="1"/>
  <c r="E3927" i="1" s="1"/>
  <c r="B3929" i="1" l="1"/>
  <c r="D3929" i="1" s="1"/>
  <c r="C3928" i="1"/>
  <c r="E3928" i="1" s="1"/>
  <c r="B3930" i="1" l="1"/>
  <c r="D3930" i="1" s="1"/>
  <c r="C3929" i="1"/>
  <c r="E3929" i="1" s="1"/>
  <c r="B3931" i="1" l="1"/>
  <c r="D3931" i="1" s="1"/>
  <c r="C3930" i="1"/>
  <c r="E3930" i="1" s="1"/>
  <c r="B3932" i="1" l="1"/>
  <c r="D3932" i="1" s="1"/>
  <c r="C3931" i="1"/>
  <c r="E3931" i="1" s="1"/>
  <c r="B3933" i="1" l="1"/>
  <c r="D3933" i="1" s="1"/>
  <c r="C3932" i="1"/>
  <c r="E3932" i="1" s="1"/>
  <c r="B3934" i="1" l="1"/>
  <c r="D3934" i="1" s="1"/>
  <c r="C3933" i="1"/>
  <c r="E3933" i="1" s="1"/>
  <c r="B3935" i="1" l="1"/>
  <c r="D3935" i="1" s="1"/>
  <c r="C3934" i="1"/>
  <c r="E3934" i="1" s="1"/>
  <c r="B3936" i="1" l="1"/>
  <c r="D3936" i="1" s="1"/>
  <c r="C3935" i="1"/>
  <c r="E3935" i="1" s="1"/>
  <c r="B3937" i="1" l="1"/>
  <c r="D3937" i="1" s="1"/>
  <c r="C3936" i="1"/>
  <c r="E3936" i="1" s="1"/>
  <c r="B3938" i="1" l="1"/>
  <c r="D3938" i="1" s="1"/>
  <c r="C3937" i="1"/>
  <c r="E3937" i="1" s="1"/>
  <c r="B3939" i="1" l="1"/>
  <c r="D3939" i="1" s="1"/>
  <c r="C3938" i="1"/>
  <c r="E3938" i="1" s="1"/>
  <c r="B3940" i="1" l="1"/>
  <c r="D3940" i="1" s="1"/>
  <c r="C3939" i="1"/>
  <c r="E3939" i="1" s="1"/>
  <c r="B3941" i="1" l="1"/>
  <c r="D3941" i="1" s="1"/>
  <c r="C3940" i="1"/>
  <c r="E3940" i="1" s="1"/>
  <c r="B3942" i="1" l="1"/>
  <c r="D3942" i="1" s="1"/>
  <c r="C3941" i="1"/>
  <c r="E3941" i="1" s="1"/>
  <c r="B3943" i="1" l="1"/>
  <c r="D3943" i="1" s="1"/>
  <c r="C3942" i="1"/>
  <c r="E3942" i="1" s="1"/>
  <c r="B3944" i="1" l="1"/>
  <c r="D3944" i="1" s="1"/>
  <c r="C3943" i="1"/>
  <c r="E3943" i="1" s="1"/>
  <c r="B3945" i="1" l="1"/>
  <c r="D3945" i="1" s="1"/>
  <c r="C3944" i="1"/>
  <c r="E3944" i="1" s="1"/>
  <c r="B3946" i="1" l="1"/>
  <c r="D3946" i="1" s="1"/>
  <c r="C3945" i="1"/>
  <c r="E3945" i="1" s="1"/>
  <c r="B3947" i="1" l="1"/>
  <c r="D3947" i="1" s="1"/>
  <c r="C3946" i="1"/>
  <c r="E3946" i="1" s="1"/>
  <c r="B3948" i="1" l="1"/>
  <c r="D3948" i="1" s="1"/>
  <c r="C3947" i="1"/>
  <c r="E3947" i="1" s="1"/>
  <c r="B3949" i="1" l="1"/>
  <c r="D3949" i="1" s="1"/>
  <c r="C3948" i="1"/>
  <c r="E3948" i="1" s="1"/>
  <c r="B3950" i="1" l="1"/>
  <c r="D3950" i="1" s="1"/>
  <c r="C3949" i="1"/>
  <c r="E3949" i="1" s="1"/>
  <c r="B3951" i="1" l="1"/>
  <c r="D3951" i="1" s="1"/>
  <c r="C3950" i="1"/>
  <c r="E3950" i="1" s="1"/>
  <c r="B3952" i="1" l="1"/>
  <c r="D3952" i="1" s="1"/>
  <c r="C3951" i="1"/>
  <c r="E3951" i="1" s="1"/>
  <c r="B3953" i="1" l="1"/>
  <c r="D3953" i="1" s="1"/>
  <c r="C3952" i="1"/>
  <c r="E3952" i="1" s="1"/>
  <c r="B3954" i="1" l="1"/>
  <c r="D3954" i="1" s="1"/>
  <c r="C3953" i="1"/>
  <c r="E3953" i="1" s="1"/>
  <c r="B3955" i="1" l="1"/>
  <c r="D3955" i="1" s="1"/>
  <c r="C3954" i="1"/>
  <c r="E3954" i="1" s="1"/>
  <c r="B3956" i="1" l="1"/>
  <c r="D3956" i="1" s="1"/>
  <c r="C3955" i="1"/>
  <c r="E3955" i="1" s="1"/>
  <c r="B3957" i="1" l="1"/>
  <c r="D3957" i="1" s="1"/>
  <c r="C3956" i="1"/>
  <c r="E3956" i="1" s="1"/>
  <c r="B3958" i="1" l="1"/>
  <c r="D3958" i="1" s="1"/>
  <c r="C3957" i="1"/>
  <c r="E3957" i="1" s="1"/>
  <c r="B3959" i="1" l="1"/>
  <c r="D3959" i="1" s="1"/>
  <c r="C3958" i="1"/>
  <c r="E3958" i="1" s="1"/>
  <c r="B3960" i="1" l="1"/>
  <c r="D3960" i="1" s="1"/>
  <c r="C3959" i="1"/>
  <c r="E3959" i="1" s="1"/>
  <c r="B3961" i="1" l="1"/>
  <c r="D3961" i="1" s="1"/>
  <c r="C3960" i="1"/>
  <c r="E3960" i="1" s="1"/>
  <c r="B3962" i="1" l="1"/>
  <c r="D3962" i="1" s="1"/>
  <c r="C3961" i="1"/>
  <c r="E3961" i="1" s="1"/>
  <c r="B3963" i="1" l="1"/>
  <c r="D3963" i="1" s="1"/>
  <c r="C3962" i="1"/>
  <c r="E3962" i="1" s="1"/>
  <c r="B3964" i="1" l="1"/>
  <c r="D3964" i="1" s="1"/>
  <c r="C3963" i="1"/>
  <c r="E3963" i="1" s="1"/>
  <c r="B3965" i="1" l="1"/>
  <c r="D3965" i="1" s="1"/>
  <c r="C3964" i="1"/>
  <c r="E3964" i="1" s="1"/>
  <c r="B3966" i="1" l="1"/>
  <c r="D3966" i="1" s="1"/>
  <c r="C3965" i="1"/>
  <c r="E3965" i="1" s="1"/>
  <c r="B3967" i="1" l="1"/>
  <c r="D3967" i="1" s="1"/>
  <c r="C3966" i="1"/>
  <c r="E3966" i="1" s="1"/>
  <c r="B3968" i="1" l="1"/>
  <c r="D3968" i="1" s="1"/>
  <c r="C3967" i="1"/>
  <c r="E3967" i="1" s="1"/>
  <c r="B3969" i="1" l="1"/>
  <c r="D3969" i="1" s="1"/>
  <c r="C3968" i="1"/>
  <c r="E3968" i="1" s="1"/>
  <c r="B3970" i="1" l="1"/>
  <c r="D3970" i="1" s="1"/>
  <c r="C3969" i="1"/>
  <c r="E3969" i="1" s="1"/>
  <c r="B3971" i="1" l="1"/>
  <c r="D3971" i="1" s="1"/>
  <c r="C3970" i="1"/>
  <c r="E3970" i="1" s="1"/>
  <c r="B3972" i="1" l="1"/>
  <c r="D3972" i="1" s="1"/>
  <c r="C3971" i="1"/>
  <c r="E3971" i="1" s="1"/>
  <c r="B3973" i="1" l="1"/>
  <c r="D3973" i="1" s="1"/>
  <c r="C3972" i="1"/>
  <c r="E3972" i="1" s="1"/>
  <c r="B3974" i="1" l="1"/>
  <c r="D3974" i="1" s="1"/>
  <c r="C3973" i="1"/>
  <c r="E3973" i="1" s="1"/>
  <c r="B3975" i="1" l="1"/>
  <c r="D3975" i="1" s="1"/>
  <c r="C3974" i="1"/>
  <c r="E3974" i="1" s="1"/>
  <c r="B3976" i="1" l="1"/>
  <c r="D3976" i="1" s="1"/>
  <c r="C3975" i="1"/>
  <c r="E3975" i="1" s="1"/>
  <c r="B3977" i="1" l="1"/>
  <c r="D3977" i="1" s="1"/>
  <c r="C3976" i="1"/>
  <c r="E3976" i="1" s="1"/>
  <c r="B3978" i="1" l="1"/>
  <c r="D3978" i="1" s="1"/>
  <c r="C3977" i="1"/>
  <c r="E3977" i="1" s="1"/>
  <c r="B3979" i="1" l="1"/>
  <c r="D3979" i="1" s="1"/>
  <c r="C3978" i="1"/>
  <c r="E3978" i="1" s="1"/>
  <c r="B3980" i="1" l="1"/>
  <c r="D3980" i="1" s="1"/>
  <c r="C3979" i="1"/>
  <c r="E3979" i="1" s="1"/>
  <c r="B3981" i="1" l="1"/>
  <c r="D3981" i="1" s="1"/>
  <c r="C3980" i="1"/>
  <c r="E3980" i="1" s="1"/>
  <c r="B3982" i="1" l="1"/>
  <c r="D3982" i="1" s="1"/>
  <c r="C3981" i="1"/>
  <c r="E3981" i="1" s="1"/>
  <c r="B3983" i="1" l="1"/>
  <c r="D3983" i="1" s="1"/>
  <c r="C3982" i="1"/>
  <c r="E3982" i="1" s="1"/>
  <c r="B3984" i="1" l="1"/>
  <c r="D3984" i="1" s="1"/>
  <c r="C3983" i="1"/>
  <c r="E3983" i="1" s="1"/>
  <c r="B3985" i="1" l="1"/>
  <c r="D3985" i="1" s="1"/>
  <c r="C3984" i="1"/>
  <c r="E3984" i="1" s="1"/>
  <c r="B3986" i="1" l="1"/>
  <c r="D3986" i="1" s="1"/>
  <c r="C3985" i="1"/>
  <c r="E3985" i="1" s="1"/>
  <c r="B3987" i="1" l="1"/>
  <c r="D3987" i="1" s="1"/>
  <c r="C3986" i="1"/>
  <c r="E3986" i="1" s="1"/>
  <c r="B3988" i="1" l="1"/>
  <c r="D3988" i="1" s="1"/>
  <c r="C3987" i="1"/>
  <c r="E3987" i="1" s="1"/>
  <c r="B3989" i="1" l="1"/>
  <c r="D3989" i="1" s="1"/>
  <c r="C3988" i="1"/>
  <c r="E3988" i="1" s="1"/>
  <c r="B3990" i="1" l="1"/>
  <c r="D3990" i="1" s="1"/>
  <c r="C3989" i="1"/>
  <c r="E3989" i="1" s="1"/>
  <c r="B3991" i="1" l="1"/>
  <c r="D3991" i="1" s="1"/>
  <c r="C3990" i="1"/>
  <c r="E3990" i="1" s="1"/>
  <c r="B3992" i="1" l="1"/>
  <c r="D3992" i="1" s="1"/>
  <c r="C3991" i="1"/>
  <c r="E3991" i="1" s="1"/>
  <c r="B3993" i="1" l="1"/>
  <c r="D3993" i="1" s="1"/>
  <c r="C3992" i="1"/>
  <c r="E3992" i="1" s="1"/>
  <c r="B3994" i="1" l="1"/>
  <c r="D3994" i="1" s="1"/>
  <c r="C3993" i="1"/>
  <c r="E3993" i="1" s="1"/>
  <c r="B3995" i="1" l="1"/>
  <c r="D3995" i="1" s="1"/>
  <c r="C3994" i="1"/>
  <c r="E3994" i="1" s="1"/>
  <c r="B3996" i="1" l="1"/>
  <c r="D3996" i="1" s="1"/>
  <c r="C3995" i="1"/>
  <c r="E3995" i="1" s="1"/>
  <c r="B3997" i="1" l="1"/>
  <c r="D3997" i="1" s="1"/>
  <c r="C3996" i="1"/>
  <c r="E3996" i="1" s="1"/>
  <c r="B3998" i="1" l="1"/>
  <c r="D3998" i="1" s="1"/>
  <c r="C3997" i="1"/>
  <c r="E3997" i="1" s="1"/>
  <c r="B3999" i="1" l="1"/>
  <c r="D3999" i="1" s="1"/>
  <c r="C3998" i="1"/>
  <c r="E3998" i="1" s="1"/>
  <c r="B4000" i="1" l="1"/>
  <c r="D4000" i="1" s="1"/>
  <c r="C3999" i="1"/>
  <c r="E3999" i="1" s="1"/>
  <c r="B4001" i="1" l="1"/>
  <c r="D4001" i="1" s="1"/>
  <c r="C4000" i="1"/>
  <c r="E4000" i="1" s="1"/>
  <c r="B4002" i="1" l="1"/>
  <c r="D4002" i="1" s="1"/>
  <c r="C4001" i="1"/>
  <c r="E4001" i="1" s="1"/>
  <c r="B4003" i="1" l="1"/>
  <c r="D4003" i="1" s="1"/>
  <c r="C4002" i="1"/>
  <c r="E4002" i="1" s="1"/>
  <c r="B4004" i="1" l="1"/>
  <c r="D4004" i="1" s="1"/>
  <c r="C4003" i="1"/>
  <c r="E4003" i="1" s="1"/>
  <c r="B4005" i="1" l="1"/>
  <c r="D4005" i="1" s="1"/>
  <c r="C4004" i="1"/>
  <c r="E4004" i="1" s="1"/>
  <c r="B4006" i="1" l="1"/>
  <c r="D4006" i="1" s="1"/>
  <c r="C4005" i="1"/>
  <c r="E4005" i="1" s="1"/>
  <c r="B4007" i="1" l="1"/>
  <c r="D4007" i="1" s="1"/>
  <c r="C4006" i="1"/>
  <c r="E4006" i="1" s="1"/>
  <c r="B4008" i="1" l="1"/>
  <c r="D4008" i="1" s="1"/>
  <c r="C4007" i="1"/>
  <c r="E4007" i="1" s="1"/>
  <c r="B4009" i="1" l="1"/>
  <c r="D4009" i="1" s="1"/>
  <c r="C4008" i="1"/>
  <c r="E4008" i="1" s="1"/>
  <c r="B4010" i="1" l="1"/>
  <c r="D4010" i="1" s="1"/>
  <c r="C4009" i="1"/>
  <c r="E4009" i="1" s="1"/>
  <c r="B4011" i="1" l="1"/>
  <c r="D4011" i="1" s="1"/>
  <c r="C4010" i="1"/>
  <c r="E4010" i="1" s="1"/>
  <c r="B4012" i="1" l="1"/>
  <c r="D4012" i="1" s="1"/>
  <c r="C4011" i="1"/>
  <c r="E4011" i="1" s="1"/>
  <c r="B4013" i="1" l="1"/>
  <c r="D4013" i="1" s="1"/>
  <c r="C4012" i="1"/>
  <c r="E4012" i="1" s="1"/>
  <c r="B4014" i="1" l="1"/>
  <c r="D4014" i="1" s="1"/>
  <c r="C4013" i="1"/>
  <c r="E4013" i="1" s="1"/>
  <c r="B4015" i="1" l="1"/>
  <c r="D4015" i="1" s="1"/>
  <c r="C4014" i="1"/>
  <c r="E4014" i="1" s="1"/>
  <c r="B4016" i="1" l="1"/>
  <c r="D4016" i="1" s="1"/>
  <c r="C4015" i="1"/>
  <c r="E4015" i="1" s="1"/>
  <c r="B4017" i="1" l="1"/>
  <c r="D4017" i="1" s="1"/>
  <c r="C4016" i="1"/>
  <c r="E4016" i="1" s="1"/>
  <c r="B4018" i="1" l="1"/>
  <c r="D4018" i="1" s="1"/>
  <c r="C4017" i="1"/>
  <c r="E4017" i="1" s="1"/>
  <c r="B4019" i="1" l="1"/>
  <c r="D4019" i="1" s="1"/>
  <c r="C4018" i="1"/>
  <c r="E4018" i="1" s="1"/>
  <c r="B4020" i="1" l="1"/>
  <c r="D4020" i="1" s="1"/>
  <c r="C4019" i="1"/>
  <c r="E4019" i="1" s="1"/>
  <c r="B4021" i="1" l="1"/>
  <c r="D4021" i="1" s="1"/>
  <c r="C4020" i="1"/>
  <c r="E4020" i="1" s="1"/>
  <c r="B4022" i="1" l="1"/>
  <c r="D4022" i="1" s="1"/>
  <c r="C4021" i="1"/>
  <c r="E4021" i="1" s="1"/>
  <c r="B4023" i="1" l="1"/>
  <c r="D4023" i="1" s="1"/>
  <c r="C4022" i="1"/>
  <c r="E4022" i="1" s="1"/>
  <c r="B4024" i="1" l="1"/>
  <c r="D4024" i="1" s="1"/>
  <c r="C4023" i="1"/>
  <c r="E4023" i="1" s="1"/>
  <c r="B4025" i="1" l="1"/>
  <c r="D4025" i="1" s="1"/>
  <c r="C4024" i="1"/>
  <c r="E4024" i="1" s="1"/>
  <c r="B4026" i="1" l="1"/>
  <c r="D4026" i="1" s="1"/>
  <c r="C4025" i="1"/>
  <c r="E4025" i="1" s="1"/>
  <c r="B4027" i="1" l="1"/>
  <c r="D4027" i="1" s="1"/>
  <c r="C4026" i="1"/>
  <c r="E4026" i="1" s="1"/>
  <c r="B4028" i="1" l="1"/>
  <c r="D4028" i="1" s="1"/>
  <c r="C4027" i="1"/>
  <c r="E4027" i="1" s="1"/>
  <c r="B4029" i="1" l="1"/>
  <c r="D4029" i="1" s="1"/>
  <c r="C4028" i="1"/>
  <c r="E4028" i="1" s="1"/>
  <c r="B4030" i="1" l="1"/>
  <c r="D4030" i="1" s="1"/>
  <c r="C4029" i="1"/>
  <c r="E4029" i="1" s="1"/>
  <c r="B4031" i="1" l="1"/>
  <c r="D4031" i="1" s="1"/>
  <c r="C4030" i="1"/>
  <c r="E4030" i="1" s="1"/>
  <c r="B4032" i="1" l="1"/>
  <c r="D4032" i="1" s="1"/>
  <c r="C4031" i="1"/>
  <c r="E4031" i="1" s="1"/>
  <c r="B4033" i="1" l="1"/>
  <c r="D4033" i="1" s="1"/>
  <c r="C4032" i="1"/>
  <c r="E4032" i="1" s="1"/>
  <c r="B4034" i="1" l="1"/>
  <c r="D4034" i="1" s="1"/>
  <c r="C4033" i="1"/>
  <c r="E4033" i="1" s="1"/>
  <c r="B4035" i="1" l="1"/>
  <c r="D4035" i="1" s="1"/>
  <c r="C4034" i="1"/>
  <c r="E4034" i="1" s="1"/>
  <c r="B4036" i="1" l="1"/>
  <c r="D4036" i="1" s="1"/>
  <c r="C4035" i="1"/>
  <c r="E4035" i="1" s="1"/>
  <c r="B4037" i="1" l="1"/>
  <c r="D4037" i="1" s="1"/>
  <c r="C4036" i="1"/>
  <c r="E4036" i="1" s="1"/>
  <c r="B4038" i="1" l="1"/>
  <c r="D4038" i="1" s="1"/>
  <c r="C4037" i="1"/>
  <c r="E4037" i="1" s="1"/>
  <c r="B4039" i="1" l="1"/>
  <c r="D4039" i="1" s="1"/>
  <c r="C4038" i="1"/>
  <c r="E4038" i="1" s="1"/>
  <c r="B4040" i="1" l="1"/>
  <c r="D4040" i="1" s="1"/>
  <c r="C4039" i="1"/>
  <c r="E4039" i="1" s="1"/>
  <c r="B4041" i="1" l="1"/>
  <c r="D4041" i="1" s="1"/>
  <c r="C4040" i="1"/>
  <c r="E4040" i="1" s="1"/>
  <c r="B4042" i="1" l="1"/>
  <c r="D4042" i="1" s="1"/>
  <c r="C4041" i="1"/>
  <c r="E4041" i="1" s="1"/>
  <c r="B4043" i="1" l="1"/>
  <c r="D4043" i="1" s="1"/>
  <c r="C4042" i="1"/>
  <c r="E4042" i="1" s="1"/>
  <c r="B4044" i="1" l="1"/>
  <c r="D4044" i="1" s="1"/>
  <c r="C4043" i="1"/>
  <c r="E4043" i="1" s="1"/>
  <c r="B4045" i="1" l="1"/>
  <c r="D4045" i="1" s="1"/>
  <c r="C4044" i="1"/>
  <c r="E4044" i="1" s="1"/>
  <c r="B4046" i="1" l="1"/>
  <c r="D4046" i="1" s="1"/>
  <c r="C4045" i="1"/>
  <c r="E4045" i="1" s="1"/>
  <c r="B4047" i="1" l="1"/>
  <c r="D4047" i="1" s="1"/>
  <c r="C4046" i="1"/>
  <c r="E4046" i="1" s="1"/>
  <c r="B4048" i="1" l="1"/>
  <c r="D4048" i="1" s="1"/>
  <c r="C4047" i="1"/>
  <c r="E4047" i="1" s="1"/>
  <c r="B4049" i="1" l="1"/>
  <c r="D4049" i="1" s="1"/>
  <c r="C4048" i="1"/>
  <c r="E4048" i="1" s="1"/>
  <c r="B4050" i="1" l="1"/>
  <c r="D4050" i="1" s="1"/>
  <c r="C4049" i="1"/>
  <c r="E4049" i="1" s="1"/>
  <c r="B4051" i="1" l="1"/>
  <c r="D4051" i="1" s="1"/>
  <c r="C4050" i="1"/>
  <c r="E4050" i="1" s="1"/>
  <c r="B4052" i="1" l="1"/>
  <c r="D4052" i="1" s="1"/>
  <c r="C4051" i="1"/>
  <c r="E4051" i="1" s="1"/>
  <c r="B4053" i="1" l="1"/>
  <c r="D4053" i="1" s="1"/>
  <c r="C4052" i="1"/>
  <c r="E4052" i="1" s="1"/>
  <c r="B4054" i="1" l="1"/>
  <c r="D4054" i="1" s="1"/>
  <c r="C4053" i="1"/>
  <c r="E4053" i="1" s="1"/>
  <c r="B4055" i="1" l="1"/>
  <c r="D4055" i="1" s="1"/>
  <c r="C4054" i="1"/>
  <c r="E4054" i="1" s="1"/>
  <c r="B4056" i="1" l="1"/>
  <c r="D4056" i="1" s="1"/>
  <c r="C4055" i="1"/>
  <c r="E4055" i="1" s="1"/>
  <c r="B4057" i="1" l="1"/>
  <c r="D4057" i="1" s="1"/>
  <c r="C4056" i="1"/>
  <c r="E4056" i="1" s="1"/>
  <c r="B4058" i="1" l="1"/>
  <c r="D4058" i="1" s="1"/>
  <c r="C4057" i="1"/>
  <c r="E4057" i="1" s="1"/>
  <c r="B4059" i="1" l="1"/>
  <c r="D4059" i="1" s="1"/>
  <c r="C4058" i="1"/>
  <c r="E4058" i="1" s="1"/>
  <c r="B4060" i="1" l="1"/>
  <c r="D4060" i="1" s="1"/>
  <c r="C4059" i="1"/>
  <c r="E4059" i="1" s="1"/>
  <c r="B4061" i="1" l="1"/>
  <c r="D4061" i="1" s="1"/>
  <c r="C4060" i="1"/>
  <c r="E4060" i="1" s="1"/>
  <c r="B4062" i="1" l="1"/>
  <c r="D4062" i="1" s="1"/>
  <c r="C4061" i="1"/>
  <c r="E4061" i="1" s="1"/>
  <c r="B4063" i="1" l="1"/>
  <c r="D4063" i="1" s="1"/>
  <c r="C4062" i="1"/>
  <c r="E4062" i="1" s="1"/>
  <c r="B4064" i="1" l="1"/>
  <c r="D4064" i="1" s="1"/>
  <c r="C4063" i="1"/>
  <c r="E4063" i="1" s="1"/>
  <c r="B4065" i="1" l="1"/>
  <c r="D4065" i="1" s="1"/>
  <c r="C4064" i="1"/>
  <c r="E4064" i="1" s="1"/>
  <c r="B4066" i="1" l="1"/>
  <c r="D4066" i="1" s="1"/>
  <c r="C4065" i="1"/>
  <c r="E4065" i="1" s="1"/>
  <c r="B4067" i="1" l="1"/>
  <c r="D4067" i="1" s="1"/>
  <c r="C4066" i="1"/>
  <c r="E4066" i="1" s="1"/>
  <c r="B4068" i="1" l="1"/>
  <c r="D4068" i="1" s="1"/>
  <c r="C4067" i="1"/>
  <c r="E4067" i="1" s="1"/>
  <c r="B4069" i="1" l="1"/>
  <c r="D4069" i="1" s="1"/>
  <c r="C4068" i="1"/>
  <c r="E4068" i="1" s="1"/>
  <c r="B4070" i="1" l="1"/>
  <c r="D4070" i="1" s="1"/>
  <c r="C4069" i="1"/>
  <c r="E4069" i="1" s="1"/>
  <c r="B4071" i="1" l="1"/>
  <c r="D4071" i="1" s="1"/>
  <c r="C4070" i="1"/>
  <c r="E4070" i="1" s="1"/>
  <c r="B4072" i="1" l="1"/>
  <c r="D4072" i="1" s="1"/>
  <c r="C4071" i="1"/>
  <c r="E4071" i="1" s="1"/>
  <c r="B4073" i="1" l="1"/>
  <c r="D4073" i="1" s="1"/>
  <c r="C4072" i="1"/>
  <c r="E4072" i="1" s="1"/>
  <c r="B4074" i="1" l="1"/>
  <c r="D4074" i="1" s="1"/>
  <c r="C4073" i="1"/>
  <c r="E4073" i="1" s="1"/>
  <c r="B4075" i="1" l="1"/>
  <c r="D4075" i="1" s="1"/>
  <c r="C4074" i="1"/>
  <c r="E4074" i="1" s="1"/>
  <c r="B4076" i="1" l="1"/>
  <c r="D4076" i="1" s="1"/>
  <c r="C4075" i="1"/>
  <c r="E4075" i="1" s="1"/>
  <c r="B4077" i="1" l="1"/>
  <c r="D4077" i="1" s="1"/>
  <c r="C4076" i="1"/>
  <c r="E4076" i="1" s="1"/>
  <c r="B4078" i="1" l="1"/>
  <c r="D4078" i="1" s="1"/>
  <c r="C4077" i="1"/>
  <c r="E4077" i="1" s="1"/>
  <c r="B4079" i="1" l="1"/>
  <c r="D4079" i="1" s="1"/>
  <c r="C4078" i="1"/>
  <c r="E4078" i="1" s="1"/>
  <c r="B4080" i="1" l="1"/>
  <c r="D4080" i="1" s="1"/>
  <c r="C4079" i="1"/>
  <c r="E4079" i="1" s="1"/>
  <c r="B4081" i="1" l="1"/>
  <c r="D4081" i="1" s="1"/>
  <c r="C4080" i="1"/>
  <c r="E4080" i="1" s="1"/>
  <c r="B4082" i="1" l="1"/>
  <c r="D4082" i="1" s="1"/>
  <c r="C4081" i="1"/>
  <c r="E4081" i="1" s="1"/>
  <c r="B4083" i="1" l="1"/>
  <c r="D4083" i="1" s="1"/>
  <c r="C4082" i="1"/>
  <c r="E4082" i="1" s="1"/>
  <c r="B4084" i="1" l="1"/>
  <c r="D4084" i="1" s="1"/>
  <c r="C4083" i="1"/>
  <c r="E4083" i="1" s="1"/>
  <c r="B4085" i="1" l="1"/>
  <c r="D4085" i="1" s="1"/>
  <c r="C4084" i="1"/>
  <c r="E4084" i="1" s="1"/>
  <c r="B4086" i="1" l="1"/>
  <c r="D4086" i="1" s="1"/>
  <c r="C4085" i="1"/>
  <c r="E4085" i="1" s="1"/>
  <c r="B4087" i="1" l="1"/>
  <c r="D4087" i="1" s="1"/>
  <c r="C4086" i="1"/>
  <c r="E4086" i="1" s="1"/>
  <c r="B4088" i="1" l="1"/>
  <c r="D4088" i="1" s="1"/>
  <c r="C4087" i="1"/>
  <c r="E4087" i="1" s="1"/>
  <c r="B4089" i="1" l="1"/>
  <c r="D4089" i="1" s="1"/>
  <c r="C4088" i="1"/>
  <c r="E4088" i="1" s="1"/>
  <c r="B4090" i="1" l="1"/>
  <c r="D4090" i="1" s="1"/>
  <c r="C4089" i="1"/>
  <c r="E4089" i="1" s="1"/>
  <c r="B4091" i="1" l="1"/>
  <c r="D4091" i="1" s="1"/>
  <c r="C4090" i="1"/>
  <c r="E4090" i="1" s="1"/>
  <c r="B4092" i="1" l="1"/>
  <c r="D4092" i="1" s="1"/>
  <c r="C4091" i="1"/>
  <c r="E4091" i="1" s="1"/>
  <c r="B4093" i="1" l="1"/>
  <c r="D4093" i="1" s="1"/>
  <c r="C4092" i="1"/>
  <c r="E4092" i="1" s="1"/>
  <c r="B4094" i="1" l="1"/>
  <c r="D4094" i="1" s="1"/>
  <c r="C4093" i="1"/>
  <c r="E4093" i="1" s="1"/>
  <c r="B4095" i="1" l="1"/>
  <c r="D4095" i="1" s="1"/>
  <c r="C4094" i="1"/>
  <c r="E4094" i="1" s="1"/>
  <c r="B4096" i="1" l="1"/>
  <c r="D4096" i="1" s="1"/>
  <c r="C4095" i="1"/>
  <c r="E4095" i="1" s="1"/>
  <c r="B4097" i="1" l="1"/>
  <c r="D4097" i="1" s="1"/>
  <c r="C4096" i="1"/>
  <c r="E4096" i="1" s="1"/>
  <c r="B4098" i="1" l="1"/>
  <c r="D4098" i="1" s="1"/>
  <c r="C4097" i="1"/>
  <c r="E4097" i="1" s="1"/>
  <c r="B4099" i="1" l="1"/>
  <c r="D4099" i="1" s="1"/>
  <c r="C4098" i="1"/>
  <c r="E4098" i="1" s="1"/>
  <c r="B4100" i="1" l="1"/>
  <c r="D4100" i="1" s="1"/>
  <c r="C4099" i="1"/>
  <c r="E4099" i="1" s="1"/>
  <c r="B4101" i="1" l="1"/>
  <c r="D4101" i="1" s="1"/>
  <c r="C4100" i="1"/>
  <c r="E4100" i="1" s="1"/>
  <c r="B4102" i="1" l="1"/>
  <c r="D4102" i="1" s="1"/>
  <c r="C4101" i="1"/>
  <c r="E4101" i="1" s="1"/>
  <c r="B4103" i="1" l="1"/>
  <c r="D4103" i="1" s="1"/>
  <c r="C4102" i="1"/>
  <c r="E4102" i="1" s="1"/>
  <c r="B4104" i="1" l="1"/>
  <c r="D4104" i="1" s="1"/>
  <c r="C4103" i="1"/>
  <c r="E4103" i="1" s="1"/>
  <c r="B4105" i="1" l="1"/>
  <c r="D4105" i="1" s="1"/>
  <c r="C4104" i="1"/>
  <c r="E4104" i="1" s="1"/>
  <c r="B4106" i="1" l="1"/>
  <c r="D4106" i="1" s="1"/>
  <c r="C4105" i="1"/>
  <c r="E4105" i="1" s="1"/>
  <c r="B4107" i="1" l="1"/>
  <c r="D4107" i="1" s="1"/>
  <c r="C4106" i="1"/>
  <c r="E4106" i="1" s="1"/>
  <c r="B4108" i="1" l="1"/>
  <c r="D4108" i="1" s="1"/>
  <c r="C4107" i="1"/>
  <c r="E4107" i="1" s="1"/>
  <c r="B4109" i="1" l="1"/>
  <c r="D4109" i="1" s="1"/>
  <c r="C4108" i="1"/>
  <c r="E4108" i="1" s="1"/>
  <c r="B4110" i="1" l="1"/>
  <c r="D4110" i="1" s="1"/>
  <c r="C4109" i="1"/>
  <c r="E4109" i="1" s="1"/>
  <c r="B4111" i="1" l="1"/>
  <c r="D4111" i="1" s="1"/>
  <c r="C4110" i="1"/>
  <c r="E4110" i="1" s="1"/>
  <c r="B4112" i="1" l="1"/>
  <c r="D4112" i="1" s="1"/>
  <c r="C4111" i="1"/>
  <c r="E4111" i="1" s="1"/>
  <c r="B4113" i="1" l="1"/>
  <c r="D4113" i="1" s="1"/>
  <c r="C4112" i="1"/>
  <c r="E4112" i="1" s="1"/>
  <c r="B4114" i="1" l="1"/>
  <c r="D4114" i="1" s="1"/>
  <c r="C4113" i="1"/>
  <c r="E4113" i="1" s="1"/>
  <c r="B4115" i="1" l="1"/>
  <c r="D4115" i="1" s="1"/>
  <c r="C4114" i="1"/>
  <c r="E4114" i="1" s="1"/>
  <c r="B4116" i="1" l="1"/>
  <c r="D4116" i="1" s="1"/>
  <c r="C4115" i="1"/>
  <c r="E4115" i="1" s="1"/>
  <c r="B4117" i="1" l="1"/>
  <c r="D4117" i="1" s="1"/>
  <c r="C4116" i="1"/>
  <c r="E4116" i="1" s="1"/>
  <c r="B4118" i="1" l="1"/>
  <c r="D4118" i="1" s="1"/>
  <c r="C4117" i="1"/>
  <c r="E4117" i="1" s="1"/>
  <c r="B4119" i="1" l="1"/>
  <c r="D4119" i="1" s="1"/>
  <c r="C4118" i="1"/>
  <c r="E4118" i="1" s="1"/>
  <c r="B4120" i="1" l="1"/>
  <c r="D4120" i="1" s="1"/>
  <c r="C4119" i="1"/>
  <c r="E4119" i="1" s="1"/>
  <c r="B4121" i="1" l="1"/>
  <c r="D4121" i="1" s="1"/>
  <c r="C4120" i="1"/>
  <c r="E4120" i="1" s="1"/>
  <c r="B4122" i="1" l="1"/>
  <c r="D4122" i="1" s="1"/>
  <c r="C4121" i="1"/>
  <c r="E4121" i="1" s="1"/>
  <c r="B4123" i="1" l="1"/>
  <c r="D4123" i="1" s="1"/>
  <c r="C4122" i="1"/>
  <c r="E4122" i="1" s="1"/>
  <c r="B4124" i="1" l="1"/>
  <c r="D4124" i="1" s="1"/>
  <c r="C4123" i="1"/>
  <c r="E4123" i="1" s="1"/>
  <c r="B4125" i="1" l="1"/>
  <c r="D4125" i="1" s="1"/>
  <c r="C4124" i="1"/>
  <c r="E4124" i="1" s="1"/>
  <c r="B4126" i="1" l="1"/>
  <c r="D4126" i="1" s="1"/>
  <c r="C4125" i="1"/>
  <c r="E4125" i="1" s="1"/>
  <c r="B4127" i="1" l="1"/>
  <c r="D4127" i="1" s="1"/>
  <c r="C4126" i="1"/>
  <c r="E4126" i="1" s="1"/>
  <c r="B4128" i="1" l="1"/>
  <c r="D4128" i="1" s="1"/>
  <c r="C4127" i="1"/>
  <c r="E4127" i="1" s="1"/>
  <c r="B4129" i="1" l="1"/>
  <c r="D4129" i="1" s="1"/>
  <c r="C4128" i="1"/>
  <c r="E4128" i="1" s="1"/>
  <c r="B4130" i="1" l="1"/>
  <c r="D4130" i="1" s="1"/>
  <c r="C4129" i="1"/>
  <c r="E4129" i="1" s="1"/>
  <c r="B4131" i="1" l="1"/>
  <c r="D4131" i="1" s="1"/>
  <c r="C4130" i="1"/>
  <c r="E4130" i="1" s="1"/>
  <c r="B4132" i="1" l="1"/>
  <c r="D4132" i="1" s="1"/>
  <c r="C4131" i="1"/>
  <c r="E4131" i="1" s="1"/>
  <c r="B4133" i="1" l="1"/>
  <c r="D4133" i="1" s="1"/>
  <c r="C4132" i="1"/>
  <c r="E4132" i="1" s="1"/>
  <c r="B4134" i="1" l="1"/>
  <c r="D4134" i="1" s="1"/>
  <c r="C4133" i="1"/>
  <c r="E4133" i="1" s="1"/>
  <c r="B4135" i="1" l="1"/>
  <c r="D4135" i="1" s="1"/>
  <c r="C4134" i="1"/>
  <c r="E4134" i="1" s="1"/>
  <c r="B4136" i="1" l="1"/>
  <c r="D4136" i="1" s="1"/>
  <c r="C4135" i="1"/>
  <c r="E4135" i="1" s="1"/>
  <c r="B4137" i="1" l="1"/>
  <c r="D4137" i="1" s="1"/>
  <c r="C4136" i="1"/>
  <c r="E4136" i="1" s="1"/>
  <c r="B4138" i="1" l="1"/>
  <c r="D4138" i="1" s="1"/>
  <c r="C4137" i="1"/>
  <c r="E4137" i="1" s="1"/>
  <c r="B4139" i="1" l="1"/>
  <c r="D4139" i="1" s="1"/>
  <c r="C4138" i="1"/>
  <c r="E4138" i="1" s="1"/>
  <c r="B4140" i="1" l="1"/>
  <c r="D4140" i="1" s="1"/>
  <c r="C4139" i="1"/>
  <c r="E4139" i="1" s="1"/>
  <c r="B4141" i="1" l="1"/>
  <c r="D4141" i="1" s="1"/>
  <c r="C4140" i="1"/>
  <c r="E4140" i="1" s="1"/>
  <c r="B4142" i="1" l="1"/>
  <c r="D4142" i="1" s="1"/>
  <c r="C4141" i="1"/>
  <c r="E4141" i="1" s="1"/>
  <c r="B4143" i="1" l="1"/>
  <c r="D4143" i="1" s="1"/>
  <c r="C4142" i="1"/>
  <c r="E4142" i="1" s="1"/>
  <c r="B4144" i="1" l="1"/>
  <c r="D4144" i="1" s="1"/>
  <c r="C4143" i="1"/>
  <c r="E4143" i="1" s="1"/>
  <c r="B4145" i="1" l="1"/>
  <c r="D4145" i="1" s="1"/>
  <c r="C4144" i="1"/>
  <c r="E4144" i="1" s="1"/>
  <c r="B4146" i="1" l="1"/>
  <c r="D4146" i="1" s="1"/>
  <c r="C4145" i="1"/>
  <c r="E4145" i="1" s="1"/>
  <c r="B4147" i="1" l="1"/>
  <c r="D4147" i="1" s="1"/>
  <c r="C4146" i="1"/>
  <c r="E4146" i="1" s="1"/>
  <c r="B4148" i="1" l="1"/>
  <c r="D4148" i="1" s="1"/>
  <c r="C4147" i="1"/>
  <c r="E4147" i="1" s="1"/>
  <c r="B4149" i="1" l="1"/>
  <c r="D4149" i="1" s="1"/>
  <c r="C4148" i="1"/>
  <c r="E4148" i="1" s="1"/>
  <c r="B4150" i="1" l="1"/>
  <c r="D4150" i="1" s="1"/>
  <c r="C4149" i="1"/>
  <c r="E4149" i="1" s="1"/>
  <c r="B4151" i="1" l="1"/>
  <c r="D4151" i="1" s="1"/>
  <c r="C4150" i="1"/>
  <c r="E4150" i="1" s="1"/>
  <c r="B4152" i="1" l="1"/>
  <c r="D4152" i="1" s="1"/>
  <c r="C4151" i="1"/>
  <c r="E4151" i="1" s="1"/>
  <c r="B4153" i="1" l="1"/>
  <c r="D4153" i="1" s="1"/>
  <c r="C4152" i="1"/>
  <c r="E4152" i="1" s="1"/>
  <c r="B4154" i="1" l="1"/>
  <c r="D4154" i="1" s="1"/>
  <c r="C4153" i="1"/>
  <c r="E4153" i="1" s="1"/>
  <c r="B4155" i="1" l="1"/>
  <c r="D4155" i="1" s="1"/>
  <c r="C4154" i="1"/>
  <c r="E4154" i="1" s="1"/>
  <c r="B4156" i="1" l="1"/>
  <c r="D4156" i="1" s="1"/>
  <c r="C4155" i="1"/>
  <c r="E4155" i="1" s="1"/>
  <c r="B4157" i="1" l="1"/>
  <c r="D4157" i="1" s="1"/>
  <c r="C4156" i="1"/>
  <c r="E4156" i="1" s="1"/>
  <c r="B4158" i="1" l="1"/>
  <c r="D4158" i="1" s="1"/>
  <c r="C4157" i="1"/>
  <c r="E4157" i="1" s="1"/>
  <c r="B4159" i="1" l="1"/>
  <c r="D4159" i="1" s="1"/>
  <c r="C4158" i="1"/>
  <c r="E4158" i="1" s="1"/>
  <c r="B4160" i="1" l="1"/>
  <c r="D4160" i="1" s="1"/>
  <c r="C4159" i="1"/>
  <c r="E4159" i="1" s="1"/>
  <c r="B4161" i="1" l="1"/>
  <c r="D4161" i="1" s="1"/>
  <c r="C4160" i="1"/>
  <c r="E4160" i="1" s="1"/>
  <c r="B4162" i="1" l="1"/>
  <c r="D4162" i="1" s="1"/>
  <c r="C4161" i="1"/>
  <c r="E4161" i="1" s="1"/>
  <c r="B4163" i="1" l="1"/>
  <c r="D4163" i="1" s="1"/>
  <c r="C4162" i="1"/>
  <c r="E4162" i="1" s="1"/>
  <c r="B4164" i="1" l="1"/>
  <c r="D4164" i="1" s="1"/>
  <c r="C4163" i="1"/>
  <c r="E4163" i="1" s="1"/>
  <c r="B4165" i="1" l="1"/>
  <c r="D4165" i="1" s="1"/>
  <c r="C4164" i="1"/>
  <c r="E4164" i="1" s="1"/>
  <c r="B4166" i="1" l="1"/>
  <c r="D4166" i="1" s="1"/>
  <c r="C4165" i="1"/>
  <c r="E4165" i="1" s="1"/>
  <c r="B4167" i="1" l="1"/>
  <c r="D4167" i="1" s="1"/>
  <c r="C4166" i="1"/>
  <c r="E4166" i="1" s="1"/>
  <c r="B4168" i="1" l="1"/>
  <c r="D4168" i="1" s="1"/>
  <c r="C4167" i="1"/>
  <c r="E4167" i="1" s="1"/>
  <c r="B4169" i="1" l="1"/>
  <c r="D4169" i="1" s="1"/>
  <c r="C4168" i="1"/>
  <c r="E4168" i="1" s="1"/>
  <c r="B4170" i="1" l="1"/>
  <c r="D4170" i="1" s="1"/>
  <c r="C4169" i="1"/>
  <c r="E4169" i="1" s="1"/>
  <c r="B4171" i="1" l="1"/>
  <c r="D4171" i="1" s="1"/>
  <c r="C4170" i="1"/>
  <c r="E4170" i="1" s="1"/>
  <c r="B4172" i="1" l="1"/>
  <c r="D4172" i="1" s="1"/>
  <c r="C4171" i="1"/>
  <c r="E4171" i="1" s="1"/>
  <c r="B4173" i="1" l="1"/>
  <c r="D4173" i="1" s="1"/>
  <c r="C4172" i="1"/>
  <c r="E4172" i="1" s="1"/>
  <c r="B4174" i="1" l="1"/>
  <c r="D4174" i="1" s="1"/>
  <c r="C4173" i="1"/>
  <c r="E4173" i="1" s="1"/>
  <c r="B4175" i="1" l="1"/>
  <c r="D4175" i="1" s="1"/>
  <c r="C4174" i="1"/>
  <c r="E4174" i="1" s="1"/>
  <c r="B4176" i="1" l="1"/>
  <c r="D4176" i="1" s="1"/>
  <c r="C4175" i="1"/>
  <c r="E4175" i="1" s="1"/>
  <c r="B4177" i="1" l="1"/>
  <c r="D4177" i="1" s="1"/>
  <c r="C4176" i="1"/>
  <c r="E4176" i="1" s="1"/>
  <c r="B4178" i="1" l="1"/>
  <c r="D4178" i="1" s="1"/>
  <c r="C4177" i="1"/>
  <c r="E4177" i="1" s="1"/>
  <c r="B4179" i="1" l="1"/>
  <c r="D4179" i="1" s="1"/>
  <c r="C4178" i="1"/>
  <c r="E4178" i="1" s="1"/>
  <c r="B4180" i="1" l="1"/>
  <c r="D4180" i="1" s="1"/>
  <c r="C4179" i="1"/>
  <c r="E4179" i="1" s="1"/>
  <c r="B4181" i="1" l="1"/>
  <c r="D4181" i="1" s="1"/>
  <c r="C4180" i="1"/>
  <c r="E4180" i="1" s="1"/>
  <c r="B4182" i="1" l="1"/>
  <c r="D4182" i="1" s="1"/>
  <c r="C4181" i="1"/>
  <c r="E4181" i="1" s="1"/>
  <c r="B4183" i="1" l="1"/>
  <c r="D4183" i="1" s="1"/>
  <c r="C4182" i="1"/>
  <c r="E4182" i="1" s="1"/>
  <c r="B4184" i="1" l="1"/>
  <c r="D4184" i="1" s="1"/>
  <c r="C4183" i="1"/>
  <c r="E4183" i="1" s="1"/>
  <c r="B4185" i="1" l="1"/>
  <c r="D4185" i="1" s="1"/>
  <c r="C4184" i="1"/>
  <c r="E4184" i="1" s="1"/>
  <c r="B4186" i="1" l="1"/>
  <c r="D4186" i="1" s="1"/>
  <c r="C4185" i="1"/>
  <c r="E4185" i="1" s="1"/>
  <c r="B4187" i="1" l="1"/>
  <c r="D4187" i="1" s="1"/>
  <c r="C4186" i="1"/>
  <c r="E4186" i="1" s="1"/>
  <c r="B4188" i="1" l="1"/>
  <c r="D4188" i="1" s="1"/>
  <c r="C4187" i="1"/>
  <c r="E4187" i="1" s="1"/>
  <c r="B4189" i="1" l="1"/>
  <c r="D4189" i="1" s="1"/>
  <c r="C4188" i="1"/>
  <c r="E4188" i="1" s="1"/>
  <c r="B4190" i="1" l="1"/>
  <c r="D4190" i="1" s="1"/>
  <c r="C4189" i="1"/>
  <c r="E4189" i="1" s="1"/>
  <c r="B4191" i="1" l="1"/>
  <c r="D4191" i="1" s="1"/>
  <c r="C4190" i="1"/>
  <c r="E4190" i="1" s="1"/>
  <c r="B4192" i="1" l="1"/>
  <c r="D4192" i="1" s="1"/>
  <c r="C4191" i="1"/>
  <c r="E4191" i="1" s="1"/>
  <c r="B4193" i="1" l="1"/>
  <c r="D4193" i="1" s="1"/>
  <c r="C4192" i="1"/>
  <c r="E4192" i="1" s="1"/>
  <c r="B4194" i="1" l="1"/>
  <c r="D4194" i="1" s="1"/>
  <c r="C4193" i="1"/>
  <c r="E4193" i="1" s="1"/>
  <c r="B4195" i="1" l="1"/>
  <c r="D4195" i="1" s="1"/>
  <c r="C4194" i="1"/>
  <c r="E4194" i="1" s="1"/>
  <c r="B4196" i="1" l="1"/>
  <c r="D4196" i="1" s="1"/>
  <c r="C4195" i="1"/>
  <c r="E4195" i="1" s="1"/>
  <c r="B4197" i="1" l="1"/>
  <c r="D4197" i="1" s="1"/>
  <c r="C4196" i="1"/>
  <c r="E4196" i="1" s="1"/>
  <c r="B4198" i="1" l="1"/>
  <c r="D4198" i="1" s="1"/>
  <c r="C4197" i="1"/>
  <c r="E4197" i="1" s="1"/>
  <c r="B4199" i="1" l="1"/>
  <c r="D4199" i="1" s="1"/>
  <c r="C4198" i="1"/>
  <c r="E4198" i="1" s="1"/>
  <c r="B4200" i="1" l="1"/>
  <c r="D4200" i="1" s="1"/>
  <c r="C4199" i="1"/>
  <c r="E4199" i="1" s="1"/>
  <c r="B4201" i="1" l="1"/>
  <c r="D4201" i="1" s="1"/>
  <c r="C4200" i="1"/>
  <c r="E4200" i="1" s="1"/>
  <c r="B4202" i="1" l="1"/>
  <c r="D4202" i="1" s="1"/>
  <c r="C4201" i="1"/>
  <c r="E4201" i="1" s="1"/>
  <c r="B4203" i="1" l="1"/>
  <c r="D4203" i="1" s="1"/>
  <c r="C4202" i="1"/>
  <c r="E4202" i="1" s="1"/>
  <c r="B4204" i="1" l="1"/>
  <c r="D4204" i="1" s="1"/>
  <c r="C4203" i="1"/>
  <c r="E4203" i="1" s="1"/>
  <c r="B4205" i="1" l="1"/>
  <c r="D4205" i="1" s="1"/>
  <c r="C4204" i="1"/>
  <c r="E4204" i="1" s="1"/>
  <c r="B4206" i="1" l="1"/>
  <c r="D4206" i="1" s="1"/>
  <c r="C4205" i="1"/>
  <c r="E4205" i="1" s="1"/>
  <c r="B4207" i="1" l="1"/>
  <c r="D4207" i="1" s="1"/>
  <c r="C4206" i="1"/>
  <c r="E4206" i="1" s="1"/>
  <c r="B4208" i="1" l="1"/>
  <c r="D4208" i="1" s="1"/>
  <c r="C4207" i="1"/>
  <c r="E4207" i="1" s="1"/>
  <c r="B4209" i="1" l="1"/>
  <c r="D4209" i="1" s="1"/>
  <c r="C4208" i="1"/>
  <c r="E4208" i="1" s="1"/>
  <c r="B4210" i="1" l="1"/>
  <c r="D4210" i="1" s="1"/>
  <c r="C4209" i="1"/>
  <c r="E4209" i="1" s="1"/>
  <c r="B4211" i="1" l="1"/>
  <c r="D4211" i="1" s="1"/>
  <c r="C4210" i="1"/>
  <c r="E4210" i="1" s="1"/>
  <c r="B4212" i="1" l="1"/>
  <c r="D4212" i="1" s="1"/>
  <c r="C4211" i="1"/>
  <c r="E4211" i="1" s="1"/>
  <c r="B4213" i="1" l="1"/>
  <c r="D4213" i="1" s="1"/>
  <c r="C4212" i="1"/>
  <c r="E4212" i="1" s="1"/>
  <c r="B4214" i="1" l="1"/>
  <c r="D4214" i="1" s="1"/>
  <c r="C4213" i="1"/>
  <c r="E4213" i="1" s="1"/>
  <c r="B4215" i="1" l="1"/>
  <c r="D4215" i="1" s="1"/>
  <c r="C4214" i="1"/>
  <c r="E4214" i="1" s="1"/>
  <c r="B4216" i="1" l="1"/>
  <c r="D4216" i="1" s="1"/>
  <c r="C4215" i="1"/>
  <c r="E4215" i="1" s="1"/>
  <c r="B4217" i="1" l="1"/>
  <c r="D4217" i="1" s="1"/>
  <c r="C4216" i="1"/>
  <c r="E4216" i="1" s="1"/>
  <c r="B4218" i="1" l="1"/>
  <c r="D4218" i="1" s="1"/>
  <c r="C4217" i="1"/>
  <c r="E4217" i="1" s="1"/>
  <c r="B4219" i="1" l="1"/>
  <c r="D4219" i="1" s="1"/>
  <c r="C4218" i="1"/>
  <c r="E4218" i="1" s="1"/>
  <c r="B4220" i="1" l="1"/>
  <c r="D4220" i="1" s="1"/>
  <c r="C4219" i="1"/>
  <c r="E4219" i="1" s="1"/>
  <c r="B4221" i="1" l="1"/>
  <c r="D4221" i="1" s="1"/>
  <c r="C4220" i="1"/>
  <c r="E4220" i="1" s="1"/>
  <c r="B4222" i="1" l="1"/>
  <c r="D4222" i="1" s="1"/>
  <c r="C4221" i="1"/>
  <c r="E4221" i="1" s="1"/>
  <c r="B4223" i="1" l="1"/>
  <c r="D4223" i="1" s="1"/>
  <c r="C4222" i="1"/>
  <c r="E4222" i="1" s="1"/>
  <c r="B4224" i="1" l="1"/>
  <c r="D4224" i="1" s="1"/>
  <c r="C4223" i="1"/>
  <c r="E4223" i="1" s="1"/>
  <c r="B4225" i="1" l="1"/>
  <c r="D4225" i="1" s="1"/>
  <c r="C4224" i="1"/>
  <c r="E4224" i="1" s="1"/>
  <c r="B4226" i="1" l="1"/>
  <c r="D4226" i="1" s="1"/>
  <c r="C4225" i="1"/>
  <c r="E4225" i="1" s="1"/>
  <c r="B4227" i="1" l="1"/>
  <c r="D4227" i="1" s="1"/>
  <c r="C4226" i="1"/>
  <c r="E4226" i="1" s="1"/>
  <c r="B4228" i="1" l="1"/>
  <c r="D4228" i="1" s="1"/>
  <c r="C4227" i="1"/>
  <c r="E4227" i="1" s="1"/>
  <c r="B4229" i="1" l="1"/>
  <c r="D4229" i="1" s="1"/>
  <c r="C4228" i="1"/>
  <c r="E4228" i="1" s="1"/>
  <c r="B4230" i="1" l="1"/>
  <c r="D4230" i="1" s="1"/>
  <c r="C4229" i="1"/>
  <c r="E4229" i="1" s="1"/>
  <c r="B4231" i="1" l="1"/>
  <c r="D4231" i="1" s="1"/>
  <c r="C4230" i="1"/>
  <c r="E4230" i="1" s="1"/>
  <c r="B4232" i="1" l="1"/>
  <c r="D4232" i="1" s="1"/>
  <c r="C4231" i="1"/>
  <c r="E4231" i="1" s="1"/>
  <c r="B4233" i="1" l="1"/>
  <c r="D4233" i="1" s="1"/>
  <c r="C4232" i="1"/>
  <c r="E4232" i="1" s="1"/>
  <c r="B4234" i="1" l="1"/>
  <c r="D4234" i="1" s="1"/>
  <c r="C4233" i="1"/>
  <c r="E4233" i="1" s="1"/>
  <c r="B4235" i="1" l="1"/>
  <c r="D4235" i="1" s="1"/>
  <c r="C4234" i="1"/>
  <c r="E4234" i="1" s="1"/>
  <c r="B4236" i="1" l="1"/>
  <c r="D4236" i="1" s="1"/>
  <c r="C4235" i="1"/>
  <c r="E4235" i="1" s="1"/>
  <c r="B4237" i="1" l="1"/>
  <c r="D4237" i="1" s="1"/>
  <c r="C4236" i="1"/>
  <c r="E4236" i="1" s="1"/>
  <c r="B4238" i="1" l="1"/>
  <c r="D4238" i="1" s="1"/>
  <c r="C4237" i="1"/>
  <c r="E4237" i="1" s="1"/>
  <c r="B4239" i="1" l="1"/>
  <c r="D4239" i="1" s="1"/>
  <c r="C4238" i="1"/>
  <c r="E4238" i="1" s="1"/>
  <c r="B4240" i="1" l="1"/>
  <c r="D4240" i="1" s="1"/>
  <c r="C4239" i="1"/>
  <c r="E4239" i="1" s="1"/>
  <c r="B4241" i="1" l="1"/>
  <c r="D4241" i="1" s="1"/>
  <c r="C4240" i="1"/>
  <c r="E4240" i="1" s="1"/>
  <c r="B4242" i="1" l="1"/>
  <c r="D4242" i="1" s="1"/>
  <c r="C4241" i="1"/>
  <c r="E4241" i="1" s="1"/>
  <c r="B4243" i="1" l="1"/>
  <c r="D4243" i="1" s="1"/>
  <c r="C4242" i="1"/>
  <c r="E4242" i="1" s="1"/>
  <c r="B4244" i="1" l="1"/>
  <c r="D4244" i="1" s="1"/>
  <c r="C4243" i="1"/>
  <c r="E4243" i="1" s="1"/>
  <c r="B4245" i="1" l="1"/>
  <c r="D4245" i="1" s="1"/>
  <c r="C4244" i="1"/>
  <c r="E4244" i="1" s="1"/>
  <c r="B4246" i="1" l="1"/>
  <c r="D4246" i="1" s="1"/>
  <c r="C4245" i="1"/>
  <c r="E4245" i="1" s="1"/>
  <c r="B4247" i="1" l="1"/>
  <c r="D4247" i="1" s="1"/>
  <c r="C4246" i="1"/>
  <c r="E4246" i="1" s="1"/>
  <c r="B4248" i="1" l="1"/>
  <c r="D4248" i="1" s="1"/>
  <c r="C4247" i="1"/>
  <c r="E4247" i="1" s="1"/>
  <c r="B4249" i="1" l="1"/>
  <c r="D4249" i="1" s="1"/>
  <c r="C4248" i="1"/>
  <c r="E4248" i="1" s="1"/>
  <c r="B4250" i="1" l="1"/>
  <c r="D4250" i="1" s="1"/>
  <c r="C4249" i="1"/>
  <c r="E4249" i="1" s="1"/>
  <c r="B4251" i="1" l="1"/>
  <c r="D4251" i="1" s="1"/>
  <c r="C4250" i="1"/>
  <c r="E4250" i="1" s="1"/>
  <c r="B4252" i="1" l="1"/>
  <c r="D4252" i="1" s="1"/>
  <c r="C4251" i="1"/>
  <c r="E4251" i="1" s="1"/>
  <c r="B4253" i="1" l="1"/>
  <c r="D4253" i="1" s="1"/>
  <c r="C4252" i="1"/>
  <c r="E4252" i="1" s="1"/>
  <c r="B4254" i="1" l="1"/>
  <c r="D4254" i="1" s="1"/>
  <c r="C4253" i="1"/>
  <c r="E4253" i="1" s="1"/>
  <c r="B4255" i="1" l="1"/>
  <c r="D4255" i="1" s="1"/>
  <c r="C4254" i="1"/>
  <c r="E4254" i="1" s="1"/>
  <c r="B4256" i="1" l="1"/>
  <c r="D4256" i="1" s="1"/>
  <c r="C4255" i="1"/>
  <c r="E4255" i="1" s="1"/>
  <c r="B4257" i="1" l="1"/>
  <c r="D4257" i="1" s="1"/>
  <c r="C4256" i="1"/>
  <c r="E4256" i="1" s="1"/>
  <c r="B4258" i="1" l="1"/>
  <c r="D4258" i="1" s="1"/>
  <c r="C4257" i="1"/>
  <c r="E4257" i="1" s="1"/>
  <c r="B4259" i="1" l="1"/>
  <c r="D4259" i="1" s="1"/>
  <c r="C4258" i="1"/>
  <c r="E4258" i="1" s="1"/>
  <c r="B4260" i="1" l="1"/>
  <c r="D4260" i="1" s="1"/>
  <c r="C4259" i="1"/>
  <c r="E4259" i="1" s="1"/>
  <c r="B4261" i="1" l="1"/>
  <c r="D4261" i="1" s="1"/>
  <c r="C4260" i="1"/>
  <c r="E4260" i="1" s="1"/>
  <c r="B4262" i="1" l="1"/>
  <c r="D4262" i="1" s="1"/>
  <c r="C4261" i="1"/>
  <c r="E4261" i="1" s="1"/>
  <c r="B4263" i="1" l="1"/>
  <c r="D4263" i="1" s="1"/>
  <c r="C4262" i="1"/>
  <c r="E4262" i="1" s="1"/>
  <c r="B4264" i="1" l="1"/>
  <c r="D4264" i="1" s="1"/>
  <c r="C4263" i="1"/>
  <c r="E4263" i="1" s="1"/>
  <c r="B4265" i="1" l="1"/>
  <c r="D4265" i="1" s="1"/>
  <c r="C4264" i="1"/>
  <c r="E4264" i="1" s="1"/>
  <c r="B4266" i="1" l="1"/>
  <c r="D4266" i="1" s="1"/>
  <c r="C4265" i="1"/>
  <c r="E4265" i="1" s="1"/>
  <c r="B4267" i="1" l="1"/>
  <c r="D4267" i="1" s="1"/>
  <c r="C4266" i="1"/>
  <c r="E4266" i="1" s="1"/>
  <c r="B4268" i="1" l="1"/>
  <c r="D4268" i="1" s="1"/>
  <c r="C4267" i="1"/>
  <c r="E4267" i="1" s="1"/>
  <c r="B4269" i="1" l="1"/>
  <c r="D4269" i="1" s="1"/>
  <c r="C4268" i="1"/>
  <c r="E4268" i="1" s="1"/>
  <c r="B4270" i="1" l="1"/>
  <c r="D4270" i="1" s="1"/>
  <c r="C4269" i="1"/>
  <c r="E4269" i="1" s="1"/>
  <c r="B4271" i="1" l="1"/>
  <c r="D4271" i="1" s="1"/>
  <c r="C4270" i="1"/>
  <c r="E4270" i="1" s="1"/>
  <c r="B4272" i="1" l="1"/>
  <c r="D4272" i="1" s="1"/>
  <c r="C4271" i="1"/>
  <c r="E4271" i="1" s="1"/>
  <c r="B4273" i="1" l="1"/>
  <c r="D4273" i="1" s="1"/>
  <c r="C4272" i="1"/>
  <c r="E4272" i="1" s="1"/>
  <c r="B4274" i="1" l="1"/>
  <c r="D4274" i="1" s="1"/>
  <c r="C4273" i="1"/>
  <c r="E4273" i="1" s="1"/>
  <c r="B4275" i="1" l="1"/>
  <c r="D4275" i="1" s="1"/>
  <c r="C4274" i="1"/>
  <c r="E4274" i="1" s="1"/>
  <c r="B4276" i="1" l="1"/>
  <c r="D4276" i="1" s="1"/>
  <c r="C4275" i="1"/>
  <c r="E4275" i="1" s="1"/>
  <c r="B4277" i="1" l="1"/>
  <c r="D4277" i="1" s="1"/>
  <c r="C4276" i="1"/>
  <c r="E4276" i="1" s="1"/>
  <c r="B4278" i="1" l="1"/>
  <c r="D4278" i="1" s="1"/>
  <c r="C4277" i="1"/>
  <c r="E4277" i="1" s="1"/>
  <c r="B4279" i="1" l="1"/>
  <c r="D4279" i="1" s="1"/>
  <c r="C4278" i="1"/>
  <c r="E4278" i="1" s="1"/>
  <c r="B4280" i="1" l="1"/>
  <c r="D4280" i="1" s="1"/>
  <c r="C4279" i="1"/>
  <c r="E4279" i="1" s="1"/>
  <c r="B4281" i="1" l="1"/>
  <c r="D4281" i="1" s="1"/>
  <c r="C4280" i="1"/>
  <c r="E4280" i="1" s="1"/>
  <c r="B4282" i="1" l="1"/>
  <c r="D4282" i="1" s="1"/>
  <c r="C4281" i="1"/>
  <c r="E4281" i="1" s="1"/>
  <c r="B4283" i="1" l="1"/>
  <c r="D4283" i="1" s="1"/>
  <c r="C4282" i="1"/>
  <c r="E4282" i="1" s="1"/>
  <c r="B4284" i="1" l="1"/>
  <c r="D4284" i="1" s="1"/>
  <c r="C4283" i="1"/>
  <c r="E4283" i="1" s="1"/>
  <c r="B4285" i="1" l="1"/>
  <c r="D4285" i="1" s="1"/>
  <c r="C4284" i="1"/>
  <c r="E4284" i="1" s="1"/>
  <c r="B4286" i="1" l="1"/>
  <c r="D4286" i="1" s="1"/>
  <c r="C4285" i="1"/>
  <c r="E4285" i="1" s="1"/>
  <c r="B4287" i="1" l="1"/>
  <c r="D4287" i="1" s="1"/>
  <c r="C4286" i="1"/>
  <c r="E4286" i="1" s="1"/>
  <c r="B4288" i="1" l="1"/>
  <c r="D4288" i="1" s="1"/>
  <c r="C4287" i="1"/>
  <c r="E4287" i="1" s="1"/>
  <c r="B4289" i="1" l="1"/>
  <c r="D4289" i="1" s="1"/>
  <c r="C4288" i="1"/>
  <c r="E4288" i="1" s="1"/>
  <c r="B4290" i="1" l="1"/>
  <c r="D4290" i="1" s="1"/>
  <c r="C4289" i="1"/>
  <c r="E4289" i="1" s="1"/>
  <c r="B4291" i="1" l="1"/>
  <c r="D4291" i="1" s="1"/>
  <c r="C4290" i="1"/>
  <c r="E4290" i="1" s="1"/>
  <c r="B4292" i="1" l="1"/>
  <c r="D4292" i="1" s="1"/>
  <c r="C4291" i="1"/>
  <c r="E4291" i="1" s="1"/>
  <c r="B4293" i="1" l="1"/>
  <c r="D4293" i="1" s="1"/>
  <c r="C4292" i="1"/>
  <c r="E4292" i="1" s="1"/>
  <c r="B4294" i="1" l="1"/>
  <c r="D4294" i="1" s="1"/>
  <c r="C4293" i="1"/>
  <c r="E4293" i="1" s="1"/>
  <c r="B4295" i="1" l="1"/>
  <c r="D4295" i="1" s="1"/>
  <c r="C4294" i="1"/>
  <c r="E4294" i="1" s="1"/>
  <c r="B4296" i="1" l="1"/>
  <c r="D4296" i="1" s="1"/>
  <c r="C4295" i="1"/>
  <c r="E4295" i="1" s="1"/>
  <c r="B4297" i="1" l="1"/>
  <c r="D4297" i="1" s="1"/>
  <c r="C4296" i="1"/>
  <c r="E4296" i="1" s="1"/>
  <c r="B4298" i="1" l="1"/>
  <c r="D4298" i="1" s="1"/>
  <c r="C4297" i="1"/>
  <c r="E4297" i="1" s="1"/>
  <c r="B4299" i="1" l="1"/>
  <c r="D4299" i="1" s="1"/>
  <c r="C4298" i="1"/>
  <c r="E4298" i="1" s="1"/>
  <c r="B4300" i="1" l="1"/>
  <c r="D4300" i="1" s="1"/>
  <c r="C4299" i="1"/>
  <c r="E4299" i="1" s="1"/>
  <c r="B4301" i="1" l="1"/>
  <c r="D4301" i="1" s="1"/>
  <c r="C4300" i="1"/>
  <c r="E4300" i="1" s="1"/>
  <c r="B4302" i="1" l="1"/>
  <c r="D4302" i="1" s="1"/>
  <c r="C4301" i="1"/>
  <c r="E4301" i="1" s="1"/>
  <c r="B4303" i="1" l="1"/>
  <c r="D4303" i="1" s="1"/>
  <c r="C4302" i="1"/>
  <c r="E4302" i="1" s="1"/>
  <c r="B4304" i="1" l="1"/>
  <c r="D4304" i="1" s="1"/>
  <c r="C4303" i="1"/>
  <c r="E4303" i="1" s="1"/>
  <c r="B4305" i="1" l="1"/>
  <c r="D4305" i="1" s="1"/>
  <c r="C4304" i="1"/>
  <c r="E4304" i="1" s="1"/>
  <c r="B4306" i="1" l="1"/>
  <c r="D4306" i="1" s="1"/>
  <c r="C4305" i="1"/>
  <c r="E4305" i="1" s="1"/>
  <c r="B4307" i="1" l="1"/>
  <c r="D4307" i="1" s="1"/>
  <c r="C4306" i="1"/>
  <c r="E4306" i="1" s="1"/>
  <c r="B4308" i="1" l="1"/>
  <c r="D4308" i="1" s="1"/>
  <c r="C4307" i="1"/>
  <c r="E4307" i="1" s="1"/>
  <c r="B4309" i="1" l="1"/>
  <c r="D4309" i="1" s="1"/>
  <c r="C4308" i="1"/>
  <c r="E4308" i="1" s="1"/>
  <c r="B4310" i="1" l="1"/>
  <c r="D4310" i="1" s="1"/>
  <c r="C4309" i="1"/>
  <c r="E4309" i="1" s="1"/>
  <c r="B4311" i="1" l="1"/>
  <c r="D4311" i="1" s="1"/>
  <c r="C4310" i="1"/>
  <c r="E4310" i="1" s="1"/>
  <c r="B4312" i="1" l="1"/>
  <c r="D4312" i="1" s="1"/>
  <c r="C4311" i="1"/>
  <c r="E4311" i="1" s="1"/>
  <c r="B4313" i="1" l="1"/>
  <c r="D4313" i="1" s="1"/>
  <c r="C4312" i="1"/>
  <c r="E4312" i="1" s="1"/>
  <c r="B4314" i="1" l="1"/>
  <c r="D4314" i="1" s="1"/>
  <c r="C4313" i="1"/>
  <c r="E4313" i="1" s="1"/>
  <c r="B4315" i="1" l="1"/>
  <c r="D4315" i="1" s="1"/>
  <c r="C4314" i="1"/>
  <c r="E4314" i="1" s="1"/>
  <c r="B4316" i="1" l="1"/>
  <c r="D4316" i="1" s="1"/>
  <c r="C4315" i="1"/>
  <c r="E4315" i="1" s="1"/>
  <c r="B4317" i="1" l="1"/>
  <c r="D4317" i="1" s="1"/>
  <c r="C4316" i="1"/>
  <c r="E4316" i="1" s="1"/>
  <c r="B4318" i="1" l="1"/>
  <c r="D4318" i="1" s="1"/>
  <c r="C4317" i="1"/>
  <c r="E4317" i="1" s="1"/>
  <c r="B4319" i="1" l="1"/>
  <c r="D4319" i="1" s="1"/>
  <c r="C4318" i="1"/>
  <c r="E4318" i="1" s="1"/>
  <c r="B4320" i="1" l="1"/>
  <c r="D4320" i="1" s="1"/>
  <c r="C4319" i="1"/>
  <c r="E4319" i="1" s="1"/>
  <c r="B4321" i="1" l="1"/>
  <c r="D4321" i="1" s="1"/>
  <c r="C4320" i="1"/>
  <c r="E4320" i="1" s="1"/>
  <c r="B4322" i="1" l="1"/>
  <c r="D4322" i="1" s="1"/>
  <c r="C4321" i="1"/>
  <c r="E4321" i="1" s="1"/>
  <c r="B4323" i="1" l="1"/>
  <c r="D4323" i="1" s="1"/>
  <c r="C4322" i="1"/>
  <c r="E4322" i="1" s="1"/>
  <c r="B4324" i="1" l="1"/>
  <c r="D4324" i="1" s="1"/>
  <c r="C4323" i="1"/>
  <c r="E4323" i="1" s="1"/>
  <c r="B4325" i="1" l="1"/>
  <c r="D4325" i="1" s="1"/>
  <c r="C4324" i="1"/>
  <c r="E4324" i="1" s="1"/>
  <c r="B4326" i="1" l="1"/>
  <c r="D4326" i="1" s="1"/>
  <c r="C4325" i="1"/>
  <c r="E4325" i="1" s="1"/>
  <c r="B4327" i="1" l="1"/>
  <c r="D4327" i="1" s="1"/>
  <c r="C4326" i="1"/>
  <c r="E4326" i="1" s="1"/>
  <c r="B4328" i="1" l="1"/>
  <c r="D4328" i="1" s="1"/>
  <c r="C4327" i="1"/>
  <c r="E4327" i="1" s="1"/>
  <c r="B4329" i="1" l="1"/>
  <c r="D4329" i="1" s="1"/>
  <c r="C4328" i="1"/>
  <c r="E4328" i="1" s="1"/>
  <c r="B4330" i="1" l="1"/>
  <c r="D4330" i="1" s="1"/>
  <c r="C4329" i="1"/>
  <c r="E4329" i="1" s="1"/>
  <c r="B4331" i="1" l="1"/>
  <c r="D4331" i="1" s="1"/>
  <c r="C4330" i="1"/>
  <c r="E4330" i="1" s="1"/>
  <c r="B4332" i="1" l="1"/>
  <c r="D4332" i="1" s="1"/>
  <c r="C4331" i="1"/>
  <c r="E4331" i="1" s="1"/>
  <c r="B4333" i="1" l="1"/>
  <c r="D4333" i="1" s="1"/>
  <c r="C4332" i="1"/>
  <c r="E4332" i="1" s="1"/>
  <c r="B4334" i="1" l="1"/>
  <c r="D4334" i="1" s="1"/>
  <c r="C4333" i="1"/>
  <c r="E4333" i="1" s="1"/>
  <c r="B4335" i="1" l="1"/>
  <c r="D4335" i="1" s="1"/>
  <c r="C4334" i="1"/>
  <c r="E4334" i="1" s="1"/>
  <c r="B4336" i="1" l="1"/>
  <c r="D4336" i="1" s="1"/>
  <c r="C4335" i="1"/>
  <c r="E4335" i="1" s="1"/>
  <c r="B4337" i="1" l="1"/>
  <c r="D4337" i="1" s="1"/>
  <c r="C4336" i="1"/>
  <c r="E4336" i="1" s="1"/>
  <c r="B4338" i="1" l="1"/>
  <c r="D4338" i="1" s="1"/>
  <c r="C4337" i="1"/>
  <c r="E4337" i="1" s="1"/>
  <c r="B4339" i="1" l="1"/>
  <c r="D4339" i="1" s="1"/>
  <c r="C4338" i="1"/>
  <c r="E4338" i="1" s="1"/>
  <c r="B4340" i="1" l="1"/>
  <c r="D4340" i="1" s="1"/>
  <c r="C4339" i="1"/>
  <c r="E4339" i="1" s="1"/>
  <c r="B4341" i="1" l="1"/>
  <c r="D4341" i="1" s="1"/>
  <c r="C4340" i="1"/>
  <c r="E4340" i="1" s="1"/>
  <c r="B4342" i="1" l="1"/>
  <c r="D4342" i="1" s="1"/>
  <c r="C4341" i="1"/>
  <c r="E4341" i="1" s="1"/>
  <c r="B4343" i="1" l="1"/>
  <c r="D4343" i="1" s="1"/>
  <c r="C4342" i="1"/>
  <c r="E4342" i="1" s="1"/>
  <c r="B4344" i="1" l="1"/>
  <c r="D4344" i="1" s="1"/>
  <c r="C4343" i="1"/>
  <c r="E4343" i="1" s="1"/>
  <c r="B4345" i="1" l="1"/>
  <c r="D4345" i="1" s="1"/>
  <c r="C4344" i="1"/>
  <c r="E4344" i="1" s="1"/>
  <c r="B4346" i="1" l="1"/>
  <c r="D4346" i="1" s="1"/>
  <c r="C4345" i="1"/>
  <c r="E4345" i="1" s="1"/>
  <c r="B4347" i="1" l="1"/>
  <c r="D4347" i="1" s="1"/>
  <c r="C4346" i="1"/>
  <c r="E4346" i="1" s="1"/>
  <c r="B4348" i="1" l="1"/>
  <c r="D4348" i="1" s="1"/>
  <c r="C4347" i="1"/>
  <c r="E4347" i="1" s="1"/>
  <c r="B4349" i="1" l="1"/>
  <c r="D4349" i="1" s="1"/>
  <c r="C4348" i="1"/>
  <c r="E4348" i="1" s="1"/>
  <c r="B4350" i="1" l="1"/>
  <c r="D4350" i="1" s="1"/>
  <c r="C4349" i="1"/>
  <c r="E4349" i="1" s="1"/>
  <c r="B4351" i="1" l="1"/>
  <c r="D4351" i="1" s="1"/>
  <c r="C4350" i="1"/>
  <c r="E4350" i="1" s="1"/>
  <c r="B4352" i="1" l="1"/>
  <c r="D4352" i="1" s="1"/>
  <c r="C4351" i="1"/>
  <c r="E4351" i="1" s="1"/>
  <c r="B4353" i="1" l="1"/>
  <c r="D4353" i="1" s="1"/>
  <c r="C4352" i="1"/>
  <c r="E4352" i="1" s="1"/>
  <c r="B4354" i="1" l="1"/>
  <c r="D4354" i="1" s="1"/>
  <c r="C4353" i="1"/>
  <c r="E4353" i="1" s="1"/>
  <c r="B4355" i="1" l="1"/>
  <c r="D4355" i="1" s="1"/>
  <c r="C4354" i="1"/>
  <c r="E4354" i="1" s="1"/>
  <c r="B4356" i="1" l="1"/>
  <c r="D4356" i="1" s="1"/>
  <c r="C4355" i="1"/>
  <c r="E4355" i="1" s="1"/>
  <c r="B4357" i="1" l="1"/>
  <c r="D4357" i="1" s="1"/>
  <c r="C4356" i="1"/>
  <c r="E4356" i="1" s="1"/>
  <c r="B4358" i="1" l="1"/>
  <c r="D4358" i="1" s="1"/>
  <c r="C4357" i="1"/>
  <c r="E4357" i="1" s="1"/>
  <c r="B4359" i="1" l="1"/>
  <c r="D4359" i="1" s="1"/>
  <c r="C4358" i="1"/>
  <c r="E4358" i="1" s="1"/>
  <c r="B4360" i="1" l="1"/>
  <c r="D4360" i="1" s="1"/>
  <c r="C4359" i="1"/>
  <c r="E4359" i="1" s="1"/>
  <c r="B4361" i="1" l="1"/>
  <c r="D4361" i="1" s="1"/>
  <c r="C4360" i="1"/>
  <c r="E4360" i="1" s="1"/>
  <c r="B4362" i="1" l="1"/>
  <c r="D4362" i="1" s="1"/>
  <c r="C4361" i="1"/>
  <c r="E4361" i="1" s="1"/>
  <c r="B4363" i="1" l="1"/>
  <c r="D4363" i="1" s="1"/>
  <c r="C4362" i="1"/>
  <c r="E4362" i="1" s="1"/>
  <c r="B4364" i="1" l="1"/>
  <c r="D4364" i="1" s="1"/>
  <c r="C4363" i="1"/>
  <c r="E4363" i="1" s="1"/>
  <c r="B4365" i="1" l="1"/>
  <c r="D4365" i="1" s="1"/>
  <c r="C4364" i="1"/>
  <c r="E4364" i="1" s="1"/>
  <c r="B4366" i="1" l="1"/>
  <c r="D4366" i="1" s="1"/>
  <c r="C4365" i="1"/>
  <c r="E4365" i="1" s="1"/>
  <c r="B4367" i="1" l="1"/>
  <c r="D4367" i="1" s="1"/>
  <c r="C4366" i="1"/>
  <c r="E4366" i="1" s="1"/>
  <c r="B4368" i="1" l="1"/>
  <c r="D4368" i="1" s="1"/>
  <c r="C4367" i="1"/>
  <c r="E4367" i="1" s="1"/>
  <c r="B4369" i="1" l="1"/>
  <c r="D4369" i="1" s="1"/>
  <c r="C4368" i="1"/>
  <c r="E4368" i="1" s="1"/>
  <c r="B4370" i="1" l="1"/>
  <c r="D4370" i="1" s="1"/>
  <c r="C4369" i="1"/>
  <c r="E4369" i="1" s="1"/>
  <c r="B4371" i="1" l="1"/>
  <c r="D4371" i="1" s="1"/>
  <c r="C4370" i="1"/>
  <c r="E4370" i="1" s="1"/>
  <c r="B4372" i="1" l="1"/>
  <c r="D4372" i="1" s="1"/>
  <c r="C4371" i="1"/>
  <c r="E4371" i="1" s="1"/>
  <c r="B4373" i="1" l="1"/>
  <c r="D4373" i="1" s="1"/>
  <c r="C4372" i="1"/>
  <c r="E4372" i="1" s="1"/>
  <c r="B4374" i="1" l="1"/>
  <c r="D4374" i="1" s="1"/>
  <c r="C4373" i="1"/>
  <c r="E4373" i="1" s="1"/>
  <c r="B4375" i="1" l="1"/>
  <c r="D4375" i="1" s="1"/>
  <c r="C4374" i="1"/>
  <c r="E4374" i="1" s="1"/>
  <c r="B4376" i="1" l="1"/>
  <c r="D4376" i="1" s="1"/>
  <c r="C4375" i="1"/>
  <c r="E4375" i="1" s="1"/>
  <c r="B4377" i="1" l="1"/>
  <c r="D4377" i="1" s="1"/>
  <c r="C4376" i="1"/>
  <c r="E4376" i="1" s="1"/>
  <c r="B4378" i="1" l="1"/>
  <c r="D4378" i="1" s="1"/>
  <c r="C4377" i="1"/>
  <c r="E4377" i="1" s="1"/>
  <c r="B4379" i="1" l="1"/>
  <c r="D4379" i="1" s="1"/>
  <c r="C4378" i="1"/>
  <c r="E4378" i="1" s="1"/>
  <c r="B4380" i="1" l="1"/>
  <c r="D4380" i="1" s="1"/>
  <c r="C4379" i="1"/>
  <c r="E4379" i="1" s="1"/>
  <c r="B4381" i="1" l="1"/>
  <c r="D4381" i="1" s="1"/>
  <c r="C4380" i="1"/>
  <c r="E4380" i="1" s="1"/>
  <c r="B4382" i="1" l="1"/>
  <c r="D4382" i="1" s="1"/>
  <c r="C4381" i="1"/>
  <c r="E4381" i="1" s="1"/>
  <c r="B4383" i="1" l="1"/>
  <c r="D4383" i="1" s="1"/>
  <c r="C4382" i="1"/>
  <c r="E4382" i="1" s="1"/>
  <c r="B4384" i="1" l="1"/>
  <c r="D4384" i="1" s="1"/>
  <c r="C4383" i="1"/>
  <c r="E4383" i="1" s="1"/>
  <c r="B4385" i="1" l="1"/>
  <c r="D4385" i="1" s="1"/>
  <c r="C4384" i="1"/>
  <c r="E4384" i="1" s="1"/>
  <c r="B4386" i="1" l="1"/>
  <c r="D4386" i="1" s="1"/>
  <c r="C4385" i="1"/>
  <c r="E4385" i="1" s="1"/>
  <c r="B4387" i="1" l="1"/>
  <c r="D4387" i="1" s="1"/>
  <c r="C4386" i="1"/>
  <c r="E4386" i="1" s="1"/>
  <c r="B4388" i="1" l="1"/>
  <c r="D4388" i="1" s="1"/>
  <c r="C4387" i="1"/>
  <c r="E4387" i="1" s="1"/>
  <c r="B4389" i="1" l="1"/>
  <c r="D4389" i="1" s="1"/>
  <c r="C4388" i="1"/>
  <c r="E4388" i="1" s="1"/>
  <c r="B4390" i="1" l="1"/>
  <c r="D4390" i="1" s="1"/>
  <c r="C4389" i="1"/>
  <c r="E4389" i="1" s="1"/>
  <c r="B4391" i="1" l="1"/>
  <c r="D4391" i="1" s="1"/>
  <c r="C4390" i="1"/>
  <c r="E4390" i="1" s="1"/>
  <c r="B4392" i="1" l="1"/>
  <c r="D4392" i="1" s="1"/>
  <c r="C4391" i="1"/>
  <c r="E4391" i="1" s="1"/>
  <c r="B4393" i="1" l="1"/>
  <c r="D4393" i="1" s="1"/>
  <c r="C4392" i="1"/>
  <c r="E4392" i="1" s="1"/>
  <c r="B4394" i="1" l="1"/>
  <c r="D4394" i="1" s="1"/>
  <c r="C4393" i="1"/>
  <c r="E4393" i="1" s="1"/>
  <c r="B4395" i="1" l="1"/>
  <c r="D4395" i="1" s="1"/>
  <c r="C4394" i="1"/>
  <c r="E4394" i="1" s="1"/>
  <c r="B4396" i="1" l="1"/>
  <c r="D4396" i="1" s="1"/>
  <c r="C4395" i="1"/>
  <c r="E4395" i="1" s="1"/>
  <c r="B4397" i="1" l="1"/>
  <c r="D4397" i="1" s="1"/>
  <c r="C4396" i="1"/>
  <c r="E4396" i="1" s="1"/>
  <c r="B4398" i="1" l="1"/>
  <c r="D4398" i="1" s="1"/>
  <c r="C4397" i="1"/>
  <c r="E4397" i="1" s="1"/>
  <c r="B4399" i="1" l="1"/>
  <c r="D4399" i="1" s="1"/>
  <c r="C4398" i="1"/>
  <c r="E4398" i="1" s="1"/>
  <c r="B4400" i="1" l="1"/>
  <c r="D4400" i="1" s="1"/>
  <c r="C4399" i="1"/>
  <c r="E4399" i="1" s="1"/>
  <c r="B4401" i="1" l="1"/>
  <c r="D4401" i="1" s="1"/>
  <c r="C4400" i="1"/>
  <c r="E4400" i="1" s="1"/>
  <c r="B4402" i="1" l="1"/>
  <c r="D4402" i="1" s="1"/>
  <c r="C4401" i="1"/>
  <c r="E4401" i="1" s="1"/>
  <c r="B4403" i="1" l="1"/>
  <c r="D4403" i="1" s="1"/>
  <c r="C4402" i="1"/>
  <c r="E4402" i="1" s="1"/>
  <c r="B4404" i="1" l="1"/>
  <c r="D4404" i="1" s="1"/>
  <c r="C4403" i="1"/>
  <c r="E4403" i="1" s="1"/>
  <c r="B4405" i="1" l="1"/>
  <c r="D4405" i="1" s="1"/>
  <c r="C4404" i="1"/>
  <c r="E4404" i="1" s="1"/>
  <c r="B4406" i="1" l="1"/>
  <c r="D4406" i="1" s="1"/>
  <c r="C4405" i="1"/>
  <c r="E4405" i="1" s="1"/>
  <c r="B4407" i="1" l="1"/>
  <c r="D4407" i="1" s="1"/>
  <c r="C4406" i="1"/>
  <c r="E4406" i="1" s="1"/>
  <c r="B4408" i="1" l="1"/>
  <c r="D4408" i="1" s="1"/>
  <c r="C4407" i="1"/>
  <c r="E4407" i="1" s="1"/>
  <c r="B4409" i="1" l="1"/>
  <c r="D4409" i="1" s="1"/>
  <c r="C4408" i="1"/>
  <c r="E4408" i="1" s="1"/>
  <c r="B4410" i="1" l="1"/>
  <c r="D4410" i="1" s="1"/>
  <c r="C4409" i="1"/>
  <c r="E4409" i="1" s="1"/>
  <c r="B4411" i="1" l="1"/>
  <c r="D4411" i="1" s="1"/>
  <c r="C4410" i="1"/>
  <c r="E4410" i="1" s="1"/>
  <c r="B4412" i="1" l="1"/>
  <c r="D4412" i="1" s="1"/>
  <c r="C4411" i="1"/>
  <c r="E4411" i="1" s="1"/>
  <c r="B4413" i="1" l="1"/>
  <c r="D4413" i="1" s="1"/>
  <c r="C4412" i="1"/>
  <c r="E4412" i="1" s="1"/>
  <c r="B4414" i="1" l="1"/>
  <c r="D4414" i="1" s="1"/>
  <c r="C4413" i="1"/>
  <c r="E4413" i="1" s="1"/>
  <c r="B4415" i="1" l="1"/>
  <c r="D4415" i="1" s="1"/>
  <c r="C4414" i="1"/>
  <c r="E4414" i="1" s="1"/>
  <c r="B4416" i="1" l="1"/>
  <c r="D4416" i="1" s="1"/>
  <c r="C4415" i="1"/>
  <c r="E4415" i="1" s="1"/>
  <c r="B4417" i="1" l="1"/>
  <c r="D4417" i="1" s="1"/>
  <c r="C4416" i="1"/>
  <c r="E4416" i="1" s="1"/>
  <c r="B4418" i="1" l="1"/>
  <c r="D4418" i="1" s="1"/>
  <c r="C4417" i="1"/>
  <c r="E4417" i="1" s="1"/>
  <c r="B4419" i="1" l="1"/>
  <c r="D4419" i="1" s="1"/>
  <c r="C4418" i="1"/>
  <c r="E4418" i="1" s="1"/>
  <c r="B4420" i="1" l="1"/>
  <c r="D4420" i="1" s="1"/>
  <c r="C4419" i="1"/>
  <c r="E4419" i="1" s="1"/>
  <c r="B4421" i="1" l="1"/>
  <c r="D4421" i="1" s="1"/>
  <c r="C4420" i="1"/>
  <c r="E4420" i="1" s="1"/>
  <c r="B4422" i="1" l="1"/>
  <c r="D4422" i="1" s="1"/>
  <c r="C4421" i="1"/>
  <c r="E4421" i="1" s="1"/>
  <c r="B4423" i="1" l="1"/>
  <c r="D4423" i="1" s="1"/>
  <c r="C4422" i="1"/>
  <c r="E4422" i="1" s="1"/>
  <c r="B4424" i="1" l="1"/>
  <c r="D4424" i="1" s="1"/>
  <c r="C4423" i="1"/>
  <c r="E4423" i="1" s="1"/>
  <c r="B4425" i="1" l="1"/>
  <c r="D4425" i="1" s="1"/>
  <c r="C4424" i="1"/>
  <c r="E4424" i="1" s="1"/>
  <c r="B4426" i="1" l="1"/>
  <c r="D4426" i="1" s="1"/>
  <c r="C4425" i="1"/>
  <c r="E4425" i="1" s="1"/>
  <c r="B4427" i="1" l="1"/>
  <c r="D4427" i="1" s="1"/>
  <c r="C4426" i="1"/>
  <c r="E4426" i="1" s="1"/>
  <c r="B4428" i="1" l="1"/>
  <c r="D4428" i="1" s="1"/>
  <c r="C4427" i="1"/>
  <c r="E4427" i="1" s="1"/>
  <c r="B4429" i="1" l="1"/>
  <c r="D4429" i="1" s="1"/>
  <c r="C4428" i="1"/>
  <c r="E4428" i="1" s="1"/>
  <c r="B4430" i="1" l="1"/>
  <c r="D4430" i="1" s="1"/>
  <c r="C4429" i="1"/>
  <c r="E4429" i="1" s="1"/>
  <c r="B4431" i="1" l="1"/>
  <c r="D4431" i="1" s="1"/>
  <c r="C4430" i="1"/>
  <c r="E4430" i="1" s="1"/>
  <c r="B4432" i="1" l="1"/>
  <c r="D4432" i="1" s="1"/>
  <c r="C4431" i="1"/>
  <c r="E4431" i="1" s="1"/>
  <c r="B4433" i="1" l="1"/>
  <c r="D4433" i="1" s="1"/>
  <c r="C4432" i="1"/>
  <c r="E4432" i="1" s="1"/>
  <c r="B4434" i="1" l="1"/>
  <c r="D4434" i="1" s="1"/>
  <c r="C4433" i="1"/>
  <c r="E4433" i="1" s="1"/>
  <c r="B4435" i="1" l="1"/>
  <c r="D4435" i="1" s="1"/>
  <c r="C4434" i="1"/>
  <c r="E4434" i="1" s="1"/>
  <c r="B4436" i="1" l="1"/>
  <c r="D4436" i="1" s="1"/>
  <c r="C4435" i="1"/>
  <c r="E4435" i="1" s="1"/>
  <c r="B4437" i="1" l="1"/>
  <c r="D4437" i="1" s="1"/>
  <c r="C4436" i="1"/>
  <c r="E4436" i="1" s="1"/>
  <c r="B4438" i="1" l="1"/>
  <c r="D4438" i="1" s="1"/>
  <c r="C4437" i="1"/>
  <c r="E4437" i="1" s="1"/>
  <c r="B4439" i="1" l="1"/>
  <c r="D4439" i="1" s="1"/>
  <c r="C4438" i="1"/>
  <c r="E4438" i="1" s="1"/>
  <c r="B4440" i="1" l="1"/>
  <c r="D4440" i="1" s="1"/>
  <c r="C4439" i="1"/>
  <c r="E4439" i="1" s="1"/>
  <c r="B4441" i="1" l="1"/>
  <c r="D4441" i="1" s="1"/>
  <c r="C4440" i="1"/>
  <c r="E4440" i="1" s="1"/>
  <c r="B4442" i="1" l="1"/>
  <c r="D4442" i="1" s="1"/>
  <c r="C4441" i="1"/>
  <c r="E4441" i="1" s="1"/>
  <c r="B4443" i="1" l="1"/>
  <c r="D4443" i="1" s="1"/>
  <c r="C4442" i="1"/>
  <c r="E4442" i="1" s="1"/>
  <c r="B4444" i="1" l="1"/>
  <c r="D4444" i="1" s="1"/>
  <c r="C4443" i="1"/>
  <c r="E4443" i="1" s="1"/>
  <c r="B4445" i="1" l="1"/>
  <c r="D4445" i="1" s="1"/>
  <c r="C4444" i="1"/>
  <c r="E4444" i="1" s="1"/>
  <c r="B4446" i="1" l="1"/>
  <c r="D4446" i="1" s="1"/>
  <c r="C4445" i="1"/>
  <c r="E4445" i="1" s="1"/>
  <c r="B4447" i="1" l="1"/>
  <c r="D4447" i="1" s="1"/>
  <c r="C4446" i="1"/>
  <c r="E4446" i="1" s="1"/>
  <c r="B4448" i="1" l="1"/>
  <c r="D4448" i="1" s="1"/>
  <c r="C4447" i="1"/>
  <c r="E4447" i="1" s="1"/>
  <c r="B4449" i="1" l="1"/>
  <c r="D4449" i="1" s="1"/>
  <c r="C4448" i="1"/>
  <c r="E4448" i="1" s="1"/>
  <c r="B4450" i="1" l="1"/>
  <c r="D4450" i="1" s="1"/>
  <c r="C4449" i="1"/>
  <c r="E4449" i="1" s="1"/>
  <c r="B4451" i="1" l="1"/>
  <c r="D4451" i="1" s="1"/>
  <c r="C4450" i="1"/>
  <c r="E4450" i="1" s="1"/>
  <c r="B4452" i="1" l="1"/>
  <c r="D4452" i="1" s="1"/>
  <c r="C4451" i="1"/>
  <c r="E4451" i="1" s="1"/>
  <c r="B4453" i="1" l="1"/>
  <c r="D4453" i="1" s="1"/>
  <c r="C4452" i="1"/>
  <c r="E4452" i="1" s="1"/>
  <c r="B4454" i="1" l="1"/>
  <c r="D4454" i="1" s="1"/>
  <c r="C4453" i="1"/>
  <c r="E4453" i="1" s="1"/>
  <c r="B4455" i="1" l="1"/>
  <c r="D4455" i="1" s="1"/>
  <c r="C4454" i="1"/>
  <c r="E4454" i="1" s="1"/>
  <c r="B4456" i="1" l="1"/>
  <c r="D4456" i="1" s="1"/>
  <c r="C4455" i="1"/>
  <c r="E4455" i="1" s="1"/>
  <c r="B4457" i="1" l="1"/>
  <c r="D4457" i="1" s="1"/>
  <c r="C4456" i="1"/>
  <c r="E4456" i="1" s="1"/>
  <c r="B4458" i="1" l="1"/>
  <c r="D4458" i="1" s="1"/>
  <c r="C4457" i="1"/>
  <c r="E4457" i="1" s="1"/>
  <c r="B4459" i="1" l="1"/>
  <c r="D4459" i="1" s="1"/>
  <c r="C4458" i="1"/>
  <c r="E4458" i="1" s="1"/>
  <c r="B4460" i="1" l="1"/>
  <c r="D4460" i="1" s="1"/>
  <c r="C4459" i="1"/>
  <c r="E4459" i="1" s="1"/>
  <c r="B4461" i="1" l="1"/>
  <c r="D4461" i="1" s="1"/>
  <c r="C4460" i="1"/>
  <c r="E4460" i="1" s="1"/>
  <c r="B4462" i="1" l="1"/>
  <c r="D4462" i="1" s="1"/>
  <c r="C4461" i="1"/>
  <c r="E4461" i="1" s="1"/>
  <c r="B4463" i="1" l="1"/>
  <c r="D4463" i="1" s="1"/>
  <c r="C4462" i="1"/>
  <c r="E4462" i="1" s="1"/>
  <c r="B4464" i="1" l="1"/>
  <c r="D4464" i="1" s="1"/>
  <c r="C4463" i="1"/>
  <c r="E4463" i="1" s="1"/>
  <c r="B4465" i="1" l="1"/>
  <c r="D4465" i="1" s="1"/>
  <c r="C4464" i="1"/>
  <c r="E4464" i="1" s="1"/>
  <c r="B4466" i="1" l="1"/>
  <c r="D4466" i="1" s="1"/>
  <c r="C4465" i="1"/>
  <c r="E4465" i="1" s="1"/>
  <c r="B4467" i="1" l="1"/>
  <c r="D4467" i="1" s="1"/>
  <c r="C4466" i="1"/>
  <c r="E4466" i="1" s="1"/>
  <c r="B4468" i="1" l="1"/>
  <c r="D4468" i="1" s="1"/>
  <c r="C4467" i="1"/>
  <c r="E4467" i="1" s="1"/>
  <c r="B4469" i="1" l="1"/>
  <c r="D4469" i="1" s="1"/>
  <c r="C4468" i="1"/>
  <c r="E4468" i="1" s="1"/>
  <c r="B4470" i="1" l="1"/>
  <c r="D4470" i="1" s="1"/>
  <c r="C4469" i="1"/>
  <c r="E4469" i="1" s="1"/>
  <c r="B4471" i="1" l="1"/>
  <c r="D4471" i="1" s="1"/>
  <c r="C4470" i="1"/>
  <c r="E4470" i="1" s="1"/>
  <c r="B4472" i="1" l="1"/>
  <c r="D4472" i="1" s="1"/>
  <c r="C4471" i="1"/>
  <c r="E4471" i="1" s="1"/>
  <c r="B4473" i="1" l="1"/>
  <c r="D4473" i="1" s="1"/>
  <c r="C4472" i="1"/>
  <c r="E4472" i="1" s="1"/>
  <c r="B4474" i="1" l="1"/>
  <c r="D4474" i="1" s="1"/>
  <c r="C4473" i="1"/>
  <c r="E4473" i="1" s="1"/>
  <c r="B4475" i="1" l="1"/>
  <c r="D4475" i="1" s="1"/>
  <c r="C4474" i="1"/>
  <c r="E4474" i="1" s="1"/>
  <c r="B4476" i="1" l="1"/>
  <c r="D4476" i="1" s="1"/>
  <c r="C4475" i="1"/>
  <c r="E4475" i="1" s="1"/>
  <c r="B4477" i="1" l="1"/>
  <c r="D4477" i="1" s="1"/>
  <c r="C4476" i="1"/>
  <c r="E4476" i="1" s="1"/>
  <c r="B4478" i="1" l="1"/>
  <c r="D4478" i="1" s="1"/>
  <c r="C4477" i="1"/>
  <c r="E4477" i="1" s="1"/>
  <c r="B4479" i="1" l="1"/>
  <c r="D4479" i="1" s="1"/>
  <c r="C4478" i="1"/>
  <c r="E4478" i="1" s="1"/>
  <c r="B4480" i="1" l="1"/>
  <c r="D4480" i="1" s="1"/>
  <c r="C4479" i="1"/>
  <c r="E4479" i="1" s="1"/>
  <c r="B4481" i="1" l="1"/>
  <c r="D4481" i="1" s="1"/>
  <c r="C4480" i="1"/>
  <c r="E4480" i="1" s="1"/>
  <c r="B4482" i="1" l="1"/>
  <c r="D4482" i="1" s="1"/>
  <c r="C4481" i="1"/>
  <c r="E4481" i="1" s="1"/>
  <c r="B4483" i="1" l="1"/>
  <c r="D4483" i="1" s="1"/>
  <c r="C4482" i="1"/>
  <c r="E4482" i="1" s="1"/>
  <c r="B4484" i="1" l="1"/>
  <c r="D4484" i="1" s="1"/>
  <c r="C4483" i="1"/>
  <c r="E4483" i="1" s="1"/>
  <c r="B4485" i="1" l="1"/>
  <c r="D4485" i="1" s="1"/>
  <c r="C4484" i="1"/>
  <c r="E4484" i="1" s="1"/>
  <c r="B4486" i="1" l="1"/>
  <c r="D4486" i="1" s="1"/>
  <c r="C4485" i="1"/>
  <c r="E4485" i="1" s="1"/>
  <c r="B4487" i="1" l="1"/>
  <c r="D4487" i="1" s="1"/>
  <c r="C4486" i="1"/>
  <c r="E4486" i="1" s="1"/>
  <c r="B4488" i="1" l="1"/>
  <c r="D4488" i="1" s="1"/>
  <c r="C4487" i="1"/>
  <c r="E4487" i="1" s="1"/>
  <c r="B4489" i="1" l="1"/>
  <c r="D4489" i="1" s="1"/>
  <c r="C4488" i="1"/>
  <c r="E4488" i="1" s="1"/>
  <c r="B4490" i="1" l="1"/>
  <c r="D4490" i="1" s="1"/>
  <c r="C4489" i="1"/>
  <c r="E4489" i="1" s="1"/>
  <c r="B4491" i="1" l="1"/>
  <c r="D4491" i="1" s="1"/>
  <c r="C4490" i="1"/>
  <c r="E4490" i="1" s="1"/>
  <c r="B4492" i="1" l="1"/>
  <c r="D4492" i="1" s="1"/>
  <c r="C4491" i="1"/>
  <c r="E4491" i="1" s="1"/>
  <c r="B4493" i="1" l="1"/>
  <c r="D4493" i="1" s="1"/>
  <c r="C4492" i="1"/>
  <c r="E4492" i="1" s="1"/>
  <c r="B4494" i="1" l="1"/>
  <c r="D4494" i="1" s="1"/>
  <c r="C4493" i="1"/>
  <c r="E4493" i="1" s="1"/>
  <c r="B4495" i="1" l="1"/>
  <c r="D4495" i="1" s="1"/>
  <c r="C4494" i="1"/>
  <c r="E4494" i="1" s="1"/>
  <c r="B4496" i="1" l="1"/>
  <c r="D4496" i="1" s="1"/>
  <c r="C4495" i="1"/>
  <c r="E4495" i="1" s="1"/>
  <c r="B4497" i="1" l="1"/>
  <c r="D4497" i="1" s="1"/>
  <c r="C4496" i="1"/>
  <c r="E4496" i="1" s="1"/>
  <c r="B4498" i="1" l="1"/>
  <c r="D4498" i="1" s="1"/>
  <c r="C4497" i="1"/>
  <c r="E4497" i="1" s="1"/>
  <c r="B4499" i="1" l="1"/>
  <c r="D4499" i="1" s="1"/>
  <c r="C4498" i="1"/>
  <c r="E4498" i="1" s="1"/>
  <c r="B4500" i="1" l="1"/>
  <c r="D4500" i="1" s="1"/>
  <c r="C4499" i="1"/>
  <c r="E4499" i="1" s="1"/>
  <c r="B4501" i="1" l="1"/>
  <c r="D4501" i="1" s="1"/>
  <c r="C4500" i="1"/>
  <c r="E4500" i="1" s="1"/>
  <c r="B4502" i="1" l="1"/>
  <c r="D4502" i="1" s="1"/>
  <c r="C4501" i="1"/>
  <c r="E4501" i="1" s="1"/>
  <c r="B4503" i="1" l="1"/>
  <c r="D4503" i="1" s="1"/>
  <c r="C4502" i="1"/>
  <c r="E4502" i="1" s="1"/>
  <c r="B4504" i="1" l="1"/>
  <c r="D4504" i="1" s="1"/>
  <c r="C4503" i="1"/>
  <c r="E4503" i="1" s="1"/>
  <c r="B4505" i="1" l="1"/>
  <c r="D4505" i="1" s="1"/>
  <c r="C4504" i="1"/>
  <c r="E4504" i="1" s="1"/>
  <c r="B4506" i="1" l="1"/>
  <c r="D4506" i="1" s="1"/>
  <c r="C4505" i="1"/>
  <c r="E4505" i="1" s="1"/>
  <c r="B4507" i="1" l="1"/>
  <c r="D4507" i="1" s="1"/>
  <c r="C4506" i="1"/>
  <c r="E4506" i="1" s="1"/>
  <c r="B4508" i="1" l="1"/>
  <c r="D4508" i="1" s="1"/>
  <c r="C4507" i="1"/>
  <c r="E4507" i="1" s="1"/>
  <c r="B4509" i="1" l="1"/>
  <c r="D4509" i="1" s="1"/>
  <c r="C4508" i="1"/>
  <c r="E4508" i="1" s="1"/>
  <c r="B4510" i="1" l="1"/>
  <c r="D4510" i="1" s="1"/>
  <c r="C4509" i="1"/>
  <c r="E4509" i="1" s="1"/>
  <c r="B4511" i="1" l="1"/>
  <c r="D4511" i="1" s="1"/>
  <c r="C4510" i="1"/>
  <c r="E4510" i="1" s="1"/>
  <c r="B4512" i="1" l="1"/>
  <c r="D4512" i="1" s="1"/>
  <c r="C4511" i="1"/>
  <c r="E4511" i="1" s="1"/>
  <c r="B4513" i="1" l="1"/>
  <c r="D4513" i="1" s="1"/>
  <c r="C4512" i="1"/>
  <c r="E4512" i="1" s="1"/>
  <c r="B4514" i="1" l="1"/>
  <c r="D4514" i="1" s="1"/>
  <c r="C4513" i="1"/>
  <c r="E4513" i="1" s="1"/>
  <c r="B4515" i="1" l="1"/>
  <c r="D4515" i="1" s="1"/>
  <c r="C4514" i="1"/>
  <c r="E4514" i="1" s="1"/>
  <c r="B4516" i="1" l="1"/>
  <c r="D4516" i="1" s="1"/>
  <c r="C4515" i="1"/>
  <c r="E4515" i="1" s="1"/>
  <c r="B4517" i="1" l="1"/>
  <c r="D4517" i="1" s="1"/>
  <c r="C4516" i="1"/>
  <c r="E4516" i="1" s="1"/>
  <c r="B4518" i="1" l="1"/>
  <c r="D4518" i="1" s="1"/>
  <c r="C4517" i="1"/>
  <c r="E4517" i="1" s="1"/>
  <c r="B4519" i="1" l="1"/>
  <c r="D4519" i="1" s="1"/>
  <c r="C4518" i="1"/>
  <c r="E4518" i="1" s="1"/>
  <c r="B4520" i="1" l="1"/>
  <c r="D4520" i="1" s="1"/>
  <c r="C4519" i="1"/>
  <c r="E4519" i="1" s="1"/>
  <c r="B4521" i="1" l="1"/>
  <c r="D4521" i="1" s="1"/>
  <c r="C4520" i="1"/>
  <c r="E4520" i="1" s="1"/>
  <c r="B4522" i="1" l="1"/>
  <c r="D4522" i="1" s="1"/>
  <c r="C4521" i="1"/>
  <c r="E4521" i="1" s="1"/>
  <c r="B4523" i="1" l="1"/>
  <c r="D4523" i="1" s="1"/>
  <c r="C4522" i="1"/>
  <c r="E4522" i="1" s="1"/>
  <c r="B4524" i="1" l="1"/>
  <c r="D4524" i="1" s="1"/>
  <c r="C4523" i="1"/>
  <c r="E4523" i="1" s="1"/>
  <c r="B4525" i="1" l="1"/>
  <c r="D4525" i="1" s="1"/>
  <c r="C4524" i="1"/>
  <c r="E4524" i="1" s="1"/>
  <c r="B4526" i="1" l="1"/>
  <c r="D4526" i="1" s="1"/>
  <c r="C4525" i="1"/>
  <c r="E4525" i="1" s="1"/>
  <c r="B4527" i="1" l="1"/>
  <c r="D4527" i="1" s="1"/>
  <c r="C4526" i="1"/>
  <c r="E4526" i="1" s="1"/>
  <c r="B4528" i="1" l="1"/>
  <c r="D4528" i="1" s="1"/>
  <c r="C4527" i="1"/>
  <c r="E4527" i="1" s="1"/>
  <c r="B4529" i="1" l="1"/>
  <c r="D4529" i="1" s="1"/>
  <c r="C4528" i="1"/>
  <c r="E4528" i="1" s="1"/>
  <c r="B4530" i="1" l="1"/>
  <c r="D4530" i="1" s="1"/>
  <c r="C4529" i="1"/>
  <c r="E4529" i="1" s="1"/>
  <c r="B4531" i="1" l="1"/>
  <c r="D4531" i="1" s="1"/>
  <c r="C4530" i="1"/>
  <c r="E4530" i="1" s="1"/>
  <c r="B4532" i="1" l="1"/>
  <c r="D4532" i="1" s="1"/>
  <c r="C4531" i="1"/>
  <c r="E4531" i="1" s="1"/>
  <c r="B4533" i="1" l="1"/>
  <c r="D4533" i="1" s="1"/>
  <c r="C4532" i="1"/>
  <c r="E4532" i="1" s="1"/>
  <c r="B4534" i="1" l="1"/>
  <c r="D4534" i="1" s="1"/>
  <c r="C4533" i="1"/>
  <c r="E4533" i="1" s="1"/>
  <c r="B4535" i="1" l="1"/>
  <c r="D4535" i="1" s="1"/>
  <c r="C4534" i="1"/>
  <c r="E4534" i="1" s="1"/>
  <c r="B4536" i="1" l="1"/>
  <c r="D4536" i="1" s="1"/>
  <c r="C4535" i="1"/>
  <c r="E4535" i="1" s="1"/>
  <c r="B4537" i="1" l="1"/>
  <c r="D4537" i="1" s="1"/>
  <c r="C4536" i="1"/>
  <c r="E4536" i="1" s="1"/>
  <c r="B4538" i="1" l="1"/>
  <c r="D4538" i="1" s="1"/>
  <c r="C4537" i="1"/>
  <c r="E4537" i="1" s="1"/>
  <c r="B4539" i="1" l="1"/>
  <c r="D4539" i="1" s="1"/>
  <c r="C4538" i="1"/>
  <c r="E4538" i="1" s="1"/>
  <c r="B4540" i="1" l="1"/>
  <c r="D4540" i="1" s="1"/>
  <c r="C4539" i="1"/>
  <c r="E4539" i="1" s="1"/>
  <c r="B4541" i="1" l="1"/>
  <c r="D4541" i="1" s="1"/>
  <c r="C4540" i="1"/>
  <c r="E4540" i="1" s="1"/>
  <c r="B4542" i="1" l="1"/>
  <c r="D4542" i="1" s="1"/>
  <c r="C4541" i="1"/>
  <c r="E4541" i="1" s="1"/>
  <c r="B4543" i="1" l="1"/>
  <c r="D4543" i="1" s="1"/>
  <c r="C4542" i="1"/>
  <c r="E4542" i="1" s="1"/>
  <c r="B4544" i="1" l="1"/>
  <c r="D4544" i="1" s="1"/>
  <c r="C4543" i="1"/>
  <c r="E4543" i="1" s="1"/>
  <c r="B4545" i="1" l="1"/>
  <c r="D4545" i="1" s="1"/>
  <c r="C4544" i="1"/>
  <c r="E4544" i="1" s="1"/>
  <c r="B4546" i="1" l="1"/>
  <c r="D4546" i="1" s="1"/>
  <c r="C4545" i="1"/>
  <c r="E4545" i="1" s="1"/>
  <c r="B4547" i="1" l="1"/>
  <c r="D4547" i="1" s="1"/>
  <c r="C4546" i="1"/>
  <c r="E4546" i="1" s="1"/>
  <c r="B4548" i="1" l="1"/>
  <c r="D4548" i="1" s="1"/>
  <c r="C4547" i="1"/>
  <c r="E4547" i="1" s="1"/>
  <c r="B4549" i="1" l="1"/>
  <c r="D4549" i="1" s="1"/>
  <c r="C4548" i="1"/>
  <c r="E4548" i="1" s="1"/>
  <c r="B4550" i="1" l="1"/>
  <c r="D4550" i="1" s="1"/>
  <c r="C4549" i="1"/>
  <c r="E4549" i="1" s="1"/>
  <c r="B4551" i="1" l="1"/>
  <c r="D4551" i="1" s="1"/>
  <c r="C4550" i="1"/>
  <c r="E4550" i="1" s="1"/>
  <c r="B4552" i="1" l="1"/>
  <c r="D4552" i="1" s="1"/>
  <c r="C4551" i="1"/>
  <c r="E4551" i="1" s="1"/>
  <c r="B4553" i="1" l="1"/>
  <c r="D4553" i="1" s="1"/>
  <c r="C4552" i="1"/>
  <c r="E4552" i="1" s="1"/>
  <c r="B4554" i="1" l="1"/>
  <c r="D4554" i="1" s="1"/>
  <c r="C4553" i="1"/>
  <c r="E4553" i="1" s="1"/>
  <c r="B4555" i="1" l="1"/>
  <c r="D4555" i="1" s="1"/>
  <c r="C4554" i="1"/>
  <c r="E4554" i="1" s="1"/>
  <c r="B4556" i="1" l="1"/>
  <c r="D4556" i="1" s="1"/>
  <c r="C4555" i="1"/>
  <c r="E4555" i="1" s="1"/>
  <c r="B4557" i="1" l="1"/>
  <c r="D4557" i="1" s="1"/>
  <c r="C4556" i="1"/>
  <c r="E4556" i="1" s="1"/>
  <c r="B4558" i="1" l="1"/>
  <c r="D4558" i="1" s="1"/>
  <c r="C4557" i="1"/>
  <c r="E4557" i="1" s="1"/>
  <c r="B4559" i="1" l="1"/>
  <c r="D4559" i="1" s="1"/>
  <c r="C4558" i="1"/>
  <c r="E4558" i="1" s="1"/>
  <c r="B4560" i="1" l="1"/>
  <c r="D4560" i="1" s="1"/>
  <c r="C4559" i="1"/>
  <c r="E4559" i="1" s="1"/>
  <c r="B4561" i="1" l="1"/>
  <c r="D4561" i="1" s="1"/>
  <c r="C4560" i="1"/>
  <c r="E4560" i="1" s="1"/>
  <c r="B4562" i="1" l="1"/>
  <c r="D4562" i="1" s="1"/>
  <c r="C4561" i="1"/>
  <c r="E4561" i="1" s="1"/>
  <c r="B4563" i="1" l="1"/>
  <c r="D4563" i="1" s="1"/>
  <c r="C4562" i="1"/>
  <c r="E4562" i="1" s="1"/>
  <c r="B4564" i="1" l="1"/>
  <c r="D4564" i="1" s="1"/>
  <c r="C4563" i="1"/>
  <c r="E4563" i="1" s="1"/>
  <c r="B4565" i="1" l="1"/>
  <c r="D4565" i="1" s="1"/>
  <c r="C4564" i="1"/>
  <c r="E4564" i="1" s="1"/>
  <c r="B4566" i="1" l="1"/>
  <c r="D4566" i="1" s="1"/>
  <c r="C4565" i="1"/>
  <c r="E4565" i="1" s="1"/>
  <c r="B4567" i="1" l="1"/>
  <c r="D4567" i="1" s="1"/>
  <c r="C4566" i="1"/>
  <c r="E4566" i="1" s="1"/>
  <c r="B4568" i="1" l="1"/>
  <c r="D4568" i="1" s="1"/>
  <c r="C4567" i="1"/>
  <c r="E4567" i="1" s="1"/>
  <c r="B4569" i="1" l="1"/>
  <c r="D4569" i="1" s="1"/>
  <c r="C4568" i="1"/>
  <c r="E4568" i="1" s="1"/>
  <c r="B4570" i="1" l="1"/>
  <c r="D4570" i="1" s="1"/>
  <c r="C4569" i="1"/>
  <c r="E4569" i="1" s="1"/>
  <c r="B4571" i="1" l="1"/>
  <c r="D4571" i="1" s="1"/>
  <c r="C4570" i="1"/>
  <c r="E4570" i="1" s="1"/>
  <c r="B4572" i="1" l="1"/>
  <c r="D4572" i="1" s="1"/>
  <c r="C4571" i="1"/>
  <c r="E4571" i="1" s="1"/>
  <c r="B4573" i="1" l="1"/>
  <c r="D4573" i="1" s="1"/>
  <c r="C4572" i="1"/>
  <c r="E4572" i="1" s="1"/>
  <c r="B4574" i="1" l="1"/>
  <c r="D4574" i="1" s="1"/>
  <c r="C4573" i="1"/>
  <c r="E4573" i="1" s="1"/>
  <c r="B4575" i="1" l="1"/>
  <c r="D4575" i="1" s="1"/>
  <c r="C4574" i="1"/>
  <c r="E4574" i="1" s="1"/>
  <c r="B4576" i="1" l="1"/>
  <c r="D4576" i="1" s="1"/>
  <c r="C4575" i="1"/>
  <c r="E4575" i="1" s="1"/>
  <c r="B4577" i="1" l="1"/>
  <c r="D4577" i="1" s="1"/>
  <c r="C4576" i="1"/>
  <c r="E4576" i="1" s="1"/>
  <c r="B4578" i="1" l="1"/>
  <c r="D4578" i="1" s="1"/>
  <c r="C4577" i="1"/>
  <c r="E4577" i="1" s="1"/>
  <c r="B4579" i="1" l="1"/>
  <c r="D4579" i="1" s="1"/>
  <c r="C4578" i="1"/>
  <c r="E4578" i="1" s="1"/>
  <c r="B4580" i="1" l="1"/>
  <c r="D4580" i="1" s="1"/>
  <c r="C4579" i="1"/>
  <c r="E4579" i="1" s="1"/>
  <c r="B4581" i="1" l="1"/>
  <c r="D4581" i="1" s="1"/>
  <c r="C4580" i="1"/>
  <c r="E4580" i="1" s="1"/>
  <c r="B4582" i="1" l="1"/>
  <c r="D4582" i="1" s="1"/>
  <c r="C4581" i="1"/>
  <c r="E4581" i="1" s="1"/>
  <c r="B4583" i="1" l="1"/>
  <c r="D4583" i="1" s="1"/>
  <c r="C4582" i="1"/>
  <c r="E4582" i="1" s="1"/>
  <c r="B4584" i="1" l="1"/>
  <c r="D4584" i="1" s="1"/>
  <c r="C4583" i="1"/>
  <c r="E4583" i="1" s="1"/>
  <c r="B4585" i="1" l="1"/>
  <c r="D4585" i="1" s="1"/>
  <c r="C4584" i="1"/>
  <c r="E4584" i="1" s="1"/>
  <c r="B4586" i="1" l="1"/>
  <c r="D4586" i="1" s="1"/>
  <c r="C4585" i="1"/>
  <c r="E4585" i="1" s="1"/>
  <c r="B4587" i="1" l="1"/>
  <c r="D4587" i="1" s="1"/>
  <c r="C4586" i="1"/>
  <c r="E4586" i="1" s="1"/>
  <c r="B4588" i="1" l="1"/>
  <c r="D4588" i="1" s="1"/>
  <c r="C4587" i="1"/>
  <c r="E4587" i="1" s="1"/>
  <c r="B4589" i="1" l="1"/>
  <c r="D4589" i="1" s="1"/>
  <c r="C4588" i="1"/>
  <c r="E4588" i="1" s="1"/>
  <c r="B4590" i="1" l="1"/>
  <c r="D4590" i="1" s="1"/>
  <c r="C4589" i="1"/>
  <c r="E4589" i="1" s="1"/>
  <c r="B4591" i="1" l="1"/>
  <c r="D4591" i="1" s="1"/>
  <c r="C4590" i="1"/>
  <c r="E4590" i="1" s="1"/>
  <c r="B4592" i="1" l="1"/>
  <c r="D4592" i="1" s="1"/>
  <c r="C4591" i="1"/>
  <c r="E4591" i="1" s="1"/>
  <c r="B4593" i="1" l="1"/>
  <c r="D4593" i="1" s="1"/>
  <c r="C4592" i="1"/>
  <c r="E4592" i="1" s="1"/>
  <c r="B4594" i="1" l="1"/>
  <c r="D4594" i="1" s="1"/>
  <c r="C4593" i="1"/>
  <c r="E4593" i="1" s="1"/>
  <c r="B4595" i="1" l="1"/>
  <c r="D4595" i="1" s="1"/>
  <c r="C4594" i="1"/>
  <c r="E4594" i="1" s="1"/>
  <c r="B4596" i="1" l="1"/>
  <c r="D4596" i="1" s="1"/>
  <c r="C4595" i="1"/>
  <c r="E4595" i="1" s="1"/>
  <c r="B4597" i="1" l="1"/>
  <c r="D4597" i="1" s="1"/>
  <c r="C4596" i="1"/>
  <c r="E4596" i="1" s="1"/>
  <c r="B4598" i="1" l="1"/>
  <c r="D4598" i="1" s="1"/>
  <c r="C4597" i="1"/>
  <c r="E4597" i="1" s="1"/>
  <c r="B4599" i="1" l="1"/>
  <c r="D4599" i="1" s="1"/>
  <c r="C4598" i="1"/>
  <c r="E4598" i="1" s="1"/>
  <c r="B4600" i="1" l="1"/>
  <c r="D4600" i="1" s="1"/>
  <c r="C4599" i="1"/>
  <c r="E4599" i="1" s="1"/>
  <c r="B4601" i="1" l="1"/>
  <c r="D4601" i="1" s="1"/>
  <c r="C4600" i="1"/>
  <c r="E4600" i="1" s="1"/>
  <c r="B4602" i="1" l="1"/>
  <c r="D4602" i="1" s="1"/>
  <c r="C4601" i="1"/>
  <c r="E4601" i="1" s="1"/>
  <c r="B4603" i="1" l="1"/>
  <c r="D4603" i="1" s="1"/>
  <c r="C4602" i="1"/>
  <c r="E4602" i="1" s="1"/>
  <c r="B4604" i="1" l="1"/>
  <c r="D4604" i="1" s="1"/>
  <c r="C4603" i="1"/>
  <c r="E4603" i="1" s="1"/>
  <c r="B4605" i="1" l="1"/>
  <c r="D4605" i="1" s="1"/>
  <c r="C4604" i="1"/>
  <c r="E4604" i="1" s="1"/>
  <c r="B4606" i="1" l="1"/>
  <c r="D4606" i="1" s="1"/>
  <c r="C4605" i="1"/>
  <c r="E4605" i="1" s="1"/>
  <c r="B4607" i="1" l="1"/>
  <c r="D4607" i="1" s="1"/>
  <c r="C4606" i="1"/>
  <c r="E4606" i="1" s="1"/>
  <c r="B4608" i="1" l="1"/>
  <c r="D4608" i="1" s="1"/>
  <c r="C4607" i="1"/>
  <c r="E4607" i="1" s="1"/>
  <c r="B4609" i="1" l="1"/>
  <c r="D4609" i="1" s="1"/>
  <c r="C4608" i="1"/>
  <c r="E4608" i="1" s="1"/>
  <c r="B4610" i="1" l="1"/>
  <c r="D4610" i="1" s="1"/>
  <c r="C4609" i="1"/>
  <c r="E4609" i="1" s="1"/>
  <c r="B4611" i="1" l="1"/>
  <c r="D4611" i="1" s="1"/>
  <c r="C4610" i="1"/>
  <c r="E4610" i="1" s="1"/>
  <c r="B4612" i="1" l="1"/>
  <c r="D4612" i="1" s="1"/>
  <c r="C4611" i="1"/>
  <c r="E4611" i="1" s="1"/>
  <c r="B4613" i="1" l="1"/>
  <c r="D4613" i="1" s="1"/>
  <c r="C4612" i="1"/>
  <c r="E4612" i="1" s="1"/>
  <c r="B4614" i="1" l="1"/>
  <c r="D4614" i="1" s="1"/>
  <c r="C4613" i="1"/>
  <c r="E4613" i="1" s="1"/>
  <c r="B4615" i="1" l="1"/>
  <c r="D4615" i="1" s="1"/>
  <c r="C4614" i="1"/>
  <c r="E4614" i="1" s="1"/>
  <c r="B4616" i="1" l="1"/>
  <c r="D4616" i="1" s="1"/>
  <c r="C4615" i="1"/>
  <c r="E4615" i="1" s="1"/>
  <c r="B4617" i="1" l="1"/>
  <c r="D4617" i="1" s="1"/>
  <c r="C4616" i="1"/>
  <c r="E4616" i="1" s="1"/>
  <c r="B4618" i="1" l="1"/>
  <c r="D4618" i="1" s="1"/>
  <c r="C4617" i="1"/>
  <c r="E4617" i="1" s="1"/>
  <c r="B4619" i="1" l="1"/>
  <c r="D4619" i="1" s="1"/>
  <c r="C4618" i="1"/>
  <c r="E4618" i="1" s="1"/>
  <c r="B4620" i="1" l="1"/>
  <c r="D4620" i="1" s="1"/>
  <c r="C4619" i="1"/>
  <c r="E4619" i="1" s="1"/>
  <c r="B4621" i="1" l="1"/>
  <c r="D4621" i="1" s="1"/>
  <c r="C4620" i="1"/>
  <c r="E4620" i="1" s="1"/>
  <c r="B4622" i="1" l="1"/>
  <c r="D4622" i="1" s="1"/>
  <c r="C4621" i="1"/>
  <c r="E4621" i="1" s="1"/>
  <c r="B4623" i="1" l="1"/>
  <c r="D4623" i="1" s="1"/>
  <c r="C4622" i="1"/>
  <c r="E4622" i="1" s="1"/>
  <c r="B4624" i="1" l="1"/>
  <c r="D4624" i="1" s="1"/>
  <c r="C4623" i="1"/>
  <c r="E4623" i="1" s="1"/>
  <c r="B4625" i="1" l="1"/>
  <c r="D4625" i="1" s="1"/>
  <c r="C4624" i="1"/>
  <c r="E4624" i="1" s="1"/>
  <c r="B4626" i="1" l="1"/>
  <c r="D4626" i="1" s="1"/>
  <c r="C4625" i="1"/>
  <c r="E4625" i="1" s="1"/>
  <c r="B4627" i="1" l="1"/>
  <c r="D4627" i="1" s="1"/>
  <c r="C4626" i="1"/>
  <c r="E4626" i="1" s="1"/>
  <c r="B4628" i="1" l="1"/>
  <c r="D4628" i="1" s="1"/>
  <c r="C4627" i="1"/>
  <c r="E4627" i="1" s="1"/>
  <c r="B4629" i="1" l="1"/>
  <c r="D4629" i="1" s="1"/>
  <c r="C4628" i="1"/>
  <c r="E4628" i="1" s="1"/>
  <c r="B4630" i="1" l="1"/>
  <c r="D4630" i="1" s="1"/>
  <c r="C4629" i="1"/>
  <c r="E4629" i="1" s="1"/>
  <c r="B4631" i="1" l="1"/>
  <c r="D4631" i="1" s="1"/>
  <c r="C4630" i="1"/>
  <c r="E4630" i="1" s="1"/>
  <c r="B4632" i="1" l="1"/>
  <c r="D4632" i="1" s="1"/>
  <c r="C4631" i="1"/>
  <c r="E4631" i="1" s="1"/>
  <c r="B4633" i="1" l="1"/>
  <c r="D4633" i="1" s="1"/>
  <c r="C4632" i="1"/>
  <c r="E4632" i="1" s="1"/>
  <c r="B4634" i="1" l="1"/>
  <c r="D4634" i="1" s="1"/>
  <c r="C4633" i="1"/>
  <c r="E4633" i="1" s="1"/>
  <c r="B4635" i="1" l="1"/>
  <c r="D4635" i="1" s="1"/>
  <c r="C4634" i="1"/>
  <c r="E4634" i="1" s="1"/>
  <c r="B4636" i="1" l="1"/>
  <c r="D4636" i="1" s="1"/>
  <c r="C4635" i="1"/>
  <c r="E4635" i="1" s="1"/>
  <c r="B4637" i="1" l="1"/>
  <c r="D4637" i="1" s="1"/>
  <c r="C4636" i="1"/>
  <c r="E4636" i="1" s="1"/>
  <c r="B4638" i="1" l="1"/>
  <c r="D4638" i="1" s="1"/>
  <c r="C4637" i="1"/>
  <c r="E4637" i="1" s="1"/>
  <c r="B4639" i="1" l="1"/>
  <c r="D4639" i="1" s="1"/>
  <c r="C4638" i="1"/>
  <c r="E4638" i="1" s="1"/>
  <c r="B4640" i="1" l="1"/>
  <c r="D4640" i="1" s="1"/>
  <c r="C4639" i="1"/>
  <c r="E4639" i="1" s="1"/>
  <c r="B4641" i="1" l="1"/>
  <c r="D4641" i="1" s="1"/>
  <c r="C4640" i="1"/>
  <c r="E4640" i="1" s="1"/>
  <c r="B4642" i="1" l="1"/>
  <c r="D4642" i="1" s="1"/>
  <c r="C4641" i="1"/>
  <c r="E4641" i="1" s="1"/>
  <c r="B4643" i="1" l="1"/>
  <c r="D4643" i="1" s="1"/>
  <c r="C4642" i="1"/>
  <c r="E4642" i="1" s="1"/>
  <c r="B4644" i="1" l="1"/>
  <c r="D4644" i="1" s="1"/>
  <c r="C4643" i="1"/>
  <c r="E4643" i="1" s="1"/>
  <c r="B4645" i="1" l="1"/>
  <c r="D4645" i="1" s="1"/>
  <c r="C4644" i="1"/>
  <c r="E4644" i="1" s="1"/>
  <c r="B4646" i="1" l="1"/>
  <c r="D4646" i="1" s="1"/>
  <c r="C4645" i="1"/>
  <c r="E4645" i="1" s="1"/>
  <c r="B4647" i="1" l="1"/>
  <c r="D4647" i="1" s="1"/>
  <c r="C4646" i="1"/>
  <c r="E4646" i="1" s="1"/>
  <c r="B4648" i="1" l="1"/>
  <c r="D4648" i="1" s="1"/>
  <c r="C4647" i="1"/>
  <c r="E4647" i="1" s="1"/>
  <c r="B4649" i="1" l="1"/>
  <c r="D4649" i="1" s="1"/>
  <c r="C4648" i="1"/>
  <c r="E4648" i="1" s="1"/>
  <c r="B4650" i="1" l="1"/>
  <c r="D4650" i="1" s="1"/>
  <c r="C4649" i="1"/>
  <c r="E4649" i="1" s="1"/>
  <c r="B4651" i="1" l="1"/>
  <c r="D4651" i="1" s="1"/>
  <c r="C4650" i="1"/>
  <c r="E4650" i="1" s="1"/>
  <c r="B4652" i="1" l="1"/>
  <c r="D4652" i="1" s="1"/>
  <c r="C4651" i="1"/>
  <c r="E4651" i="1" s="1"/>
  <c r="B4653" i="1" l="1"/>
  <c r="D4653" i="1" s="1"/>
  <c r="C4652" i="1"/>
  <c r="E4652" i="1" s="1"/>
  <c r="B4654" i="1" l="1"/>
  <c r="D4654" i="1" s="1"/>
  <c r="C4653" i="1"/>
  <c r="E4653" i="1" s="1"/>
  <c r="B4655" i="1" l="1"/>
  <c r="D4655" i="1" s="1"/>
  <c r="C4654" i="1"/>
  <c r="E4654" i="1" s="1"/>
  <c r="B4656" i="1" l="1"/>
  <c r="D4656" i="1" s="1"/>
  <c r="C4655" i="1"/>
  <c r="E4655" i="1" s="1"/>
  <c r="B4657" i="1" l="1"/>
  <c r="D4657" i="1" s="1"/>
  <c r="C4656" i="1"/>
  <c r="E4656" i="1" s="1"/>
  <c r="B4658" i="1" l="1"/>
  <c r="D4658" i="1" s="1"/>
  <c r="C4657" i="1"/>
  <c r="E4657" i="1" s="1"/>
  <c r="B4659" i="1" l="1"/>
  <c r="D4659" i="1" s="1"/>
  <c r="C4658" i="1"/>
  <c r="E4658" i="1" s="1"/>
  <c r="B4660" i="1" l="1"/>
  <c r="D4660" i="1" s="1"/>
  <c r="C4659" i="1"/>
  <c r="E4659" i="1" s="1"/>
  <c r="B4661" i="1" l="1"/>
  <c r="D4661" i="1" s="1"/>
  <c r="C4660" i="1"/>
  <c r="E4660" i="1" s="1"/>
  <c r="B4662" i="1" l="1"/>
  <c r="D4662" i="1" s="1"/>
  <c r="C4661" i="1"/>
  <c r="E4661" i="1" s="1"/>
  <c r="B4663" i="1" l="1"/>
  <c r="D4663" i="1" s="1"/>
  <c r="C4662" i="1"/>
  <c r="E4662" i="1" s="1"/>
  <c r="B4664" i="1" l="1"/>
  <c r="D4664" i="1" s="1"/>
  <c r="C4663" i="1"/>
  <c r="E4663" i="1" s="1"/>
  <c r="B4665" i="1" l="1"/>
  <c r="D4665" i="1" s="1"/>
  <c r="C4664" i="1"/>
  <c r="E4664" i="1" s="1"/>
  <c r="B4666" i="1" l="1"/>
  <c r="D4666" i="1" s="1"/>
  <c r="C4665" i="1"/>
  <c r="E4665" i="1" s="1"/>
  <c r="B4667" i="1" l="1"/>
  <c r="D4667" i="1" s="1"/>
  <c r="C4666" i="1"/>
  <c r="E4666" i="1" s="1"/>
  <c r="B4668" i="1" l="1"/>
  <c r="D4668" i="1" s="1"/>
  <c r="C4667" i="1"/>
  <c r="E4667" i="1" s="1"/>
  <c r="B4669" i="1" l="1"/>
  <c r="D4669" i="1" s="1"/>
  <c r="C4668" i="1"/>
  <c r="E4668" i="1" s="1"/>
  <c r="B4670" i="1" l="1"/>
  <c r="D4670" i="1" s="1"/>
  <c r="C4669" i="1"/>
  <c r="E4669" i="1" s="1"/>
  <c r="B4671" i="1" l="1"/>
  <c r="D4671" i="1" s="1"/>
  <c r="C4670" i="1"/>
  <c r="E4670" i="1" s="1"/>
  <c r="B4672" i="1" l="1"/>
  <c r="D4672" i="1" s="1"/>
  <c r="C4671" i="1"/>
  <c r="E4671" i="1" s="1"/>
  <c r="B4673" i="1" l="1"/>
  <c r="D4673" i="1" s="1"/>
  <c r="C4672" i="1"/>
  <c r="E4672" i="1" s="1"/>
  <c r="B4674" i="1" l="1"/>
  <c r="D4674" i="1" s="1"/>
  <c r="C4673" i="1"/>
  <c r="E4673" i="1" s="1"/>
  <c r="B4675" i="1" l="1"/>
  <c r="D4675" i="1" s="1"/>
  <c r="C4674" i="1"/>
  <c r="E4674" i="1" s="1"/>
  <c r="B4676" i="1" l="1"/>
  <c r="D4676" i="1" s="1"/>
  <c r="C4675" i="1"/>
  <c r="E4675" i="1" s="1"/>
  <c r="B4677" i="1" l="1"/>
  <c r="D4677" i="1" s="1"/>
  <c r="C4676" i="1"/>
  <c r="E4676" i="1" s="1"/>
  <c r="B4678" i="1" l="1"/>
  <c r="D4678" i="1" s="1"/>
  <c r="C4677" i="1"/>
  <c r="E4677" i="1" s="1"/>
  <c r="B4679" i="1" l="1"/>
  <c r="D4679" i="1" s="1"/>
  <c r="C4678" i="1"/>
  <c r="E4678" i="1" s="1"/>
  <c r="B4680" i="1" l="1"/>
  <c r="D4680" i="1" s="1"/>
  <c r="C4679" i="1"/>
  <c r="E4679" i="1" s="1"/>
  <c r="B4681" i="1" l="1"/>
  <c r="D4681" i="1" s="1"/>
  <c r="C4680" i="1"/>
  <c r="E4680" i="1" s="1"/>
  <c r="B4682" i="1" l="1"/>
  <c r="D4682" i="1" s="1"/>
  <c r="C4681" i="1"/>
  <c r="E4681" i="1" s="1"/>
  <c r="B4683" i="1" l="1"/>
  <c r="D4683" i="1" s="1"/>
  <c r="C4682" i="1"/>
  <c r="E4682" i="1" s="1"/>
  <c r="B4684" i="1" l="1"/>
  <c r="D4684" i="1" s="1"/>
  <c r="C4683" i="1"/>
  <c r="E4683" i="1" s="1"/>
  <c r="B4685" i="1" l="1"/>
  <c r="D4685" i="1" s="1"/>
  <c r="C4684" i="1"/>
  <c r="E4684" i="1" s="1"/>
  <c r="B4686" i="1" l="1"/>
  <c r="D4686" i="1" s="1"/>
  <c r="C4685" i="1"/>
  <c r="E4685" i="1" s="1"/>
  <c r="B4687" i="1" l="1"/>
  <c r="D4687" i="1" s="1"/>
  <c r="C4686" i="1"/>
  <c r="E4686" i="1" s="1"/>
  <c r="B4688" i="1" l="1"/>
  <c r="D4688" i="1" s="1"/>
  <c r="C4687" i="1"/>
  <c r="E4687" i="1" s="1"/>
  <c r="B4689" i="1" l="1"/>
  <c r="D4689" i="1" s="1"/>
  <c r="C4688" i="1"/>
  <c r="E4688" i="1" s="1"/>
  <c r="B4690" i="1" l="1"/>
  <c r="D4690" i="1" s="1"/>
  <c r="C4689" i="1"/>
  <c r="E4689" i="1" s="1"/>
  <c r="B4691" i="1" l="1"/>
  <c r="D4691" i="1" s="1"/>
  <c r="C4690" i="1"/>
  <c r="E4690" i="1" s="1"/>
  <c r="B4692" i="1" l="1"/>
  <c r="D4692" i="1" s="1"/>
  <c r="C4691" i="1"/>
  <c r="E4691" i="1" s="1"/>
  <c r="B4693" i="1" l="1"/>
  <c r="D4693" i="1" s="1"/>
  <c r="C4692" i="1"/>
  <c r="E4692" i="1" s="1"/>
  <c r="B4694" i="1" l="1"/>
  <c r="D4694" i="1" s="1"/>
  <c r="C4693" i="1"/>
  <c r="E4693" i="1" s="1"/>
  <c r="B4695" i="1" l="1"/>
  <c r="D4695" i="1" s="1"/>
  <c r="C4694" i="1"/>
  <c r="E4694" i="1" s="1"/>
  <c r="B4696" i="1" l="1"/>
  <c r="D4696" i="1" s="1"/>
  <c r="C4695" i="1"/>
  <c r="E4695" i="1" s="1"/>
  <c r="B4697" i="1" l="1"/>
  <c r="D4697" i="1" s="1"/>
  <c r="C4696" i="1"/>
  <c r="E4696" i="1" s="1"/>
  <c r="B4698" i="1" l="1"/>
  <c r="D4698" i="1" s="1"/>
  <c r="C4697" i="1"/>
  <c r="E4697" i="1" s="1"/>
  <c r="B4699" i="1" l="1"/>
  <c r="D4699" i="1" s="1"/>
  <c r="C4698" i="1"/>
  <c r="E4698" i="1" s="1"/>
  <c r="B4700" i="1" l="1"/>
  <c r="D4700" i="1" s="1"/>
  <c r="C4699" i="1"/>
  <c r="E4699" i="1" s="1"/>
  <c r="B4701" i="1" l="1"/>
  <c r="D4701" i="1" s="1"/>
  <c r="C4700" i="1"/>
  <c r="E4700" i="1" s="1"/>
  <c r="B4702" i="1" l="1"/>
  <c r="D4702" i="1" s="1"/>
  <c r="C4701" i="1"/>
  <c r="E4701" i="1" s="1"/>
  <c r="B4703" i="1" l="1"/>
  <c r="D4703" i="1" s="1"/>
  <c r="C4702" i="1"/>
  <c r="E4702" i="1" s="1"/>
  <c r="B4704" i="1" l="1"/>
  <c r="D4704" i="1" s="1"/>
  <c r="C4703" i="1"/>
  <c r="E4703" i="1" s="1"/>
  <c r="B4705" i="1" l="1"/>
  <c r="D4705" i="1" s="1"/>
  <c r="C4704" i="1"/>
  <c r="E4704" i="1" s="1"/>
  <c r="B4706" i="1" l="1"/>
  <c r="D4706" i="1" s="1"/>
  <c r="C4705" i="1"/>
  <c r="E4705" i="1" s="1"/>
  <c r="B4707" i="1" l="1"/>
  <c r="D4707" i="1" s="1"/>
  <c r="C4706" i="1"/>
  <c r="E4706" i="1" s="1"/>
  <c r="B4708" i="1" l="1"/>
  <c r="D4708" i="1" s="1"/>
  <c r="C4707" i="1"/>
  <c r="E4707" i="1" s="1"/>
  <c r="B4709" i="1" l="1"/>
  <c r="D4709" i="1" s="1"/>
  <c r="C4708" i="1"/>
  <c r="E4708" i="1" s="1"/>
  <c r="B4710" i="1" l="1"/>
  <c r="D4710" i="1" s="1"/>
  <c r="C4709" i="1"/>
  <c r="E4709" i="1" s="1"/>
  <c r="B4711" i="1" l="1"/>
  <c r="D4711" i="1" s="1"/>
  <c r="C4710" i="1"/>
  <c r="E4710" i="1" s="1"/>
  <c r="B4712" i="1" l="1"/>
  <c r="D4712" i="1" s="1"/>
  <c r="C4711" i="1"/>
  <c r="E4711" i="1" s="1"/>
  <c r="B4713" i="1" l="1"/>
  <c r="D4713" i="1" s="1"/>
  <c r="C4712" i="1"/>
  <c r="E4712" i="1" s="1"/>
  <c r="B4714" i="1" l="1"/>
  <c r="D4714" i="1" s="1"/>
  <c r="C4713" i="1"/>
  <c r="E4713" i="1" s="1"/>
  <c r="B4715" i="1" l="1"/>
  <c r="D4715" i="1" s="1"/>
  <c r="C4714" i="1"/>
  <c r="E4714" i="1" s="1"/>
  <c r="B4716" i="1" l="1"/>
  <c r="D4716" i="1" s="1"/>
  <c r="C4715" i="1"/>
  <c r="E4715" i="1" s="1"/>
  <c r="B4717" i="1" l="1"/>
  <c r="D4717" i="1" s="1"/>
  <c r="C4716" i="1"/>
  <c r="E4716" i="1" s="1"/>
  <c r="B4718" i="1" l="1"/>
  <c r="D4718" i="1" s="1"/>
  <c r="C4717" i="1"/>
  <c r="E4717" i="1" s="1"/>
  <c r="B4719" i="1" l="1"/>
  <c r="D4719" i="1" s="1"/>
  <c r="C4718" i="1"/>
  <c r="E4718" i="1" s="1"/>
  <c r="B4720" i="1" l="1"/>
  <c r="D4720" i="1" s="1"/>
  <c r="C4719" i="1"/>
  <c r="E4719" i="1" s="1"/>
  <c r="B4721" i="1" l="1"/>
  <c r="D4721" i="1" s="1"/>
  <c r="C4720" i="1"/>
  <c r="E4720" i="1" s="1"/>
  <c r="B4722" i="1" l="1"/>
  <c r="D4722" i="1" s="1"/>
  <c r="C4721" i="1"/>
  <c r="E4721" i="1" s="1"/>
  <c r="B4723" i="1" l="1"/>
  <c r="D4723" i="1" s="1"/>
  <c r="C4722" i="1"/>
  <c r="E4722" i="1" s="1"/>
  <c r="B4724" i="1" l="1"/>
  <c r="D4724" i="1" s="1"/>
  <c r="C4723" i="1"/>
  <c r="E4723" i="1" s="1"/>
  <c r="B4725" i="1" l="1"/>
  <c r="D4725" i="1" s="1"/>
  <c r="C4724" i="1"/>
  <c r="E4724" i="1" s="1"/>
  <c r="B4726" i="1" l="1"/>
  <c r="D4726" i="1" s="1"/>
  <c r="C4725" i="1"/>
  <c r="E4725" i="1" s="1"/>
  <c r="B4727" i="1" l="1"/>
  <c r="D4727" i="1" s="1"/>
  <c r="C4726" i="1"/>
  <c r="E4726" i="1" s="1"/>
  <c r="B4728" i="1" l="1"/>
  <c r="D4728" i="1" s="1"/>
  <c r="C4727" i="1"/>
  <c r="E4727" i="1" s="1"/>
  <c r="B4729" i="1" l="1"/>
  <c r="D4729" i="1" s="1"/>
  <c r="C4728" i="1"/>
  <c r="E4728" i="1" s="1"/>
  <c r="B4730" i="1" l="1"/>
  <c r="D4730" i="1" s="1"/>
  <c r="C4729" i="1"/>
  <c r="E4729" i="1" s="1"/>
  <c r="B4731" i="1" l="1"/>
  <c r="D4731" i="1" s="1"/>
  <c r="C4730" i="1"/>
  <c r="E4730" i="1" s="1"/>
  <c r="B4732" i="1" l="1"/>
  <c r="D4732" i="1" s="1"/>
  <c r="C4731" i="1"/>
  <c r="E4731" i="1" s="1"/>
  <c r="B4733" i="1" l="1"/>
  <c r="D4733" i="1" s="1"/>
  <c r="C4732" i="1"/>
  <c r="E4732" i="1" s="1"/>
  <c r="B4734" i="1" l="1"/>
  <c r="D4734" i="1" s="1"/>
  <c r="C4733" i="1"/>
  <c r="E4733" i="1" s="1"/>
  <c r="B4735" i="1" l="1"/>
  <c r="D4735" i="1" s="1"/>
  <c r="C4734" i="1"/>
  <c r="E4734" i="1" s="1"/>
  <c r="B4736" i="1" l="1"/>
  <c r="D4736" i="1" s="1"/>
  <c r="C4735" i="1"/>
  <c r="E4735" i="1" s="1"/>
  <c r="B4737" i="1" l="1"/>
  <c r="D4737" i="1" s="1"/>
  <c r="C4736" i="1"/>
  <c r="E4736" i="1" s="1"/>
  <c r="B4738" i="1" l="1"/>
  <c r="D4738" i="1" s="1"/>
  <c r="C4737" i="1"/>
  <c r="E4737" i="1" s="1"/>
  <c r="B4739" i="1" l="1"/>
  <c r="D4739" i="1" s="1"/>
  <c r="C4738" i="1"/>
  <c r="E4738" i="1" s="1"/>
  <c r="B4740" i="1" l="1"/>
  <c r="D4740" i="1" s="1"/>
  <c r="C4739" i="1"/>
  <c r="E4739" i="1" s="1"/>
  <c r="B4741" i="1" l="1"/>
  <c r="D4741" i="1" s="1"/>
  <c r="C4740" i="1"/>
  <c r="E4740" i="1" s="1"/>
  <c r="B4742" i="1" l="1"/>
  <c r="D4742" i="1" s="1"/>
  <c r="C4741" i="1"/>
  <c r="E4741" i="1" s="1"/>
  <c r="B4743" i="1" l="1"/>
  <c r="D4743" i="1" s="1"/>
  <c r="C4742" i="1"/>
  <c r="E4742" i="1" s="1"/>
  <c r="B4744" i="1" l="1"/>
  <c r="D4744" i="1" s="1"/>
  <c r="C4743" i="1"/>
  <c r="E4743" i="1" s="1"/>
  <c r="B4745" i="1" l="1"/>
  <c r="D4745" i="1" s="1"/>
  <c r="C4744" i="1"/>
  <c r="E4744" i="1" s="1"/>
  <c r="B4746" i="1" l="1"/>
  <c r="D4746" i="1" s="1"/>
  <c r="C4745" i="1"/>
  <c r="E4745" i="1" s="1"/>
  <c r="B4747" i="1" l="1"/>
  <c r="D4747" i="1" s="1"/>
  <c r="C4746" i="1"/>
  <c r="E4746" i="1" s="1"/>
  <c r="B4748" i="1" l="1"/>
  <c r="D4748" i="1" s="1"/>
  <c r="C4747" i="1"/>
  <c r="E4747" i="1" s="1"/>
  <c r="B4749" i="1" l="1"/>
  <c r="D4749" i="1" s="1"/>
  <c r="C4748" i="1"/>
  <c r="E4748" i="1" s="1"/>
  <c r="B4750" i="1" l="1"/>
  <c r="D4750" i="1" s="1"/>
  <c r="C4749" i="1"/>
  <c r="E4749" i="1" s="1"/>
  <c r="B4751" i="1" l="1"/>
  <c r="D4751" i="1" s="1"/>
  <c r="C4750" i="1"/>
  <c r="E4750" i="1" s="1"/>
  <c r="B4752" i="1" l="1"/>
  <c r="D4752" i="1" s="1"/>
  <c r="C4751" i="1"/>
  <c r="E4751" i="1" s="1"/>
  <c r="B4753" i="1" l="1"/>
  <c r="D4753" i="1" s="1"/>
  <c r="C4752" i="1"/>
  <c r="E4752" i="1" s="1"/>
  <c r="B4754" i="1" l="1"/>
  <c r="D4754" i="1" s="1"/>
  <c r="C4753" i="1"/>
  <c r="E4753" i="1" s="1"/>
  <c r="B4755" i="1" l="1"/>
  <c r="D4755" i="1" s="1"/>
  <c r="C4754" i="1"/>
  <c r="E4754" i="1" s="1"/>
  <c r="B4756" i="1" l="1"/>
  <c r="D4756" i="1" s="1"/>
  <c r="C4755" i="1"/>
  <c r="E4755" i="1" s="1"/>
  <c r="B4757" i="1" l="1"/>
  <c r="D4757" i="1" s="1"/>
  <c r="C4756" i="1"/>
  <c r="E4756" i="1" s="1"/>
  <c r="B4758" i="1" l="1"/>
  <c r="D4758" i="1" s="1"/>
  <c r="C4757" i="1"/>
  <c r="E4757" i="1" s="1"/>
  <c r="B4759" i="1" l="1"/>
  <c r="D4759" i="1" s="1"/>
  <c r="C4758" i="1"/>
  <c r="E4758" i="1" s="1"/>
  <c r="B4760" i="1" l="1"/>
  <c r="D4760" i="1" s="1"/>
  <c r="C4759" i="1"/>
  <c r="E4759" i="1" s="1"/>
  <c r="B4761" i="1" l="1"/>
  <c r="D4761" i="1" s="1"/>
  <c r="C4760" i="1"/>
  <c r="E4760" i="1" s="1"/>
  <c r="B4762" i="1" l="1"/>
  <c r="D4762" i="1" s="1"/>
  <c r="C4761" i="1"/>
  <c r="E4761" i="1" s="1"/>
  <c r="B4763" i="1" l="1"/>
  <c r="D4763" i="1" s="1"/>
  <c r="C4762" i="1"/>
  <c r="E4762" i="1" s="1"/>
  <c r="B4764" i="1" l="1"/>
  <c r="D4764" i="1" s="1"/>
  <c r="C4763" i="1"/>
  <c r="E4763" i="1" s="1"/>
  <c r="B4765" i="1" l="1"/>
  <c r="D4765" i="1" s="1"/>
  <c r="C4764" i="1"/>
  <c r="E4764" i="1" s="1"/>
  <c r="B4766" i="1" l="1"/>
  <c r="D4766" i="1" s="1"/>
  <c r="C4765" i="1"/>
  <c r="E4765" i="1" s="1"/>
  <c r="B4767" i="1" l="1"/>
  <c r="D4767" i="1" s="1"/>
  <c r="C4766" i="1"/>
  <c r="E4766" i="1" s="1"/>
  <c r="B4768" i="1" l="1"/>
  <c r="D4768" i="1" s="1"/>
  <c r="C4767" i="1"/>
  <c r="E4767" i="1" s="1"/>
  <c r="B4769" i="1" l="1"/>
  <c r="D4769" i="1" s="1"/>
  <c r="C4768" i="1"/>
  <c r="E4768" i="1" s="1"/>
  <c r="B4770" i="1" l="1"/>
  <c r="D4770" i="1" s="1"/>
  <c r="C4769" i="1"/>
  <c r="E4769" i="1" s="1"/>
  <c r="B4771" i="1" l="1"/>
  <c r="D4771" i="1" s="1"/>
  <c r="C4770" i="1"/>
  <c r="E4770" i="1" s="1"/>
  <c r="B4772" i="1" l="1"/>
  <c r="D4772" i="1" s="1"/>
  <c r="C4771" i="1"/>
  <c r="E4771" i="1" s="1"/>
  <c r="B4773" i="1" l="1"/>
  <c r="D4773" i="1" s="1"/>
  <c r="C4772" i="1"/>
  <c r="E4772" i="1" s="1"/>
  <c r="B4774" i="1" l="1"/>
  <c r="D4774" i="1" s="1"/>
  <c r="C4773" i="1"/>
  <c r="E4773" i="1" s="1"/>
  <c r="B4775" i="1" l="1"/>
  <c r="D4775" i="1" s="1"/>
  <c r="C4774" i="1"/>
  <c r="E4774" i="1" s="1"/>
  <c r="B4776" i="1" l="1"/>
  <c r="D4776" i="1" s="1"/>
  <c r="C4775" i="1"/>
  <c r="E4775" i="1" s="1"/>
  <c r="B4777" i="1" l="1"/>
  <c r="D4777" i="1" s="1"/>
  <c r="C4776" i="1"/>
  <c r="E4776" i="1" s="1"/>
  <c r="B4778" i="1" l="1"/>
  <c r="D4778" i="1" s="1"/>
  <c r="C4777" i="1"/>
  <c r="E4777" i="1" s="1"/>
  <c r="B4779" i="1" l="1"/>
  <c r="D4779" i="1" s="1"/>
  <c r="C4778" i="1"/>
  <c r="E4778" i="1" s="1"/>
  <c r="B4780" i="1" l="1"/>
  <c r="D4780" i="1" s="1"/>
  <c r="C4779" i="1"/>
  <c r="E4779" i="1" s="1"/>
  <c r="B4781" i="1" l="1"/>
  <c r="D4781" i="1" s="1"/>
  <c r="C4780" i="1"/>
  <c r="E4780" i="1" s="1"/>
  <c r="B4782" i="1" l="1"/>
  <c r="D4782" i="1" s="1"/>
  <c r="C4781" i="1"/>
  <c r="E4781" i="1" s="1"/>
  <c r="B4783" i="1" l="1"/>
  <c r="D4783" i="1" s="1"/>
  <c r="C4782" i="1"/>
  <c r="E4782" i="1" s="1"/>
  <c r="B4784" i="1" l="1"/>
  <c r="D4784" i="1" s="1"/>
  <c r="C4783" i="1"/>
  <c r="E4783" i="1" s="1"/>
  <c r="B4785" i="1" l="1"/>
  <c r="D4785" i="1" s="1"/>
  <c r="C4784" i="1"/>
  <c r="E4784" i="1" s="1"/>
  <c r="B4786" i="1" l="1"/>
  <c r="D4786" i="1" s="1"/>
  <c r="C4785" i="1"/>
  <c r="E4785" i="1" s="1"/>
  <c r="B4787" i="1" l="1"/>
  <c r="D4787" i="1" s="1"/>
  <c r="C4786" i="1"/>
  <c r="E4786" i="1" s="1"/>
  <c r="B4788" i="1" l="1"/>
  <c r="D4788" i="1" s="1"/>
  <c r="C4787" i="1"/>
  <c r="E4787" i="1" s="1"/>
  <c r="B4789" i="1" l="1"/>
  <c r="D4789" i="1" s="1"/>
  <c r="C4788" i="1"/>
  <c r="E4788" i="1" s="1"/>
  <c r="B4790" i="1" l="1"/>
  <c r="D4790" i="1" s="1"/>
  <c r="C4789" i="1"/>
  <c r="E4789" i="1" s="1"/>
  <c r="B4791" i="1" l="1"/>
  <c r="D4791" i="1" s="1"/>
  <c r="C4790" i="1"/>
  <c r="E4790" i="1" s="1"/>
  <c r="B4792" i="1" l="1"/>
  <c r="D4792" i="1" s="1"/>
  <c r="C4791" i="1"/>
  <c r="E4791" i="1" s="1"/>
  <c r="B4793" i="1" l="1"/>
  <c r="D4793" i="1" s="1"/>
  <c r="C4792" i="1"/>
  <c r="E4792" i="1" s="1"/>
  <c r="B4794" i="1" l="1"/>
  <c r="D4794" i="1" s="1"/>
  <c r="C4793" i="1"/>
  <c r="E4793" i="1" s="1"/>
  <c r="B4795" i="1" l="1"/>
  <c r="D4795" i="1" s="1"/>
  <c r="C4794" i="1"/>
  <c r="E4794" i="1" s="1"/>
  <c r="B4796" i="1" l="1"/>
  <c r="D4796" i="1" s="1"/>
  <c r="C4795" i="1"/>
  <c r="E4795" i="1" s="1"/>
  <c r="B4797" i="1" l="1"/>
  <c r="D4797" i="1" s="1"/>
  <c r="C4796" i="1"/>
  <c r="E4796" i="1" s="1"/>
  <c r="B4798" i="1" l="1"/>
  <c r="D4798" i="1" s="1"/>
  <c r="C4797" i="1"/>
  <c r="E4797" i="1" s="1"/>
  <c r="B4799" i="1" l="1"/>
  <c r="D4799" i="1" s="1"/>
  <c r="C4798" i="1"/>
  <c r="E4798" i="1" s="1"/>
  <c r="B4800" i="1" l="1"/>
  <c r="D4800" i="1" s="1"/>
  <c r="C4799" i="1"/>
  <c r="E4799" i="1" s="1"/>
  <c r="B4801" i="1" l="1"/>
  <c r="D4801" i="1" s="1"/>
  <c r="C4800" i="1"/>
  <c r="E4800" i="1" s="1"/>
  <c r="B4802" i="1" l="1"/>
  <c r="D4802" i="1" s="1"/>
  <c r="C4801" i="1"/>
  <c r="E4801" i="1" s="1"/>
  <c r="B4803" i="1" l="1"/>
  <c r="D4803" i="1" s="1"/>
  <c r="C4802" i="1"/>
  <c r="E4802" i="1" s="1"/>
  <c r="B4804" i="1" l="1"/>
  <c r="D4804" i="1" s="1"/>
  <c r="C4803" i="1"/>
  <c r="E4803" i="1" s="1"/>
  <c r="B4805" i="1" l="1"/>
  <c r="D4805" i="1" s="1"/>
  <c r="C4804" i="1"/>
  <c r="E4804" i="1" s="1"/>
  <c r="B4806" i="1" l="1"/>
  <c r="D4806" i="1" s="1"/>
  <c r="C4805" i="1"/>
  <c r="E4805" i="1" s="1"/>
  <c r="B4807" i="1" l="1"/>
  <c r="D4807" i="1" s="1"/>
  <c r="C4806" i="1"/>
  <c r="E4806" i="1" s="1"/>
  <c r="B4808" i="1" l="1"/>
  <c r="D4808" i="1" s="1"/>
  <c r="C4807" i="1"/>
  <c r="E4807" i="1" s="1"/>
  <c r="B4809" i="1" l="1"/>
  <c r="D4809" i="1" s="1"/>
  <c r="C4808" i="1"/>
  <c r="E4808" i="1" s="1"/>
  <c r="B4810" i="1" l="1"/>
  <c r="D4810" i="1" s="1"/>
  <c r="C4809" i="1"/>
  <c r="E4809" i="1" s="1"/>
  <c r="B4811" i="1" l="1"/>
  <c r="D4811" i="1" s="1"/>
  <c r="C4810" i="1"/>
  <c r="E4810" i="1" s="1"/>
  <c r="B4812" i="1" l="1"/>
  <c r="D4812" i="1" s="1"/>
  <c r="C4811" i="1"/>
  <c r="E4811" i="1" s="1"/>
  <c r="B4813" i="1" l="1"/>
  <c r="D4813" i="1" s="1"/>
  <c r="C4812" i="1"/>
  <c r="E4812" i="1" s="1"/>
  <c r="B4814" i="1" l="1"/>
  <c r="D4814" i="1" s="1"/>
  <c r="C4813" i="1"/>
  <c r="E4813" i="1" s="1"/>
  <c r="B4815" i="1" l="1"/>
  <c r="D4815" i="1" s="1"/>
  <c r="C4814" i="1"/>
  <c r="E4814" i="1" s="1"/>
  <c r="B4816" i="1" l="1"/>
  <c r="D4816" i="1" s="1"/>
  <c r="C4815" i="1"/>
  <c r="E4815" i="1" s="1"/>
  <c r="B4817" i="1" l="1"/>
  <c r="D4817" i="1" s="1"/>
  <c r="C4816" i="1"/>
  <c r="E4816" i="1" s="1"/>
  <c r="B4818" i="1" l="1"/>
  <c r="D4818" i="1" s="1"/>
  <c r="C4817" i="1"/>
  <c r="E4817" i="1" s="1"/>
  <c r="B4819" i="1" l="1"/>
  <c r="D4819" i="1" s="1"/>
  <c r="C4818" i="1"/>
  <c r="E4818" i="1" s="1"/>
  <c r="B4820" i="1" l="1"/>
  <c r="D4820" i="1" s="1"/>
  <c r="C4819" i="1"/>
  <c r="E4819" i="1" s="1"/>
  <c r="B4821" i="1" l="1"/>
  <c r="D4821" i="1" s="1"/>
  <c r="C4820" i="1"/>
  <c r="E4820" i="1" s="1"/>
  <c r="B4822" i="1" l="1"/>
  <c r="D4822" i="1" s="1"/>
  <c r="C4821" i="1"/>
  <c r="E4821" i="1" s="1"/>
  <c r="B4823" i="1" l="1"/>
  <c r="D4823" i="1" s="1"/>
  <c r="C4822" i="1"/>
  <c r="E4822" i="1" s="1"/>
  <c r="B4824" i="1" l="1"/>
  <c r="D4824" i="1" s="1"/>
  <c r="C4823" i="1"/>
  <c r="E4823" i="1" s="1"/>
  <c r="B4825" i="1" l="1"/>
  <c r="D4825" i="1" s="1"/>
  <c r="C4824" i="1"/>
  <c r="E4824" i="1" s="1"/>
  <c r="B4826" i="1" l="1"/>
  <c r="D4826" i="1" s="1"/>
  <c r="C4825" i="1"/>
  <c r="E4825" i="1" s="1"/>
  <c r="B4827" i="1" l="1"/>
  <c r="D4827" i="1" s="1"/>
  <c r="C4826" i="1"/>
  <c r="E4826" i="1" s="1"/>
  <c r="B4828" i="1" l="1"/>
  <c r="D4828" i="1" s="1"/>
  <c r="C4827" i="1"/>
  <c r="E4827" i="1" s="1"/>
  <c r="B4829" i="1" l="1"/>
  <c r="D4829" i="1" s="1"/>
  <c r="C4828" i="1"/>
  <c r="E4828" i="1" s="1"/>
  <c r="B4830" i="1" l="1"/>
  <c r="D4830" i="1" s="1"/>
  <c r="C4829" i="1"/>
  <c r="E4829" i="1" s="1"/>
  <c r="B4831" i="1" l="1"/>
  <c r="D4831" i="1" s="1"/>
  <c r="C4830" i="1"/>
  <c r="E4830" i="1" s="1"/>
  <c r="B4832" i="1" l="1"/>
  <c r="D4832" i="1" s="1"/>
  <c r="C4831" i="1"/>
  <c r="E4831" i="1" s="1"/>
  <c r="B4833" i="1" l="1"/>
  <c r="D4833" i="1" s="1"/>
  <c r="C4832" i="1"/>
  <c r="E4832" i="1" s="1"/>
  <c r="B4834" i="1" l="1"/>
  <c r="D4834" i="1" s="1"/>
  <c r="C4833" i="1"/>
  <c r="E4833" i="1" s="1"/>
  <c r="B4835" i="1" l="1"/>
  <c r="D4835" i="1" s="1"/>
  <c r="C4834" i="1"/>
  <c r="E4834" i="1" s="1"/>
  <c r="B4836" i="1" l="1"/>
  <c r="D4836" i="1" s="1"/>
  <c r="C4835" i="1"/>
  <c r="E4835" i="1" s="1"/>
  <c r="B4837" i="1" l="1"/>
  <c r="D4837" i="1" s="1"/>
  <c r="C4836" i="1"/>
  <c r="E4836" i="1" s="1"/>
  <c r="B4838" i="1" l="1"/>
  <c r="D4838" i="1" s="1"/>
  <c r="C4837" i="1"/>
  <c r="E4837" i="1" s="1"/>
  <c r="B4839" i="1" l="1"/>
  <c r="D4839" i="1" s="1"/>
  <c r="C4838" i="1"/>
  <c r="E4838" i="1" s="1"/>
  <c r="B4840" i="1" l="1"/>
  <c r="D4840" i="1" s="1"/>
  <c r="C4839" i="1"/>
  <c r="E4839" i="1" s="1"/>
  <c r="B4841" i="1" l="1"/>
  <c r="D4841" i="1" s="1"/>
  <c r="C4840" i="1"/>
  <c r="E4840" i="1" s="1"/>
  <c r="B4842" i="1" l="1"/>
  <c r="D4842" i="1" s="1"/>
  <c r="C4841" i="1"/>
  <c r="E4841" i="1" s="1"/>
  <c r="B4843" i="1" l="1"/>
  <c r="D4843" i="1" s="1"/>
  <c r="C4842" i="1"/>
  <c r="E4842" i="1" s="1"/>
  <c r="B4844" i="1" l="1"/>
  <c r="D4844" i="1" s="1"/>
  <c r="C4843" i="1"/>
  <c r="E4843" i="1" s="1"/>
  <c r="B4845" i="1" l="1"/>
  <c r="D4845" i="1" s="1"/>
  <c r="C4844" i="1"/>
  <c r="E4844" i="1" s="1"/>
  <c r="B4846" i="1" l="1"/>
  <c r="D4846" i="1" s="1"/>
  <c r="C4845" i="1"/>
  <c r="E4845" i="1" s="1"/>
  <c r="B4847" i="1" l="1"/>
  <c r="D4847" i="1" s="1"/>
  <c r="C4846" i="1"/>
  <c r="E4846" i="1" s="1"/>
  <c r="B4848" i="1" l="1"/>
  <c r="D4848" i="1" s="1"/>
  <c r="C4847" i="1"/>
  <c r="E4847" i="1" s="1"/>
  <c r="B4849" i="1" l="1"/>
  <c r="D4849" i="1" s="1"/>
  <c r="C4848" i="1"/>
  <c r="E4848" i="1" s="1"/>
  <c r="B4850" i="1" l="1"/>
  <c r="D4850" i="1" s="1"/>
  <c r="C4849" i="1"/>
  <c r="E4849" i="1" s="1"/>
  <c r="B4851" i="1" l="1"/>
  <c r="D4851" i="1" s="1"/>
  <c r="C4850" i="1"/>
  <c r="E4850" i="1" s="1"/>
  <c r="B4852" i="1" l="1"/>
  <c r="D4852" i="1" s="1"/>
  <c r="C4851" i="1"/>
  <c r="E4851" i="1" s="1"/>
  <c r="B4853" i="1" l="1"/>
  <c r="D4853" i="1" s="1"/>
  <c r="C4852" i="1"/>
  <c r="E4852" i="1" s="1"/>
  <c r="B4854" i="1" l="1"/>
  <c r="D4854" i="1" s="1"/>
  <c r="C4853" i="1"/>
  <c r="E4853" i="1" s="1"/>
  <c r="B4855" i="1" l="1"/>
  <c r="D4855" i="1" s="1"/>
  <c r="C4854" i="1"/>
  <c r="E4854" i="1" s="1"/>
  <c r="B4856" i="1" l="1"/>
  <c r="D4856" i="1" s="1"/>
  <c r="C4855" i="1"/>
  <c r="E4855" i="1" s="1"/>
  <c r="B4857" i="1" l="1"/>
  <c r="D4857" i="1" s="1"/>
  <c r="C4856" i="1"/>
  <c r="E4856" i="1" s="1"/>
  <c r="B4858" i="1" l="1"/>
  <c r="D4858" i="1" s="1"/>
  <c r="C4857" i="1"/>
  <c r="E4857" i="1" s="1"/>
  <c r="B4859" i="1" l="1"/>
  <c r="D4859" i="1" s="1"/>
  <c r="C4858" i="1"/>
  <c r="E4858" i="1" s="1"/>
  <c r="B4860" i="1" l="1"/>
  <c r="D4860" i="1" s="1"/>
  <c r="C4859" i="1"/>
  <c r="E4859" i="1" s="1"/>
  <c r="B4861" i="1" l="1"/>
  <c r="D4861" i="1" s="1"/>
  <c r="C4860" i="1"/>
  <c r="E4860" i="1" s="1"/>
  <c r="B4862" i="1" l="1"/>
  <c r="D4862" i="1" s="1"/>
  <c r="C4861" i="1"/>
  <c r="E4861" i="1" s="1"/>
  <c r="B4863" i="1" l="1"/>
  <c r="D4863" i="1" s="1"/>
  <c r="C4862" i="1"/>
  <c r="E4862" i="1" s="1"/>
  <c r="B4864" i="1" l="1"/>
  <c r="D4864" i="1" s="1"/>
  <c r="C4863" i="1"/>
  <c r="E4863" i="1" s="1"/>
  <c r="B4865" i="1" l="1"/>
  <c r="D4865" i="1" s="1"/>
  <c r="C4864" i="1"/>
  <c r="E4864" i="1" s="1"/>
  <c r="B4866" i="1" l="1"/>
  <c r="D4866" i="1" s="1"/>
  <c r="C4865" i="1"/>
  <c r="E4865" i="1" s="1"/>
  <c r="B4867" i="1" l="1"/>
  <c r="D4867" i="1" s="1"/>
  <c r="C4866" i="1"/>
  <c r="E4866" i="1" s="1"/>
  <c r="B4868" i="1" l="1"/>
  <c r="D4868" i="1" s="1"/>
  <c r="C4867" i="1"/>
  <c r="E4867" i="1" s="1"/>
  <c r="B4869" i="1" l="1"/>
  <c r="D4869" i="1" s="1"/>
  <c r="C4868" i="1"/>
  <c r="E4868" i="1" s="1"/>
  <c r="B4870" i="1" l="1"/>
  <c r="D4870" i="1" s="1"/>
  <c r="C4869" i="1"/>
  <c r="E4869" i="1" s="1"/>
  <c r="B4871" i="1" l="1"/>
  <c r="D4871" i="1" s="1"/>
  <c r="C4870" i="1"/>
  <c r="E4870" i="1" s="1"/>
  <c r="B4872" i="1" l="1"/>
  <c r="D4872" i="1" s="1"/>
  <c r="C4871" i="1"/>
  <c r="E4871" i="1" s="1"/>
  <c r="B4873" i="1" l="1"/>
  <c r="D4873" i="1" s="1"/>
  <c r="C4872" i="1"/>
  <c r="E4872" i="1" s="1"/>
  <c r="B4874" i="1" l="1"/>
  <c r="D4874" i="1" s="1"/>
  <c r="C4873" i="1"/>
  <c r="E4873" i="1" s="1"/>
  <c r="B4875" i="1" l="1"/>
  <c r="D4875" i="1" s="1"/>
  <c r="C4874" i="1"/>
  <c r="E4874" i="1" s="1"/>
  <c r="B4876" i="1" l="1"/>
  <c r="D4876" i="1" s="1"/>
  <c r="C4875" i="1"/>
  <c r="E4875" i="1" s="1"/>
  <c r="B4877" i="1" l="1"/>
  <c r="D4877" i="1" s="1"/>
  <c r="C4876" i="1"/>
  <c r="E4876" i="1" s="1"/>
  <c r="B4878" i="1" l="1"/>
  <c r="D4878" i="1" s="1"/>
  <c r="C4877" i="1"/>
  <c r="E4877" i="1" s="1"/>
  <c r="B4879" i="1" l="1"/>
  <c r="D4879" i="1" s="1"/>
  <c r="C4878" i="1"/>
  <c r="E4878" i="1" s="1"/>
  <c r="B4880" i="1" l="1"/>
  <c r="D4880" i="1" s="1"/>
  <c r="C4879" i="1"/>
  <c r="E4879" i="1" s="1"/>
  <c r="B4881" i="1" l="1"/>
  <c r="D4881" i="1" s="1"/>
  <c r="C4880" i="1"/>
  <c r="E4880" i="1" s="1"/>
  <c r="B4882" i="1" l="1"/>
  <c r="D4882" i="1" s="1"/>
  <c r="C4881" i="1"/>
  <c r="E4881" i="1" s="1"/>
  <c r="B4883" i="1" l="1"/>
  <c r="D4883" i="1" s="1"/>
  <c r="C4882" i="1"/>
  <c r="E4882" i="1" s="1"/>
  <c r="B4884" i="1" l="1"/>
  <c r="D4884" i="1" s="1"/>
  <c r="C4883" i="1"/>
  <c r="E4883" i="1" s="1"/>
  <c r="B4885" i="1" l="1"/>
  <c r="D4885" i="1" s="1"/>
  <c r="C4884" i="1"/>
  <c r="E4884" i="1" s="1"/>
  <c r="B4886" i="1" l="1"/>
  <c r="D4886" i="1" s="1"/>
  <c r="C4885" i="1"/>
  <c r="E4885" i="1" s="1"/>
  <c r="B4887" i="1" l="1"/>
  <c r="D4887" i="1" s="1"/>
  <c r="C4886" i="1"/>
  <c r="E4886" i="1" s="1"/>
  <c r="B4888" i="1" l="1"/>
  <c r="D4888" i="1" s="1"/>
  <c r="C4887" i="1"/>
  <c r="E4887" i="1" s="1"/>
  <c r="B4889" i="1" l="1"/>
  <c r="D4889" i="1" s="1"/>
  <c r="C4888" i="1"/>
  <c r="E4888" i="1" s="1"/>
  <c r="B4890" i="1" l="1"/>
  <c r="D4890" i="1" s="1"/>
  <c r="C4889" i="1"/>
  <c r="E4889" i="1" s="1"/>
  <c r="B4891" i="1" l="1"/>
  <c r="D4891" i="1" s="1"/>
  <c r="C4890" i="1"/>
  <c r="E4890" i="1" s="1"/>
  <c r="B4892" i="1" l="1"/>
  <c r="D4892" i="1" s="1"/>
  <c r="C4891" i="1"/>
  <c r="E4891" i="1" s="1"/>
  <c r="B4893" i="1" l="1"/>
  <c r="D4893" i="1" s="1"/>
  <c r="C4892" i="1"/>
  <c r="E4892" i="1" s="1"/>
  <c r="B4894" i="1" l="1"/>
  <c r="D4894" i="1" s="1"/>
  <c r="C4893" i="1"/>
  <c r="E4893" i="1" s="1"/>
  <c r="B4895" i="1" l="1"/>
  <c r="D4895" i="1" s="1"/>
  <c r="C4894" i="1"/>
  <c r="E4894" i="1" s="1"/>
  <c r="B4896" i="1" l="1"/>
  <c r="D4896" i="1" s="1"/>
  <c r="C4895" i="1"/>
  <c r="E4895" i="1" s="1"/>
  <c r="B4897" i="1" l="1"/>
  <c r="D4897" i="1" s="1"/>
  <c r="C4896" i="1"/>
  <c r="E4896" i="1" s="1"/>
  <c r="B4898" i="1" l="1"/>
  <c r="D4898" i="1" s="1"/>
  <c r="C4897" i="1"/>
  <c r="E4897" i="1" s="1"/>
  <c r="B4899" i="1" l="1"/>
  <c r="D4899" i="1" s="1"/>
  <c r="C4898" i="1"/>
  <c r="E4898" i="1" s="1"/>
  <c r="B4900" i="1" l="1"/>
  <c r="D4900" i="1" s="1"/>
  <c r="C4899" i="1"/>
  <c r="E4899" i="1" s="1"/>
  <c r="B4901" i="1" l="1"/>
  <c r="D4901" i="1" s="1"/>
  <c r="C4900" i="1"/>
  <c r="E4900" i="1" s="1"/>
  <c r="B4902" i="1" l="1"/>
  <c r="D4902" i="1" s="1"/>
  <c r="C4901" i="1"/>
  <c r="E4901" i="1" s="1"/>
  <c r="B4903" i="1" l="1"/>
  <c r="D4903" i="1" s="1"/>
  <c r="C4902" i="1"/>
  <c r="E4902" i="1" s="1"/>
  <c r="B4904" i="1" l="1"/>
  <c r="D4904" i="1" s="1"/>
  <c r="C4903" i="1"/>
  <c r="E4903" i="1" s="1"/>
  <c r="B4905" i="1" l="1"/>
  <c r="D4905" i="1" s="1"/>
  <c r="C4904" i="1"/>
  <c r="E4904" i="1" s="1"/>
  <c r="B4906" i="1" l="1"/>
  <c r="D4906" i="1" s="1"/>
  <c r="C4905" i="1"/>
  <c r="E4905" i="1" s="1"/>
  <c r="B4907" i="1" l="1"/>
  <c r="D4907" i="1" s="1"/>
  <c r="C4906" i="1"/>
  <c r="E4906" i="1" s="1"/>
  <c r="B4908" i="1" l="1"/>
  <c r="D4908" i="1" s="1"/>
  <c r="C4907" i="1"/>
  <c r="E4907" i="1" s="1"/>
  <c r="B4909" i="1" l="1"/>
  <c r="D4909" i="1" s="1"/>
  <c r="C4908" i="1"/>
  <c r="E4908" i="1" s="1"/>
  <c r="B4910" i="1" l="1"/>
  <c r="D4910" i="1" s="1"/>
  <c r="C4909" i="1"/>
  <c r="E4909" i="1" s="1"/>
  <c r="B4911" i="1" l="1"/>
  <c r="D4911" i="1" s="1"/>
  <c r="C4910" i="1"/>
  <c r="E4910" i="1" s="1"/>
  <c r="B4912" i="1" l="1"/>
  <c r="D4912" i="1" s="1"/>
  <c r="C4911" i="1"/>
  <c r="E4911" i="1" s="1"/>
  <c r="B4913" i="1" l="1"/>
  <c r="D4913" i="1" s="1"/>
  <c r="C4912" i="1"/>
  <c r="E4912" i="1" s="1"/>
  <c r="B4914" i="1" l="1"/>
  <c r="D4914" i="1" s="1"/>
  <c r="C4913" i="1"/>
  <c r="E4913" i="1" s="1"/>
  <c r="B4915" i="1" l="1"/>
  <c r="D4915" i="1" s="1"/>
  <c r="C4914" i="1"/>
  <c r="E4914" i="1" s="1"/>
  <c r="B4916" i="1" l="1"/>
  <c r="D4916" i="1" s="1"/>
  <c r="C4915" i="1"/>
  <c r="E4915" i="1" s="1"/>
  <c r="B4917" i="1" l="1"/>
  <c r="D4917" i="1" s="1"/>
  <c r="C4916" i="1"/>
  <c r="E4916" i="1" s="1"/>
  <c r="B4918" i="1" l="1"/>
  <c r="D4918" i="1" s="1"/>
  <c r="C4917" i="1"/>
  <c r="E4917" i="1" s="1"/>
  <c r="B4919" i="1" l="1"/>
  <c r="D4919" i="1" s="1"/>
  <c r="C4918" i="1"/>
  <c r="E4918" i="1" s="1"/>
  <c r="B4920" i="1" l="1"/>
  <c r="D4920" i="1" s="1"/>
  <c r="C4919" i="1"/>
  <c r="E4919" i="1" s="1"/>
  <c r="B4921" i="1" l="1"/>
  <c r="D4921" i="1" s="1"/>
  <c r="C4920" i="1"/>
  <c r="E4920" i="1" s="1"/>
  <c r="B4922" i="1" l="1"/>
  <c r="D4922" i="1" s="1"/>
  <c r="C4921" i="1"/>
  <c r="E4921" i="1" s="1"/>
  <c r="B4923" i="1" l="1"/>
  <c r="D4923" i="1" s="1"/>
  <c r="C4922" i="1"/>
  <c r="E4922" i="1" s="1"/>
  <c r="B4924" i="1" l="1"/>
  <c r="D4924" i="1" s="1"/>
  <c r="C4923" i="1"/>
  <c r="E4923" i="1" s="1"/>
  <c r="B4925" i="1" l="1"/>
  <c r="D4925" i="1" s="1"/>
  <c r="C4924" i="1"/>
  <c r="E4924" i="1" s="1"/>
  <c r="B4926" i="1" l="1"/>
  <c r="D4926" i="1" s="1"/>
  <c r="C4925" i="1"/>
  <c r="E4925" i="1" s="1"/>
  <c r="B4927" i="1" l="1"/>
  <c r="D4927" i="1" s="1"/>
  <c r="C4926" i="1"/>
  <c r="E4926" i="1" s="1"/>
  <c r="B4928" i="1" l="1"/>
  <c r="D4928" i="1" s="1"/>
  <c r="C4927" i="1"/>
  <c r="E4927" i="1" s="1"/>
  <c r="B4929" i="1" l="1"/>
  <c r="D4929" i="1" s="1"/>
  <c r="C4928" i="1"/>
  <c r="E4928" i="1" s="1"/>
  <c r="B4930" i="1" l="1"/>
  <c r="D4930" i="1" s="1"/>
  <c r="C4929" i="1"/>
  <c r="E4929" i="1" s="1"/>
  <c r="B4931" i="1" l="1"/>
  <c r="D4931" i="1" s="1"/>
  <c r="C4930" i="1"/>
  <c r="E4930" i="1" s="1"/>
  <c r="B4932" i="1" l="1"/>
  <c r="D4932" i="1" s="1"/>
  <c r="C4931" i="1"/>
  <c r="E4931" i="1" s="1"/>
  <c r="B4933" i="1" l="1"/>
  <c r="D4933" i="1" s="1"/>
  <c r="C4932" i="1"/>
  <c r="E4932" i="1" s="1"/>
  <c r="B4934" i="1" l="1"/>
  <c r="D4934" i="1" s="1"/>
  <c r="C4933" i="1"/>
  <c r="E4933" i="1" s="1"/>
  <c r="B4935" i="1" l="1"/>
  <c r="D4935" i="1" s="1"/>
  <c r="C4934" i="1"/>
  <c r="E4934" i="1" s="1"/>
  <c r="B4936" i="1" l="1"/>
  <c r="D4936" i="1" s="1"/>
  <c r="C4935" i="1"/>
  <c r="E4935" i="1" s="1"/>
  <c r="B4937" i="1" l="1"/>
  <c r="D4937" i="1" s="1"/>
  <c r="C4936" i="1"/>
  <c r="E4936" i="1" s="1"/>
  <c r="B4938" i="1" l="1"/>
  <c r="D4938" i="1" s="1"/>
  <c r="C4937" i="1"/>
  <c r="E4937" i="1" s="1"/>
  <c r="B4939" i="1" l="1"/>
  <c r="D4939" i="1" s="1"/>
  <c r="C4938" i="1"/>
  <c r="E4938" i="1" s="1"/>
  <c r="B4940" i="1" l="1"/>
  <c r="D4940" i="1" s="1"/>
  <c r="C4939" i="1"/>
  <c r="E4939" i="1" s="1"/>
  <c r="B4941" i="1" l="1"/>
  <c r="D4941" i="1" s="1"/>
  <c r="C4940" i="1"/>
  <c r="E4940" i="1" s="1"/>
  <c r="B4942" i="1" l="1"/>
  <c r="D4942" i="1" s="1"/>
  <c r="C4941" i="1"/>
  <c r="E4941" i="1" s="1"/>
  <c r="B4943" i="1" l="1"/>
  <c r="D4943" i="1" s="1"/>
  <c r="C4942" i="1"/>
  <c r="E4942" i="1" s="1"/>
  <c r="B4944" i="1" l="1"/>
  <c r="D4944" i="1" s="1"/>
  <c r="C4943" i="1"/>
  <c r="E4943" i="1" s="1"/>
  <c r="B4945" i="1" l="1"/>
  <c r="D4945" i="1" s="1"/>
  <c r="C4944" i="1"/>
  <c r="E4944" i="1" s="1"/>
  <c r="B4946" i="1" l="1"/>
  <c r="D4946" i="1" s="1"/>
  <c r="C4945" i="1"/>
  <c r="E4945" i="1" s="1"/>
  <c r="B4947" i="1" l="1"/>
  <c r="D4947" i="1" s="1"/>
  <c r="C4946" i="1"/>
  <c r="E4946" i="1" s="1"/>
  <c r="B4948" i="1" l="1"/>
  <c r="D4948" i="1" s="1"/>
  <c r="C4947" i="1"/>
  <c r="E4947" i="1" s="1"/>
  <c r="B4949" i="1" l="1"/>
  <c r="D4949" i="1" s="1"/>
  <c r="C4948" i="1"/>
  <c r="E4948" i="1" s="1"/>
  <c r="B4950" i="1" l="1"/>
  <c r="D4950" i="1" s="1"/>
  <c r="C4949" i="1"/>
  <c r="E4949" i="1" s="1"/>
  <c r="B4951" i="1" l="1"/>
  <c r="D4951" i="1" s="1"/>
  <c r="C4950" i="1"/>
  <c r="E4950" i="1" s="1"/>
  <c r="B4952" i="1" l="1"/>
  <c r="D4952" i="1" s="1"/>
  <c r="C4951" i="1"/>
  <c r="E4951" i="1" s="1"/>
  <c r="B4953" i="1" l="1"/>
  <c r="D4953" i="1" s="1"/>
  <c r="C4952" i="1"/>
  <c r="E4952" i="1" s="1"/>
  <c r="B4954" i="1" l="1"/>
  <c r="D4954" i="1" s="1"/>
  <c r="C4953" i="1"/>
  <c r="E4953" i="1" s="1"/>
  <c r="B4955" i="1" l="1"/>
  <c r="D4955" i="1" s="1"/>
  <c r="C4954" i="1"/>
  <c r="E4954" i="1" s="1"/>
  <c r="B4956" i="1" l="1"/>
  <c r="D4956" i="1" s="1"/>
  <c r="C4955" i="1"/>
  <c r="E4955" i="1" s="1"/>
  <c r="B4957" i="1" l="1"/>
  <c r="D4957" i="1" s="1"/>
  <c r="C4956" i="1"/>
  <c r="E4956" i="1" s="1"/>
  <c r="B4958" i="1" l="1"/>
  <c r="D4958" i="1" s="1"/>
  <c r="C4957" i="1"/>
  <c r="E4957" i="1" s="1"/>
  <c r="B4959" i="1" l="1"/>
  <c r="D4959" i="1" s="1"/>
  <c r="C4958" i="1"/>
  <c r="E4958" i="1" s="1"/>
  <c r="B4960" i="1" l="1"/>
  <c r="D4960" i="1" s="1"/>
  <c r="C4959" i="1"/>
  <c r="E4959" i="1" s="1"/>
  <c r="B4961" i="1" l="1"/>
  <c r="D4961" i="1" s="1"/>
  <c r="C4960" i="1"/>
  <c r="E4960" i="1" s="1"/>
  <c r="B4962" i="1" l="1"/>
  <c r="D4962" i="1" s="1"/>
  <c r="C4961" i="1"/>
  <c r="E4961" i="1" s="1"/>
  <c r="B4963" i="1" l="1"/>
  <c r="D4963" i="1" s="1"/>
  <c r="C4962" i="1"/>
  <c r="E4962" i="1" s="1"/>
  <c r="B4964" i="1" l="1"/>
  <c r="D4964" i="1" s="1"/>
  <c r="C4963" i="1"/>
  <c r="E4963" i="1" s="1"/>
  <c r="B4965" i="1" l="1"/>
  <c r="D4965" i="1" s="1"/>
  <c r="C4964" i="1"/>
  <c r="E4964" i="1" s="1"/>
  <c r="B4966" i="1" l="1"/>
  <c r="D4966" i="1" s="1"/>
  <c r="C4965" i="1"/>
  <c r="E4965" i="1" s="1"/>
  <c r="B4967" i="1" l="1"/>
  <c r="D4967" i="1" s="1"/>
  <c r="C4966" i="1"/>
  <c r="E4966" i="1" s="1"/>
  <c r="B4968" i="1" l="1"/>
  <c r="D4968" i="1" s="1"/>
  <c r="C4967" i="1"/>
  <c r="E4967" i="1" s="1"/>
  <c r="B4969" i="1" l="1"/>
  <c r="D4969" i="1" s="1"/>
  <c r="C4968" i="1"/>
  <c r="E4968" i="1" s="1"/>
  <c r="B4970" i="1" l="1"/>
  <c r="D4970" i="1" s="1"/>
  <c r="C4969" i="1"/>
  <c r="E4969" i="1" s="1"/>
  <c r="B4971" i="1" l="1"/>
  <c r="D4971" i="1" s="1"/>
  <c r="C4970" i="1"/>
  <c r="E4970" i="1" s="1"/>
  <c r="B4972" i="1" l="1"/>
  <c r="D4972" i="1" s="1"/>
  <c r="C4971" i="1"/>
  <c r="E4971" i="1" s="1"/>
  <c r="B4973" i="1" l="1"/>
  <c r="D4973" i="1" s="1"/>
  <c r="C4972" i="1"/>
  <c r="E4972" i="1" s="1"/>
  <c r="B4974" i="1" l="1"/>
  <c r="D4974" i="1" s="1"/>
  <c r="C4973" i="1"/>
  <c r="E4973" i="1" s="1"/>
  <c r="B4975" i="1" l="1"/>
  <c r="D4975" i="1" s="1"/>
  <c r="C4974" i="1"/>
  <c r="E4974" i="1" s="1"/>
  <c r="B4976" i="1" l="1"/>
  <c r="D4976" i="1" s="1"/>
  <c r="C4975" i="1"/>
  <c r="E4975" i="1" s="1"/>
  <c r="B4977" i="1" l="1"/>
  <c r="D4977" i="1" s="1"/>
  <c r="C4976" i="1"/>
  <c r="E4976" i="1" s="1"/>
  <c r="B4978" i="1" l="1"/>
  <c r="D4978" i="1" s="1"/>
  <c r="C4977" i="1"/>
  <c r="E4977" i="1" s="1"/>
  <c r="B4979" i="1" l="1"/>
  <c r="D4979" i="1" s="1"/>
  <c r="C4978" i="1"/>
  <c r="E4978" i="1" s="1"/>
  <c r="B4980" i="1" l="1"/>
  <c r="D4980" i="1" s="1"/>
  <c r="C4979" i="1"/>
  <c r="E4979" i="1" s="1"/>
  <c r="B4981" i="1" l="1"/>
  <c r="D4981" i="1" s="1"/>
  <c r="C4980" i="1"/>
  <c r="E4980" i="1" s="1"/>
  <c r="B4982" i="1" l="1"/>
  <c r="D4982" i="1" s="1"/>
  <c r="C4981" i="1"/>
  <c r="E4981" i="1" s="1"/>
  <c r="B4983" i="1" l="1"/>
  <c r="D4983" i="1" s="1"/>
  <c r="C4982" i="1"/>
  <c r="E4982" i="1" s="1"/>
  <c r="B4984" i="1" l="1"/>
  <c r="D4984" i="1" s="1"/>
  <c r="C4983" i="1"/>
  <c r="E4983" i="1" s="1"/>
  <c r="B4985" i="1" l="1"/>
  <c r="D4985" i="1" s="1"/>
  <c r="C4984" i="1"/>
  <c r="E4984" i="1" s="1"/>
  <c r="B4986" i="1" l="1"/>
  <c r="D4986" i="1" s="1"/>
  <c r="C4985" i="1"/>
  <c r="E4985" i="1" s="1"/>
  <c r="B4987" i="1" l="1"/>
  <c r="D4987" i="1" s="1"/>
  <c r="C4986" i="1"/>
  <c r="E4986" i="1" s="1"/>
  <c r="B4988" i="1" l="1"/>
  <c r="D4988" i="1" s="1"/>
  <c r="C4987" i="1"/>
  <c r="E4987" i="1" s="1"/>
  <c r="B4989" i="1" l="1"/>
  <c r="D4989" i="1" s="1"/>
  <c r="C4988" i="1"/>
  <c r="E4988" i="1" s="1"/>
  <c r="B4990" i="1" l="1"/>
  <c r="D4990" i="1" s="1"/>
  <c r="C4989" i="1"/>
  <c r="E4989" i="1" s="1"/>
  <c r="B4991" i="1" l="1"/>
  <c r="D4991" i="1" s="1"/>
  <c r="C4990" i="1"/>
  <c r="E4990" i="1" s="1"/>
  <c r="B4992" i="1" l="1"/>
  <c r="D4992" i="1" s="1"/>
  <c r="C4991" i="1"/>
  <c r="E4991" i="1" s="1"/>
  <c r="B4993" i="1" l="1"/>
  <c r="D4993" i="1" s="1"/>
  <c r="C4992" i="1"/>
  <c r="E4992" i="1" s="1"/>
  <c r="B4994" i="1" l="1"/>
  <c r="D4994" i="1" s="1"/>
  <c r="C4993" i="1"/>
  <c r="E4993" i="1" s="1"/>
  <c r="B4995" i="1" l="1"/>
  <c r="D4995" i="1" s="1"/>
  <c r="C4994" i="1"/>
  <c r="E4994" i="1" s="1"/>
  <c r="B4996" i="1" l="1"/>
  <c r="D4996" i="1" s="1"/>
  <c r="C4995" i="1"/>
  <c r="E4995" i="1" s="1"/>
  <c r="B4997" i="1" l="1"/>
  <c r="D4997" i="1" s="1"/>
  <c r="C4996" i="1"/>
  <c r="E4996" i="1" s="1"/>
  <c r="B4998" i="1" l="1"/>
  <c r="D4998" i="1" s="1"/>
  <c r="C4997" i="1"/>
  <c r="E4997" i="1" s="1"/>
  <c r="B4999" i="1" l="1"/>
  <c r="D4999" i="1" s="1"/>
  <c r="C4998" i="1"/>
  <c r="E4998" i="1" s="1"/>
  <c r="B5000" i="1" l="1"/>
  <c r="D5000" i="1" s="1"/>
  <c r="C4999" i="1"/>
  <c r="E4999" i="1" s="1"/>
  <c r="B5001" i="1" l="1"/>
  <c r="D5001" i="1" s="1"/>
  <c r="C5000" i="1"/>
  <c r="E5000" i="1" s="1"/>
  <c r="B5002" i="1" l="1"/>
  <c r="D5002" i="1" s="1"/>
  <c r="C5001" i="1"/>
  <c r="E5001" i="1" s="1"/>
  <c r="B5003" i="1" l="1"/>
  <c r="D5003" i="1" s="1"/>
  <c r="C5002" i="1"/>
  <c r="E5002" i="1" s="1"/>
  <c r="B5004" i="1" l="1"/>
  <c r="D5004" i="1" s="1"/>
  <c r="C5003" i="1"/>
  <c r="E5003" i="1" s="1"/>
  <c r="B5005" i="1" l="1"/>
  <c r="D5005" i="1" s="1"/>
  <c r="C5004" i="1"/>
  <c r="E5004" i="1" s="1"/>
  <c r="B5006" i="1" l="1"/>
  <c r="D5006" i="1" s="1"/>
  <c r="C5005" i="1"/>
  <c r="E5005" i="1" s="1"/>
  <c r="B5007" i="1" l="1"/>
  <c r="D5007" i="1" s="1"/>
  <c r="C5006" i="1"/>
  <c r="E5006" i="1" s="1"/>
  <c r="B5008" i="1" l="1"/>
  <c r="D5008" i="1" s="1"/>
  <c r="C5007" i="1"/>
  <c r="E5007" i="1" s="1"/>
  <c r="B5009" i="1" l="1"/>
  <c r="D5009" i="1" s="1"/>
  <c r="C5008" i="1"/>
  <c r="E5008" i="1" s="1"/>
  <c r="B5010" i="1" l="1"/>
  <c r="D5010" i="1" s="1"/>
  <c r="C5009" i="1"/>
  <c r="E5009" i="1" s="1"/>
  <c r="B5011" i="1" l="1"/>
  <c r="D5011" i="1" s="1"/>
  <c r="C5010" i="1"/>
  <c r="E5010" i="1" s="1"/>
  <c r="B5012" i="1" l="1"/>
  <c r="D5012" i="1" s="1"/>
  <c r="C5011" i="1"/>
  <c r="E5011" i="1" s="1"/>
  <c r="B5013" i="1" l="1"/>
  <c r="D5013" i="1" s="1"/>
  <c r="C5012" i="1"/>
  <c r="E5012" i="1" s="1"/>
  <c r="B5014" i="1" l="1"/>
  <c r="D5014" i="1" s="1"/>
  <c r="C5013" i="1"/>
  <c r="E5013" i="1" s="1"/>
  <c r="B5015" i="1" l="1"/>
  <c r="D5015" i="1" s="1"/>
  <c r="C5014" i="1"/>
  <c r="E5014" i="1" s="1"/>
  <c r="B5016" i="1" l="1"/>
  <c r="D5016" i="1" s="1"/>
  <c r="C5015" i="1"/>
  <c r="E5015" i="1" s="1"/>
  <c r="B5017" i="1" l="1"/>
  <c r="D5017" i="1" s="1"/>
  <c r="C5016" i="1"/>
  <c r="E5016" i="1" s="1"/>
  <c r="B5018" i="1" l="1"/>
  <c r="D5018" i="1" s="1"/>
  <c r="C5017" i="1"/>
  <c r="E5017" i="1" s="1"/>
  <c r="B5019" i="1" l="1"/>
  <c r="D5019" i="1" s="1"/>
  <c r="C5018" i="1"/>
  <c r="E5018" i="1" s="1"/>
  <c r="B5020" i="1" l="1"/>
  <c r="D5020" i="1" s="1"/>
  <c r="C5019" i="1"/>
  <c r="E5019" i="1" s="1"/>
  <c r="B5021" i="1" l="1"/>
  <c r="D5021" i="1" s="1"/>
  <c r="C5020" i="1"/>
  <c r="E5020" i="1" s="1"/>
  <c r="B5022" i="1" l="1"/>
  <c r="D5022" i="1" s="1"/>
  <c r="C5021" i="1"/>
  <c r="E5021" i="1" s="1"/>
  <c r="B5023" i="1" l="1"/>
  <c r="D5023" i="1" s="1"/>
  <c r="C5022" i="1"/>
  <c r="E5022" i="1" s="1"/>
  <c r="B5024" i="1" l="1"/>
  <c r="D5024" i="1" s="1"/>
  <c r="C5023" i="1"/>
  <c r="E5023" i="1" s="1"/>
  <c r="B5025" i="1" l="1"/>
  <c r="D5025" i="1" s="1"/>
  <c r="C5024" i="1"/>
  <c r="E5024" i="1" s="1"/>
  <c r="B5026" i="1" l="1"/>
  <c r="D5026" i="1" s="1"/>
  <c r="C5025" i="1"/>
  <c r="E5025" i="1" s="1"/>
  <c r="B5027" i="1" l="1"/>
  <c r="D5027" i="1" s="1"/>
  <c r="C5026" i="1"/>
  <c r="E5026" i="1" s="1"/>
  <c r="B5028" i="1" l="1"/>
  <c r="D5028" i="1" s="1"/>
  <c r="C5027" i="1"/>
  <c r="E5027" i="1" s="1"/>
  <c r="B5029" i="1" l="1"/>
  <c r="D5029" i="1" s="1"/>
  <c r="C5028" i="1"/>
  <c r="E5028" i="1" s="1"/>
  <c r="B5030" i="1" l="1"/>
  <c r="D5030" i="1" s="1"/>
  <c r="C5029" i="1"/>
  <c r="E5029" i="1" s="1"/>
  <c r="B5031" i="1" l="1"/>
  <c r="D5031" i="1" s="1"/>
  <c r="C5030" i="1"/>
  <c r="E5030" i="1" s="1"/>
  <c r="B5032" i="1" l="1"/>
  <c r="D5032" i="1" s="1"/>
  <c r="C5031" i="1"/>
  <c r="E5031" i="1" s="1"/>
  <c r="B5033" i="1" l="1"/>
  <c r="D5033" i="1" s="1"/>
  <c r="C5032" i="1"/>
  <c r="E5032" i="1" s="1"/>
  <c r="B5034" i="1" l="1"/>
  <c r="D5034" i="1" s="1"/>
  <c r="C5033" i="1"/>
  <c r="E5033" i="1" s="1"/>
  <c r="B5035" i="1" l="1"/>
  <c r="D5035" i="1" s="1"/>
  <c r="C5034" i="1"/>
  <c r="E5034" i="1" s="1"/>
  <c r="B5036" i="1" l="1"/>
  <c r="D5036" i="1" s="1"/>
  <c r="C5035" i="1"/>
  <c r="E5035" i="1" s="1"/>
  <c r="B5037" i="1" l="1"/>
  <c r="D5037" i="1" s="1"/>
  <c r="C5036" i="1"/>
  <c r="E5036" i="1" s="1"/>
  <c r="B5038" i="1" l="1"/>
  <c r="D5038" i="1" s="1"/>
  <c r="C5037" i="1"/>
  <c r="E5037" i="1" s="1"/>
  <c r="B5039" i="1" l="1"/>
  <c r="D5039" i="1" s="1"/>
  <c r="C5038" i="1"/>
  <c r="E5038" i="1" s="1"/>
  <c r="B5040" i="1" l="1"/>
  <c r="D5040" i="1" s="1"/>
  <c r="C5039" i="1"/>
  <c r="E5039" i="1" s="1"/>
  <c r="B5041" i="1" l="1"/>
  <c r="D5041" i="1" s="1"/>
  <c r="C5040" i="1"/>
  <c r="E5040" i="1" s="1"/>
  <c r="B5042" i="1" l="1"/>
  <c r="D5042" i="1" s="1"/>
  <c r="C5041" i="1"/>
  <c r="E5041" i="1" s="1"/>
  <c r="B5043" i="1" l="1"/>
  <c r="D5043" i="1" s="1"/>
  <c r="C5042" i="1"/>
  <c r="E5042" i="1" s="1"/>
  <c r="B5044" i="1" l="1"/>
  <c r="D5044" i="1" s="1"/>
  <c r="C5043" i="1"/>
  <c r="E5043" i="1" s="1"/>
  <c r="B5045" i="1" l="1"/>
  <c r="D5045" i="1" s="1"/>
  <c r="C5044" i="1"/>
  <c r="E5044" i="1" s="1"/>
  <c r="B5046" i="1" l="1"/>
  <c r="D5046" i="1" s="1"/>
  <c r="C5045" i="1"/>
  <c r="E5045" i="1" s="1"/>
  <c r="B5047" i="1" l="1"/>
  <c r="D5047" i="1" s="1"/>
  <c r="C5046" i="1"/>
  <c r="E5046" i="1" s="1"/>
  <c r="B5048" i="1" l="1"/>
  <c r="D5048" i="1" s="1"/>
  <c r="C5047" i="1"/>
  <c r="E5047" i="1" s="1"/>
  <c r="B5049" i="1" l="1"/>
  <c r="D5049" i="1" s="1"/>
  <c r="C5048" i="1"/>
  <c r="E5048" i="1" s="1"/>
  <c r="B5050" i="1" l="1"/>
  <c r="D5050" i="1" s="1"/>
  <c r="C5049" i="1"/>
  <c r="E5049" i="1" s="1"/>
  <c r="B5051" i="1" l="1"/>
  <c r="D5051" i="1" s="1"/>
  <c r="C5050" i="1"/>
  <c r="E5050" i="1" s="1"/>
  <c r="B5052" i="1" l="1"/>
  <c r="D5052" i="1" s="1"/>
  <c r="C5051" i="1"/>
  <c r="E5051" i="1" s="1"/>
  <c r="B5053" i="1" l="1"/>
  <c r="D5053" i="1" s="1"/>
  <c r="C5052" i="1"/>
  <c r="E5052" i="1" s="1"/>
  <c r="B5054" i="1" l="1"/>
  <c r="D5054" i="1" s="1"/>
  <c r="C5053" i="1"/>
  <c r="E5053" i="1" s="1"/>
  <c r="B5055" i="1" l="1"/>
  <c r="D5055" i="1" s="1"/>
  <c r="C5054" i="1"/>
  <c r="E5054" i="1" s="1"/>
  <c r="B5056" i="1" l="1"/>
  <c r="D5056" i="1" s="1"/>
  <c r="C5055" i="1"/>
  <c r="E5055" i="1" s="1"/>
  <c r="B5057" i="1" l="1"/>
  <c r="D5057" i="1" s="1"/>
  <c r="C5056" i="1"/>
  <c r="E5056" i="1" s="1"/>
  <c r="B5058" i="1" l="1"/>
  <c r="D5058" i="1" s="1"/>
  <c r="C5057" i="1"/>
  <c r="E5057" i="1" s="1"/>
  <c r="B5059" i="1" l="1"/>
  <c r="D5059" i="1" s="1"/>
  <c r="C5058" i="1"/>
  <c r="E5058" i="1" s="1"/>
  <c r="B5060" i="1" l="1"/>
  <c r="D5060" i="1" s="1"/>
  <c r="C5059" i="1"/>
  <c r="E5059" i="1" s="1"/>
  <c r="B5061" i="1" l="1"/>
  <c r="D5061" i="1" s="1"/>
  <c r="C5060" i="1"/>
  <c r="E5060" i="1" s="1"/>
  <c r="B5062" i="1" l="1"/>
  <c r="D5062" i="1" s="1"/>
  <c r="C5061" i="1"/>
  <c r="E5061" i="1" s="1"/>
  <c r="B5063" i="1" l="1"/>
  <c r="D5063" i="1" s="1"/>
  <c r="C5062" i="1"/>
  <c r="E5062" i="1" s="1"/>
  <c r="B5064" i="1" l="1"/>
  <c r="D5064" i="1" s="1"/>
  <c r="C5063" i="1"/>
  <c r="E5063" i="1" s="1"/>
  <c r="B5065" i="1" l="1"/>
  <c r="D5065" i="1" s="1"/>
  <c r="C5064" i="1"/>
  <c r="E5064" i="1" s="1"/>
  <c r="B5066" i="1" l="1"/>
  <c r="D5066" i="1" s="1"/>
  <c r="C5065" i="1"/>
  <c r="E5065" i="1" s="1"/>
  <c r="B5067" i="1" l="1"/>
  <c r="D5067" i="1" s="1"/>
  <c r="C5066" i="1"/>
  <c r="E5066" i="1" s="1"/>
  <c r="B5068" i="1" l="1"/>
  <c r="D5068" i="1" s="1"/>
  <c r="C5067" i="1"/>
  <c r="E5067" i="1" s="1"/>
  <c r="B5069" i="1" l="1"/>
  <c r="D5069" i="1" s="1"/>
  <c r="C5068" i="1"/>
  <c r="E5068" i="1" s="1"/>
  <c r="B5070" i="1" l="1"/>
  <c r="D5070" i="1" s="1"/>
  <c r="C5069" i="1"/>
  <c r="E5069" i="1" s="1"/>
  <c r="B5071" i="1" l="1"/>
  <c r="D5071" i="1" s="1"/>
  <c r="C5070" i="1"/>
  <c r="E5070" i="1" s="1"/>
  <c r="B5072" i="1" l="1"/>
  <c r="D5072" i="1" s="1"/>
  <c r="C5071" i="1"/>
  <c r="E5071" i="1" s="1"/>
  <c r="B5073" i="1" l="1"/>
  <c r="D5073" i="1" s="1"/>
  <c r="C5072" i="1"/>
  <c r="E5072" i="1" s="1"/>
  <c r="B5074" i="1" l="1"/>
  <c r="D5074" i="1" s="1"/>
  <c r="C5073" i="1"/>
  <c r="E5073" i="1" s="1"/>
  <c r="B5075" i="1" l="1"/>
  <c r="D5075" i="1" s="1"/>
  <c r="C5074" i="1"/>
  <c r="E5074" i="1" s="1"/>
  <c r="B5076" i="1" l="1"/>
  <c r="D5076" i="1" s="1"/>
  <c r="C5075" i="1"/>
  <c r="E5075" i="1" s="1"/>
  <c r="B5077" i="1" l="1"/>
  <c r="D5077" i="1" s="1"/>
  <c r="C5076" i="1"/>
  <c r="E5076" i="1" s="1"/>
  <c r="B5078" i="1" l="1"/>
  <c r="D5078" i="1" s="1"/>
  <c r="C5077" i="1"/>
  <c r="E5077" i="1" s="1"/>
  <c r="B5079" i="1" l="1"/>
  <c r="D5079" i="1" s="1"/>
  <c r="C5078" i="1"/>
  <c r="E5078" i="1" s="1"/>
  <c r="B5080" i="1" l="1"/>
  <c r="D5080" i="1" s="1"/>
  <c r="C5079" i="1"/>
  <c r="E5079" i="1" s="1"/>
  <c r="B5081" i="1" l="1"/>
  <c r="D5081" i="1" s="1"/>
  <c r="C5080" i="1"/>
  <c r="E5080" i="1" s="1"/>
  <c r="B5082" i="1" l="1"/>
  <c r="D5082" i="1" s="1"/>
  <c r="C5081" i="1"/>
  <c r="E5081" i="1" s="1"/>
  <c r="B5083" i="1" l="1"/>
  <c r="D5083" i="1" s="1"/>
  <c r="C5082" i="1"/>
  <c r="E5082" i="1" s="1"/>
  <c r="B5084" i="1" l="1"/>
  <c r="D5084" i="1" s="1"/>
  <c r="C5083" i="1"/>
  <c r="E5083" i="1" s="1"/>
  <c r="B5085" i="1" l="1"/>
  <c r="D5085" i="1" s="1"/>
  <c r="C5084" i="1"/>
  <c r="E5084" i="1" s="1"/>
  <c r="B5086" i="1" l="1"/>
  <c r="D5086" i="1" s="1"/>
  <c r="C5085" i="1"/>
  <c r="E5085" i="1" s="1"/>
  <c r="B5087" i="1" l="1"/>
  <c r="D5087" i="1" s="1"/>
  <c r="C5086" i="1"/>
  <c r="E5086" i="1" s="1"/>
  <c r="B5088" i="1" l="1"/>
  <c r="D5088" i="1" s="1"/>
  <c r="C5087" i="1"/>
  <c r="E5087" i="1" s="1"/>
  <c r="B5089" i="1" l="1"/>
  <c r="D5089" i="1" s="1"/>
  <c r="C5088" i="1"/>
  <c r="E5088" i="1" s="1"/>
  <c r="B5090" i="1" l="1"/>
  <c r="D5090" i="1" s="1"/>
  <c r="C5089" i="1"/>
  <c r="E5089" i="1" s="1"/>
  <c r="B5091" i="1" l="1"/>
  <c r="D5091" i="1" s="1"/>
  <c r="C5090" i="1"/>
  <c r="E5090" i="1" s="1"/>
  <c r="B5092" i="1" l="1"/>
  <c r="D5092" i="1" s="1"/>
  <c r="C5091" i="1"/>
  <c r="E5091" i="1" s="1"/>
  <c r="B5093" i="1" l="1"/>
  <c r="D5093" i="1" s="1"/>
  <c r="C5092" i="1"/>
  <c r="E5092" i="1" s="1"/>
  <c r="B5094" i="1" l="1"/>
  <c r="D5094" i="1" s="1"/>
  <c r="C5093" i="1"/>
  <c r="E5093" i="1" s="1"/>
  <c r="B5095" i="1" l="1"/>
  <c r="D5095" i="1" s="1"/>
  <c r="C5094" i="1"/>
  <c r="E5094" i="1" s="1"/>
  <c r="B5096" i="1" l="1"/>
  <c r="D5096" i="1" s="1"/>
  <c r="C5095" i="1"/>
  <c r="E5095" i="1" s="1"/>
  <c r="B5097" i="1" l="1"/>
  <c r="D5097" i="1" s="1"/>
  <c r="C5096" i="1"/>
  <c r="E5096" i="1" s="1"/>
  <c r="B5098" i="1" l="1"/>
  <c r="D5098" i="1" s="1"/>
  <c r="C5097" i="1"/>
  <c r="E5097" i="1" s="1"/>
  <c r="B5099" i="1" l="1"/>
  <c r="D5099" i="1" s="1"/>
  <c r="C5098" i="1"/>
  <c r="E5098" i="1" s="1"/>
  <c r="B5100" i="1" l="1"/>
  <c r="D5100" i="1" s="1"/>
  <c r="C5099" i="1"/>
  <c r="E5099" i="1" s="1"/>
  <c r="B5101" i="1" l="1"/>
  <c r="D5101" i="1" s="1"/>
  <c r="C5100" i="1"/>
  <c r="E5100" i="1" s="1"/>
  <c r="B5102" i="1" l="1"/>
  <c r="D5102" i="1" s="1"/>
  <c r="C5101" i="1"/>
  <c r="E5101" i="1" s="1"/>
  <c r="B5103" i="1" l="1"/>
  <c r="D5103" i="1" s="1"/>
  <c r="C5102" i="1"/>
  <c r="E5102" i="1" s="1"/>
  <c r="B5104" i="1" l="1"/>
  <c r="D5104" i="1" s="1"/>
  <c r="C5103" i="1"/>
  <c r="E5103" i="1" s="1"/>
  <c r="B5105" i="1" l="1"/>
  <c r="D5105" i="1" s="1"/>
  <c r="C5104" i="1"/>
  <c r="E5104" i="1" s="1"/>
  <c r="B5106" i="1" l="1"/>
  <c r="D5106" i="1" s="1"/>
  <c r="C5105" i="1"/>
  <c r="E5105" i="1" s="1"/>
  <c r="B5107" i="1" l="1"/>
  <c r="D5107" i="1" s="1"/>
  <c r="C5106" i="1"/>
  <c r="E5106" i="1" s="1"/>
  <c r="B5108" i="1" l="1"/>
  <c r="D5108" i="1" s="1"/>
  <c r="C5107" i="1"/>
  <c r="E5107" i="1" s="1"/>
  <c r="B5109" i="1" l="1"/>
  <c r="D5109" i="1" s="1"/>
  <c r="C5108" i="1"/>
  <c r="E5108" i="1" s="1"/>
  <c r="B5110" i="1" l="1"/>
  <c r="D5110" i="1" s="1"/>
  <c r="C5109" i="1"/>
  <c r="E5109" i="1" s="1"/>
  <c r="B5111" i="1" l="1"/>
  <c r="D5111" i="1" s="1"/>
  <c r="C5110" i="1"/>
  <c r="E5110" i="1" s="1"/>
  <c r="B5112" i="1" l="1"/>
  <c r="D5112" i="1" s="1"/>
  <c r="C5111" i="1"/>
  <c r="E5111" i="1" s="1"/>
  <c r="B5113" i="1" l="1"/>
  <c r="D5113" i="1" s="1"/>
  <c r="C5112" i="1"/>
  <c r="E5112" i="1" s="1"/>
  <c r="B5114" i="1" l="1"/>
  <c r="D5114" i="1" s="1"/>
  <c r="C5113" i="1"/>
  <c r="E5113" i="1" s="1"/>
  <c r="B5115" i="1" l="1"/>
  <c r="D5115" i="1" s="1"/>
  <c r="C5114" i="1"/>
  <c r="E5114" i="1" s="1"/>
  <c r="B5116" i="1" l="1"/>
  <c r="D5116" i="1" s="1"/>
  <c r="C5115" i="1"/>
  <c r="E5115" i="1" s="1"/>
  <c r="B5117" i="1" l="1"/>
  <c r="D5117" i="1" s="1"/>
  <c r="C5116" i="1"/>
  <c r="E5116" i="1" s="1"/>
  <c r="B5118" i="1" l="1"/>
  <c r="D5118" i="1" s="1"/>
  <c r="C5117" i="1"/>
  <c r="E5117" i="1" s="1"/>
  <c r="B5119" i="1" l="1"/>
  <c r="D5119" i="1" s="1"/>
  <c r="C5118" i="1"/>
  <c r="E5118" i="1" s="1"/>
  <c r="B5120" i="1" l="1"/>
  <c r="D5120" i="1" s="1"/>
  <c r="C5119" i="1"/>
  <c r="E5119" i="1" s="1"/>
  <c r="B5121" i="1" l="1"/>
  <c r="D5121" i="1" s="1"/>
  <c r="C5120" i="1"/>
  <c r="E5120" i="1" s="1"/>
  <c r="B5122" i="1" l="1"/>
  <c r="D5122" i="1" s="1"/>
  <c r="C5121" i="1"/>
  <c r="E5121" i="1" s="1"/>
  <c r="B5123" i="1" l="1"/>
  <c r="D5123" i="1" s="1"/>
  <c r="C5122" i="1"/>
  <c r="E5122" i="1" s="1"/>
  <c r="B5124" i="1" l="1"/>
  <c r="D5124" i="1" s="1"/>
  <c r="C5123" i="1"/>
  <c r="E5123" i="1" s="1"/>
  <c r="B5125" i="1" l="1"/>
  <c r="D5125" i="1" s="1"/>
  <c r="C5124" i="1"/>
  <c r="E5124" i="1" s="1"/>
  <c r="B5126" i="1" l="1"/>
  <c r="D5126" i="1" s="1"/>
  <c r="C5125" i="1"/>
  <c r="E5125" i="1" s="1"/>
  <c r="B5127" i="1" l="1"/>
  <c r="D5127" i="1" s="1"/>
  <c r="C5126" i="1"/>
  <c r="E5126" i="1" s="1"/>
  <c r="B5128" i="1" l="1"/>
  <c r="D5128" i="1" s="1"/>
  <c r="C5127" i="1"/>
  <c r="E5127" i="1" s="1"/>
  <c r="B5129" i="1" l="1"/>
  <c r="D5129" i="1" s="1"/>
  <c r="C5128" i="1"/>
  <c r="E5128" i="1" s="1"/>
  <c r="B5130" i="1" l="1"/>
  <c r="D5130" i="1" s="1"/>
  <c r="C5129" i="1"/>
  <c r="E5129" i="1" s="1"/>
  <c r="B5131" i="1" l="1"/>
  <c r="D5131" i="1" s="1"/>
  <c r="C5130" i="1"/>
  <c r="E5130" i="1" s="1"/>
  <c r="B5132" i="1" l="1"/>
  <c r="D5132" i="1" s="1"/>
  <c r="C5131" i="1"/>
  <c r="E5131" i="1" s="1"/>
  <c r="B5133" i="1" l="1"/>
  <c r="D5133" i="1" s="1"/>
  <c r="C5132" i="1"/>
  <c r="E5132" i="1" s="1"/>
  <c r="B5134" i="1" l="1"/>
  <c r="D5134" i="1" s="1"/>
  <c r="C5133" i="1"/>
  <c r="E5133" i="1" s="1"/>
  <c r="B5135" i="1" l="1"/>
  <c r="D5135" i="1" s="1"/>
  <c r="C5134" i="1"/>
  <c r="E5134" i="1" s="1"/>
  <c r="B5136" i="1" l="1"/>
  <c r="D5136" i="1" s="1"/>
  <c r="C5135" i="1"/>
  <c r="E5135" i="1" s="1"/>
  <c r="B5137" i="1" l="1"/>
  <c r="D5137" i="1" s="1"/>
  <c r="C5136" i="1"/>
  <c r="E5136" i="1" s="1"/>
  <c r="B5138" i="1" l="1"/>
  <c r="D5138" i="1" s="1"/>
  <c r="C5137" i="1"/>
  <c r="E5137" i="1" s="1"/>
  <c r="B5139" i="1" l="1"/>
  <c r="D5139" i="1" s="1"/>
  <c r="C5138" i="1"/>
  <c r="E5138" i="1" s="1"/>
  <c r="B5140" i="1" l="1"/>
  <c r="D5140" i="1" s="1"/>
  <c r="C5139" i="1"/>
  <c r="E5139" i="1" s="1"/>
  <c r="B5141" i="1" l="1"/>
  <c r="D5141" i="1" s="1"/>
  <c r="C5140" i="1"/>
  <c r="E5140" i="1" s="1"/>
  <c r="B5142" i="1" l="1"/>
  <c r="D5142" i="1" s="1"/>
  <c r="C5141" i="1"/>
  <c r="E5141" i="1" s="1"/>
  <c r="B5143" i="1" l="1"/>
  <c r="D5143" i="1" s="1"/>
  <c r="C5142" i="1"/>
  <c r="E5142" i="1" s="1"/>
  <c r="B5144" i="1" l="1"/>
  <c r="D5144" i="1" s="1"/>
  <c r="C5143" i="1"/>
  <c r="E5143" i="1" s="1"/>
  <c r="B5145" i="1" l="1"/>
  <c r="D5145" i="1" s="1"/>
  <c r="C5144" i="1"/>
  <c r="E5144" i="1" s="1"/>
  <c r="B5146" i="1" l="1"/>
  <c r="D5146" i="1" s="1"/>
  <c r="C5145" i="1"/>
  <c r="E5145" i="1" s="1"/>
  <c r="B5147" i="1" l="1"/>
  <c r="D5147" i="1" s="1"/>
  <c r="C5146" i="1"/>
  <c r="E5146" i="1" s="1"/>
  <c r="B5148" i="1" l="1"/>
  <c r="D5148" i="1" s="1"/>
  <c r="C5147" i="1"/>
  <c r="E5147" i="1" s="1"/>
  <c r="B5149" i="1" l="1"/>
  <c r="D5149" i="1" s="1"/>
  <c r="C5148" i="1"/>
  <c r="E5148" i="1" s="1"/>
  <c r="B5150" i="1" l="1"/>
  <c r="D5150" i="1" s="1"/>
  <c r="C5149" i="1"/>
  <c r="E5149" i="1" s="1"/>
  <c r="B5151" i="1" l="1"/>
  <c r="D5151" i="1" s="1"/>
  <c r="C5150" i="1"/>
  <c r="E5150" i="1" s="1"/>
  <c r="B5152" i="1" l="1"/>
  <c r="D5152" i="1" s="1"/>
  <c r="C5151" i="1"/>
  <c r="E5151" i="1" s="1"/>
  <c r="B5153" i="1" l="1"/>
  <c r="D5153" i="1" s="1"/>
  <c r="C5152" i="1"/>
  <c r="E5152" i="1" s="1"/>
  <c r="B5154" i="1" l="1"/>
  <c r="D5154" i="1" s="1"/>
  <c r="C5153" i="1"/>
  <c r="E5153" i="1" s="1"/>
  <c r="B5155" i="1" l="1"/>
  <c r="D5155" i="1" s="1"/>
  <c r="C5154" i="1"/>
  <c r="E5154" i="1" s="1"/>
  <c r="B5156" i="1" l="1"/>
  <c r="D5156" i="1" s="1"/>
  <c r="C5155" i="1"/>
  <c r="E5155" i="1" s="1"/>
  <c r="B5157" i="1" l="1"/>
  <c r="D5157" i="1" s="1"/>
  <c r="C5156" i="1"/>
  <c r="E5156" i="1" s="1"/>
  <c r="B5158" i="1" l="1"/>
  <c r="D5158" i="1" s="1"/>
  <c r="C5157" i="1"/>
  <c r="E5157" i="1" s="1"/>
  <c r="B5159" i="1" l="1"/>
  <c r="D5159" i="1" s="1"/>
  <c r="C5158" i="1"/>
  <c r="E5158" i="1" s="1"/>
  <c r="B5160" i="1" l="1"/>
  <c r="D5160" i="1" s="1"/>
  <c r="C5159" i="1"/>
  <c r="E5159" i="1" s="1"/>
  <c r="B5161" i="1" l="1"/>
  <c r="D5161" i="1" s="1"/>
  <c r="C5160" i="1"/>
  <c r="E5160" i="1" s="1"/>
  <c r="B5162" i="1" l="1"/>
  <c r="D5162" i="1" s="1"/>
  <c r="C5161" i="1"/>
  <c r="E5161" i="1" s="1"/>
  <c r="B5163" i="1" l="1"/>
  <c r="D5163" i="1" s="1"/>
  <c r="C5162" i="1"/>
  <c r="E5162" i="1" s="1"/>
  <c r="B5164" i="1" l="1"/>
  <c r="D5164" i="1" s="1"/>
  <c r="C5163" i="1"/>
  <c r="E5163" i="1" s="1"/>
  <c r="B5165" i="1" l="1"/>
  <c r="D5165" i="1" s="1"/>
  <c r="C5164" i="1"/>
  <c r="E5164" i="1" s="1"/>
  <c r="B5166" i="1" l="1"/>
  <c r="D5166" i="1" s="1"/>
  <c r="C5165" i="1"/>
  <c r="E5165" i="1" s="1"/>
  <c r="B5167" i="1" l="1"/>
  <c r="D5167" i="1" s="1"/>
  <c r="C5166" i="1"/>
  <c r="E5166" i="1" s="1"/>
  <c r="B5168" i="1" l="1"/>
  <c r="D5168" i="1" s="1"/>
  <c r="C5167" i="1"/>
  <c r="E5167" i="1" s="1"/>
  <c r="B5169" i="1" l="1"/>
  <c r="D5169" i="1" s="1"/>
  <c r="C5168" i="1"/>
  <c r="E5168" i="1" s="1"/>
  <c r="B5170" i="1" l="1"/>
  <c r="D5170" i="1" s="1"/>
  <c r="C5169" i="1"/>
  <c r="E5169" i="1" s="1"/>
  <c r="B5171" i="1" l="1"/>
  <c r="D5171" i="1" s="1"/>
  <c r="C5170" i="1"/>
  <c r="E5170" i="1" s="1"/>
  <c r="B5172" i="1" l="1"/>
  <c r="D5172" i="1" s="1"/>
  <c r="C5171" i="1"/>
  <c r="E5171" i="1" s="1"/>
  <c r="B5173" i="1" l="1"/>
  <c r="D5173" i="1" s="1"/>
  <c r="C5172" i="1"/>
  <c r="E5172" i="1" s="1"/>
  <c r="B5174" i="1" l="1"/>
  <c r="D5174" i="1" s="1"/>
  <c r="C5173" i="1"/>
  <c r="E5173" i="1" s="1"/>
  <c r="B5175" i="1" l="1"/>
  <c r="D5175" i="1" s="1"/>
  <c r="C5174" i="1"/>
  <c r="E5174" i="1" s="1"/>
  <c r="B5176" i="1" l="1"/>
  <c r="D5176" i="1" s="1"/>
  <c r="C5175" i="1"/>
  <c r="E5175" i="1" s="1"/>
  <c r="B5177" i="1" l="1"/>
  <c r="D5177" i="1" s="1"/>
  <c r="C5176" i="1"/>
  <c r="E5176" i="1" s="1"/>
  <c r="B5178" i="1" l="1"/>
  <c r="D5178" i="1" s="1"/>
  <c r="C5177" i="1"/>
  <c r="E5177" i="1" s="1"/>
  <c r="B5179" i="1" l="1"/>
  <c r="D5179" i="1" s="1"/>
  <c r="C5178" i="1"/>
  <c r="E5178" i="1" s="1"/>
  <c r="B5180" i="1" l="1"/>
  <c r="D5180" i="1" s="1"/>
  <c r="C5179" i="1"/>
  <c r="E5179" i="1" s="1"/>
  <c r="B5181" i="1" l="1"/>
  <c r="D5181" i="1" s="1"/>
  <c r="C5180" i="1"/>
  <c r="E5180" i="1" s="1"/>
  <c r="B5182" i="1" l="1"/>
  <c r="D5182" i="1" s="1"/>
  <c r="C5181" i="1"/>
  <c r="E5181" i="1" s="1"/>
  <c r="B5183" i="1" l="1"/>
  <c r="D5183" i="1" s="1"/>
  <c r="C5182" i="1"/>
  <c r="E5182" i="1" s="1"/>
  <c r="B5184" i="1" l="1"/>
  <c r="D5184" i="1" s="1"/>
  <c r="C5183" i="1"/>
  <c r="E5183" i="1" s="1"/>
  <c r="B5185" i="1" l="1"/>
  <c r="D5185" i="1" s="1"/>
  <c r="C5184" i="1"/>
  <c r="E5184" i="1" s="1"/>
  <c r="B5186" i="1" l="1"/>
  <c r="D5186" i="1" s="1"/>
  <c r="C5185" i="1"/>
  <c r="E5185" i="1" s="1"/>
  <c r="B5187" i="1" l="1"/>
  <c r="D5187" i="1" s="1"/>
  <c r="C5186" i="1"/>
  <c r="E5186" i="1" s="1"/>
  <c r="B5188" i="1" l="1"/>
  <c r="D5188" i="1" s="1"/>
  <c r="C5187" i="1"/>
  <c r="E5187" i="1" s="1"/>
  <c r="B5189" i="1" l="1"/>
  <c r="D5189" i="1" s="1"/>
  <c r="C5188" i="1"/>
  <c r="E5188" i="1" s="1"/>
  <c r="B5190" i="1" l="1"/>
  <c r="D5190" i="1" s="1"/>
  <c r="C5189" i="1"/>
  <c r="E5189" i="1" s="1"/>
  <c r="B5191" i="1" l="1"/>
  <c r="D5191" i="1" s="1"/>
  <c r="C5190" i="1"/>
  <c r="E5190" i="1" s="1"/>
  <c r="B5192" i="1" l="1"/>
  <c r="D5192" i="1" s="1"/>
  <c r="C5191" i="1"/>
  <c r="E5191" i="1" s="1"/>
  <c r="B5193" i="1" l="1"/>
  <c r="D5193" i="1" s="1"/>
  <c r="C5192" i="1"/>
  <c r="E5192" i="1" s="1"/>
  <c r="B5194" i="1" l="1"/>
  <c r="D5194" i="1" s="1"/>
  <c r="C5193" i="1"/>
  <c r="E5193" i="1" s="1"/>
  <c r="B5195" i="1" l="1"/>
  <c r="D5195" i="1" s="1"/>
  <c r="C5194" i="1"/>
  <c r="E5194" i="1" s="1"/>
  <c r="B5196" i="1" l="1"/>
  <c r="D5196" i="1" s="1"/>
  <c r="C5195" i="1"/>
  <c r="E5195" i="1" s="1"/>
  <c r="B5197" i="1" l="1"/>
  <c r="D5197" i="1" s="1"/>
  <c r="C5196" i="1"/>
  <c r="E5196" i="1" s="1"/>
  <c r="B5198" i="1" l="1"/>
  <c r="D5198" i="1" s="1"/>
  <c r="C5197" i="1"/>
  <c r="E5197" i="1" s="1"/>
  <c r="B5199" i="1" l="1"/>
  <c r="D5199" i="1" s="1"/>
  <c r="C5198" i="1"/>
  <c r="E5198" i="1" s="1"/>
  <c r="B5200" i="1" l="1"/>
  <c r="D5200" i="1" s="1"/>
  <c r="C5199" i="1"/>
  <c r="E5199" i="1" s="1"/>
  <c r="B5201" i="1" l="1"/>
  <c r="D5201" i="1" s="1"/>
  <c r="C5200" i="1"/>
  <c r="E5200" i="1" s="1"/>
  <c r="B5202" i="1" l="1"/>
  <c r="D5202" i="1" s="1"/>
  <c r="C5201" i="1"/>
  <c r="E5201" i="1" s="1"/>
  <c r="B5203" i="1" l="1"/>
  <c r="D5203" i="1" s="1"/>
  <c r="C5202" i="1"/>
  <c r="E5202" i="1" s="1"/>
  <c r="B5204" i="1" l="1"/>
  <c r="D5204" i="1" s="1"/>
  <c r="C5203" i="1"/>
  <c r="E5203" i="1" s="1"/>
  <c r="B5205" i="1" l="1"/>
  <c r="D5205" i="1" s="1"/>
  <c r="C5204" i="1"/>
  <c r="E5204" i="1" s="1"/>
  <c r="B5206" i="1" l="1"/>
  <c r="D5206" i="1" s="1"/>
  <c r="C5205" i="1"/>
  <c r="E5205" i="1" s="1"/>
  <c r="B5207" i="1" l="1"/>
  <c r="D5207" i="1" s="1"/>
  <c r="C5206" i="1"/>
  <c r="E5206" i="1" s="1"/>
  <c r="B5208" i="1" l="1"/>
  <c r="D5208" i="1" s="1"/>
  <c r="C5207" i="1"/>
  <c r="E5207" i="1" s="1"/>
  <c r="B5209" i="1" l="1"/>
  <c r="D5209" i="1" s="1"/>
  <c r="C5208" i="1"/>
  <c r="E5208" i="1" s="1"/>
  <c r="B5210" i="1" l="1"/>
  <c r="D5210" i="1" s="1"/>
  <c r="C5209" i="1"/>
  <c r="E5209" i="1" s="1"/>
  <c r="B5211" i="1" l="1"/>
  <c r="D5211" i="1" s="1"/>
  <c r="C5210" i="1"/>
  <c r="E5210" i="1" s="1"/>
  <c r="B5212" i="1" l="1"/>
  <c r="D5212" i="1" s="1"/>
  <c r="C5211" i="1"/>
  <c r="E5211" i="1" s="1"/>
  <c r="B5213" i="1" l="1"/>
  <c r="D5213" i="1" s="1"/>
  <c r="C5212" i="1"/>
  <c r="E5212" i="1" s="1"/>
  <c r="B5214" i="1" l="1"/>
  <c r="D5214" i="1" s="1"/>
  <c r="C5213" i="1"/>
  <c r="E5213" i="1" s="1"/>
  <c r="B5215" i="1" l="1"/>
  <c r="D5215" i="1" s="1"/>
  <c r="C5214" i="1"/>
  <c r="E5214" i="1" s="1"/>
  <c r="B5216" i="1" l="1"/>
  <c r="D5216" i="1" s="1"/>
  <c r="C5215" i="1"/>
  <c r="E5215" i="1" s="1"/>
  <c r="B5217" i="1" l="1"/>
  <c r="D5217" i="1" s="1"/>
  <c r="C5216" i="1"/>
  <c r="E5216" i="1" s="1"/>
  <c r="B5218" i="1" l="1"/>
  <c r="D5218" i="1" s="1"/>
  <c r="C5217" i="1"/>
  <c r="E5217" i="1" s="1"/>
  <c r="B5219" i="1" l="1"/>
  <c r="D5219" i="1" s="1"/>
  <c r="C5218" i="1"/>
  <c r="E5218" i="1" s="1"/>
  <c r="B5220" i="1" l="1"/>
  <c r="D5220" i="1" s="1"/>
  <c r="C5219" i="1"/>
  <c r="E5219" i="1" s="1"/>
  <c r="B5221" i="1" l="1"/>
  <c r="D5221" i="1" s="1"/>
  <c r="C5220" i="1"/>
  <c r="E5220" i="1" s="1"/>
  <c r="B5222" i="1" l="1"/>
  <c r="D5222" i="1" s="1"/>
  <c r="C5221" i="1"/>
  <c r="E5221" i="1" s="1"/>
  <c r="B5223" i="1" l="1"/>
  <c r="D5223" i="1" s="1"/>
  <c r="C5222" i="1"/>
  <c r="E5222" i="1" s="1"/>
  <c r="B5224" i="1" l="1"/>
  <c r="D5224" i="1" s="1"/>
  <c r="C5223" i="1"/>
  <c r="E5223" i="1" s="1"/>
  <c r="B5225" i="1" l="1"/>
  <c r="D5225" i="1" s="1"/>
  <c r="C5224" i="1"/>
  <c r="E5224" i="1" s="1"/>
  <c r="B5226" i="1" l="1"/>
  <c r="D5226" i="1" s="1"/>
  <c r="C5225" i="1"/>
  <c r="E5225" i="1" s="1"/>
  <c r="B5227" i="1" l="1"/>
  <c r="D5227" i="1" s="1"/>
  <c r="C5226" i="1"/>
  <c r="E5226" i="1" s="1"/>
  <c r="B5228" i="1" l="1"/>
  <c r="D5228" i="1" s="1"/>
  <c r="C5227" i="1"/>
  <c r="E5227" i="1" s="1"/>
  <c r="B5229" i="1" l="1"/>
  <c r="D5229" i="1" s="1"/>
  <c r="C5228" i="1"/>
  <c r="E5228" i="1" s="1"/>
  <c r="B5230" i="1" l="1"/>
  <c r="D5230" i="1" s="1"/>
  <c r="C5229" i="1"/>
  <c r="E5229" i="1" s="1"/>
  <c r="B5231" i="1" l="1"/>
  <c r="D5231" i="1" s="1"/>
  <c r="C5230" i="1"/>
  <c r="E5230" i="1" s="1"/>
  <c r="B5232" i="1" l="1"/>
  <c r="D5232" i="1" s="1"/>
  <c r="C5231" i="1"/>
  <c r="E5231" i="1" s="1"/>
  <c r="B5233" i="1" l="1"/>
  <c r="D5233" i="1" s="1"/>
  <c r="C5232" i="1"/>
  <c r="E5232" i="1" s="1"/>
  <c r="B5234" i="1" l="1"/>
  <c r="D5234" i="1" s="1"/>
  <c r="C5233" i="1"/>
  <c r="E5233" i="1" s="1"/>
  <c r="B5235" i="1" l="1"/>
  <c r="D5235" i="1" s="1"/>
  <c r="C5234" i="1"/>
  <c r="E5234" i="1" s="1"/>
  <c r="B5236" i="1" l="1"/>
  <c r="D5236" i="1" s="1"/>
  <c r="C5235" i="1"/>
  <c r="E5235" i="1" s="1"/>
  <c r="B5237" i="1" l="1"/>
  <c r="D5237" i="1" s="1"/>
  <c r="C5236" i="1"/>
  <c r="E5236" i="1" s="1"/>
  <c r="B5238" i="1" l="1"/>
  <c r="D5238" i="1" s="1"/>
  <c r="C5237" i="1"/>
  <c r="E5237" i="1" s="1"/>
  <c r="B5239" i="1" l="1"/>
  <c r="D5239" i="1" s="1"/>
  <c r="C5238" i="1"/>
  <c r="E5238" i="1" s="1"/>
  <c r="B5240" i="1" l="1"/>
  <c r="D5240" i="1" s="1"/>
  <c r="C5239" i="1"/>
  <c r="E5239" i="1" s="1"/>
  <c r="B5241" i="1" l="1"/>
  <c r="D5241" i="1" s="1"/>
  <c r="C5240" i="1"/>
  <c r="E5240" i="1" s="1"/>
  <c r="B5242" i="1" l="1"/>
  <c r="D5242" i="1" s="1"/>
  <c r="C5241" i="1"/>
  <c r="E5241" i="1" s="1"/>
  <c r="B5243" i="1" l="1"/>
  <c r="D5243" i="1" s="1"/>
  <c r="C5242" i="1"/>
  <c r="E5242" i="1" s="1"/>
  <c r="B5244" i="1" l="1"/>
  <c r="D5244" i="1" s="1"/>
  <c r="C5243" i="1"/>
  <c r="E5243" i="1" s="1"/>
  <c r="B5245" i="1" l="1"/>
  <c r="D5245" i="1" s="1"/>
  <c r="C5244" i="1"/>
  <c r="E5244" i="1" s="1"/>
  <c r="B5246" i="1" l="1"/>
  <c r="D5246" i="1" s="1"/>
  <c r="C5245" i="1"/>
  <c r="E5245" i="1" s="1"/>
  <c r="B5247" i="1" l="1"/>
  <c r="D5247" i="1" s="1"/>
  <c r="C5246" i="1"/>
  <c r="E5246" i="1" s="1"/>
  <c r="B5248" i="1" l="1"/>
  <c r="D5248" i="1" s="1"/>
  <c r="C5247" i="1"/>
  <c r="E5247" i="1" s="1"/>
  <c r="B5249" i="1" l="1"/>
  <c r="D5249" i="1" s="1"/>
  <c r="C5248" i="1"/>
  <c r="E5248" i="1" s="1"/>
  <c r="B5250" i="1" l="1"/>
  <c r="D5250" i="1" s="1"/>
  <c r="C5249" i="1"/>
  <c r="E5249" i="1" s="1"/>
  <c r="B5251" i="1" l="1"/>
  <c r="D5251" i="1" s="1"/>
  <c r="C5250" i="1"/>
  <c r="E5250" i="1" s="1"/>
  <c r="B5252" i="1" l="1"/>
  <c r="D5252" i="1" s="1"/>
  <c r="C5251" i="1"/>
  <c r="E5251" i="1" s="1"/>
  <c r="B5253" i="1" l="1"/>
  <c r="D5253" i="1" s="1"/>
  <c r="C5252" i="1"/>
  <c r="E5252" i="1" s="1"/>
  <c r="B5254" i="1" l="1"/>
  <c r="D5254" i="1" s="1"/>
  <c r="C5253" i="1"/>
  <c r="E5253" i="1" s="1"/>
  <c r="B5255" i="1" l="1"/>
  <c r="D5255" i="1" s="1"/>
  <c r="C5254" i="1"/>
  <c r="E5254" i="1" s="1"/>
  <c r="B5256" i="1" l="1"/>
  <c r="D5256" i="1" s="1"/>
  <c r="C5255" i="1"/>
  <c r="E5255" i="1" s="1"/>
  <c r="B5257" i="1" l="1"/>
  <c r="D5257" i="1" s="1"/>
  <c r="C5256" i="1"/>
  <c r="E5256" i="1" s="1"/>
  <c r="B5258" i="1" l="1"/>
  <c r="D5258" i="1" s="1"/>
  <c r="C5257" i="1"/>
  <c r="E5257" i="1" s="1"/>
  <c r="B5259" i="1" l="1"/>
  <c r="D5259" i="1" s="1"/>
  <c r="C5258" i="1"/>
  <c r="E5258" i="1" s="1"/>
  <c r="B5260" i="1" l="1"/>
  <c r="D5260" i="1" s="1"/>
  <c r="C5259" i="1"/>
  <c r="E5259" i="1" s="1"/>
  <c r="B5261" i="1" l="1"/>
  <c r="D5261" i="1" s="1"/>
  <c r="C5260" i="1"/>
  <c r="E5260" i="1" s="1"/>
  <c r="B5262" i="1" l="1"/>
  <c r="D5262" i="1" s="1"/>
  <c r="C5261" i="1"/>
  <c r="E5261" i="1" s="1"/>
  <c r="B5263" i="1" l="1"/>
  <c r="D5263" i="1" s="1"/>
  <c r="C5262" i="1"/>
  <c r="E5262" i="1" s="1"/>
  <c r="B5264" i="1" l="1"/>
  <c r="D5264" i="1" s="1"/>
  <c r="C5263" i="1"/>
  <c r="E5263" i="1" s="1"/>
  <c r="B5265" i="1" l="1"/>
  <c r="D5265" i="1" s="1"/>
  <c r="C5264" i="1"/>
  <c r="E5264" i="1" s="1"/>
  <c r="B5266" i="1" l="1"/>
  <c r="D5266" i="1" s="1"/>
  <c r="C5265" i="1"/>
  <c r="E5265" i="1" s="1"/>
  <c r="B5267" i="1" l="1"/>
  <c r="D5267" i="1" s="1"/>
  <c r="C5266" i="1"/>
  <c r="E5266" i="1" s="1"/>
  <c r="B5268" i="1" l="1"/>
  <c r="D5268" i="1" s="1"/>
  <c r="C5267" i="1"/>
  <c r="E5267" i="1" s="1"/>
  <c r="B5269" i="1" l="1"/>
  <c r="D5269" i="1" s="1"/>
  <c r="C5268" i="1"/>
  <c r="E5268" i="1" s="1"/>
  <c r="B5270" i="1" l="1"/>
  <c r="D5270" i="1" s="1"/>
  <c r="C5269" i="1"/>
  <c r="E5269" i="1" s="1"/>
  <c r="B5271" i="1" l="1"/>
  <c r="D5271" i="1" s="1"/>
  <c r="C5270" i="1"/>
  <c r="E5270" i="1" s="1"/>
  <c r="B5272" i="1" l="1"/>
  <c r="D5272" i="1" s="1"/>
  <c r="C5271" i="1"/>
  <c r="E5271" i="1" s="1"/>
  <c r="B5273" i="1" l="1"/>
  <c r="D5273" i="1" s="1"/>
  <c r="C5272" i="1"/>
  <c r="E5272" i="1" s="1"/>
  <c r="B5274" i="1" l="1"/>
  <c r="D5274" i="1" s="1"/>
  <c r="C5273" i="1"/>
  <c r="E5273" i="1" s="1"/>
  <c r="B5275" i="1" l="1"/>
  <c r="D5275" i="1" s="1"/>
  <c r="C5274" i="1"/>
  <c r="E5274" i="1" s="1"/>
  <c r="B5276" i="1" l="1"/>
  <c r="D5276" i="1" s="1"/>
  <c r="C5275" i="1"/>
  <c r="E5275" i="1" s="1"/>
  <c r="B5277" i="1" l="1"/>
  <c r="D5277" i="1" s="1"/>
  <c r="C5276" i="1"/>
  <c r="E5276" i="1" s="1"/>
  <c r="B5278" i="1" l="1"/>
  <c r="D5278" i="1" s="1"/>
  <c r="C5277" i="1"/>
  <c r="E5277" i="1" s="1"/>
  <c r="B5279" i="1" l="1"/>
  <c r="D5279" i="1" s="1"/>
  <c r="C5278" i="1"/>
  <c r="E5278" i="1" s="1"/>
  <c r="B5280" i="1" l="1"/>
  <c r="D5280" i="1" s="1"/>
  <c r="C5279" i="1"/>
  <c r="E5279" i="1" s="1"/>
  <c r="B5281" i="1" l="1"/>
  <c r="D5281" i="1" s="1"/>
  <c r="C5280" i="1"/>
  <c r="E5280" i="1" s="1"/>
  <c r="B5282" i="1" l="1"/>
  <c r="D5282" i="1" s="1"/>
  <c r="C5281" i="1"/>
  <c r="E5281" i="1" s="1"/>
  <c r="B5283" i="1" l="1"/>
  <c r="D5283" i="1" s="1"/>
  <c r="C5282" i="1"/>
  <c r="E5282" i="1" s="1"/>
  <c r="B5284" i="1" l="1"/>
  <c r="D5284" i="1" s="1"/>
  <c r="C5283" i="1"/>
  <c r="E5283" i="1" s="1"/>
  <c r="B5285" i="1" l="1"/>
  <c r="D5285" i="1" s="1"/>
  <c r="C5284" i="1"/>
  <c r="E5284" i="1" s="1"/>
  <c r="B5286" i="1" l="1"/>
  <c r="D5286" i="1" s="1"/>
  <c r="C5285" i="1"/>
  <c r="E5285" i="1" s="1"/>
  <c r="B5287" i="1" l="1"/>
  <c r="D5287" i="1" s="1"/>
  <c r="C5286" i="1"/>
  <c r="E5286" i="1" s="1"/>
  <c r="B5288" i="1" l="1"/>
  <c r="D5288" i="1" s="1"/>
  <c r="C5287" i="1"/>
  <c r="E5287" i="1" s="1"/>
  <c r="B5289" i="1" l="1"/>
  <c r="D5289" i="1" s="1"/>
  <c r="C5288" i="1"/>
  <c r="E5288" i="1" s="1"/>
  <c r="B5290" i="1" l="1"/>
  <c r="D5290" i="1" s="1"/>
  <c r="C5289" i="1"/>
  <c r="E5289" i="1" s="1"/>
  <c r="B5291" i="1" l="1"/>
  <c r="D5291" i="1" s="1"/>
  <c r="C5290" i="1"/>
  <c r="E5290" i="1" s="1"/>
  <c r="B5292" i="1" l="1"/>
  <c r="D5292" i="1" s="1"/>
  <c r="C5291" i="1"/>
  <c r="E5291" i="1" s="1"/>
  <c r="B5293" i="1" l="1"/>
  <c r="D5293" i="1" s="1"/>
  <c r="C5292" i="1"/>
  <c r="E5292" i="1" s="1"/>
  <c r="B5294" i="1" l="1"/>
  <c r="D5294" i="1" s="1"/>
  <c r="C5293" i="1"/>
  <c r="E5293" i="1" s="1"/>
  <c r="B5295" i="1" l="1"/>
  <c r="D5295" i="1" s="1"/>
  <c r="C5294" i="1"/>
  <c r="E5294" i="1" s="1"/>
  <c r="B5296" i="1" l="1"/>
  <c r="D5296" i="1" s="1"/>
  <c r="C5295" i="1"/>
  <c r="E5295" i="1" s="1"/>
  <c r="B5297" i="1" l="1"/>
  <c r="D5297" i="1" s="1"/>
  <c r="C5296" i="1"/>
  <c r="E5296" i="1" s="1"/>
  <c r="B5298" i="1" l="1"/>
  <c r="D5298" i="1" s="1"/>
  <c r="C5297" i="1"/>
  <c r="E5297" i="1" s="1"/>
  <c r="B5299" i="1" l="1"/>
  <c r="D5299" i="1" s="1"/>
  <c r="C5298" i="1"/>
  <c r="E5298" i="1" s="1"/>
  <c r="B5300" i="1" l="1"/>
  <c r="D5300" i="1" s="1"/>
  <c r="C5299" i="1"/>
  <c r="E5299" i="1" s="1"/>
  <c r="B5301" i="1" l="1"/>
  <c r="D5301" i="1" s="1"/>
  <c r="C5300" i="1"/>
  <c r="E5300" i="1" s="1"/>
  <c r="B5302" i="1" l="1"/>
  <c r="D5302" i="1" s="1"/>
  <c r="C5301" i="1"/>
  <c r="E5301" i="1" s="1"/>
  <c r="B5303" i="1" l="1"/>
  <c r="D5303" i="1" s="1"/>
  <c r="C5302" i="1"/>
  <c r="E5302" i="1" s="1"/>
  <c r="B5304" i="1" l="1"/>
  <c r="D5304" i="1" s="1"/>
  <c r="C5303" i="1"/>
  <c r="E5303" i="1" s="1"/>
  <c r="B5305" i="1" l="1"/>
  <c r="D5305" i="1" s="1"/>
  <c r="C5304" i="1"/>
  <c r="E5304" i="1" s="1"/>
  <c r="B5306" i="1" l="1"/>
  <c r="D5306" i="1" s="1"/>
  <c r="C5305" i="1"/>
  <c r="E5305" i="1" s="1"/>
  <c r="B5307" i="1" l="1"/>
  <c r="D5307" i="1" s="1"/>
  <c r="C5306" i="1"/>
  <c r="E5306" i="1" s="1"/>
  <c r="B5308" i="1" l="1"/>
  <c r="D5308" i="1" s="1"/>
  <c r="C5307" i="1"/>
  <c r="E5307" i="1" s="1"/>
  <c r="B5309" i="1" l="1"/>
  <c r="D5309" i="1" s="1"/>
  <c r="C5308" i="1"/>
  <c r="E5308" i="1" s="1"/>
  <c r="B5310" i="1" l="1"/>
  <c r="D5310" i="1" s="1"/>
  <c r="C5309" i="1"/>
  <c r="E5309" i="1" s="1"/>
  <c r="B5311" i="1" l="1"/>
  <c r="D5311" i="1" s="1"/>
  <c r="C5310" i="1"/>
  <c r="E5310" i="1" s="1"/>
  <c r="B5312" i="1" l="1"/>
  <c r="D5312" i="1" s="1"/>
  <c r="C5311" i="1"/>
  <c r="E5311" i="1" s="1"/>
  <c r="B5313" i="1" l="1"/>
  <c r="D5313" i="1" s="1"/>
  <c r="C5312" i="1"/>
  <c r="E5312" i="1" s="1"/>
  <c r="B5314" i="1" l="1"/>
  <c r="D5314" i="1" s="1"/>
  <c r="C5313" i="1"/>
  <c r="E5313" i="1" s="1"/>
  <c r="B5315" i="1" l="1"/>
  <c r="D5315" i="1" s="1"/>
  <c r="C5314" i="1"/>
  <c r="E5314" i="1" s="1"/>
  <c r="B5316" i="1" l="1"/>
  <c r="D5316" i="1" s="1"/>
  <c r="C5315" i="1"/>
  <c r="E5315" i="1" s="1"/>
  <c r="B5317" i="1" l="1"/>
  <c r="D5317" i="1" s="1"/>
  <c r="C5316" i="1"/>
  <c r="E5316" i="1" s="1"/>
  <c r="B5318" i="1" l="1"/>
  <c r="D5318" i="1" s="1"/>
  <c r="C5317" i="1"/>
  <c r="E5317" i="1" s="1"/>
  <c r="B5319" i="1" l="1"/>
  <c r="D5319" i="1" s="1"/>
  <c r="C5318" i="1"/>
  <c r="E5318" i="1" s="1"/>
  <c r="B5320" i="1" l="1"/>
  <c r="D5320" i="1" s="1"/>
  <c r="C5319" i="1"/>
  <c r="E5319" i="1" s="1"/>
  <c r="B5321" i="1" l="1"/>
  <c r="D5321" i="1" s="1"/>
  <c r="C5320" i="1"/>
  <c r="E5320" i="1" s="1"/>
  <c r="B5322" i="1" l="1"/>
  <c r="D5322" i="1" s="1"/>
  <c r="C5321" i="1"/>
  <c r="E5321" i="1" s="1"/>
  <c r="B5323" i="1" l="1"/>
  <c r="D5323" i="1" s="1"/>
  <c r="C5322" i="1"/>
  <c r="E5322" i="1" s="1"/>
  <c r="B5324" i="1" l="1"/>
  <c r="D5324" i="1" s="1"/>
  <c r="C5323" i="1"/>
  <c r="E5323" i="1" s="1"/>
  <c r="B5325" i="1" l="1"/>
  <c r="D5325" i="1" s="1"/>
  <c r="C5324" i="1"/>
  <c r="E5324" i="1" s="1"/>
  <c r="B5326" i="1" l="1"/>
  <c r="D5326" i="1" s="1"/>
  <c r="C5325" i="1"/>
  <c r="E5325" i="1" s="1"/>
  <c r="B5327" i="1" l="1"/>
  <c r="D5327" i="1" s="1"/>
  <c r="C5326" i="1"/>
  <c r="E5326" i="1" s="1"/>
  <c r="B5328" i="1" l="1"/>
  <c r="D5328" i="1" s="1"/>
  <c r="C5327" i="1"/>
  <c r="E5327" i="1" s="1"/>
  <c r="B5329" i="1" l="1"/>
  <c r="D5329" i="1" s="1"/>
  <c r="C5328" i="1"/>
  <c r="E5328" i="1" s="1"/>
  <c r="B5330" i="1" l="1"/>
  <c r="D5330" i="1" s="1"/>
  <c r="C5329" i="1"/>
  <c r="E5329" i="1" s="1"/>
  <c r="B5331" i="1" l="1"/>
  <c r="D5331" i="1" s="1"/>
  <c r="C5330" i="1"/>
  <c r="E5330" i="1" s="1"/>
  <c r="B5332" i="1" l="1"/>
  <c r="D5332" i="1" s="1"/>
  <c r="C5331" i="1"/>
  <c r="E5331" i="1" s="1"/>
  <c r="B5333" i="1" l="1"/>
  <c r="D5333" i="1" s="1"/>
  <c r="C5332" i="1"/>
  <c r="E5332" i="1" s="1"/>
  <c r="B5334" i="1" l="1"/>
  <c r="D5334" i="1" s="1"/>
  <c r="C5333" i="1"/>
  <c r="E5333" i="1" s="1"/>
  <c r="B5335" i="1" l="1"/>
  <c r="D5335" i="1" s="1"/>
  <c r="C5334" i="1"/>
  <c r="E5334" i="1" s="1"/>
  <c r="B5336" i="1" l="1"/>
  <c r="D5336" i="1" s="1"/>
  <c r="C5335" i="1"/>
  <c r="E5335" i="1" s="1"/>
  <c r="B5337" i="1" l="1"/>
  <c r="D5337" i="1" s="1"/>
  <c r="C5336" i="1"/>
  <c r="E5336" i="1" s="1"/>
  <c r="B5338" i="1" l="1"/>
  <c r="D5338" i="1" s="1"/>
  <c r="C5337" i="1"/>
  <c r="E5337" i="1" s="1"/>
  <c r="B5339" i="1" l="1"/>
  <c r="D5339" i="1" s="1"/>
  <c r="C5338" i="1"/>
  <c r="E5338" i="1" s="1"/>
  <c r="B5340" i="1" l="1"/>
  <c r="D5340" i="1" s="1"/>
  <c r="C5339" i="1"/>
  <c r="E5339" i="1" s="1"/>
  <c r="B5341" i="1" l="1"/>
  <c r="D5341" i="1" s="1"/>
  <c r="C5340" i="1"/>
  <c r="E5340" i="1" s="1"/>
  <c r="B5342" i="1" l="1"/>
  <c r="D5342" i="1" s="1"/>
  <c r="C5341" i="1"/>
  <c r="E5341" i="1" s="1"/>
  <c r="B5343" i="1" l="1"/>
  <c r="D5343" i="1" s="1"/>
  <c r="C5342" i="1"/>
  <c r="E5342" i="1" s="1"/>
  <c r="B5344" i="1" l="1"/>
  <c r="D5344" i="1" s="1"/>
  <c r="C5343" i="1"/>
  <c r="E5343" i="1" s="1"/>
  <c r="B5345" i="1" l="1"/>
  <c r="D5345" i="1" s="1"/>
  <c r="C5344" i="1"/>
  <c r="E5344" i="1" s="1"/>
  <c r="B5346" i="1" l="1"/>
  <c r="D5346" i="1" s="1"/>
  <c r="C5345" i="1"/>
  <c r="E5345" i="1" s="1"/>
  <c r="B5347" i="1" l="1"/>
  <c r="D5347" i="1" s="1"/>
  <c r="C5346" i="1"/>
  <c r="E5346" i="1" s="1"/>
  <c r="B5348" i="1" l="1"/>
  <c r="D5348" i="1" s="1"/>
  <c r="C5347" i="1"/>
  <c r="E5347" i="1" s="1"/>
  <c r="B5349" i="1" l="1"/>
  <c r="D5349" i="1" s="1"/>
  <c r="C5348" i="1"/>
  <c r="E5348" i="1" s="1"/>
  <c r="B5350" i="1" l="1"/>
  <c r="D5350" i="1" s="1"/>
  <c r="C5349" i="1"/>
  <c r="E5349" i="1" s="1"/>
  <c r="B5351" i="1" l="1"/>
  <c r="D5351" i="1" s="1"/>
  <c r="C5350" i="1"/>
  <c r="E5350" i="1" s="1"/>
  <c r="B5352" i="1" l="1"/>
  <c r="D5352" i="1" s="1"/>
  <c r="C5351" i="1"/>
  <c r="E5351" i="1" s="1"/>
  <c r="B5353" i="1" l="1"/>
  <c r="D5353" i="1" s="1"/>
  <c r="C5352" i="1"/>
  <c r="E5352" i="1" s="1"/>
  <c r="B5354" i="1" l="1"/>
  <c r="D5354" i="1" s="1"/>
  <c r="C5353" i="1"/>
  <c r="E5353" i="1" s="1"/>
  <c r="B5355" i="1" l="1"/>
  <c r="D5355" i="1" s="1"/>
  <c r="C5354" i="1"/>
  <c r="E5354" i="1" s="1"/>
  <c r="B5356" i="1" l="1"/>
  <c r="D5356" i="1" s="1"/>
  <c r="C5355" i="1"/>
  <c r="E5355" i="1" s="1"/>
  <c r="B5357" i="1" l="1"/>
  <c r="D5357" i="1" s="1"/>
  <c r="C5356" i="1"/>
  <c r="E5356" i="1" s="1"/>
  <c r="B5358" i="1" l="1"/>
  <c r="D5358" i="1" s="1"/>
  <c r="C5357" i="1"/>
  <c r="E5357" i="1" s="1"/>
  <c r="B5359" i="1" l="1"/>
  <c r="D5359" i="1" s="1"/>
  <c r="C5358" i="1"/>
  <c r="E5358" i="1" s="1"/>
  <c r="B5360" i="1" l="1"/>
  <c r="D5360" i="1" s="1"/>
  <c r="C5359" i="1"/>
  <c r="E5359" i="1" s="1"/>
  <c r="B5361" i="1" l="1"/>
  <c r="D5361" i="1" s="1"/>
  <c r="C5360" i="1"/>
  <c r="E5360" i="1" s="1"/>
  <c r="B5362" i="1" l="1"/>
  <c r="D5362" i="1" s="1"/>
  <c r="C5361" i="1"/>
  <c r="E5361" i="1" s="1"/>
  <c r="B5363" i="1" l="1"/>
  <c r="D5363" i="1" s="1"/>
  <c r="C5362" i="1"/>
  <c r="E5362" i="1" s="1"/>
  <c r="B5364" i="1" l="1"/>
  <c r="D5364" i="1" s="1"/>
  <c r="C5363" i="1"/>
  <c r="E5363" i="1" s="1"/>
  <c r="B5365" i="1" l="1"/>
  <c r="D5365" i="1" s="1"/>
  <c r="C5364" i="1"/>
  <c r="E5364" i="1" s="1"/>
  <c r="B5366" i="1" l="1"/>
  <c r="D5366" i="1" s="1"/>
  <c r="C5365" i="1"/>
  <c r="E5365" i="1" s="1"/>
  <c r="B5367" i="1" l="1"/>
  <c r="D5367" i="1" s="1"/>
  <c r="C5366" i="1"/>
  <c r="E5366" i="1" s="1"/>
  <c r="B5368" i="1" l="1"/>
  <c r="D5368" i="1" s="1"/>
  <c r="C5367" i="1"/>
  <c r="E5367" i="1" s="1"/>
  <c r="B5369" i="1" l="1"/>
  <c r="D5369" i="1" s="1"/>
  <c r="C5368" i="1"/>
  <c r="E5368" i="1" s="1"/>
  <c r="B5370" i="1" l="1"/>
  <c r="D5370" i="1" s="1"/>
  <c r="C5369" i="1"/>
  <c r="E5369" i="1" s="1"/>
  <c r="B5371" i="1" l="1"/>
  <c r="D5371" i="1" s="1"/>
  <c r="C5370" i="1"/>
  <c r="E5370" i="1" s="1"/>
  <c r="B5372" i="1" l="1"/>
  <c r="D5372" i="1" s="1"/>
  <c r="C5371" i="1"/>
  <c r="E5371" i="1" s="1"/>
  <c r="B5373" i="1" l="1"/>
  <c r="D5373" i="1" s="1"/>
  <c r="C5372" i="1"/>
  <c r="E5372" i="1" s="1"/>
  <c r="B5374" i="1" l="1"/>
  <c r="D5374" i="1" s="1"/>
  <c r="C5373" i="1"/>
  <c r="E5373" i="1" s="1"/>
  <c r="B5375" i="1" l="1"/>
  <c r="D5375" i="1" s="1"/>
  <c r="C5374" i="1"/>
  <c r="E5374" i="1" s="1"/>
  <c r="B5376" i="1" l="1"/>
  <c r="D5376" i="1" s="1"/>
  <c r="C5375" i="1"/>
  <c r="E5375" i="1" s="1"/>
  <c r="B5377" i="1" l="1"/>
  <c r="D5377" i="1" s="1"/>
  <c r="C5376" i="1"/>
  <c r="E5376" i="1" s="1"/>
  <c r="B5378" i="1" l="1"/>
  <c r="D5378" i="1" s="1"/>
  <c r="C5377" i="1"/>
  <c r="E5377" i="1" s="1"/>
  <c r="B5379" i="1" l="1"/>
  <c r="D5379" i="1" s="1"/>
  <c r="C5378" i="1"/>
  <c r="E5378" i="1" s="1"/>
  <c r="B5380" i="1" l="1"/>
  <c r="D5380" i="1" s="1"/>
  <c r="C5379" i="1"/>
  <c r="E5379" i="1" s="1"/>
  <c r="B5381" i="1" l="1"/>
  <c r="D5381" i="1" s="1"/>
  <c r="C5380" i="1"/>
  <c r="E5380" i="1" s="1"/>
  <c r="B5382" i="1" l="1"/>
  <c r="D5382" i="1" s="1"/>
  <c r="C5381" i="1"/>
  <c r="E5381" i="1" s="1"/>
  <c r="B5383" i="1" l="1"/>
  <c r="D5383" i="1" s="1"/>
  <c r="C5382" i="1"/>
  <c r="E5382" i="1" s="1"/>
  <c r="B5384" i="1" l="1"/>
  <c r="D5384" i="1" s="1"/>
  <c r="C5383" i="1"/>
  <c r="E5383" i="1" s="1"/>
  <c r="B5385" i="1" l="1"/>
  <c r="D5385" i="1" s="1"/>
  <c r="C5384" i="1"/>
  <c r="E5384" i="1" s="1"/>
  <c r="B5386" i="1" l="1"/>
  <c r="D5386" i="1" s="1"/>
  <c r="C5385" i="1"/>
  <c r="E5385" i="1" s="1"/>
  <c r="B5387" i="1" l="1"/>
  <c r="D5387" i="1" s="1"/>
  <c r="C5386" i="1"/>
  <c r="E5386" i="1" s="1"/>
  <c r="B5388" i="1" l="1"/>
  <c r="D5388" i="1" s="1"/>
  <c r="C5387" i="1"/>
  <c r="E5387" i="1" s="1"/>
  <c r="B5389" i="1" l="1"/>
  <c r="D5389" i="1" s="1"/>
  <c r="C5388" i="1"/>
  <c r="E5388" i="1" s="1"/>
  <c r="B5390" i="1" l="1"/>
  <c r="D5390" i="1" s="1"/>
  <c r="C5389" i="1"/>
  <c r="E5389" i="1" s="1"/>
  <c r="B5391" i="1" l="1"/>
  <c r="D5391" i="1" s="1"/>
  <c r="C5390" i="1"/>
  <c r="E5390" i="1" s="1"/>
  <c r="B5392" i="1" l="1"/>
  <c r="D5392" i="1" s="1"/>
  <c r="C5391" i="1"/>
  <c r="E5391" i="1" s="1"/>
  <c r="B5393" i="1" l="1"/>
  <c r="D5393" i="1" s="1"/>
  <c r="C5392" i="1"/>
  <c r="E5392" i="1" s="1"/>
  <c r="B5394" i="1" l="1"/>
  <c r="D5394" i="1" s="1"/>
  <c r="C5393" i="1"/>
  <c r="E5393" i="1" s="1"/>
  <c r="B5395" i="1" l="1"/>
  <c r="D5395" i="1" s="1"/>
  <c r="C5394" i="1"/>
  <c r="E5394" i="1" s="1"/>
  <c r="B5396" i="1" l="1"/>
  <c r="D5396" i="1" s="1"/>
  <c r="C5395" i="1"/>
  <c r="E5395" i="1" s="1"/>
  <c r="B5397" i="1" l="1"/>
  <c r="D5397" i="1" s="1"/>
  <c r="C5396" i="1"/>
  <c r="E5396" i="1" s="1"/>
  <c r="B5398" i="1" l="1"/>
  <c r="D5398" i="1" s="1"/>
  <c r="C5397" i="1"/>
  <c r="E5397" i="1" s="1"/>
  <c r="B5399" i="1" l="1"/>
  <c r="D5399" i="1" s="1"/>
  <c r="C5398" i="1"/>
  <c r="E5398" i="1" s="1"/>
  <c r="B5400" i="1" l="1"/>
  <c r="D5400" i="1" s="1"/>
  <c r="C5399" i="1"/>
  <c r="E5399" i="1" s="1"/>
  <c r="B5401" i="1" l="1"/>
  <c r="D5401" i="1" s="1"/>
  <c r="C5400" i="1"/>
  <c r="E5400" i="1" s="1"/>
  <c r="B5402" i="1" l="1"/>
  <c r="D5402" i="1" s="1"/>
  <c r="C5401" i="1"/>
  <c r="E5401" i="1" s="1"/>
  <c r="B5403" i="1" l="1"/>
  <c r="D5403" i="1" s="1"/>
  <c r="C5402" i="1"/>
  <c r="E5402" i="1" s="1"/>
  <c r="B5404" i="1" l="1"/>
  <c r="D5404" i="1" s="1"/>
  <c r="C5403" i="1"/>
  <c r="E5403" i="1" s="1"/>
  <c r="B5405" i="1" l="1"/>
  <c r="D5405" i="1" s="1"/>
  <c r="C5404" i="1"/>
  <c r="E5404" i="1" s="1"/>
  <c r="B5406" i="1" l="1"/>
  <c r="D5406" i="1" s="1"/>
  <c r="C5405" i="1"/>
  <c r="E5405" i="1" s="1"/>
  <c r="B5407" i="1" l="1"/>
  <c r="D5407" i="1" s="1"/>
  <c r="C5406" i="1"/>
  <c r="E5406" i="1" s="1"/>
  <c r="B5408" i="1" l="1"/>
  <c r="D5408" i="1" s="1"/>
  <c r="C5407" i="1"/>
  <c r="E5407" i="1" s="1"/>
  <c r="B5409" i="1" l="1"/>
  <c r="D5409" i="1" s="1"/>
  <c r="C5408" i="1"/>
  <c r="E5408" i="1" s="1"/>
  <c r="B5410" i="1" l="1"/>
  <c r="D5410" i="1" s="1"/>
  <c r="C5409" i="1"/>
  <c r="E5409" i="1" s="1"/>
  <c r="B5411" i="1" l="1"/>
  <c r="D5411" i="1" s="1"/>
  <c r="C5410" i="1"/>
  <c r="E5410" i="1" s="1"/>
  <c r="B5412" i="1" l="1"/>
  <c r="D5412" i="1" s="1"/>
  <c r="C5411" i="1"/>
  <c r="E5411" i="1" s="1"/>
  <c r="B5413" i="1" l="1"/>
  <c r="D5413" i="1" s="1"/>
  <c r="C5412" i="1"/>
  <c r="E5412" i="1" s="1"/>
  <c r="B5414" i="1" l="1"/>
  <c r="D5414" i="1" s="1"/>
  <c r="C5413" i="1"/>
  <c r="E5413" i="1" s="1"/>
  <c r="B5415" i="1" l="1"/>
  <c r="D5415" i="1" s="1"/>
  <c r="C5414" i="1"/>
  <c r="E5414" i="1" s="1"/>
  <c r="B5416" i="1" l="1"/>
  <c r="D5416" i="1" s="1"/>
  <c r="C5415" i="1"/>
  <c r="E5415" i="1" s="1"/>
  <c r="B5417" i="1" l="1"/>
  <c r="D5417" i="1" s="1"/>
  <c r="C5416" i="1"/>
  <c r="E5416" i="1" s="1"/>
  <c r="B5418" i="1" l="1"/>
  <c r="D5418" i="1" s="1"/>
  <c r="C5417" i="1"/>
  <c r="E5417" i="1" s="1"/>
  <c r="B5419" i="1" l="1"/>
  <c r="D5419" i="1" s="1"/>
  <c r="C5418" i="1"/>
  <c r="E5418" i="1" s="1"/>
  <c r="B5420" i="1" l="1"/>
  <c r="D5420" i="1" s="1"/>
  <c r="C5419" i="1"/>
  <c r="E5419" i="1" s="1"/>
  <c r="B5421" i="1" l="1"/>
  <c r="D5421" i="1" s="1"/>
  <c r="C5420" i="1"/>
  <c r="E5420" i="1" s="1"/>
  <c r="B5422" i="1" l="1"/>
  <c r="D5422" i="1" s="1"/>
  <c r="C5421" i="1"/>
  <c r="E5421" i="1" s="1"/>
  <c r="B5423" i="1" l="1"/>
  <c r="D5423" i="1" s="1"/>
  <c r="C5422" i="1"/>
  <c r="E5422" i="1" s="1"/>
  <c r="B5424" i="1" l="1"/>
  <c r="D5424" i="1" s="1"/>
  <c r="C5423" i="1"/>
  <c r="E5423" i="1" s="1"/>
  <c r="B5425" i="1" l="1"/>
  <c r="D5425" i="1" s="1"/>
  <c r="C5424" i="1"/>
  <c r="E5424" i="1" s="1"/>
  <c r="B5426" i="1" l="1"/>
  <c r="D5426" i="1" s="1"/>
  <c r="C5425" i="1"/>
  <c r="E5425" i="1" s="1"/>
  <c r="B5427" i="1" l="1"/>
  <c r="D5427" i="1" s="1"/>
  <c r="C5426" i="1"/>
  <c r="E5426" i="1" s="1"/>
  <c r="B5428" i="1" l="1"/>
  <c r="D5428" i="1" s="1"/>
  <c r="C5427" i="1"/>
  <c r="E5427" i="1" s="1"/>
  <c r="B5429" i="1" l="1"/>
  <c r="D5429" i="1" s="1"/>
  <c r="C5428" i="1"/>
  <c r="E5428" i="1" s="1"/>
  <c r="B5430" i="1" l="1"/>
  <c r="D5430" i="1" s="1"/>
  <c r="C5429" i="1"/>
  <c r="E5429" i="1" s="1"/>
  <c r="B5431" i="1" l="1"/>
  <c r="D5431" i="1" s="1"/>
  <c r="C5430" i="1"/>
  <c r="E5430" i="1" s="1"/>
  <c r="B5432" i="1" l="1"/>
  <c r="D5432" i="1" s="1"/>
  <c r="C5431" i="1"/>
  <c r="E5431" i="1" s="1"/>
  <c r="B5433" i="1" l="1"/>
  <c r="D5433" i="1" s="1"/>
  <c r="C5432" i="1"/>
  <c r="E5432" i="1" s="1"/>
  <c r="B5434" i="1" l="1"/>
  <c r="D5434" i="1" s="1"/>
  <c r="C5433" i="1"/>
  <c r="E5433" i="1" s="1"/>
  <c r="B5435" i="1" l="1"/>
  <c r="D5435" i="1" s="1"/>
  <c r="C5434" i="1"/>
  <c r="E5434" i="1" s="1"/>
  <c r="B5436" i="1" l="1"/>
  <c r="D5436" i="1" s="1"/>
  <c r="C5435" i="1"/>
  <c r="E5435" i="1" s="1"/>
  <c r="B5437" i="1" l="1"/>
  <c r="D5437" i="1" s="1"/>
  <c r="C5436" i="1"/>
  <c r="E5436" i="1" s="1"/>
  <c r="B5438" i="1" l="1"/>
  <c r="D5438" i="1" s="1"/>
  <c r="C5437" i="1"/>
  <c r="E5437" i="1" s="1"/>
  <c r="B5439" i="1" l="1"/>
  <c r="D5439" i="1" s="1"/>
  <c r="C5438" i="1"/>
  <c r="E5438" i="1" s="1"/>
  <c r="B5440" i="1" l="1"/>
  <c r="D5440" i="1" s="1"/>
  <c r="C5439" i="1"/>
  <c r="E5439" i="1" s="1"/>
  <c r="B5441" i="1" l="1"/>
  <c r="D5441" i="1" s="1"/>
  <c r="C5440" i="1"/>
  <c r="E5440" i="1" s="1"/>
  <c r="B5442" i="1" l="1"/>
  <c r="D5442" i="1" s="1"/>
  <c r="C5441" i="1"/>
  <c r="E5441" i="1" s="1"/>
  <c r="B5443" i="1" l="1"/>
  <c r="D5443" i="1" s="1"/>
  <c r="C5442" i="1"/>
  <c r="E5442" i="1" s="1"/>
  <c r="B5444" i="1" l="1"/>
  <c r="D5444" i="1" s="1"/>
  <c r="C5443" i="1"/>
  <c r="E5443" i="1" s="1"/>
  <c r="B5445" i="1" l="1"/>
  <c r="D5445" i="1" s="1"/>
  <c r="C5444" i="1"/>
  <c r="E5444" i="1" s="1"/>
  <c r="B5446" i="1" l="1"/>
  <c r="D5446" i="1" s="1"/>
  <c r="C5445" i="1"/>
  <c r="E5445" i="1" s="1"/>
  <c r="B5447" i="1" l="1"/>
  <c r="D5447" i="1" s="1"/>
  <c r="C5446" i="1"/>
  <c r="E5446" i="1" s="1"/>
  <c r="B5448" i="1" l="1"/>
  <c r="D5448" i="1" s="1"/>
  <c r="C5447" i="1"/>
  <c r="E5447" i="1" s="1"/>
  <c r="B5449" i="1" l="1"/>
  <c r="D5449" i="1" s="1"/>
  <c r="C5448" i="1"/>
  <c r="E5448" i="1" s="1"/>
  <c r="B5450" i="1" l="1"/>
  <c r="D5450" i="1" s="1"/>
  <c r="C5449" i="1"/>
  <c r="E5449" i="1" s="1"/>
  <c r="B5451" i="1" l="1"/>
  <c r="D5451" i="1" s="1"/>
  <c r="C5450" i="1"/>
  <c r="E5450" i="1" s="1"/>
  <c r="B5452" i="1" l="1"/>
  <c r="D5452" i="1" s="1"/>
  <c r="C5451" i="1"/>
  <c r="E5451" i="1" s="1"/>
  <c r="B5453" i="1" l="1"/>
  <c r="D5453" i="1" s="1"/>
  <c r="C5452" i="1"/>
  <c r="E5452" i="1" s="1"/>
  <c r="B5454" i="1" l="1"/>
  <c r="D5454" i="1" s="1"/>
  <c r="C5453" i="1"/>
  <c r="E5453" i="1" s="1"/>
  <c r="B5455" i="1" l="1"/>
  <c r="D5455" i="1" s="1"/>
  <c r="C5454" i="1"/>
  <c r="E5454" i="1" s="1"/>
  <c r="B5456" i="1" l="1"/>
  <c r="D5456" i="1" s="1"/>
  <c r="C5455" i="1"/>
  <c r="E5455" i="1" s="1"/>
  <c r="B5457" i="1" l="1"/>
  <c r="D5457" i="1" s="1"/>
  <c r="C5456" i="1"/>
  <c r="E5456" i="1" s="1"/>
  <c r="B5458" i="1" l="1"/>
  <c r="D5458" i="1" s="1"/>
  <c r="C5457" i="1"/>
  <c r="E5457" i="1" s="1"/>
  <c r="B5459" i="1" l="1"/>
  <c r="D5459" i="1" s="1"/>
  <c r="C5458" i="1"/>
  <c r="E5458" i="1" s="1"/>
  <c r="B5460" i="1" l="1"/>
  <c r="D5460" i="1" s="1"/>
  <c r="C5459" i="1"/>
  <c r="E5459" i="1" s="1"/>
  <c r="B5461" i="1" l="1"/>
  <c r="D5461" i="1" s="1"/>
  <c r="C5460" i="1"/>
  <c r="E5460" i="1" s="1"/>
  <c r="B5462" i="1" l="1"/>
  <c r="D5462" i="1" s="1"/>
  <c r="C5461" i="1"/>
  <c r="E5461" i="1" s="1"/>
  <c r="B5463" i="1" l="1"/>
  <c r="D5463" i="1" s="1"/>
  <c r="C5462" i="1"/>
  <c r="E5462" i="1" s="1"/>
  <c r="B5464" i="1" l="1"/>
  <c r="D5464" i="1" s="1"/>
  <c r="C5463" i="1"/>
  <c r="E5463" i="1" s="1"/>
  <c r="B5465" i="1" l="1"/>
  <c r="D5465" i="1" s="1"/>
  <c r="C5464" i="1"/>
  <c r="E5464" i="1" s="1"/>
  <c r="B5466" i="1" l="1"/>
  <c r="D5466" i="1" s="1"/>
  <c r="C5465" i="1"/>
  <c r="E5465" i="1" s="1"/>
  <c r="B5467" i="1" l="1"/>
  <c r="D5467" i="1" s="1"/>
  <c r="C5466" i="1"/>
  <c r="E5466" i="1" s="1"/>
  <c r="B5468" i="1" l="1"/>
  <c r="D5468" i="1" s="1"/>
  <c r="C5467" i="1"/>
  <c r="E5467" i="1" s="1"/>
  <c r="B5469" i="1" l="1"/>
  <c r="D5469" i="1" s="1"/>
  <c r="C5468" i="1"/>
  <c r="E5468" i="1" s="1"/>
  <c r="B5470" i="1" l="1"/>
  <c r="D5470" i="1" s="1"/>
  <c r="C5469" i="1"/>
  <c r="E5469" i="1" s="1"/>
  <c r="B5471" i="1" l="1"/>
  <c r="D5471" i="1" s="1"/>
  <c r="C5470" i="1"/>
  <c r="E5470" i="1" s="1"/>
  <c r="B5472" i="1" l="1"/>
  <c r="D5472" i="1" s="1"/>
  <c r="C5471" i="1"/>
  <c r="E5471" i="1" s="1"/>
  <c r="B5473" i="1" l="1"/>
  <c r="D5473" i="1" s="1"/>
  <c r="C5472" i="1"/>
  <c r="E5472" i="1" s="1"/>
  <c r="B5474" i="1" l="1"/>
  <c r="D5474" i="1" s="1"/>
  <c r="C5473" i="1"/>
  <c r="E5473" i="1" s="1"/>
  <c r="B5475" i="1" l="1"/>
  <c r="D5475" i="1" s="1"/>
  <c r="C5474" i="1"/>
  <c r="E5474" i="1" s="1"/>
  <c r="B5476" i="1" l="1"/>
  <c r="D5476" i="1" s="1"/>
  <c r="C5475" i="1"/>
  <c r="E5475" i="1" s="1"/>
  <c r="B5477" i="1" l="1"/>
  <c r="D5477" i="1" s="1"/>
  <c r="C5476" i="1"/>
  <c r="E5476" i="1" s="1"/>
  <c r="B5478" i="1" l="1"/>
  <c r="D5478" i="1" s="1"/>
  <c r="C5477" i="1"/>
  <c r="E5477" i="1" s="1"/>
  <c r="B5479" i="1" l="1"/>
  <c r="D5479" i="1" s="1"/>
  <c r="C5478" i="1"/>
  <c r="E5478" i="1" s="1"/>
  <c r="B5480" i="1" l="1"/>
  <c r="D5480" i="1" s="1"/>
  <c r="C5479" i="1"/>
  <c r="E5479" i="1" s="1"/>
  <c r="B5481" i="1" l="1"/>
  <c r="D5481" i="1" s="1"/>
  <c r="C5480" i="1"/>
  <c r="E5480" i="1" s="1"/>
  <c r="B5482" i="1" l="1"/>
  <c r="D5482" i="1" s="1"/>
  <c r="C5481" i="1"/>
  <c r="E5481" i="1" s="1"/>
  <c r="B5483" i="1" l="1"/>
  <c r="D5483" i="1" s="1"/>
  <c r="C5482" i="1"/>
  <c r="E5482" i="1" s="1"/>
  <c r="B5484" i="1" l="1"/>
  <c r="D5484" i="1" s="1"/>
  <c r="C5483" i="1"/>
  <c r="E5483" i="1" s="1"/>
  <c r="B5485" i="1" l="1"/>
  <c r="D5485" i="1" s="1"/>
  <c r="C5484" i="1"/>
  <c r="E5484" i="1" s="1"/>
  <c r="B5486" i="1" l="1"/>
  <c r="D5486" i="1" s="1"/>
  <c r="C5485" i="1"/>
  <c r="E5485" i="1" s="1"/>
  <c r="B5487" i="1" l="1"/>
  <c r="D5487" i="1" s="1"/>
  <c r="C5486" i="1"/>
  <c r="E5486" i="1" s="1"/>
  <c r="B5488" i="1" l="1"/>
  <c r="D5488" i="1" s="1"/>
  <c r="C5487" i="1"/>
  <c r="E5487" i="1" s="1"/>
  <c r="B5489" i="1" l="1"/>
  <c r="D5489" i="1" s="1"/>
  <c r="C5488" i="1"/>
  <c r="E5488" i="1" s="1"/>
  <c r="B5490" i="1" l="1"/>
  <c r="D5490" i="1" s="1"/>
  <c r="C5489" i="1"/>
  <c r="E5489" i="1" s="1"/>
  <c r="B5491" i="1" l="1"/>
  <c r="D5491" i="1" s="1"/>
  <c r="C5490" i="1"/>
  <c r="E5490" i="1" s="1"/>
  <c r="B5492" i="1" l="1"/>
  <c r="D5492" i="1" s="1"/>
  <c r="C5491" i="1"/>
  <c r="E5491" i="1" s="1"/>
  <c r="B5493" i="1" l="1"/>
  <c r="D5493" i="1" s="1"/>
  <c r="C5492" i="1"/>
  <c r="E5492" i="1" s="1"/>
  <c r="B5494" i="1" l="1"/>
  <c r="D5494" i="1" s="1"/>
  <c r="C5493" i="1"/>
  <c r="E5493" i="1" s="1"/>
  <c r="B5495" i="1" l="1"/>
  <c r="D5495" i="1" s="1"/>
  <c r="C5494" i="1"/>
  <c r="E5494" i="1" s="1"/>
  <c r="B5496" i="1" l="1"/>
  <c r="D5496" i="1" s="1"/>
  <c r="C5495" i="1"/>
  <c r="E5495" i="1" s="1"/>
  <c r="B5497" i="1" l="1"/>
  <c r="D5497" i="1" s="1"/>
  <c r="C5496" i="1"/>
  <c r="E5496" i="1" s="1"/>
  <c r="B5498" i="1" l="1"/>
  <c r="D5498" i="1" s="1"/>
  <c r="C5497" i="1"/>
  <c r="E5497" i="1" s="1"/>
  <c r="B5499" i="1" l="1"/>
  <c r="D5499" i="1" s="1"/>
  <c r="C5498" i="1"/>
  <c r="E5498" i="1" s="1"/>
  <c r="B5500" i="1" l="1"/>
  <c r="D5500" i="1" s="1"/>
  <c r="C5499" i="1"/>
  <c r="E5499" i="1" s="1"/>
  <c r="B5501" i="1" l="1"/>
  <c r="D5501" i="1" s="1"/>
  <c r="C5500" i="1"/>
  <c r="E5500" i="1" s="1"/>
  <c r="B5502" i="1" l="1"/>
  <c r="D5502" i="1" s="1"/>
  <c r="C5501" i="1"/>
  <c r="E5501" i="1" s="1"/>
  <c r="B5503" i="1" l="1"/>
  <c r="D5503" i="1" s="1"/>
  <c r="C5502" i="1"/>
  <c r="E5502" i="1" s="1"/>
  <c r="B5504" i="1" l="1"/>
  <c r="D5504" i="1" s="1"/>
  <c r="C5503" i="1"/>
  <c r="E5503" i="1" s="1"/>
  <c r="B5505" i="1" l="1"/>
  <c r="D5505" i="1" s="1"/>
  <c r="C5504" i="1"/>
  <c r="E5504" i="1" s="1"/>
  <c r="B5506" i="1" l="1"/>
  <c r="D5506" i="1" s="1"/>
  <c r="C5505" i="1"/>
  <c r="E5505" i="1" s="1"/>
  <c r="B5507" i="1" l="1"/>
  <c r="D5507" i="1" s="1"/>
  <c r="C5506" i="1"/>
  <c r="E5506" i="1" s="1"/>
  <c r="B5508" i="1" l="1"/>
  <c r="D5508" i="1" s="1"/>
  <c r="C5507" i="1"/>
  <c r="E5507" i="1" s="1"/>
  <c r="B5509" i="1" l="1"/>
  <c r="D5509" i="1" s="1"/>
  <c r="C5508" i="1"/>
  <c r="E5508" i="1" s="1"/>
  <c r="B5510" i="1" l="1"/>
  <c r="D5510" i="1" s="1"/>
  <c r="C5509" i="1"/>
  <c r="E5509" i="1" s="1"/>
  <c r="B5511" i="1" l="1"/>
  <c r="D5511" i="1" s="1"/>
  <c r="C5510" i="1"/>
  <c r="E5510" i="1" s="1"/>
  <c r="B5512" i="1" l="1"/>
  <c r="D5512" i="1" s="1"/>
  <c r="C5511" i="1"/>
  <c r="E5511" i="1" s="1"/>
  <c r="B5513" i="1" l="1"/>
  <c r="D5513" i="1" s="1"/>
  <c r="C5512" i="1"/>
  <c r="E5512" i="1" s="1"/>
  <c r="B5514" i="1" l="1"/>
  <c r="D5514" i="1" s="1"/>
  <c r="C5513" i="1"/>
  <c r="E5513" i="1" s="1"/>
  <c r="B5515" i="1" l="1"/>
  <c r="D5515" i="1" s="1"/>
  <c r="C5514" i="1"/>
  <c r="E5514" i="1" s="1"/>
  <c r="B5516" i="1" l="1"/>
  <c r="D5516" i="1" s="1"/>
  <c r="C5515" i="1"/>
  <c r="E5515" i="1" s="1"/>
  <c r="B5517" i="1" l="1"/>
  <c r="D5517" i="1" s="1"/>
  <c r="C5516" i="1"/>
  <c r="E5516" i="1" s="1"/>
  <c r="B5518" i="1" l="1"/>
  <c r="D5518" i="1" s="1"/>
  <c r="C5517" i="1"/>
  <c r="E5517" i="1" s="1"/>
  <c r="B5519" i="1" l="1"/>
  <c r="D5519" i="1" s="1"/>
  <c r="C5518" i="1"/>
  <c r="E5518" i="1" s="1"/>
  <c r="B5520" i="1" l="1"/>
  <c r="D5520" i="1" s="1"/>
  <c r="C5519" i="1"/>
  <c r="E5519" i="1" s="1"/>
  <c r="B5521" i="1" l="1"/>
  <c r="D5521" i="1" s="1"/>
  <c r="C5520" i="1"/>
  <c r="E5520" i="1" s="1"/>
  <c r="B5522" i="1" l="1"/>
  <c r="D5522" i="1" s="1"/>
  <c r="C5521" i="1"/>
  <c r="E5521" i="1" s="1"/>
  <c r="B5523" i="1" l="1"/>
  <c r="D5523" i="1" s="1"/>
  <c r="C5522" i="1"/>
  <c r="E5522" i="1" s="1"/>
  <c r="B5524" i="1" l="1"/>
  <c r="D5524" i="1" s="1"/>
  <c r="C5523" i="1"/>
  <c r="E5523" i="1" s="1"/>
  <c r="B5525" i="1" l="1"/>
  <c r="D5525" i="1" s="1"/>
  <c r="C5524" i="1"/>
  <c r="E5524" i="1" s="1"/>
  <c r="B5526" i="1" l="1"/>
  <c r="D5526" i="1" s="1"/>
  <c r="C5525" i="1"/>
  <c r="E5525" i="1" s="1"/>
  <c r="B5527" i="1" l="1"/>
  <c r="D5527" i="1" s="1"/>
  <c r="C5526" i="1"/>
  <c r="E5526" i="1" s="1"/>
  <c r="B5528" i="1" l="1"/>
  <c r="D5528" i="1" s="1"/>
  <c r="C5527" i="1"/>
  <c r="E5527" i="1" s="1"/>
  <c r="B5529" i="1" l="1"/>
  <c r="D5529" i="1" s="1"/>
  <c r="C5528" i="1"/>
  <c r="E5528" i="1" s="1"/>
  <c r="B5530" i="1" l="1"/>
  <c r="D5530" i="1" s="1"/>
  <c r="C5529" i="1"/>
  <c r="E5529" i="1" s="1"/>
  <c r="B5531" i="1" l="1"/>
  <c r="D5531" i="1" s="1"/>
  <c r="C5530" i="1"/>
  <c r="E5530" i="1" s="1"/>
  <c r="B5532" i="1" l="1"/>
  <c r="D5532" i="1" s="1"/>
  <c r="C5531" i="1"/>
  <c r="E5531" i="1" s="1"/>
  <c r="B5533" i="1" l="1"/>
  <c r="D5533" i="1" s="1"/>
  <c r="C5532" i="1"/>
  <c r="E5532" i="1" s="1"/>
  <c r="B5534" i="1" l="1"/>
  <c r="D5534" i="1" s="1"/>
  <c r="C5533" i="1"/>
  <c r="E5533" i="1" s="1"/>
  <c r="B5535" i="1" l="1"/>
  <c r="D5535" i="1" s="1"/>
  <c r="C5534" i="1"/>
  <c r="E5534" i="1" s="1"/>
  <c r="B5536" i="1" l="1"/>
  <c r="D5536" i="1" s="1"/>
  <c r="C5535" i="1"/>
  <c r="E5535" i="1" s="1"/>
  <c r="B5537" i="1" l="1"/>
  <c r="D5537" i="1" s="1"/>
  <c r="C5536" i="1"/>
  <c r="E5536" i="1" s="1"/>
  <c r="B5538" i="1" l="1"/>
  <c r="D5538" i="1" s="1"/>
  <c r="C5537" i="1"/>
  <c r="E5537" i="1" s="1"/>
  <c r="B5539" i="1" l="1"/>
  <c r="D5539" i="1" s="1"/>
  <c r="C5538" i="1"/>
  <c r="E5538" i="1" s="1"/>
  <c r="B5540" i="1" l="1"/>
  <c r="D5540" i="1" s="1"/>
  <c r="C5539" i="1"/>
  <c r="E5539" i="1" s="1"/>
  <c r="B5541" i="1" l="1"/>
  <c r="D5541" i="1" s="1"/>
  <c r="C5540" i="1"/>
  <c r="E5540" i="1" s="1"/>
  <c r="B5542" i="1" l="1"/>
  <c r="D5542" i="1" s="1"/>
  <c r="C5541" i="1"/>
  <c r="E5541" i="1" s="1"/>
  <c r="B5543" i="1" l="1"/>
  <c r="D5543" i="1" s="1"/>
  <c r="C5542" i="1"/>
  <c r="E5542" i="1" s="1"/>
  <c r="B5544" i="1" l="1"/>
  <c r="D5544" i="1" s="1"/>
  <c r="C5543" i="1"/>
  <c r="E5543" i="1" s="1"/>
  <c r="B5545" i="1" l="1"/>
  <c r="D5545" i="1" s="1"/>
  <c r="C5544" i="1"/>
  <c r="E5544" i="1" s="1"/>
  <c r="B5546" i="1" l="1"/>
  <c r="D5546" i="1" s="1"/>
  <c r="C5545" i="1"/>
  <c r="E5545" i="1" s="1"/>
  <c r="B5547" i="1" l="1"/>
  <c r="D5547" i="1" s="1"/>
  <c r="C5546" i="1"/>
  <c r="E5546" i="1" s="1"/>
  <c r="B5548" i="1" l="1"/>
  <c r="D5548" i="1" s="1"/>
  <c r="C5547" i="1"/>
  <c r="E5547" i="1" s="1"/>
  <c r="B5549" i="1" l="1"/>
  <c r="D5549" i="1" s="1"/>
  <c r="C5548" i="1"/>
  <c r="E5548" i="1" s="1"/>
  <c r="B5550" i="1" l="1"/>
  <c r="D5550" i="1" s="1"/>
  <c r="C5549" i="1"/>
  <c r="E5549" i="1" s="1"/>
  <c r="B5551" i="1" l="1"/>
  <c r="D5551" i="1" s="1"/>
  <c r="C5550" i="1"/>
  <c r="E5550" i="1" s="1"/>
  <c r="B5552" i="1" l="1"/>
  <c r="D5552" i="1" s="1"/>
  <c r="C5551" i="1"/>
  <c r="E5551" i="1" s="1"/>
  <c r="B5553" i="1" l="1"/>
  <c r="D5553" i="1" s="1"/>
  <c r="C5552" i="1"/>
  <c r="E5552" i="1" s="1"/>
  <c r="B5554" i="1" l="1"/>
  <c r="D5554" i="1" s="1"/>
  <c r="C5553" i="1"/>
  <c r="E5553" i="1" s="1"/>
  <c r="B5555" i="1" l="1"/>
  <c r="D5555" i="1" s="1"/>
  <c r="C5554" i="1"/>
  <c r="E5554" i="1" s="1"/>
  <c r="B5556" i="1" l="1"/>
  <c r="D5556" i="1" s="1"/>
  <c r="C5555" i="1"/>
  <c r="E5555" i="1" s="1"/>
  <c r="B5557" i="1" l="1"/>
  <c r="D5557" i="1" s="1"/>
  <c r="C5556" i="1"/>
  <c r="E5556" i="1" s="1"/>
  <c r="B5558" i="1" l="1"/>
  <c r="D5558" i="1" s="1"/>
  <c r="C5557" i="1"/>
  <c r="E5557" i="1" s="1"/>
  <c r="B5559" i="1" l="1"/>
  <c r="D5559" i="1" s="1"/>
  <c r="C5558" i="1"/>
  <c r="E5558" i="1" s="1"/>
  <c r="B5560" i="1" l="1"/>
  <c r="D5560" i="1" s="1"/>
  <c r="C5559" i="1"/>
  <c r="E5559" i="1" s="1"/>
  <c r="B5561" i="1" l="1"/>
  <c r="D5561" i="1" s="1"/>
  <c r="C5560" i="1"/>
  <c r="E5560" i="1" s="1"/>
  <c r="B5562" i="1" l="1"/>
  <c r="D5562" i="1" s="1"/>
  <c r="C5561" i="1"/>
  <c r="E5561" i="1" s="1"/>
  <c r="B5563" i="1" l="1"/>
  <c r="D5563" i="1" s="1"/>
  <c r="C5562" i="1"/>
  <c r="E5562" i="1" s="1"/>
  <c r="B5564" i="1" l="1"/>
  <c r="D5564" i="1" s="1"/>
  <c r="C5563" i="1"/>
  <c r="E5563" i="1" s="1"/>
  <c r="B5565" i="1" l="1"/>
  <c r="D5565" i="1" s="1"/>
  <c r="C5564" i="1"/>
  <c r="E5564" i="1" s="1"/>
  <c r="B5566" i="1" l="1"/>
  <c r="D5566" i="1" s="1"/>
  <c r="C5565" i="1"/>
  <c r="E5565" i="1" s="1"/>
  <c r="B5567" i="1" l="1"/>
  <c r="D5567" i="1" s="1"/>
  <c r="C5566" i="1"/>
  <c r="E5566" i="1" s="1"/>
  <c r="B5568" i="1" l="1"/>
  <c r="D5568" i="1" s="1"/>
  <c r="C5567" i="1"/>
  <c r="E5567" i="1" s="1"/>
  <c r="B5569" i="1" l="1"/>
  <c r="D5569" i="1" s="1"/>
  <c r="C5568" i="1"/>
  <c r="E5568" i="1" s="1"/>
  <c r="B5570" i="1" l="1"/>
  <c r="D5570" i="1" s="1"/>
  <c r="C5569" i="1"/>
  <c r="E5569" i="1" s="1"/>
  <c r="B5571" i="1" l="1"/>
  <c r="D5571" i="1" s="1"/>
  <c r="C5570" i="1"/>
  <c r="E5570" i="1" s="1"/>
  <c r="B5572" i="1" l="1"/>
  <c r="D5572" i="1" s="1"/>
  <c r="C5571" i="1"/>
  <c r="E5571" i="1" s="1"/>
  <c r="B5573" i="1" l="1"/>
  <c r="D5573" i="1" s="1"/>
  <c r="C5572" i="1"/>
  <c r="E5572" i="1" s="1"/>
  <c r="B5574" i="1" l="1"/>
  <c r="D5574" i="1" s="1"/>
  <c r="C5573" i="1"/>
  <c r="E5573" i="1" s="1"/>
  <c r="B5575" i="1" l="1"/>
  <c r="D5575" i="1" s="1"/>
  <c r="C5574" i="1"/>
  <c r="E5574" i="1" s="1"/>
  <c r="B5576" i="1" l="1"/>
  <c r="D5576" i="1" s="1"/>
  <c r="C5575" i="1"/>
  <c r="E5575" i="1" s="1"/>
  <c r="B5577" i="1" l="1"/>
  <c r="D5577" i="1" s="1"/>
  <c r="C5576" i="1"/>
  <c r="E5576" i="1" s="1"/>
  <c r="B5578" i="1" l="1"/>
  <c r="D5578" i="1" s="1"/>
  <c r="C5577" i="1"/>
  <c r="E5577" i="1" s="1"/>
  <c r="B5579" i="1" l="1"/>
  <c r="D5579" i="1" s="1"/>
  <c r="C5578" i="1"/>
  <c r="E5578" i="1" s="1"/>
  <c r="B5580" i="1" l="1"/>
  <c r="D5580" i="1" s="1"/>
  <c r="C5579" i="1"/>
  <c r="E5579" i="1" s="1"/>
  <c r="B5581" i="1" l="1"/>
  <c r="D5581" i="1" s="1"/>
  <c r="C5580" i="1"/>
  <c r="E5580" i="1" s="1"/>
  <c r="B5582" i="1" l="1"/>
  <c r="D5582" i="1" s="1"/>
  <c r="C5581" i="1"/>
  <c r="E5581" i="1" s="1"/>
  <c r="B5583" i="1" l="1"/>
  <c r="D5583" i="1" s="1"/>
  <c r="C5582" i="1"/>
  <c r="E5582" i="1" s="1"/>
  <c r="B5584" i="1" l="1"/>
  <c r="D5584" i="1" s="1"/>
  <c r="C5583" i="1"/>
  <c r="E5583" i="1" s="1"/>
  <c r="B5585" i="1" l="1"/>
  <c r="D5585" i="1" s="1"/>
  <c r="C5584" i="1"/>
  <c r="E5584" i="1" s="1"/>
  <c r="B5586" i="1" l="1"/>
  <c r="D5586" i="1" s="1"/>
  <c r="C5585" i="1"/>
  <c r="E5585" i="1" s="1"/>
  <c r="B5587" i="1" l="1"/>
  <c r="D5587" i="1" s="1"/>
  <c r="C5586" i="1"/>
  <c r="E5586" i="1" s="1"/>
  <c r="B5588" i="1" l="1"/>
  <c r="D5588" i="1" s="1"/>
  <c r="C5587" i="1"/>
  <c r="E5587" i="1" s="1"/>
  <c r="B5589" i="1" l="1"/>
  <c r="D5589" i="1" s="1"/>
  <c r="C5588" i="1"/>
  <c r="E5588" i="1" s="1"/>
  <c r="B5590" i="1" l="1"/>
  <c r="D5590" i="1" s="1"/>
  <c r="C5589" i="1"/>
  <c r="E5589" i="1" s="1"/>
  <c r="B5591" i="1" l="1"/>
  <c r="D5591" i="1" s="1"/>
  <c r="C5590" i="1"/>
  <c r="E5590" i="1" s="1"/>
  <c r="B5592" i="1" l="1"/>
  <c r="D5592" i="1" s="1"/>
  <c r="C5591" i="1"/>
  <c r="E5591" i="1" s="1"/>
  <c r="B5593" i="1" l="1"/>
  <c r="D5593" i="1" s="1"/>
  <c r="C5592" i="1"/>
  <c r="E5592" i="1" s="1"/>
  <c r="B5594" i="1" l="1"/>
  <c r="D5594" i="1" s="1"/>
  <c r="C5593" i="1"/>
  <c r="E5593" i="1" s="1"/>
  <c r="B5595" i="1" l="1"/>
  <c r="D5595" i="1" s="1"/>
  <c r="C5594" i="1"/>
  <c r="E5594" i="1" s="1"/>
  <c r="B5596" i="1" l="1"/>
  <c r="D5596" i="1" s="1"/>
  <c r="C5595" i="1"/>
  <c r="E5595" i="1" s="1"/>
  <c r="B5597" i="1" l="1"/>
  <c r="D5597" i="1" s="1"/>
  <c r="C5596" i="1"/>
  <c r="E5596" i="1" s="1"/>
  <c r="B5598" i="1" l="1"/>
  <c r="D5598" i="1" s="1"/>
  <c r="C5597" i="1"/>
  <c r="E5597" i="1" s="1"/>
  <c r="B5599" i="1" l="1"/>
  <c r="D5599" i="1" s="1"/>
  <c r="C5598" i="1"/>
  <c r="E5598" i="1" s="1"/>
  <c r="B5600" i="1" l="1"/>
  <c r="D5600" i="1" s="1"/>
  <c r="C5599" i="1"/>
  <c r="E5599" i="1" s="1"/>
  <c r="B5601" i="1" l="1"/>
  <c r="D5601" i="1" s="1"/>
  <c r="C5600" i="1"/>
  <c r="E5600" i="1" s="1"/>
  <c r="B5602" i="1" l="1"/>
  <c r="D5602" i="1" s="1"/>
  <c r="C5601" i="1"/>
  <c r="E5601" i="1" s="1"/>
  <c r="B5603" i="1" l="1"/>
  <c r="D5603" i="1" s="1"/>
  <c r="C5602" i="1"/>
  <c r="E5602" i="1" s="1"/>
  <c r="B5604" i="1" l="1"/>
  <c r="D5604" i="1" s="1"/>
  <c r="C5603" i="1"/>
  <c r="E5603" i="1" s="1"/>
  <c r="B5605" i="1" l="1"/>
  <c r="D5605" i="1" s="1"/>
  <c r="C5604" i="1"/>
  <c r="E5604" i="1" s="1"/>
  <c r="B5606" i="1" l="1"/>
  <c r="D5606" i="1" s="1"/>
  <c r="C5605" i="1"/>
  <c r="E5605" i="1" s="1"/>
  <c r="B5607" i="1" l="1"/>
  <c r="D5607" i="1" s="1"/>
  <c r="C5606" i="1"/>
  <c r="E5606" i="1" s="1"/>
  <c r="B5608" i="1" l="1"/>
  <c r="D5608" i="1" s="1"/>
  <c r="C5607" i="1"/>
  <c r="E5607" i="1" s="1"/>
  <c r="B5609" i="1" l="1"/>
  <c r="D5609" i="1" s="1"/>
  <c r="C5608" i="1"/>
  <c r="E5608" i="1" s="1"/>
  <c r="B5610" i="1" l="1"/>
  <c r="D5610" i="1" s="1"/>
  <c r="C5609" i="1"/>
  <c r="E5609" i="1" s="1"/>
  <c r="B5611" i="1" l="1"/>
  <c r="D5611" i="1" s="1"/>
  <c r="C5610" i="1"/>
  <c r="E5610" i="1" s="1"/>
  <c r="B5612" i="1" l="1"/>
  <c r="D5612" i="1" s="1"/>
  <c r="C5611" i="1"/>
  <c r="E5611" i="1" s="1"/>
  <c r="B5613" i="1" l="1"/>
  <c r="D5613" i="1" s="1"/>
  <c r="C5612" i="1"/>
  <c r="E5612" i="1" s="1"/>
  <c r="B5614" i="1" l="1"/>
  <c r="D5614" i="1" s="1"/>
  <c r="C5613" i="1"/>
  <c r="E5613" i="1" s="1"/>
  <c r="B5615" i="1" l="1"/>
  <c r="D5615" i="1" s="1"/>
  <c r="C5614" i="1"/>
  <c r="E5614" i="1" s="1"/>
  <c r="B5616" i="1" l="1"/>
  <c r="D5616" i="1" s="1"/>
  <c r="C5615" i="1"/>
  <c r="E5615" i="1" s="1"/>
  <c r="B5617" i="1" l="1"/>
  <c r="D5617" i="1" s="1"/>
  <c r="C5616" i="1"/>
  <c r="E5616" i="1" s="1"/>
  <c r="B5618" i="1" l="1"/>
  <c r="D5618" i="1" s="1"/>
  <c r="C5617" i="1"/>
  <c r="E5617" i="1" s="1"/>
  <c r="B5619" i="1" l="1"/>
  <c r="D5619" i="1" s="1"/>
  <c r="C5618" i="1"/>
  <c r="E5618" i="1" s="1"/>
  <c r="B5620" i="1" l="1"/>
  <c r="D5620" i="1" s="1"/>
  <c r="C5619" i="1"/>
  <c r="E5619" i="1" s="1"/>
  <c r="B5621" i="1" l="1"/>
  <c r="D5621" i="1" s="1"/>
  <c r="C5620" i="1"/>
  <c r="E5620" i="1" s="1"/>
  <c r="B5622" i="1" l="1"/>
  <c r="D5622" i="1" s="1"/>
  <c r="C5621" i="1"/>
  <c r="E5621" i="1" s="1"/>
  <c r="B5623" i="1" l="1"/>
  <c r="D5623" i="1" s="1"/>
  <c r="C5622" i="1"/>
  <c r="E5622" i="1" s="1"/>
  <c r="B5624" i="1" l="1"/>
  <c r="D5624" i="1" s="1"/>
  <c r="C5623" i="1"/>
  <c r="E5623" i="1" s="1"/>
  <c r="B5625" i="1" l="1"/>
  <c r="D5625" i="1" s="1"/>
  <c r="C5624" i="1"/>
  <c r="E5624" i="1" s="1"/>
  <c r="B5626" i="1" l="1"/>
  <c r="D5626" i="1" s="1"/>
  <c r="C5625" i="1"/>
  <c r="E5625" i="1" s="1"/>
  <c r="B5627" i="1" l="1"/>
  <c r="D5627" i="1" s="1"/>
  <c r="C5626" i="1"/>
  <c r="E5626" i="1" s="1"/>
  <c r="B5628" i="1" l="1"/>
  <c r="D5628" i="1" s="1"/>
  <c r="C5627" i="1"/>
  <c r="E5627" i="1" s="1"/>
  <c r="B5629" i="1" l="1"/>
  <c r="D5629" i="1" s="1"/>
  <c r="C5628" i="1"/>
  <c r="E5628" i="1" s="1"/>
  <c r="B5630" i="1" l="1"/>
  <c r="D5630" i="1" s="1"/>
  <c r="C5629" i="1"/>
  <c r="E5629" i="1" s="1"/>
  <c r="B5631" i="1" l="1"/>
  <c r="D5631" i="1" s="1"/>
  <c r="C5630" i="1"/>
  <c r="E5630" i="1" s="1"/>
  <c r="B5632" i="1" l="1"/>
  <c r="D5632" i="1" s="1"/>
  <c r="C5631" i="1"/>
  <c r="E5631" i="1" s="1"/>
  <c r="B5633" i="1" l="1"/>
  <c r="D5633" i="1" s="1"/>
  <c r="C5632" i="1"/>
  <c r="E5632" i="1" s="1"/>
  <c r="B5634" i="1" l="1"/>
  <c r="D5634" i="1" s="1"/>
  <c r="C5633" i="1"/>
  <c r="E5633" i="1" s="1"/>
  <c r="B5635" i="1" l="1"/>
  <c r="D5635" i="1" s="1"/>
  <c r="C5634" i="1"/>
  <c r="E5634" i="1" s="1"/>
  <c r="B5636" i="1" l="1"/>
  <c r="D5636" i="1" s="1"/>
  <c r="C5635" i="1"/>
  <c r="E5635" i="1" s="1"/>
  <c r="B5637" i="1" l="1"/>
  <c r="D5637" i="1" s="1"/>
  <c r="C5636" i="1"/>
  <c r="E5636" i="1" s="1"/>
  <c r="B5638" i="1" l="1"/>
  <c r="D5638" i="1" s="1"/>
  <c r="C5637" i="1"/>
  <c r="E5637" i="1" s="1"/>
  <c r="B5639" i="1" l="1"/>
  <c r="D5639" i="1" s="1"/>
  <c r="C5638" i="1"/>
  <c r="E5638" i="1" s="1"/>
  <c r="B5640" i="1" l="1"/>
  <c r="D5640" i="1" s="1"/>
  <c r="C5639" i="1"/>
  <c r="E5639" i="1" s="1"/>
  <c r="B5641" i="1" l="1"/>
  <c r="D5641" i="1" s="1"/>
  <c r="C5640" i="1"/>
  <c r="E5640" i="1" s="1"/>
  <c r="B5642" i="1" l="1"/>
  <c r="D5642" i="1" s="1"/>
  <c r="C5641" i="1"/>
  <c r="E5641" i="1" s="1"/>
  <c r="B5643" i="1" l="1"/>
  <c r="D5643" i="1" s="1"/>
  <c r="C5642" i="1"/>
  <c r="E5642" i="1" s="1"/>
  <c r="B5644" i="1" l="1"/>
  <c r="D5644" i="1" s="1"/>
  <c r="C5643" i="1"/>
  <c r="E5643" i="1" s="1"/>
  <c r="B5645" i="1" l="1"/>
  <c r="D5645" i="1" s="1"/>
  <c r="C5644" i="1"/>
  <c r="E5644" i="1" s="1"/>
  <c r="B5646" i="1" l="1"/>
  <c r="D5646" i="1" s="1"/>
  <c r="C5645" i="1"/>
  <c r="E5645" i="1" s="1"/>
  <c r="B5647" i="1" l="1"/>
  <c r="D5647" i="1" s="1"/>
  <c r="C5646" i="1"/>
  <c r="E5646" i="1" s="1"/>
  <c r="B5648" i="1" l="1"/>
  <c r="D5648" i="1" s="1"/>
  <c r="C5647" i="1"/>
  <c r="E5647" i="1" s="1"/>
  <c r="B5649" i="1" l="1"/>
  <c r="D5649" i="1" s="1"/>
  <c r="C5648" i="1"/>
  <c r="E5648" i="1" s="1"/>
  <c r="B5650" i="1" l="1"/>
  <c r="D5650" i="1" s="1"/>
  <c r="C5649" i="1"/>
  <c r="E5649" i="1" s="1"/>
  <c r="B5651" i="1" l="1"/>
  <c r="D5651" i="1" s="1"/>
  <c r="C5650" i="1"/>
  <c r="E5650" i="1" s="1"/>
  <c r="B5652" i="1" l="1"/>
  <c r="D5652" i="1" s="1"/>
  <c r="C5651" i="1"/>
  <c r="E5651" i="1" s="1"/>
  <c r="B5653" i="1" l="1"/>
  <c r="D5653" i="1" s="1"/>
  <c r="C5652" i="1"/>
  <c r="E5652" i="1" s="1"/>
  <c r="B5654" i="1" l="1"/>
  <c r="D5654" i="1" s="1"/>
  <c r="C5653" i="1"/>
  <c r="E5653" i="1" s="1"/>
  <c r="B5655" i="1" l="1"/>
  <c r="D5655" i="1" s="1"/>
  <c r="C5654" i="1"/>
  <c r="E5654" i="1" s="1"/>
  <c r="B5656" i="1" l="1"/>
  <c r="D5656" i="1" s="1"/>
  <c r="C5655" i="1"/>
  <c r="E5655" i="1" s="1"/>
  <c r="B5657" i="1" l="1"/>
  <c r="D5657" i="1" s="1"/>
  <c r="C5656" i="1"/>
  <c r="E5656" i="1" s="1"/>
  <c r="B5658" i="1" l="1"/>
  <c r="D5658" i="1" s="1"/>
  <c r="C5657" i="1"/>
  <c r="E5657" i="1" s="1"/>
  <c r="B5659" i="1" l="1"/>
  <c r="D5659" i="1" s="1"/>
  <c r="C5658" i="1"/>
  <c r="E5658" i="1" s="1"/>
  <c r="B5660" i="1" l="1"/>
  <c r="D5660" i="1" s="1"/>
  <c r="C5659" i="1"/>
  <c r="E5659" i="1" s="1"/>
  <c r="B5661" i="1" l="1"/>
  <c r="D5661" i="1" s="1"/>
  <c r="C5660" i="1"/>
  <c r="E5660" i="1" s="1"/>
  <c r="B5662" i="1" l="1"/>
  <c r="D5662" i="1" s="1"/>
  <c r="C5661" i="1"/>
  <c r="E5661" i="1" s="1"/>
  <c r="B5663" i="1" l="1"/>
  <c r="D5663" i="1" s="1"/>
  <c r="C5662" i="1"/>
  <c r="E5662" i="1" s="1"/>
  <c r="B5664" i="1" l="1"/>
  <c r="D5664" i="1" s="1"/>
  <c r="C5663" i="1"/>
  <c r="E5663" i="1" s="1"/>
  <c r="B5665" i="1" l="1"/>
  <c r="D5665" i="1" s="1"/>
  <c r="C5664" i="1"/>
  <c r="E5664" i="1" s="1"/>
  <c r="B5666" i="1" l="1"/>
  <c r="D5666" i="1" s="1"/>
  <c r="C5665" i="1"/>
  <c r="E5665" i="1" s="1"/>
  <c r="B5667" i="1" l="1"/>
  <c r="D5667" i="1" s="1"/>
  <c r="C5666" i="1"/>
  <c r="E5666" i="1" s="1"/>
  <c r="B5668" i="1" l="1"/>
  <c r="D5668" i="1" s="1"/>
  <c r="C5667" i="1"/>
  <c r="E5667" i="1" s="1"/>
  <c r="B5669" i="1" l="1"/>
  <c r="D5669" i="1" s="1"/>
  <c r="C5668" i="1"/>
  <c r="E5668" i="1" s="1"/>
  <c r="B5670" i="1" l="1"/>
  <c r="D5670" i="1" s="1"/>
  <c r="C5669" i="1"/>
  <c r="E5669" i="1" s="1"/>
  <c r="B5671" i="1" l="1"/>
  <c r="D5671" i="1" s="1"/>
  <c r="C5670" i="1"/>
  <c r="E5670" i="1" s="1"/>
  <c r="B5672" i="1" l="1"/>
  <c r="D5672" i="1" s="1"/>
  <c r="C5671" i="1"/>
  <c r="E5671" i="1" s="1"/>
  <c r="B5673" i="1" l="1"/>
  <c r="D5673" i="1" s="1"/>
  <c r="C5672" i="1"/>
  <c r="E5672" i="1" s="1"/>
  <c r="B5674" i="1" l="1"/>
  <c r="D5674" i="1" s="1"/>
  <c r="C5673" i="1"/>
  <c r="E5673" i="1" s="1"/>
  <c r="B5675" i="1" l="1"/>
  <c r="D5675" i="1" s="1"/>
  <c r="C5674" i="1"/>
  <c r="E5674" i="1" s="1"/>
  <c r="B5676" i="1" l="1"/>
  <c r="D5676" i="1" s="1"/>
  <c r="C5675" i="1"/>
  <c r="E5675" i="1" s="1"/>
  <c r="B5677" i="1" l="1"/>
  <c r="D5677" i="1" s="1"/>
  <c r="C5676" i="1"/>
  <c r="E5676" i="1" s="1"/>
  <c r="B5678" i="1" l="1"/>
  <c r="D5678" i="1" s="1"/>
  <c r="C5677" i="1"/>
  <c r="E5677" i="1" s="1"/>
  <c r="B5679" i="1" l="1"/>
  <c r="D5679" i="1" s="1"/>
  <c r="C5678" i="1"/>
  <c r="E5678" i="1" s="1"/>
  <c r="B5680" i="1" l="1"/>
  <c r="D5680" i="1" s="1"/>
  <c r="C5679" i="1"/>
  <c r="E5679" i="1" s="1"/>
  <c r="B5681" i="1" l="1"/>
  <c r="D5681" i="1" s="1"/>
  <c r="C5680" i="1"/>
  <c r="E5680" i="1" s="1"/>
  <c r="B5682" i="1" l="1"/>
  <c r="D5682" i="1" s="1"/>
  <c r="C5681" i="1"/>
  <c r="E5681" i="1" s="1"/>
  <c r="B5683" i="1" l="1"/>
  <c r="D5683" i="1" s="1"/>
  <c r="C5682" i="1"/>
  <c r="E5682" i="1" s="1"/>
  <c r="B5684" i="1" l="1"/>
  <c r="D5684" i="1" s="1"/>
  <c r="C5683" i="1"/>
  <c r="E5683" i="1" s="1"/>
  <c r="B5685" i="1" l="1"/>
  <c r="D5685" i="1" s="1"/>
  <c r="C5684" i="1"/>
  <c r="E5684" i="1" s="1"/>
  <c r="B5686" i="1" l="1"/>
  <c r="D5686" i="1" s="1"/>
  <c r="C5685" i="1"/>
  <c r="E5685" i="1" s="1"/>
  <c r="B5687" i="1" l="1"/>
  <c r="D5687" i="1" s="1"/>
  <c r="C5686" i="1"/>
  <c r="E5686" i="1" s="1"/>
  <c r="B5688" i="1" l="1"/>
  <c r="D5688" i="1" s="1"/>
  <c r="C5687" i="1"/>
  <c r="E5687" i="1" s="1"/>
  <c r="B5689" i="1" l="1"/>
  <c r="D5689" i="1" s="1"/>
  <c r="C5688" i="1"/>
  <c r="E5688" i="1" s="1"/>
  <c r="B5690" i="1" l="1"/>
  <c r="D5690" i="1" s="1"/>
  <c r="C5689" i="1"/>
  <c r="E5689" i="1" s="1"/>
  <c r="B5691" i="1" l="1"/>
  <c r="D5691" i="1" s="1"/>
  <c r="C5690" i="1"/>
  <c r="E5690" i="1" s="1"/>
  <c r="B5692" i="1" l="1"/>
  <c r="D5692" i="1" s="1"/>
  <c r="C5691" i="1"/>
  <c r="E5691" i="1" s="1"/>
  <c r="B5693" i="1" l="1"/>
  <c r="D5693" i="1" s="1"/>
  <c r="C5692" i="1"/>
  <c r="E5692" i="1" s="1"/>
  <c r="B5694" i="1" l="1"/>
  <c r="D5694" i="1" s="1"/>
  <c r="C5693" i="1"/>
  <c r="E5693" i="1" s="1"/>
  <c r="B5695" i="1" l="1"/>
  <c r="D5695" i="1" s="1"/>
  <c r="C5694" i="1"/>
  <c r="E5694" i="1" s="1"/>
  <c r="B5696" i="1" l="1"/>
  <c r="D5696" i="1" s="1"/>
  <c r="C5695" i="1"/>
  <c r="E5695" i="1" s="1"/>
  <c r="B5697" i="1" l="1"/>
  <c r="D5697" i="1" s="1"/>
  <c r="C5696" i="1"/>
  <c r="E5696" i="1" s="1"/>
  <c r="B5698" i="1" l="1"/>
  <c r="D5698" i="1" s="1"/>
  <c r="C5697" i="1"/>
  <c r="E5697" i="1" s="1"/>
  <c r="B5699" i="1" l="1"/>
  <c r="D5699" i="1" s="1"/>
  <c r="C5698" i="1"/>
  <c r="E5698" i="1" s="1"/>
  <c r="B5700" i="1" l="1"/>
  <c r="D5700" i="1" s="1"/>
  <c r="C5699" i="1"/>
  <c r="E5699" i="1" s="1"/>
  <c r="B5701" i="1" l="1"/>
  <c r="D5701" i="1" s="1"/>
  <c r="C5700" i="1"/>
  <c r="E5700" i="1" s="1"/>
  <c r="B5702" i="1" l="1"/>
  <c r="D5702" i="1" s="1"/>
  <c r="C5701" i="1"/>
  <c r="E5701" i="1" s="1"/>
  <c r="B5703" i="1" l="1"/>
  <c r="D5703" i="1" s="1"/>
  <c r="C5702" i="1"/>
  <c r="E5702" i="1" s="1"/>
  <c r="B5704" i="1" l="1"/>
  <c r="D5704" i="1" s="1"/>
  <c r="C5703" i="1"/>
  <c r="E5703" i="1" s="1"/>
  <c r="B5705" i="1" l="1"/>
  <c r="D5705" i="1" s="1"/>
  <c r="C5704" i="1"/>
  <c r="E5704" i="1" s="1"/>
  <c r="B5706" i="1" l="1"/>
  <c r="D5706" i="1" s="1"/>
  <c r="C5705" i="1"/>
  <c r="E5705" i="1" s="1"/>
  <c r="B5707" i="1" l="1"/>
  <c r="D5707" i="1" s="1"/>
  <c r="C5706" i="1"/>
  <c r="E5706" i="1" s="1"/>
  <c r="B5708" i="1" l="1"/>
  <c r="D5708" i="1" s="1"/>
  <c r="C5707" i="1"/>
  <c r="E5707" i="1" s="1"/>
  <c r="B5709" i="1" l="1"/>
  <c r="D5709" i="1" s="1"/>
  <c r="C5708" i="1"/>
  <c r="E5708" i="1" s="1"/>
  <c r="B5710" i="1" l="1"/>
  <c r="D5710" i="1" s="1"/>
  <c r="C5709" i="1"/>
  <c r="E5709" i="1" s="1"/>
  <c r="B5711" i="1" l="1"/>
  <c r="D5711" i="1" s="1"/>
  <c r="C5710" i="1"/>
  <c r="E5710" i="1" s="1"/>
  <c r="B5712" i="1" l="1"/>
  <c r="D5712" i="1" s="1"/>
  <c r="C5711" i="1"/>
  <c r="E5711" i="1" s="1"/>
  <c r="B5713" i="1" l="1"/>
  <c r="D5713" i="1" s="1"/>
  <c r="C5712" i="1"/>
  <c r="E5712" i="1" s="1"/>
  <c r="B5714" i="1" l="1"/>
  <c r="D5714" i="1" s="1"/>
  <c r="C5713" i="1"/>
  <c r="E5713" i="1" s="1"/>
  <c r="B5715" i="1" l="1"/>
  <c r="D5715" i="1" s="1"/>
  <c r="C5714" i="1"/>
  <c r="E5714" i="1" s="1"/>
  <c r="B5716" i="1" l="1"/>
  <c r="D5716" i="1" s="1"/>
  <c r="C5715" i="1"/>
  <c r="E5715" i="1" s="1"/>
  <c r="B5717" i="1" l="1"/>
  <c r="D5717" i="1" s="1"/>
  <c r="C5716" i="1"/>
  <c r="E5716" i="1" s="1"/>
  <c r="B5718" i="1" l="1"/>
  <c r="D5718" i="1" s="1"/>
  <c r="C5717" i="1"/>
  <c r="E5717" i="1" s="1"/>
  <c r="B5719" i="1" l="1"/>
  <c r="D5719" i="1" s="1"/>
  <c r="C5718" i="1"/>
  <c r="E5718" i="1" s="1"/>
  <c r="B5720" i="1" l="1"/>
  <c r="D5720" i="1" s="1"/>
  <c r="C5719" i="1"/>
  <c r="E5719" i="1" s="1"/>
  <c r="B5721" i="1" l="1"/>
  <c r="D5721" i="1" s="1"/>
  <c r="C5720" i="1"/>
  <c r="E5720" i="1" s="1"/>
  <c r="B5722" i="1" l="1"/>
  <c r="D5722" i="1" s="1"/>
  <c r="C5721" i="1"/>
  <c r="E5721" i="1" s="1"/>
  <c r="B5723" i="1" l="1"/>
  <c r="D5723" i="1" s="1"/>
  <c r="C5722" i="1"/>
  <c r="E5722" i="1" s="1"/>
  <c r="B5724" i="1" l="1"/>
  <c r="D5724" i="1" s="1"/>
  <c r="C5723" i="1"/>
  <c r="E5723" i="1" s="1"/>
  <c r="B5725" i="1" l="1"/>
  <c r="D5725" i="1" s="1"/>
  <c r="C5724" i="1"/>
  <c r="E5724" i="1" s="1"/>
  <c r="B5726" i="1" l="1"/>
  <c r="D5726" i="1" s="1"/>
  <c r="C5725" i="1"/>
  <c r="E5725" i="1" s="1"/>
  <c r="B5727" i="1" l="1"/>
  <c r="D5727" i="1" s="1"/>
  <c r="C5726" i="1"/>
  <c r="E5726" i="1" s="1"/>
  <c r="B5728" i="1" l="1"/>
  <c r="D5728" i="1" s="1"/>
  <c r="C5727" i="1"/>
  <c r="E5727" i="1" s="1"/>
  <c r="B5729" i="1" l="1"/>
  <c r="D5729" i="1" s="1"/>
  <c r="C5728" i="1"/>
  <c r="E5728" i="1" s="1"/>
  <c r="B5730" i="1" l="1"/>
  <c r="D5730" i="1" s="1"/>
  <c r="C5729" i="1"/>
  <c r="E5729" i="1" s="1"/>
  <c r="B5731" i="1" l="1"/>
  <c r="D5731" i="1" s="1"/>
  <c r="C5730" i="1"/>
  <c r="E5730" i="1" s="1"/>
  <c r="B5732" i="1" l="1"/>
  <c r="D5732" i="1" s="1"/>
  <c r="C5731" i="1"/>
  <c r="E5731" i="1" s="1"/>
  <c r="B5733" i="1" l="1"/>
  <c r="D5733" i="1" s="1"/>
  <c r="C5732" i="1"/>
  <c r="E5732" i="1" s="1"/>
  <c r="B5734" i="1" l="1"/>
  <c r="D5734" i="1" s="1"/>
  <c r="C5733" i="1"/>
  <c r="E5733" i="1" s="1"/>
  <c r="B5735" i="1" l="1"/>
  <c r="D5735" i="1" s="1"/>
  <c r="C5734" i="1"/>
  <c r="E5734" i="1" s="1"/>
  <c r="B5736" i="1" l="1"/>
  <c r="D5736" i="1" s="1"/>
  <c r="C5735" i="1"/>
  <c r="E5735" i="1" s="1"/>
  <c r="B5737" i="1" l="1"/>
  <c r="D5737" i="1" s="1"/>
  <c r="C5736" i="1"/>
  <c r="E5736" i="1" s="1"/>
  <c r="B5738" i="1" l="1"/>
  <c r="D5738" i="1" s="1"/>
  <c r="C5737" i="1"/>
  <c r="E5737" i="1" s="1"/>
  <c r="B5739" i="1" l="1"/>
  <c r="D5739" i="1" s="1"/>
  <c r="C5738" i="1"/>
  <c r="E5738" i="1" s="1"/>
  <c r="B5740" i="1" l="1"/>
  <c r="D5740" i="1" s="1"/>
  <c r="C5739" i="1"/>
  <c r="E5739" i="1" s="1"/>
  <c r="B5741" i="1" l="1"/>
  <c r="D5741" i="1" s="1"/>
  <c r="C5740" i="1"/>
  <c r="E5740" i="1" s="1"/>
  <c r="B5742" i="1" l="1"/>
  <c r="D5742" i="1" s="1"/>
  <c r="C5741" i="1"/>
  <c r="E5741" i="1" s="1"/>
  <c r="B5743" i="1" l="1"/>
  <c r="D5743" i="1" s="1"/>
  <c r="C5742" i="1"/>
  <c r="E5742" i="1" s="1"/>
  <c r="B5744" i="1" l="1"/>
  <c r="D5744" i="1" s="1"/>
  <c r="C5743" i="1"/>
  <c r="E5743" i="1" s="1"/>
  <c r="B5745" i="1" l="1"/>
  <c r="D5745" i="1" s="1"/>
  <c r="C5744" i="1"/>
  <c r="E5744" i="1" s="1"/>
  <c r="B5746" i="1" l="1"/>
  <c r="D5746" i="1" s="1"/>
  <c r="C5745" i="1"/>
  <c r="E5745" i="1" s="1"/>
  <c r="B5747" i="1" l="1"/>
  <c r="D5747" i="1" s="1"/>
  <c r="C5746" i="1"/>
  <c r="E5746" i="1" s="1"/>
  <c r="B5748" i="1" l="1"/>
  <c r="D5748" i="1" s="1"/>
  <c r="C5747" i="1"/>
  <c r="E5747" i="1" s="1"/>
  <c r="B5749" i="1" l="1"/>
  <c r="D5749" i="1" s="1"/>
  <c r="C5748" i="1"/>
  <c r="E5748" i="1" s="1"/>
  <c r="B5750" i="1" l="1"/>
  <c r="D5750" i="1" s="1"/>
  <c r="C5749" i="1"/>
  <c r="E5749" i="1" s="1"/>
  <c r="B5751" i="1" l="1"/>
  <c r="D5751" i="1" s="1"/>
  <c r="C5750" i="1"/>
  <c r="E5750" i="1" s="1"/>
  <c r="B5752" i="1" l="1"/>
  <c r="D5752" i="1" s="1"/>
  <c r="C5751" i="1"/>
  <c r="E5751" i="1" s="1"/>
  <c r="B5753" i="1" l="1"/>
  <c r="D5753" i="1" s="1"/>
  <c r="C5752" i="1"/>
  <c r="E5752" i="1" s="1"/>
  <c r="B5754" i="1" l="1"/>
  <c r="D5754" i="1" s="1"/>
  <c r="C5753" i="1"/>
  <c r="E5753" i="1" s="1"/>
  <c r="B5755" i="1" l="1"/>
  <c r="D5755" i="1" s="1"/>
  <c r="C5754" i="1"/>
  <c r="E5754" i="1" s="1"/>
  <c r="B5756" i="1" l="1"/>
  <c r="D5756" i="1" s="1"/>
  <c r="C5755" i="1"/>
  <c r="E5755" i="1" s="1"/>
  <c r="B5757" i="1" l="1"/>
  <c r="D5757" i="1" s="1"/>
  <c r="C5756" i="1"/>
  <c r="E5756" i="1" s="1"/>
  <c r="B5758" i="1" l="1"/>
  <c r="D5758" i="1" s="1"/>
  <c r="C5757" i="1"/>
  <c r="E5757" i="1" s="1"/>
  <c r="B5759" i="1" l="1"/>
  <c r="D5759" i="1" s="1"/>
  <c r="C5758" i="1"/>
  <c r="E5758" i="1" s="1"/>
  <c r="B5760" i="1" l="1"/>
  <c r="D5760" i="1" s="1"/>
  <c r="C5759" i="1"/>
  <c r="E5759" i="1" s="1"/>
  <c r="B5761" i="1" l="1"/>
  <c r="D5761" i="1" s="1"/>
  <c r="C5760" i="1"/>
  <c r="E5760" i="1" s="1"/>
  <c r="B5762" i="1" l="1"/>
  <c r="D5762" i="1" s="1"/>
  <c r="C5761" i="1"/>
  <c r="E5761" i="1" s="1"/>
  <c r="B5763" i="1" l="1"/>
  <c r="D5763" i="1" s="1"/>
  <c r="C5762" i="1"/>
  <c r="E5762" i="1" s="1"/>
  <c r="B5764" i="1" l="1"/>
  <c r="D5764" i="1" s="1"/>
  <c r="C5763" i="1"/>
  <c r="E5763" i="1" s="1"/>
  <c r="B5765" i="1" l="1"/>
  <c r="D5765" i="1" s="1"/>
  <c r="C5764" i="1"/>
  <c r="E5764" i="1" s="1"/>
  <c r="B5766" i="1" l="1"/>
  <c r="D5766" i="1" s="1"/>
  <c r="C5765" i="1"/>
  <c r="E5765" i="1" s="1"/>
  <c r="B5767" i="1" l="1"/>
  <c r="D5767" i="1" s="1"/>
  <c r="C5766" i="1"/>
  <c r="E5766" i="1" s="1"/>
  <c r="B5768" i="1" l="1"/>
  <c r="D5768" i="1" s="1"/>
  <c r="C5767" i="1"/>
  <c r="E5767" i="1" s="1"/>
  <c r="B5769" i="1" l="1"/>
  <c r="D5769" i="1" s="1"/>
  <c r="C5768" i="1"/>
  <c r="E5768" i="1" s="1"/>
  <c r="B5770" i="1" l="1"/>
  <c r="D5770" i="1" s="1"/>
  <c r="C5769" i="1"/>
  <c r="E5769" i="1" s="1"/>
  <c r="B5771" i="1" l="1"/>
  <c r="D5771" i="1" s="1"/>
  <c r="C5770" i="1"/>
  <c r="E5770" i="1" s="1"/>
  <c r="B5772" i="1" l="1"/>
  <c r="D5772" i="1" s="1"/>
  <c r="C5771" i="1"/>
  <c r="E5771" i="1" s="1"/>
  <c r="B5773" i="1" l="1"/>
  <c r="D5773" i="1" s="1"/>
  <c r="C5772" i="1"/>
  <c r="E5772" i="1" s="1"/>
  <c r="B5774" i="1" l="1"/>
  <c r="D5774" i="1" s="1"/>
  <c r="C5773" i="1"/>
  <c r="E5773" i="1" s="1"/>
  <c r="B5775" i="1" l="1"/>
  <c r="D5775" i="1" s="1"/>
  <c r="C5774" i="1"/>
  <c r="E5774" i="1" s="1"/>
  <c r="B5776" i="1" l="1"/>
  <c r="D5776" i="1" s="1"/>
  <c r="C5775" i="1"/>
  <c r="E5775" i="1" s="1"/>
  <c r="B5777" i="1" l="1"/>
  <c r="D5777" i="1" s="1"/>
  <c r="C5776" i="1"/>
  <c r="E5776" i="1" s="1"/>
  <c r="B5778" i="1" l="1"/>
  <c r="D5778" i="1" s="1"/>
  <c r="C5777" i="1"/>
  <c r="E5777" i="1" s="1"/>
  <c r="B5779" i="1" l="1"/>
  <c r="D5779" i="1" s="1"/>
  <c r="C5778" i="1"/>
  <c r="E5778" i="1" s="1"/>
  <c r="B5780" i="1" l="1"/>
  <c r="D5780" i="1" s="1"/>
  <c r="C5779" i="1"/>
  <c r="E5779" i="1" s="1"/>
  <c r="B5781" i="1" l="1"/>
  <c r="D5781" i="1" s="1"/>
  <c r="C5780" i="1"/>
  <c r="E5780" i="1" s="1"/>
  <c r="B5782" i="1" l="1"/>
  <c r="D5782" i="1" s="1"/>
  <c r="C5781" i="1"/>
  <c r="E5781" i="1" s="1"/>
  <c r="B5783" i="1" l="1"/>
  <c r="D5783" i="1" s="1"/>
  <c r="C5782" i="1"/>
  <c r="E5782" i="1" s="1"/>
  <c r="B5784" i="1" l="1"/>
  <c r="D5784" i="1" s="1"/>
  <c r="C5783" i="1"/>
  <c r="E5783" i="1" s="1"/>
  <c r="B5785" i="1" l="1"/>
  <c r="D5785" i="1" s="1"/>
  <c r="C5784" i="1"/>
  <c r="E5784" i="1" s="1"/>
  <c r="B5786" i="1" l="1"/>
  <c r="D5786" i="1" s="1"/>
  <c r="C5785" i="1"/>
  <c r="E5785" i="1" s="1"/>
  <c r="B5787" i="1" l="1"/>
  <c r="D5787" i="1" s="1"/>
  <c r="C5786" i="1"/>
  <c r="E5786" i="1" s="1"/>
  <c r="B5788" i="1" l="1"/>
  <c r="D5788" i="1" s="1"/>
  <c r="C5787" i="1"/>
  <c r="E5787" i="1" s="1"/>
  <c r="B5789" i="1" l="1"/>
  <c r="D5789" i="1" s="1"/>
  <c r="C5788" i="1"/>
  <c r="E5788" i="1" s="1"/>
  <c r="B5790" i="1" l="1"/>
  <c r="D5790" i="1" s="1"/>
  <c r="C5789" i="1"/>
  <c r="E5789" i="1" s="1"/>
  <c r="B5791" i="1" l="1"/>
  <c r="D5791" i="1" s="1"/>
  <c r="C5790" i="1"/>
  <c r="E5790" i="1" s="1"/>
  <c r="B5792" i="1" l="1"/>
  <c r="D5792" i="1" s="1"/>
  <c r="C5791" i="1"/>
  <c r="E5791" i="1" s="1"/>
  <c r="B5793" i="1" l="1"/>
  <c r="D5793" i="1" s="1"/>
  <c r="C5792" i="1"/>
  <c r="E5792" i="1" s="1"/>
  <c r="B5794" i="1" l="1"/>
  <c r="D5794" i="1" s="1"/>
  <c r="C5793" i="1"/>
  <c r="E5793" i="1" s="1"/>
  <c r="B5795" i="1" l="1"/>
  <c r="D5795" i="1" s="1"/>
  <c r="C5794" i="1"/>
  <c r="E5794" i="1" s="1"/>
  <c r="B5796" i="1" l="1"/>
  <c r="D5796" i="1" s="1"/>
  <c r="C5795" i="1"/>
  <c r="E5795" i="1" s="1"/>
  <c r="B5797" i="1" l="1"/>
  <c r="D5797" i="1" s="1"/>
  <c r="C5796" i="1"/>
  <c r="E5796" i="1" s="1"/>
  <c r="B5798" i="1" l="1"/>
  <c r="D5798" i="1" s="1"/>
  <c r="C5797" i="1"/>
  <c r="E5797" i="1" s="1"/>
  <c r="B5799" i="1" l="1"/>
  <c r="D5799" i="1" s="1"/>
  <c r="C5798" i="1"/>
  <c r="E5798" i="1" s="1"/>
  <c r="B5800" i="1" l="1"/>
  <c r="D5800" i="1" s="1"/>
  <c r="C5799" i="1"/>
  <c r="E5799" i="1" s="1"/>
  <c r="B5801" i="1" l="1"/>
  <c r="D5801" i="1" s="1"/>
  <c r="C5800" i="1"/>
  <c r="E5800" i="1" s="1"/>
  <c r="B5802" i="1" l="1"/>
  <c r="D5802" i="1" s="1"/>
  <c r="C5801" i="1"/>
  <c r="E5801" i="1" s="1"/>
  <c r="B5803" i="1" l="1"/>
  <c r="D5803" i="1" s="1"/>
  <c r="C5802" i="1"/>
  <c r="E5802" i="1" s="1"/>
  <c r="B5804" i="1" l="1"/>
  <c r="D5804" i="1" s="1"/>
  <c r="C5803" i="1"/>
  <c r="E5803" i="1" s="1"/>
  <c r="B5805" i="1" l="1"/>
  <c r="D5805" i="1" s="1"/>
  <c r="C5804" i="1"/>
  <c r="E5804" i="1" s="1"/>
  <c r="B5806" i="1" l="1"/>
  <c r="D5806" i="1" s="1"/>
  <c r="C5805" i="1"/>
  <c r="E5805" i="1" s="1"/>
  <c r="B5807" i="1" l="1"/>
  <c r="D5807" i="1" s="1"/>
  <c r="C5806" i="1"/>
  <c r="E5806" i="1" s="1"/>
  <c r="B5808" i="1" l="1"/>
  <c r="D5808" i="1" s="1"/>
  <c r="C5807" i="1"/>
  <c r="E5807" i="1" s="1"/>
  <c r="B5809" i="1" l="1"/>
  <c r="D5809" i="1" s="1"/>
  <c r="C5808" i="1"/>
  <c r="E5808" i="1" s="1"/>
  <c r="B5810" i="1" l="1"/>
  <c r="D5810" i="1" s="1"/>
  <c r="C5809" i="1"/>
  <c r="E5809" i="1" s="1"/>
  <c r="B5811" i="1" l="1"/>
  <c r="D5811" i="1" s="1"/>
  <c r="C5810" i="1"/>
  <c r="E5810" i="1" s="1"/>
  <c r="B5812" i="1" l="1"/>
  <c r="D5812" i="1" s="1"/>
  <c r="C5811" i="1"/>
  <c r="E5811" i="1" s="1"/>
  <c r="B5813" i="1" l="1"/>
  <c r="D5813" i="1" s="1"/>
  <c r="C5812" i="1"/>
  <c r="E5812" i="1" s="1"/>
  <c r="B5814" i="1" l="1"/>
  <c r="D5814" i="1" s="1"/>
  <c r="C5813" i="1"/>
  <c r="E5813" i="1" s="1"/>
  <c r="B5815" i="1" l="1"/>
  <c r="D5815" i="1" s="1"/>
  <c r="C5814" i="1"/>
  <c r="E5814" i="1" s="1"/>
  <c r="B5816" i="1" l="1"/>
  <c r="D5816" i="1" s="1"/>
  <c r="C5815" i="1"/>
  <c r="E5815" i="1" s="1"/>
  <c r="B5817" i="1" l="1"/>
  <c r="D5817" i="1" s="1"/>
  <c r="C5816" i="1"/>
  <c r="E5816" i="1" s="1"/>
  <c r="B5818" i="1" l="1"/>
  <c r="D5818" i="1" s="1"/>
  <c r="C5817" i="1"/>
  <c r="E5817" i="1" s="1"/>
  <c r="B5819" i="1" l="1"/>
  <c r="D5819" i="1" s="1"/>
  <c r="C5818" i="1"/>
  <c r="E5818" i="1" s="1"/>
  <c r="B5820" i="1" l="1"/>
  <c r="D5820" i="1" s="1"/>
  <c r="C5819" i="1"/>
  <c r="E5819" i="1" s="1"/>
  <c r="B5821" i="1" l="1"/>
  <c r="D5821" i="1" s="1"/>
  <c r="C5820" i="1"/>
  <c r="E5820" i="1" s="1"/>
  <c r="B5822" i="1" l="1"/>
  <c r="D5822" i="1" s="1"/>
  <c r="C5821" i="1"/>
  <c r="E5821" i="1" s="1"/>
  <c r="B5823" i="1" l="1"/>
  <c r="D5823" i="1" s="1"/>
  <c r="C5822" i="1"/>
  <c r="E5822" i="1" s="1"/>
  <c r="B5824" i="1" l="1"/>
  <c r="D5824" i="1" s="1"/>
  <c r="C5823" i="1"/>
  <c r="E5823" i="1" s="1"/>
  <c r="B5825" i="1" l="1"/>
  <c r="D5825" i="1" s="1"/>
  <c r="C5824" i="1"/>
  <c r="E5824" i="1" s="1"/>
  <c r="B5826" i="1" l="1"/>
  <c r="D5826" i="1" s="1"/>
  <c r="C5825" i="1"/>
  <c r="E5825" i="1" s="1"/>
  <c r="B5827" i="1" l="1"/>
  <c r="D5827" i="1" s="1"/>
  <c r="C5826" i="1"/>
  <c r="E5826" i="1" s="1"/>
  <c r="B5828" i="1" l="1"/>
  <c r="D5828" i="1" s="1"/>
  <c r="C5827" i="1"/>
  <c r="E5827" i="1" s="1"/>
  <c r="B5829" i="1" l="1"/>
  <c r="D5829" i="1" s="1"/>
  <c r="C5828" i="1"/>
  <c r="E5828" i="1" s="1"/>
  <c r="B5830" i="1" l="1"/>
  <c r="D5830" i="1" s="1"/>
  <c r="C5829" i="1"/>
  <c r="E5829" i="1" s="1"/>
  <c r="B5831" i="1" l="1"/>
  <c r="D5831" i="1" s="1"/>
  <c r="C5830" i="1"/>
  <c r="E5830" i="1" s="1"/>
  <c r="B5832" i="1" l="1"/>
  <c r="D5832" i="1" s="1"/>
  <c r="C5831" i="1"/>
  <c r="E5831" i="1" s="1"/>
  <c r="B5833" i="1" l="1"/>
  <c r="D5833" i="1" s="1"/>
  <c r="C5832" i="1"/>
  <c r="E5832" i="1" s="1"/>
  <c r="B5834" i="1" l="1"/>
  <c r="D5834" i="1" s="1"/>
  <c r="C5833" i="1"/>
  <c r="E5833" i="1" s="1"/>
  <c r="B5835" i="1" l="1"/>
  <c r="D5835" i="1" s="1"/>
  <c r="C5834" i="1"/>
  <c r="E5834" i="1" s="1"/>
  <c r="B5836" i="1" l="1"/>
  <c r="D5836" i="1" s="1"/>
  <c r="C5835" i="1"/>
  <c r="E5835" i="1" s="1"/>
  <c r="B5837" i="1" l="1"/>
  <c r="D5837" i="1" s="1"/>
  <c r="C5836" i="1"/>
  <c r="E5836" i="1" s="1"/>
  <c r="B5838" i="1" l="1"/>
  <c r="D5838" i="1" s="1"/>
  <c r="C5837" i="1"/>
  <c r="E5837" i="1" s="1"/>
  <c r="B5839" i="1" l="1"/>
  <c r="D5839" i="1" s="1"/>
  <c r="C5838" i="1"/>
  <c r="E5838" i="1" s="1"/>
  <c r="B5840" i="1" l="1"/>
  <c r="D5840" i="1" s="1"/>
  <c r="C5839" i="1"/>
  <c r="E5839" i="1" s="1"/>
  <c r="B5841" i="1" l="1"/>
  <c r="D5841" i="1" s="1"/>
  <c r="C5840" i="1"/>
  <c r="E5840" i="1" s="1"/>
  <c r="B5842" i="1" l="1"/>
  <c r="D5842" i="1" s="1"/>
  <c r="C5841" i="1"/>
  <c r="E5841" i="1" s="1"/>
  <c r="B5843" i="1" l="1"/>
  <c r="D5843" i="1" s="1"/>
  <c r="C5842" i="1"/>
  <c r="E5842" i="1" s="1"/>
  <c r="B5844" i="1" l="1"/>
  <c r="D5844" i="1" s="1"/>
  <c r="C5843" i="1"/>
  <c r="E5843" i="1" s="1"/>
  <c r="B5845" i="1" l="1"/>
  <c r="D5845" i="1" s="1"/>
  <c r="C5844" i="1"/>
  <c r="E5844" i="1" s="1"/>
  <c r="B5846" i="1" l="1"/>
  <c r="D5846" i="1" s="1"/>
  <c r="C5845" i="1"/>
  <c r="E5845" i="1" s="1"/>
  <c r="B5847" i="1" l="1"/>
  <c r="D5847" i="1" s="1"/>
  <c r="C5846" i="1"/>
  <c r="E5846" i="1" s="1"/>
  <c r="B5848" i="1" l="1"/>
  <c r="D5848" i="1" s="1"/>
  <c r="C5847" i="1"/>
  <c r="E5847" i="1" s="1"/>
  <c r="B5849" i="1" l="1"/>
  <c r="D5849" i="1" s="1"/>
  <c r="C5848" i="1"/>
  <c r="E5848" i="1" s="1"/>
  <c r="B5850" i="1" l="1"/>
  <c r="D5850" i="1" s="1"/>
  <c r="C5849" i="1"/>
  <c r="E5849" i="1" s="1"/>
  <c r="B5851" i="1" l="1"/>
  <c r="D5851" i="1" s="1"/>
  <c r="C5850" i="1"/>
  <c r="E5850" i="1" s="1"/>
  <c r="B5852" i="1" l="1"/>
  <c r="D5852" i="1" s="1"/>
  <c r="C5851" i="1"/>
  <c r="E5851" i="1" s="1"/>
  <c r="B5853" i="1" l="1"/>
  <c r="D5853" i="1" s="1"/>
  <c r="C5852" i="1"/>
  <c r="E5852" i="1" s="1"/>
  <c r="B5854" i="1" l="1"/>
  <c r="D5854" i="1" s="1"/>
  <c r="C5853" i="1"/>
  <c r="E5853" i="1" s="1"/>
  <c r="B5855" i="1" l="1"/>
  <c r="D5855" i="1" s="1"/>
  <c r="C5854" i="1"/>
  <c r="E5854" i="1" s="1"/>
  <c r="B5856" i="1" l="1"/>
  <c r="D5856" i="1" s="1"/>
  <c r="C5855" i="1"/>
  <c r="E5855" i="1" s="1"/>
  <c r="B5857" i="1" l="1"/>
  <c r="D5857" i="1" s="1"/>
  <c r="C5856" i="1"/>
  <c r="E5856" i="1" s="1"/>
  <c r="B5858" i="1" l="1"/>
  <c r="D5858" i="1" s="1"/>
  <c r="C5857" i="1"/>
  <c r="E5857" i="1" s="1"/>
  <c r="B5859" i="1" l="1"/>
  <c r="D5859" i="1" s="1"/>
  <c r="C5858" i="1"/>
  <c r="E5858" i="1" s="1"/>
  <c r="B5860" i="1" l="1"/>
  <c r="D5860" i="1" s="1"/>
  <c r="C5859" i="1"/>
  <c r="E5859" i="1" s="1"/>
  <c r="B5861" i="1" l="1"/>
  <c r="D5861" i="1" s="1"/>
  <c r="C5860" i="1"/>
  <c r="E5860" i="1" s="1"/>
  <c r="B5862" i="1" l="1"/>
  <c r="D5862" i="1" s="1"/>
  <c r="C5861" i="1"/>
  <c r="E5861" i="1" s="1"/>
  <c r="B5863" i="1" l="1"/>
  <c r="D5863" i="1" s="1"/>
  <c r="C5862" i="1"/>
  <c r="E5862" i="1" s="1"/>
  <c r="B5864" i="1" l="1"/>
  <c r="D5864" i="1" s="1"/>
  <c r="C5863" i="1"/>
  <c r="E5863" i="1" s="1"/>
  <c r="B5865" i="1" l="1"/>
  <c r="D5865" i="1" s="1"/>
  <c r="C5864" i="1"/>
  <c r="E5864" i="1" s="1"/>
  <c r="B5866" i="1" l="1"/>
  <c r="D5866" i="1" s="1"/>
  <c r="C5865" i="1"/>
  <c r="E5865" i="1" s="1"/>
  <c r="B5867" i="1" l="1"/>
  <c r="D5867" i="1" s="1"/>
  <c r="C5866" i="1"/>
  <c r="E5866" i="1" s="1"/>
  <c r="B5868" i="1" l="1"/>
  <c r="D5868" i="1" s="1"/>
  <c r="C5867" i="1"/>
  <c r="E5867" i="1" s="1"/>
  <c r="B5869" i="1" l="1"/>
  <c r="D5869" i="1" s="1"/>
  <c r="C5868" i="1"/>
  <c r="E5868" i="1" s="1"/>
  <c r="B5870" i="1" l="1"/>
  <c r="D5870" i="1" s="1"/>
  <c r="C5869" i="1"/>
  <c r="E5869" i="1" s="1"/>
  <c r="B5871" i="1" l="1"/>
  <c r="D5871" i="1" s="1"/>
  <c r="C5870" i="1"/>
  <c r="E5870" i="1" s="1"/>
  <c r="B5872" i="1" l="1"/>
  <c r="D5872" i="1" s="1"/>
  <c r="C5871" i="1"/>
  <c r="E5871" i="1" s="1"/>
  <c r="B5873" i="1" l="1"/>
  <c r="D5873" i="1" s="1"/>
  <c r="C5872" i="1"/>
  <c r="E5872" i="1" s="1"/>
  <c r="B5874" i="1" l="1"/>
  <c r="D5874" i="1" s="1"/>
  <c r="C5873" i="1"/>
  <c r="E5873" i="1" s="1"/>
  <c r="B5875" i="1" l="1"/>
  <c r="D5875" i="1" s="1"/>
  <c r="C5874" i="1"/>
  <c r="E5874" i="1" s="1"/>
  <c r="B5876" i="1" l="1"/>
  <c r="D5876" i="1" s="1"/>
  <c r="C5875" i="1"/>
  <c r="E5875" i="1" s="1"/>
  <c r="B5877" i="1" l="1"/>
  <c r="D5877" i="1" s="1"/>
  <c r="C5876" i="1"/>
  <c r="E5876" i="1" s="1"/>
  <c r="B5878" i="1" l="1"/>
  <c r="D5878" i="1" s="1"/>
  <c r="C5877" i="1"/>
  <c r="E5877" i="1" s="1"/>
  <c r="B5879" i="1" l="1"/>
  <c r="D5879" i="1" s="1"/>
  <c r="C5878" i="1"/>
  <c r="E5878" i="1" s="1"/>
  <c r="B5880" i="1" l="1"/>
  <c r="D5880" i="1" s="1"/>
  <c r="C5879" i="1"/>
  <c r="E5879" i="1" s="1"/>
  <c r="B5881" i="1" l="1"/>
  <c r="D5881" i="1" s="1"/>
  <c r="C5880" i="1"/>
  <c r="E5880" i="1" s="1"/>
  <c r="B5882" i="1" l="1"/>
  <c r="D5882" i="1" s="1"/>
  <c r="C5881" i="1"/>
  <c r="E5881" i="1" s="1"/>
  <c r="B5883" i="1" l="1"/>
  <c r="D5883" i="1" s="1"/>
  <c r="C5882" i="1"/>
  <c r="E5882" i="1" s="1"/>
  <c r="B5884" i="1" l="1"/>
  <c r="D5884" i="1" s="1"/>
  <c r="C5883" i="1"/>
  <c r="E5883" i="1" s="1"/>
  <c r="B5885" i="1" l="1"/>
  <c r="D5885" i="1" s="1"/>
  <c r="C5884" i="1"/>
  <c r="E5884" i="1" s="1"/>
  <c r="B5886" i="1" l="1"/>
  <c r="D5886" i="1" s="1"/>
  <c r="C5885" i="1"/>
  <c r="E5885" i="1" s="1"/>
  <c r="B5887" i="1" l="1"/>
  <c r="D5887" i="1" s="1"/>
  <c r="C5886" i="1"/>
  <c r="E5886" i="1" s="1"/>
  <c r="B5888" i="1" l="1"/>
  <c r="D5888" i="1" s="1"/>
  <c r="C5887" i="1"/>
  <c r="E5887" i="1" s="1"/>
  <c r="B5889" i="1" l="1"/>
  <c r="D5889" i="1" s="1"/>
  <c r="C5888" i="1"/>
  <c r="E5888" i="1" s="1"/>
  <c r="B5890" i="1" l="1"/>
  <c r="D5890" i="1" s="1"/>
  <c r="C5889" i="1"/>
  <c r="E5889" i="1" s="1"/>
  <c r="B5891" i="1" l="1"/>
  <c r="D5891" i="1" s="1"/>
  <c r="C5890" i="1"/>
  <c r="E5890" i="1" s="1"/>
  <c r="B5892" i="1" l="1"/>
  <c r="D5892" i="1" s="1"/>
  <c r="C5891" i="1"/>
  <c r="E5891" i="1" s="1"/>
  <c r="B5893" i="1" l="1"/>
  <c r="D5893" i="1" s="1"/>
  <c r="C5892" i="1"/>
  <c r="E5892" i="1" s="1"/>
  <c r="B5894" i="1" l="1"/>
  <c r="D5894" i="1" s="1"/>
  <c r="C5893" i="1"/>
  <c r="E5893" i="1" s="1"/>
  <c r="B5895" i="1" l="1"/>
  <c r="D5895" i="1" s="1"/>
  <c r="C5894" i="1"/>
  <c r="E5894" i="1" s="1"/>
  <c r="B5896" i="1" l="1"/>
  <c r="D5896" i="1" s="1"/>
  <c r="C5895" i="1"/>
  <c r="E5895" i="1" s="1"/>
  <c r="B5897" i="1" l="1"/>
  <c r="D5897" i="1" s="1"/>
  <c r="C5896" i="1"/>
  <c r="E5896" i="1" s="1"/>
  <c r="B5898" i="1" l="1"/>
  <c r="D5898" i="1" s="1"/>
  <c r="C5897" i="1"/>
  <c r="E5897" i="1" s="1"/>
  <c r="B5899" i="1" l="1"/>
  <c r="D5899" i="1" s="1"/>
  <c r="C5898" i="1"/>
  <c r="E5898" i="1" s="1"/>
  <c r="B5900" i="1" l="1"/>
  <c r="D5900" i="1" s="1"/>
  <c r="C5899" i="1"/>
  <c r="E5899" i="1" s="1"/>
  <c r="B5901" i="1" l="1"/>
  <c r="D5901" i="1" s="1"/>
  <c r="C5900" i="1"/>
  <c r="E5900" i="1" s="1"/>
  <c r="B5902" i="1" l="1"/>
  <c r="D5902" i="1" s="1"/>
  <c r="C5901" i="1"/>
  <c r="E5901" i="1" s="1"/>
  <c r="B5903" i="1" l="1"/>
  <c r="D5903" i="1" s="1"/>
  <c r="C5902" i="1"/>
  <c r="E5902" i="1" s="1"/>
  <c r="B5904" i="1" l="1"/>
  <c r="D5904" i="1" s="1"/>
  <c r="C5903" i="1"/>
  <c r="E5903" i="1" s="1"/>
  <c r="B5905" i="1" l="1"/>
  <c r="D5905" i="1" s="1"/>
  <c r="C5904" i="1"/>
  <c r="E5904" i="1" s="1"/>
  <c r="B5906" i="1" l="1"/>
  <c r="D5906" i="1" s="1"/>
  <c r="C5905" i="1"/>
  <c r="E5905" i="1" s="1"/>
  <c r="B5907" i="1" l="1"/>
  <c r="D5907" i="1" s="1"/>
  <c r="C5906" i="1"/>
  <c r="E5906" i="1" s="1"/>
  <c r="B5908" i="1" l="1"/>
  <c r="D5908" i="1" s="1"/>
  <c r="C5907" i="1"/>
  <c r="E5907" i="1" s="1"/>
  <c r="B5909" i="1" l="1"/>
  <c r="D5909" i="1" s="1"/>
  <c r="C5908" i="1"/>
  <c r="E5908" i="1" s="1"/>
  <c r="B5910" i="1" l="1"/>
  <c r="D5910" i="1" s="1"/>
  <c r="C5909" i="1"/>
  <c r="E5909" i="1" s="1"/>
  <c r="B5911" i="1" l="1"/>
  <c r="D5911" i="1" s="1"/>
  <c r="C5910" i="1"/>
  <c r="E5910" i="1" s="1"/>
  <c r="B5912" i="1" l="1"/>
  <c r="D5912" i="1" s="1"/>
  <c r="C5911" i="1"/>
  <c r="E5911" i="1" s="1"/>
  <c r="B5913" i="1" l="1"/>
  <c r="D5913" i="1" s="1"/>
  <c r="C5912" i="1"/>
  <c r="E5912" i="1" s="1"/>
  <c r="B5914" i="1" l="1"/>
  <c r="D5914" i="1" s="1"/>
  <c r="C5913" i="1"/>
  <c r="E5913" i="1" s="1"/>
  <c r="B5915" i="1" l="1"/>
  <c r="D5915" i="1" s="1"/>
  <c r="C5914" i="1"/>
  <c r="E5914" i="1" s="1"/>
  <c r="B5916" i="1" l="1"/>
  <c r="D5916" i="1" s="1"/>
  <c r="C5915" i="1"/>
  <c r="E5915" i="1" s="1"/>
  <c r="B5917" i="1" l="1"/>
  <c r="D5917" i="1" s="1"/>
  <c r="C5916" i="1"/>
  <c r="E5916" i="1" s="1"/>
  <c r="B5918" i="1" l="1"/>
  <c r="D5918" i="1" s="1"/>
  <c r="C5917" i="1"/>
  <c r="E5917" i="1" s="1"/>
  <c r="B5919" i="1" l="1"/>
  <c r="D5919" i="1" s="1"/>
  <c r="C5918" i="1"/>
  <c r="E5918" i="1" s="1"/>
  <c r="B5920" i="1" l="1"/>
  <c r="D5920" i="1" s="1"/>
  <c r="C5919" i="1"/>
  <c r="E5919" i="1" s="1"/>
  <c r="B5921" i="1" l="1"/>
  <c r="D5921" i="1" s="1"/>
  <c r="C5920" i="1"/>
  <c r="E5920" i="1" s="1"/>
  <c r="B5922" i="1" l="1"/>
  <c r="D5922" i="1" s="1"/>
  <c r="C5921" i="1"/>
  <c r="E5921" i="1" s="1"/>
  <c r="B5923" i="1" l="1"/>
  <c r="D5923" i="1" s="1"/>
  <c r="C5922" i="1"/>
  <c r="E5922" i="1" s="1"/>
  <c r="B5924" i="1" l="1"/>
  <c r="D5924" i="1" s="1"/>
  <c r="C5923" i="1"/>
  <c r="E5923" i="1" s="1"/>
  <c r="B5925" i="1" l="1"/>
  <c r="D5925" i="1" s="1"/>
  <c r="C5924" i="1"/>
  <c r="E5924" i="1" s="1"/>
  <c r="B5926" i="1" l="1"/>
  <c r="D5926" i="1" s="1"/>
  <c r="C5925" i="1"/>
  <c r="E5925" i="1" s="1"/>
  <c r="B5927" i="1" l="1"/>
  <c r="D5927" i="1" s="1"/>
  <c r="C5926" i="1"/>
  <c r="E5926" i="1" s="1"/>
  <c r="B5928" i="1" l="1"/>
  <c r="D5928" i="1" s="1"/>
  <c r="C5927" i="1"/>
  <c r="E5927" i="1" s="1"/>
  <c r="B5929" i="1" l="1"/>
  <c r="D5929" i="1" s="1"/>
  <c r="C5928" i="1"/>
  <c r="E5928" i="1" s="1"/>
  <c r="B5930" i="1" l="1"/>
  <c r="D5930" i="1" s="1"/>
  <c r="C5929" i="1"/>
  <c r="E5929" i="1" s="1"/>
  <c r="B5931" i="1" l="1"/>
  <c r="D5931" i="1" s="1"/>
  <c r="C5930" i="1"/>
  <c r="E5930" i="1" s="1"/>
  <c r="B5932" i="1" l="1"/>
  <c r="D5932" i="1" s="1"/>
  <c r="C5931" i="1"/>
  <c r="E5931" i="1" s="1"/>
  <c r="B5933" i="1" l="1"/>
  <c r="D5933" i="1" s="1"/>
  <c r="C5932" i="1"/>
  <c r="E5932" i="1" s="1"/>
  <c r="B5934" i="1" l="1"/>
  <c r="D5934" i="1" s="1"/>
  <c r="C5933" i="1"/>
  <c r="E5933" i="1" s="1"/>
  <c r="B5935" i="1" l="1"/>
  <c r="D5935" i="1" s="1"/>
  <c r="C5934" i="1"/>
  <c r="E5934" i="1" s="1"/>
  <c r="B5936" i="1" l="1"/>
  <c r="D5936" i="1" s="1"/>
  <c r="C5935" i="1"/>
  <c r="E5935" i="1" s="1"/>
  <c r="B5937" i="1" l="1"/>
  <c r="D5937" i="1" s="1"/>
  <c r="C5936" i="1"/>
  <c r="E5936" i="1" s="1"/>
  <c r="B5938" i="1" l="1"/>
  <c r="D5938" i="1" s="1"/>
  <c r="C5937" i="1"/>
  <c r="E5937" i="1" s="1"/>
  <c r="B5939" i="1" l="1"/>
  <c r="D5939" i="1" s="1"/>
  <c r="C5938" i="1"/>
  <c r="E5938" i="1" s="1"/>
  <c r="B5940" i="1" l="1"/>
  <c r="D5940" i="1" s="1"/>
  <c r="C5939" i="1"/>
  <c r="E5939" i="1" s="1"/>
  <c r="B5941" i="1" l="1"/>
  <c r="D5941" i="1" s="1"/>
  <c r="C5940" i="1"/>
  <c r="E5940" i="1" s="1"/>
  <c r="B5942" i="1" l="1"/>
  <c r="D5942" i="1" s="1"/>
  <c r="C5941" i="1"/>
  <c r="E5941" i="1" s="1"/>
  <c r="B5943" i="1" l="1"/>
  <c r="D5943" i="1" s="1"/>
  <c r="C5942" i="1"/>
  <c r="E5942" i="1" s="1"/>
  <c r="B5944" i="1" l="1"/>
  <c r="D5944" i="1" s="1"/>
  <c r="C5943" i="1"/>
  <c r="E5943" i="1" s="1"/>
  <c r="B5945" i="1" l="1"/>
  <c r="D5945" i="1" s="1"/>
  <c r="C5944" i="1"/>
  <c r="E5944" i="1" s="1"/>
  <c r="B5946" i="1" l="1"/>
  <c r="D5946" i="1" s="1"/>
  <c r="C5945" i="1"/>
  <c r="E5945" i="1" s="1"/>
  <c r="B5947" i="1" l="1"/>
  <c r="D5947" i="1" s="1"/>
  <c r="C5946" i="1"/>
  <c r="E5946" i="1" s="1"/>
  <c r="B5948" i="1" l="1"/>
  <c r="D5948" i="1" s="1"/>
  <c r="C5947" i="1"/>
  <c r="E5947" i="1" s="1"/>
  <c r="B5949" i="1" l="1"/>
  <c r="D5949" i="1" s="1"/>
  <c r="C5948" i="1"/>
  <c r="E5948" i="1" s="1"/>
  <c r="B5950" i="1" l="1"/>
  <c r="D5950" i="1" s="1"/>
  <c r="C5949" i="1"/>
  <c r="E5949" i="1" s="1"/>
  <c r="B5951" i="1" l="1"/>
  <c r="D5951" i="1" s="1"/>
  <c r="C5950" i="1"/>
  <c r="E5950" i="1" s="1"/>
  <c r="B5952" i="1" l="1"/>
  <c r="D5952" i="1" s="1"/>
  <c r="C5951" i="1"/>
  <c r="E5951" i="1" s="1"/>
  <c r="B5953" i="1" l="1"/>
  <c r="D5953" i="1" s="1"/>
  <c r="C5952" i="1"/>
  <c r="E5952" i="1" s="1"/>
  <c r="B5954" i="1" l="1"/>
  <c r="D5954" i="1" s="1"/>
  <c r="C5953" i="1"/>
  <c r="E5953" i="1" s="1"/>
  <c r="B5955" i="1" l="1"/>
  <c r="D5955" i="1" s="1"/>
  <c r="C5954" i="1"/>
  <c r="E5954" i="1" s="1"/>
  <c r="B5956" i="1" l="1"/>
  <c r="D5956" i="1" s="1"/>
  <c r="C5955" i="1"/>
  <c r="E5955" i="1" s="1"/>
  <c r="B5957" i="1" l="1"/>
  <c r="D5957" i="1" s="1"/>
  <c r="C5956" i="1"/>
  <c r="E5956" i="1" s="1"/>
  <c r="B5958" i="1" l="1"/>
  <c r="D5958" i="1" s="1"/>
  <c r="C5957" i="1"/>
  <c r="E5957" i="1" s="1"/>
  <c r="B5959" i="1" l="1"/>
  <c r="D5959" i="1" s="1"/>
  <c r="C5958" i="1"/>
  <c r="E5958" i="1" s="1"/>
  <c r="B5960" i="1" l="1"/>
  <c r="D5960" i="1" s="1"/>
  <c r="C5959" i="1"/>
  <c r="E5959" i="1" s="1"/>
  <c r="B5961" i="1" l="1"/>
  <c r="D5961" i="1" s="1"/>
  <c r="C5960" i="1"/>
  <c r="E5960" i="1" s="1"/>
  <c r="B5962" i="1" l="1"/>
  <c r="D5962" i="1" s="1"/>
  <c r="C5961" i="1"/>
  <c r="E5961" i="1" s="1"/>
  <c r="B5963" i="1" l="1"/>
  <c r="D5963" i="1" s="1"/>
  <c r="C5962" i="1"/>
  <c r="E5962" i="1" s="1"/>
  <c r="B5964" i="1" l="1"/>
  <c r="D5964" i="1" s="1"/>
  <c r="C5963" i="1"/>
  <c r="E5963" i="1" s="1"/>
  <c r="B5965" i="1" l="1"/>
  <c r="D5965" i="1" s="1"/>
  <c r="C5964" i="1"/>
  <c r="E5964" i="1" s="1"/>
  <c r="B5966" i="1" l="1"/>
  <c r="D5966" i="1" s="1"/>
  <c r="C5965" i="1"/>
  <c r="E5965" i="1" s="1"/>
  <c r="B5967" i="1" l="1"/>
  <c r="D5967" i="1" s="1"/>
  <c r="C5966" i="1"/>
  <c r="E5966" i="1" s="1"/>
  <c r="B5968" i="1" l="1"/>
  <c r="D5968" i="1" s="1"/>
  <c r="C5967" i="1"/>
  <c r="E5967" i="1" s="1"/>
  <c r="B5969" i="1" l="1"/>
  <c r="D5969" i="1" s="1"/>
  <c r="C5968" i="1"/>
  <c r="E5968" i="1" s="1"/>
  <c r="B5970" i="1" l="1"/>
  <c r="D5970" i="1" s="1"/>
  <c r="C5969" i="1"/>
  <c r="E5969" i="1" s="1"/>
  <c r="B5971" i="1" l="1"/>
  <c r="D5971" i="1" s="1"/>
  <c r="C5970" i="1"/>
  <c r="E5970" i="1" s="1"/>
  <c r="B5972" i="1" l="1"/>
  <c r="D5972" i="1" s="1"/>
  <c r="C5971" i="1"/>
  <c r="E5971" i="1" s="1"/>
  <c r="B5973" i="1" l="1"/>
  <c r="D5973" i="1" s="1"/>
  <c r="C5972" i="1"/>
  <c r="E5972" i="1" s="1"/>
  <c r="B5974" i="1" l="1"/>
  <c r="D5974" i="1" s="1"/>
  <c r="C5973" i="1"/>
  <c r="E5973" i="1" s="1"/>
  <c r="B5975" i="1" l="1"/>
  <c r="D5975" i="1" s="1"/>
  <c r="C5974" i="1"/>
  <c r="E5974" i="1" s="1"/>
  <c r="B5976" i="1" l="1"/>
  <c r="D5976" i="1" s="1"/>
  <c r="C5975" i="1"/>
  <c r="E5975" i="1" s="1"/>
  <c r="B5977" i="1" l="1"/>
  <c r="D5977" i="1" s="1"/>
  <c r="C5976" i="1"/>
  <c r="E5976" i="1" s="1"/>
  <c r="B5978" i="1" l="1"/>
  <c r="D5978" i="1" s="1"/>
  <c r="C5977" i="1"/>
  <c r="E5977" i="1" s="1"/>
  <c r="B5979" i="1" l="1"/>
  <c r="D5979" i="1" s="1"/>
  <c r="C5978" i="1"/>
  <c r="E5978" i="1" s="1"/>
  <c r="B5980" i="1" l="1"/>
  <c r="D5980" i="1" s="1"/>
  <c r="C5979" i="1"/>
  <c r="E5979" i="1" s="1"/>
  <c r="B5981" i="1" l="1"/>
  <c r="D5981" i="1" s="1"/>
  <c r="C5980" i="1"/>
  <c r="E5980" i="1" s="1"/>
  <c r="B5982" i="1" l="1"/>
  <c r="D5982" i="1" s="1"/>
  <c r="C5981" i="1"/>
  <c r="E5981" i="1" s="1"/>
  <c r="B5983" i="1" l="1"/>
  <c r="D5983" i="1" s="1"/>
  <c r="C5982" i="1"/>
  <c r="E5982" i="1" s="1"/>
  <c r="B5984" i="1" l="1"/>
  <c r="D5984" i="1" s="1"/>
  <c r="C5983" i="1"/>
  <c r="E5983" i="1" s="1"/>
  <c r="B5985" i="1" l="1"/>
  <c r="D5985" i="1" s="1"/>
  <c r="C5984" i="1"/>
  <c r="E5984" i="1" s="1"/>
  <c r="B5986" i="1" l="1"/>
  <c r="D5986" i="1" s="1"/>
  <c r="C5985" i="1"/>
  <c r="E5985" i="1" s="1"/>
  <c r="B5987" i="1" l="1"/>
  <c r="D5987" i="1" s="1"/>
  <c r="C5986" i="1"/>
  <c r="E5986" i="1" s="1"/>
  <c r="B5988" i="1" l="1"/>
  <c r="D5988" i="1" s="1"/>
  <c r="C5987" i="1"/>
  <c r="E5987" i="1" s="1"/>
  <c r="B5989" i="1" l="1"/>
  <c r="D5989" i="1" s="1"/>
  <c r="C5988" i="1"/>
  <c r="E5988" i="1" s="1"/>
  <c r="B5990" i="1" l="1"/>
  <c r="D5990" i="1" s="1"/>
  <c r="C5989" i="1"/>
  <c r="E5989" i="1" s="1"/>
  <c r="B5991" i="1" l="1"/>
  <c r="D5991" i="1" s="1"/>
  <c r="C5990" i="1"/>
  <c r="E5990" i="1" s="1"/>
  <c r="B5992" i="1" l="1"/>
  <c r="D5992" i="1" s="1"/>
  <c r="C5991" i="1"/>
  <c r="E5991" i="1" s="1"/>
  <c r="B5993" i="1" l="1"/>
  <c r="D5993" i="1" s="1"/>
  <c r="C5992" i="1"/>
  <c r="E5992" i="1" s="1"/>
  <c r="B5994" i="1" l="1"/>
  <c r="D5994" i="1" s="1"/>
  <c r="C5993" i="1"/>
  <c r="E5993" i="1" s="1"/>
  <c r="B5995" i="1" l="1"/>
  <c r="D5995" i="1" s="1"/>
  <c r="C5994" i="1"/>
  <c r="E5994" i="1" s="1"/>
  <c r="B5996" i="1" l="1"/>
  <c r="D5996" i="1" s="1"/>
  <c r="C5995" i="1"/>
  <c r="E5995" i="1" s="1"/>
  <c r="B5997" i="1" l="1"/>
  <c r="D5997" i="1" s="1"/>
  <c r="C5996" i="1"/>
  <c r="E5996" i="1" s="1"/>
  <c r="B5998" i="1" l="1"/>
  <c r="D5998" i="1" s="1"/>
  <c r="C5997" i="1"/>
  <c r="E5997" i="1" s="1"/>
  <c r="B5999" i="1" l="1"/>
  <c r="D5999" i="1" s="1"/>
  <c r="C5998" i="1"/>
  <c r="E5998" i="1" s="1"/>
  <c r="B6000" i="1" l="1"/>
  <c r="D6000" i="1" s="1"/>
  <c r="C5999" i="1"/>
  <c r="E5999" i="1" s="1"/>
  <c r="B6001" i="1" l="1"/>
  <c r="D6001" i="1" s="1"/>
  <c r="C6000" i="1"/>
  <c r="E6000" i="1" s="1"/>
  <c r="B6002" i="1" l="1"/>
  <c r="D6002" i="1" s="1"/>
  <c r="C6001" i="1"/>
  <c r="E6001" i="1" s="1"/>
  <c r="B6003" i="1" l="1"/>
  <c r="D6003" i="1" s="1"/>
  <c r="C6002" i="1"/>
  <c r="E6002" i="1" s="1"/>
  <c r="B6004" i="1" l="1"/>
  <c r="D6004" i="1" s="1"/>
  <c r="C6003" i="1"/>
  <c r="E6003" i="1" s="1"/>
  <c r="B6005" i="1" l="1"/>
  <c r="D6005" i="1" s="1"/>
  <c r="C6004" i="1"/>
  <c r="E6004" i="1" s="1"/>
  <c r="B6006" i="1" l="1"/>
  <c r="D6006" i="1" s="1"/>
  <c r="C6005" i="1"/>
  <c r="E6005" i="1" s="1"/>
  <c r="B6007" i="1" l="1"/>
  <c r="D6007" i="1" s="1"/>
  <c r="C6006" i="1"/>
  <c r="E6006" i="1" s="1"/>
  <c r="B6008" i="1" l="1"/>
  <c r="D6008" i="1" s="1"/>
  <c r="C6007" i="1"/>
  <c r="E6007" i="1" s="1"/>
  <c r="B6009" i="1" l="1"/>
  <c r="D6009" i="1" s="1"/>
  <c r="C6008" i="1"/>
  <c r="E6008" i="1" s="1"/>
  <c r="B6010" i="1" l="1"/>
  <c r="D6010" i="1" s="1"/>
  <c r="C6009" i="1"/>
  <c r="E6009" i="1" s="1"/>
  <c r="B6011" i="1" l="1"/>
  <c r="D6011" i="1" s="1"/>
  <c r="C6010" i="1"/>
  <c r="E6010" i="1" s="1"/>
  <c r="B6012" i="1" l="1"/>
  <c r="D6012" i="1" s="1"/>
  <c r="C6011" i="1"/>
  <c r="E6011" i="1" s="1"/>
  <c r="B6013" i="1" l="1"/>
  <c r="D6013" i="1" s="1"/>
  <c r="C6012" i="1"/>
  <c r="E6012" i="1" s="1"/>
  <c r="B6014" i="1" l="1"/>
  <c r="D6014" i="1" s="1"/>
  <c r="C6013" i="1"/>
  <c r="E6013" i="1" s="1"/>
  <c r="B6015" i="1" l="1"/>
  <c r="D6015" i="1" s="1"/>
  <c r="C6014" i="1"/>
  <c r="E6014" i="1" s="1"/>
  <c r="B6016" i="1" l="1"/>
  <c r="D6016" i="1" s="1"/>
  <c r="C6015" i="1"/>
  <c r="E6015" i="1" s="1"/>
  <c r="B6017" i="1" l="1"/>
  <c r="D6017" i="1" s="1"/>
  <c r="C6016" i="1"/>
  <c r="E6016" i="1" s="1"/>
  <c r="B6018" i="1" l="1"/>
  <c r="D6018" i="1" s="1"/>
  <c r="C6017" i="1"/>
  <c r="E6017" i="1" s="1"/>
  <c r="B6019" i="1" l="1"/>
  <c r="D6019" i="1" s="1"/>
  <c r="C6018" i="1"/>
  <c r="E6018" i="1" s="1"/>
  <c r="B6020" i="1" l="1"/>
  <c r="D6020" i="1" s="1"/>
  <c r="C6019" i="1"/>
  <c r="E6019" i="1" s="1"/>
  <c r="B6021" i="1" l="1"/>
  <c r="D6021" i="1" s="1"/>
  <c r="C6020" i="1"/>
  <c r="E6020" i="1" s="1"/>
  <c r="B6022" i="1" l="1"/>
  <c r="D6022" i="1" s="1"/>
  <c r="C6021" i="1"/>
  <c r="E6021" i="1" s="1"/>
  <c r="B6023" i="1" l="1"/>
  <c r="D6023" i="1" s="1"/>
  <c r="C6022" i="1"/>
  <c r="E6022" i="1" s="1"/>
  <c r="B6024" i="1" l="1"/>
  <c r="D6024" i="1" s="1"/>
  <c r="C6023" i="1"/>
  <c r="E6023" i="1" s="1"/>
  <c r="B6025" i="1" l="1"/>
  <c r="D6025" i="1" s="1"/>
  <c r="C6024" i="1"/>
  <c r="E6024" i="1" s="1"/>
  <c r="B6026" i="1" l="1"/>
  <c r="D6026" i="1" s="1"/>
  <c r="C6025" i="1"/>
  <c r="E6025" i="1" s="1"/>
  <c r="B6027" i="1" l="1"/>
  <c r="D6027" i="1" s="1"/>
  <c r="C6026" i="1"/>
  <c r="E6026" i="1" s="1"/>
  <c r="B6028" i="1" l="1"/>
  <c r="D6028" i="1" s="1"/>
  <c r="C6027" i="1"/>
  <c r="E6027" i="1" s="1"/>
  <c r="B6029" i="1" l="1"/>
  <c r="D6029" i="1" s="1"/>
  <c r="C6028" i="1"/>
  <c r="E6028" i="1" s="1"/>
  <c r="B6030" i="1" l="1"/>
  <c r="D6030" i="1" s="1"/>
  <c r="C6029" i="1"/>
  <c r="E6029" i="1" s="1"/>
  <c r="B6031" i="1" l="1"/>
  <c r="D6031" i="1" s="1"/>
  <c r="C6030" i="1"/>
  <c r="E6030" i="1" s="1"/>
  <c r="B6032" i="1" l="1"/>
  <c r="D6032" i="1" s="1"/>
  <c r="C6031" i="1"/>
  <c r="E6031" i="1" s="1"/>
  <c r="B6033" i="1" l="1"/>
  <c r="D6033" i="1" s="1"/>
  <c r="C6032" i="1"/>
  <c r="E6032" i="1" s="1"/>
  <c r="B6034" i="1" l="1"/>
  <c r="D6034" i="1" s="1"/>
  <c r="C6033" i="1"/>
  <c r="E6033" i="1" s="1"/>
  <c r="B6035" i="1" l="1"/>
  <c r="D6035" i="1" s="1"/>
  <c r="C6034" i="1"/>
  <c r="E6034" i="1" s="1"/>
  <c r="B6036" i="1" l="1"/>
  <c r="D6036" i="1" s="1"/>
  <c r="C6035" i="1"/>
  <c r="E6035" i="1" s="1"/>
  <c r="B6037" i="1" l="1"/>
  <c r="D6037" i="1" s="1"/>
  <c r="C6036" i="1"/>
  <c r="E6036" i="1" s="1"/>
  <c r="B6038" i="1" l="1"/>
  <c r="D6038" i="1" s="1"/>
  <c r="C6037" i="1"/>
  <c r="E6037" i="1" s="1"/>
  <c r="B6039" i="1" l="1"/>
  <c r="D6039" i="1" s="1"/>
  <c r="C6038" i="1"/>
  <c r="E6038" i="1" s="1"/>
  <c r="B6040" i="1" l="1"/>
  <c r="D6040" i="1" s="1"/>
  <c r="C6039" i="1"/>
  <c r="E6039" i="1" s="1"/>
  <c r="B6041" i="1" l="1"/>
  <c r="D6041" i="1" s="1"/>
  <c r="C6040" i="1"/>
  <c r="E6040" i="1" s="1"/>
  <c r="B6042" i="1" l="1"/>
  <c r="D6042" i="1" s="1"/>
  <c r="C6041" i="1"/>
  <c r="E6041" i="1" s="1"/>
  <c r="B6043" i="1" l="1"/>
  <c r="D6043" i="1" s="1"/>
  <c r="C6042" i="1"/>
  <c r="E6042" i="1" s="1"/>
  <c r="B6044" i="1" l="1"/>
  <c r="D6044" i="1" s="1"/>
  <c r="C6043" i="1"/>
  <c r="E6043" i="1" s="1"/>
  <c r="B6045" i="1" l="1"/>
  <c r="D6045" i="1" s="1"/>
  <c r="C6044" i="1"/>
  <c r="E6044" i="1" s="1"/>
  <c r="B6046" i="1" l="1"/>
  <c r="D6046" i="1" s="1"/>
  <c r="C6045" i="1"/>
  <c r="E6045" i="1" s="1"/>
  <c r="B6047" i="1" l="1"/>
  <c r="D6047" i="1" s="1"/>
  <c r="C6046" i="1"/>
  <c r="E6046" i="1" s="1"/>
  <c r="B6048" i="1" l="1"/>
  <c r="D6048" i="1" s="1"/>
  <c r="C6047" i="1"/>
  <c r="E6047" i="1" s="1"/>
  <c r="B6049" i="1" l="1"/>
  <c r="D6049" i="1" s="1"/>
  <c r="C6048" i="1"/>
  <c r="E6048" i="1" s="1"/>
  <c r="B6050" i="1" l="1"/>
  <c r="D6050" i="1" s="1"/>
  <c r="C6049" i="1"/>
  <c r="E6049" i="1" s="1"/>
  <c r="B6051" i="1" l="1"/>
  <c r="D6051" i="1" s="1"/>
  <c r="C6050" i="1"/>
  <c r="E6050" i="1" s="1"/>
  <c r="B6052" i="1" l="1"/>
  <c r="D6052" i="1" s="1"/>
  <c r="C6051" i="1"/>
  <c r="E6051" i="1" s="1"/>
  <c r="B6053" i="1" l="1"/>
  <c r="D6053" i="1" s="1"/>
  <c r="C6052" i="1"/>
  <c r="E6052" i="1" s="1"/>
  <c r="B6054" i="1" l="1"/>
  <c r="D6054" i="1" s="1"/>
  <c r="C6053" i="1"/>
  <c r="E6053" i="1" s="1"/>
  <c r="B6055" i="1" l="1"/>
  <c r="D6055" i="1" s="1"/>
  <c r="C6054" i="1"/>
  <c r="E6054" i="1" s="1"/>
  <c r="B6056" i="1" l="1"/>
  <c r="D6056" i="1" s="1"/>
  <c r="C6055" i="1"/>
  <c r="E6055" i="1" s="1"/>
  <c r="B6057" i="1" l="1"/>
  <c r="D6057" i="1" s="1"/>
  <c r="C6056" i="1"/>
  <c r="E6056" i="1" s="1"/>
  <c r="B6058" i="1" l="1"/>
  <c r="D6058" i="1" s="1"/>
  <c r="C6057" i="1"/>
  <c r="E6057" i="1" s="1"/>
  <c r="B6059" i="1" l="1"/>
  <c r="D6059" i="1" s="1"/>
  <c r="C6058" i="1"/>
  <c r="E6058" i="1" s="1"/>
  <c r="B6060" i="1" l="1"/>
  <c r="D6060" i="1" s="1"/>
  <c r="C6059" i="1"/>
  <c r="E6059" i="1" s="1"/>
  <c r="B6061" i="1" l="1"/>
  <c r="D6061" i="1" s="1"/>
  <c r="C6060" i="1"/>
  <c r="E6060" i="1" s="1"/>
  <c r="B6062" i="1" l="1"/>
  <c r="D6062" i="1" s="1"/>
  <c r="C6061" i="1"/>
  <c r="E6061" i="1" s="1"/>
  <c r="B6063" i="1" l="1"/>
  <c r="D6063" i="1" s="1"/>
  <c r="C6062" i="1"/>
  <c r="E6062" i="1" s="1"/>
  <c r="B6064" i="1" l="1"/>
  <c r="D6064" i="1" s="1"/>
  <c r="C6063" i="1"/>
  <c r="E6063" i="1" s="1"/>
  <c r="B6065" i="1" l="1"/>
  <c r="D6065" i="1" s="1"/>
  <c r="C6064" i="1"/>
  <c r="E6064" i="1" s="1"/>
  <c r="B6066" i="1" l="1"/>
  <c r="D6066" i="1" s="1"/>
  <c r="C6065" i="1"/>
  <c r="E6065" i="1" s="1"/>
  <c r="B6067" i="1" l="1"/>
  <c r="D6067" i="1" s="1"/>
  <c r="C6066" i="1"/>
  <c r="E6066" i="1" s="1"/>
  <c r="B6068" i="1" l="1"/>
  <c r="D6068" i="1" s="1"/>
  <c r="C6067" i="1"/>
  <c r="E6067" i="1" s="1"/>
  <c r="B6069" i="1" l="1"/>
  <c r="D6069" i="1" s="1"/>
  <c r="C6068" i="1"/>
  <c r="E6068" i="1" s="1"/>
  <c r="B6070" i="1" l="1"/>
  <c r="D6070" i="1" s="1"/>
  <c r="C6069" i="1"/>
  <c r="E6069" i="1" s="1"/>
  <c r="B6071" i="1" l="1"/>
  <c r="D6071" i="1" s="1"/>
  <c r="C6070" i="1"/>
  <c r="E6070" i="1" s="1"/>
  <c r="B6072" i="1" l="1"/>
  <c r="D6072" i="1" s="1"/>
  <c r="C6071" i="1"/>
  <c r="E6071" i="1" s="1"/>
  <c r="B6073" i="1" l="1"/>
  <c r="D6073" i="1" s="1"/>
  <c r="C6072" i="1"/>
  <c r="E6072" i="1" s="1"/>
  <c r="B6074" i="1" l="1"/>
  <c r="D6074" i="1" s="1"/>
  <c r="C6073" i="1"/>
  <c r="E6073" i="1" s="1"/>
  <c r="B6075" i="1" l="1"/>
  <c r="D6075" i="1" s="1"/>
  <c r="C6074" i="1"/>
  <c r="E6074" i="1" s="1"/>
  <c r="B6076" i="1" l="1"/>
  <c r="D6076" i="1" s="1"/>
  <c r="C6075" i="1"/>
  <c r="E6075" i="1" s="1"/>
  <c r="B6077" i="1" l="1"/>
  <c r="D6077" i="1" s="1"/>
  <c r="C6076" i="1"/>
  <c r="E6076" i="1" s="1"/>
  <c r="B6078" i="1" l="1"/>
  <c r="D6078" i="1" s="1"/>
  <c r="C6077" i="1"/>
  <c r="E6077" i="1" s="1"/>
  <c r="B6079" i="1" l="1"/>
  <c r="D6079" i="1" s="1"/>
  <c r="C6078" i="1"/>
  <c r="E6078" i="1" s="1"/>
  <c r="B6080" i="1" l="1"/>
  <c r="D6080" i="1" s="1"/>
  <c r="C6079" i="1"/>
  <c r="E6079" i="1" s="1"/>
  <c r="B6081" i="1" l="1"/>
  <c r="D6081" i="1" s="1"/>
  <c r="C6080" i="1"/>
  <c r="E6080" i="1" s="1"/>
  <c r="B6082" i="1" l="1"/>
  <c r="D6082" i="1" s="1"/>
  <c r="C6081" i="1"/>
  <c r="E6081" i="1" s="1"/>
  <c r="B6083" i="1" l="1"/>
  <c r="D6083" i="1" s="1"/>
  <c r="C6082" i="1"/>
  <c r="E6082" i="1" s="1"/>
  <c r="B6084" i="1" l="1"/>
  <c r="D6084" i="1" s="1"/>
  <c r="C6083" i="1"/>
  <c r="E6083" i="1" s="1"/>
  <c r="B6085" i="1" l="1"/>
  <c r="D6085" i="1" s="1"/>
  <c r="C6084" i="1"/>
  <c r="E6084" i="1" s="1"/>
  <c r="B6086" i="1" l="1"/>
  <c r="D6086" i="1" s="1"/>
  <c r="C6085" i="1"/>
  <c r="E6085" i="1" s="1"/>
  <c r="B6087" i="1" l="1"/>
  <c r="D6087" i="1" s="1"/>
  <c r="C6086" i="1"/>
  <c r="E6086" i="1" s="1"/>
  <c r="B6088" i="1" l="1"/>
  <c r="D6088" i="1" s="1"/>
  <c r="C6087" i="1"/>
  <c r="E6087" i="1" s="1"/>
  <c r="B6089" i="1" l="1"/>
  <c r="D6089" i="1" s="1"/>
  <c r="C6088" i="1"/>
  <c r="E6088" i="1" s="1"/>
  <c r="B6090" i="1" l="1"/>
  <c r="D6090" i="1" s="1"/>
  <c r="C6089" i="1"/>
  <c r="E6089" i="1" s="1"/>
  <c r="B6091" i="1" l="1"/>
  <c r="D6091" i="1" s="1"/>
  <c r="C6090" i="1"/>
  <c r="E6090" i="1" s="1"/>
  <c r="B6092" i="1" l="1"/>
  <c r="D6092" i="1" s="1"/>
  <c r="C6091" i="1"/>
  <c r="E6091" i="1" s="1"/>
  <c r="B6093" i="1" l="1"/>
  <c r="D6093" i="1" s="1"/>
  <c r="C6092" i="1"/>
  <c r="E6092" i="1" s="1"/>
  <c r="B6094" i="1" l="1"/>
  <c r="D6094" i="1" s="1"/>
  <c r="C6093" i="1"/>
  <c r="E6093" i="1" s="1"/>
  <c r="B6095" i="1" l="1"/>
  <c r="D6095" i="1" s="1"/>
  <c r="C6094" i="1"/>
  <c r="E6094" i="1" s="1"/>
  <c r="B6096" i="1" l="1"/>
  <c r="D6096" i="1" s="1"/>
  <c r="C6095" i="1"/>
  <c r="E6095" i="1" s="1"/>
  <c r="B6097" i="1" l="1"/>
  <c r="D6097" i="1" s="1"/>
  <c r="C6096" i="1"/>
  <c r="E6096" i="1" s="1"/>
  <c r="B6098" i="1" l="1"/>
  <c r="D6098" i="1" s="1"/>
  <c r="C6097" i="1"/>
  <c r="E6097" i="1" s="1"/>
  <c r="B6099" i="1" l="1"/>
  <c r="D6099" i="1" s="1"/>
  <c r="C6098" i="1"/>
  <c r="E6098" i="1" s="1"/>
  <c r="B6100" i="1" l="1"/>
  <c r="D6100" i="1" s="1"/>
  <c r="C6099" i="1"/>
  <c r="E6099" i="1" s="1"/>
  <c r="B6101" i="1" l="1"/>
  <c r="D6101" i="1" s="1"/>
  <c r="C6100" i="1"/>
  <c r="E6100" i="1" s="1"/>
  <c r="B6102" i="1" l="1"/>
  <c r="D6102" i="1" s="1"/>
  <c r="C6101" i="1"/>
  <c r="E6101" i="1" s="1"/>
  <c r="B6103" i="1" l="1"/>
  <c r="D6103" i="1" s="1"/>
  <c r="C6102" i="1"/>
  <c r="E6102" i="1" s="1"/>
  <c r="B6104" i="1" l="1"/>
  <c r="D6104" i="1" s="1"/>
  <c r="C6103" i="1"/>
  <c r="E6103" i="1" s="1"/>
  <c r="B6105" i="1" l="1"/>
  <c r="D6105" i="1" s="1"/>
  <c r="C6104" i="1"/>
  <c r="E6104" i="1" s="1"/>
  <c r="B6106" i="1" l="1"/>
  <c r="D6106" i="1" s="1"/>
  <c r="C6105" i="1"/>
  <c r="E6105" i="1" s="1"/>
  <c r="B6107" i="1" l="1"/>
  <c r="D6107" i="1" s="1"/>
  <c r="C6106" i="1"/>
  <c r="E6106" i="1" s="1"/>
  <c r="B6108" i="1" l="1"/>
  <c r="D6108" i="1" s="1"/>
  <c r="C6107" i="1"/>
  <c r="E6107" i="1" s="1"/>
  <c r="B6109" i="1" l="1"/>
  <c r="D6109" i="1" s="1"/>
  <c r="C6108" i="1"/>
  <c r="E6108" i="1" s="1"/>
  <c r="B6110" i="1" l="1"/>
  <c r="D6110" i="1" s="1"/>
  <c r="C6109" i="1"/>
  <c r="E6109" i="1" s="1"/>
  <c r="B6111" i="1" l="1"/>
  <c r="D6111" i="1" s="1"/>
  <c r="C6110" i="1"/>
  <c r="E6110" i="1" s="1"/>
  <c r="B6112" i="1" l="1"/>
  <c r="D6112" i="1" s="1"/>
  <c r="C6111" i="1"/>
  <c r="E6111" i="1" s="1"/>
  <c r="B6113" i="1" l="1"/>
  <c r="D6113" i="1" s="1"/>
  <c r="C6112" i="1"/>
  <c r="E6112" i="1" s="1"/>
  <c r="B6114" i="1" l="1"/>
  <c r="D6114" i="1" s="1"/>
  <c r="C6113" i="1"/>
  <c r="E6113" i="1" s="1"/>
  <c r="B6115" i="1" l="1"/>
  <c r="D6115" i="1" s="1"/>
  <c r="C6114" i="1"/>
  <c r="E6114" i="1" s="1"/>
  <c r="B6116" i="1" l="1"/>
  <c r="D6116" i="1" s="1"/>
  <c r="C6115" i="1"/>
  <c r="E6115" i="1" s="1"/>
  <c r="B6117" i="1" l="1"/>
  <c r="D6117" i="1" s="1"/>
  <c r="C6116" i="1"/>
  <c r="E6116" i="1" s="1"/>
  <c r="B6118" i="1" l="1"/>
  <c r="D6118" i="1" s="1"/>
  <c r="C6117" i="1"/>
  <c r="E6117" i="1" s="1"/>
  <c r="B6119" i="1" l="1"/>
  <c r="D6119" i="1" s="1"/>
  <c r="C6118" i="1"/>
  <c r="E6118" i="1" s="1"/>
  <c r="B6120" i="1" l="1"/>
  <c r="D6120" i="1" s="1"/>
  <c r="C6119" i="1"/>
  <c r="E6119" i="1" s="1"/>
  <c r="B6121" i="1" l="1"/>
  <c r="D6121" i="1" s="1"/>
  <c r="C6120" i="1"/>
  <c r="E6120" i="1" s="1"/>
  <c r="B6122" i="1" l="1"/>
  <c r="D6122" i="1" s="1"/>
  <c r="C6121" i="1"/>
  <c r="E6121" i="1" s="1"/>
  <c r="B6123" i="1" l="1"/>
  <c r="D6123" i="1" s="1"/>
  <c r="C6122" i="1"/>
  <c r="E6122" i="1" s="1"/>
  <c r="B6124" i="1" l="1"/>
  <c r="D6124" i="1" s="1"/>
  <c r="C6123" i="1"/>
  <c r="E6123" i="1" s="1"/>
  <c r="B6125" i="1" l="1"/>
  <c r="D6125" i="1" s="1"/>
  <c r="C6124" i="1"/>
  <c r="E6124" i="1" s="1"/>
  <c r="B6126" i="1" l="1"/>
  <c r="D6126" i="1" s="1"/>
  <c r="C6125" i="1"/>
  <c r="E6125" i="1" s="1"/>
  <c r="B6127" i="1" l="1"/>
  <c r="D6127" i="1" s="1"/>
  <c r="C6126" i="1"/>
  <c r="E6126" i="1" s="1"/>
  <c r="B6128" i="1" l="1"/>
  <c r="D6128" i="1" s="1"/>
  <c r="C6127" i="1"/>
  <c r="E6127" i="1" s="1"/>
  <c r="B6129" i="1" l="1"/>
  <c r="D6129" i="1" s="1"/>
  <c r="C6128" i="1"/>
  <c r="E6128" i="1" s="1"/>
  <c r="B6130" i="1" l="1"/>
  <c r="D6130" i="1" s="1"/>
  <c r="C6129" i="1"/>
  <c r="E6129" i="1" s="1"/>
  <c r="B6131" i="1" l="1"/>
  <c r="D6131" i="1" s="1"/>
  <c r="C6130" i="1"/>
  <c r="E6130" i="1" s="1"/>
  <c r="B6132" i="1" l="1"/>
  <c r="D6132" i="1" s="1"/>
  <c r="C6131" i="1"/>
  <c r="E6131" i="1" s="1"/>
  <c r="B6133" i="1" l="1"/>
  <c r="D6133" i="1" s="1"/>
  <c r="C6132" i="1"/>
  <c r="E6132" i="1" s="1"/>
  <c r="B6134" i="1" l="1"/>
  <c r="D6134" i="1" s="1"/>
  <c r="C6133" i="1"/>
  <c r="E6133" i="1" s="1"/>
  <c r="B6135" i="1" l="1"/>
  <c r="D6135" i="1" s="1"/>
  <c r="C6134" i="1"/>
  <c r="E6134" i="1" s="1"/>
  <c r="B6136" i="1" l="1"/>
  <c r="D6136" i="1" s="1"/>
  <c r="C6135" i="1"/>
  <c r="E6135" i="1" s="1"/>
  <c r="B6137" i="1" l="1"/>
  <c r="D6137" i="1" s="1"/>
  <c r="C6136" i="1"/>
  <c r="E6136" i="1" s="1"/>
  <c r="B6138" i="1" l="1"/>
  <c r="D6138" i="1" s="1"/>
  <c r="C6137" i="1"/>
  <c r="E6137" i="1" s="1"/>
  <c r="B6139" i="1" l="1"/>
  <c r="D6139" i="1" s="1"/>
  <c r="C6138" i="1"/>
  <c r="E6138" i="1" s="1"/>
  <c r="B6140" i="1" l="1"/>
  <c r="D6140" i="1" s="1"/>
  <c r="C6139" i="1"/>
  <c r="E6139" i="1" s="1"/>
  <c r="B6141" i="1" l="1"/>
  <c r="D6141" i="1" s="1"/>
  <c r="C6140" i="1"/>
  <c r="E6140" i="1" s="1"/>
  <c r="B6142" i="1" l="1"/>
  <c r="D6142" i="1" s="1"/>
  <c r="C6141" i="1"/>
  <c r="E6141" i="1" s="1"/>
  <c r="B6143" i="1" l="1"/>
  <c r="D6143" i="1" s="1"/>
  <c r="C6142" i="1"/>
  <c r="E6142" i="1" s="1"/>
  <c r="B6144" i="1" l="1"/>
  <c r="D6144" i="1" s="1"/>
  <c r="C6143" i="1"/>
  <c r="E6143" i="1" s="1"/>
  <c r="B6145" i="1" l="1"/>
  <c r="D6145" i="1" s="1"/>
  <c r="C6144" i="1"/>
  <c r="E6144" i="1" s="1"/>
  <c r="B6146" i="1" l="1"/>
  <c r="D6146" i="1" s="1"/>
  <c r="C6145" i="1"/>
  <c r="E6145" i="1" s="1"/>
  <c r="B6147" i="1" l="1"/>
  <c r="D6147" i="1" s="1"/>
  <c r="C6146" i="1"/>
  <c r="E6146" i="1" s="1"/>
  <c r="B6148" i="1" l="1"/>
  <c r="D6148" i="1" s="1"/>
  <c r="C6147" i="1"/>
  <c r="E6147" i="1" s="1"/>
  <c r="B6149" i="1" l="1"/>
  <c r="D6149" i="1" s="1"/>
  <c r="C6148" i="1"/>
  <c r="E6148" i="1" s="1"/>
  <c r="B6150" i="1" l="1"/>
  <c r="D6150" i="1" s="1"/>
  <c r="C6149" i="1"/>
  <c r="E6149" i="1" s="1"/>
  <c r="B6151" i="1" l="1"/>
  <c r="D6151" i="1" s="1"/>
  <c r="C6150" i="1"/>
  <c r="E6150" i="1" s="1"/>
  <c r="B6152" i="1" l="1"/>
  <c r="D6152" i="1" s="1"/>
  <c r="C6151" i="1"/>
  <c r="E6151" i="1" s="1"/>
  <c r="B6153" i="1" l="1"/>
  <c r="D6153" i="1" s="1"/>
  <c r="C6152" i="1"/>
  <c r="E6152" i="1" s="1"/>
  <c r="B6154" i="1" l="1"/>
  <c r="D6154" i="1" s="1"/>
  <c r="C6153" i="1"/>
  <c r="E6153" i="1" s="1"/>
  <c r="B6155" i="1" l="1"/>
  <c r="D6155" i="1" s="1"/>
  <c r="C6154" i="1"/>
  <c r="E6154" i="1" s="1"/>
  <c r="B6156" i="1" l="1"/>
  <c r="D6156" i="1" s="1"/>
  <c r="C6155" i="1"/>
  <c r="E6155" i="1" s="1"/>
  <c r="B6157" i="1" l="1"/>
  <c r="D6157" i="1" s="1"/>
  <c r="C6156" i="1"/>
  <c r="E6156" i="1" s="1"/>
  <c r="B6158" i="1" l="1"/>
  <c r="D6158" i="1" s="1"/>
  <c r="C6157" i="1"/>
  <c r="E6157" i="1" s="1"/>
  <c r="B6159" i="1" l="1"/>
  <c r="D6159" i="1" s="1"/>
  <c r="C6158" i="1"/>
  <c r="E6158" i="1" s="1"/>
  <c r="B6160" i="1" l="1"/>
  <c r="D6160" i="1" s="1"/>
  <c r="C6159" i="1"/>
  <c r="E6159" i="1" s="1"/>
  <c r="B6161" i="1" l="1"/>
  <c r="D6161" i="1" s="1"/>
  <c r="C6160" i="1"/>
  <c r="E6160" i="1" s="1"/>
  <c r="B6162" i="1" l="1"/>
  <c r="D6162" i="1" s="1"/>
  <c r="C6161" i="1"/>
  <c r="E6161" i="1" s="1"/>
  <c r="B6163" i="1" l="1"/>
  <c r="D6163" i="1" s="1"/>
  <c r="C6162" i="1"/>
  <c r="E6162" i="1" s="1"/>
  <c r="B6164" i="1" l="1"/>
  <c r="D6164" i="1" s="1"/>
  <c r="C6163" i="1"/>
  <c r="E6163" i="1" s="1"/>
  <c r="B6165" i="1" l="1"/>
  <c r="D6165" i="1" s="1"/>
  <c r="C6164" i="1"/>
  <c r="E6164" i="1" s="1"/>
  <c r="B6166" i="1" l="1"/>
  <c r="D6166" i="1" s="1"/>
  <c r="C6165" i="1"/>
  <c r="E6165" i="1" s="1"/>
  <c r="B6167" i="1" l="1"/>
  <c r="D6167" i="1" s="1"/>
  <c r="C6166" i="1"/>
  <c r="E6166" i="1" s="1"/>
  <c r="B6168" i="1" l="1"/>
  <c r="D6168" i="1" s="1"/>
  <c r="C6167" i="1"/>
  <c r="E6167" i="1" s="1"/>
  <c r="B6169" i="1" l="1"/>
  <c r="D6169" i="1" s="1"/>
  <c r="C6168" i="1"/>
  <c r="E6168" i="1" s="1"/>
  <c r="B6170" i="1" l="1"/>
  <c r="D6170" i="1" s="1"/>
  <c r="C6169" i="1"/>
  <c r="E6169" i="1" s="1"/>
  <c r="B6171" i="1" l="1"/>
  <c r="D6171" i="1" s="1"/>
  <c r="C6170" i="1"/>
  <c r="E6170" i="1" s="1"/>
  <c r="B6172" i="1" l="1"/>
  <c r="D6172" i="1" s="1"/>
  <c r="C6171" i="1"/>
  <c r="E6171" i="1" s="1"/>
  <c r="B6173" i="1" l="1"/>
  <c r="D6173" i="1" s="1"/>
  <c r="C6172" i="1"/>
  <c r="E6172" i="1" s="1"/>
  <c r="B6174" i="1" l="1"/>
  <c r="D6174" i="1" s="1"/>
  <c r="C6173" i="1"/>
  <c r="E6173" i="1" s="1"/>
  <c r="B6175" i="1" l="1"/>
  <c r="D6175" i="1" s="1"/>
  <c r="C6174" i="1"/>
  <c r="E6174" i="1" s="1"/>
  <c r="B6176" i="1" l="1"/>
  <c r="D6176" i="1" s="1"/>
  <c r="C6175" i="1"/>
  <c r="E6175" i="1" s="1"/>
  <c r="B6177" i="1" l="1"/>
  <c r="D6177" i="1" s="1"/>
  <c r="C6176" i="1"/>
  <c r="E6176" i="1" s="1"/>
  <c r="B6178" i="1" l="1"/>
  <c r="D6178" i="1" s="1"/>
  <c r="C6177" i="1"/>
  <c r="E6177" i="1" s="1"/>
  <c r="B6179" i="1" l="1"/>
  <c r="D6179" i="1" s="1"/>
  <c r="C6178" i="1"/>
  <c r="E6178" i="1" s="1"/>
  <c r="B6180" i="1" l="1"/>
  <c r="D6180" i="1" s="1"/>
  <c r="C6179" i="1"/>
  <c r="E6179" i="1" s="1"/>
  <c r="B6181" i="1" l="1"/>
  <c r="D6181" i="1" s="1"/>
  <c r="C6180" i="1"/>
  <c r="E6180" i="1" s="1"/>
  <c r="B6182" i="1" l="1"/>
  <c r="D6182" i="1" s="1"/>
  <c r="C6181" i="1"/>
  <c r="E6181" i="1" s="1"/>
  <c r="B6183" i="1" l="1"/>
  <c r="D6183" i="1" s="1"/>
  <c r="C6182" i="1"/>
  <c r="E6182" i="1" s="1"/>
  <c r="B6184" i="1" l="1"/>
  <c r="D6184" i="1" s="1"/>
  <c r="C6183" i="1"/>
  <c r="E6183" i="1" s="1"/>
  <c r="B6185" i="1" l="1"/>
  <c r="D6185" i="1" s="1"/>
  <c r="C6184" i="1"/>
  <c r="E6184" i="1" s="1"/>
  <c r="B6186" i="1" l="1"/>
  <c r="D6186" i="1" s="1"/>
  <c r="C6185" i="1"/>
  <c r="E6185" i="1" s="1"/>
  <c r="B6187" i="1" l="1"/>
  <c r="D6187" i="1" s="1"/>
  <c r="C6186" i="1"/>
  <c r="E6186" i="1" s="1"/>
  <c r="B6188" i="1" l="1"/>
  <c r="D6188" i="1" s="1"/>
  <c r="C6187" i="1"/>
  <c r="E6187" i="1" s="1"/>
  <c r="B6189" i="1" l="1"/>
  <c r="D6189" i="1" s="1"/>
  <c r="C6188" i="1"/>
  <c r="E6188" i="1" s="1"/>
  <c r="B6190" i="1" l="1"/>
  <c r="D6190" i="1" s="1"/>
  <c r="C6189" i="1"/>
  <c r="E6189" i="1" s="1"/>
  <c r="B6191" i="1" l="1"/>
  <c r="D6191" i="1" s="1"/>
  <c r="C6190" i="1"/>
  <c r="E6190" i="1" s="1"/>
  <c r="B6192" i="1" l="1"/>
  <c r="D6192" i="1" s="1"/>
  <c r="C6191" i="1"/>
  <c r="E6191" i="1" s="1"/>
  <c r="B6193" i="1" l="1"/>
  <c r="D6193" i="1" s="1"/>
  <c r="C6192" i="1"/>
  <c r="E6192" i="1" s="1"/>
  <c r="B6194" i="1" l="1"/>
  <c r="D6194" i="1" s="1"/>
  <c r="C6193" i="1"/>
  <c r="E6193" i="1" s="1"/>
  <c r="B6195" i="1" l="1"/>
  <c r="D6195" i="1" s="1"/>
  <c r="C6194" i="1"/>
  <c r="E6194" i="1" s="1"/>
  <c r="B6196" i="1" l="1"/>
  <c r="D6196" i="1" s="1"/>
  <c r="C6195" i="1"/>
  <c r="E6195" i="1" s="1"/>
  <c r="B6197" i="1" l="1"/>
  <c r="D6197" i="1" s="1"/>
  <c r="C6196" i="1"/>
  <c r="E6196" i="1" s="1"/>
  <c r="B6198" i="1" l="1"/>
  <c r="D6198" i="1" s="1"/>
  <c r="C6197" i="1"/>
  <c r="E6197" i="1" s="1"/>
  <c r="B6199" i="1" l="1"/>
  <c r="D6199" i="1" s="1"/>
  <c r="C6198" i="1"/>
  <c r="E6198" i="1" s="1"/>
  <c r="B6200" i="1" l="1"/>
  <c r="D6200" i="1" s="1"/>
  <c r="C6199" i="1"/>
  <c r="E6199" i="1" s="1"/>
  <c r="B6201" i="1" l="1"/>
  <c r="D6201" i="1" s="1"/>
  <c r="C6200" i="1"/>
  <c r="E6200" i="1" s="1"/>
  <c r="B6202" i="1" l="1"/>
  <c r="D6202" i="1" s="1"/>
  <c r="C6201" i="1"/>
  <c r="E6201" i="1" s="1"/>
  <c r="B6203" i="1" l="1"/>
  <c r="D6203" i="1" s="1"/>
  <c r="C6202" i="1"/>
  <c r="E6202" i="1" s="1"/>
  <c r="B6204" i="1" l="1"/>
  <c r="D6204" i="1" s="1"/>
  <c r="C6203" i="1"/>
  <c r="E6203" i="1" s="1"/>
  <c r="B6205" i="1" l="1"/>
  <c r="D6205" i="1" s="1"/>
  <c r="C6204" i="1"/>
  <c r="E6204" i="1" s="1"/>
  <c r="B6206" i="1" l="1"/>
  <c r="D6206" i="1" s="1"/>
  <c r="C6205" i="1"/>
  <c r="E6205" i="1" s="1"/>
  <c r="B6207" i="1" l="1"/>
  <c r="D6207" i="1" s="1"/>
  <c r="C6206" i="1"/>
  <c r="E6206" i="1" s="1"/>
  <c r="B6208" i="1" l="1"/>
  <c r="D6208" i="1" s="1"/>
  <c r="C6207" i="1"/>
  <c r="E6207" i="1" s="1"/>
  <c r="B6209" i="1" l="1"/>
  <c r="D6209" i="1" s="1"/>
  <c r="C6208" i="1"/>
  <c r="E6208" i="1" s="1"/>
  <c r="B6210" i="1" l="1"/>
  <c r="D6210" i="1" s="1"/>
  <c r="C6209" i="1"/>
  <c r="E6209" i="1" s="1"/>
  <c r="B6211" i="1" l="1"/>
  <c r="D6211" i="1" s="1"/>
  <c r="C6210" i="1"/>
  <c r="E6210" i="1" s="1"/>
  <c r="B6212" i="1" l="1"/>
  <c r="D6212" i="1" s="1"/>
  <c r="C6211" i="1"/>
  <c r="E6211" i="1" s="1"/>
  <c r="B6213" i="1" l="1"/>
  <c r="D6213" i="1" s="1"/>
  <c r="C6212" i="1"/>
  <c r="E6212" i="1" s="1"/>
  <c r="B6214" i="1" l="1"/>
  <c r="D6214" i="1" s="1"/>
  <c r="C6213" i="1"/>
  <c r="E6213" i="1" s="1"/>
  <c r="B6215" i="1" l="1"/>
  <c r="D6215" i="1" s="1"/>
  <c r="C6214" i="1"/>
  <c r="E6214" i="1" s="1"/>
  <c r="B6216" i="1" l="1"/>
  <c r="D6216" i="1" s="1"/>
  <c r="C6215" i="1"/>
  <c r="E6215" i="1" s="1"/>
  <c r="B6217" i="1" l="1"/>
  <c r="D6217" i="1" s="1"/>
  <c r="C6216" i="1"/>
  <c r="E6216" i="1" s="1"/>
  <c r="B6218" i="1" l="1"/>
  <c r="D6218" i="1" s="1"/>
  <c r="C6217" i="1"/>
  <c r="E6217" i="1" s="1"/>
  <c r="B6219" i="1" l="1"/>
  <c r="D6219" i="1" s="1"/>
  <c r="C6218" i="1"/>
  <c r="E6218" i="1" s="1"/>
  <c r="B6220" i="1" l="1"/>
  <c r="D6220" i="1" s="1"/>
  <c r="C6219" i="1"/>
  <c r="E6219" i="1" s="1"/>
  <c r="B6221" i="1" l="1"/>
  <c r="D6221" i="1" s="1"/>
  <c r="C6220" i="1"/>
  <c r="E6220" i="1" s="1"/>
  <c r="B6222" i="1" l="1"/>
  <c r="D6222" i="1" s="1"/>
  <c r="C6221" i="1"/>
  <c r="E6221" i="1" s="1"/>
  <c r="B6223" i="1" l="1"/>
  <c r="D6223" i="1" s="1"/>
  <c r="C6222" i="1"/>
  <c r="E6222" i="1" s="1"/>
  <c r="B6224" i="1" l="1"/>
  <c r="D6224" i="1" s="1"/>
  <c r="C6223" i="1"/>
  <c r="E6223" i="1" s="1"/>
  <c r="B6225" i="1" l="1"/>
  <c r="D6225" i="1" s="1"/>
  <c r="C6224" i="1"/>
  <c r="E6224" i="1" s="1"/>
  <c r="B6226" i="1" l="1"/>
  <c r="D6226" i="1" s="1"/>
  <c r="C6225" i="1"/>
  <c r="E6225" i="1" s="1"/>
  <c r="B6227" i="1" l="1"/>
  <c r="D6227" i="1" s="1"/>
  <c r="C6226" i="1"/>
  <c r="E6226" i="1" s="1"/>
  <c r="B6228" i="1" l="1"/>
  <c r="D6228" i="1" s="1"/>
  <c r="C6227" i="1"/>
  <c r="E6227" i="1" s="1"/>
  <c r="B6229" i="1" l="1"/>
  <c r="D6229" i="1" s="1"/>
  <c r="C6228" i="1"/>
  <c r="E6228" i="1" s="1"/>
  <c r="B6230" i="1" l="1"/>
  <c r="D6230" i="1" s="1"/>
  <c r="C6229" i="1"/>
  <c r="E6229" i="1" s="1"/>
  <c r="B6231" i="1" l="1"/>
  <c r="D6231" i="1" s="1"/>
  <c r="C6230" i="1"/>
  <c r="E6230" i="1" s="1"/>
  <c r="B6232" i="1" l="1"/>
  <c r="D6232" i="1" s="1"/>
  <c r="C6231" i="1"/>
  <c r="E6231" i="1" s="1"/>
  <c r="B6233" i="1" l="1"/>
  <c r="D6233" i="1" s="1"/>
  <c r="C6232" i="1"/>
  <c r="E6232" i="1" s="1"/>
  <c r="B6234" i="1" l="1"/>
  <c r="D6234" i="1" s="1"/>
  <c r="C6233" i="1"/>
  <c r="E6233" i="1" s="1"/>
  <c r="B6235" i="1" l="1"/>
  <c r="D6235" i="1" s="1"/>
  <c r="C6234" i="1"/>
  <c r="E6234" i="1" s="1"/>
  <c r="B6236" i="1" l="1"/>
  <c r="D6236" i="1" s="1"/>
  <c r="C6235" i="1"/>
  <c r="E6235" i="1" s="1"/>
  <c r="B6237" i="1" l="1"/>
  <c r="D6237" i="1" s="1"/>
  <c r="C6236" i="1"/>
  <c r="E6236" i="1" s="1"/>
  <c r="B6238" i="1" l="1"/>
  <c r="D6238" i="1" s="1"/>
  <c r="C6237" i="1"/>
  <c r="E6237" i="1" s="1"/>
  <c r="B6239" i="1" l="1"/>
  <c r="D6239" i="1" s="1"/>
  <c r="C6238" i="1"/>
  <c r="E6238" i="1" s="1"/>
  <c r="B6240" i="1" l="1"/>
  <c r="D6240" i="1" s="1"/>
  <c r="C6239" i="1"/>
  <c r="E6239" i="1" s="1"/>
  <c r="B6241" i="1" l="1"/>
  <c r="D6241" i="1" s="1"/>
  <c r="C6240" i="1"/>
  <c r="E6240" i="1" s="1"/>
  <c r="B6242" i="1" l="1"/>
  <c r="D6242" i="1" s="1"/>
  <c r="C6241" i="1"/>
  <c r="E6241" i="1" s="1"/>
  <c r="B6243" i="1" l="1"/>
  <c r="D6243" i="1" s="1"/>
  <c r="C6242" i="1"/>
  <c r="E6242" i="1" s="1"/>
  <c r="B6244" i="1" l="1"/>
  <c r="D6244" i="1" s="1"/>
  <c r="C6243" i="1"/>
  <c r="E6243" i="1" s="1"/>
  <c r="B6245" i="1" l="1"/>
  <c r="D6245" i="1" s="1"/>
  <c r="C6244" i="1"/>
  <c r="E6244" i="1" s="1"/>
  <c r="B6246" i="1" l="1"/>
  <c r="D6246" i="1" s="1"/>
  <c r="C6245" i="1"/>
  <c r="E6245" i="1" s="1"/>
  <c r="B6247" i="1" l="1"/>
  <c r="D6247" i="1" s="1"/>
  <c r="C6246" i="1"/>
  <c r="E6246" i="1" s="1"/>
  <c r="B6248" i="1" l="1"/>
  <c r="D6248" i="1" s="1"/>
  <c r="C6247" i="1"/>
  <c r="E6247" i="1" s="1"/>
  <c r="B6249" i="1" l="1"/>
  <c r="D6249" i="1" s="1"/>
  <c r="C6248" i="1"/>
  <c r="E6248" i="1" s="1"/>
  <c r="B6250" i="1" l="1"/>
  <c r="D6250" i="1" s="1"/>
  <c r="C6249" i="1"/>
  <c r="E6249" i="1" s="1"/>
  <c r="B6251" i="1" l="1"/>
  <c r="D6251" i="1" s="1"/>
  <c r="C6250" i="1"/>
  <c r="E6250" i="1" s="1"/>
  <c r="B6252" i="1" l="1"/>
  <c r="D6252" i="1" s="1"/>
  <c r="C6251" i="1"/>
  <c r="E6251" i="1" s="1"/>
  <c r="B6253" i="1" l="1"/>
  <c r="D6253" i="1" s="1"/>
  <c r="C6252" i="1"/>
  <c r="E6252" i="1" s="1"/>
  <c r="B6254" i="1" l="1"/>
  <c r="D6254" i="1" s="1"/>
  <c r="C6253" i="1"/>
  <c r="E6253" i="1" s="1"/>
  <c r="B6255" i="1" l="1"/>
  <c r="D6255" i="1" s="1"/>
  <c r="C6254" i="1"/>
  <c r="E6254" i="1" s="1"/>
  <c r="B6256" i="1" l="1"/>
  <c r="D6256" i="1" s="1"/>
  <c r="C6255" i="1"/>
  <c r="E6255" i="1" s="1"/>
  <c r="B6257" i="1" l="1"/>
  <c r="D6257" i="1" s="1"/>
  <c r="C6256" i="1"/>
  <c r="E6256" i="1" s="1"/>
  <c r="B6258" i="1" l="1"/>
  <c r="D6258" i="1" s="1"/>
  <c r="C6257" i="1"/>
  <c r="E6257" i="1" s="1"/>
  <c r="B6259" i="1" l="1"/>
  <c r="D6259" i="1" s="1"/>
  <c r="C6258" i="1"/>
  <c r="E6258" i="1" s="1"/>
  <c r="B6260" i="1" l="1"/>
  <c r="D6260" i="1" s="1"/>
  <c r="C6259" i="1"/>
  <c r="E6259" i="1" s="1"/>
  <c r="B6261" i="1" l="1"/>
  <c r="D6261" i="1" s="1"/>
  <c r="C6260" i="1"/>
  <c r="E6260" i="1" s="1"/>
  <c r="B6262" i="1" l="1"/>
  <c r="D6262" i="1" s="1"/>
  <c r="C6261" i="1"/>
  <c r="E6261" i="1" s="1"/>
  <c r="B6263" i="1" l="1"/>
  <c r="D6263" i="1" s="1"/>
  <c r="C6262" i="1"/>
  <c r="E6262" i="1" s="1"/>
  <c r="B6264" i="1" l="1"/>
  <c r="D6264" i="1" s="1"/>
  <c r="C6263" i="1"/>
  <c r="E6263" i="1" s="1"/>
  <c r="B6265" i="1" l="1"/>
  <c r="D6265" i="1" s="1"/>
  <c r="C6264" i="1"/>
  <c r="E6264" i="1" s="1"/>
  <c r="B6266" i="1" l="1"/>
  <c r="D6266" i="1" s="1"/>
  <c r="C6265" i="1"/>
  <c r="E6265" i="1" s="1"/>
  <c r="B6267" i="1" l="1"/>
  <c r="D6267" i="1" s="1"/>
  <c r="C6266" i="1"/>
  <c r="E6266" i="1" s="1"/>
  <c r="B6268" i="1" l="1"/>
  <c r="D6268" i="1" s="1"/>
  <c r="C6267" i="1"/>
  <c r="E6267" i="1" s="1"/>
  <c r="B6269" i="1" l="1"/>
  <c r="D6269" i="1" s="1"/>
  <c r="C6268" i="1"/>
  <c r="E6268" i="1" s="1"/>
  <c r="B6270" i="1" l="1"/>
  <c r="D6270" i="1" s="1"/>
  <c r="C6269" i="1"/>
  <c r="E6269" i="1" s="1"/>
  <c r="B6271" i="1" l="1"/>
  <c r="D6271" i="1" s="1"/>
  <c r="C6270" i="1"/>
  <c r="E6270" i="1" s="1"/>
  <c r="B6272" i="1" l="1"/>
  <c r="D6272" i="1" s="1"/>
  <c r="C6271" i="1"/>
  <c r="E6271" i="1" s="1"/>
  <c r="B6273" i="1" l="1"/>
  <c r="D6273" i="1" s="1"/>
  <c r="C6272" i="1"/>
  <c r="E6272" i="1" s="1"/>
  <c r="B6274" i="1" l="1"/>
  <c r="D6274" i="1" s="1"/>
  <c r="C6273" i="1"/>
  <c r="E6273" i="1" s="1"/>
  <c r="B6275" i="1" l="1"/>
  <c r="D6275" i="1" s="1"/>
  <c r="C6274" i="1"/>
  <c r="E6274" i="1" s="1"/>
  <c r="B6276" i="1" l="1"/>
  <c r="D6276" i="1" s="1"/>
  <c r="C6275" i="1"/>
  <c r="E6275" i="1" s="1"/>
  <c r="B6277" i="1" l="1"/>
  <c r="D6277" i="1" s="1"/>
  <c r="C6276" i="1"/>
  <c r="E6276" i="1" s="1"/>
  <c r="B6278" i="1" l="1"/>
  <c r="D6278" i="1" s="1"/>
  <c r="C6277" i="1"/>
  <c r="E6277" i="1" s="1"/>
  <c r="B6279" i="1" l="1"/>
  <c r="D6279" i="1" s="1"/>
  <c r="C6278" i="1"/>
  <c r="E6278" i="1" s="1"/>
  <c r="B6280" i="1" l="1"/>
  <c r="D6280" i="1" s="1"/>
  <c r="C6279" i="1"/>
  <c r="E6279" i="1" s="1"/>
  <c r="B6281" i="1" l="1"/>
  <c r="D6281" i="1" s="1"/>
  <c r="C6280" i="1"/>
  <c r="E6280" i="1" s="1"/>
  <c r="B6282" i="1" l="1"/>
  <c r="D6282" i="1" s="1"/>
  <c r="C6281" i="1"/>
  <c r="E6281" i="1" s="1"/>
  <c r="B6283" i="1" l="1"/>
  <c r="D6283" i="1" s="1"/>
  <c r="C6282" i="1"/>
  <c r="E6282" i="1" s="1"/>
  <c r="B6284" i="1" l="1"/>
  <c r="D6284" i="1" s="1"/>
  <c r="C6283" i="1"/>
  <c r="E6283" i="1" s="1"/>
  <c r="B6285" i="1" l="1"/>
  <c r="D6285" i="1" s="1"/>
  <c r="C6284" i="1"/>
  <c r="E6284" i="1" s="1"/>
  <c r="B6286" i="1" l="1"/>
  <c r="D6286" i="1" s="1"/>
  <c r="C6285" i="1"/>
  <c r="E6285" i="1" s="1"/>
  <c r="B6287" i="1" l="1"/>
  <c r="D6287" i="1" s="1"/>
  <c r="C6286" i="1"/>
  <c r="E6286" i="1" s="1"/>
  <c r="B6288" i="1" l="1"/>
  <c r="D6288" i="1" s="1"/>
  <c r="C6287" i="1"/>
  <c r="E6287" i="1" s="1"/>
  <c r="B6289" i="1" l="1"/>
  <c r="D6289" i="1" s="1"/>
  <c r="C6288" i="1"/>
  <c r="E6288" i="1" s="1"/>
  <c r="B6290" i="1" l="1"/>
  <c r="D6290" i="1" s="1"/>
  <c r="C6289" i="1"/>
  <c r="E6289" i="1" s="1"/>
  <c r="B6291" i="1" l="1"/>
  <c r="D6291" i="1" s="1"/>
  <c r="C6290" i="1"/>
  <c r="E6290" i="1" s="1"/>
  <c r="B6292" i="1" l="1"/>
  <c r="D6292" i="1" s="1"/>
  <c r="C6291" i="1"/>
  <c r="E6291" i="1" s="1"/>
  <c r="B6293" i="1" l="1"/>
  <c r="D6293" i="1" s="1"/>
  <c r="C6292" i="1"/>
  <c r="E6292" i="1" s="1"/>
  <c r="B6294" i="1" l="1"/>
  <c r="D6294" i="1" s="1"/>
  <c r="C6293" i="1"/>
  <c r="E6293" i="1" s="1"/>
  <c r="B6295" i="1" l="1"/>
  <c r="D6295" i="1" s="1"/>
  <c r="C6294" i="1"/>
  <c r="E6294" i="1" s="1"/>
  <c r="B6296" i="1" l="1"/>
  <c r="D6296" i="1" s="1"/>
  <c r="C6295" i="1"/>
  <c r="E6295" i="1" s="1"/>
  <c r="B6297" i="1" l="1"/>
  <c r="D6297" i="1" s="1"/>
  <c r="C6296" i="1"/>
  <c r="E6296" i="1" s="1"/>
  <c r="B6298" i="1" l="1"/>
  <c r="D6298" i="1" s="1"/>
  <c r="C6297" i="1"/>
  <c r="E6297" i="1" s="1"/>
  <c r="B6299" i="1" l="1"/>
  <c r="D6299" i="1" s="1"/>
  <c r="C6298" i="1"/>
  <c r="E6298" i="1" s="1"/>
  <c r="B6300" i="1" l="1"/>
  <c r="D6300" i="1" s="1"/>
  <c r="C6299" i="1"/>
  <c r="E6299" i="1" s="1"/>
  <c r="B6301" i="1" l="1"/>
  <c r="D6301" i="1" s="1"/>
  <c r="C6300" i="1"/>
  <c r="E6300" i="1" s="1"/>
  <c r="B6302" i="1" l="1"/>
  <c r="D6302" i="1" s="1"/>
  <c r="C6301" i="1"/>
  <c r="E6301" i="1" s="1"/>
  <c r="B6303" i="1" l="1"/>
  <c r="D6303" i="1" s="1"/>
  <c r="C6302" i="1"/>
  <c r="E6302" i="1" s="1"/>
  <c r="B6304" i="1" l="1"/>
  <c r="D6304" i="1" s="1"/>
  <c r="C6303" i="1"/>
  <c r="E6303" i="1" s="1"/>
  <c r="B6305" i="1" l="1"/>
  <c r="D6305" i="1" s="1"/>
  <c r="C6304" i="1"/>
  <c r="E6304" i="1" s="1"/>
  <c r="B6306" i="1" l="1"/>
  <c r="D6306" i="1" s="1"/>
  <c r="C6305" i="1"/>
  <c r="E6305" i="1" s="1"/>
  <c r="B6307" i="1" l="1"/>
  <c r="D6307" i="1" s="1"/>
  <c r="C6306" i="1"/>
  <c r="E6306" i="1" s="1"/>
  <c r="B6308" i="1" l="1"/>
  <c r="D6308" i="1" s="1"/>
  <c r="C6307" i="1"/>
  <c r="E6307" i="1" s="1"/>
  <c r="B6309" i="1" l="1"/>
  <c r="D6309" i="1" s="1"/>
  <c r="C6308" i="1"/>
  <c r="E6308" i="1" s="1"/>
  <c r="B6310" i="1" l="1"/>
  <c r="D6310" i="1" s="1"/>
  <c r="C6309" i="1"/>
  <c r="E6309" i="1" s="1"/>
  <c r="B6311" i="1" l="1"/>
  <c r="D6311" i="1" s="1"/>
  <c r="C6310" i="1"/>
  <c r="E6310" i="1" s="1"/>
  <c r="B6312" i="1" l="1"/>
  <c r="D6312" i="1" s="1"/>
  <c r="C6311" i="1"/>
  <c r="E6311" i="1" s="1"/>
  <c r="B6313" i="1" l="1"/>
  <c r="D6313" i="1" s="1"/>
  <c r="C6312" i="1"/>
  <c r="E6312" i="1" s="1"/>
  <c r="B6314" i="1" l="1"/>
  <c r="D6314" i="1" s="1"/>
  <c r="C6313" i="1"/>
  <c r="E6313" i="1" s="1"/>
  <c r="B6315" i="1" l="1"/>
  <c r="D6315" i="1" s="1"/>
  <c r="C6314" i="1"/>
  <c r="E6314" i="1" s="1"/>
  <c r="B6316" i="1" l="1"/>
  <c r="D6316" i="1" s="1"/>
  <c r="C6315" i="1"/>
  <c r="E6315" i="1" s="1"/>
  <c r="B6317" i="1" l="1"/>
  <c r="D6317" i="1" s="1"/>
  <c r="C6316" i="1"/>
  <c r="E6316" i="1" s="1"/>
  <c r="B6318" i="1" l="1"/>
  <c r="D6318" i="1" s="1"/>
  <c r="C6317" i="1"/>
  <c r="E6317" i="1" s="1"/>
  <c r="B6319" i="1" l="1"/>
  <c r="D6319" i="1" s="1"/>
  <c r="C6318" i="1"/>
  <c r="E6318" i="1" s="1"/>
  <c r="B6320" i="1" l="1"/>
  <c r="D6320" i="1" s="1"/>
  <c r="C6319" i="1"/>
  <c r="E6319" i="1" s="1"/>
  <c r="B6321" i="1" l="1"/>
  <c r="D6321" i="1" s="1"/>
  <c r="C6320" i="1"/>
  <c r="E6320" i="1" s="1"/>
  <c r="B6322" i="1" l="1"/>
  <c r="D6322" i="1" s="1"/>
  <c r="C6321" i="1"/>
  <c r="E6321" i="1" s="1"/>
  <c r="B6323" i="1" l="1"/>
  <c r="D6323" i="1" s="1"/>
  <c r="C6322" i="1"/>
  <c r="E6322" i="1" s="1"/>
  <c r="B6324" i="1" l="1"/>
  <c r="D6324" i="1" s="1"/>
  <c r="C6323" i="1"/>
  <c r="E6323" i="1" s="1"/>
  <c r="B6325" i="1" l="1"/>
  <c r="D6325" i="1" s="1"/>
  <c r="C6324" i="1"/>
  <c r="E6324" i="1" s="1"/>
  <c r="B6326" i="1" l="1"/>
  <c r="D6326" i="1" s="1"/>
  <c r="C6325" i="1"/>
  <c r="E6325" i="1" s="1"/>
  <c r="B6327" i="1" l="1"/>
  <c r="D6327" i="1" s="1"/>
  <c r="C6326" i="1"/>
  <c r="E6326" i="1" s="1"/>
  <c r="B6328" i="1" l="1"/>
  <c r="D6328" i="1" s="1"/>
  <c r="C6327" i="1"/>
  <c r="E6327" i="1" s="1"/>
  <c r="B6329" i="1" l="1"/>
  <c r="D6329" i="1" s="1"/>
  <c r="C6328" i="1"/>
  <c r="E6328" i="1" s="1"/>
  <c r="B6330" i="1" l="1"/>
  <c r="D6330" i="1" s="1"/>
  <c r="C6329" i="1"/>
  <c r="E6329" i="1" s="1"/>
  <c r="B6331" i="1" l="1"/>
  <c r="D6331" i="1" s="1"/>
  <c r="C6330" i="1"/>
  <c r="E6330" i="1" s="1"/>
  <c r="B6332" i="1" l="1"/>
  <c r="D6332" i="1" s="1"/>
  <c r="C6331" i="1"/>
  <c r="E6331" i="1" s="1"/>
  <c r="B6333" i="1" l="1"/>
  <c r="D6333" i="1" s="1"/>
  <c r="C6332" i="1"/>
  <c r="E6332" i="1" s="1"/>
  <c r="B6334" i="1" l="1"/>
  <c r="D6334" i="1" s="1"/>
  <c r="C6333" i="1"/>
  <c r="E6333" i="1" s="1"/>
  <c r="B6335" i="1" l="1"/>
  <c r="D6335" i="1" s="1"/>
  <c r="C6334" i="1"/>
  <c r="E6334" i="1" s="1"/>
  <c r="B6336" i="1" l="1"/>
  <c r="D6336" i="1" s="1"/>
  <c r="C6335" i="1"/>
  <c r="E6335" i="1" s="1"/>
  <c r="B6337" i="1" l="1"/>
  <c r="D6337" i="1" s="1"/>
  <c r="C6336" i="1"/>
  <c r="E6336" i="1" s="1"/>
  <c r="B6338" i="1" l="1"/>
  <c r="D6338" i="1" s="1"/>
  <c r="C6337" i="1"/>
  <c r="E6337" i="1" s="1"/>
  <c r="B6339" i="1" l="1"/>
  <c r="D6339" i="1" s="1"/>
  <c r="C6338" i="1"/>
  <c r="E6338" i="1" s="1"/>
  <c r="B6340" i="1" l="1"/>
  <c r="D6340" i="1" s="1"/>
  <c r="C6339" i="1"/>
  <c r="E6339" i="1" s="1"/>
  <c r="B6341" i="1" l="1"/>
  <c r="D6341" i="1" s="1"/>
  <c r="C6340" i="1"/>
  <c r="E6340" i="1" s="1"/>
  <c r="B6342" i="1" l="1"/>
  <c r="D6342" i="1" s="1"/>
  <c r="C6341" i="1"/>
  <c r="E6341" i="1" s="1"/>
  <c r="B6343" i="1" l="1"/>
  <c r="D6343" i="1" s="1"/>
  <c r="C6342" i="1"/>
  <c r="E6342" i="1" s="1"/>
  <c r="B6344" i="1" l="1"/>
  <c r="D6344" i="1" s="1"/>
  <c r="C6343" i="1"/>
  <c r="E6343" i="1" s="1"/>
  <c r="B6345" i="1" l="1"/>
  <c r="D6345" i="1" s="1"/>
  <c r="C6344" i="1"/>
  <c r="E6344" i="1" s="1"/>
  <c r="B6346" i="1" l="1"/>
  <c r="D6346" i="1" s="1"/>
  <c r="C6345" i="1"/>
  <c r="E6345" i="1" s="1"/>
  <c r="B6347" i="1" l="1"/>
  <c r="D6347" i="1" s="1"/>
  <c r="C6346" i="1"/>
  <c r="E6346" i="1" s="1"/>
  <c r="B6348" i="1" l="1"/>
  <c r="D6348" i="1" s="1"/>
  <c r="C6347" i="1"/>
  <c r="E6347" i="1" s="1"/>
  <c r="B6349" i="1" l="1"/>
  <c r="D6349" i="1" s="1"/>
  <c r="C6348" i="1"/>
  <c r="E6348" i="1" s="1"/>
  <c r="B6350" i="1" l="1"/>
  <c r="D6350" i="1" s="1"/>
  <c r="C6349" i="1"/>
  <c r="E6349" i="1" s="1"/>
  <c r="B6351" i="1" l="1"/>
  <c r="D6351" i="1" s="1"/>
  <c r="C6350" i="1"/>
  <c r="E6350" i="1" s="1"/>
  <c r="B6352" i="1" l="1"/>
  <c r="D6352" i="1" s="1"/>
  <c r="C6351" i="1"/>
  <c r="E6351" i="1" s="1"/>
  <c r="B6353" i="1" l="1"/>
  <c r="D6353" i="1" s="1"/>
  <c r="C6352" i="1"/>
  <c r="E6352" i="1" s="1"/>
  <c r="B6354" i="1" l="1"/>
  <c r="D6354" i="1" s="1"/>
  <c r="C6353" i="1"/>
  <c r="E6353" i="1" s="1"/>
  <c r="B6355" i="1" l="1"/>
  <c r="D6355" i="1" s="1"/>
  <c r="C6354" i="1"/>
  <c r="E6354" i="1" s="1"/>
  <c r="B6356" i="1" l="1"/>
  <c r="D6356" i="1" s="1"/>
  <c r="C6355" i="1"/>
  <c r="E6355" i="1" s="1"/>
  <c r="B6357" i="1" l="1"/>
  <c r="D6357" i="1" s="1"/>
  <c r="C6356" i="1"/>
  <c r="E6356" i="1" s="1"/>
  <c r="B6358" i="1" l="1"/>
  <c r="D6358" i="1" s="1"/>
  <c r="C6357" i="1"/>
  <c r="E6357" i="1" s="1"/>
  <c r="B6359" i="1" l="1"/>
  <c r="D6359" i="1" s="1"/>
  <c r="C6358" i="1"/>
  <c r="E6358" i="1" s="1"/>
  <c r="B6360" i="1" l="1"/>
  <c r="D6360" i="1" s="1"/>
  <c r="C6359" i="1"/>
  <c r="E6359" i="1" s="1"/>
  <c r="B6361" i="1" l="1"/>
  <c r="D6361" i="1" s="1"/>
  <c r="C6360" i="1"/>
  <c r="E6360" i="1" s="1"/>
  <c r="B6362" i="1" l="1"/>
  <c r="D6362" i="1" s="1"/>
  <c r="C6361" i="1"/>
  <c r="E6361" i="1" s="1"/>
  <c r="B6363" i="1" l="1"/>
  <c r="D6363" i="1" s="1"/>
  <c r="C6362" i="1"/>
  <c r="E6362" i="1" s="1"/>
  <c r="B6364" i="1" l="1"/>
  <c r="D6364" i="1" s="1"/>
  <c r="C6363" i="1"/>
  <c r="E6363" i="1" s="1"/>
  <c r="B6365" i="1" l="1"/>
  <c r="D6365" i="1" s="1"/>
  <c r="C6364" i="1"/>
  <c r="E6364" i="1" s="1"/>
  <c r="B6366" i="1" l="1"/>
  <c r="D6366" i="1" s="1"/>
  <c r="C6365" i="1"/>
  <c r="E6365" i="1" s="1"/>
  <c r="B6367" i="1" l="1"/>
  <c r="D6367" i="1" s="1"/>
  <c r="C6366" i="1"/>
  <c r="E6366" i="1" s="1"/>
  <c r="B6368" i="1" l="1"/>
  <c r="D6368" i="1" s="1"/>
  <c r="C6367" i="1"/>
  <c r="E6367" i="1" s="1"/>
  <c r="B6369" i="1" l="1"/>
  <c r="D6369" i="1" s="1"/>
  <c r="C6368" i="1"/>
  <c r="E6368" i="1" s="1"/>
  <c r="B6370" i="1" l="1"/>
  <c r="D6370" i="1" s="1"/>
  <c r="C6369" i="1"/>
  <c r="E6369" i="1" s="1"/>
  <c r="B6371" i="1" l="1"/>
  <c r="D6371" i="1" s="1"/>
  <c r="C6370" i="1"/>
  <c r="E6370" i="1" s="1"/>
  <c r="B6372" i="1" l="1"/>
  <c r="D6372" i="1" s="1"/>
  <c r="C6371" i="1"/>
  <c r="E6371" i="1" s="1"/>
  <c r="B6373" i="1" l="1"/>
  <c r="D6373" i="1" s="1"/>
  <c r="C6372" i="1"/>
  <c r="E6372" i="1" s="1"/>
  <c r="B6374" i="1" l="1"/>
  <c r="D6374" i="1" s="1"/>
  <c r="C6373" i="1"/>
  <c r="E6373" i="1" s="1"/>
  <c r="B6375" i="1" l="1"/>
  <c r="D6375" i="1" s="1"/>
  <c r="C6374" i="1"/>
  <c r="E6374" i="1" s="1"/>
  <c r="B6376" i="1" l="1"/>
  <c r="D6376" i="1" s="1"/>
  <c r="C6375" i="1"/>
  <c r="E6375" i="1" s="1"/>
  <c r="B6377" i="1" l="1"/>
  <c r="D6377" i="1" s="1"/>
  <c r="C6376" i="1"/>
  <c r="E6376" i="1" s="1"/>
  <c r="B6378" i="1" l="1"/>
  <c r="D6378" i="1" s="1"/>
  <c r="C6377" i="1"/>
  <c r="E6377" i="1" s="1"/>
  <c r="B6379" i="1" l="1"/>
  <c r="D6379" i="1" s="1"/>
  <c r="C6378" i="1"/>
  <c r="E6378" i="1" s="1"/>
  <c r="B6380" i="1" l="1"/>
  <c r="D6380" i="1" s="1"/>
  <c r="C6379" i="1"/>
  <c r="E6379" i="1" s="1"/>
  <c r="B6381" i="1" l="1"/>
  <c r="D6381" i="1" s="1"/>
  <c r="C6380" i="1"/>
  <c r="E6380" i="1" s="1"/>
  <c r="B6382" i="1" l="1"/>
  <c r="D6382" i="1" s="1"/>
  <c r="C6381" i="1"/>
  <c r="E6381" i="1" s="1"/>
  <c r="B6383" i="1" l="1"/>
  <c r="D6383" i="1" s="1"/>
  <c r="C6382" i="1"/>
  <c r="E6382" i="1" s="1"/>
  <c r="B6384" i="1" l="1"/>
  <c r="D6384" i="1" s="1"/>
  <c r="C6383" i="1"/>
  <c r="E6383" i="1" s="1"/>
  <c r="B6385" i="1" l="1"/>
  <c r="D6385" i="1" s="1"/>
  <c r="C6384" i="1"/>
  <c r="E6384" i="1" s="1"/>
  <c r="B6386" i="1" l="1"/>
  <c r="D6386" i="1" s="1"/>
  <c r="C6385" i="1"/>
  <c r="E6385" i="1" s="1"/>
  <c r="B6387" i="1" l="1"/>
  <c r="D6387" i="1" s="1"/>
  <c r="C6386" i="1"/>
  <c r="E6386" i="1" s="1"/>
  <c r="B6388" i="1" l="1"/>
  <c r="D6388" i="1" s="1"/>
  <c r="C6387" i="1"/>
  <c r="E6387" i="1" s="1"/>
  <c r="B6389" i="1" l="1"/>
  <c r="D6389" i="1" s="1"/>
  <c r="C6388" i="1"/>
  <c r="E6388" i="1" s="1"/>
  <c r="B6390" i="1" l="1"/>
  <c r="D6390" i="1" s="1"/>
  <c r="C6389" i="1"/>
  <c r="E6389" i="1" s="1"/>
  <c r="B6391" i="1" l="1"/>
  <c r="D6391" i="1" s="1"/>
  <c r="C6390" i="1"/>
  <c r="E6390" i="1" s="1"/>
  <c r="B6392" i="1" l="1"/>
  <c r="D6392" i="1" s="1"/>
  <c r="C6391" i="1"/>
  <c r="E6391" i="1" s="1"/>
  <c r="B6393" i="1" l="1"/>
  <c r="D6393" i="1" s="1"/>
  <c r="C6392" i="1"/>
  <c r="E6392" i="1" s="1"/>
  <c r="B6394" i="1" l="1"/>
  <c r="D6394" i="1" s="1"/>
  <c r="C6393" i="1"/>
  <c r="E6393" i="1" s="1"/>
  <c r="B6395" i="1" l="1"/>
  <c r="D6395" i="1" s="1"/>
  <c r="C6394" i="1"/>
  <c r="E6394" i="1" s="1"/>
  <c r="B6396" i="1" l="1"/>
  <c r="D6396" i="1" s="1"/>
  <c r="C6395" i="1"/>
  <c r="E6395" i="1" s="1"/>
  <c r="B6397" i="1" l="1"/>
  <c r="D6397" i="1" s="1"/>
  <c r="C6396" i="1"/>
  <c r="E6396" i="1" s="1"/>
  <c r="B6398" i="1" l="1"/>
  <c r="D6398" i="1" s="1"/>
  <c r="C6397" i="1"/>
  <c r="E6397" i="1" s="1"/>
  <c r="B6399" i="1" l="1"/>
  <c r="D6399" i="1" s="1"/>
  <c r="C6398" i="1"/>
  <c r="E6398" i="1" s="1"/>
  <c r="B6400" i="1" l="1"/>
  <c r="D6400" i="1" s="1"/>
  <c r="C6399" i="1"/>
  <c r="E6399" i="1" s="1"/>
  <c r="B6401" i="1" l="1"/>
  <c r="D6401" i="1" s="1"/>
  <c r="C6400" i="1"/>
  <c r="E6400" i="1" s="1"/>
  <c r="B6402" i="1" l="1"/>
  <c r="D6402" i="1" s="1"/>
  <c r="C6401" i="1"/>
  <c r="E6401" i="1" s="1"/>
  <c r="B6403" i="1" l="1"/>
  <c r="D6403" i="1" s="1"/>
  <c r="C6402" i="1"/>
  <c r="E6402" i="1" s="1"/>
  <c r="B6404" i="1" l="1"/>
  <c r="D6404" i="1" s="1"/>
  <c r="C6403" i="1"/>
  <c r="E6403" i="1" s="1"/>
  <c r="B6405" i="1" l="1"/>
  <c r="D6405" i="1" s="1"/>
  <c r="C6404" i="1"/>
  <c r="E6404" i="1" s="1"/>
  <c r="B6406" i="1" l="1"/>
  <c r="D6406" i="1" s="1"/>
  <c r="C6405" i="1"/>
  <c r="E6405" i="1" s="1"/>
  <c r="B6407" i="1" l="1"/>
  <c r="D6407" i="1" s="1"/>
  <c r="C6406" i="1"/>
  <c r="E6406" i="1" s="1"/>
  <c r="B6408" i="1" l="1"/>
  <c r="D6408" i="1" s="1"/>
  <c r="C6407" i="1"/>
  <c r="E6407" i="1" s="1"/>
  <c r="B6409" i="1" l="1"/>
  <c r="D6409" i="1" s="1"/>
  <c r="C6408" i="1"/>
  <c r="E6408" i="1" s="1"/>
  <c r="B6410" i="1" l="1"/>
  <c r="D6410" i="1" s="1"/>
  <c r="C6409" i="1"/>
  <c r="E6409" i="1" s="1"/>
  <c r="B6411" i="1" l="1"/>
  <c r="D6411" i="1" s="1"/>
  <c r="C6410" i="1"/>
  <c r="E6410" i="1" s="1"/>
  <c r="B6412" i="1" l="1"/>
  <c r="D6412" i="1" s="1"/>
  <c r="C6411" i="1"/>
  <c r="E6411" i="1" s="1"/>
  <c r="B6413" i="1" l="1"/>
  <c r="D6413" i="1" s="1"/>
  <c r="C6412" i="1"/>
  <c r="E6412" i="1" s="1"/>
  <c r="B6414" i="1" l="1"/>
  <c r="D6414" i="1" s="1"/>
  <c r="C6413" i="1"/>
  <c r="E6413" i="1" s="1"/>
  <c r="B6415" i="1" l="1"/>
  <c r="D6415" i="1" s="1"/>
  <c r="C6414" i="1"/>
  <c r="E6414" i="1" s="1"/>
  <c r="B6416" i="1" l="1"/>
  <c r="D6416" i="1" s="1"/>
  <c r="C6415" i="1"/>
  <c r="E6415" i="1" s="1"/>
  <c r="B6417" i="1" l="1"/>
  <c r="D6417" i="1" s="1"/>
  <c r="C6416" i="1"/>
  <c r="E6416" i="1" s="1"/>
  <c r="B6418" i="1" l="1"/>
  <c r="D6418" i="1" s="1"/>
  <c r="C6417" i="1"/>
  <c r="E6417" i="1" s="1"/>
  <c r="B6419" i="1" l="1"/>
  <c r="D6419" i="1" s="1"/>
  <c r="C6418" i="1"/>
  <c r="E6418" i="1" s="1"/>
  <c r="B6420" i="1" l="1"/>
  <c r="D6420" i="1" s="1"/>
  <c r="C6419" i="1"/>
  <c r="E6419" i="1" s="1"/>
  <c r="B6421" i="1" l="1"/>
  <c r="D6421" i="1" s="1"/>
  <c r="C6420" i="1"/>
  <c r="E6420" i="1" s="1"/>
  <c r="B6422" i="1" l="1"/>
  <c r="D6422" i="1" s="1"/>
  <c r="C6421" i="1"/>
  <c r="E6421" i="1" s="1"/>
  <c r="B6423" i="1" l="1"/>
  <c r="D6423" i="1" s="1"/>
  <c r="C6422" i="1"/>
  <c r="E6422" i="1" s="1"/>
  <c r="B6424" i="1" l="1"/>
  <c r="D6424" i="1" s="1"/>
  <c r="C6423" i="1"/>
  <c r="E6423" i="1" s="1"/>
  <c r="B6425" i="1" l="1"/>
  <c r="D6425" i="1" s="1"/>
  <c r="C6424" i="1"/>
  <c r="E6424" i="1" s="1"/>
  <c r="B6426" i="1" l="1"/>
  <c r="D6426" i="1" s="1"/>
  <c r="C6425" i="1"/>
  <c r="E6425" i="1" s="1"/>
  <c r="B6427" i="1" l="1"/>
  <c r="D6427" i="1" s="1"/>
  <c r="C6426" i="1"/>
  <c r="E6426" i="1" s="1"/>
  <c r="B6428" i="1" l="1"/>
  <c r="D6428" i="1" s="1"/>
  <c r="C6427" i="1"/>
  <c r="E6427" i="1" s="1"/>
  <c r="B6429" i="1" l="1"/>
  <c r="D6429" i="1" s="1"/>
  <c r="C6428" i="1"/>
  <c r="E6428" i="1" s="1"/>
  <c r="B6430" i="1" l="1"/>
  <c r="D6430" i="1" s="1"/>
  <c r="C6429" i="1"/>
  <c r="E6429" i="1" s="1"/>
  <c r="B6431" i="1" l="1"/>
  <c r="D6431" i="1" s="1"/>
  <c r="C6430" i="1"/>
  <c r="E6430" i="1" s="1"/>
  <c r="B6432" i="1" l="1"/>
  <c r="D6432" i="1" s="1"/>
  <c r="C6431" i="1"/>
  <c r="E6431" i="1" s="1"/>
  <c r="B6433" i="1" l="1"/>
  <c r="D6433" i="1" s="1"/>
  <c r="C6432" i="1"/>
  <c r="E6432" i="1" s="1"/>
  <c r="B6434" i="1" l="1"/>
  <c r="D6434" i="1" s="1"/>
  <c r="C6433" i="1"/>
  <c r="E6433" i="1" s="1"/>
  <c r="B6435" i="1" l="1"/>
  <c r="D6435" i="1" s="1"/>
  <c r="C6434" i="1"/>
  <c r="E6434" i="1" s="1"/>
  <c r="B6436" i="1" l="1"/>
  <c r="D6436" i="1" s="1"/>
  <c r="C6435" i="1"/>
  <c r="E6435" i="1" s="1"/>
  <c r="B6437" i="1" l="1"/>
  <c r="D6437" i="1" s="1"/>
  <c r="C6436" i="1"/>
  <c r="E6436" i="1" s="1"/>
  <c r="B6438" i="1" l="1"/>
  <c r="D6438" i="1" s="1"/>
  <c r="C6437" i="1"/>
  <c r="E6437" i="1" s="1"/>
  <c r="B6439" i="1" l="1"/>
  <c r="D6439" i="1" s="1"/>
  <c r="C6438" i="1"/>
  <c r="E6438" i="1" s="1"/>
  <c r="B6440" i="1" l="1"/>
  <c r="D6440" i="1" s="1"/>
  <c r="C6439" i="1"/>
  <c r="E6439" i="1" s="1"/>
  <c r="B6441" i="1" l="1"/>
  <c r="D6441" i="1" s="1"/>
  <c r="C6440" i="1"/>
  <c r="E6440" i="1" s="1"/>
  <c r="B6442" i="1" l="1"/>
  <c r="D6442" i="1" s="1"/>
  <c r="C6441" i="1"/>
  <c r="E6441" i="1" s="1"/>
  <c r="B6443" i="1" l="1"/>
  <c r="D6443" i="1" s="1"/>
  <c r="C6442" i="1"/>
  <c r="E6442" i="1" s="1"/>
  <c r="B6444" i="1" l="1"/>
  <c r="D6444" i="1" s="1"/>
  <c r="C6443" i="1"/>
  <c r="E6443" i="1" s="1"/>
  <c r="B6445" i="1" l="1"/>
  <c r="D6445" i="1" s="1"/>
  <c r="C6444" i="1"/>
  <c r="E6444" i="1" s="1"/>
  <c r="B6446" i="1" l="1"/>
  <c r="D6446" i="1" s="1"/>
  <c r="C6445" i="1"/>
  <c r="E6445" i="1" s="1"/>
  <c r="B6447" i="1" l="1"/>
  <c r="D6447" i="1" s="1"/>
  <c r="C6446" i="1"/>
  <c r="E6446" i="1" s="1"/>
  <c r="B6448" i="1" l="1"/>
  <c r="D6448" i="1" s="1"/>
  <c r="C6447" i="1"/>
  <c r="E6447" i="1" s="1"/>
  <c r="B6449" i="1" l="1"/>
  <c r="D6449" i="1" s="1"/>
  <c r="C6448" i="1"/>
  <c r="E6448" i="1" s="1"/>
  <c r="B6450" i="1" l="1"/>
  <c r="D6450" i="1" s="1"/>
  <c r="C6449" i="1"/>
  <c r="E6449" i="1" s="1"/>
  <c r="B6451" i="1" l="1"/>
  <c r="D6451" i="1" s="1"/>
  <c r="C6450" i="1"/>
  <c r="E6450" i="1" s="1"/>
  <c r="B6452" i="1" l="1"/>
  <c r="D6452" i="1" s="1"/>
  <c r="C6451" i="1"/>
  <c r="E6451" i="1" s="1"/>
  <c r="B6453" i="1" l="1"/>
  <c r="D6453" i="1" s="1"/>
  <c r="C6452" i="1"/>
  <c r="E6452" i="1" s="1"/>
  <c r="B6454" i="1" l="1"/>
  <c r="D6454" i="1" s="1"/>
  <c r="C6453" i="1"/>
  <c r="E6453" i="1" s="1"/>
  <c r="B6455" i="1" l="1"/>
  <c r="D6455" i="1" s="1"/>
  <c r="C6454" i="1"/>
  <c r="E6454" i="1" s="1"/>
  <c r="B6456" i="1" l="1"/>
  <c r="D6456" i="1" s="1"/>
  <c r="C6455" i="1"/>
  <c r="E6455" i="1" s="1"/>
  <c r="B6457" i="1" l="1"/>
  <c r="D6457" i="1" s="1"/>
  <c r="C6456" i="1"/>
  <c r="E6456" i="1" s="1"/>
  <c r="B6458" i="1" l="1"/>
  <c r="D6458" i="1" s="1"/>
  <c r="C6457" i="1"/>
  <c r="E6457" i="1" s="1"/>
  <c r="B6459" i="1" l="1"/>
  <c r="D6459" i="1" s="1"/>
  <c r="C6458" i="1"/>
  <c r="E6458" i="1" s="1"/>
  <c r="B6460" i="1" l="1"/>
  <c r="D6460" i="1" s="1"/>
  <c r="C6459" i="1"/>
  <c r="E6459" i="1" s="1"/>
  <c r="B6461" i="1" l="1"/>
  <c r="D6461" i="1" s="1"/>
  <c r="C6460" i="1"/>
  <c r="E6460" i="1" s="1"/>
  <c r="B6462" i="1" l="1"/>
  <c r="D6462" i="1" s="1"/>
  <c r="C6461" i="1"/>
  <c r="E6461" i="1" s="1"/>
  <c r="B6463" i="1" l="1"/>
  <c r="D6463" i="1" s="1"/>
  <c r="C6462" i="1"/>
  <c r="E6462" i="1" s="1"/>
  <c r="B6464" i="1" l="1"/>
  <c r="D6464" i="1" s="1"/>
  <c r="C6463" i="1"/>
  <c r="E6463" i="1" s="1"/>
  <c r="B6465" i="1" l="1"/>
  <c r="D6465" i="1" s="1"/>
  <c r="C6464" i="1"/>
  <c r="E6464" i="1" s="1"/>
  <c r="B6466" i="1" l="1"/>
  <c r="D6466" i="1" s="1"/>
  <c r="C6465" i="1"/>
  <c r="E6465" i="1" s="1"/>
  <c r="B6467" i="1" l="1"/>
  <c r="D6467" i="1" s="1"/>
  <c r="C6466" i="1"/>
  <c r="E6466" i="1" s="1"/>
  <c r="B6468" i="1" l="1"/>
  <c r="D6468" i="1" s="1"/>
  <c r="C6467" i="1"/>
  <c r="E6467" i="1" s="1"/>
  <c r="B6469" i="1" l="1"/>
  <c r="D6469" i="1" s="1"/>
  <c r="C6468" i="1"/>
  <c r="E6468" i="1" s="1"/>
  <c r="B6470" i="1" l="1"/>
  <c r="D6470" i="1" s="1"/>
  <c r="C6469" i="1"/>
  <c r="E6469" i="1" s="1"/>
  <c r="B6471" i="1" l="1"/>
  <c r="D6471" i="1" s="1"/>
  <c r="C6470" i="1"/>
  <c r="E6470" i="1" s="1"/>
  <c r="B6472" i="1" l="1"/>
  <c r="D6472" i="1" s="1"/>
  <c r="C6471" i="1"/>
  <c r="E6471" i="1" s="1"/>
  <c r="B6473" i="1" l="1"/>
  <c r="D6473" i="1" s="1"/>
  <c r="C6472" i="1"/>
  <c r="E6472" i="1" s="1"/>
  <c r="B6474" i="1" l="1"/>
  <c r="D6474" i="1" s="1"/>
  <c r="C6473" i="1"/>
  <c r="E6473" i="1" s="1"/>
  <c r="B6475" i="1" l="1"/>
  <c r="D6475" i="1" s="1"/>
  <c r="C6474" i="1"/>
  <c r="E6474" i="1" s="1"/>
  <c r="B6476" i="1" l="1"/>
  <c r="D6476" i="1" s="1"/>
  <c r="C6475" i="1"/>
  <c r="E6475" i="1" s="1"/>
  <c r="B6477" i="1" l="1"/>
  <c r="D6477" i="1" s="1"/>
  <c r="C6476" i="1"/>
  <c r="E6476" i="1" s="1"/>
  <c r="B6478" i="1" l="1"/>
  <c r="D6478" i="1" s="1"/>
  <c r="C6477" i="1"/>
  <c r="E6477" i="1" s="1"/>
  <c r="B6479" i="1" l="1"/>
  <c r="D6479" i="1" s="1"/>
  <c r="C6478" i="1"/>
  <c r="E6478" i="1" s="1"/>
  <c r="B6480" i="1" l="1"/>
  <c r="D6480" i="1" s="1"/>
  <c r="C6479" i="1"/>
  <c r="E6479" i="1" s="1"/>
  <c r="B6481" i="1" l="1"/>
  <c r="D6481" i="1" s="1"/>
  <c r="C6480" i="1"/>
  <c r="E6480" i="1" s="1"/>
  <c r="B6482" i="1" l="1"/>
  <c r="D6482" i="1" s="1"/>
  <c r="C6481" i="1"/>
  <c r="E6481" i="1" s="1"/>
  <c r="B6483" i="1" l="1"/>
  <c r="D6483" i="1" s="1"/>
  <c r="C6482" i="1"/>
  <c r="E6482" i="1" s="1"/>
  <c r="B6484" i="1" l="1"/>
  <c r="D6484" i="1" s="1"/>
  <c r="C6483" i="1"/>
  <c r="E6483" i="1" s="1"/>
  <c r="B6485" i="1" l="1"/>
  <c r="D6485" i="1" s="1"/>
  <c r="C6484" i="1"/>
  <c r="E6484" i="1" s="1"/>
  <c r="B6486" i="1" l="1"/>
  <c r="D6486" i="1" s="1"/>
  <c r="C6485" i="1"/>
  <c r="E6485" i="1" s="1"/>
  <c r="B6487" i="1" l="1"/>
  <c r="D6487" i="1" s="1"/>
  <c r="C6486" i="1"/>
  <c r="E6486" i="1" s="1"/>
  <c r="B6488" i="1" l="1"/>
  <c r="D6488" i="1" s="1"/>
  <c r="C6487" i="1"/>
  <c r="E6487" i="1" s="1"/>
  <c r="B6489" i="1" l="1"/>
  <c r="D6489" i="1" s="1"/>
  <c r="C6488" i="1"/>
  <c r="E6488" i="1" s="1"/>
  <c r="B6490" i="1" l="1"/>
  <c r="D6490" i="1" s="1"/>
  <c r="C6489" i="1"/>
  <c r="E6489" i="1" s="1"/>
  <c r="B6491" i="1" l="1"/>
  <c r="D6491" i="1" s="1"/>
  <c r="C6490" i="1"/>
  <c r="E6490" i="1" s="1"/>
  <c r="B6492" i="1" l="1"/>
  <c r="D6492" i="1" s="1"/>
  <c r="C6491" i="1"/>
  <c r="E6491" i="1" s="1"/>
  <c r="B6493" i="1" l="1"/>
  <c r="D6493" i="1" s="1"/>
  <c r="C6492" i="1"/>
  <c r="E6492" i="1" s="1"/>
  <c r="B6494" i="1" l="1"/>
  <c r="D6494" i="1" s="1"/>
  <c r="C6493" i="1"/>
  <c r="E6493" i="1" s="1"/>
  <c r="B6495" i="1" l="1"/>
  <c r="D6495" i="1" s="1"/>
  <c r="C6494" i="1"/>
  <c r="E6494" i="1" s="1"/>
  <c r="B6496" i="1" l="1"/>
  <c r="D6496" i="1" s="1"/>
  <c r="C6495" i="1"/>
  <c r="E6495" i="1" s="1"/>
  <c r="B6497" i="1" l="1"/>
  <c r="D6497" i="1" s="1"/>
  <c r="C6496" i="1"/>
  <c r="E6496" i="1" s="1"/>
  <c r="B6498" i="1" l="1"/>
  <c r="D6498" i="1" s="1"/>
  <c r="C6497" i="1"/>
  <c r="E6497" i="1" s="1"/>
  <c r="B6499" i="1" l="1"/>
  <c r="D6499" i="1" s="1"/>
  <c r="C6498" i="1"/>
  <c r="E6498" i="1" s="1"/>
  <c r="B6500" i="1" l="1"/>
  <c r="D6500" i="1" s="1"/>
  <c r="C6499" i="1"/>
  <c r="E6499" i="1" s="1"/>
  <c r="B6501" i="1" l="1"/>
  <c r="D6501" i="1" s="1"/>
  <c r="C6500" i="1"/>
  <c r="E6500" i="1" s="1"/>
  <c r="B6502" i="1" l="1"/>
  <c r="D6502" i="1" s="1"/>
  <c r="C6501" i="1"/>
  <c r="E6501" i="1" s="1"/>
  <c r="B6503" i="1" l="1"/>
  <c r="D6503" i="1" s="1"/>
  <c r="C6502" i="1"/>
  <c r="E6502" i="1" s="1"/>
  <c r="B6504" i="1" l="1"/>
  <c r="D6504" i="1" s="1"/>
  <c r="C6503" i="1"/>
  <c r="E6503" i="1" s="1"/>
  <c r="B6505" i="1" l="1"/>
  <c r="D6505" i="1" s="1"/>
  <c r="C6504" i="1"/>
  <c r="E6504" i="1" s="1"/>
  <c r="B6506" i="1" l="1"/>
  <c r="D6506" i="1" s="1"/>
  <c r="C6505" i="1"/>
  <c r="E6505" i="1" s="1"/>
  <c r="B6507" i="1" l="1"/>
  <c r="D6507" i="1" s="1"/>
  <c r="C6506" i="1"/>
  <c r="E6506" i="1" s="1"/>
  <c r="B6508" i="1" l="1"/>
  <c r="D6508" i="1" s="1"/>
  <c r="C6507" i="1"/>
  <c r="E6507" i="1" s="1"/>
  <c r="B6509" i="1" l="1"/>
  <c r="D6509" i="1" s="1"/>
  <c r="C6508" i="1"/>
  <c r="E6508" i="1" s="1"/>
  <c r="B6510" i="1" l="1"/>
  <c r="D6510" i="1" s="1"/>
  <c r="C6509" i="1"/>
  <c r="E6509" i="1" s="1"/>
  <c r="B6511" i="1" l="1"/>
  <c r="D6511" i="1" s="1"/>
  <c r="C6510" i="1"/>
  <c r="E6510" i="1" s="1"/>
  <c r="B6512" i="1" l="1"/>
  <c r="D6512" i="1" s="1"/>
  <c r="C6511" i="1"/>
  <c r="E6511" i="1" s="1"/>
  <c r="B6513" i="1" l="1"/>
  <c r="D6513" i="1" s="1"/>
  <c r="C6512" i="1"/>
  <c r="E6512" i="1" s="1"/>
  <c r="B6514" i="1" l="1"/>
  <c r="D6514" i="1" s="1"/>
  <c r="C6513" i="1"/>
  <c r="E6513" i="1" s="1"/>
  <c r="B6515" i="1" l="1"/>
  <c r="D6515" i="1" s="1"/>
  <c r="C6514" i="1"/>
  <c r="E6514" i="1" s="1"/>
  <c r="B6516" i="1" l="1"/>
  <c r="D6516" i="1" s="1"/>
  <c r="C6515" i="1"/>
  <c r="E6515" i="1" s="1"/>
  <c r="B6517" i="1" l="1"/>
  <c r="D6517" i="1" s="1"/>
  <c r="C6516" i="1"/>
  <c r="E6516" i="1" s="1"/>
  <c r="B6518" i="1" l="1"/>
  <c r="D6518" i="1" s="1"/>
  <c r="C6517" i="1"/>
  <c r="E6517" i="1" s="1"/>
  <c r="B6519" i="1" l="1"/>
  <c r="D6519" i="1" s="1"/>
  <c r="C6518" i="1"/>
  <c r="E6518" i="1" s="1"/>
  <c r="B6520" i="1" l="1"/>
  <c r="D6520" i="1" s="1"/>
  <c r="C6519" i="1"/>
  <c r="E6519" i="1" s="1"/>
  <c r="B6521" i="1" l="1"/>
  <c r="D6521" i="1" s="1"/>
  <c r="C6520" i="1"/>
  <c r="E6520" i="1" s="1"/>
  <c r="B6522" i="1" l="1"/>
  <c r="D6522" i="1" s="1"/>
  <c r="C6521" i="1"/>
  <c r="E6521" i="1" s="1"/>
  <c r="B6523" i="1" l="1"/>
  <c r="D6523" i="1" s="1"/>
  <c r="C6522" i="1"/>
  <c r="E6522" i="1" s="1"/>
  <c r="B6524" i="1" l="1"/>
  <c r="D6524" i="1" s="1"/>
  <c r="C6523" i="1"/>
  <c r="E6523" i="1" s="1"/>
  <c r="B6525" i="1" l="1"/>
  <c r="D6525" i="1" s="1"/>
  <c r="C6524" i="1"/>
  <c r="E6524" i="1" s="1"/>
  <c r="B6526" i="1" l="1"/>
  <c r="D6526" i="1" s="1"/>
  <c r="C6525" i="1"/>
  <c r="E6525" i="1" s="1"/>
  <c r="B6527" i="1" l="1"/>
  <c r="D6527" i="1" s="1"/>
  <c r="C6526" i="1"/>
  <c r="E6526" i="1" s="1"/>
  <c r="B6528" i="1" l="1"/>
  <c r="D6528" i="1" s="1"/>
  <c r="C6527" i="1"/>
  <c r="E6527" i="1" s="1"/>
  <c r="B6529" i="1" l="1"/>
  <c r="D6529" i="1" s="1"/>
  <c r="C6528" i="1"/>
  <c r="E6528" i="1" s="1"/>
  <c r="B6530" i="1" l="1"/>
  <c r="D6530" i="1" s="1"/>
  <c r="C6529" i="1"/>
  <c r="E6529" i="1" s="1"/>
  <c r="B6531" i="1" l="1"/>
  <c r="D6531" i="1" s="1"/>
  <c r="C6530" i="1"/>
  <c r="E6530" i="1" s="1"/>
  <c r="B6532" i="1" l="1"/>
  <c r="D6532" i="1" s="1"/>
  <c r="C6531" i="1"/>
  <c r="E6531" i="1" s="1"/>
  <c r="B6533" i="1" l="1"/>
  <c r="D6533" i="1" s="1"/>
  <c r="C6532" i="1"/>
  <c r="E6532" i="1" s="1"/>
  <c r="B6534" i="1" l="1"/>
  <c r="D6534" i="1" s="1"/>
  <c r="C6533" i="1"/>
  <c r="E6533" i="1" s="1"/>
  <c r="B6535" i="1" l="1"/>
  <c r="D6535" i="1" s="1"/>
  <c r="C6534" i="1"/>
  <c r="E6534" i="1" s="1"/>
  <c r="B6536" i="1" l="1"/>
  <c r="D6536" i="1" s="1"/>
  <c r="C6535" i="1"/>
  <c r="E6535" i="1" s="1"/>
  <c r="B6537" i="1" l="1"/>
  <c r="D6537" i="1" s="1"/>
  <c r="C6536" i="1"/>
  <c r="E6536" i="1" s="1"/>
  <c r="B6538" i="1" l="1"/>
  <c r="D6538" i="1" s="1"/>
  <c r="C6537" i="1"/>
  <c r="E6537" i="1" s="1"/>
  <c r="B6539" i="1" l="1"/>
  <c r="D6539" i="1" s="1"/>
  <c r="C6538" i="1"/>
  <c r="E6538" i="1" s="1"/>
  <c r="B6540" i="1" l="1"/>
  <c r="D6540" i="1" s="1"/>
  <c r="C6539" i="1"/>
  <c r="E6539" i="1" s="1"/>
  <c r="B6541" i="1" l="1"/>
  <c r="D6541" i="1" s="1"/>
  <c r="C6540" i="1"/>
  <c r="E6540" i="1" s="1"/>
  <c r="B6542" i="1" l="1"/>
  <c r="D6542" i="1" s="1"/>
  <c r="C6541" i="1"/>
  <c r="E6541" i="1" s="1"/>
  <c r="B6543" i="1" l="1"/>
  <c r="D6543" i="1" s="1"/>
  <c r="C6542" i="1"/>
  <c r="E6542" i="1" s="1"/>
  <c r="B6544" i="1" l="1"/>
  <c r="D6544" i="1" s="1"/>
  <c r="C6543" i="1"/>
  <c r="E6543" i="1" s="1"/>
  <c r="B6545" i="1" l="1"/>
  <c r="D6545" i="1" s="1"/>
  <c r="C6544" i="1"/>
  <c r="E6544" i="1" s="1"/>
  <c r="B6546" i="1" l="1"/>
  <c r="D6546" i="1" s="1"/>
  <c r="C6545" i="1"/>
  <c r="E6545" i="1" s="1"/>
  <c r="B6547" i="1" l="1"/>
  <c r="D6547" i="1" s="1"/>
  <c r="C6546" i="1"/>
  <c r="E6546" i="1" s="1"/>
  <c r="B6548" i="1" l="1"/>
  <c r="D6548" i="1" s="1"/>
  <c r="C6547" i="1"/>
  <c r="E6547" i="1" s="1"/>
  <c r="B6549" i="1" l="1"/>
  <c r="D6549" i="1" s="1"/>
  <c r="C6548" i="1"/>
  <c r="E6548" i="1" s="1"/>
  <c r="B6550" i="1" l="1"/>
  <c r="D6550" i="1" s="1"/>
  <c r="C6549" i="1"/>
  <c r="E6549" i="1" s="1"/>
  <c r="B6551" i="1" l="1"/>
  <c r="D6551" i="1" s="1"/>
  <c r="C6550" i="1"/>
  <c r="E6550" i="1" s="1"/>
  <c r="B6552" i="1" l="1"/>
  <c r="D6552" i="1" s="1"/>
  <c r="C6551" i="1"/>
  <c r="E6551" i="1" s="1"/>
  <c r="B6553" i="1" l="1"/>
  <c r="D6553" i="1" s="1"/>
  <c r="C6552" i="1"/>
  <c r="E6552" i="1" s="1"/>
  <c r="B6554" i="1" l="1"/>
  <c r="D6554" i="1" s="1"/>
  <c r="C6553" i="1"/>
  <c r="E6553" i="1" s="1"/>
  <c r="B6555" i="1" l="1"/>
  <c r="D6555" i="1" s="1"/>
  <c r="C6554" i="1"/>
  <c r="E6554" i="1" s="1"/>
  <c r="B6556" i="1" l="1"/>
  <c r="D6556" i="1" s="1"/>
  <c r="C6555" i="1"/>
  <c r="E6555" i="1" s="1"/>
  <c r="B6557" i="1" l="1"/>
  <c r="D6557" i="1" s="1"/>
  <c r="C6556" i="1"/>
  <c r="E6556" i="1" s="1"/>
  <c r="B6558" i="1" l="1"/>
  <c r="D6558" i="1" s="1"/>
  <c r="C6557" i="1"/>
  <c r="E6557" i="1" s="1"/>
  <c r="B6559" i="1" l="1"/>
  <c r="D6559" i="1" s="1"/>
  <c r="C6558" i="1"/>
  <c r="E6558" i="1" s="1"/>
  <c r="B6560" i="1" l="1"/>
  <c r="D6560" i="1" s="1"/>
  <c r="C6559" i="1"/>
  <c r="E6559" i="1" s="1"/>
  <c r="B6561" i="1" l="1"/>
  <c r="D6561" i="1" s="1"/>
  <c r="C6560" i="1"/>
  <c r="E6560" i="1" s="1"/>
  <c r="B6562" i="1" l="1"/>
  <c r="D6562" i="1" s="1"/>
  <c r="C6561" i="1"/>
  <c r="E6561" i="1" s="1"/>
  <c r="B6563" i="1" l="1"/>
  <c r="D6563" i="1" s="1"/>
  <c r="C6562" i="1"/>
  <c r="E6562" i="1" s="1"/>
  <c r="B6564" i="1" l="1"/>
  <c r="D6564" i="1" s="1"/>
  <c r="C6563" i="1"/>
  <c r="E6563" i="1" s="1"/>
  <c r="B6565" i="1" l="1"/>
  <c r="D6565" i="1" s="1"/>
  <c r="C6564" i="1"/>
  <c r="E6564" i="1" s="1"/>
  <c r="B6566" i="1" l="1"/>
  <c r="D6566" i="1" s="1"/>
  <c r="C6565" i="1"/>
  <c r="E6565" i="1" s="1"/>
  <c r="B6567" i="1" l="1"/>
  <c r="D6567" i="1" s="1"/>
  <c r="C6566" i="1"/>
  <c r="E6566" i="1" s="1"/>
  <c r="B6568" i="1" l="1"/>
  <c r="D6568" i="1" s="1"/>
  <c r="C6567" i="1"/>
  <c r="E6567" i="1" s="1"/>
  <c r="B6569" i="1" l="1"/>
  <c r="D6569" i="1" s="1"/>
  <c r="C6568" i="1"/>
  <c r="E6568" i="1" s="1"/>
  <c r="B6570" i="1" l="1"/>
  <c r="D6570" i="1" s="1"/>
  <c r="C6569" i="1"/>
  <c r="E6569" i="1" s="1"/>
  <c r="B6571" i="1" l="1"/>
  <c r="D6571" i="1" s="1"/>
  <c r="C6570" i="1"/>
  <c r="E6570" i="1" s="1"/>
  <c r="B6572" i="1" l="1"/>
  <c r="D6572" i="1" s="1"/>
  <c r="C6571" i="1"/>
  <c r="E6571" i="1" s="1"/>
  <c r="B6573" i="1" l="1"/>
  <c r="D6573" i="1" s="1"/>
  <c r="C6572" i="1"/>
  <c r="E6572" i="1" s="1"/>
  <c r="B6574" i="1" l="1"/>
  <c r="D6574" i="1" s="1"/>
  <c r="C6573" i="1"/>
  <c r="E6573" i="1" s="1"/>
  <c r="B6575" i="1" l="1"/>
  <c r="D6575" i="1" s="1"/>
  <c r="C6574" i="1"/>
  <c r="E6574" i="1" s="1"/>
  <c r="B6576" i="1" l="1"/>
  <c r="D6576" i="1" s="1"/>
  <c r="C6575" i="1"/>
  <c r="E6575" i="1" s="1"/>
  <c r="B6577" i="1" l="1"/>
  <c r="D6577" i="1" s="1"/>
  <c r="C6576" i="1"/>
  <c r="E6576" i="1" s="1"/>
  <c r="B6578" i="1" l="1"/>
  <c r="D6578" i="1" s="1"/>
  <c r="C6577" i="1"/>
  <c r="E6577" i="1" s="1"/>
  <c r="B6579" i="1" l="1"/>
  <c r="D6579" i="1" s="1"/>
  <c r="C6578" i="1"/>
  <c r="E6578" i="1" s="1"/>
  <c r="B6580" i="1" l="1"/>
  <c r="D6580" i="1" s="1"/>
  <c r="C6579" i="1"/>
  <c r="E6579" i="1" s="1"/>
  <c r="B6581" i="1" l="1"/>
  <c r="D6581" i="1" s="1"/>
  <c r="C6580" i="1"/>
  <c r="E6580" i="1" s="1"/>
  <c r="B6582" i="1" l="1"/>
  <c r="D6582" i="1" s="1"/>
  <c r="C6581" i="1"/>
  <c r="E6581" i="1" s="1"/>
  <c r="B6583" i="1" l="1"/>
  <c r="D6583" i="1" s="1"/>
  <c r="C6582" i="1"/>
  <c r="E6582" i="1" s="1"/>
  <c r="B6584" i="1" l="1"/>
  <c r="D6584" i="1" s="1"/>
  <c r="C6583" i="1"/>
  <c r="E6583" i="1" s="1"/>
  <c r="B6585" i="1" l="1"/>
  <c r="D6585" i="1" s="1"/>
  <c r="C6584" i="1"/>
  <c r="E6584" i="1" s="1"/>
  <c r="B6586" i="1" l="1"/>
  <c r="D6586" i="1" s="1"/>
  <c r="C6585" i="1"/>
  <c r="E6585" i="1" s="1"/>
  <c r="B6587" i="1" l="1"/>
  <c r="D6587" i="1" s="1"/>
  <c r="C6586" i="1"/>
  <c r="E6586" i="1" s="1"/>
  <c r="B6588" i="1" l="1"/>
  <c r="D6588" i="1" s="1"/>
  <c r="C6587" i="1"/>
  <c r="E6587" i="1" s="1"/>
  <c r="B6589" i="1" l="1"/>
  <c r="D6589" i="1" s="1"/>
  <c r="C6588" i="1"/>
  <c r="E6588" i="1" s="1"/>
  <c r="B6590" i="1" l="1"/>
  <c r="D6590" i="1" s="1"/>
  <c r="C6589" i="1"/>
  <c r="E6589" i="1" s="1"/>
  <c r="B6591" i="1" l="1"/>
  <c r="D6591" i="1" s="1"/>
  <c r="C6590" i="1"/>
  <c r="E6590" i="1" s="1"/>
  <c r="B6592" i="1" l="1"/>
  <c r="D6592" i="1" s="1"/>
  <c r="C6591" i="1"/>
  <c r="E6591" i="1" s="1"/>
  <c r="B6593" i="1" l="1"/>
  <c r="D6593" i="1" s="1"/>
  <c r="C6592" i="1"/>
  <c r="E6592" i="1" s="1"/>
  <c r="B6594" i="1" l="1"/>
  <c r="D6594" i="1" s="1"/>
  <c r="C6593" i="1"/>
  <c r="E6593" i="1" s="1"/>
  <c r="B6595" i="1" l="1"/>
  <c r="D6595" i="1" s="1"/>
  <c r="C6594" i="1"/>
  <c r="E6594" i="1" s="1"/>
  <c r="B6596" i="1" l="1"/>
  <c r="D6596" i="1" s="1"/>
  <c r="C6595" i="1"/>
  <c r="E6595" i="1" s="1"/>
  <c r="B6597" i="1" l="1"/>
  <c r="D6597" i="1" s="1"/>
  <c r="C6596" i="1"/>
  <c r="E6596" i="1" s="1"/>
  <c r="B6598" i="1" l="1"/>
  <c r="D6598" i="1" s="1"/>
  <c r="C6597" i="1"/>
  <c r="E6597" i="1" s="1"/>
  <c r="B6599" i="1" l="1"/>
  <c r="D6599" i="1" s="1"/>
  <c r="C6598" i="1"/>
  <c r="E6598" i="1" s="1"/>
  <c r="B6600" i="1" l="1"/>
  <c r="D6600" i="1" s="1"/>
  <c r="C6599" i="1"/>
  <c r="E6599" i="1" s="1"/>
  <c r="B6601" i="1" l="1"/>
  <c r="D6601" i="1" s="1"/>
  <c r="C6600" i="1"/>
  <c r="E6600" i="1" s="1"/>
  <c r="B6602" i="1" l="1"/>
  <c r="D6602" i="1" s="1"/>
  <c r="C6601" i="1"/>
  <c r="E6601" i="1" s="1"/>
  <c r="B6603" i="1" l="1"/>
  <c r="D6603" i="1" s="1"/>
  <c r="C6602" i="1"/>
  <c r="E6602" i="1" s="1"/>
  <c r="B6604" i="1" l="1"/>
  <c r="D6604" i="1" s="1"/>
  <c r="C6603" i="1"/>
  <c r="E6603" i="1" s="1"/>
  <c r="B6605" i="1" l="1"/>
  <c r="D6605" i="1" s="1"/>
  <c r="C6604" i="1"/>
  <c r="E6604" i="1" s="1"/>
  <c r="B6606" i="1" l="1"/>
  <c r="D6606" i="1" s="1"/>
  <c r="C6605" i="1"/>
  <c r="E6605" i="1" s="1"/>
  <c r="B6607" i="1" l="1"/>
  <c r="D6607" i="1" s="1"/>
  <c r="C6606" i="1"/>
  <c r="E6606" i="1" s="1"/>
  <c r="B6608" i="1" l="1"/>
  <c r="D6608" i="1" s="1"/>
  <c r="C6607" i="1"/>
  <c r="E6607" i="1" s="1"/>
  <c r="B6609" i="1" l="1"/>
  <c r="D6609" i="1" s="1"/>
  <c r="C6608" i="1"/>
  <c r="E6608" i="1" s="1"/>
  <c r="B6610" i="1" l="1"/>
  <c r="D6610" i="1" s="1"/>
  <c r="C6609" i="1"/>
  <c r="E6609" i="1" s="1"/>
  <c r="B6611" i="1" l="1"/>
  <c r="D6611" i="1" s="1"/>
  <c r="C6610" i="1"/>
  <c r="E6610" i="1" s="1"/>
  <c r="B6612" i="1" l="1"/>
  <c r="D6612" i="1" s="1"/>
  <c r="C6611" i="1"/>
  <c r="E6611" i="1" s="1"/>
  <c r="B6613" i="1" l="1"/>
  <c r="D6613" i="1" s="1"/>
  <c r="C6612" i="1"/>
  <c r="E6612" i="1" s="1"/>
  <c r="B6614" i="1" l="1"/>
  <c r="D6614" i="1" s="1"/>
  <c r="C6613" i="1"/>
  <c r="E6613" i="1" s="1"/>
  <c r="B6615" i="1" l="1"/>
  <c r="D6615" i="1" s="1"/>
  <c r="C6614" i="1"/>
  <c r="E6614" i="1" s="1"/>
  <c r="B6616" i="1" l="1"/>
  <c r="D6616" i="1" s="1"/>
  <c r="C6615" i="1"/>
  <c r="E6615" i="1" s="1"/>
  <c r="B6617" i="1" l="1"/>
  <c r="D6617" i="1" s="1"/>
  <c r="C6616" i="1"/>
  <c r="E6616" i="1" s="1"/>
  <c r="B6618" i="1" l="1"/>
  <c r="D6618" i="1" s="1"/>
  <c r="C6617" i="1"/>
  <c r="E6617" i="1" s="1"/>
  <c r="B6619" i="1" l="1"/>
  <c r="D6619" i="1" s="1"/>
  <c r="C6618" i="1"/>
  <c r="E6618" i="1" s="1"/>
  <c r="B6620" i="1" l="1"/>
  <c r="D6620" i="1" s="1"/>
  <c r="C6619" i="1"/>
  <c r="E6619" i="1" s="1"/>
  <c r="B6621" i="1" l="1"/>
  <c r="D6621" i="1" s="1"/>
  <c r="C6620" i="1"/>
  <c r="E6620" i="1" s="1"/>
  <c r="B6622" i="1" l="1"/>
  <c r="D6622" i="1" s="1"/>
  <c r="C6621" i="1"/>
  <c r="E6621" i="1" s="1"/>
  <c r="B6623" i="1" l="1"/>
  <c r="D6623" i="1" s="1"/>
  <c r="C6622" i="1"/>
  <c r="E6622" i="1" s="1"/>
  <c r="B6624" i="1" l="1"/>
  <c r="D6624" i="1" s="1"/>
  <c r="C6623" i="1"/>
  <c r="E6623" i="1" s="1"/>
  <c r="B6625" i="1" l="1"/>
  <c r="D6625" i="1" s="1"/>
  <c r="C6624" i="1"/>
  <c r="E6624" i="1" s="1"/>
  <c r="B6626" i="1" l="1"/>
  <c r="D6626" i="1" s="1"/>
  <c r="C6625" i="1"/>
  <c r="E6625" i="1" s="1"/>
  <c r="B6627" i="1" l="1"/>
  <c r="D6627" i="1" s="1"/>
  <c r="C6626" i="1"/>
  <c r="E6626" i="1" s="1"/>
  <c r="B6628" i="1" l="1"/>
  <c r="D6628" i="1" s="1"/>
  <c r="C6627" i="1"/>
  <c r="E6627" i="1" s="1"/>
  <c r="B6629" i="1" l="1"/>
  <c r="D6629" i="1" s="1"/>
  <c r="C6628" i="1"/>
  <c r="E6628" i="1" s="1"/>
  <c r="B6630" i="1" l="1"/>
  <c r="D6630" i="1" s="1"/>
  <c r="C6629" i="1"/>
  <c r="E6629" i="1" s="1"/>
  <c r="B6631" i="1" l="1"/>
  <c r="D6631" i="1" s="1"/>
  <c r="C6630" i="1"/>
  <c r="E6630" i="1" s="1"/>
  <c r="B6632" i="1" l="1"/>
  <c r="D6632" i="1" s="1"/>
  <c r="C6631" i="1"/>
  <c r="E6631" i="1" s="1"/>
  <c r="B6633" i="1" l="1"/>
  <c r="D6633" i="1" s="1"/>
  <c r="C6632" i="1"/>
  <c r="E6632" i="1" s="1"/>
  <c r="B6634" i="1" l="1"/>
  <c r="D6634" i="1" s="1"/>
  <c r="C6633" i="1"/>
  <c r="E6633" i="1" s="1"/>
  <c r="B6635" i="1" l="1"/>
  <c r="D6635" i="1" s="1"/>
  <c r="C6634" i="1"/>
  <c r="E6634" i="1" s="1"/>
  <c r="B6636" i="1" l="1"/>
  <c r="D6636" i="1" s="1"/>
  <c r="C6635" i="1"/>
  <c r="E6635" i="1" s="1"/>
  <c r="B6637" i="1" l="1"/>
  <c r="D6637" i="1" s="1"/>
  <c r="C6636" i="1"/>
  <c r="E6636" i="1" s="1"/>
  <c r="B6638" i="1" l="1"/>
  <c r="D6638" i="1" s="1"/>
  <c r="C6637" i="1"/>
  <c r="E6637" i="1" s="1"/>
  <c r="B6639" i="1" l="1"/>
  <c r="D6639" i="1" s="1"/>
  <c r="C6638" i="1"/>
  <c r="E6638" i="1" s="1"/>
  <c r="B6640" i="1" l="1"/>
  <c r="D6640" i="1" s="1"/>
  <c r="C6639" i="1"/>
  <c r="E6639" i="1" s="1"/>
  <c r="B6641" i="1" l="1"/>
  <c r="D6641" i="1" s="1"/>
  <c r="C6640" i="1"/>
  <c r="E6640" i="1" s="1"/>
  <c r="B6642" i="1" l="1"/>
  <c r="D6642" i="1" s="1"/>
  <c r="C6641" i="1"/>
  <c r="E6641" i="1" s="1"/>
  <c r="B6643" i="1" l="1"/>
  <c r="D6643" i="1" s="1"/>
  <c r="C6642" i="1"/>
  <c r="E6642" i="1" s="1"/>
  <c r="B6644" i="1" l="1"/>
  <c r="D6644" i="1" s="1"/>
  <c r="C6643" i="1"/>
  <c r="E6643" i="1" s="1"/>
  <c r="B6645" i="1" l="1"/>
  <c r="D6645" i="1" s="1"/>
  <c r="C6644" i="1"/>
  <c r="E6644" i="1" s="1"/>
  <c r="B6646" i="1" l="1"/>
  <c r="D6646" i="1" s="1"/>
  <c r="C6645" i="1"/>
  <c r="E6645" i="1" s="1"/>
  <c r="B6647" i="1" l="1"/>
  <c r="D6647" i="1" s="1"/>
  <c r="C6646" i="1"/>
  <c r="E6646" i="1" s="1"/>
  <c r="B6648" i="1" l="1"/>
  <c r="D6648" i="1" s="1"/>
  <c r="C6647" i="1"/>
  <c r="E6647" i="1" s="1"/>
  <c r="B6649" i="1" l="1"/>
  <c r="D6649" i="1" s="1"/>
  <c r="C6648" i="1"/>
  <c r="E6648" i="1" s="1"/>
  <c r="B6650" i="1" l="1"/>
  <c r="D6650" i="1" s="1"/>
  <c r="C6649" i="1"/>
  <c r="E6649" i="1" s="1"/>
  <c r="B6651" i="1" l="1"/>
  <c r="D6651" i="1" s="1"/>
  <c r="C6650" i="1"/>
  <c r="E6650" i="1" s="1"/>
  <c r="B6652" i="1" l="1"/>
  <c r="D6652" i="1" s="1"/>
  <c r="C6651" i="1"/>
  <c r="E6651" i="1" s="1"/>
  <c r="B6653" i="1" l="1"/>
  <c r="D6653" i="1" s="1"/>
  <c r="C6652" i="1"/>
  <c r="E6652" i="1" s="1"/>
  <c r="B6654" i="1" l="1"/>
  <c r="D6654" i="1" s="1"/>
  <c r="C6653" i="1"/>
  <c r="E6653" i="1" s="1"/>
  <c r="B6655" i="1" l="1"/>
  <c r="D6655" i="1" s="1"/>
  <c r="C6654" i="1"/>
  <c r="E6654" i="1" s="1"/>
  <c r="B6656" i="1" l="1"/>
  <c r="D6656" i="1" s="1"/>
  <c r="C6655" i="1"/>
  <c r="E6655" i="1" s="1"/>
  <c r="B6657" i="1" l="1"/>
  <c r="D6657" i="1" s="1"/>
  <c r="C6656" i="1"/>
  <c r="E6656" i="1" s="1"/>
  <c r="B6658" i="1" l="1"/>
  <c r="D6658" i="1" s="1"/>
  <c r="C6657" i="1"/>
  <c r="E6657" i="1" s="1"/>
  <c r="B6659" i="1" l="1"/>
  <c r="D6659" i="1" s="1"/>
  <c r="C6658" i="1"/>
  <c r="E6658" i="1" s="1"/>
  <c r="B6660" i="1" l="1"/>
  <c r="D6660" i="1" s="1"/>
  <c r="C6659" i="1"/>
  <c r="E6659" i="1" s="1"/>
  <c r="B6661" i="1" l="1"/>
  <c r="D6661" i="1" s="1"/>
  <c r="C6660" i="1"/>
  <c r="E6660" i="1" s="1"/>
  <c r="B6662" i="1" l="1"/>
  <c r="D6662" i="1" s="1"/>
  <c r="C6661" i="1"/>
  <c r="E6661" i="1" s="1"/>
  <c r="B6663" i="1" l="1"/>
  <c r="D6663" i="1" s="1"/>
  <c r="C6662" i="1"/>
  <c r="E6662" i="1" s="1"/>
  <c r="B6664" i="1" l="1"/>
  <c r="D6664" i="1" s="1"/>
  <c r="C6663" i="1"/>
  <c r="E6663" i="1" s="1"/>
  <c r="B6665" i="1" l="1"/>
  <c r="D6665" i="1" s="1"/>
  <c r="C6664" i="1"/>
  <c r="E6664" i="1" s="1"/>
  <c r="B6666" i="1" l="1"/>
  <c r="D6666" i="1" s="1"/>
  <c r="C6665" i="1"/>
  <c r="E6665" i="1" s="1"/>
  <c r="B6667" i="1" l="1"/>
  <c r="D6667" i="1" s="1"/>
  <c r="C6666" i="1"/>
  <c r="E6666" i="1" s="1"/>
  <c r="B6668" i="1" l="1"/>
  <c r="D6668" i="1" s="1"/>
  <c r="C6667" i="1"/>
  <c r="E6667" i="1" s="1"/>
  <c r="B6669" i="1" l="1"/>
  <c r="D6669" i="1" s="1"/>
  <c r="C6668" i="1"/>
  <c r="E6668" i="1" s="1"/>
  <c r="B6670" i="1" l="1"/>
  <c r="D6670" i="1" s="1"/>
  <c r="C6669" i="1"/>
  <c r="E6669" i="1" s="1"/>
  <c r="B6671" i="1" l="1"/>
  <c r="D6671" i="1" s="1"/>
  <c r="C6670" i="1"/>
  <c r="E6670" i="1" s="1"/>
  <c r="B6672" i="1" l="1"/>
  <c r="D6672" i="1" s="1"/>
  <c r="C6671" i="1"/>
  <c r="E6671" i="1" s="1"/>
  <c r="B6673" i="1" l="1"/>
  <c r="D6673" i="1" s="1"/>
  <c r="C6672" i="1"/>
  <c r="E6672" i="1" s="1"/>
  <c r="B6674" i="1" l="1"/>
  <c r="D6674" i="1" s="1"/>
  <c r="C6673" i="1"/>
  <c r="E6673" i="1" s="1"/>
  <c r="B6675" i="1" l="1"/>
  <c r="D6675" i="1" s="1"/>
  <c r="C6674" i="1"/>
  <c r="E6674" i="1" s="1"/>
  <c r="B6676" i="1" l="1"/>
  <c r="D6676" i="1" s="1"/>
  <c r="C6675" i="1"/>
  <c r="E6675" i="1" s="1"/>
  <c r="B6677" i="1" l="1"/>
  <c r="D6677" i="1" s="1"/>
  <c r="C6676" i="1"/>
  <c r="E6676" i="1" s="1"/>
  <c r="B6678" i="1" l="1"/>
  <c r="D6678" i="1" s="1"/>
  <c r="C6677" i="1"/>
  <c r="E6677" i="1" s="1"/>
  <c r="B6679" i="1" l="1"/>
  <c r="D6679" i="1" s="1"/>
  <c r="C6678" i="1"/>
  <c r="E6678" i="1" s="1"/>
  <c r="B6680" i="1" l="1"/>
  <c r="D6680" i="1" s="1"/>
  <c r="C6679" i="1"/>
  <c r="E6679" i="1" s="1"/>
  <c r="B6681" i="1" l="1"/>
  <c r="D6681" i="1" s="1"/>
  <c r="C6680" i="1"/>
  <c r="E6680" i="1" s="1"/>
  <c r="B6682" i="1" l="1"/>
  <c r="D6682" i="1" s="1"/>
  <c r="C6681" i="1"/>
  <c r="E6681" i="1" s="1"/>
  <c r="B6683" i="1" l="1"/>
  <c r="D6683" i="1" s="1"/>
  <c r="C6682" i="1"/>
  <c r="E6682" i="1" s="1"/>
  <c r="B6684" i="1" l="1"/>
  <c r="D6684" i="1" s="1"/>
  <c r="C6683" i="1"/>
  <c r="E6683" i="1" s="1"/>
  <c r="B6685" i="1" l="1"/>
  <c r="D6685" i="1" s="1"/>
  <c r="C6684" i="1"/>
  <c r="E6684" i="1" s="1"/>
  <c r="B6686" i="1" l="1"/>
  <c r="D6686" i="1" s="1"/>
  <c r="C6685" i="1"/>
  <c r="E6685" i="1" s="1"/>
  <c r="B6687" i="1" l="1"/>
  <c r="D6687" i="1" s="1"/>
  <c r="C6686" i="1"/>
  <c r="E6686" i="1" s="1"/>
  <c r="B6688" i="1" l="1"/>
  <c r="D6688" i="1" s="1"/>
  <c r="C6687" i="1"/>
  <c r="E6687" i="1" s="1"/>
  <c r="B6689" i="1" l="1"/>
  <c r="D6689" i="1" s="1"/>
  <c r="C6688" i="1"/>
  <c r="E6688" i="1" s="1"/>
  <c r="B6690" i="1" l="1"/>
  <c r="D6690" i="1" s="1"/>
  <c r="C6689" i="1"/>
  <c r="E6689" i="1" s="1"/>
  <c r="B6691" i="1" l="1"/>
  <c r="D6691" i="1" s="1"/>
  <c r="C6690" i="1"/>
  <c r="E6690" i="1" s="1"/>
  <c r="B6692" i="1" l="1"/>
  <c r="D6692" i="1" s="1"/>
  <c r="C6691" i="1"/>
  <c r="E6691" i="1" s="1"/>
  <c r="B6693" i="1" l="1"/>
  <c r="D6693" i="1" s="1"/>
  <c r="C6692" i="1"/>
  <c r="E6692" i="1" s="1"/>
  <c r="B6694" i="1" l="1"/>
  <c r="D6694" i="1" s="1"/>
  <c r="C6693" i="1"/>
  <c r="E6693" i="1" s="1"/>
  <c r="B6695" i="1" l="1"/>
  <c r="D6695" i="1" s="1"/>
  <c r="C6694" i="1"/>
  <c r="E6694" i="1" s="1"/>
  <c r="B6696" i="1" l="1"/>
  <c r="D6696" i="1" s="1"/>
  <c r="C6695" i="1"/>
  <c r="E6695" i="1" s="1"/>
  <c r="B6697" i="1" l="1"/>
  <c r="D6697" i="1" s="1"/>
  <c r="C6696" i="1"/>
  <c r="E6696" i="1" s="1"/>
  <c r="B6698" i="1" l="1"/>
  <c r="D6698" i="1" s="1"/>
  <c r="C6697" i="1"/>
  <c r="E6697" i="1" s="1"/>
  <c r="B6699" i="1" l="1"/>
  <c r="D6699" i="1" s="1"/>
  <c r="C6698" i="1"/>
  <c r="E6698" i="1" s="1"/>
  <c r="B6700" i="1" l="1"/>
  <c r="D6700" i="1" s="1"/>
  <c r="C6699" i="1"/>
  <c r="E6699" i="1" s="1"/>
  <c r="B6701" i="1" l="1"/>
  <c r="D6701" i="1" s="1"/>
  <c r="C6700" i="1"/>
  <c r="E6700" i="1" s="1"/>
  <c r="B6702" i="1" l="1"/>
  <c r="D6702" i="1" s="1"/>
  <c r="C6701" i="1"/>
  <c r="E6701" i="1" s="1"/>
  <c r="B6703" i="1" l="1"/>
  <c r="D6703" i="1" s="1"/>
  <c r="C6702" i="1"/>
  <c r="E6702" i="1" s="1"/>
  <c r="B6704" i="1" l="1"/>
  <c r="D6704" i="1" s="1"/>
  <c r="C6703" i="1"/>
  <c r="E6703" i="1" s="1"/>
  <c r="B6705" i="1" l="1"/>
  <c r="D6705" i="1" s="1"/>
  <c r="C6704" i="1"/>
  <c r="E6704" i="1" s="1"/>
  <c r="B6706" i="1" l="1"/>
  <c r="D6706" i="1" s="1"/>
  <c r="C6705" i="1"/>
  <c r="E6705" i="1" s="1"/>
  <c r="B6707" i="1" l="1"/>
  <c r="D6707" i="1" s="1"/>
  <c r="C6706" i="1"/>
  <c r="E6706" i="1" s="1"/>
  <c r="B6708" i="1" l="1"/>
  <c r="D6708" i="1" s="1"/>
  <c r="C6707" i="1"/>
  <c r="E6707" i="1" s="1"/>
  <c r="B6709" i="1" l="1"/>
  <c r="D6709" i="1" s="1"/>
  <c r="C6708" i="1"/>
  <c r="E6708" i="1" s="1"/>
  <c r="B6710" i="1" l="1"/>
  <c r="D6710" i="1" s="1"/>
  <c r="C6709" i="1"/>
  <c r="E6709" i="1" s="1"/>
  <c r="B6711" i="1" l="1"/>
  <c r="D6711" i="1" s="1"/>
  <c r="C6710" i="1"/>
  <c r="E6710" i="1" s="1"/>
  <c r="B6712" i="1" l="1"/>
  <c r="D6712" i="1" s="1"/>
  <c r="C6711" i="1"/>
  <c r="E6711" i="1" s="1"/>
  <c r="B6713" i="1" l="1"/>
  <c r="D6713" i="1" s="1"/>
  <c r="C6712" i="1"/>
  <c r="E6712" i="1" s="1"/>
  <c r="B6714" i="1" l="1"/>
  <c r="D6714" i="1" s="1"/>
  <c r="C6713" i="1"/>
  <c r="E6713" i="1" s="1"/>
  <c r="B6715" i="1" l="1"/>
  <c r="D6715" i="1" s="1"/>
  <c r="C6714" i="1"/>
  <c r="E6714" i="1" s="1"/>
  <c r="B6716" i="1" l="1"/>
  <c r="D6716" i="1" s="1"/>
  <c r="C6715" i="1"/>
  <c r="E6715" i="1" s="1"/>
  <c r="B6717" i="1" l="1"/>
  <c r="D6717" i="1" s="1"/>
  <c r="C6716" i="1"/>
  <c r="E6716" i="1" s="1"/>
  <c r="B6718" i="1" l="1"/>
  <c r="D6718" i="1" s="1"/>
  <c r="C6717" i="1"/>
  <c r="E6717" i="1" s="1"/>
  <c r="B6719" i="1" l="1"/>
  <c r="D6719" i="1" s="1"/>
  <c r="C6718" i="1"/>
  <c r="E6718" i="1" s="1"/>
  <c r="B6720" i="1" l="1"/>
  <c r="D6720" i="1" s="1"/>
  <c r="C6719" i="1"/>
  <c r="E6719" i="1" s="1"/>
  <c r="B6721" i="1" l="1"/>
  <c r="D6721" i="1" s="1"/>
  <c r="C6720" i="1"/>
  <c r="E6720" i="1" s="1"/>
  <c r="B6722" i="1" l="1"/>
  <c r="D6722" i="1" s="1"/>
  <c r="C6721" i="1"/>
  <c r="E6721" i="1" s="1"/>
  <c r="B6723" i="1" l="1"/>
  <c r="D6723" i="1" s="1"/>
  <c r="C6722" i="1"/>
  <c r="E6722" i="1" s="1"/>
  <c r="B6724" i="1" l="1"/>
  <c r="D6724" i="1" s="1"/>
  <c r="C6723" i="1"/>
  <c r="E6723" i="1" s="1"/>
  <c r="B6725" i="1" l="1"/>
  <c r="D6725" i="1" s="1"/>
  <c r="C6724" i="1"/>
  <c r="E6724" i="1" s="1"/>
  <c r="B6726" i="1" l="1"/>
  <c r="D6726" i="1" s="1"/>
  <c r="C6725" i="1"/>
  <c r="E6725" i="1" s="1"/>
  <c r="B6727" i="1" l="1"/>
  <c r="D6727" i="1" s="1"/>
  <c r="C6726" i="1"/>
  <c r="E6726" i="1" s="1"/>
  <c r="B6728" i="1" l="1"/>
  <c r="D6728" i="1" s="1"/>
  <c r="C6727" i="1"/>
  <c r="E6727" i="1" s="1"/>
  <c r="B6729" i="1" l="1"/>
  <c r="D6729" i="1" s="1"/>
  <c r="C6728" i="1"/>
  <c r="E6728" i="1" s="1"/>
  <c r="B6730" i="1" l="1"/>
  <c r="D6730" i="1" s="1"/>
  <c r="C6729" i="1"/>
  <c r="E6729" i="1" s="1"/>
  <c r="B6731" i="1" l="1"/>
  <c r="D6731" i="1" s="1"/>
  <c r="C6730" i="1"/>
  <c r="E6730" i="1" s="1"/>
  <c r="B6732" i="1" l="1"/>
  <c r="D6732" i="1" s="1"/>
  <c r="C6731" i="1"/>
  <c r="E6731" i="1" s="1"/>
  <c r="B6733" i="1" l="1"/>
  <c r="D6733" i="1" s="1"/>
  <c r="C6732" i="1"/>
  <c r="E6732" i="1" s="1"/>
  <c r="B6734" i="1" l="1"/>
  <c r="D6734" i="1" s="1"/>
  <c r="C6733" i="1"/>
  <c r="E6733" i="1" s="1"/>
  <c r="B6735" i="1" l="1"/>
  <c r="D6735" i="1" s="1"/>
  <c r="C6734" i="1"/>
  <c r="E6734" i="1" s="1"/>
  <c r="B6736" i="1" l="1"/>
  <c r="D6736" i="1" s="1"/>
  <c r="C6735" i="1"/>
  <c r="E6735" i="1" s="1"/>
  <c r="B6737" i="1" l="1"/>
  <c r="D6737" i="1" s="1"/>
  <c r="C6736" i="1"/>
  <c r="E6736" i="1" s="1"/>
  <c r="B6738" i="1" l="1"/>
  <c r="D6738" i="1" s="1"/>
  <c r="C6737" i="1"/>
  <c r="E6737" i="1" s="1"/>
  <c r="B6739" i="1" l="1"/>
  <c r="D6739" i="1" s="1"/>
  <c r="C6738" i="1"/>
  <c r="E6738" i="1" s="1"/>
  <c r="B6740" i="1" l="1"/>
  <c r="D6740" i="1" s="1"/>
  <c r="C6739" i="1"/>
  <c r="E6739" i="1" s="1"/>
  <c r="B6741" i="1" l="1"/>
  <c r="D6741" i="1" s="1"/>
  <c r="C6740" i="1"/>
  <c r="E6740" i="1" s="1"/>
  <c r="B6742" i="1" l="1"/>
  <c r="D6742" i="1" s="1"/>
  <c r="C6741" i="1"/>
  <c r="E6741" i="1" s="1"/>
  <c r="B6743" i="1" l="1"/>
  <c r="D6743" i="1" s="1"/>
  <c r="C6742" i="1"/>
  <c r="E6742" i="1" s="1"/>
  <c r="B6744" i="1" l="1"/>
  <c r="D6744" i="1" s="1"/>
  <c r="C6743" i="1"/>
  <c r="E6743" i="1" s="1"/>
  <c r="B6745" i="1" l="1"/>
  <c r="D6745" i="1" s="1"/>
  <c r="C6744" i="1"/>
  <c r="E6744" i="1" s="1"/>
  <c r="B6746" i="1" l="1"/>
  <c r="D6746" i="1" s="1"/>
  <c r="C6745" i="1"/>
  <c r="E6745" i="1" s="1"/>
  <c r="B6747" i="1" l="1"/>
  <c r="D6747" i="1" s="1"/>
  <c r="C6746" i="1"/>
  <c r="E6746" i="1" s="1"/>
  <c r="B6748" i="1" l="1"/>
  <c r="D6748" i="1" s="1"/>
  <c r="C6747" i="1"/>
  <c r="E6747" i="1" s="1"/>
  <c r="B6749" i="1" l="1"/>
  <c r="D6749" i="1" s="1"/>
  <c r="C6748" i="1"/>
  <c r="E6748" i="1" s="1"/>
  <c r="B6750" i="1" l="1"/>
  <c r="D6750" i="1" s="1"/>
  <c r="C6749" i="1"/>
  <c r="E6749" i="1" s="1"/>
  <c r="B6751" i="1" l="1"/>
  <c r="D6751" i="1" s="1"/>
  <c r="C6750" i="1"/>
  <c r="E6750" i="1" s="1"/>
  <c r="B6752" i="1" l="1"/>
  <c r="D6752" i="1" s="1"/>
  <c r="C6751" i="1"/>
  <c r="E6751" i="1" s="1"/>
  <c r="B6753" i="1" l="1"/>
  <c r="D6753" i="1" s="1"/>
  <c r="C6752" i="1"/>
  <c r="E6752" i="1" s="1"/>
  <c r="B6754" i="1" l="1"/>
  <c r="D6754" i="1" s="1"/>
  <c r="C6753" i="1"/>
  <c r="E6753" i="1" s="1"/>
  <c r="B6755" i="1" l="1"/>
  <c r="D6755" i="1" s="1"/>
  <c r="C6754" i="1"/>
  <c r="E6754" i="1" s="1"/>
  <c r="B6756" i="1" l="1"/>
  <c r="D6756" i="1" s="1"/>
  <c r="C6755" i="1"/>
  <c r="E6755" i="1" s="1"/>
  <c r="B6757" i="1" l="1"/>
  <c r="D6757" i="1" s="1"/>
  <c r="C6756" i="1"/>
  <c r="E6756" i="1" s="1"/>
  <c r="B6758" i="1" l="1"/>
  <c r="D6758" i="1" s="1"/>
  <c r="C6757" i="1"/>
  <c r="E6757" i="1" s="1"/>
  <c r="B6759" i="1" l="1"/>
  <c r="D6759" i="1" s="1"/>
  <c r="C6758" i="1"/>
  <c r="E6758" i="1" s="1"/>
  <c r="B6760" i="1" l="1"/>
  <c r="D6760" i="1" s="1"/>
  <c r="C6759" i="1"/>
  <c r="E6759" i="1" s="1"/>
  <c r="B6761" i="1" l="1"/>
  <c r="D6761" i="1" s="1"/>
  <c r="C6760" i="1"/>
  <c r="E6760" i="1" s="1"/>
  <c r="B6762" i="1" l="1"/>
  <c r="D6762" i="1" s="1"/>
  <c r="C6761" i="1"/>
  <c r="E6761" i="1" s="1"/>
  <c r="B6763" i="1" l="1"/>
  <c r="D6763" i="1" s="1"/>
  <c r="C6762" i="1"/>
  <c r="E6762" i="1" s="1"/>
  <c r="B6764" i="1" l="1"/>
  <c r="D6764" i="1" s="1"/>
  <c r="C6763" i="1"/>
  <c r="E6763" i="1" s="1"/>
  <c r="B6765" i="1" l="1"/>
  <c r="D6765" i="1" s="1"/>
  <c r="C6764" i="1"/>
  <c r="E6764" i="1" s="1"/>
  <c r="B6766" i="1" l="1"/>
  <c r="D6766" i="1" s="1"/>
  <c r="C6765" i="1"/>
  <c r="E6765" i="1" s="1"/>
  <c r="B6767" i="1" l="1"/>
  <c r="D6767" i="1" s="1"/>
  <c r="C6766" i="1"/>
  <c r="E6766" i="1" s="1"/>
  <c r="B6768" i="1" l="1"/>
  <c r="D6768" i="1" s="1"/>
  <c r="C6767" i="1"/>
  <c r="E6767" i="1" s="1"/>
  <c r="B6769" i="1" l="1"/>
  <c r="D6769" i="1" s="1"/>
  <c r="C6768" i="1"/>
  <c r="E6768" i="1" s="1"/>
  <c r="B6770" i="1" l="1"/>
  <c r="D6770" i="1" s="1"/>
  <c r="C6769" i="1"/>
  <c r="E6769" i="1" s="1"/>
  <c r="B6771" i="1" l="1"/>
  <c r="D6771" i="1" s="1"/>
  <c r="C6770" i="1"/>
  <c r="E6770" i="1" s="1"/>
  <c r="B6772" i="1" l="1"/>
  <c r="D6772" i="1" s="1"/>
  <c r="C6771" i="1"/>
  <c r="E6771" i="1" s="1"/>
  <c r="B6773" i="1" l="1"/>
  <c r="D6773" i="1" s="1"/>
  <c r="C6772" i="1"/>
  <c r="E6772" i="1" s="1"/>
  <c r="B6774" i="1" l="1"/>
  <c r="D6774" i="1" s="1"/>
  <c r="C6773" i="1"/>
  <c r="E6773" i="1" s="1"/>
  <c r="B6775" i="1" l="1"/>
  <c r="D6775" i="1" s="1"/>
  <c r="C6774" i="1"/>
  <c r="E6774" i="1" s="1"/>
  <c r="B6776" i="1" l="1"/>
  <c r="D6776" i="1" s="1"/>
  <c r="C6775" i="1"/>
  <c r="E6775" i="1" s="1"/>
  <c r="B6777" i="1" l="1"/>
  <c r="D6777" i="1" s="1"/>
  <c r="C6776" i="1"/>
  <c r="E6776" i="1" s="1"/>
  <c r="B6778" i="1" l="1"/>
  <c r="D6778" i="1" s="1"/>
  <c r="C6777" i="1"/>
  <c r="E6777" i="1" s="1"/>
  <c r="B6779" i="1" l="1"/>
  <c r="D6779" i="1" s="1"/>
  <c r="C6778" i="1"/>
  <c r="E6778" i="1" s="1"/>
  <c r="B6780" i="1" l="1"/>
  <c r="D6780" i="1" s="1"/>
  <c r="C6779" i="1"/>
  <c r="E6779" i="1" s="1"/>
  <c r="B6781" i="1" l="1"/>
  <c r="D6781" i="1" s="1"/>
  <c r="C6780" i="1"/>
  <c r="E6780" i="1" s="1"/>
  <c r="B6782" i="1" l="1"/>
  <c r="D6782" i="1" s="1"/>
  <c r="C6781" i="1"/>
  <c r="E6781" i="1" s="1"/>
  <c r="B6783" i="1" l="1"/>
  <c r="D6783" i="1" s="1"/>
  <c r="C6782" i="1"/>
  <c r="E6782" i="1" s="1"/>
  <c r="B6784" i="1" l="1"/>
  <c r="D6784" i="1" s="1"/>
  <c r="C6783" i="1"/>
  <c r="E6783" i="1" s="1"/>
  <c r="B6785" i="1" l="1"/>
  <c r="D6785" i="1" s="1"/>
  <c r="C6784" i="1"/>
  <c r="E6784" i="1" s="1"/>
  <c r="B6786" i="1" l="1"/>
  <c r="D6786" i="1" s="1"/>
  <c r="C6785" i="1"/>
  <c r="E6785" i="1" s="1"/>
  <c r="B6787" i="1" l="1"/>
  <c r="D6787" i="1" s="1"/>
  <c r="C6786" i="1"/>
  <c r="E6786" i="1" s="1"/>
  <c r="B6788" i="1" l="1"/>
  <c r="D6788" i="1" s="1"/>
  <c r="C6787" i="1"/>
  <c r="E6787" i="1" s="1"/>
  <c r="B6789" i="1" l="1"/>
  <c r="D6789" i="1" s="1"/>
  <c r="C6788" i="1"/>
  <c r="E6788" i="1" s="1"/>
  <c r="B6790" i="1" l="1"/>
  <c r="D6790" i="1" s="1"/>
  <c r="C6789" i="1"/>
  <c r="E6789" i="1" s="1"/>
  <c r="B6791" i="1" l="1"/>
  <c r="D6791" i="1" s="1"/>
  <c r="C6790" i="1"/>
  <c r="E6790" i="1" s="1"/>
  <c r="B6792" i="1" l="1"/>
  <c r="D6792" i="1" s="1"/>
  <c r="C6791" i="1"/>
  <c r="E6791" i="1" s="1"/>
  <c r="B6793" i="1" l="1"/>
  <c r="D6793" i="1" s="1"/>
  <c r="C6792" i="1"/>
  <c r="E6792" i="1" s="1"/>
  <c r="B6794" i="1" l="1"/>
  <c r="D6794" i="1" s="1"/>
  <c r="C6793" i="1"/>
  <c r="E6793" i="1" s="1"/>
  <c r="B6795" i="1" l="1"/>
  <c r="D6795" i="1" s="1"/>
  <c r="C6794" i="1"/>
  <c r="E6794" i="1" s="1"/>
  <c r="B6796" i="1" l="1"/>
  <c r="D6796" i="1" s="1"/>
  <c r="C6795" i="1"/>
  <c r="E6795" i="1" s="1"/>
  <c r="B6797" i="1" l="1"/>
  <c r="D6797" i="1" s="1"/>
  <c r="C6796" i="1"/>
  <c r="E6796" i="1" s="1"/>
  <c r="B6798" i="1" l="1"/>
  <c r="D6798" i="1" s="1"/>
  <c r="C6797" i="1"/>
  <c r="E6797" i="1" s="1"/>
  <c r="B6799" i="1" l="1"/>
  <c r="D6799" i="1" s="1"/>
  <c r="C6798" i="1"/>
  <c r="E6798" i="1" s="1"/>
  <c r="B6800" i="1" l="1"/>
  <c r="D6800" i="1" s="1"/>
  <c r="C6799" i="1"/>
  <c r="E6799" i="1" s="1"/>
  <c r="B6801" i="1" l="1"/>
  <c r="D6801" i="1" s="1"/>
  <c r="C6800" i="1"/>
  <c r="E6800" i="1" s="1"/>
  <c r="B6802" i="1" l="1"/>
  <c r="D6802" i="1" s="1"/>
  <c r="C6801" i="1"/>
  <c r="E6801" i="1" s="1"/>
  <c r="B6803" i="1" l="1"/>
  <c r="D6803" i="1" s="1"/>
  <c r="C6802" i="1"/>
  <c r="E6802" i="1" s="1"/>
  <c r="B6804" i="1" l="1"/>
  <c r="D6804" i="1" s="1"/>
  <c r="C6803" i="1"/>
  <c r="E6803" i="1" s="1"/>
  <c r="B6805" i="1" l="1"/>
  <c r="D6805" i="1" s="1"/>
  <c r="C6804" i="1"/>
  <c r="E6804" i="1" s="1"/>
  <c r="B6806" i="1" l="1"/>
  <c r="D6806" i="1" s="1"/>
  <c r="C6805" i="1"/>
  <c r="E6805" i="1" s="1"/>
  <c r="B6807" i="1" l="1"/>
  <c r="D6807" i="1" s="1"/>
  <c r="C6806" i="1"/>
  <c r="E6806" i="1" s="1"/>
  <c r="B6808" i="1" l="1"/>
  <c r="D6808" i="1" s="1"/>
  <c r="C6807" i="1"/>
  <c r="E6807" i="1" s="1"/>
  <c r="B6809" i="1" l="1"/>
  <c r="D6809" i="1" s="1"/>
  <c r="C6808" i="1"/>
  <c r="E6808" i="1" s="1"/>
  <c r="B6810" i="1" l="1"/>
  <c r="D6810" i="1" s="1"/>
  <c r="C6809" i="1"/>
  <c r="E6809" i="1" s="1"/>
  <c r="B6811" i="1" l="1"/>
  <c r="D6811" i="1" s="1"/>
  <c r="C6810" i="1"/>
  <c r="E6810" i="1" s="1"/>
  <c r="B6812" i="1" l="1"/>
  <c r="D6812" i="1" s="1"/>
  <c r="C6811" i="1"/>
  <c r="E6811" i="1" s="1"/>
  <c r="B6813" i="1" l="1"/>
  <c r="D6813" i="1" s="1"/>
  <c r="C6812" i="1"/>
  <c r="E6812" i="1" s="1"/>
  <c r="B6814" i="1" l="1"/>
  <c r="D6814" i="1" s="1"/>
  <c r="C6813" i="1"/>
  <c r="E6813" i="1" s="1"/>
  <c r="B6815" i="1" l="1"/>
  <c r="D6815" i="1" s="1"/>
  <c r="C6814" i="1"/>
  <c r="E6814" i="1" s="1"/>
  <c r="B6816" i="1" l="1"/>
  <c r="D6816" i="1" s="1"/>
  <c r="C6815" i="1"/>
  <c r="E6815" i="1" s="1"/>
  <c r="B6817" i="1" l="1"/>
  <c r="D6817" i="1" s="1"/>
  <c r="C6816" i="1"/>
  <c r="E6816" i="1" s="1"/>
  <c r="B6818" i="1" l="1"/>
  <c r="D6818" i="1" s="1"/>
  <c r="C6817" i="1"/>
  <c r="E6817" i="1" s="1"/>
  <c r="B6819" i="1" l="1"/>
  <c r="D6819" i="1" s="1"/>
  <c r="C6818" i="1"/>
  <c r="E6818" i="1" s="1"/>
  <c r="B6820" i="1" l="1"/>
  <c r="D6820" i="1" s="1"/>
  <c r="C6819" i="1"/>
  <c r="E6819" i="1" s="1"/>
  <c r="B6821" i="1" l="1"/>
  <c r="D6821" i="1" s="1"/>
  <c r="C6820" i="1"/>
  <c r="E6820" i="1" s="1"/>
  <c r="B6822" i="1" l="1"/>
  <c r="D6822" i="1" s="1"/>
  <c r="C6821" i="1"/>
  <c r="E6821" i="1" s="1"/>
  <c r="B6823" i="1" l="1"/>
  <c r="D6823" i="1" s="1"/>
  <c r="C6822" i="1"/>
  <c r="E6822" i="1" s="1"/>
  <c r="B6824" i="1" l="1"/>
  <c r="D6824" i="1" s="1"/>
  <c r="C6823" i="1"/>
  <c r="E6823" i="1" s="1"/>
  <c r="B6825" i="1" l="1"/>
  <c r="D6825" i="1" s="1"/>
  <c r="C6824" i="1"/>
  <c r="E6824" i="1" s="1"/>
  <c r="B6826" i="1" l="1"/>
  <c r="D6826" i="1" s="1"/>
  <c r="C6825" i="1"/>
  <c r="E6825" i="1" s="1"/>
  <c r="B6827" i="1" l="1"/>
  <c r="D6827" i="1" s="1"/>
  <c r="C6826" i="1"/>
  <c r="E6826" i="1" s="1"/>
  <c r="B6828" i="1" l="1"/>
  <c r="D6828" i="1" s="1"/>
  <c r="C6827" i="1"/>
  <c r="E6827" i="1" s="1"/>
  <c r="B6829" i="1" l="1"/>
  <c r="D6829" i="1" s="1"/>
  <c r="C6828" i="1"/>
  <c r="E6828" i="1" s="1"/>
  <c r="B6830" i="1" l="1"/>
  <c r="D6830" i="1" s="1"/>
  <c r="C6829" i="1"/>
  <c r="E6829" i="1" s="1"/>
  <c r="B6831" i="1" l="1"/>
  <c r="D6831" i="1" s="1"/>
  <c r="C6830" i="1"/>
  <c r="E6830" i="1" s="1"/>
  <c r="B6832" i="1" l="1"/>
  <c r="D6832" i="1" s="1"/>
  <c r="C6831" i="1"/>
  <c r="E6831" i="1" s="1"/>
  <c r="B6833" i="1" l="1"/>
  <c r="D6833" i="1" s="1"/>
  <c r="C6832" i="1"/>
  <c r="E6832" i="1" s="1"/>
  <c r="B6834" i="1" l="1"/>
  <c r="D6834" i="1" s="1"/>
  <c r="C6833" i="1"/>
  <c r="E6833" i="1" s="1"/>
  <c r="B6835" i="1" l="1"/>
  <c r="D6835" i="1" s="1"/>
  <c r="C6834" i="1"/>
  <c r="E6834" i="1" s="1"/>
  <c r="B6836" i="1" l="1"/>
  <c r="D6836" i="1" s="1"/>
  <c r="C6835" i="1"/>
  <c r="E6835" i="1" s="1"/>
  <c r="B6837" i="1" l="1"/>
  <c r="D6837" i="1" s="1"/>
  <c r="C6836" i="1"/>
  <c r="E6836" i="1" s="1"/>
  <c r="B6838" i="1" l="1"/>
  <c r="D6838" i="1" s="1"/>
  <c r="C6837" i="1"/>
  <c r="E6837" i="1" s="1"/>
  <c r="B6839" i="1" l="1"/>
  <c r="D6839" i="1" s="1"/>
  <c r="C6838" i="1"/>
  <c r="E6838" i="1" s="1"/>
  <c r="B6840" i="1" l="1"/>
  <c r="D6840" i="1" s="1"/>
  <c r="C6839" i="1"/>
  <c r="E6839" i="1" s="1"/>
  <c r="B6841" i="1" l="1"/>
  <c r="D6841" i="1" s="1"/>
  <c r="C6840" i="1"/>
  <c r="E6840" i="1" s="1"/>
  <c r="B6842" i="1" l="1"/>
  <c r="D6842" i="1" s="1"/>
  <c r="C6841" i="1"/>
  <c r="E6841" i="1" s="1"/>
  <c r="B6843" i="1" l="1"/>
  <c r="D6843" i="1" s="1"/>
  <c r="C6842" i="1"/>
  <c r="E6842" i="1" s="1"/>
  <c r="B6844" i="1" l="1"/>
  <c r="D6844" i="1" s="1"/>
  <c r="C6843" i="1"/>
  <c r="E6843" i="1" s="1"/>
  <c r="B6845" i="1" l="1"/>
  <c r="D6845" i="1" s="1"/>
  <c r="C6844" i="1"/>
  <c r="E6844" i="1" s="1"/>
  <c r="B6846" i="1" l="1"/>
  <c r="D6846" i="1" s="1"/>
  <c r="C6845" i="1"/>
  <c r="E6845" i="1" s="1"/>
  <c r="B6847" i="1" l="1"/>
  <c r="D6847" i="1" s="1"/>
  <c r="C6846" i="1"/>
  <c r="E6846" i="1" s="1"/>
  <c r="B6848" i="1" l="1"/>
  <c r="D6848" i="1" s="1"/>
  <c r="C6847" i="1"/>
  <c r="E6847" i="1" s="1"/>
  <c r="B6849" i="1" l="1"/>
  <c r="D6849" i="1" s="1"/>
  <c r="C6848" i="1"/>
  <c r="E6848" i="1" s="1"/>
  <c r="B6850" i="1" l="1"/>
  <c r="D6850" i="1" s="1"/>
  <c r="C6849" i="1"/>
  <c r="E6849" i="1" s="1"/>
  <c r="B6851" i="1" l="1"/>
  <c r="D6851" i="1" s="1"/>
  <c r="C6850" i="1"/>
  <c r="E6850" i="1" s="1"/>
  <c r="B6852" i="1" l="1"/>
  <c r="D6852" i="1" s="1"/>
  <c r="C6851" i="1"/>
  <c r="E6851" i="1" s="1"/>
  <c r="B6853" i="1" l="1"/>
  <c r="D6853" i="1" s="1"/>
  <c r="C6852" i="1"/>
  <c r="E6852" i="1" s="1"/>
  <c r="B6854" i="1" l="1"/>
  <c r="D6854" i="1" s="1"/>
  <c r="C6853" i="1"/>
  <c r="E6853" i="1" s="1"/>
  <c r="B6855" i="1" l="1"/>
  <c r="D6855" i="1" s="1"/>
  <c r="C6854" i="1"/>
  <c r="E6854" i="1" s="1"/>
  <c r="B6856" i="1" l="1"/>
  <c r="D6856" i="1" s="1"/>
  <c r="C6855" i="1"/>
  <c r="E6855" i="1" s="1"/>
  <c r="B6857" i="1" l="1"/>
  <c r="D6857" i="1" s="1"/>
  <c r="C6856" i="1"/>
  <c r="E6856" i="1" s="1"/>
  <c r="B6858" i="1" l="1"/>
  <c r="D6858" i="1" s="1"/>
  <c r="C6857" i="1"/>
  <c r="E6857" i="1" s="1"/>
  <c r="B6859" i="1" l="1"/>
  <c r="D6859" i="1" s="1"/>
  <c r="C6858" i="1"/>
  <c r="E6858" i="1" s="1"/>
  <c r="B6860" i="1" l="1"/>
  <c r="D6860" i="1" s="1"/>
  <c r="C6859" i="1"/>
  <c r="E6859" i="1" s="1"/>
  <c r="B6861" i="1" l="1"/>
  <c r="D6861" i="1" s="1"/>
  <c r="C6860" i="1"/>
  <c r="E6860" i="1" s="1"/>
  <c r="B6862" i="1" l="1"/>
  <c r="D6862" i="1" s="1"/>
  <c r="C6861" i="1"/>
  <c r="E6861" i="1" s="1"/>
  <c r="B6863" i="1" l="1"/>
  <c r="D6863" i="1" s="1"/>
  <c r="C6862" i="1"/>
  <c r="E6862" i="1" s="1"/>
  <c r="B6864" i="1" l="1"/>
  <c r="D6864" i="1" s="1"/>
  <c r="C6863" i="1"/>
  <c r="E6863" i="1" s="1"/>
  <c r="B6865" i="1" l="1"/>
  <c r="D6865" i="1" s="1"/>
  <c r="C6864" i="1"/>
  <c r="E6864" i="1" s="1"/>
  <c r="B6866" i="1" l="1"/>
  <c r="D6866" i="1" s="1"/>
  <c r="C6865" i="1"/>
  <c r="E6865" i="1" s="1"/>
  <c r="B6867" i="1" l="1"/>
  <c r="D6867" i="1" s="1"/>
  <c r="C6866" i="1"/>
  <c r="E6866" i="1" s="1"/>
  <c r="B6868" i="1" l="1"/>
  <c r="D6868" i="1" s="1"/>
  <c r="C6867" i="1"/>
  <c r="E6867" i="1" s="1"/>
  <c r="B6869" i="1" l="1"/>
  <c r="D6869" i="1" s="1"/>
  <c r="C6868" i="1"/>
  <c r="E6868" i="1" s="1"/>
  <c r="B6870" i="1" l="1"/>
  <c r="D6870" i="1" s="1"/>
  <c r="C6869" i="1"/>
  <c r="E6869" i="1" s="1"/>
  <c r="B6871" i="1" l="1"/>
  <c r="D6871" i="1" s="1"/>
  <c r="C6870" i="1"/>
  <c r="E6870" i="1" s="1"/>
  <c r="B6872" i="1" l="1"/>
  <c r="D6872" i="1" s="1"/>
  <c r="C6871" i="1"/>
  <c r="E6871" i="1" s="1"/>
  <c r="B6873" i="1" l="1"/>
  <c r="D6873" i="1" s="1"/>
  <c r="C6872" i="1"/>
  <c r="E6872" i="1" s="1"/>
  <c r="B6874" i="1" l="1"/>
  <c r="D6874" i="1" s="1"/>
  <c r="C6873" i="1"/>
  <c r="E6873" i="1" s="1"/>
  <c r="B6875" i="1" l="1"/>
  <c r="D6875" i="1" s="1"/>
  <c r="C6874" i="1"/>
  <c r="E6874" i="1" s="1"/>
  <c r="B6876" i="1" l="1"/>
  <c r="D6876" i="1" s="1"/>
  <c r="C6875" i="1"/>
  <c r="E6875" i="1" s="1"/>
  <c r="B6877" i="1" l="1"/>
  <c r="D6877" i="1" s="1"/>
  <c r="C6876" i="1"/>
  <c r="E6876" i="1" s="1"/>
  <c r="B6878" i="1" l="1"/>
  <c r="D6878" i="1" s="1"/>
  <c r="C6877" i="1"/>
  <c r="E6877" i="1" s="1"/>
  <c r="B6879" i="1" l="1"/>
  <c r="D6879" i="1" s="1"/>
  <c r="C6878" i="1"/>
  <c r="E6878" i="1" s="1"/>
  <c r="B6880" i="1" l="1"/>
  <c r="D6880" i="1" s="1"/>
  <c r="C6879" i="1"/>
  <c r="E6879" i="1" s="1"/>
  <c r="B6881" i="1" l="1"/>
  <c r="D6881" i="1" s="1"/>
  <c r="C6880" i="1"/>
  <c r="E6880" i="1" s="1"/>
  <c r="B6882" i="1" l="1"/>
  <c r="D6882" i="1" s="1"/>
  <c r="C6881" i="1"/>
  <c r="E6881" i="1" s="1"/>
  <c r="B6883" i="1" l="1"/>
  <c r="D6883" i="1" s="1"/>
  <c r="C6882" i="1"/>
  <c r="E6882" i="1" s="1"/>
  <c r="B6884" i="1" l="1"/>
  <c r="D6884" i="1" s="1"/>
  <c r="C6883" i="1"/>
  <c r="E6883" i="1" s="1"/>
  <c r="B6885" i="1" l="1"/>
  <c r="D6885" i="1" s="1"/>
  <c r="C6884" i="1"/>
  <c r="E6884" i="1" s="1"/>
  <c r="B6886" i="1" l="1"/>
  <c r="D6886" i="1" s="1"/>
  <c r="C6885" i="1"/>
  <c r="E6885" i="1" s="1"/>
  <c r="B6887" i="1" l="1"/>
  <c r="D6887" i="1" s="1"/>
  <c r="C6886" i="1"/>
  <c r="E6886" i="1" s="1"/>
  <c r="B6888" i="1" l="1"/>
  <c r="D6888" i="1" s="1"/>
  <c r="C6887" i="1"/>
  <c r="E6887" i="1" s="1"/>
  <c r="B6889" i="1" l="1"/>
  <c r="D6889" i="1" s="1"/>
  <c r="C6888" i="1"/>
  <c r="E6888" i="1" s="1"/>
  <c r="B6890" i="1" l="1"/>
  <c r="D6890" i="1" s="1"/>
  <c r="C6889" i="1"/>
  <c r="E6889" i="1" s="1"/>
  <c r="B6891" i="1" l="1"/>
  <c r="D6891" i="1" s="1"/>
  <c r="C6890" i="1"/>
  <c r="E6890" i="1" s="1"/>
  <c r="B6892" i="1" l="1"/>
  <c r="D6892" i="1" s="1"/>
  <c r="C6891" i="1"/>
  <c r="E6891" i="1" s="1"/>
  <c r="B6893" i="1" l="1"/>
  <c r="D6893" i="1" s="1"/>
  <c r="C6892" i="1"/>
  <c r="E6892" i="1" s="1"/>
  <c r="B6894" i="1" l="1"/>
  <c r="D6894" i="1" s="1"/>
  <c r="C6893" i="1"/>
  <c r="E6893" i="1" s="1"/>
  <c r="B6895" i="1" l="1"/>
  <c r="D6895" i="1" s="1"/>
  <c r="C6894" i="1"/>
  <c r="E6894" i="1" s="1"/>
  <c r="B6896" i="1" l="1"/>
  <c r="D6896" i="1" s="1"/>
  <c r="C6895" i="1"/>
  <c r="E6895" i="1" s="1"/>
  <c r="B6897" i="1" l="1"/>
  <c r="D6897" i="1" s="1"/>
  <c r="C6896" i="1"/>
  <c r="E6896" i="1" s="1"/>
  <c r="B6898" i="1" l="1"/>
  <c r="D6898" i="1" s="1"/>
  <c r="C6897" i="1"/>
  <c r="E6897" i="1" s="1"/>
  <c r="B6899" i="1" l="1"/>
  <c r="D6899" i="1" s="1"/>
  <c r="C6898" i="1"/>
  <c r="E6898" i="1" s="1"/>
  <c r="B6900" i="1" l="1"/>
  <c r="D6900" i="1" s="1"/>
  <c r="C6899" i="1"/>
  <c r="E6899" i="1" s="1"/>
  <c r="B6901" i="1" l="1"/>
  <c r="D6901" i="1" s="1"/>
  <c r="C6900" i="1"/>
  <c r="E6900" i="1" s="1"/>
  <c r="B6902" i="1" l="1"/>
  <c r="D6902" i="1" s="1"/>
  <c r="C6901" i="1"/>
  <c r="E6901" i="1" s="1"/>
  <c r="B6903" i="1" l="1"/>
  <c r="D6903" i="1" s="1"/>
  <c r="C6902" i="1"/>
  <c r="E6902" i="1" s="1"/>
  <c r="B6904" i="1" l="1"/>
  <c r="D6904" i="1" s="1"/>
  <c r="C6903" i="1"/>
  <c r="E6903" i="1" s="1"/>
  <c r="B6905" i="1" l="1"/>
  <c r="D6905" i="1" s="1"/>
  <c r="C6904" i="1"/>
  <c r="E6904" i="1" s="1"/>
  <c r="B6906" i="1" l="1"/>
  <c r="D6906" i="1" s="1"/>
  <c r="C6905" i="1"/>
  <c r="E6905" i="1" s="1"/>
  <c r="B6907" i="1" l="1"/>
  <c r="D6907" i="1" s="1"/>
  <c r="C6906" i="1"/>
  <c r="E6906" i="1" s="1"/>
  <c r="B6908" i="1" l="1"/>
  <c r="D6908" i="1" s="1"/>
  <c r="C6907" i="1"/>
  <c r="E6907" i="1" s="1"/>
  <c r="B6909" i="1" l="1"/>
  <c r="D6909" i="1" s="1"/>
  <c r="C6908" i="1"/>
  <c r="E6908" i="1" s="1"/>
  <c r="B6910" i="1" l="1"/>
  <c r="D6910" i="1" s="1"/>
  <c r="C6909" i="1"/>
  <c r="E6909" i="1" s="1"/>
  <c r="B6911" i="1" l="1"/>
  <c r="D6911" i="1" s="1"/>
  <c r="C6910" i="1"/>
  <c r="E6910" i="1" s="1"/>
  <c r="B6912" i="1" l="1"/>
  <c r="D6912" i="1" s="1"/>
  <c r="C6911" i="1"/>
  <c r="E6911" i="1" s="1"/>
  <c r="B6913" i="1" l="1"/>
  <c r="D6913" i="1" s="1"/>
  <c r="C6912" i="1"/>
  <c r="E6912" i="1" s="1"/>
  <c r="B6914" i="1" l="1"/>
  <c r="D6914" i="1" s="1"/>
  <c r="C6913" i="1"/>
  <c r="E6913" i="1" s="1"/>
  <c r="B6915" i="1" l="1"/>
  <c r="D6915" i="1" s="1"/>
  <c r="C6914" i="1"/>
  <c r="E6914" i="1" s="1"/>
  <c r="B6916" i="1" l="1"/>
  <c r="D6916" i="1" s="1"/>
  <c r="C6915" i="1"/>
  <c r="E6915" i="1" s="1"/>
  <c r="B6917" i="1" l="1"/>
  <c r="D6917" i="1" s="1"/>
  <c r="C6916" i="1"/>
  <c r="E6916" i="1" s="1"/>
  <c r="B6918" i="1" l="1"/>
  <c r="D6918" i="1" s="1"/>
  <c r="C6917" i="1"/>
  <c r="E6917" i="1" s="1"/>
  <c r="B6919" i="1" l="1"/>
  <c r="D6919" i="1" s="1"/>
  <c r="C6918" i="1"/>
  <c r="E6918" i="1" s="1"/>
  <c r="B6920" i="1" l="1"/>
  <c r="D6920" i="1" s="1"/>
  <c r="C6919" i="1"/>
  <c r="E6919" i="1" s="1"/>
  <c r="B6921" i="1" l="1"/>
  <c r="D6921" i="1" s="1"/>
  <c r="C6920" i="1"/>
  <c r="E6920" i="1" s="1"/>
  <c r="B6922" i="1" l="1"/>
  <c r="D6922" i="1" s="1"/>
  <c r="C6921" i="1"/>
  <c r="E6921" i="1" s="1"/>
  <c r="B6923" i="1" l="1"/>
  <c r="D6923" i="1" s="1"/>
  <c r="C6922" i="1"/>
  <c r="E6922" i="1" s="1"/>
  <c r="B6924" i="1" l="1"/>
  <c r="D6924" i="1" s="1"/>
  <c r="C6923" i="1"/>
  <c r="E6923" i="1" s="1"/>
  <c r="B6925" i="1" l="1"/>
  <c r="D6925" i="1" s="1"/>
  <c r="C6924" i="1"/>
  <c r="E6924" i="1" s="1"/>
  <c r="B6926" i="1" l="1"/>
  <c r="D6926" i="1" s="1"/>
  <c r="C6925" i="1"/>
  <c r="E6925" i="1" s="1"/>
  <c r="B6927" i="1" l="1"/>
  <c r="D6927" i="1" s="1"/>
  <c r="C6926" i="1"/>
  <c r="E6926" i="1" s="1"/>
  <c r="B6928" i="1" l="1"/>
  <c r="D6928" i="1" s="1"/>
  <c r="C6927" i="1"/>
  <c r="E6927" i="1" s="1"/>
  <c r="B6929" i="1" l="1"/>
  <c r="D6929" i="1" s="1"/>
  <c r="C6928" i="1"/>
  <c r="E6928" i="1" s="1"/>
  <c r="B6930" i="1" l="1"/>
  <c r="D6930" i="1" s="1"/>
  <c r="C6929" i="1"/>
  <c r="E6929" i="1" s="1"/>
  <c r="B6931" i="1" l="1"/>
  <c r="D6931" i="1" s="1"/>
  <c r="C6930" i="1"/>
  <c r="E6930" i="1" s="1"/>
  <c r="B6932" i="1" l="1"/>
  <c r="D6932" i="1" s="1"/>
  <c r="C6931" i="1"/>
  <c r="E6931" i="1" s="1"/>
  <c r="B6933" i="1" l="1"/>
  <c r="D6933" i="1" s="1"/>
  <c r="C6932" i="1"/>
  <c r="E6932" i="1" s="1"/>
  <c r="B6934" i="1" l="1"/>
  <c r="D6934" i="1" s="1"/>
  <c r="C6933" i="1"/>
  <c r="E6933" i="1" s="1"/>
  <c r="B6935" i="1" l="1"/>
  <c r="D6935" i="1" s="1"/>
  <c r="C6934" i="1"/>
  <c r="E6934" i="1" s="1"/>
  <c r="B6936" i="1" l="1"/>
  <c r="D6936" i="1" s="1"/>
  <c r="C6935" i="1"/>
  <c r="E6935" i="1" s="1"/>
  <c r="B6937" i="1" l="1"/>
  <c r="D6937" i="1" s="1"/>
  <c r="C6936" i="1"/>
  <c r="E6936" i="1" s="1"/>
  <c r="B6938" i="1" l="1"/>
  <c r="D6938" i="1" s="1"/>
  <c r="C6937" i="1"/>
  <c r="E6937" i="1" s="1"/>
  <c r="B6939" i="1" l="1"/>
  <c r="D6939" i="1" s="1"/>
  <c r="C6938" i="1"/>
  <c r="E6938" i="1" s="1"/>
  <c r="B6940" i="1" l="1"/>
  <c r="D6940" i="1" s="1"/>
  <c r="C6939" i="1"/>
  <c r="E6939" i="1" s="1"/>
  <c r="B6941" i="1" l="1"/>
  <c r="D6941" i="1" s="1"/>
  <c r="C6940" i="1"/>
  <c r="E6940" i="1" s="1"/>
  <c r="B6942" i="1" l="1"/>
  <c r="D6942" i="1" s="1"/>
  <c r="C6941" i="1"/>
  <c r="E6941" i="1" s="1"/>
  <c r="B6943" i="1" l="1"/>
  <c r="D6943" i="1" s="1"/>
  <c r="C6942" i="1"/>
  <c r="E6942" i="1" s="1"/>
  <c r="B6944" i="1" l="1"/>
  <c r="D6944" i="1" s="1"/>
  <c r="C6943" i="1"/>
  <c r="E6943" i="1" s="1"/>
  <c r="B6945" i="1" l="1"/>
  <c r="D6945" i="1" s="1"/>
  <c r="C6944" i="1"/>
  <c r="E6944" i="1" s="1"/>
  <c r="B6946" i="1" l="1"/>
  <c r="D6946" i="1" s="1"/>
  <c r="C6945" i="1"/>
  <c r="E6945" i="1" s="1"/>
  <c r="B6947" i="1" l="1"/>
  <c r="D6947" i="1" s="1"/>
  <c r="C6946" i="1"/>
  <c r="E6946" i="1" s="1"/>
  <c r="B6948" i="1" l="1"/>
  <c r="D6948" i="1" s="1"/>
  <c r="C6947" i="1"/>
  <c r="E6947" i="1" s="1"/>
  <c r="B6949" i="1" l="1"/>
  <c r="D6949" i="1" s="1"/>
  <c r="C6948" i="1"/>
  <c r="E6948" i="1" s="1"/>
  <c r="B6950" i="1" l="1"/>
  <c r="D6950" i="1" s="1"/>
  <c r="C6949" i="1"/>
  <c r="E6949" i="1" s="1"/>
  <c r="B6951" i="1" l="1"/>
  <c r="D6951" i="1" s="1"/>
  <c r="C6950" i="1"/>
  <c r="E6950" i="1" s="1"/>
  <c r="B6952" i="1" l="1"/>
  <c r="D6952" i="1" s="1"/>
  <c r="C6951" i="1"/>
  <c r="E6951" i="1" s="1"/>
  <c r="B6953" i="1" l="1"/>
  <c r="D6953" i="1" s="1"/>
  <c r="C6952" i="1"/>
  <c r="E6952" i="1" s="1"/>
  <c r="B6954" i="1" l="1"/>
  <c r="D6954" i="1" s="1"/>
  <c r="C6953" i="1"/>
  <c r="E6953" i="1" s="1"/>
  <c r="B6955" i="1" l="1"/>
  <c r="D6955" i="1" s="1"/>
  <c r="C6954" i="1"/>
  <c r="E6954" i="1" s="1"/>
  <c r="B6956" i="1" l="1"/>
  <c r="D6956" i="1" s="1"/>
  <c r="C6955" i="1"/>
  <c r="E6955" i="1" s="1"/>
  <c r="B6957" i="1" l="1"/>
  <c r="D6957" i="1" s="1"/>
  <c r="C6956" i="1"/>
  <c r="E6956" i="1" s="1"/>
  <c r="B6958" i="1" l="1"/>
  <c r="D6958" i="1" s="1"/>
  <c r="C6957" i="1"/>
  <c r="E6957" i="1" s="1"/>
  <c r="B6959" i="1" l="1"/>
  <c r="D6959" i="1" s="1"/>
  <c r="C6958" i="1"/>
  <c r="E6958" i="1" s="1"/>
  <c r="B6960" i="1" l="1"/>
  <c r="D6960" i="1" s="1"/>
  <c r="C6959" i="1"/>
  <c r="E6959" i="1" s="1"/>
  <c r="B6961" i="1" l="1"/>
  <c r="D6961" i="1" s="1"/>
  <c r="C6960" i="1"/>
  <c r="E6960" i="1" s="1"/>
  <c r="B6962" i="1" l="1"/>
  <c r="D6962" i="1" s="1"/>
  <c r="C6961" i="1"/>
  <c r="E6961" i="1" s="1"/>
  <c r="B6963" i="1" l="1"/>
  <c r="D6963" i="1" s="1"/>
  <c r="C6962" i="1"/>
  <c r="E6962" i="1" s="1"/>
  <c r="B6964" i="1" l="1"/>
  <c r="D6964" i="1" s="1"/>
  <c r="C6963" i="1"/>
  <c r="E6963" i="1" s="1"/>
  <c r="B6965" i="1" l="1"/>
  <c r="D6965" i="1" s="1"/>
  <c r="C6964" i="1"/>
  <c r="E6964" i="1" s="1"/>
  <c r="B6966" i="1" l="1"/>
  <c r="D6966" i="1" s="1"/>
  <c r="C6965" i="1"/>
  <c r="E6965" i="1" s="1"/>
  <c r="B6967" i="1" l="1"/>
  <c r="D6967" i="1" s="1"/>
  <c r="C6966" i="1"/>
  <c r="E6966" i="1" s="1"/>
  <c r="B6968" i="1" l="1"/>
  <c r="D6968" i="1" s="1"/>
  <c r="C6967" i="1"/>
  <c r="E6967" i="1" s="1"/>
  <c r="B6969" i="1" l="1"/>
  <c r="D6969" i="1" s="1"/>
  <c r="C6968" i="1"/>
  <c r="E6968" i="1" s="1"/>
  <c r="B6970" i="1" l="1"/>
  <c r="D6970" i="1" s="1"/>
  <c r="C6969" i="1"/>
  <c r="E6969" i="1" s="1"/>
  <c r="B6971" i="1" l="1"/>
  <c r="D6971" i="1" s="1"/>
  <c r="C6970" i="1"/>
  <c r="E6970" i="1" s="1"/>
  <c r="B6972" i="1" l="1"/>
  <c r="D6972" i="1" s="1"/>
  <c r="C6971" i="1"/>
  <c r="E6971" i="1" s="1"/>
  <c r="B6973" i="1" l="1"/>
  <c r="D6973" i="1" s="1"/>
  <c r="C6972" i="1"/>
  <c r="E6972" i="1" s="1"/>
  <c r="B6974" i="1" l="1"/>
  <c r="D6974" i="1" s="1"/>
  <c r="C6973" i="1"/>
  <c r="E6973" i="1" s="1"/>
  <c r="B6975" i="1" l="1"/>
  <c r="D6975" i="1" s="1"/>
  <c r="C6974" i="1"/>
  <c r="E6974" i="1" s="1"/>
  <c r="B6976" i="1" l="1"/>
  <c r="D6976" i="1" s="1"/>
  <c r="C6975" i="1"/>
  <c r="E6975" i="1" s="1"/>
  <c r="B6977" i="1" l="1"/>
  <c r="D6977" i="1" s="1"/>
  <c r="C6976" i="1"/>
  <c r="E6976" i="1" s="1"/>
  <c r="B6978" i="1" l="1"/>
  <c r="D6978" i="1" s="1"/>
  <c r="C6977" i="1"/>
  <c r="E6977" i="1" s="1"/>
  <c r="B6979" i="1" l="1"/>
  <c r="D6979" i="1" s="1"/>
  <c r="C6978" i="1"/>
  <c r="E6978" i="1" s="1"/>
  <c r="B6980" i="1" l="1"/>
  <c r="D6980" i="1" s="1"/>
  <c r="C6979" i="1"/>
  <c r="E6979" i="1" s="1"/>
  <c r="B6981" i="1" l="1"/>
  <c r="D6981" i="1" s="1"/>
  <c r="C6980" i="1"/>
  <c r="E6980" i="1" s="1"/>
  <c r="B6982" i="1" l="1"/>
  <c r="D6982" i="1" s="1"/>
  <c r="C6981" i="1"/>
  <c r="E6981" i="1" s="1"/>
  <c r="B6983" i="1" l="1"/>
  <c r="D6983" i="1" s="1"/>
  <c r="C6982" i="1"/>
  <c r="E6982" i="1" s="1"/>
  <c r="B6984" i="1" l="1"/>
  <c r="D6984" i="1" s="1"/>
  <c r="C6983" i="1"/>
  <c r="E6983" i="1" s="1"/>
  <c r="B6985" i="1" l="1"/>
  <c r="D6985" i="1" s="1"/>
  <c r="C6984" i="1"/>
  <c r="E6984" i="1" s="1"/>
  <c r="B6986" i="1" l="1"/>
  <c r="D6986" i="1" s="1"/>
  <c r="C6985" i="1"/>
  <c r="E6985" i="1" s="1"/>
  <c r="B6987" i="1" l="1"/>
  <c r="D6987" i="1" s="1"/>
  <c r="C6986" i="1"/>
  <c r="E6986" i="1" s="1"/>
  <c r="B6988" i="1" l="1"/>
  <c r="D6988" i="1" s="1"/>
  <c r="C6987" i="1"/>
  <c r="E6987" i="1" s="1"/>
  <c r="B6989" i="1" l="1"/>
  <c r="D6989" i="1" s="1"/>
  <c r="C6988" i="1"/>
  <c r="E6988" i="1" s="1"/>
  <c r="B6990" i="1" l="1"/>
  <c r="D6990" i="1" s="1"/>
  <c r="C6989" i="1"/>
  <c r="E6989" i="1" s="1"/>
  <c r="B6991" i="1" l="1"/>
  <c r="D6991" i="1" s="1"/>
  <c r="C6990" i="1"/>
  <c r="E6990" i="1" s="1"/>
  <c r="B6992" i="1" l="1"/>
  <c r="D6992" i="1" s="1"/>
  <c r="C6991" i="1"/>
  <c r="E6991" i="1" s="1"/>
  <c r="B6993" i="1" l="1"/>
  <c r="D6993" i="1" s="1"/>
  <c r="C6992" i="1"/>
  <c r="E6992" i="1" s="1"/>
  <c r="B6994" i="1" l="1"/>
  <c r="D6994" i="1" s="1"/>
  <c r="C6993" i="1"/>
  <c r="E6993" i="1" s="1"/>
  <c r="B6995" i="1" l="1"/>
  <c r="D6995" i="1" s="1"/>
  <c r="C6994" i="1"/>
  <c r="E6994" i="1" s="1"/>
  <c r="B6996" i="1" l="1"/>
  <c r="D6996" i="1" s="1"/>
  <c r="C6995" i="1"/>
  <c r="E6995" i="1" s="1"/>
  <c r="B6997" i="1" l="1"/>
  <c r="D6997" i="1" s="1"/>
  <c r="C6996" i="1"/>
  <c r="E6996" i="1" s="1"/>
  <c r="B6998" i="1" l="1"/>
  <c r="D6998" i="1" s="1"/>
  <c r="C6997" i="1"/>
  <c r="E6997" i="1" s="1"/>
  <c r="B6999" i="1" l="1"/>
  <c r="D6999" i="1" s="1"/>
  <c r="C6998" i="1"/>
  <c r="E6998" i="1" s="1"/>
  <c r="B7000" i="1" l="1"/>
  <c r="D7000" i="1" s="1"/>
  <c r="C6999" i="1"/>
  <c r="E6999" i="1" s="1"/>
  <c r="B7001" i="1" l="1"/>
  <c r="D7001" i="1" s="1"/>
  <c r="C7000" i="1"/>
  <c r="E7000" i="1" s="1"/>
  <c r="B7002" i="1" l="1"/>
  <c r="D7002" i="1" s="1"/>
  <c r="C7001" i="1"/>
  <c r="E7001" i="1" s="1"/>
  <c r="B7003" i="1" l="1"/>
  <c r="D7003" i="1" s="1"/>
  <c r="C7002" i="1"/>
  <c r="E7002" i="1" s="1"/>
  <c r="B7004" i="1" l="1"/>
  <c r="D7004" i="1" s="1"/>
  <c r="C7003" i="1"/>
  <c r="E7003" i="1" s="1"/>
  <c r="B7005" i="1" l="1"/>
  <c r="D7005" i="1" s="1"/>
  <c r="C7004" i="1"/>
  <c r="E7004" i="1" s="1"/>
  <c r="B7006" i="1" l="1"/>
  <c r="D7006" i="1" s="1"/>
  <c r="C7005" i="1"/>
  <c r="E7005" i="1" s="1"/>
  <c r="B7007" i="1" l="1"/>
  <c r="D7007" i="1" s="1"/>
  <c r="C7006" i="1"/>
  <c r="E7006" i="1" s="1"/>
  <c r="B7008" i="1" l="1"/>
  <c r="D7008" i="1" s="1"/>
  <c r="C7007" i="1"/>
  <c r="E7007" i="1" s="1"/>
  <c r="B7009" i="1" l="1"/>
  <c r="D7009" i="1" s="1"/>
  <c r="C7008" i="1"/>
  <c r="E7008" i="1" s="1"/>
  <c r="B7010" i="1" l="1"/>
  <c r="D7010" i="1" s="1"/>
  <c r="C7009" i="1"/>
  <c r="E7009" i="1" s="1"/>
  <c r="B7011" i="1" l="1"/>
  <c r="D7011" i="1" s="1"/>
  <c r="C7010" i="1"/>
  <c r="E7010" i="1" s="1"/>
  <c r="B7012" i="1" l="1"/>
  <c r="D7012" i="1" s="1"/>
  <c r="C7011" i="1"/>
  <c r="E7011" i="1" s="1"/>
  <c r="B7013" i="1" l="1"/>
  <c r="D7013" i="1" s="1"/>
  <c r="C7012" i="1"/>
  <c r="E7012" i="1" s="1"/>
  <c r="B7014" i="1" l="1"/>
  <c r="D7014" i="1" s="1"/>
  <c r="C7013" i="1"/>
  <c r="E7013" i="1" s="1"/>
  <c r="B7015" i="1" l="1"/>
  <c r="D7015" i="1" s="1"/>
  <c r="C7014" i="1"/>
  <c r="E7014" i="1" s="1"/>
  <c r="B7016" i="1" l="1"/>
  <c r="D7016" i="1" s="1"/>
  <c r="C7015" i="1"/>
  <c r="E7015" i="1" s="1"/>
  <c r="B7017" i="1" l="1"/>
  <c r="D7017" i="1" s="1"/>
  <c r="C7016" i="1"/>
  <c r="E7016" i="1" s="1"/>
  <c r="B7018" i="1" l="1"/>
  <c r="D7018" i="1" s="1"/>
  <c r="C7017" i="1"/>
  <c r="E7017" i="1" s="1"/>
  <c r="B7019" i="1" l="1"/>
  <c r="D7019" i="1" s="1"/>
  <c r="C7018" i="1"/>
  <c r="E7018" i="1" s="1"/>
  <c r="B7020" i="1" l="1"/>
  <c r="D7020" i="1" s="1"/>
  <c r="C7019" i="1"/>
  <c r="E7019" i="1" s="1"/>
  <c r="B7021" i="1" l="1"/>
  <c r="D7021" i="1" s="1"/>
  <c r="C7020" i="1"/>
  <c r="E7020" i="1" s="1"/>
  <c r="B7022" i="1" l="1"/>
  <c r="D7022" i="1" s="1"/>
  <c r="C7021" i="1"/>
  <c r="E7021" i="1" s="1"/>
  <c r="B7023" i="1" l="1"/>
  <c r="D7023" i="1" s="1"/>
  <c r="C7022" i="1"/>
  <c r="E7022" i="1" s="1"/>
  <c r="B7024" i="1" l="1"/>
  <c r="D7024" i="1" s="1"/>
  <c r="C7023" i="1"/>
  <c r="E7023" i="1" s="1"/>
  <c r="B7025" i="1" l="1"/>
  <c r="D7025" i="1" s="1"/>
  <c r="C7024" i="1"/>
  <c r="E7024" i="1" s="1"/>
  <c r="B7026" i="1" l="1"/>
  <c r="D7026" i="1" s="1"/>
  <c r="C7025" i="1"/>
  <c r="E7025" i="1" s="1"/>
  <c r="B7027" i="1" l="1"/>
  <c r="D7027" i="1" s="1"/>
  <c r="C7026" i="1"/>
  <c r="E7026" i="1" s="1"/>
  <c r="B7028" i="1" l="1"/>
  <c r="D7028" i="1" s="1"/>
  <c r="C7027" i="1"/>
  <c r="E7027" i="1" s="1"/>
  <c r="B7029" i="1" l="1"/>
  <c r="D7029" i="1" s="1"/>
  <c r="C7028" i="1"/>
  <c r="E7028" i="1" s="1"/>
  <c r="B7030" i="1" l="1"/>
  <c r="D7030" i="1" s="1"/>
  <c r="C7029" i="1"/>
  <c r="E7029" i="1" s="1"/>
  <c r="B7031" i="1" l="1"/>
  <c r="D7031" i="1" s="1"/>
  <c r="C7030" i="1"/>
  <c r="E7030" i="1" s="1"/>
  <c r="B7032" i="1" l="1"/>
  <c r="D7032" i="1" s="1"/>
  <c r="C7031" i="1"/>
  <c r="E7031" i="1" s="1"/>
  <c r="B7033" i="1" l="1"/>
  <c r="D7033" i="1" s="1"/>
  <c r="C7032" i="1"/>
  <c r="E7032" i="1" s="1"/>
  <c r="B7034" i="1" l="1"/>
  <c r="D7034" i="1" s="1"/>
  <c r="C7033" i="1"/>
  <c r="E7033" i="1" s="1"/>
  <c r="B7035" i="1" l="1"/>
  <c r="D7035" i="1" s="1"/>
  <c r="C7034" i="1"/>
  <c r="E7034" i="1" s="1"/>
  <c r="B7036" i="1" l="1"/>
  <c r="D7036" i="1" s="1"/>
  <c r="C7035" i="1"/>
  <c r="E7035" i="1" s="1"/>
  <c r="B7037" i="1" l="1"/>
  <c r="D7037" i="1" s="1"/>
  <c r="C7036" i="1"/>
  <c r="E7036" i="1" s="1"/>
  <c r="B7038" i="1" l="1"/>
  <c r="D7038" i="1" s="1"/>
  <c r="C7037" i="1"/>
  <c r="E7037" i="1" s="1"/>
  <c r="B7039" i="1" l="1"/>
  <c r="D7039" i="1" s="1"/>
  <c r="C7038" i="1"/>
  <c r="E7038" i="1" s="1"/>
  <c r="B7040" i="1" l="1"/>
  <c r="D7040" i="1" s="1"/>
  <c r="C7039" i="1"/>
  <c r="E7039" i="1" s="1"/>
  <c r="B7041" i="1" l="1"/>
  <c r="D7041" i="1" s="1"/>
  <c r="C7040" i="1"/>
  <c r="E7040" i="1" s="1"/>
  <c r="B7042" i="1" l="1"/>
  <c r="D7042" i="1" s="1"/>
  <c r="C7041" i="1"/>
  <c r="E7041" i="1" s="1"/>
  <c r="B7043" i="1" l="1"/>
  <c r="D7043" i="1" s="1"/>
  <c r="C7042" i="1"/>
  <c r="E7042" i="1" s="1"/>
  <c r="B7044" i="1" l="1"/>
  <c r="D7044" i="1" s="1"/>
  <c r="C7043" i="1"/>
  <c r="E7043" i="1" s="1"/>
  <c r="B7045" i="1" l="1"/>
  <c r="D7045" i="1" s="1"/>
  <c r="C7044" i="1"/>
  <c r="E7044" i="1" s="1"/>
  <c r="B7046" i="1" l="1"/>
  <c r="D7046" i="1" s="1"/>
  <c r="C7045" i="1"/>
  <c r="E7045" i="1" s="1"/>
  <c r="B7047" i="1" l="1"/>
  <c r="D7047" i="1" s="1"/>
  <c r="C7046" i="1"/>
  <c r="E7046" i="1" s="1"/>
  <c r="B7048" i="1" l="1"/>
  <c r="D7048" i="1" s="1"/>
  <c r="C7047" i="1"/>
  <c r="E7047" i="1" s="1"/>
  <c r="B7049" i="1" l="1"/>
  <c r="D7049" i="1" s="1"/>
  <c r="C7048" i="1"/>
  <c r="E7048" i="1" s="1"/>
  <c r="B7050" i="1" l="1"/>
  <c r="D7050" i="1" s="1"/>
  <c r="C7049" i="1"/>
  <c r="E7049" i="1" s="1"/>
  <c r="B7051" i="1" l="1"/>
  <c r="D7051" i="1" s="1"/>
  <c r="C7050" i="1"/>
  <c r="E7050" i="1" s="1"/>
  <c r="B7052" i="1" l="1"/>
  <c r="D7052" i="1" s="1"/>
  <c r="C7051" i="1"/>
  <c r="E7051" i="1" s="1"/>
  <c r="B7053" i="1" l="1"/>
  <c r="D7053" i="1" s="1"/>
  <c r="C7052" i="1"/>
  <c r="E7052" i="1" s="1"/>
  <c r="B7054" i="1" l="1"/>
  <c r="D7054" i="1" s="1"/>
  <c r="C7053" i="1"/>
  <c r="E7053" i="1" s="1"/>
  <c r="B7055" i="1" l="1"/>
  <c r="D7055" i="1" s="1"/>
  <c r="C7054" i="1"/>
  <c r="E7054" i="1" s="1"/>
  <c r="B7056" i="1" l="1"/>
  <c r="D7056" i="1" s="1"/>
  <c r="C7055" i="1"/>
  <c r="E7055" i="1" s="1"/>
  <c r="B7057" i="1" l="1"/>
  <c r="D7057" i="1" s="1"/>
  <c r="C7056" i="1"/>
  <c r="E7056" i="1" s="1"/>
  <c r="B7058" i="1" l="1"/>
  <c r="D7058" i="1" s="1"/>
  <c r="C7057" i="1"/>
  <c r="E7057" i="1" s="1"/>
  <c r="B7059" i="1" l="1"/>
  <c r="D7059" i="1" s="1"/>
  <c r="C7058" i="1"/>
  <c r="E7058" i="1" s="1"/>
  <c r="B7060" i="1" l="1"/>
  <c r="D7060" i="1" s="1"/>
  <c r="C7059" i="1"/>
  <c r="E7059" i="1" s="1"/>
  <c r="B7061" i="1" l="1"/>
  <c r="D7061" i="1" s="1"/>
  <c r="C7060" i="1"/>
  <c r="E7060" i="1" s="1"/>
  <c r="B7062" i="1" l="1"/>
  <c r="D7062" i="1" s="1"/>
  <c r="C7061" i="1"/>
  <c r="E7061" i="1" s="1"/>
  <c r="B7063" i="1" l="1"/>
  <c r="D7063" i="1" s="1"/>
  <c r="C7062" i="1"/>
  <c r="E7062" i="1" s="1"/>
  <c r="B7064" i="1" l="1"/>
  <c r="D7064" i="1" s="1"/>
  <c r="C7063" i="1"/>
  <c r="E7063" i="1" s="1"/>
  <c r="B7065" i="1" l="1"/>
  <c r="D7065" i="1" s="1"/>
  <c r="C7064" i="1"/>
  <c r="E7064" i="1" s="1"/>
  <c r="B7066" i="1" l="1"/>
  <c r="D7066" i="1" s="1"/>
  <c r="C7065" i="1"/>
  <c r="E7065" i="1" s="1"/>
  <c r="B7067" i="1" l="1"/>
  <c r="D7067" i="1" s="1"/>
  <c r="C7066" i="1"/>
  <c r="E7066" i="1" s="1"/>
  <c r="B7068" i="1" l="1"/>
  <c r="D7068" i="1" s="1"/>
  <c r="C7067" i="1"/>
  <c r="E7067" i="1" s="1"/>
  <c r="B7069" i="1" l="1"/>
  <c r="D7069" i="1" s="1"/>
  <c r="C7068" i="1"/>
  <c r="E7068" i="1" s="1"/>
  <c r="B7070" i="1" l="1"/>
  <c r="D7070" i="1" s="1"/>
  <c r="C7069" i="1"/>
  <c r="E7069" i="1" s="1"/>
  <c r="B7071" i="1" l="1"/>
  <c r="D7071" i="1" s="1"/>
  <c r="C7070" i="1"/>
  <c r="E7070" i="1" s="1"/>
  <c r="B7072" i="1" l="1"/>
  <c r="D7072" i="1" s="1"/>
  <c r="C7071" i="1"/>
  <c r="E7071" i="1" s="1"/>
  <c r="B7073" i="1" l="1"/>
  <c r="D7073" i="1" s="1"/>
  <c r="C7072" i="1"/>
  <c r="E7072" i="1" s="1"/>
  <c r="B7074" i="1" l="1"/>
  <c r="D7074" i="1" s="1"/>
  <c r="C7073" i="1"/>
  <c r="E7073" i="1" s="1"/>
  <c r="B7075" i="1" l="1"/>
  <c r="D7075" i="1" s="1"/>
  <c r="C7074" i="1"/>
  <c r="E7074" i="1" s="1"/>
  <c r="B7076" i="1" l="1"/>
  <c r="D7076" i="1" s="1"/>
  <c r="C7075" i="1"/>
  <c r="E7075" i="1" s="1"/>
  <c r="B7077" i="1" l="1"/>
  <c r="D7077" i="1" s="1"/>
  <c r="C7076" i="1"/>
  <c r="E7076" i="1" s="1"/>
  <c r="B7078" i="1" l="1"/>
  <c r="D7078" i="1" s="1"/>
  <c r="C7077" i="1"/>
  <c r="E7077" i="1" s="1"/>
  <c r="B7079" i="1" l="1"/>
  <c r="D7079" i="1" s="1"/>
  <c r="C7078" i="1"/>
  <c r="E7078" i="1" s="1"/>
  <c r="B7080" i="1" l="1"/>
  <c r="D7080" i="1" s="1"/>
  <c r="C7079" i="1"/>
  <c r="E7079" i="1" s="1"/>
  <c r="B7081" i="1" l="1"/>
  <c r="D7081" i="1" s="1"/>
  <c r="C7080" i="1"/>
  <c r="E7080" i="1" s="1"/>
  <c r="B7082" i="1" l="1"/>
  <c r="D7082" i="1" s="1"/>
  <c r="C7081" i="1"/>
  <c r="E7081" i="1" s="1"/>
  <c r="B7083" i="1" l="1"/>
  <c r="D7083" i="1" s="1"/>
  <c r="C7082" i="1"/>
  <c r="E7082" i="1" s="1"/>
  <c r="B7084" i="1" l="1"/>
  <c r="D7084" i="1" s="1"/>
  <c r="C7083" i="1"/>
  <c r="E7083" i="1" s="1"/>
  <c r="B7085" i="1" l="1"/>
  <c r="D7085" i="1" s="1"/>
  <c r="C7084" i="1"/>
  <c r="E7084" i="1" s="1"/>
  <c r="B7086" i="1" l="1"/>
  <c r="D7086" i="1" s="1"/>
  <c r="C7085" i="1"/>
  <c r="E7085" i="1" s="1"/>
  <c r="B7087" i="1" l="1"/>
  <c r="D7087" i="1" s="1"/>
  <c r="C7086" i="1"/>
  <c r="E7086" i="1" s="1"/>
  <c r="B7088" i="1" l="1"/>
  <c r="D7088" i="1" s="1"/>
  <c r="C7087" i="1"/>
  <c r="E7087" i="1" s="1"/>
  <c r="B7089" i="1" l="1"/>
  <c r="D7089" i="1" s="1"/>
  <c r="C7088" i="1"/>
  <c r="E7088" i="1" s="1"/>
  <c r="B7090" i="1" l="1"/>
  <c r="D7090" i="1" s="1"/>
  <c r="C7089" i="1"/>
  <c r="E7089" i="1" s="1"/>
  <c r="B7091" i="1" l="1"/>
  <c r="D7091" i="1" s="1"/>
  <c r="C7090" i="1"/>
  <c r="E7090" i="1" s="1"/>
  <c r="B7092" i="1" l="1"/>
  <c r="D7092" i="1" s="1"/>
  <c r="C7091" i="1"/>
  <c r="E7091" i="1" s="1"/>
  <c r="B7093" i="1" l="1"/>
  <c r="D7093" i="1" s="1"/>
  <c r="C7092" i="1"/>
  <c r="E7092" i="1" s="1"/>
  <c r="B7094" i="1" l="1"/>
  <c r="D7094" i="1" s="1"/>
  <c r="C7093" i="1"/>
  <c r="E7093" i="1" s="1"/>
  <c r="B7095" i="1" l="1"/>
  <c r="D7095" i="1" s="1"/>
  <c r="C7094" i="1"/>
  <c r="E7094" i="1" s="1"/>
  <c r="B7096" i="1" l="1"/>
  <c r="D7096" i="1" s="1"/>
  <c r="C7095" i="1"/>
  <c r="E7095" i="1" s="1"/>
  <c r="B7097" i="1" l="1"/>
  <c r="D7097" i="1" s="1"/>
  <c r="C7096" i="1"/>
  <c r="E7096" i="1" s="1"/>
  <c r="B7098" i="1" l="1"/>
  <c r="D7098" i="1" s="1"/>
  <c r="C7097" i="1"/>
  <c r="E7097" i="1" s="1"/>
  <c r="B7099" i="1" l="1"/>
  <c r="D7099" i="1" s="1"/>
  <c r="C7098" i="1"/>
  <c r="E7098" i="1" s="1"/>
  <c r="B7100" i="1" l="1"/>
  <c r="D7100" i="1" s="1"/>
  <c r="C7099" i="1"/>
  <c r="E7099" i="1" s="1"/>
  <c r="B7101" i="1" l="1"/>
  <c r="D7101" i="1" s="1"/>
  <c r="C7100" i="1"/>
  <c r="E7100" i="1" s="1"/>
  <c r="B7102" i="1" l="1"/>
  <c r="D7102" i="1" s="1"/>
  <c r="C7101" i="1"/>
  <c r="E7101" i="1" s="1"/>
  <c r="B7103" i="1" l="1"/>
  <c r="D7103" i="1" s="1"/>
  <c r="C7102" i="1"/>
  <c r="E7102" i="1" s="1"/>
  <c r="B7104" i="1" l="1"/>
  <c r="D7104" i="1" s="1"/>
  <c r="C7103" i="1"/>
  <c r="E7103" i="1" s="1"/>
  <c r="B7105" i="1" l="1"/>
  <c r="D7105" i="1" s="1"/>
  <c r="C7104" i="1"/>
  <c r="E7104" i="1" s="1"/>
  <c r="B7106" i="1" l="1"/>
  <c r="D7106" i="1" s="1"/>
  <c r="C7105" i="1"/>
  <c r="E7105" i="1" s="1"/>
  <c r="B7107" i="1" l="1"/>
  <c r="D7107" i="1" s="1"/>
  <c r="C7106" i="1"/>
  <c r="E7106" i="1" s="1"/>
  <c r="B7108" i="1" l="1"/>
  <c r="D7108" i="1" s="1"/>
  <c r="C7107" i="1"/>
  <c r="E7107" i="1" s="1"/>
  <c r="B7109" i="1" l="1"/>
  <c r="D7109" i="1" s="1"/>
  <c r="C7108" i="1"/>
  <c r="E7108" i="1" s="1"/>
  <c r="B7110" i="1" l="1"/>
  <c r="D7110" i="1" s="1"/>
  <c r="C7109" i="1"/>
  <c r="E7109" i="1" s="1"/>
  <c r="B7111" i="1" l="1"/>
  <c r="D7111" i="1" s="1"/>
  <c r="C7110" i="1"/>
  <c r="E7110" i="1" s="1"/>
  <c r="B7112" i="1" l="1"/>
  <c r="D7112" i="1" s="1"/>
  <c r="C7111" i="1"/>
  <c r="E7111" i="1" s="1"/>
  <c r="B7113" i="1" l="1"/>
  <c r="D7113" i="1" s="1"/>
  <c r="C7112" i="1"/>
  <c r="E7112" i="1" s="1"/>
  <c r="B7114" i="1" l="1"/>
  <c r="D7114" i="1" s="1"/>
  <c r="C7113" i="1"/>
  <c r="E7113" i="1" s="1"/>
  <c r="B7115" i="1" l="1"/>
  <c r="D7115" i="1" s="1"/>
  <c r="C7114" i="1"/>
  <c r="E7114" i="1" s="1"/>
  <c r="B7116" i="1" l="1"/>
  <c r="D7116" i="1" s="1"/>
  <c r="C7115" i="1"/>
  <c r="E7115" i="1" s="1"/>
  <c r="B7117" i="1" l="1"/>
  <c r="D7117" i="1" s="1"/>
  <c r="C7116" i="1"/>
  <c r="E7116" i="1" s="1"/>
  <c r="B7118" i="1" l="1"/>
  <c r="D7118" i="1" s="1"/>
  <c r="C7117" i="1"/>
  <c r="E7117" i="1" s="1"/>
  <c r="B7119" i="1" l="1"/>
  <c r="D7119" i="1" s="1"/>
  <c r="C7118" i="1"/>
  <c r="E7118" i="1" s="1"/>
  <c r="B7120" i="1" l="1"/>
  <c r="D7120" i="1" s="1"/>
  <c r="C7119" i="1"/>
  <c r="E7119" i="1" s="1"/>
  <c r="B7121" i="1" l="1"/>
  <c r="D7121" i="1" s="1"/>
  <c r="C7120" i="1"/>
  <c r="E7120" i="1" s="1"/>
  <c r="B7122" i="1" l="1"/>
  <c r="D7122" i="1" s="1"/>
  <c r="C7121" i="1"/>
  <c r="E7121" i="1" s="1"/>
  <c r="B7123" i="1" l="1"/>
  <c r="D7123" i="1" s="1"/>
  <c r="C7122" i="1"/>
  <c r="E7122" i="1" s="1"/>
  <c r="B7124" i="1" l="1"/>
  <c r="D7124" i="1" s="1"/>
  <c r="C7123" i="1"/>
  <c r="E7123" i="1" s="1"/>
  <c r="B7125" i="1" l="1"/>
  <c r="D7125" i="1" s="1"/>
  <c r="C7124" i="1"/>
  <c r="E7124" i="1" s="1"/>
  <c r="B7126" i="1" l="1"/>
  <c r="D7126" i="1" s="1"/>
  <c r="C7125" i="1"/>
  <c r="E7125" i="1" s="1"/>
  <c r="B7127" i="1" l="1"/>
  <c r="D7127" i="1" s="1"/>
  <c r="C7126" i="1"/>
  <c r="E7126" i="1" s="1"/>
  <c r="B7128" i="1" l="1"/>
  <c r="D7128" i="1" s="1"/>
  <c r="C7127" i="1"/>
  <c r="E7127" i="1" s="1"/>
  <c r="B7129" i="1" l="1"/>
  <c r="D7129" i="1" s="1"/>
  <c r="C7128" i="1"/>
  <c r="E7128" i="1" s="1"/>
  <c r="B7130" i="1" l="1"/>
  <c r="D7130" i="1" s="1"/>
  <c r="C7129" i="1"/>
  <c r="E7129" i="1" s="1"/>
  <c r="B7131" i="1" l="1"/>
  <c r="D7131" i="1" s="1"/>
  <c r="C7130" i="1"/>
  <c r="E7130" i="1" s="1"/>
  <c r="B7132" i="1" l="1"/>
  <c r="D7132" i="1" s="1"/>
  <c r="C7131" i="1"/>
  <c r="E7131" i="1" s="1"/>
  <c r="B7133" i="1" l="1"/>
  <c r="D7133" i="1" s="1"/>
  <c r="C7132" i="1"/>
  <c r="E7132" i="1" s="1"/>
  <c r="B7134" i="1" l="1"/>
  <c r="D7134" i="1" s="1"/>
  <c r="C7133" i="1"/>
  <c r="E7133" i="1" s="1"/>
  <c r="B7135" i="1" l="1"/>
  <c r="D7135" i="1" s="1"/>
  <c r="C7134" i="1"/>
  <c r="E7134" i="1" s="1"/>
  <c r="B7136" i="1" l="1"/>
  <c r="D7136" i="1" s="1"/>
  <c r="C7135" i="1"/>
  <c r="E7135" i="1" s="1"/>
  <c r="B7137" i="1" l="1"/>
  <c r="D7137" i="1" s="1"/>
  <c r="C7136" i="1"/>
  <c r="E7136" i="1" s="1"/>
  <c r="B7138" i="1" l="1"/>
  <c r="D7138" i="1" s="1"/>
  <c r="C7137" i="1"/>
  <c r="E7137" i="1" s="1"/>
  <c r="B7139" i="1" l="1"/>
  <c r="D7139" i="1" s="1"/>
  <c r="C7138" i="1"/>
  <c r="E7138" i="1" s="1"/>
  <c r="B7140" i="1" l="1"/>
  <c r="D7140" i="1" s="1"/>
  <c r="C7139" i="1"/>
  <c r="E7139" i="1" s="1"/>
  <c r="B7141" i="1" l="1"/>
  <c r="D7141" i="1" s="1"/>
  <c r="C7140" i="1"/>
  <c r="E7140" i="1" s="1"/>
  <c r="B7142" i="1" l="1"/>
  <c r="D7142" i="1" s="1"/>
  <c r="C7141" i="1"/>
  <c r="E7141" i="1" s="1"/>
  <c r="B7143" i="1" l="1"/>
  <c r="D7143" i="1" s="1"/>
  <c r="C7142" i="1"/>
  <c r="E7142" i="1" s="1"/>
  <c r="B7144" i="1" l="1"/>
  <c r="D7144" i="1" s="1"/>
  <c r="C7143" i="1"/>
  <c r="E7143" i="1" s="1"/>
  <c r="B7145" i="1" l="1"/>
  <c r="D7145" i="1" s="1"/>
  <c r="C7144" i="1"/>
  <c r="E7144" i="1" s="1"/>
  <c r="B7146" i="1" l="1"/>
  <c r="D7146" i="1" s="1"/>
  <c r="C7145" i="1"/>
  <c r="E7145" i="1" s="1"/>
  <c r="B7147" i="1" l="1"/>
  <c r="D7147" i="1" s="1"/>
  <c r="C7146" i="1"/>
  <c r="E7146" i="1" s="1"/>
  <c r="B7148" i="1" l="1"/>
  <c r="D7148" i="1" s="1"/>
  <c r="C7147" i="1"/>
  <c r="E7147" i="1" s="1"/>
  <c r="B7149" i="1" l="1"/>
  <c r="D7149" i="1" s="1"/>
  <c r="C7148" i="1"/>
  <c r="E7148" i="1" s="1"/>
  <c r="B7150" i="1" l="1"/>
  <c r="D7150" i="1" s="1"/>
  <c r="C7149" i="1"/>
  <c r="E7149" i="1" s="1"/>
  <c r="B7151" i="1" l="1"/>
  <c r="D7151" i="1" s="1"/>
  <c r="C7150" i="1"/>
  <c r="E7150" i="1" s="1"/>
  <c r="B7152" i="1" l="1"/>
  <c r="D7152" i="1" s="1"/>
  <c r="C7151" i="1"/>
  <c r="E7151" i="1" s="1"/>
  <c r="B7153" i="1" l="1"/>
  <c r="D7153" i="1" s="1"/>
  <c r="C7152" i="1"/>
  <c r="E7152" i="1" s="1"/>
  <c r="B7154" i="1" l="1"/>
  <c r="D7154" i="1" s="1"/>
  <c r="C7153" i="1"/>
  <c r="E7153" i="1" s="1"/>
  <c r="B7155" i="1" l="1"/>
  <c r="D7155" i="1" s="1"/>
  <c r="C7154" i="1"/>
  <c r="E7154" i="1" s="1"/>
  <c r="B7156" i="1" l="1"/>
  <c r="D7156" i="1" s="1"/>
  <c r="C7155" i="1"/>
  <c r="E7155" i="1" s="1"/>
  <c r="B7157" i="1" l="1"/>
  <c r="D7157" i="1" s="1"/>
  <c r="C7156" i="1"/>
  <c r="E7156" i="1" s="1"/>
  <c r="B7158" i="1" l="1"/>
  <c r="D7158" i="1" s="1"/>
  <c r="C7157" i="1"/>
  <c r="E7157" i="1" s="1"/>
  <c r="B7159" i="1" l="1"/>
  <c r="D7159" i="1" s="1"/>
  <c r="C7158" i="1"/>
  <c r="E7158" i="1" s="1"/>
  <c r="B7160" i="1" l="1"/>
  <c r="D7160" i="1" s="1"/>
  <c r="C7159" i="1"/>
  <c r="E7159" i="1" s="1"/>
  <c r="B7161" i="1" l="1"/>
  <c r="D7161" i="1" s="1"/>
  <c r="C7160" i="1"/>
  <c r="E7160" i="1" s="1"/>
  <c r="B7162" i="1" l="1"/>
  <c r="D7162" i="1" s="1"/>
  <c r="C7161" i="1"/>
  <c r="E7161" i="1" s="1"/>
  <c r="B7163" i="1" l="1"/>
  <c r="D7163" i="1" s="1"/>
  <c r="C7162" i="1"/>
  <c r="E7162" i="1" s="1"/>
  <c r="B7164" i="1" l="1"/>
  <c r="D7164" i="1" s="1"/>
  <c r="C7163" i="1"/>
  <c r="E7163" i="1" s="1"/>
  <c r="B7165" i="1" l="1"/>
  <c r="D7165" i="1" s="1"/>
  <c r="C7164" i="1"/>
  <c r="E7164" i="1" s="1"/>
  <c r="B7166" i="1" l="1"/>
  <c r="D7166" i="1" s="1"/>
  <c r="C7165" i="1"/>
  <c r="E7165" i="1" s="1"/>
  <c r="B7167" i="1" l="1"/>
  <c r="D7167" i="1" s="1"/>
  <c r="C7166" i="1"/>
  <c r="E7166" i="1" s="1"/>
  <c r="B7168" i="1" l="1"/>
  <c r="D7168" i="1" s="1"/>
  <c r="C7167" i="1"/>
  <c r="E7167" i="1" s="1"/>
  <c r="B7169" i="1" l="1"/>
  <c r="D7169" i="1" s="1"/>
  <c r="C7168" i="1"/>
  <c r="E7168" i="1" s="1"/>
  <c r="B7170" i="1" l="1"/>
  <c r="D7170" i="1" s="1"/>
  <c r="C7169" i="1"/>
  <c r="E7169" i="1" s="1"/>
  <c r="B7171" i="1" l="1"/>
  <c r="D7171" i="1" s="1"/>
  <c r="C7170" i="1"/>
  <c r="E7170" i="1" s="1"/>
  <c r="B7172" i="1" l="1"/>
  <c r="D7172" i="1" s="1"/>
  <c r="C7171" i="1"/>
  <c r="E7171" i="1" s="1"/>
  <c r="B7173" i="1" l="1"/>
  <c r="D7173" i="1" s="1"/>
  <c r="C7172" i="1"/>
  <c r="E7172" i="1" s="1"/>
  <c r="B7174" i="1" l="1"/>
  <c r="D7174" i="1" s="1"/>
  <c r="C7173" i="1"/>
  <c r="E7173" i="1" s="1"/>
  <c r="B7175" i="1" l="1"/>
  <c r="D7175" i="1" s="1"/>
  <c r="C7174" i="1"/>
  <c r="E7174" i="1" s="1"/>
  <c r="B7176" i="1" l="1"/>
  <c r="D7176" i="1" s="1"/>
  <c r="C7175" i="1"/>
  <c r="E7175" i="1" s="1"/>
  <c r="B7177" i="1" l="1"/>
  <c r="D7177" i="1" s="1"/>
  <c r="C7176" i="1"/>
  <c r="E7176" i="1" s="1"/>
  <c r="B7178" i="1" l="1"/>
  <c r="D7178" i="1" s="1"/>
  <c r="C7177" i="1"/>
  <c r="E7177" i="1" s="1"/>
  <c r="B7179" i="1" l="1"/>
  <c r="D7179" i="1" s="1"/>
  <c r="C7178" i="1"/>
  <c r="E7178" i="1" s="1"/>
  <c r="B7180" i="1" l="1"/>
  <c r="D7180" i="1" s="1"/>
  <c r="C7179" i="1"/>
  <c r="E7179" i="1" s="1"/>
  <c r="B7181" i="1" l="1"/>
  <c r="D7181" i="1" s="1"/>
  <c r="C7180" i="1"/>
  <c r="E7180" i="1" s="1"/>
  <c r="B7182" i="1" l="1"/>
  <c r="D7182" i="1" s="1"/>
  <c r="C7181" i="1"/>
  <c r="E7181" i="1" s="1"/>
  <c r="B7183" i="1" l="1"/>
  <c r="D7183" i="1" s="1"/>
  <c r="C7182" i="1"/>
  <c r="E7182" i="1" s="1"/>
  <c r="B7184" i="1" l="1"/>
  <c r="D7184" i="1" s="1"/>
  <c r="C7183" i="1"/>
  <c r="E7183" i="1" s="1"/>
  <c r="B7185" i="1" l="1"/>
  <c r="D7185" i="1" s="1"/>
  <c r="C7184" i="1"/>
  <c r="E7184" i="1" s="1"/>
  <c r="B7186" i="1" l="1"/>
  <c r="D7186" i="1" s="1"/>
  <c r="C7185" i="1"/>
  <c r="E7185" i="1" s="1"/>
  <c r="B7187" i="1" l="1"/>
  <c r="D7187" i="1" s="1"/>
  <c r="C7186" i="1"/>
  <c r="E7186" i="1" s="1"/>
  <c r="B7188" i="1" l="1"/>
  <c r="D7188" i="1" s="1"/>
  <c r="C7187" i="1"/>
  <c r="E7187" i="1" s="1"/>
  <c r="B7189" i="1" l="1"/>
  <c r="D7189" i="1" s="1"/>
  <c r="C7188" i="1"/>
  <c r="E7188" i="1" s="1"/>
  <c r="B7190" i="1" l="1"/>
  <c r="D7190" i="1" s="1"/>
  <c r="C7189" i="1"/>
  <c r="E7189" i="1" s="1"/>
  <c r="B7191" i="1" l="1"/>
  <c r="D7191" i="1" s="1"/>
  <c r="C7190" i="1"/>
  <c r="E7190" i="1" s="1"/>
  <c r="B7192" i="1" l="1"/>
  <c r="D7192" i="1" s="1"/>
  <c r="C7191" i="1"/>
  <c r="E7191" i="1" s="1"/>
  <c r="B7193" i="1" l="1"/>
  <c r="D7193" i="1" s="1"/>
  <c r="C7192" i="1"/>
  <c r="E7192" i="1" s="1"/>
  <c r="B7194" i="1" l="1"/>
  <c r="D7194" i="1" s="1"/>
  <c r="C7193" i="1"/>
  <c r="E7193" i="1" s="1"/>
  <c r="B7195" i="1" l="1"/>
  <c r="D7195" i="1" s="1"/>
  <c r="C7194" i="1"/>
  <c r="E7194" i="1" s="1"/>
  <c r="B7196" i="1" l="1"/>
  <c r="D7196" i="1" s="1"/>
  <c r="C7195" i="1"/>
  <c r="E7195" i="1" s="1"/>
  <c r="B7197" i="1" l="1"/>
  <c r="D7197" i="1" s="1"/>
  <c r="C7196" i="1"/>
  <c r="E7196" i="1" s="1"/>
  <c r="B7198" i="1" l="1"/>
  <c r="D7198" i="1" s="1"/>
  <c r="C7197" i="1"/>
  <c r="E7197" i="1" s="1"/>
  <c r="B7199" i="1" l="1"/>
  <c r="D7199" i="1" s="1"/>
  <c r="C7198" i="1"/>
  <c r="E7198" i="1" s="1"/>
  <c r="B7200" i="1" l="1"/>
  <c r="D7200" i="1" s="1"/>
  <c r="C7199" i="1"/>
  <c r="E7199" i="1" s="1"/>
  <c r="B7201" i="1" l="1"/>
  <c r="D7201" i="1" s="1"/>
  <c r="C7200" i="1"/>
  <c r="E7200" i="1" s="1"/>
  <c r="B7202" i="1" l="1"/>
  <c r="D7202" i="1" s="1"/>
  <c r="C7201" i="1"/>
  <c r="E7201" i="1" s="1"/>
  <c r="B7203" i="1" l="1"/>
  <c r="D7203" i="1" s="1"/>
  <c r="C7202" i="1"/>
  <c r="E7202" i="1" s="1"/>
  <c r="B7204" i="1" l="1"/>
  <c r="D7204" i="1" s="1"/>
  <c r="C7203" i="1"/>
  <c r="E7203" i="1" s="1"/>
  <c r="B7205" i="1" l="1"/>
  <c r="D7205" i="1" s="1"/>
  <c r="C7204" i="1"/>
  <c r="E7204" i="1" s="1"/>
  <c r="B7206" i="1" l="1"/>
  <c r="D7206" i="1" s="1"/>
  <c r="C7205" i="1"/>
  <c r="E7205" i="1" s="1"/>
  <c r="B7207" i="1" l="1"/>
  <c r="D7207" i="1" s="1"/>
  <c r="C7206" i="1"/>
  <c r="E7206" i="1" s="1"/>
  <c r="B7208" i="1" l="1"/>
  <c r="D7208" i="1" s="1"/>
  <c r="C7207" i="1"/>
  <c r="E7207" i="1" s="1"/>
  <c r="B7209" i="1" l="1"/>
  <c r="D7209" i="1" s="1"/>
  <c r="C7208" i="1"/>
  <c r="E7208" i="1" s="1"/>
  <c r="B7210" i="1" l="1"/>
  <c r="D7210" i="1" s="1"/>
  <c r="C7209" i="1"/>
  <c r="E7209" i="1" s="1"/>
  <c r="B7211" i="1" l="1"/>
  <c r="D7211" i="1" s="1"/>
  <c r="C7210" i="1"/>
  <c r="E7210" i="1" s="1"/>
  <c r="B7212" i="1" l="1"/>
  <c r="D7212" i="1" s="1"/>
  <c r="C7211" i="1"/>
  <c r="E7211" i="1" s="1"/>
  <c r="B7213" i="1" l="1"/>
  <c r="D7213" i="1" s="1"/>
  <c r="C7212" i="1"/>
  <c r="E7212" i="1" s="1"/>
  <c r="B7214" i="1" l="1"/>
  <c r="D7214" i="1" s="1"/>
  <c r="C7213" i="1"/>
  <c r="E7213" i="1" s="1"/>
  <c r="B7215" i="1" l="1"/>
  <c r="D7215" i="1" s="1"/>
  <c r="C7214" i="1"/>
  <c r="E7214" i="1" s="1"/>
  <c r="B7216" i="1" l="1"/>
  <c r="D7216" i="1" s="1"/>
  <c r="C7215" i="1"/>
  <c r="E7215" i="1" s="1"/>
  <c r="B7217" i="1" l="1"/>
  <c r="D7217" i="1" s="1"/>
  <c r="C7216" i="1"/>
  <c r="E7216" i="1" s="1"/>
  <c r="B7218" i="1" l="1"/>
  <c r="D7218" i="1" s="1"/>
  <c r="C7217" i="1"/>
  <c r="E7217" i="1" s="1"/>
  <c r="B7219" i="1" l="1"/>
  <c r="D7219" i="1" s="1"/>
  <c r="C7218" i="1"/>
  <c r="E7218" i="1" s="1"/>
  <c r="B7220" i="1" l="1"/>
  <c r="D7220" i="1" s="1"/>
  <c r="C7219" i="1"/>
  <c r="E7219" i="1" s="1"/>
  <c r="B7221" i="1" l="1"/>
  <c r="D7221" i="1" s="1"/>
  <c r="C7220" i="1"/>
  <c r="E7220" i="1" s="1"/>
  <c r="B7222" i="1" l="1"/>
  <c r="D7222" i="1" s="1"/>
  <c r="C7221" i="1"/>
  <c r="E7221" i="1" s="1"/>
  <c r="B7223" i="1" l="1"/>
  <c r="D7223" i="1" s="1"/>
  <c r="C7222" i="1"/>
  <c r="E7222" i="1" s="1"/>
  <c r="B7224" i="1" l="1"/>
  <c r="D7224" i="1" s="1"/>
  <c r="C7223" i="1"/>
  <c r="E7223" i="1" s="1"/>
  <c r="B7225" i="1" l="1"/>
  <c r="D7225" i="1" s="1"/>
  <c r="C7224" i="1"/>
  <c r="E7224" i="1" s="1"/>
  <c r="B7226" i="1" l="1"/>
  <c r="D7226" i="1" s="1"/>
  <c r="C7225" i="1"/>
  <c r="E7225" i="1" s="1"/>
  <c r="B7227" i="1" l="1"/>
  <c r="D7227" i="1" s="1"/>
  <c r="C7226" i="1"/>
  <c r="E7226" i="1" s="1"/>
  <c r="B7228" i="1" l="1"/>
  <c r="D7228" i="1" s="1"/>
  <c r="C7227" i="1"/>
  <c r="E7227" i="1" s="1"/>
  <c r="B7229" i="1" l="1"/>
  <c r="D7229" i="1" s="1"/>
  <c r="C7228" i="1"/>
  <c r="E7228" i="1" s="1"/>
  <c r="B7230" i="1" l="1"/>
  <c r="D7230" i="1" s="1"/>
  <c r="C7229" i="1"/>
  <c r="E7229" i="1" s="1"/>
  <c r="B7231" i="1" l="1"/>
  <c r="D7231" i="1" s="1"/>
  <c r="C7230" i="1"/>
  <c r="E7230" i="1" s="1"/>
  <c r="B7232" i="1" l="1"/>
  <c r="D7232" i="1" s="1"/>
  <c r="C7231" i="1"/>
  <c r="E7231" i="1" s="1"/>
  <c r="B7233" i="1" l="1"/>
  <c r="D7233" i="1" s="1"/>
  <c r="C7232" i="1"/>
  <c r="E7232" i="1" s="1"/>
  <c r="B7234" i="1" l="1"/>
  <c r="D7234" i="1" s="1"/>
  <c r="C7233" i="1"/>
  <c r="E7233" i="1" s="1"/>
  <c r="B7235" i="1" l="1"/>
  <c r="D7235" i="1" s="1"/>
  <c r="C7234" i="1"/>
  <c r="E7234" i="1" s="1"/>
  <c r="B7236" i="1" l="1"/>
  <c r="D7236" i="1" s="1"/>
  <c r="C7235" i="1"/>
  <c r="E7235" i="1" s="1"/>
  <c r="B7237" i="1" l="1"/>
  <c r="D7237" i="1" s="1"/>
  <c r="C7236" i="1"/>
  <c r="E7236" i="1" s="1"/>
  <c r="B7238" i="1" l="1"/>
  <c r="D7238" i="1" s="1"/>
  <c r="C7237" i="1"/>
  <c r="E7237" i="1" s="1"/>
  <c r="B7239" i="1" l="1"/>
  <c r="D7239" i="1" s="1"/>
  <c r="C7238" i="1"/>
  <c r="E7238" i="1" s="1"/>
  <c r="B7240" i="1" l="1"/>
  <c r="D7240" i="1" s="1"/>
  <c r="C7239" i="1"/>
  <c r="E7239" i="1" s="1"/>
  <c r="B7241" i="1" l="1"/>
  <c r="D7241" i="1" s="1"/>
  <c r="C7240" i="1"/>
  <c r="E7240" i="1" s="1"/>
  <c r="B7242" i="1" l="1"/>
  <c r="D7242" i="1" s="1"/>
  <c r="C7241" i="1"/>
  <c r="E7241" i="1" s="1"/>
  <c r="B7243" i="1" l="1"/>
  <c r="D7243" i="1" s="1"/>
  <c r="C7242" i="1"/>
  <c r="E7242" i="1" s="1"/>
  <c r="B7244" i="1" l="1"/>
  <c r="D7244" i="1" s="1"/>
  <c r="C7243" i="1"/>
  <c r="E7243" i="1" s="1"/>
  <c r="B7245" i="1" l="1"/>
  <c r="D7245" i="1" s="1"/>
  <c r="C7244" i="1"/>
  <c r="E7244" i="1" s="1"/>
  <c r="B7246" i="1" l="1"/>
  <c r="D7246" i="1" s="1"/>
  <c r="C7245" i="1"/>
  <c r="E7245" i="1" s="1"/>
  <c r="B7247" i="1" l="1"/>
  <c r="D7247" i="1" s="1"/>
  <c r="C7246" i="1"/>
  <c r="E7246" i="1" s="1"/>
  <c r="B7248" i="1" l="1"/>
  <c r="D7248" i="1" s="1"/>
  <c r="C7247" i="1"/>
  <c r="E7247" i="1" s="1"/>
  <c r="B7249" i="1" l="1"/>
  <c r="D7249" i="1" s="1"/>
  <c r="C7248" i="1"/>
  <c r="E7248" i="1" s="1"/>
  <c r="B7250" i="1" l="1"/>
  <c r="D7250" i="1" s="1"/>
  <c r="C7249" i="1"/>
  <c r="E7249" i="1" s="1"/>
  <c r="B7251" i="1" l="1"/>
  <c r="D7251" i="1" s="1"/>
  <c r="C7250" i="1"/>
  <c r="E7250" i="1" s="1"/>
  <c r="B7252" i="1" l="1"/>
  <c r="D7252" i="1" s="1"/>
  <c r="C7251" i="1"/>
  <c r="E7251" i="1" s="1"/>
  <c r="B7253" i="1" l="1"/>
  <c r="D7253" i="1" s="1"/>
  <c r="C7252" i="1"/>
  <c r="E7252" i="1" s="1"/>
  <c r="B7254" i="1" l="1"/>
  <c r="D7254" i="1" s="1"/>
  <c r="C7253" i="1"/>
  <c r="E7253" i="1" s="1"/>
  <c r="B7255" i="1" l="1"/>
  <c r="D7255" i="1" s="1"/>
  <c r="C7254" i="1"/>
  <c r="E7254" i="1" s="1"/>
  <c r="B7256" i="1" l="1"/>
  <c r="D7256" i="1" s="1"/>
  <c r="C7255" i="1"/>
  <c r="E7255" i="1" s="1"/>
  <c r="B7257" i="1" l="1"/>
  <c r="D7257" i="1" s="1"/>
  <c r="C7256" i="1"/>
  <c r="E7256" i="1" s="1"/>
  <c r="B7258" i="1" l="1"/>
  <c r="D7258" i="1" s="1"/>
  <c r="C7257" i="1"/>
  <c r="E7257" i="1" s="1"/>
  <c r="B7259" i="1" l="1"/>
  <c r="D7259" i="1" s="1"/>
  <c r="C7258" i="1"/>
  <c r="E7258" i="1" s="1"/>
  <c r="B7260" i="1" l="1"/>
  <c r="D7260" i="1" s="1"/>
  <c r="C7259" i="1"/>
  <c r="E7259" i="1" s="1"/>
  <c r="B7261" i="1" l="1"/>
  <c r="D7261" i="1" s="1"/>
  <c r="C7260" i="1"/>
  <c r="E7260" i="1" s="1"/>
  <c r="B7262" i="1" l="1"/>
  <c r="D7262" i="1" s="1"/>
  <c r="C7261" i="1"/>
  <c r="E7261" i="1" s="1"/>
  <c r="B7263" i="1" l="1"/>
  <c r="D7263" i="1" s="1"/>
  <c r="C7262" i="1"/>
  <c r="E7262" i="1" s="1"/>
  <c r="B7264" i="1" l="1"/>
  <c r="D7264" i="1" s="1"/>
  <c r="C7263" i="1"/>
  <c r="E7263" i="1" s="1"/>
  <c r="B7265" i="1" l="1"/>
  <c r="D7265" i="1" s="1"/>
  <c r="C7264" i="1"/>
  <c r="E7264" i="1" s="1"/>
  <c r="B7266" i="1" l="1"/>
  <c r="D7266" i="1" s="1"/>
  <c r="C7265" i="1"/>
  <c r="E7265" i="1" s="1"/>
  <c r="B7267" i="1" l="1"/>
  <c r="D7267" i="1" s="1"/>
  <c r="C7266" i="1"/>
  <c r="E7266" i="1" s="1"/>
  <c r="B7268" i="1" l="1"/>
  <c r="D7268" i="1" s="1"/>
  <c r="C7267" i="1"/>
  <c r="E7267" i="1" s="1"/>
  <c r="B7269" i="1" l="1"/>
  <c r="D7269" i="1" s="1"/>
  <c r="C7268" i="1"/>
  <c r="E7268" i="1" s="1"/>
  <c r="B7270" i="1" l="1"/>
  <c r="D7270" i="1" s="1"/>
  <c r="C7269" i="1"/>
  <c r="E7269" i="1" s="1"/>
  <c r="B7271" i="1" l="1"/>
  <c r="D7271" i="1" s="1"/>
  <c r="C7270" i="1"/>
  <c r="E7270" i="1" s="1"/>
  <c r="B7272" i="1" l="1"/>
  <c r="D7272" i="1" s="1"/>
  <c r="C7271" i="1"/>
  <c r="E7271" i="1" s="1"/>
  <c r="B7273" i="1" l="1"/>
  <c r="D7273" i="1" s="1"/>
  <c r="C7272" i="1"/>
  <c r="E7272" i="1" s="1"/>
  <c r="B7274" i="1" l="1"/>
  <c r="D7274" i="1" s="1"/>
  <c r="C7273" i="1"/>
  <c r="E7273" i="1" s="1"/>
  <c r="B7275" i="1" l="1"/>
  <c r="D7275" i="1" s="1"/>
  <c r="C7274" i="1"/>
  <c r="E7274" i="1" s="1"/>
  <c r="B7276" i="1" l="1"/>
  <c r="D7276" i="1" s="1"/>
  <c r="C7275" i="1"/>
  <c r="E7275" i="1" s="1"/>
  <c r="B7277" i="1" l="1"/>
  <c r="D7277" i="1" s="1"/>
  <c r="C7276" i="1"/>
  <c r="E7276" i="1" s="1"/>
  <c r="B7278" i="1" l="1"/>
  <c r="D7278" i="1" s="1"/>
  <c r="C7277" i="1"/>
  <c r="E7277" i="1" s="1"/>
  <c r="B7279" i="1" l="1"/>
  <c r="D7279" i="1" s="1"/>
  <c r="C7278" i="1"/>
  <c r="E7278" i="1" s="1"/>
  <c r="B7280" i="1" l="1"/>
  <c r="D7280" i="1" s="1"/>
  <c r="C7279" i="1"/>
  <c r="E7279" i="1" s="1"/>
  <c r="B7281" i="1" l="1"/>
  <c r="D7281" i="1" s="1"/>
  <c r="C7280" i="1"/>
  <c r="E7280" i="1" s="1"/>
  <c r="B7282" i="1" l="1"/>
  <c r="D7282" i="1" s="1"/>
  <c r="C7281" i="1"/>
  <c r="E7281" i="1" s="1"/>
  <c r="B7283" i="1" l="1"/>
  <c r="D7283" i="1" s="1"/>
  <c r="C7282" i="1"/>
  <c r="E7282" i="1" s="1"/>
  <c r="B7284" i="1" l="1"/>
  <c r="D7284" i="1" s="1"/>
  <c r="C7283" i="1"/>
  <c r="E7283" i="1" s="1"/>
  <c r="B7285" i="1" l="1"/>
  <c r="D7285" i="1" s="1"/>
  <c r="C7284" i="1"/>
  <c r="E7284" i="1" s="1"/>
  <c r="B7286" i="1" l="1"/>
  <c r="D7286" i="1" s="1"/>
  <c r="C7285" i="1"/>
  <c r="E7285" i="1" s="1"/>
  <c r="B7287" i="1" l="1"/>
  <c r="D7287" i="1" s="1"/>
  <c r="C7286" i="1"/>
  <c r="E7286" i="1" s="1"/>
  <c r="B7288" i="1" l="1"/>
  <c r="D7288" i="1" s="1"/>
  <c r="C7287" i="1"/>
  <c r="E7287" i="1" s="1"/>
  <c r="B7289" i="1" l="1"/>
  <c r="D7289" i="1" s="1"/>
  <c r="C7288" i="1"/>
  <c r="E7288" i="1" s="1"/>
  <c r="B7290" i="1" l="1"/>
  <c r="D7290" i="1" s="1"/>
  <c r="C7289" i="1"/>
  <c r="E7289" i="1" s="1"/>
  <c r="B7291" i="1" l="1"/>
  <c r="D7291" i="1" s="1"/>
  <c r="C7290" i="1"/>
  <c r="E7290" i="1" s="1"/>
  <c r="B7292" i="1" l="1"/>
  <c r="D7292" i="1" s="1"/>
  <c r="C7291" i="1"/>
  <c r="E7291" i="1" s="1"/>
  <c r="B7293" i="1" l="1"/>
  <c r="D7293" i="1" s="1"/>
  <c r="C7292" i="1"/>
  <c r="E7292" i="1" s="1"/>
  <c r="B7294" i="1" l="1"/>
  <c r="D7294" i="1" s="1"/>
  <c r="C7293" i="1"/>
  <c r="E7293" i="1" s="1"/>
  <c r="B7295" i="1" l="1"/>
  <c r="D7295" i="1" s="1"/>
  <c r="C7294" i="1"/>
  <c r="E7294" i="1" s="1"/>
  <c r="B7296" i="1" l="1"/>
  <c r="D7296" i="1" s="1"/>
  <c r="C7295" i="1"/>
  <c r="E7295" i="1" s="1"/>
  <c r="B7297" i="1" l="1"/>
  <c r="D7297" i="1" s="1"/>
  <c r="C7296" i="1"/>
  <c r="E7296" i="1" s="1"/>
  <c r="B7298" i="1" l="1"/>
  <c r="D7298" i="1" s="1"/>
  <c r="C7297" i="1"/>
  <c r="E7297" i="1" s="1"/>
  <c r="B7299" i="1" l="1"/>
  <c r="D7299" i="1" s="1"/>
  <c r="C7298" i="1"/>
  <c r="E7298" i="1" s="1"/>
  <c r="B7300" i="1" l="1"/>
  <c r="D7300" i="1" s="1"/>
  <c r="C7299" i="1"/>
  <c r="E7299" i="1" s="1"/>
  <c r="B7301" i="1" l="1"/>
  <c r="D7301" i="1" s="1"/>
  <c r="C7300" i="1"/>
  <c r="E7300" i="1" s="1"/>
  <c r="B7302" i="1" l="1"/>
  <c r="D7302" i="1" s="1"/>
  <c r="C7301" i="1"/>
  <c r="E7301" i="1" s="1"/>
  <c r="B7303" i="1" l="1"/>
  <c r="D7303" i="1" s="1"/>
  <c r="C7302" i="1"/>
  <c r="E7302" i="1" s="1"/>
  <c r="B7304" i="1" l="1"/>
  <c r="D7304" i="1" s="1"/>
  <c r="C7303" i="1"/>
  <c r="E7303" i="1" s="1"/>
  <c r="B7305" i="1" l="1"/>
  <c r="D7305" i="1" s="1"/>
  <c r="C7304" i="1"/>
  <c r="E7304" i="1" s="1"/>
  <c r="B7306" i="1" l="1"/>
  <c r="D7306" i="1" s="1"/>
  <c r="C7305" i="1"/>
  <c r="E7305" i="1" s="1"/>
  <c r="B7307" i="1" l="1"/>
  <c r="D7307" i="1" s="1"/>
  <c r="C7306" i="1"/>
  <c r="E7306" i="1" s="1"/>
  <c r="B7308" i="1" l="1"/>
  <c r="D7308" i="1" s="1"/>
  <c r="C7307" i="1"/>
  <c r="E7307" i="1" s="1"/>
  <c r="B7309" i="1" l="1"/>
  <c r="D7309" i="1" s="1"/>
  <c r="C7308" i="1"/>
  <c r="E7308" i="1" s="1"/>
  <c r="B7310" i="1" l="1"/>
  <c r="D7310" i="1" s="1"/>
  <c r="C7309" i="1"/>
  <c r="E7309" i="1" s="1"/>
  <c r="B7311" i="1" l="1"/>
  <c r="D7311" i="1" s="1"/>
  <c r="C7310" i="1"/>
  <c r="E7310" i="1" s="1"/>
  <c r="B7312" i="1" l="1"/>
  <c r="D7312" i="1" s="1"/>
  <c r="C7311" i="1"/>
  <c r="E7311" i="1" s="1"/>
  <c r="B7313" i="1" l="1"/>
  <c r="D7313" i="1" s="1"/>
  <c r="C7312" i="1"/>
  <c r="E7312" i="1" s="1"/>
  <c r="B7314" i="1" l="1"/>
  <c r="D7314" i="1" s="1"/>
  <c r="C7313" i="1"/>
  <c r="E7313" i="1" s="1"/>
  <c r="B7315" i="1" l="1"/>
  <c r="D7315" i="1" s="1"/>
  <c r="C7314" i="1"/>
  <c r="E7314" i="1" s="1"/>
  <c r="B7316" i="1" l="1"/>
  <c r="D7316" i="1" s="1"/>
  <c r="C7315" i="1"/>
  <c r="E7315" i="1" s="1"/>
  <c r="B7317" i="1" l="1"/>
  <c r="D7317" i="1" s="1"/>
  <c r="C7316" i="1"/>
  <c r="E7316" i="1" s="1"/>
  <c r="B7318" i="1" l="1"/>
  <c r="D7318" i="1" s="1"/>
  <c r="C7317" i="1"/>
  <c r="E7317" i="1" s="1"/>
  <c r="B7319" i="1" l="1"/>
  <c r="D7319" i="1" s="1"/>
  <c r="C7318" i="1"/>
  <c r="E7318" i="1" s="1"/>
  <c r="B7320" i="1" l="1"/>
  <c r="D7320" i="1" s="1"/>
  <c r="C7319" i="1"/>
  <c r="E7319" i="1" s="1"/>
  <c r="B7321" i="1" l="1"/>
  <c r="D7321" i="1" s="1"/>
  <c r="C7320" i="1"/>
  <c r="E7320" i="1" s="1"/>
  <c r="B7322" i="1" l="1"/>
  <c r="D7322" i="1" s="1"/>
  <c r="C7321" i="1"/>
  <c r="E7321" i="1" s="1"/>
  <c r="B7323" i="1" l="1"/>
  <c r="D7323" i="1" s="1"/>
  <c r="C7322" i="1"/>
  <c r="E7322" i="1" s="1"/>
  <c r="B7324" i="1" l="1"/>
  <c r="D7324" i="1" s="1"/>
  <c r="C7323" i="1"/>
  <c r="E7323" i="1" s="1"/>
  <c r="B7325" i="1" l="1"/>
  <c r="D7325" i="1" s="1"/>
  <c r="C7324" i="1"/>
  <c r="E7324" i="1" s="1"/>
  <c r="B7326" i="1" l="1"/>
  <c r="D7326" i="1" s="1"/>
  <c r="C7325" i="1"/>
  <c r="E7325" i="1" s="1"/>
  <c r="B7327" i="1" l="1"/>
  <c r="D7327" i="1" s="1"/>
  <c r="C7326" i="1"/>
  <c r="E7326" i="1" s="1"/>
  <c r="B7328" i="1" l="1"/>
  <c r="D7328" i="1" s="1"/>
  <c r="C7327" i="1"/>
  <c r="E7327" i="1" s="1"/>
  <c r="B7329" i="1" l="1"/>
  <c r="D7329" i="1" s="1"/>
  <c r="C7328" i="1"/>
  <c r="E7328" i="1" s="1"/>
  <c r="B7330" i="1" l="1"/>
  <c r="D7330" i="1" s="1"/>
  <c r="C7329" i="1"/>
  <c r="E7329" i="1" s="1"/>
  <c r="B7331" i="1" l="1"/>
  <c r="D7331" i="1" s="1"/>
  <c r="C7330" i="1"/>
  <c r="E7330" i="1" s="1"/>
  <c r="B7332" i="1" l="1"/>
  <c r="D7332" i="1" s="1"/>
  <c r="C7331" i="1"/>
  <c r="E7331" i="1" s="1"/>
  <c r="B7333" i="1" l="1"/>
  <c r="D7333" i="1" s="1"/>
  <c r="C7332" i="1"/>
  <c r="E7332" i="1" s="1"/>
  <c r="B7334" i="1" l="1"/>
  <c r="D7334" i="1" s="1"/>
  <c r="C7333" i="1"/>
  <c r="E7333" i="1" s="1"/>
  <c r="B7335" i="1" l="1"/>
  <c r="D7335" i="1" s="1"/>
  <c r="C7334" i="1"/>
  <c r="E7334" i="1" s="1"/>
  <c r="B7336" i="1" l="1"/>
  <c r="D7336" i="1" s="1"/>
  <c r="C7335" i="1"/>
  <c r="E7335" i="1" s="1"/>
  <c r="B7337" i="1" l="1"/>
  <c r="D7337" i="1" s="1"/>
  <c r="C7336" i="1"/>
  <c r="E7336" i="1" s="1"/>
  <c r="B7338" i="1" l="1"/>
  <c r="D7338" i="1" s="1"/>
  <c r="C7337" i="1"/>
  <c r="E7337" i="1" s="1"/>
  <c r="B7339" i="1" l="1"/>
  <c r="D7339" i="1" s="1"/>
  <c r="C7338" i="1"/>
  <c r="E7338" i="1" s="1"/>
  <c r="B7340" i="1" l="1"/>
  <c r="D7340" i="1" s="1"/>
  <c r="C7339" i="1"/>
  <c r="E7339" i="1" s="1"/>
  <c r="B7341" i="1" l="1"/>
  <c r="D7341" i="1" s="1"/>
  <c r="C7340" i="1"/>
  <c r="E7340" i="1" s="1"/>
  <c r="B7342" i="1" l="1"/>
  <c r="D7342" i="1" s="1"/>
  <c r="C7341" i="1"/>
  <c r="E7341" i="1" s="1"/>
  <c r="B7343" i="1" l="1"/>
  <c r="D7343" i="1" s="1"/>
  <c r="C7342" i="1"/>
  <c r="E7342" i="1" s="1"/>
  <c r="B7344" i="1" l="1"/>
  <c r="D7344" i="1" s="1"/>
  <c r="C7343" i="1"/>
  <c r="E7343" i="1" s="1"/>
  <c r="B7345" i="1" l="1"/>
  <c r="D7345" i="1" s="1"/>
  <c r="C7344" i="1"/>
  <c r="E7344" i="1" s="1"/>
  <c r="B7346" i="1" l="1"/>
  <c r="D7346" i="1" s="1"/>
  <c r="C7345" i="1"/>
  <c r="E7345" i="1" s="1"/>
  <c r="B7347" i="1" l="1"/>
  <c r="D7347" i="1" s="1"/>
  <c r="C7346" i="1"/>
  <c r="E7346" i="1" s="1"/>
  <c r="B7348" i="1" l="1"/>
  <c r="D7348" i="1" s="1"/>
  <c r="C7347" i="1"/>
  <c r="E7347" i="1" s="1"/>
  <c r="B7349" i="1" l="1"/>
  <c r="D7349" i="1" s="1"/>
  <c r="C7348" i="1"/>
  <c r="E7348" i="1" s="1"/>
  <c r="B7350" i="1" l="1"/>
  <c r="D7350" i="1" s="1"/>
  <c r="C7349" i="1"/>
  <c r="E7349" i="1" s="1"/>
  <c r="B7351" i="1" l="1"/>
  <c r="D7351" i="1" s="1"/>
  <c r="C7350" i="1"/>
  <c r="E7350" i="1" s="1"/>
  <c r="B7352" i="1" l="1"/>
  <c r="D7352" i="1" s="1"/>
  <c r="C7351" i="1"/>
  <c r="E7351" i="1" s="1"/>
  <c r="B7353" i="1" l="1"/>
  <c r="D7353" i="1" s="1"/>
  <c r="C7352" i="1"/>
  <c r="E7352" i="1" s="1"/>
  <c r="B7354" i="1" l="1"/>
  <c r="D7354" i="1" s="1"/>
  <c r="C7353" i="1"/>
  <c r="E7353" i="1" s="1"/>
  <c r="B7355" i="1" l="1"/>
  <c r="D7355" i="1" s="1"/>
  <c r="C7354" i="1"/>
  <c r="E7354" i="1" s="1"/>
  <c r="B7356" i="1" l="1"/>
  <c r="D7356" i="1" s="1"/>
  <c r="C7355" i="1"/>
  <c r="E7355" i="1" s="1"/>
  <c r="B7357" i="1" l="1"/>
  <c r="D7357" i="1" s="1"/>
  <c r="C7356" i="1"/>
  <c r="E7356" i="1" s="1"/>
  <c r="B7358" i="1" l="1"/>
  <c r="D7358" i="1" s="1"/>
  <c r="C7357" i="1"/>
  <c r="E7357" i="1" s="1"/>
  <c r="B7359" i="1" l="1"/>
  <c r="D7359" i="1" s="1"/>
  <c r="C7358" i="1"/>
  <c r="E7358" i="1" s="1"/>
  <c r="B7360" i="1" l="1"/>
  <c r="D7360" i="1" s="1"/>
  <c r="C7359" i="1"/>
  <c r="E7359" i="1" s="1"/>
  <c r="B7361" i="1" l="1"/>
  <c r="D7361" i="1" s="1"/>
  <c r="C7360" i="1"/>
  <c r="E7360" i="1" s="1"/>
  <c r="B7362" i="1" l="1"/>
  <c r="D7362" i="1" s="1"/>
  <c r="C7361" i="1"/>
  <c r="E7361" i="1" s="1"/>
  <c r="B7363" i="1" l="1"/>
  <c r="D7363" i="1" s="1"/>
  <c r="C7362" i="1"/>
  <c r="E7362" i="1" s="1"/>
  <c r="B7364" i="1" l="1"/>
  <c r="D7364" i="1" s="1"/>
  <c r="C7363" i="1"/>
  <c r="E7363" i="1" s="1"/>
  <c r="B7365" i="1" l="1"/>
  <c r="D7365" i="1" s="1"/>
  <c r="C7364" i="1"/>
  <c r="E7364" i="1" s="1"/>
  <c r="B7366" i="1" l="1"/>
  <c r="D7366" i="1" s="1"/>
  <c r="C7365" i="1"/>
  <c r="E7365" i="1" s="1"/>
  <c r="B7367" i="1" l="1"/>
  <c r="D7367" i="1" s="1"/>
  <c r="C7366" i="1"/>
  <c r="E7366" i="1" s="1"/>
  <c r="B7368" i="1" l="1"/>
  <c r="D7368" i="1" s="1"/>
  <c r="C7367" i="1"/>
  <c r="E7367" i="1" s="1"/>
  <c r="B7369" i="1" l="1"/>
  <c r="D7369" i="1" s="1"/>
  <c r="C7368" i="1"/>
  <c r="E7368" i="1" s="1"/>
  <c r="B7370" i="1" l="1"/>
  <c r="D7370" i="1" s="1"/>
  <c r="C7369" i="1"/>
  <c r="E7369" i="1" s="1"/>
  <c r="B7371" i="1" l="1"/>
  <c r="D7371" i="1" s="1"/>
  <c r="C7370" i="1"/>
  <c r="E7370" i="1" s="1"/>
  <c r="B7372" i="1" l="1"/>
  <c r="D7372" i="1" s="1"/>
  <c r="C7371" i="1"/>
  <c r="E7371" i="1" s="1"/>
  <c r="B7373" i="1" l="1"/>
  <c r="D7373" i="1" s="1"/>
  <c r="C7372" i="1"/>
  <c r="E7372" i="1" s="1"/>
  <c r="B7374" i="1" l="1"/>
  <c r="D7374" i="1" s="1"/>
  <c r="C7373" i="1"/>
  <c r="E7373" i="1" s="1"/>
  <c r="B7375" i="1" l="1"/>
  <c r="D7375" i="1" s="1"/>
  <c r="C7374" i="1"/>
  <c r="E7374" i="1" s="1"/>
  <c r="B7376" i="1" l="1"/>
  <c r="D7376" i="1" s="1"/>
  <c r="C7375" i="1"/>
  <c r="E7375" i="1" s="1"/>
  <c r="B7377" i="1" l="1"/>
  <c r="D7377" i="1" s="1"/>
  <c r="C7376" i="1"/>
  <c r="E7376" i="1" s="1"/>
  <c r="B7378" i="1" l="1"/>
  <c r="D7378" i="1" s="1"/>
  <c r="C7377" i="1"/>
  <c r="E7377" i="1" s="1"/>
  <c r="B7379" i="1" l="1"/>
  <c r="D7379" i="1" s="1"/>
  <c r="C7378" i="1"/>
  <c r="E7378" i="1" s="1"/>
  <c r="B7380" i="1" l="1"/>
  <c r="D7380" i="1" s="1"/>
  <c r="C7379" i="1"/>
  <c r="E7379" i="1" s="1"/>
  <c r="B7381" i="1" l="1"/>
  <c r="D7381" i="1" s="1"/>
  <c r="C7380" i="1"/>
  <c r="E7380" i="1" s="1"/>
  <c r="B7382" i="1" l="1"/>
  <c r="D7382" i="1" s="1"/>
  <c r="C7381" i="1"/>
  <c r="E7381" i="1" s="1"/>
  <c r="B7383" i="1" l="1"/>
  <c r="D7383" i="1" s="1"/>
  <c r="C7382" i="1"/>
  <c r="E7382" i="1" s="1"/>
  <c r="B7384" i="1" l="1"/>
  <c r="D7384" i="1" s="1"/>
  <c r="C7383" i="1"/>
  <c r="E7383" i="1" s="1"/>
  <c r="B7385" i="1" l="1"/>
  <c r="D7385" i="1" s="1"/>
  <c r="C7384" i="1"/>
  <c r="E7384" i="1" s="1"/>
  <c r="B7386" i="1" l="1"/>
  <c r="D7386" i="1" s="1"/>
  <c r="C7385" i="1"/>
  <c r="E7385" i="1" s="1"/>
  <c r="B7387" i="1" l="1"/>
  <c r="D7387" i="1" s="1"/>
  <c r="C7386" i="1"/>
  <c r="E7386" i="1" s="1"/>
  <c r="B7388" i="1" l="1"/>
  <c r="D7388" i="1" s="1"/>
  <c r="C7387" i="1"/>
  <c r="E7387" i="1" s="1"/>
  <c r="B7389" i="1" l="1"/>
  <c r="D7389" i="1" s="1"/>
  <c r="C7388" i="1"/>
  <c r="E7388" i="1" s="1"/>
  <c r="B7390" i="1" l="1"/>
  <c r="D7390" i="1" s="1"/>
  <c r="C7389" i="1"/>
  <c r="E7389" i="1" s="1"/>
  <c r="B7391" i="1" l="1"/>
  <c r="D7391" i="1" s="1"/>
  <c r="C7390" i="1"/>
  <c r="E7390" i="1" s="1"/>
  <c r="B7392" i="1" l="1"/>
  <c r="D7392" i="1" s="1"/>
  <c r="C7391" i="1"/>
  <c r="E7391" i="1" s="1"/>
  <c r="B7393" i="1" l="1"/>
  <c r="D7393" i="1" s="1"/>
  <c r="C7392" i="1"/>
  <c r="E7392" i="1" s="1"/>
  <c r="B7394" i="1" l="1"/>
  <c r="D7394" i="1" s="1"/>
  <c r="C7393" i="1"/>
  <c r="E7393" i="1" s="1"/>
  <c r="B7395" i="1" l="1"/>
  <c r="D7395" i="1" s="1"/>
  <c r="C7394" i="1"/>
  <c r="E7394" i="1" s="1"/>
  <c r="B7396" i="1" l="1"/>
  <c r="D7396" i="1" s="1"/>
  <c r="C7395" i="1"/>
  <c r="E7395" i="1" s="1"/>
  <c r="B7397" i="1" l="1"/>
  <c r="D7397" i="1" s="1"/>
  <c r="C7396" i="1"/>
  <c r="E7396" i="1" s="1"/>
  <c r="B7398" i="1" l="1"/>
  <c r="D7398" i="1" s="1"/>
  <c r="C7397" i="1"/>
  <c r="E7397" i="1" s="1"/>
  <c r="B7399" i="1" l="1"/>
  <c r="D7399" i="1" s="1"/>
  <c r="C7398" i="1"/>
  <c r="E7398" i="1" s="1"/>
  <c r="B7400" i="1" l="1"/>
  <c r="D7400" i="1" s="1"/>
  <c r="C7399" i="1"/>
  <c r="E7399" i="1" s="1"/>
  <c r="B7401" i="1" l="1"/>
  <c r="D7401" i="1" s="1"/>
  <c r="C7400" i="1"/>
  <c r="E7400" i="1" s="1"/>
  <c r="B7402" i="1" l="1"/>
  <c r="D7402" i="1" s="1"/>
  <c r="C7401" i="1"/>
  <c r="E7401" i="1" s="1"/>
  <c r="B7403" i="1" l="1"/>
  <c r="D7403" i="1" s="1"/>
  <c r="C7402" i="1"/>
  <c r="E7402" i="1" s="1"/>
  <c r="B7404" i="1" l="1"/>
  <c r="D7404" i="1" s="1"/>
  <c r="C7403" i="1"/>
  <c r="E7403" i="1" s="1"/>
  <c r="B7405" i="1" l="1"/>
  <c r="D7405" i="1" s="1"/>
  <c r="C7404" i="1"/>
  <c r="E7404" i="1" s="1"/>
  <c r="B7406" i="1" l="1"/>
  <c r="D7406" i="1" s="1"/>
  <c r="C7405" i="1"/>
  <c r="E7405" i="1" s="1"/>
  <c r="B7407" i="1" l="1"/>
  <c r="D7407" i="1" s="1"/>
  <c r="C7406" i="1"/>
  <c r="E7406" i="1" s="1"/>
  <c r="B7408" i="1" l="1"/>
  <c r="D7408" i="1" s="1"/>
  <c r="C7407" i="1"/>
  <c r="E7407" i="1" s="1"/>
  <c r="B7409" i="1" l="1"/>
  <c r="D7409" i="1" s="1"/>
  <c r="C7408" i="1"/>
  <c r="E7408" i="1" s="1"/>
  <c r="B7410" i="1" l="1"/>
  <c r="D7410" i="1" s="1"/>
  <c r="C7409" i="1"/>
  <c r="E7409" i="1" s="1"/>
  <c r="B7411" i="1" l="1"/>
  <c r="D7411" i="1" s="1"/>
  <c r="C7410" i="1"/>
  <c r="E7410" i="1" s="1"/>
  <c r="B7412" i="1" l="1"/>
  <c r="D7412" i="1" s="1"/>
  <c r="C7411" i="1"/>
  <c r="E7411" i="1" s="1"/>
  <c r="B7413" i="1" l="1"/>
  <c r="D7413" i="1" s="1"/>
  <c r="C7412" i="1"/>
  <c r="E7412" i="1" s="1"/>
  <c r="B7414" i="1" l="1"/>
  <c r="D7414" i="1" s="1"/>
  <c r="C7413" i="1"/>
  <c r="E7413" i="1" s="1"/>
  <c r="B7415" i="1" l="1"/>
  <c r="D7415" i="1" s="1"/>
  <c r="C7414" i="1"/>
  <c r="E7414" i="1" s="1"/>
  <c r="B7416" i="1" l="1"/>
  <c r="D7416" i="1" s="1"/>
  <c r="C7415" i="1"/>
  <c r="E7415" i="1" s="1"/>
  <c r="B7417" i="1" l="1"/>
  <c r="D7417" i="1" s="1"/>
  <c r="C7416" i="1"/>
  <c r="E7416" i="1" s="1"/>
  <c r="B7418" i="1" l="1"/>
  <c r="D7418" i="1" s="1"/>
  <c r="C7417" i="1"/>
  <c r="E7417" i="1" s="1"/>
  <c r="B7419" i="1" l="1"/>
  <c r="D7419" i="1" s="1"/>
  <c r="C7418" i="1"/>
  <c r="E7418" i="1" s="1"/>
  <c r="B7420" i="1" l="1"/>
  <c r="D7420" i="1" s="1"/>
  <c r="C7419" i="1"/>
  <c r="E7419" i="1" s="1"/>
  <c r="B7421" i="1" l="1"/>
  <c r="D7421" i="1" s="1"/>
  <c r="C7420" i="1"/>
  <c r="E7420" i="1" s="1"/>
  <c r="B7422" i="1" l="1"/>
  <c r="D7422" i="1" s="1"/>
  <c r="C7421" i="1"/>
  <c r="E7421" i="1" s="1"/>
  <c r="B7423" i="1" l="1"/>
  <c r="D7423" i="1" s="1"/>
  <c r="C7422" i="1"/>
  <c r="E7422" i="1" s="1"/>
  <c r="B7424" i="1" l="1"/>
  <c r="D7424" i="1" s="1"/>
  <c r="C7423" i="1"/>
  <c r="E7423" i="1" s="1"/>
  <c r="B7425" i="1" l="1"/>
  <c r="D7425" i="1" s="1"/>
  <c r="C7424" i="1"/>
  <c r="E7424" i="1" s="1"/>
  <c r="B7426" i="1" l="1"/>
  <c r="D7426" i="1" s="1"/>
  <c r="C7425" i="1"/>
  <c r="E7425" i="1" s="1"/>
  <c r="B7427" i="1" l="1"/>
  <c r="D7427" i="1" s="1"/>
  <c r="C7426" i="1"/>
  <c r="E7426" i="1" s="1"/>
  <c r="B7428" i="1" l="1"/>
  <c r="D7428" i="1" s="1"/>
  <c r="C7427" i="1"/>
  <c r="E7427" i="1" s="1"/>
  <c r="B7429" i="1" l="1"/>
  <c r="D7429" i="1" s="1"/>
  <c r="C7428" i="1"/>
  <c r="E7428" i="1" s="1"/>
  <c r="B7430" i="1" l="1"/>
  <c r="D7430" i="1" s="1"/>
  <c r="C7429" i="1"/>
  <c r="E7429" i="1" s="1"/>
  <c r="B7431" i="1" l="1"/>
  <c r="D7431" i="1" s="1"/>
  <c r="C7430" i="1"/>
  <c r="E7430" i="1" s="1"/>
  <c r="B7432" i="1" l="1"/>
  <c r="D7432" i="1" s="1"/>
  <c r="C7431" i="1"/>
  <c r="E7431" i="1" s="1"/>
  <c r="B7433" i="1" l="1"/>
  <c r="D7433" i="1" s="1"/>
  <c r="C7432" i="1"/>
  <c r="E7432" i="1" s="1"/>
  <c r="B7434" i="1" l="1"/>
  <c r="D7434" i="1" s="1"/>
  <c r="C7433" i="1"/>
  <c r="E7433" i="1" s="1"/>
  <c r="B7435" i="1" l="1"/>
  <c r="D7435" i="1" s="1"/>
  <c r="C7434" i="1"/>
  <c r="E7434" i="1" s="1"/>
  <c r="B7436" i="1" l="1"/>
  <c r="D7436" i="1" s="1"/>
  <c r="C7435" i="1"/>
  <c r="E7435" i="1" s="1"/>
  <c r="B7437" i="1" l="1"/>
  <c r="D7437" i="1" s="1"/>
  <c r="C7436" i="1"/>
  <c r="E7436" i="1" s="1"/>
  <c r="B7438" i="1" l="1"/>
  <c r="D7438" i="1" s="1"/>
  <c r="C7437" i="1"/>
  <c r="E7437" i="1" s="1"/>
  <c r="B7439" i="1" l="1"/>
  <c r="D7439" i="1" s="1"/>
  <c r="C7438" i="1"/>
  <c r="E7438" i="1" s="1"/>
  <c r="B7440" i="1" l="1"/>
  <c r="D7440" i="1" s="1"/>
  <c r="C7439" i="1"/>
  <c r="E7439" i="1" s="1"/>
  <c r="B7441" i="1" l="1"/>
  <c r="D7441" i="1" s="1"/>
  <c r="C7440" i="1"/>
  <c r="E7440" i="1" s="1"/>
  <c r="B7442" i="1" l="1"/>
  <c r="D7442" i="1" s="1"/>
  <c r="C7441" i="1"/>
  <c r="E7441" i="1" s="1"/>
  <c r="B7443" i="1" l="1"/>
  <c r="D7443" i="1" s="1"/>
  <c r="C7442" i="1"/>
  <c r="E7442" i="1" s="1"/>
  <c r="B7444" i="1" l="1"/>
  <c r="D7444" i="1" s="1"/>
  <c r="C7443" i="1"/>
  <c r="E7443" i="1" s="1"/>
  <c r="B7445" i="1" l="1"/>
  <c r="D7445" i="1" s="1"/>
  <c r="C7444" i="1"/>
  <c r="E7444" i="1" s="1"/>
  <c r="B7446" i="1" l="1"/>
  <c r="D7446" i="1" s="1"/>
  <c r="C7445" i="1"/>
  <c r="E7445" i="1" s="1"/>
  <c r="B7447" i="1" l="1"/>
  <c r="D7447" i="1" s="1"/>
  <c r="C7446" i="1"/>
  <c r="E7446" i="1" s="1"/>
  <c r="B7448" i="1" l="1"/>
  <c r="D7448" i="1" s="1"/>
  <c r="C7447" i="1"/>
  <c r="E7447" i="1" s="1"/>
  <c r="B7449" i="1" l="1"/>
  <c r="D7449" i="1" s="1"/>
  <c r="C7448" i="1"/>
  <c r="E7448" i="1" s="1"/>
  <c r="B7450" i="1" l="1"/>
  <c r="D7450" i="1" s="1"/>
  <c r="C7449" i="1"/>
  <c r="E7449" i="1" s="1"/>
  <c r="B7451" i="1" l="1"/>
  <c r="D7451" i="1" s="1"/>
  <c r="C7450" i="1"/>
  <c r="E7450" i="1" s="1"/>
  <c r="B7452" i="1" l="1"/>
  <c r="D7452" i="1" s="1"/>
  <c r="C7451" i="1"/>
  <c r="E7451" i="1" s="1"/>
  <c r="B7453" i="1" l="1"/>
  <c r="D7453" i="1" s="1"/>
  <c r="C7452" i="1"/>
  <c r="E7452" i="1" s="1"/>
  <c r="B7454" i="1" l="1"/>
  <c r="D7454" i="1" s="1"/>
  <c r="C7453" i="1"/>
  <c r="E7453" i="1" s="1"/>
  <c r="B7455" i="1" l="1"/>
  <c r="D7455" i="1" s="1"/>
  <c r="C7454" i="1"/>
  <c r="E7454" i="1" s="1"/>
  <c r="B7456" i="1" l="1"/>
  <c r="D7456" i="1" s="1"/>
  <c r="C7455" i="1"/>
  <c r="E7455" i="1" s="1"/>
  <c r="B7457" i="1" l="1"/>
  <c r="D7457" i="1" s="1"/>
  <c r="C7456" i="1"/>
  <c r="E7456" i="1" s="1"/>
  <c r="B7458" i="1" l="1"/>
  <c r="D7458" i="1" s="1"/>
  <c r="C7457" i="1"/>
  <c r="E7457" i="1" s="1"/>
  <c r="B7459" i="1" l="1"/>
  <c r="D7459" i="1" s="1"/>
  <c r="C7458" i="1"/>
  <c r="E7458" i="1" s="1"/>
  <c r="B7460" i="1" l="1"/>
  <c r="D7460" i="1" s="1"/>
  <c r="C7459" i="1"/>
  <c r="E7459" i="1" s="1"/>
  <c r="B7461" i="1" l="1"/>
  <c r="D7461" i="1" s="1"/>
  <c r="C7460" i="1"/>
  <c r="E7460" i="1" s="1"/>
  <c r="B7462" i="1" l="1"/>
  <c r="D7462" i="1" s="1"/>
  <c r="C7461" i="1"/>
  <c r="E7461" i="1" s="1"/>
  <c r="B7463" i="1" l="1"/>
  <c r="D7463" i="1" s="1"/>
  <c r="C7462" i="1"/>
  <c r="E7462" i="1" s="1"/>
  <c r="B7464" i="1" l="1"/>
  <c r="D7464" i="1" s="1"/>
  <c r="C7463" i="1"/>
  <c r="E7463" i="1" s="1"/>
  <c r="B7465" i="1" l="1"/>
  <c r="D7465" i="1" s="1"/>
  <c r="C7464" i="1"/>
  <c r="E7464" i="1" s="1"/>
  <c r="B7466" i="1" l="1"/>
  <c r="D7466" i="1" s="1"/>
  <c r="C7465" i="1"/>
  <c r="E7465" i="1" s="1"/>
  <c r="B7467" i="1" l="1"/>
  <c r="D7467" i="1" s="1"/>
  <c r="C7466" i="1"/>
  <c r="E7466" i="1" s="1"/>
  <c r="B7468" i="1" l="1"/>
  <c r="D7468" i="1" s="1"/>
  <c r="C7467" i="1"/>
  <c r="E7467" i="1" s="1"/>
  <c r="B7469" i="1" l="1"/>
  <c r="D7469" i="1" s="1"/>
  <c r="C7468" i="1"/>
  <c r="E7468" i="1" s="1"/>
  <c r="B7470" i="1" l="1"/>
  <c r="D7470" i="1" s="1"/>
  <c r="C7469" i="1"/>
  <c r="E7469" i="1" s="1"/>
  <c r="B7471" i="1" l="1"/>
  <c r="D7471" i="1" s="1"/>
  <c r="C7470" i="1"/>
  <c r="E7470" i="1" s="1"/>
  <c r="B7472" i="1" l="1"/>
  <c r="D7472" i="1" s="1"/>
  <c r="C7471" i="1"/>
  <c r="E7471" i="1" s="1"/>
  <c r="B7473" i="1" l="1"/>
  <c r="D7473" i="1" s="1"/>
  <c r="C7472" i="1"/>
  <c r="E7472" i="1" s="1"/>
  <c r="B7474" i="1" l="1"/>
  <c r="D7474" i="1" s="1"/>
  <c r="C7473" i="1"/>
  <c r="E7473" i="1" s="1"/>
  <c r="B7475" i="1" l="1"/>
  <c r="D7475" i="1" s="1"/>
  <c r="C7474" i="1"/>
  <c r="E7474" i="1" s="1"/>
  <c r="B7476" i="1" l="1"/>
  <c r="D7476" i="1" s="1"/>
  <c r="C7475" i="1"/>
  <c r="E7475" i="1" s="1"/>
  <c r="B7477" i="1" l="1"/>
  <c r="D7477" i="1" s="1"/>
  <c r="C7476" i="1"/>
  <c r="E7476" i="1" s="1"/>
  <c r="B7478" i="1" l="1"/>
  <c r="D7478" i="1" s="1"/>
  <c r="C7477" i="1"/>
  <c r="E7477" i="1" s="1"/>
  <c r="B7479" i="1" l="1"/>
  <c r="D7479" i="1" s="1"/>
  <c r="C7478" i="1"/>
  <c r="E7478" i="1" s="1"/>
  <c r="B7480" i="1" l="1"/>
  <c r="D7480" i="1" s="1"/>
  <c r="C7479" i="1"/>
  <c r="E7479" i="1" s="1"/>
  <c r="B7481" i="1" l="1"/>
  <c r="D7481" i="1" s="1"/>
  <c r="C7480" i="1"/>
  <c r="E7480" i="1" s="1"/>
  <c r="B7482" i="1" l="1"/>
  <c r="D7482" i="1" s="1"/>
  <c r="C7481" i="1"/>
  <c r="E7481" i="1" s="1"/>
  <c r="B7483" i="1" l="1"/>
  <c r="D7483" i="1" s="1"/>
  <c r="C7482" i="1"/>
  <c r="E7482" i="1" s="1"/>
  <c r="B7484" i="1" l="1"/>
  <c r="D7484" i="1" s="1"/>
  <c r="C7483" i="1"/>
  <c r="E7483" i="1" s="1"/>
  <c r="B7485" i="1" l="1"/>
  <c r="D7485" i="1" s="1"/>
  <c r="C7484" i="1"/>
  <c r="E7484" i="1" s="1"/>
  <c r="B7486" i="1" l="1"/>
  <c r="D7486" i="1" s="1"/>
  <c r="C7485" i="1"/>
  <c r="E7485" i="1" s="1"/>
  <c r="B7487" i="1" l="1"/>
  <c r="D7487" i="1" s="1"/>
  <c r="C7486" i="1"/>
  <c r="E7486" i="1" s="1"/>
  <c r="B7488" i="1" l="1"/>
  <c r="D7488" i="1" s="1"/>
  <c r="C7487" i="1"/>
  <c r="E7487" i="1" s="1"/>
  <c r="B7489" i="1" l="1"/>
  <c r="D7489" i="1" s="1"/>
  <c r="C7488" i="1"/>
  <c r="E7488" i="1" s="1"/>
  <c r="B7490" i="1" l="1"/>
  <c r="D7490" i="1" s="1"/>
  <c r="C7489" i="1"/>
  <c r="E7489" i="1" s="1"/>
  <c r="B7491" i="1" l="1"/>
  <c r="D7491" i="1" s="1"/>
  <c r="C7490" i="1"/>
  <c r="E7490" i="1" s="1"/>
  <c r="B7492" i="1" l="1"/>
  <c r="D7492" i="1" s="1"/>
  <c r="C7491" i="1"/>
  <c r="E7491" i="1" s="1"/>
  <c r="B7493" i="1" l="1"/>
  <c r="D7493" i="1" s="1"/>
  <c r="C7492" i="1"/>
  <c r="E7492" i="1" s="1"/>
  <c r="B7494" i="1" l="1"/>
  <c r="D7494" i="1" s="1"/>
  <c r="C7493" i="1"/>
  <c r="E7493" i="1" s="1"/>
  <c r="B7495" i="1" l="1"/>
  <c r="D7495" i="1" s="1"/>
  <c r="C7494" i="1"/>
  <c r="E7494" i="1" s="1"/>
  <c r="B7496" i="1" l="1"/>
  <c r="D7496" i="1" s="1"/>
  <c r="C7495" i="1"/>
  <c r="E7495" i="1" s="1"/>
  <c r="B7497" i="1" l="1"/>
  <c r="D7497" i="1" s="1"/>
  <c r="C7496" i="1"/>
  <c r="E7496" i="1" s="1"/>
  <c r="B7498" i="1" l="1"/>
  <c r="D7498" i="1" s="1"/>
  <c r="C7497" i="1"/>
  <c r="E7497" i="1" s="1"/>
  <c r="B7499" i="1" l="1"/>
  <c r="D7499" i="1" s="1"/>
  <c r="C7498" i="1"/>
  <c r="E7498" i="1" s="1"/>
  <c r="B7500" i="1" l="1"/>
  <c r="D7500" i="1" s="1"/>
  <c r="C7499" i="1"/>
  <c r="E7499" i="1" s="1"/>
  <c r="B7501" i="1" l="1"/>
  <c r="D7501" i="1" s="1"/>
  <c r="C7500" i="1"/>
  <c r="E7500" i="1" s="1"/>
  <c r="B7502" i="1" l="1"/>
  <c r="D7502" i="1" s="1"/>
  <c r="C7501" i="1"/>
  <c r="E7501" i="1" s="1"/>
  <c r="B7503" i="1" l="1"/>
  <c r="D7503" i="1" s="1"/>
  <c r="C7502" i="1"/>
  <c r="E7502" i="1" s="1"/>
  <c r="B7504" i="1" l="1"/>
  <c r="D7504" i="1" s="1"/>
  <c r="C7503" i="1"/>
  <c r="E7503" i="1" s="1"/>
  <c r="B7505" i="1" l="1"/>
  <c r="D7505" i="1" s="1"/>
  <c r="C7504" i="1"/>
  <c r="E7504" i="1" s="1"/>
  <c r="B7506" i="1" l="1"/>
  <c r="D7506" i="1" s="1"/>
  <c r="C7505" i="1"/>
  <c r="E7505" i="1" s="1"/>
  <c r="B7507" i="1" l="1"/>
  <c r="D7507" i="1" s="1"/>
  <c r="C7506" i="1"/>
  <c r="E7506" i="1" s="1"/>
  <c r="B7508" i="1" l="1"/>
  <c r="D7508" i="1" s="1"/>
  <c r="C7507" i="1"/>
  <c r="E7507" i="1" s="1"/>
  <c r="B7509" i="1" l="1"/>
  <c r="D7509" i="1" s="1"/>
  <c r="C7508" i="1"/>
  <c r="E7508" i="1" s="1"/>
  <c r="B7510" i="1" l="1"/>
  <c r="D7510" i="1" s="1"/>
  <c r="C7509" i="1"/>
  <c r="E7509" i="1" s="1"/>
  <c r="B7511" i="1" l="1"/>
  <c r="D7511" i="1" s="1"/>
  <c r="C7510" i="1"/>
  <c r="E7510" i="1" s="1"/>
  <c r="B7512" i="1" l="1"/>
  <c r="D7512" i="1" s="1"/>
  <c r="C7511" i="1"/>
  <c r="E7511" i="1" s="1"/>
  <c r="B7513" i="1" l="1"/>
  <c r="D7513" i="1" s="1"/>
  <c r="C7512" i="1"/>
  <c r="E7512" i="1" s="1"/>
  <c r="B7514" i="1" l="1"/>
  <c r="D7514" i="1" s="1"/>
  <c r="C7513" i="1"/>
  <c r="E7513" i="1" s="1"/>
  <c r="B7515" i="1" l="1"/>
  <c r="D7515" i="1" s="1"/>
  <c r="C7514" i="1"/>
  <c r="E7514" i="1" s="1"/>
  <c r="B7516" i="1" l="1"/>
  <c r="D7516" i="1" s="1"/>
  <c r="C7515" i="1"/>
  <c r="E7515" i="1" s="1"/>
  <c r="B7517" i="1" l="1"/>
  <c r="D7517" i="1" s="1"/>
  <c r="C7516" i="1"/>
  <c r="E7516" i="1" s="1"/>
  <c r="B7518" i="1" l="1"/>
  <c r="D7518" i="1" s="1"/>
  <c r="C7517" i="1"/>
  <c r="E7517" i="1" s="1"/>
  <c r="B7519" i="1" l="1"/>
  <c r="D7519" i="1" s="1"/>
  <c r="C7518" i="1"/>
  <c r="E7518" i="1" s="1"/>
  <c r="B7520" i="1" l="1"/>
  <c r="D7520" i="1" s="1"/>
  <c r="C7519" i="1"/>
  <c r="E7519" i="1" s="1"/>
  <c r="B7521" i="1" l="1"/>
  <c r="D7521" i="1" s="1"/>
  <c r="C7520" i="1"/>
  <c r="E7520" i="1" s="1"/>
  <c r="B7522" i="1" l="1"/>
  <c r="D7522" i="1" s="1"/>
  <c r="C7521" i="1"/>
  <c r="E7521" i="1" s="1"/>
  <c r="B7523" i="1" l="1"/>
  <c r="D7523" i="1" s="1"/>
  <c r="C7522" i="1"/>
  <c r="E7522" i="1" s="1"/>
  <c r="B7524" i="1" l="1"/>
  <c r="D7524" i="1" s="1"/>
  <c r="C7523" i="1"/>
  <c r="E7523" i="1" s="1"/>
  <c r="B7525" i="1" l="1"/>
  <c r="D7525" i="1" s="1"/>
  <c r="C7524" i="1"/>
  <c r="E7524" i="1" s="1"/>
  <c r="B7526" i="1" l="1"/>
  <c r="D7526" i="1" s="1"/>
  <c r="C7525" i="1"/>
  <c r="E7525" i="1" s="1"/>
  <c r="B7527" i="1" l="1"/>
  <c r="D7527" i="1" s="1"/>
  <c r="C7526" i="1"/>
  <c r="E7526" i="1" s="1"/>
  <c r="B7528" i="1" l="1"/>
  <c r="D7528" i="1" s="1"/>
  <c r="C7527" i="1"/>
  <c r="E7527" i="1" s="1"/>
  <c r="B7529" i="1" l="1"/>
  <c r="D7529" i="1" s="1"/>
  <c r="C7528" i="1"/>
  <c r="E7528" i="1" s="1"/>
  <c r="B7530" i="1" l="1"/>
  <c r="D7530" i="1" s="1"/>
  <c r="C7529" i="1"/>
  <c r="E7529" i="1" s="1"/>
  <c r="B7531" i="1" l="1"/>
  <c r="D7531" i="1" s="1"/>
  <c r="C7530" i="1"/>
  <c r="E7530" i="1" s="1"/>
  <c r="B7532" i="1" l="1"/>
  <c r="D7532" i="1" s="1"/>
  <c r="C7531" i="1"/>
  <c r="E7531" i="1" s="1"/>
  <c r="B7533" i="1" l="1"/>
  <c r="D7533" i="1" s="1"/>
  <c r="C7532" i="1"/>
  <c r="E7532" i="1" s="1"/>
  <c r="B7534" i="1" l="1"/>
  <c r="D7534" i="1" s="1"/>
  <c r="C7533" i="1"/>
  <c r="E7533" i="1" s="1"/>
  <c r="B7535" i="1" l="1"/>
  <c r="D7535" i="1" s="1"/>
  <c r="C7534" i="1"/>
  <c r="E7534" i="1" s="1"/>
  <c r="B7536" i="1" l="1"/>
  <c r="D7536" i="1" s="1"/>
  <c r="C7535" i="1"/>
  <c r="E7535" i="1" s="1"/>
  <c r="B7537" i="1" l="1"/>
  <c r="D7537" i="1" s="1"/>
  <c r="C7536" i="1"/>
  <c r="E7536" i="1" s="1"/>
  <c r="B7538" i="1" l="1"/>
  <c r="D7538" i="1" s="1"/>
  <c r="C7537" i="1"/>
  <c r="E7537" i="1" s="1"/>
  <c r="B7539" i="1" l="1"/>
  <c r="D7539" i="1" s="1"/>
  <c r="C7538" i="1"/>
  <c r="E7538" i="1" s="1"/>
  <c r="B7540" i="1" l="1"/>
  <c r="D7540" i="1" s="1"/>
  <c r="C7539" i="1"/>
  <c r="E7539" i="1" s="1"/>
  <c r="B7541" i="1" l="1"/>
  <c r="D7541" i="1" s="1"/>
  <c r="C7540" i="1"/>
  <c r="E7540" i="1" s="1"/>
  <c r="B7542" i="1" l="1"/>
  <c r="D7542" i="1" s="1"/>
  <c r="C7541" i="1"/>
  <c r="E7541" i="1" s="1"/>
  <c r="B7543" i="1" l="1"/>
  <c r="D7543" i="1" s="1"/>
  <c r="C7542" i="1"/>
  <c r="E7542" i="1" s="1"/>
  <c r="B7544" i="1" l="1"/>
  <c r="D7544" i="1" s="1"/>
  <c r="C7543" i="1"/>
  <c r="E7543" i="1" s="1"/>
  <c r="B7545" i="1" l="1"/>
  <c r="D7545" i="1" s="1"/>
  <c r="C7544" i="1"/>
  <c r="E7544" i="1" s="1"/>
  <c r="B7546" i="1" l="1"/>
  <c r="D7546" i="1" s="1"/>
  <c r="C7545" i="1"/>
  <c r="E7545" i="1" s="1"/>
  <c r="B7547" i="1" l="1"/>
  <c r="D7547" i="1" s="1"/>
  <c r="C7546" i="1"/>
  <c r="E7546" i="1" s="1"/>
  <c r="B7548" i="1" l="1"/>
  <c r="D7548" i="1" s="1"/>
  <c r="C7547" i="1"/>
  <c r="E7547" i="1" s="1"/>
  <c r="B7549" i="1" l="1"/>
  <c r="D7549" i="1" s="1"/>
  <c r="C7548" i="1"/>
  <c r="E7548" i="1" s="1"/>
  <c r="B7550" i="1" l="1"/>
  <c r="D7550" i="1" s="1"/>
  <c r="C7549" i="1"/>
  <c r="E7549" i="1" s="1"/>
  <c r="B7551" i="1" l="1"/>
  <c r="D7551" i="1" s="1"/>
  <c r="C7550" i="1"/>
  <c r="E7550" i="1" s="1"/>
  <c r="B7552" i="1" l="1"/>
  <c r="D7552" i="1" s="1"/>
  <c r="C7551" i="1"/>
  <c r="E7551" i="1" s="1"/>
  <c r="B7553" i="1" l="1"/>
  <c r="D7553" i="1" s="1"/>
  <c r="C7552" i="1"/>
  <c r="E7552" i="1" s="1"/>
  <c r="B7554" i="1" l="1"/>
  <c r="D7554" i="1" s="1"/>
  <c r="C7553" i="1"/>
  <c r="E7553" i="1" s="1"/>
  <c r="B7555" i="1" l="1"/>
  <c r="D7555" i="1" s="1"/>
  <c r="C7554" i="1"/>
  <c r="E7554" i="1" s="1"/>
  <c r="B7556" i="1" l="1"/>
  <c r="D7556" i="1" s="1"/>
  <c r="C7555" i="1"/>
  <c r="E7555" i="1" s="1"/>
  <c r="B7557" i="1" l="1"/>
  <c r="D7557" i="1" s="1"/>
  <c r="C7556" i="1"/>
  <c r="E7556" i="1" s="1"/>
  <c r="B7558" i="1" l="1"/>
  <c r="D7558" i="1" s="1"/>
  <c r="C7557" i="1"/>
  <c r="E7557" i="1" s="1"/>
  <c r="B7559" i="1" l="1"/>
  <c r="D7559" i="1" s="1"/>
  <c r="C7558" i="1"/>
  <c r="E7558" i="1" s="1"/>
  <c r="B7560" i="1" l="1"/>
  <c r="D7560" i="1" s="1"/>
  <c r="C7559" i="1"/>
  <c r="E7559" i="1" s="1"/>
  <c r="B7561" i="1" l="1"/>
  <c r="D7561" i="1" s="1"/>
  <c r="C7560" i="1"/>
  <c r="E7560" i="1" s="1"/>
  <c r="B7562" i="1" l="1"/>
  <c r="D7562" i="1" s="1"/>
  <c r="C7561" i="1"/>
  <c r="E7561" i="1" s="1"/>
  <c r="B7563" i="1" l="1"/>
  <c r="D7563" i="1" s="1"/>
  <c r="C7562" i="1"/>
  <c r="E7562" i="1" s="1"/>
  <c r="B7564" i="1" l="1"/>
  <c r="D7564" i="1" s="1"/>
  <c r="C7563" i="1"/>
  <c r="E7563" i="1" s="1"/>
  <c r="B7565" i="1" l="1"/>
  <c r="D7565" i="1" s="1"/>
  <c r="C7564" i="1"/>
  <c r="E7564" i="1" s="1"/>
  <c r="B7566" i="1" l="1"/>
  <c r="D7566" i="1" s="1"/>
  <c r="C7565" i="1"/>
  <c r="E7565" i="1" s="1"/>
  <c r="B7567" i="1" l="1"/>
  <c r="D7567" i="1" s="1"/>
  <c r="C7566" i="1"/>
  <c r="E7566" i="1" s="1"/>
  <c r="B7568" i="1" l="1"/>
  <c r="D7568" i="1" s="1"/>
  <c r="C7567" i="1"/>
  <c r="E7567" i="1" s="1"/>
  <c r="B7569" i="1" l="1"/>
  <c r="D7569" i="1" s="1"/>
  <c r="C7568" i="1"/>
  <c r="E7568" i="1" s="1"/>
  <c r="B7570" i="1" l="1"/>
  <c r="D7570" i="1" s="1"/>
  <c r="C7569" i="1"/>
  <c r="E7569" i="1" s="1"/>
  <c r="B7571" i="1" l="1"/>
  <c r="D7571" i="1" s="1"/>
  <c r="C7570" i="1"/>
  <c r="E7570" i="1" s="1"/>
  <c r="B7572" i="1" l="1"/>
  <c r="D7572" i="1" s="1"/>
  <c r="C7571" i="1"/>
  <c r="E7571" i="1" s="1"/>
  <c r="B7573" i="1" l="1"/>
  <c r="D7573" i="1" s="1"/>
  <c r="C7572" i="1"/>
  <c r="E7572" i="1" s="1"/>
  <c r="B7574" i="1" l="1"/>
  <c r="D7574" i="1" s="1"/>
  <c r="C7573" i="1"/>
  <c r="E7573" i="1" s="1"/>
  <c r="B7575" i="1" l="1"/>
  <c r="D7575" i="1" s="1"/>
  <c r="C7574" i="1"/>
  <c r="E7574" i="1" s="1"/>
  <c r="B7576" i="1" l="1"/>
  <c r="D7576" i="1" s="1"/>
  <c r="C7575" i="1"/>
  <c r="E7575" i="1" s="1"/>
  <c r="B7577" i="1" l="1"/>
  <c r="D7577" i="1" s="1"/>
  <c r="C7576" i="1"/>
  <c r="E7576" i="1" s="1"/>
  <c r="B7578" i="1" l="1"/>
  <c r="D7578" i="1" s="1"/>
  <c r="C7577" i="1"/>
  <c r="E7577" i="1" s="1"/>
  <c r="B7579" i="1" l="1"/>
  <c r="D7579" i="1" s="1"/>
  <c r="C7578" i="1"/>
  <c r="E7578" i="1" s="1"/>
  <c r="B7580" i="1" l="1"/>
  <c r="D7580" i="1" s="1"/>
  <c r="C7579" i="1"/>
  <c r="E7579" i="1" s="1"/>
  <c r="B7581" i="1" l="1"/>
  <c r="D7581" i="1" s="1"/>
  <c r="C7580" i="1"/>
  <c r="E7580" i="1" s="1"/>
  <c r="B7582" i="1" l="1"/>
  <c r="D7582" i="1" s="1"/>
  <c r="C7581" i="1"/>
  <c r="E7581" i="1" s="1"/>
  <c r="B7583" i="1" l="1"/>
  <c r="D7583" i="1" s="1"/>
  <c r="C7582" i="1"/>
  <c r="E7582" i="1" s="1"/>
  <c r="B7584" i="1" l="1"/>
  <c r="D7584" i="1" s="1"/>
  <c r="C7583" i="1"/>
  <c r="E7583" i="1" s="1"/>
  <c r="B7585" i="1" l="1"/>
  <c r="D7585" i="1" s="1"/>
  <c r="C7584" i="1"/>
  <c r="E7584" i="1" s="1"/>
  <c r="B7586" i="1" l="1"/>
  <c r="D7586" i="1" s="1"/>
  <c r="C7585" i="1"/>
  <c r="E7585" i="1" s="1"/>
  <c r="B7587" i="1" l="1"/>
  <c r="D7587" i="1" s="1"/>
  <c r="C7586" i="1"/>
  <c r="E7586" i="1" s="1"/>
  <c r="B7588" i="1" l="1"/>
  <c r="D7588" i="1" s="1"/>
  <c r="C7587" i="1"/>
  <c r="E7587" i="1" s="1"/>
  <c r="B7589" i="1" l="1"/>
  <c r="D7589" i="1" s="1"/>
  <c r="C7588" i="1"/>
  <c r="E7588" i="1" s="1"/>
  <c r="B7590" i="1" l="1"/>
  <c r="D7590" i="1" s="1"/>
  <c r="C7589" i="1"/>
  <c r="E7589" i="1" s="1"/>
  <c r="B7591" i="1" l="1"/>
  <c r="D7591" i="1" s="1"/>
  <c r="C7590" i="1"/>
  <c r="E7590" i="1" s="1"/>
  <c r="B7592" i="1" l="1"/>
  <c r="D7592" i="1" s="1"/>
  <c r="C7591" i="1"/>
  <c r="E7591" i="1" s="1"/>
  <c r="B7593" i="1" l="1"/>
  <c r="D7593" i="1" s="1"/>
  <c r="C7592" i="1"/>
  <c r="E7592" i="1" s="1"/>
  <c r="B7594" i="1" l="1"/>
  <c r="D7594" i="1" s="1"/>
  <c r="C7593" i="1"/>
  <c r="E7593" i="1" s="1"/>
  <c r="B7595" i="1" l="1"/>
  <c r="D7595" i="1" s="1"/>
  <c r="C7594" i="1"/>
  <c r="E7594" i="1" s="1"/>
  <c r="B7596" i="1" l="1"/>
  <c r="D7596" i="1" s="1"/>
  <c r="C7595" i="1"/>
  <c r="E7595" i="1" s="1"/>
  <c r="B7597" i="1" l="1"/>
  <c r="D7597" i="1" s="1"/>
  <c r="C7596" i="1"/>
  <c r="E7596" i="1" s="1"/>
  <c r="B7598" i="1" l="1"/>
  <c r="D7598" i="1" s="1"/>
  <c r="C7597" i="1"/>
  <c r="E7597" i="1" s="1"/>
  <c r="B7599" i="1" l="1"/>
  <c r="D7599" i="1" s="1"/>
  <c r="C7598" i="1"/>
  <c r="E7598" i="1" s="1"/>
  <c r="B7600" i="1" l="1"/>
  <c r="D7600" i="1" s="1"/>
  <c r="C7599" i="1"/>
  <c r="E7599" i="1" s="1"/>
  <c r="B7601" i="1" l="1"/>
  <c r="D7601" i="1" s="1"/>
  <c r="C7600" i="1"/>
  <c r="E7600" i="1" s="1"/>
  <c r="B7602" i="1" l="1"/>
  <c r="D7602" i="1" s="1"/>
  <c r="C7601" i="1"/>
  <c r="E7601" i="1" s="1"/>
  <c r="B7603" i="1" l="1"/>
  <c r="D7603" i="1" s="1"/>
  <c r="C7602" i="1"/>
  <c r="E7602" i="1" s="1"/>
  <c r="B7604" i="1" l="1"/>
  <c r="D7604" i="1" s="1"/>
  <c r="C7603" i="1"/>
  <c r="E7603" i="1" s="1"/>
  <c r="B7605" i="1" l="1"/>
  <c r="D7605" i="1" s="1"/>
  <c r="C7604" i="1"/>
  <c r="E7604" i="1" s="1"/>
  <c r="B7606" i="1" l="1"/>
  <c r="D7606" i="1" s="1"/>
  <c r="C7605" i="1"/>
  <c r="E7605" i="1" s="1"/>
  <c r="B7607" i="1" l="1"/>
  <c r="D7607" i="1" s="1"/>
  <c r="C7606" i="1"/>
  <c r="E7606" i="1" s="1"/>
  <c r="B7608" i="1" l="1"/>
  <c r="D7608" i="1" s="1"/>
  <c r="C7607" i="1"/>
  <c r="E7607" i="1" s="1"/>
  <c r="B7609" i="1" l="1"/>
  <c r="D7609" i="1" s="1"/>
  <c r="C7608" i="1"/>
  <c r="E7608" i="1" s="1"/>
  <c r="B7610" i="1" l="1"/>
  <c r="D7610" i="1" s="1"/>
  <c r="C7609" i="1"/>
  <c r="E7609" i="1" s="1"/>
  <c r="B7611" i="1" l="1"/>
  <c r="D7611" i="1" s="1"/>
  <c r="C7610" i="1"/>
  <c r="E7610" i="1" s="1"/>
  <c r="B7612" i="1" l="1"/>
  <c r="D7612" i="1" s="1"/>
  <c r="C7611" i="1"/>
  <c r="E7611" i="1" s="1"/>
  <c r="B7613" i="1" l="1"/>
  <c r="D7613" i="1" s="1"/>
  <c r="C7612" i="1"/>
  <c r="E7612" i="1" s="1"/>
  <c r="B7614" i="1" l="1"/>
  <c r="D7614" i="1" s="1"/>
  <c r="C7613" i="1"/>
  <c r="E7613" i="1" s="1"/>
  <c r="B7615" i="1" l="1"/>
  <c r="D7615" i="1" s="1"/>
  <c r="C7614" i="1"/>
  <c r="E7614" i="1" s="1"/>
  <c r="B7616" i="1" l="1"/>
  <c r="D7616" i="1" s="1"/>
  <c r="C7615" i="1"/>
  <c r="E7615" i="1" s="1"/>
  <c r="B7617" i="1" l="1"/>
  <c r="D7617" i="1" s="1"/>
  <c r="C7616" i="1"/>
  <c r="E7616" i="1" s="1"/>
  <c r="B7618" i="1" l="1"/>
  <c r="D7618" i="1" s="1"/>
  <c r="C7617" i="1"/>
  <c r="E7617" i="1" s="1"/>
  <c r="B7619" i="1" l="1"/>
  <c r="D7619" i="1" s="1"/>
  <c r="C7618" i="1"/>
  <c r="E7618" i="1" s="1"/>
  <c r="B7620" i="1" l="1"/>
  <c r="D7620" i="1" s="1"/>
  <c r="C7619" i="1"/>
  <c r="E7619" i="1" s="1"/>
  <c r="B7621" i="1" l="1"/>
  <c r="D7621" i="1" s="1"/>
  <c r="C7620" i="1"/>
  <c r="E7620" i="1" s="1"/>
  <c r="B7622" i="1" l="1"/>
  <c r="D7622" i="1" s="1"/>
  <c r="C7621" i="1"/>
  <c r="E7621" i="1" s="1"/>
  <c r="B7623" i="1" l="1"/>
  <c r="D7623" i="1" s="1"/>
  <c r="C7622" i="1"/>
  <c r="E7622" i="1" s="1"/>
  <c r="B7624" i="1" l="1"/>
  <c r="D7624" i="1" s="1"/>
  <c r="C7623" i="1"/>
  <c r="E7623" i="1" s="1"/>
  <c r="B7625" i="1" l="1"/>
  <c r="D7625" i="1" s="1"/>
  <c r="C7624" i="1"/>
  <c r="E7624" i="1" s="1"/>
  <c r="B7626" i="1" l="1"/>
  <c r="D7626" i="1" s="1"/>
  <c r="C7625" i="1"/>
  <c r="E7625" i="1" s="1"/>
  <c r="B7627" i="1" l="1"/>
  <c r="D7627" i="1" s="1"/>
  <c r="C7626" i="1"/>
  <c r="E7626" i="1" s="1"/>
  <c r="B7628" i="1" l="1"/>
  <c r="D7628" i="1" s="1"/>
  <c r="C7627" i="1"/>
  <c r="E7627" i="1" s="1"/>
  <c r="B7629" i="1" l="1"/>
  <c r="D7629" i="1" s="1"/>
  <c r="C7628" i="1"/>
  <c r="E7628" i="1" s="1"/>
  <c r="B7630" i="1" l="1"/>
  <c r="D7630" i="1" s="1"/>
  <c r="C7629" i="1"/>
  <c r="E7629" i="1" s="1"/>
  <c r="B7631" i="1" l="1"/>
  <c r="D7631" i="1" s="1"/>
  <c r="C7630" i="1"/>
  <c r="E7630" i="1" s="1"/>
  <c r="B7632" i="1" l="1"/>
  <c r="D7632" i="1" s="1"/>
  <c r="C7631" i="1"/>
  <c r="E7631" i="1" s="1"/>
  <c r="B7633" i="1" l="1"/>
  <c r="D7633" i="1" s="1"/>
  <c r="C7632" i="1"/>
  <c r="E7632" i="1" s="1"/>
  <c r="B7634" i="1" l="1"/>
  <c r="D7634" i="1" s="1"/>
  <c r="C7633" i="1"/>
  <c r="E7633" i="1" s="1"/>
  <c r="B7635" i="1" l="1"/>
  <c r="D7635" i="1" s="1"/>
  <c r="C7634" i="1"/>
  <c r="E7634" i="1" s="1"/>
  <c r="B7636" i="1" l="1"/>
  <c r="D7636" i="1" s="1"/>
  <c r="C7635" i="1"/>
  <c r="E7635" i="1" s="1"/>
  <c r="B7637" i="1" l="1"/>
  <c r="D7637" i="1" s="1"/>
  <c r="C7636" i="1"/>
  <c r="E7636" i="1" s="1"/>
  <c r="B7638" i="1" l="1"/>
  <c r="D7638" i="1" s="1"/>
  <c r="C7637" i="1"/>
  <c r="E7637" i="1" s="1"/>
  <c r="B7639" i="1" l="1"/>
  <c r="D7639" i="1" s="1"/>
  <c r="C7638" i="1"/>
  <c r="E7638" i="1" s="1"/>
  <c r="B7640" i="1" l="1"/>
  <c r="D7640" i="1" s="1"/>
  <c r="C7639" i="1"/>
  <c r="E7639" i="1" s="1"/>
  <c r="B7641" i="1" l="1"/>
  <c r="D7641" i="1" s="1"/>
  <c r="C7640" i="1"/>
  <c r="E7640" i="1" s="1"/>
  <c r="B7642" i="1" l="1"/>
  <c r="D7642" i="1" s="1"/>
  <c r="C7641" i="1"/>
  <c r="E7641" i="1" s="1"/>
  <c r="B7643" i="1" l="1"/>
  <c r="D7643" i="1" s="1"/>
  <c r="C7642" i="1"/>
  <c r="E7642" i="1" s="1"/>
  <c r="B7644" i="1" l="1"/>
  <c r="D7644" i="1" s="1"/>
  <c r="C7643" i="1"/>
  <c r="E7643" i="1" s="1"/>
  <c r="B7645" i="1" l="1"/>
  <c r="D7645" i="1" s="1"/>
  <c r="C7644" i="1"/>
  <c r="E7644" i="1" s="1"/>
  <c r="B7646" i="1" l="1"/>
  <c r="D7646" i="1" s="1"/>
  <c r="C7645" i="1"/>
  <c r="E7645" i="1" s="1"/>
  <c r="B7647" i="1" l="1"/>
  <c r="D7647" i="1" s="1"/>
  <c r="C7646" i="1"/>
  <c r="E7646" i="1" s="1"/>
  <c r="B7648" i="1" l="1"/>
  <c r="D7648" i="1" s="1"/>
  <c r="C7647" i="1"/>
  <c r="E7647" i="1" s="1"/>
  <c r="B7649" i="1" l="1"/>
  <c r="D7649" i="1" s="1"/>
  <c r="C7648" i="1"/>
  <c r="E7648" i="1" s="1"/>
  <c r="B7650" i="1" l="1"/>
  <c r="D7650" i="1" s="1"/>
  <c r="C7649" i="1"/>
  <c r="E7649" i="1" s="1"/>
  <c r="B7651" i="1" l="1"/>
  <c r="D7651" i="1" s="1"/>
  <c r="C7650" i="1"/>
  <c r="E7650" i="1" s="1"/>
  <c r="B7652" i="1" l="1"/>
  <c r="D7652" i="1" s="1"/>
  <c r="C7651" i="1"/>
  <c r="E7651" i="1" s="1"/>
  <c r="B7653" i="1" l="1"/>
  <c r="D7653" i="1" s="1"/>
  <c r="C7652" i="1"/>
  <c r="E7652" i="1" s="1"/>
  <c r="B7654" i="1" l="1"/>
  <c r="D7654" i="1" s="1"/>
  <c r="C7653" i="1"/>
  <c r="E7653" i="1" s="1"/>
  <c r="B7655" i="1" l="1"/>
  <c r="D7655" i="1" s="1"/>
  <c r="C7654" i="1"/>
  <c r="E7654" i="1" s="1"/>
  <c r="B7656" i="1" l="1"/>
  <c r="D7656" i="1" s="1"/>
  <c r="C7655" i="1"/>
  <c r="E7655" i="1" s="1"/>
  <c r="B7657" i="1" l="1"/>
  <c r="D7657" i="1" s="1"/>
  <c r="C7656" i="1"/>
  <c r="E7656" i="1" s="1"/>
  <c r="B7658" i="1" l="1"/>
  <c r="D7658" i="1" s="1"/>
  <c r="C7657" i="1"/>
  <c r="E7657" i="1" s="1"/>
  <c r="B7659" i="1" l="1"/>
  <c r="D7659" i="1" s="1"/>
  <c r="C7658" i="1"/>
  <c r="E7658" i="1" s="1"/>
  <c r="B7660" i="1" l="1"/>
  <c r="D7660" i="1" s="1"/>
  <c r="C7659" i="1"/>
  <c r="E7659" i="1" s="1"/>
  <c r="B7661" i="1" l="1"/>
  <c r="D7661" i="1" s="1"/>
  <c r="C7660" i="1"/>
  <c r="E7660" i="1" s="1"/>
  <c r="B7662" i="1" l="1"/>
  <c r="D7662" i="1" s="1"/>
  <c r="C7661" i="1"/>
  <c r="E7661" i="1" s="1"/>
  <c r="B7663" i="1" l="1"/>
  <c r="D7663" i="1" s="1"/>
  <c r="C7662" i="1"/>
  <c r="E7662" i="1" s="1"/>
  <c r="B7664" i="1" l="1"/>
  <c r="D7664" i="1" s="1"/>
  <c r="C7663" i="1"/>
  <c r="E7663" i="1" s="1"/>
  <c r="B7665" i="1" l="1"/>
  <c r="D7665" i="1" s="1"/>
  <c r="C7664" i="1"/>
  <c r="E7664" i="1" s="1"/>
  <c r="B7666" i="1" l="1"/>
  <c r="D7666" i="1" s="1"/>
  <c r="C7665" i="1"/>
  <c r="E7665" i="1" s="1"/>
  <c r="B7667" i="1" l="1"/>
  <c r="D7667" i="1" s="1"/>
  <c r="C7666" i="1"/>
  <c r="E7666" i="1" s="1"/>
  <c r="B7668" i="1" l="1"/>
  <c r="D7668" i="1" s="1"/>
  <c r="C7667" i="1"/>
  <c r="E7667" i="1" s="1"/>
  <c r="B7669" i="1" l="1"/>
  <c r="D7669" i="1" s="1"/>
  <c r="C7668" i="1"/>
  <c r="E7668" i="1" s="1"/>
  <c r="B7670" i="1" l="1"/>
  <c r="D7670" i="1" s="1"/>
  <c r="C7669" i="1"/>
  <c r="E7669" i="1" s="1"/>
  <c r="B7671" i="1" l="1"/>
  <c r="D7671" i="1" s="1"/>
  <c r="C7670" i="1"/>
  <c r="E7670" i="1" s="1"/>
  <c r="B7672" i="1" l="1"/>
  <c r="D7672" i="1" s="1"/>
  <c r="C7671" i="1"/>
  <c r="E7671" i="1" s="1"/>
  <c r="B7673" i="1" l="1"/>
  <c r="D7673" i="1" s="1"/>
  <c r="C7672" i="1"/>
  <c r="E7672" i="1" s="1"/>
  <c r="B7674" i="1" l="1"/>
  <c r="D7674" i="1" s="1"/>
  <c r="C7673" i="1"/>
  <c r="E7673" i="1" s="1"/>
  <c r="B7675" i="1" l="1"/>
  <c r="D7675" i="1" s="1"/>
  <c r="C7674" i="1"/>
  <c r="E7674" i="1" s="1"/>
  <c r="B7676" i="1" l="1"/>
  <c r="D7676" i="1" s="1"/>
  <c r="C7675" i="1"/>
  <c r="E7675" i="1" s="1"/>
  <c r="B7677" i="1" l="1"/>
  <c r="D7677" i="1" s="1"/>
  <c r="C7676" i="1"/>
  <c r="E7676" i="1" s="1"/>
  <c r="B7678" i="1" l="1"/>
  <c r="D7678" i="1" s="1"/>
  <c r="C7677" i="1"/>
  <c r="E7677" i="1" s="1"/>
  <c r="B7679" i="1" l="1"/>
  <c r="D7679" i="1" s="1"/>
  <c r="C7678" i="1"/>
  <c r="E7678" i="1" s="1"/>
  <c r="B7680" i="1" l="1"/>
  <c r="D7680" i="1" s="1"/>
  <c r="C7679" i="1"/>
  <c r="E7679" i="1" s="1"/>
  <c r="B7681" i="1" l="1"/>
  <c r="D7681" i="1" s="1"/>
  <c r="C7680" i="1"/>
  <c r="E7680" i="1" s="1"/>
  <c r="B7682" i="1" l="1"/>
  <c r="D7682" i="1" s="1"/>
  <c r="C7681" i="1"/>
  <c r="E7681" i="1" s="1"/>
  <c r="B7683" i="1" l="1"/>
  <c r="D7683" i="1" s="1"/>
  <c r="C7682" i="1"/>
  <c r="E7682" i="1" s="1"/>
  <c r="B7684" i="1" l="1"/>
  <c r="D7684" i="1" s="1"/>
  <c r="C7683" i="1"/>
  <c r="E7683" i="1" s="1"/>
  <c r="B7685" i="1" l="1"/>
  <c r="D7685" i="1" s="1"/>
  <c r="C7684" i="1"/>
  <c r="E7684" i="1" s="1"/>
  <c r="B7686" i="1" l="1"/>
  <c r="D7686" i="1" s="1"/>
  <c r="C7685" i="1"/>
  <c r="E7685" i="1" s="1"/>
  <c r="B7687" i="1" l="1"/>
  <c r="D7687" i="1" s="1"/>
  <c r="C7686" i="1"/>
  <c r="E7686" i="1" s="1"/>
  <c r="B7688" i="1" l="1"/>
  <c r="D7688" i="1" s="1"/>
  <c r="C7687" i="1"/>
  <c r="E7687" i="1" s="1"/>
  <c r="B7689" i="1" l="1"/>
  <c r="D7689" i="1" s="1"/>
  <c r="C7688" i="1"/>
  <c r="E7688" i="1" s="1"/>
  <c r="B7690" i="1" l="1"/>
  <c r="D7690" i="1" s="1"/>
  <c r="C7689" i="1"/>
  <c r="E7689" i="1" s="1"/>
  <c r="B7691" i="1" l="1"/>
  <c r="D7691" i="1" s="1"/>
  <c r="C7690" i="1"/>
  <c r="E7690" i="1" s="1"/>
  <c r="B7692" i="1" l="1"/>
  <c r="D7692" i="1" s="1"/>
  <c r="C7691" i="1"/>
  <c r="E7691" i="1" s="1"/>
  <c r="B7693" i="1" l="1"/>
  <c r="D7693" i="1" s="1"/>
  <c r="C7692" i="1"/>
  <c r="E7692" i="1" s="1"/>
  <c r="B7694" i="1" l="1"/>
  <c r="D7694" i="1" s="1"/>
  <c r="C7693" i="1"/>
  <c r="E7693" i="1" s="1"/>
  <c r="B7695" i="1" l="1"/>
  <c r="D7695" i="1" s="1"/>
  <c r="C7694" i="1"/>
  <c r="E7694" i="1" s="1"/>
  <c r="B7696" i="1" l="1"/>
  <c r="D7696" i="1" s="1"/>
  <c r="C7695" i="1"/>
  <c r="E7695" i="1" s="1"/>
  <c r="B7697" i="1" l="1"/>
  <c r="D7697" i="1" s="1"/>
  <c r="C7696" i="1"/>
  <c r="E7696" i="1" s="1"/>
  <c r="B7698" i="1" l="1"/>
  <c r="D7698" i="1" s="1"/>
  <c r="C7697" i="1"/>
  <c r="E7697" i="1" s="1"/>
  <c r="B7699" i="1" l="1"/>
  <c r="D7699" i="1" s="1"/>
  <c r="C7698" i="1"/>
  <c r="E7698" i="1" s="1"/>
  <c r="B7700" i="1" l="1"/>
  <c r="D7700" i="1" s="1"/>
  <c r="C7699" i="1"/>
  <c r="E7699" i="1" s="1"/>
  <c r="B7701" i="1" l="1"/>
  <c r="D7701" i="1" s="1"/>
  <c r="C7700" i="1"/>
  <c r="E7700" i="1" s="1"/>
  <c r="B7702" i="1" l="1"/>
  <c r="D7702" i="1" s="1"/>
  <c r="C7701" i="1"/>
  <c r="E7701" i="1" s="1"/>
  <c r="B7703" i="1" l="1"/>
  <c r="D7703" i="1" s="1"/>
  <c r="C7702" i="1"/>
  <c r="E7702" i="1" s="1"/>
  <c r="B7704" i="1" l="1"/>
  <c r="D7704" i="1" s="1"/>
  <c r="C7703" i="1"/>
  <c r="E7703" i="1" s="1"/>
  <c r="B7705" i="1" l="1"/>
  <c r="D7705" i="1" s="1"/>
  <c r="C7704" i="1"/>
  <c r="E7704" i="1" s="1"/>
  <c r="B7706" i="1" l="1"/>
  <c r="D7706" i="1" s="1"/>
  <c r="C7705" i="1"/>
  <c r="E7705" i="1" s="1"/>
  <c r="B7707" i="1" l="1"/>
  <c r="D7707" i="1" s="1"/>
  <c r="C7706" i="1"/>
  <c r="E7706" i="1" s="1"/>
  <c r="B7708" i="1" l="1"/>
  <c r="D7708" i="1" s="1"/>
  <c r="C7707" i="1"/>
  <c r="E7707" i="1" s="1"/>
  <c r="B7709" i="1" l="1"/>
  <c r="D7709" i="1" s="1"/>
  <c r="C7708" i="1"/>
  <c r="E7708" i="1" s="1"/>
  <c r="B7710" i="1" l="1"/>
  <c r="D7710" i="1" s="1"/>
  <c r="C7709" i="1"/>
  <c r="E7709" i="1" s="1"/>
  <c r="B7711" i="1" l="1"/>
  <c r="D7711" i="1" s="1"/>
  <c r="C7710" i="1"/>
  <c r="E7710" i="1" s="1"/>
  <c r="B7712" i="1" l="1"/>
  <c r="D7712" i="1" s="1"/>
  <c r="C7711" i="1"/>
  <c r="E7711" i="1" s="1"/>
  <c r="B7713" i="1" l="1"/>
  <c r="D7713" i="1" s="1"/>
  <c r="C7712" i="1"/>
  <c r="E7712" i="1" s="1"/>
  <c r="B7714" i="1" l="1"/>
  <c r="D7714" i="1" s="1"/>
  <c r="C7713" i="1"/>
  <c r="E7713" i="1" s="1"/>
  <c r="B7715" i="1" l="1"/>
  <c r="D7715" i="1" s="1"/>
  <c r="C7714" i="1"/>
  <c r="E7714" i="1" s="1"/>
  <c r="B7716" i="1" l="1"/>
  <c r="D7716" i="1" s="1"/>
  <c r="C7715" i="1"/>
  <c r="E7715" i="1" s="1"/>
  <c r="B7717" i="1" l="1"/>
  <c r="D7717" i="1" s="1"/>
  <c r="C7716" i="1"/>
  <c r="E7716" i="1" s="1"/>
  <c r="B7718" i="1" l="1"/>
  <c r="D7718" i="1" s="1"/>
  <c r="C7717" i="1"/>
  <c r="E7717" i="1" s="1"/>
  <c r="B7719" i="1" l="1"/>
  <c r="D7719" i="1" s="1"/>
  <c r="C7718" i="1"/>
  <c r="E7718" i="1" s="1"/>
  <c r="B7720" i="1" l="1"/>
  <c r="D7720" i="1" s="1"/>
  <c r="C7719" i="1"/>
  <c r="E7719" i="1" s="1"/>
  <c r="B7721" i="1" l="1"/>
  <c r="D7721" i="1" s="1"/>
  <c r="C7720" i="1"/>
  <c r="E7720" i="1" s="1"/>
  <c r="B7722" i="1" l="1"/>
  <c r="D7722" i="1" s="1"/>
  <c r="C7721" i="1"/>
  <c r="E7721" i="1" s="1"/>
  <c r="B7723" i="1" l="1"/>
  <c r="D7723" i="1" s="1"/>
  <c r="C7722" i="1"/>
  <c r="E7722" i="1" s="1"/>
  <c r="B7724" i="1" l="1"/>
  <c r="D7724" i="1" s="1"/>
  <c r="C7723" i="1"/>
  <c r="E7723" i="1" s="1"/>
  <c r="B7725" i="1" l="1"/>
  <c r="D7725" i="1" s="1"/>
  <c r="C7724" i="1"/>
  <c r="E7724" i="1" s="1"/>
  <c r="B7726" i="1" l="1"/>
  <c r="D7726" i="1" s="1"/>
  <c r="C7725" i="1"/>
  <c r="E7725" i="1" s="1"/>
  <c r="B7727" i="1" l="1"/>
  <c r="D7727" i="1" s="1"/>
  <c r="C7726" i="1"/>
  <c r="E7726" i="1" s="1"/>
  <c r="B7728" i="1" l="1"/>
  <c r="D7728" i="1" s="1"/>
  <c r="C7727" i="1"/>
  <c r="E7727" i="1" s="1"/>
  <c r="B7729" i="1" l="1"/>
  <c r="D7729" i="1" s="1"/>
  <c r="C7728" i="1"/>
  <c r="E7728" i="1" s="1"/>
  <c r="B7730" i="1" l="1"/>
  <c r="D7730" i="1" s="1"/>
  <c r="C7729" i="1"/>
  <c r="E7729" i="1" s="1"/>
  <c r="B7731" i="1" l="1"/>
  <c r="D7731" i="1" s="1"/>
  <c r="C7730" i="1"/>
  <c r="E7730" i="1" s="1"/>
  <c r="B7732" i="1" l="1"/>
  <c r="D7732" i="1" s="1"/>
  <c r="C7731" i="1"/>
  <c r="E7731" i="1" s="1"/>
  <c r="B7733" i="1" l="1"/>
  <c r="D7733" i="1" s="1"/>
  <c r="C7732" i="1"/>
  <c r="E7732" i="1" s="1"/>
  <c r="B7734" i="1" l="1"/>
  <c r="D7734" i="1" s="1"/>
  <c r="C7733" i="1"/>
  <c r="E7733" i="1" s="1"/>
  <c r="B7735" i="1" l="1"/>
  <c r="D7735" i="1" s="1"/>
  <c r="C7734" i="1"/>
  <c r="E7734" i="1" s="1"/>
  <c r="B7736" i="1" l="1"/>
  <c r="D7736" i="1" s="1"/>
  <c r="C7735" i="1"/>
  <c r="E7735" i="1" s="1"/>
  <c r="B7737" i="1" l="1"/>
  <c r="D7737" i="1" s="1"/>
  <c r="C7736" i="1"/>
  <c r="E7736" i="1" s="1"/>
  <c r="B7738" i="1" l="1"/>
  <c r="D7738" i="1" s="1"/>
  <c r="C7737" i="1"/>
  <c r="E7737" i="1" s="1"/>
  <c r="B7739" i="1" l="1"/>
  <c r="D7739" i="1" s="1"/>
  <c r="C7738" i="1"/>
  <c r="E7738" i="1" s="1"/>
  <c r="B7740" i="1" l="1"/>
  <c r="D7740" i="1" s="1"/>
  <c r="C7739" i="1"/>
  <c r="E7739" i="1" s="1"/>
  <c r="B7741" i="1" l="1"/>
  <c r="D7741" i="1" s="1"/>
  <c r="C7740" i="1"/>
  <c r="E7740" i="1" s="1"/>
  <c r="B7742" i="1" l="1"/>
  <c r="D7742" i="1" s="1"/>
  <c r="C7741" i="1"/>
  <c r="E7741" i="1" s="1"/>
  <c r="B7743" i="1" l="1"/>
  <c r="D7743" i="1" s="1"/>
  <c r="C7742" i="1"/>
  <c r="E7742" i="1" s="1"/>
  <c r="B7744" i="1" l="1"/>
  <c r="D7744" i="1" s="1"/>
  <c r="C7743" i="1"/>
  <c r="E7743" i="1" s="1"/>
  <c r="B7745" i="1" l="1"/>
  <c r="D7745" i="1" s="1"/>
  <c r="C7744" i="1"/>
  <c r="E7744" i="1" s="1"/>
  <c r="B7746" i="1" l="1"/>
  <c r="D7746" i="1" s="1"/>
  <c r="C7745" i="1"/>
  <c r="E7745" i="1" s="1"/>
  <c r="B7747" i="1" l="1"/>
  <c r="D7747" i="1" s="1"/>
  <c r="C7746" i="1"/>
  <c r="E7746" i="1" s="1"/>
  <c r="B7748" i="1" l="1"/>
  <c r="D7748" i="1" s="1"/>
  <c r="C7747" i="1"/>
  <c r="E7747" i="1" s="1"/>
  <c r="B7749" i="1" l="1"/>
  <c r="D7749" i="1" s="1"/>
  <c r="C7748" i="1"/>
  <c r="E7748" i="1" s="1"/>
  <c r="B7750" i="1" l="1"/>
  <c r="D7750" i="1" s="1"/>
  <c r="C7749" i="1"/>
  <c r="E7749" i="1" s="1"/>
  <c r="B7751" i="1" l="1"/>
  <c r="D7751" i="1" s="1"/>
  <c r="C7750" i="1"/>
  <c r="E7750" i="1" s="1"/>
  <c r="B7752" i="1" l="1"/>
  <c r="D7752" i="1" s="1"/>
  <c r="C7751" i="1"/>
  <c r="E7751" i="1" s="1"/>
  <c r="B7753" i="1" l="1"/>
  <c r="D7753" i="1" s="1"/>
  <c r="C7752" i="1"/>
  <c r="E7752" i="1" s="1"/>
  <c r="B7754" i="1" l="1"/>
  <c r="D7754" i="1" s="1"/>
  <c r="C7753" i="1"/>
  <c r="E7753" i="1" s="1"/>
  <c r="B7755" i="1" l="1"/>
  <c r="D7755" i="1" s="1"/>
  <c r="C7754" i="1"/>
  <c r="E7754" i="1" s="1"/>
  <c r="B7756" i="1" l="1"/>
  <c r="D7756" i="1" s="1"/>
  <c r="C7755" i="1"/>
  <c r="E7755" i="1" s="1"/>
  <c r="B7757" i="1" l="1"/>
  <c r="D7757" i="1" s="1"/>
  <c r="C7756" i="1"/>
  <c r="E7756" i="1" s="1"/>
  <c r="B7758" i="1" l="1"/>
  <c r="D7758" i="1" s="1"/>
  <c r="C7757" i="1"/>
  <c r="E7757" i="1" s="1"/>
  <c r="B7759" i="1" l="1"/>
  <c r="D7759" i="1" s="1"/>
  <c r="C7758" i="1"/>
  <c r="E7758" i="1" s="1"/>
  <c r="B7760" i="1" l="1"/>
  <c r="D7760" i="1" s="1"/>
  <c r="C7759" i="1"/>
  <c r="E7759" i="1" s="1"/>
  <c r="B7761" i="1" l="1"/>
  <c r="D7761" i="1" s="1"/>
  <c r="C7760" i="1"/>
  <c r="E7760" i="1" s="1"/>
  <c r="B7762" i="1" l="1"/>
  <c r="D7762" i="1" s="1"/>
  <c r="C7761" i="1"/>
  <c r="E7761" i="1" s="1"/>
  <c r="B7763" i="1" l="1"/>
  <c r="D7763" i="1" s="1"/>
  <c r="C7762" i="1"/>
  <c r="E7762" i="1" s="1"/>
  <c r="B7764" i="1" l="1"/>
  <c r="D7764" i="1" s="1"/>
  <c r="C7763" i="1"/>
  <c r="E7763" i="1" s="1"/>
  <c r="B7765" i="1" l="1"/>
  <c r="D7765" i="1" s="1"/>
  <c r="C7764" i="1"/>
  <c r="E7764" i="1" s="1"/>
  <c r="B7766" i="1" l="1"/>
  <c r="D7766" i="1" s="1"/>
  <c r="C7765" i="1"/>
  <c r="E7765" i="1" s="1"/>
  <c r="B7767" i="1" l="1"/>
  <c r="D7767" i="1" s="1"/>
  <c r="C7766" i="1"/>
  <c r="E7766" i="1" s="1"/>
  <c r="B7768" i="1" l="1"/>
  <c r="D7768" i="1" s="1"/>
  <c r="C7767" i="1"/>
  <c r="E7767" i="1" s="1"/>
  <c r="B7769" i="1" l="1"/>
  <c r="D7769" i="1" s="1"/>
  <c r="C7768" i="1"/>
  <c r="E7768" i="1" s="1"/>
  <c r="B7770" i="1" l="1"/>
  <c r="D7770" i="1" s="1"/>
  <c r="C7769" i="1"/>
  <c r="E7769" i="1" s="1"/>
  <c r="B7771" i="1" l="1"/>
  <c r="D7771" i="1" s="1"/>
  <c r="C7770" i="1"/>
  <c r="E7770" i="1" s="1"/>
  <c r="B7772" i="1" l="1"/>
  <c r="D7772" i="1" s="1"/>
  <c r="C7771" i="1"/>
  <c r="E7771" i="1" s="1"/>
  <c r="B7773" i="1" l="1"/>
  <c r="D7773" i="1" s="1"/>
  <c r="C7772" i="1"/>
  <c r="E7772" i="1" s="1"/>
  <c r="B7774" i="1" l="1"/>
  <c r="D7774" i="1" s="1"/>
  <c r="C7773" i="1"/>
  <c r="E7773" i="1" s="1"/>
  <c r="B7775" i="1" l="1"/>
  <c r="D7775" i="1" s="1"/>
  <c r="C7774" i="1"/>
  <c r="E7774" i="1" s="1"/>
  <c r="B7776" i="1" l="1"/>
  <c r="D7776" i="1" s="1"/>
  <c r="C7775" i="1"/>
  <c r="E7775" i="1" s="1"/>
  <c r="B7777" i="1" l="1"/>
  <c r="D7777" i="1" s="1"/>
  <c r="C7776" i="1"/>
  <c r="E7776" i="1" s="1"/>
  <c r="B7778" i="1" l="1"/>
  <c r="D7778" i="1" s="1"/>
  <c r="C7777" i="1"/>
  <c r="E7777" i="1" s="1"/>
  <c r="B7779" i="1" l="1"/>
  <c r="D7779" i="1" s="1"/>
  <c r="C7778" i="1"/>
  <c r="E7778" i="1" s="1"/>
  <c r="B7780" i="1" l="1"/>
  <c r="D7780" i="1" s="1"/>
  <c r="C7779" i="1"/>
  <c r="E7779" i="1" s="1"/>
  <c r="B7781" i="1" l="1"/>
  <c r="D7781" i="1" s="1"/>
  <c r="C7780" i="1"/>
  <c r="E7780" i="1" s="1"/>
  <c r="B7782" i="1" l="1"/>
  <c r="D7782" i="1" s="1"/>
  <c r="C7781" i="1"/>
  <c r="E7781" i="1" s="1"/>
  <c r="B7783" i="1" l="1"/>
  <c r="D7783" i="1" s="1"/>
  <c r="C7782" i="1"/>
  <c r="E7782" i="1" s="1"/>
  <c r="B7784" i="1" l="1"/>
  <c r="D7784" i="1" s="1"/>
  <c r="C7783" i="1"/>
  <c r="E7783" i="1" s="1"/>
  <c r="B7785" i="1" l="1"/>
  <c r="D7785" i="1" s="1"/>
  <c r="C7784" i="1"/>
  <c r="E7784" i="1" s="1"/>
  <c r="B7786" i="1" l="1"/>
  <c r="D7786" i="1" s="1"/>
  <c r="C7785" i="1"/>
  <c r="E7785" i="1" s="1"/>
  <c r="B7787" i="1" l="1"/>
  <c r="D7787" i="1" s="1"/>
  <c r="C7786" i="1"/>
  <c r="E7786" i="1" s="1"/>
  <c r="B7788" i="1" l="1"/>
  <c r="D7788" i="1" s="1"/>
  <c r="C7787" i="1"/>
  <c r="E7787" i="1" s="1"/>
  <c r="B7789" i="1" l="1"/>
  <c r="D7789" i="1" s="1"/>
  <c r="C7788" i="1"/>
  <c r="E7788" i="1" s="1"/>
  <c r="B7790" i="1" l="1"/>
  <c r="D7790" i="1" s="1"/>
  <c r="C7789" i="1"/>
  <c r="E7789" i="1" s="1"/>
  <c r="B7791" i="1" l="1"/>
  <c r="D7791" i="1" s="1"/>
  <c r="C7790" i="1"/>
  <c r="E7790" i="1" s="1"/>
  <c r="B7792" i="1" l="1"/>
  <c r="D7792" i="1" s="1"/>
  <c r="C7791" i="1"/>
  <c r="E7791" i="1" s="1"/>
  <c r="B7793" i="1" l="1"/>
  <c r="D7793" i="1" s="1"/>
  <c r="C7792" i="1"/>
  <c r="E7792" i="1" s="1"/>
  <c r="B7794" i="1" l="1"/>
  <c r="D7794" i="1" s="1"/>
  <c r="C7793" i="1"/>
  <c r="E7793" i="1" s="1"/>
  <c r="B7795" i="1" l="1"/>
  <c r="D7795" i="1" s="1"/>
  <c r="C7794" i="1"/>
  <c r="E7794" i="1" s="1"/>
  <c r="B7796" i="1" l="1"/>
  <c r="D7796" i="1" s="1"/>
  <c r="C7795" i="1"/>
  <c r="E7795" i="1" s="1"/>
  <c r="B7797" i="1" l="1"/>
  <c r="D7797" i="1" s="1"/>
  <c r="C7796" i="1"/>
  <c r="E7796" i="1" s="1"/>
  <c r="B7798" i="1" l="1"/>
  <c r="D7798" i="1" s="1"/>
  <c r="C7797" i="1"/>
  <c r="E7797" i="1" s="1"/>
  <c r="B7799" i="1" l="1"/>
  <c r="D7799" i="1" s="1"/>
  <c r="C7798" i="1"/>
  <c r="E7798" i="1" s="1"/>
  <c r="B7800" i="1" l="1"/>
  <c r="D7800" i="1" s="1"/>
  <c r="C7799" i="1"/>
  <c r="E7799" i="1" s="1"/>
  <c r="B7801" i="1" l="1"/>
  <c r="D7801" i="1" s="1"/>
  <c r="C7800" i="1"/>
  <c r="E7800" i="1" s="1"/>
  <c r="B7802" i="1" l="1"/>
  <c r="D7802" i="1" s="1"/>
  <c r="C7801" i="1"/>
  <c r="E7801" i="1" s="1"/>
  <c r="B7803" i="1" l="1"/>
  <c r="D7803" i="1" s="1"/>
  <c r="C7802" i="1"/>
  <c r="E7802" i="1" s="1"/>
  <c r="B7804" i="1" l="1"/>
  <c r="D7804" i="1" s="1"/>
  <c r="C7803" i="1"/>
  <c r="E7803" i="1" s="1"/>
  <c r="B7805" i="1" l="1"/>
  <c r="D7805" i="1" s="1"/>
  <c r="C7804" i="1"/>
  <c r="E7804" i="1" s="1"/>
  <c r="B7806" i="1" l="1"/>
  <c r="D7806" i="1" s="1"/>
  <c r="C7805" i="1"/>
  <c r="E7805" i="1" s="1"/>
  <c r="B7807" i="1" l="1"/>
  <c r="D7807" i="1" s="1"/>
  <c r="C7806" i="1"/>
  <c r="E7806" i="1" s="1"/>
  <c r="B7808" i="1" l="1"/>
  <c r="D7808" i="1" s="1"/>
  <c r="C7807" i="1"/>
  <c r="E7807" i="1" s="1"/>
  <c r="B7809" i="1" l="1"/>
  <c r="D7809" i="1" s="1"/>
  <c r="C7808" i="1"/>
  <c r="E7808" i="1" s="1"/>
  <c r="B7810" i="1" l="1"/>
  <c r="D7810" i="1" s="1"/>
  <c r="C7809" i="1"/>
  <c r="E7809" i="1" s="1"/>
  <c r="B7811" i="1" l="1"/>
  <c r="D7811" i="1" s="1"/>
  <c r="C7810" i="1"/>
  <c r="E7810" i="1" s="1"/>
  <c r="B7812" i="1" l="1"/>
  <c r="D7812" i="1" s="1"/>
  <c r="C7811" i="1"/>
  <c r="E7811" i="1" s="1"/>
  <c r="B7813" i="1" l="1"/>
  <c r="D7813" i="1" s="1"/>
  <c r="C7812" i="1"/>
  <c r="E7812" i="1" s="1"/>
  <c r="B7814" i="1" l="1"/>
  <c r="D7814" i="1" s="1"/>
  <c r="C7813" i="1"/>
  <c r="E7813" i="1" s="1"/>
  <c r="B7815" i="1" l="1"/>
  <c r="D7815" i="1" s="1"/>
  <c r="C7814" i="1"/>
  <c r="E7814" i="1" s="1"/>
  <c r="B7816" i="1" l="1"/>
  <c r="D7816" i="1" s="1"/>
  <c r="C7815" i="1"/>
  <c r="E7815" i="1" s="1"/>
  <c r="B7817" i="1" l="1"/>
  <c r="D7817" i="1" s="1"/>
  <c r="C7816" i="1"/>
  <c r="E7816" i="1" s="1"/>
  <c r="B7818" i="1" l="1"/>
  <c r="D7818" i="1" s="1"/>
  <c r="C7817" i="1"/>
  <c r="E7817" i="1" s="1"/>
  <c r="B7819" i="1" l="1"/>
  <c r="D7819" i="1" s="1"/>
  <c r="C7818" i="1"/>
  <c r="E7818" i="1" s="1"/>
  <c r="B7820" i="1" l="1"/>
  <c r="D7820" i="1" s="1"/>
  <c r="C7819" i="1"/>
  <c r="E7819" i="1" s="1"/>
  <c r="B7821" i="1" l="1"/>
  <c r="D7821" i="1" s="1"/>
  <c r="C7820" i="1"/>
  <c r="E7820" i="1" s="1"/>
  <c r="B7822" i="1" l="1"/>
  <c r="D7822" i="1" s="1"/>
  <c r="C7821" i="1"/>
  <c r="E7821" i="1" s="1"/>
  <c r="B7823" i="1" l="1"/>
  <c r="D7823" i="1" s="1"/>
  <c r="C7822" i="1"/>
  <c r="E7822" i="1" s="1"/>
  <c r="B7824" i="1" l="1"/>
  <c r="D7824" i="1" s="1"/>
  <c r="C7823" i="1"/>
  <c r="E7823" i="1" s="1"/>
  <c r="B7825" i="1" l="1"/>
  <c r="D7825" i="1" s="1"/>
  <c r="C7824" i="1"/>
  <c r="E7824" i="1" s="1"/>
  <c r="B7826" i="1" l="1"/>
  <c r="D7826" i="1" s="1"/>
  <c r="C7825" i="1"/>
  <c r="E7825" i="1" s="1"/>
  <c r="B7827" i="1" l="1"/>
  <c r="D7827" i="1" s="1"/>
  <c r="C7826" i="1"/>
  <c r="E7826" i="1" s="1"/>
  <c r="B7828" i="1" l="1"/>
  <c r="D7828" i="1" s="1"/>
  <c r="C7827" i="1"/>
  <c r="E7827" i="1" s="1"/>
  <c r="B7829" i="1" l="1"/>
  <c r="D7829" i="1" s="1"/>
  <c r="C7828" i="1"/>
  <c r="E7828" i="1" s="1"/>
  <c r="B7830" i="1" l="1"/>
  <c r="D7830" i="1" s="1"/>
  <c r="C7829" i="1"/>
  <c r="E7829" i="1" s="1"/>
  <c r="B7831" i="1" l="1"/>
  <c r="D7831" i="1" s="1"/>
  <c r="C7830" i="1"/>
  <c r="E7830" i="1" s="1"/>
  <c r="B7832" i="1" l="1"/>
  <c r="D7832" i="1" s="1"/>
  <c r="C7831" i="1"/>
  <c r="E7831" i="1" s="1"/>
  <c r="B7833" i="1" l="1"/>
  <c r="D7833" i="1" s="1"/>
  <c r="C7832" i="1"/>
  <c r="E7832" i="1" s="1"/>
  <c r="B7834" i="1" l="1"/>
  <c r="D7834" i="1" s="1"/>
  <c r="C7833" i="1"/>
  <c r="E7833" i="1" s="1"/>
  <c r="B7835" i="1" l="1"/>
  <c r="D7835" i="1" s="1"/>
  <c r="C7834" i="1"/>
  <c r="E7834" i="1" s="1"/>
  <c r="B7836" i="1" l="1"/>
  <c r="D7836" i="1" s="1"/>
  <c r="C7835" i="1"/>
  <c r="E7835" i="1" s="1"/>
  <c r="B7837" i="1" l="1"/>
  <c r="D7837" i="1" s="1"/>
  <c r="C7836" i="1"/>
  <c r="E7836" i="1" s="1"/>
  <c r="B7838" i="1" l="1"/>
  <c r="D7838" i="1" s="1"/>
  <c r="C7837" i="1"/>
  <c r="E7837" i="1" s="1"/>
  <c r="B7839" i="1" l="1"/>
  <c r="D7839" i="1" s="1"/>
  <c r="C7838" i="1"/>
  <c r="E7838" i="1" s="1"/>
  <c r="B7840" i="1" l="1"/>
  <c r="D7840" i="1" s="1"/>
  <c r="C7839" i="1"/>
  <c r="E7839" i="1" s="1"/>
  <c r="B7841" i="1" l="1"/>
  <c r="D7841" i="1" s="1"/>
  <c r="C7840" i="1"/>
  <c r="E7840" i="1" s="1"/>
  <c r="B7842" i="1" l="1"/>
  <c r="D7842" i="1" s="1"/>
  <c r="C7841" i="1"/>
  <c r="E7841" i="1" s="1"/>
  <c r="B7843" i="1" l="1"/>
  <c r="D7843" i="1" s="1"/>
  <c r="C7842" i="1"/>
  <c r="E7842" i="1" s="1"/>
  <c r="B7844" i="1" l="1"/>
  <c r="D7844" i="1" s="1"/>
  <c r="C7843" i="1"/>
  <c r="E7843" i="1" s="1"/>
  <c r="B7845" i="1" l="1"/>
  <c r="D7845" i="1" s="1"/>
  <c r="C7844" i="1"/>
  <c r="E7844" i="1" s="1"/>
  <c r="B7846" i="1" l="1"/>
  <c r="D7846" i="1" s="1"/>
  <c r="C7845" i="1"/>
  <c r="E7845" i="1" s="1"/>
  <c r="B7847" i="1" l="1"/>
  <c r="D7847" i="1" s="1"/>
  <c r="C7846" i="1"/>
  <c r="E7846" i="1" s="1"/>
  <c r="B7848" i="1" l="1"/>
  <c r="D7848" i="1" s="1"/>
  <c r="C7847" i="1"/>
  <c r="E7847" i="1" s="1"/>
  <c r="B7849" i="1" l="1"/>
  <c r="D7849" i="1" s="1"/>
  <c r="C7848" i="1"/>
  <c r="E7848" i="1" s="1"/>
  <c r="B7850" i="1" l="1"/>
  <c r="D7850" i="1" s="1"/>
  <c r="C7849" i="1"/>
  <c r="E7849" i="1" s="1"/>
  <c r="B7851" i="1" l="1"/>
  <c r="D7851" i="1" s="1"/>
  <c r="C7850" i="1"/>
  <c r="E7850" i="1" s="1"/>
  <c r="B7852" i="1" l="1"/>
  <c r="D7852" i="1" s="1"/>
  <c r="C7851" i="1"/>
  <c r="E7851" i="1" s="1"/>
  <c r="B7853" i="1" l="1"/>
  <c r="D7853" i="1" s="1"/>
  <c r="C7852" i="1"/>
  <c r="E7852" i="1" s="1"/>
  <c r="B7854" i="1" l="1"/>
  <c r="D7854" i="1" s="1"/>
  <c r="C7853" i="1"/>
  <c r="E7853" i="1" s="1"/>
  <c r="B7855" i="1" l="1"/>
  <c r="D7855" i="1" s="1"/>
  <c r="C7854" i="1"/>
  <c r="E7854" i="1" s="1"/>
  <c r="B7856" i="1" l="1"/>
  <c r="D7856" i="1" s="1"/>
  <c r="C7855" i="1"/>
  <c r="E7855" i="1" s="1"/>
  <c r="B7857" i="1" l="1"/>
  <c r="D7857" i="1" s="1"/>
  <c r="C7856" i="1"/>
  <c r="E7856" i="1" s="1"/>
  <c r="B7858" i="1" l="1"/>
  <c r="D7858" i="1" s="1"/>
  <c r="C7857" i="1"/>
  <c r="E7857" i="1" s="1"/>
  <c r="B7859" i="1" l="1"/>
  <c r="D7859" i="1" s="1"/>
  <c r="C7858" i="1"/>
  <c r="E7858" i="1" s="1"/>
  <c r="B7860" i="1" l="1"/>
  <c r="D7860" i="1" s="1"/>
  <c r="C7859" i="1"/>
  <c r="E7859" i="1" s="1"/>
  <c r="B7861" i="1" l="1"/>
  <c r="D7861" i="1" s="1"/>
  <c r="C7860" i="1"/>
  <c r="E7860" i="1" s="1"/>
  <c r="B7862" i="1" l="1"/>
  <c r="D7862" i="1" s="1"/>
  <c r="C7861" i="1"/>
  <c r="E7861" i="1" s="1"/>
  <c r="B7863" i="1" l="1"/>
  <c r="D7863" i="1" s="1"/>
  <c r="C7862" i="1"/>
  <c r="E7862" i="1" s="1"/>
  <c r="B7864" i="1" l="1"/>
  <c r="D7864" i="1" s="1"/>
  <c r="C7863" i="1"/>
  <c r="E7863" i="1" s="1"/>
  <c r="B7865" i="1" l="1"/>
  <c r="D7865" i="1" s="1"/>
  <c r="C7864" i="1"/>
  <c r="E7864" i="1" s="1"/>
  <c r="B7866" i="1" l="1"/>
  <c r="D7866" i="1" s="1"/>
  <c r="C7865" i="1"/>
  <c r="E7865" i="1" s="1"/>
  <c r="B7867" i="1" l="1"/>
  <c r="D7867" i="1" s="1"/>
  <c r="C7866" i="1"/>
  <c r="E7866" i="1" s="1"/>
  <c r="B7868" i="1" l="1"/>
  <c r="D7868" i="1" s="1"/>
  <c r="C7867" i="1"/>
  <c r="E7867" i="1" s="1"/>
  <c r="B7869" i="1" l="1"/>
  <c r="D7869" i="1" s="1"/>
  <c r="C7868" i="1"/>
  <c r="E7868" i="1" s="1"/>
  <c r="B7870" i="1" l="1"/>
  <c r="D7870" i="1" s="1"/>
  <c r="C7869" i="1"/>
  <c r="E7869" i="1" s="1"/>
  <c r="B7871" i="1" l="1"/>
  <c r="D7871" i="1" s="1"/>
  <c r="C7870" i="1"/>
  <c r="E7870" i="1" s="1"/>
  <c r="B7872" i="1" l="1"/>
  <c r="D7872" i="1" s="1"/>
  <c r="C7871" i="1"/>
  <c r="E7871" i="1" s="1"/>
  <c r="B7873" i="1" l="1"/>
  <c r="D7873" i="1" s="1"/>
  <c r="C7872" i="1"/>
  <c r="E7872" i="1" s="1"/>
  <c r="B7874" i="1" l="1"/>
  <c r="D7874" i="1" s="1"/>
  <c r="C7873" i="1"/>
  <c r="E7873" i="1" s="1"/>
  <c r="B7875" i="1" l="1"/>
  <c r="D7875" i="1" s="1"/>
  <c r="C7874" i="1"/>
  <c r="E7874" i="1" s="1"/>
  <c r="B7876" i="1" l="1"/>
  <c r="D7876" i="1" s="1"/>
  <c r="C7875" i="1"/>
  <c r="E7875" i="1" s="1"/>
  <c r="B7877" i="1" l="1"/>
  <c r="D7877" i="1" s="1"/>
  <c r="C7876" i="1"/>
  <c r="E7876" i="1" s="1"/>
  <c r="B7878" i="1" l="1"/>
  <c r="D7878" i="1" s="1"/>
  <c r="C7877" i="1"/>
  <c r="E7877" i="1" s="1"/>
  <c r="B7879" i="1" l="1"/>
  <c r="D7879" i="1" s="1"/>
  <c r="C7878" i="1"/>
  <c r="E7878" i="1" s="1"/>
  <c r="B7880" i="1" l="1"/>
  <c r="D7880" i="1" s="1"/>
  <c r="C7879" i="1"/>
  <c r="E7879" i="1" s="1"/>
  <c r="B7881" i="1" l="1"/>
  <c r="D7881" i="1" s="1"/>
  <c r="C7880" i="1"/>
  <c r="E7880" i="1" s="1"/>
  <c r="B7882" i="1" l="1"/>
  <c r="D7882" i="1" s="1"/>
  <c r="C7881" i="1"/>
  <c r="E7881" i="1" s="1"/>
  <c r="B7883" i="1" l="1"/>
  <c r="D7883" i="1" s="1"/>
  <c r="C7882" i="1"/>
  <c r="E7882" i="1" s="1"/>
  <c r="B7884" i="1" l="1"/>
  <c r="D7884" i="1" s="1"/>
  <c r="C7883" i="1"/>
  <c r="E7883" i="1" s="1"/>
  <c r="B7885" i="1" l="1"/>
  <c r="D7885" i="1" s="1"/>
  <c r="C7884" i="1"/>
  <c r="E7884" i="1" s="1"/>
  <c r="B7886" i="1" l="1"/>
  <c r="D7886" i="1" s="1"/>
  <c r="C7885" i="1"/>
  <c r="E7885" i="1" s="1"/>
  <c r="B7887" i="1" l="1"/>
  <c r="D7887" i="1" s="1"/>
  <c r="C7886" i="1"/>
  <c r="E7886" i="1" s="1"/>
  <c r="B7888" i="1" l="1"/>
  <c r="D7888" i="1" s="1"/>
  <c r="C7887" i="1"/>
  <c r="E7887" i="1" s="1"/>
  <c r="B7889" i="1" l="1"/>
  <c r="D7889" i="1" s="1"/>
  <c r="C7888" i="1"/>
  <c r="E7888" i="1" s="1"/>
  <c r="B7890" i="1" l="1"/>
  <c r="D7890" i="1" s="1"/>
  <c r="C7889" i="1"/>
  <c r="E7889" i="1" s="1"/>
  <c r="B7891" i="1" l="1"/>
  <c r="D7891" i="1" s="1"/>
  <c r="C7890" i="1"/>
  <c r="E7890" i="1" s="1"/>
  <c r="B7892" i="1" l="1"/>
  <c r="D7892" i="1" s="1"/>
  <c r="C7891" i="1"/>
  <c r="E7891" i="1" s="1"/>
  <c r="B7893" i="1" l="1"/>
  <c r="D7893" i="1" s="1"/>
  <c r="C7892" i="1"/>
  <c r="E7892" i="1" s="1"/>
  <c r="B7894" i="1" l="1"/>
  <c r="D7894" i="1" s="1"/>
  <c r="C7893" i="1"/>
  <c r="E7893" i="1" s="1"/>
  <c r="B7895" i="1" l="1"/>
  <c r="D7895" i="1" s="1"/>
  <c r="C7894" i="1"/>
  <c r="E7894" i="1" s="1"/>
  <c r="B7896" i="1" l="1"/>
  <c r="D7896" i="1" s="1"/>
  <c r="C7895" i="1"/>
  <c r="E7895" i="1" s="1"/>
  <c r="B7897" i="1" l="1"/>
  <c r="D7897" i="1" s="1"/>
  <c r="C7896" i="1"/>
  <c r="E7896" i="1" s="1"/>
  <c r="B7898" i="1" l="1"/>
  <c r="D7898" i="1" s="1"/>
  <c r="C7897" i="1"/>
  <c r="E7897" i="1" s="1"/>
  <c r="B7899" i="1" l="1"/>
  <c r="D7899" i="1" s="1"/>
  <c r="C7898" i="1"/>
  <c r="E7898" i="1" s="1"/>
  <c r="B7900" i="1" l="1"/>
  <c r="D7900" i="1" s="1"/>
  <c r="C7899" i="1"/>
  <c r="E7899" i="1" s="1"/>
  <c r="B7901" i="1" l="1"/>
  <c r="D7901" i="1" s="1"/>
  <c r="C7900" i="1"/>
  <c r="E7900" i="1" s="1"/>
  <c r="B7902" i="1" l="1"/>
  <c r="D7902" i="1" s="1"/>
  <c r="C7901" i="1"/>
  <c r="E7901" i="1" s="1"/>
  <c r="B7903" i="1" l="1"/>
  <c r="D7903" i="1" s="1"/>
  <c r="C7902" i="1"/>
  <c r="E7902" i="1" s="1"/>
  <c r="B7904" i="1" l="1"/>
  <c r="D7904" i="1" s="1"/>
  <c r="C7903" i="1"/>
  <c r="E7903" i="1" s="1"/>
  <c r="B7905" i="1" l="1"/>
  <c r="D7905" i="1" s="1"/>
  <c r="C7904" i="1"/>
  <c r="E7904" i="1" s="1"/>
  <c r="B7906" i="1" l="1"/>
  <c r="D7906" i="1" s="1"/>
  <c r="C7905" i="1"/>
  <c r="E7905" i="1" s="1"/>
  <c r="B7907" i="1" l="1"/>
  <c r="D7907" i="1" s="1"/>
  <c r="C7906" i="1"/>
  <c r="E7906" i="1" s="1"/>
  <c r="B7908" i="1" l="1"/>
  <c r="D7908" i="1" s="1"/>
  <c r="C7907" i="1"/>
  <c r="E7907" i="1" s="1"/>
  <c r="B7909" i="1" l="1"/>
  <c r="D7909" i="1" s="1"/>
  <c r="C7908" i="1"/>
  <c r="E7908" i="1" s="1"/>
  <c r="B7910" i="1" l="1"/>
  <c r="D7910" i="1" s="1"/>
  <c r="C7909" i="1"/>
  <c r="E7909" i="1" s="1"/>
  <c r="B7911" i="1" l="1"/>
  <c r="D7911" i="1" s="1"/>
  <c r="C7910" i="1"/>
  <c r="E7910" i="1" s="1"/>
  <c r="B7912" i="1" l="1"/>
  <c r="D7912" i="1" s="1"/>
  <c r="C7911" i="1"/>
  <c r="E7911" i="1" s="1"/>
  <c r="B7913" i="1" l="1"/>
  <c r="D7913" i="1" s="1"/>
  <c r="C7912" i="1"/>
  <c r="E7912" i="1" s="1"/>
  <c r="B7914" i="1" l="1"/>
  <c r="D7914" i="1" s="1"/>
  <c r="C7913" i="1"/>
  <c r="E7913" i="1" s="1"/>
  <c r="B7915" i="1" l="1"/>
  <c r="D7915" i="1" s="1"/>
  <c r="C7914" i="1"/>
  <c r="E7914" i="1" s="1"/>
  <c r="B7916" i="1" l="1"/>
  <c r="D7916" i="1" s="1"/>
  <c r="C7915" i="1"/>
  <c r="E7915" i="1" s="1"/>
  <c r="B7917" i="1" l="1"/>
  <c r="D7917" i="1" s="1"/>
  <c r="C7916" i="1"/>
  <c r="E7916" i="1" s="1"/>
  <c r="B7918" i="1" l="1"/>
  <c r="D7918" i="1" s="1"/>
  <c r="C7917" i="1"/>
  <c r="E7917" i="1" s="1"/>
  <c r="B7919" i="1" l="1"/>
  <c r="D7919" i="1" s="1"/>
  <c r="C7918" i="1"/>
  <c r="E7918" i="1" s="1"/>
  <c r="B7920" i="1" l="1"/>
  <c r="D7920" i="1" s="1"/>
  <c r="C7919" i="1"/>
  <c r="E7919" i="1" s="1"/>
  <c r="B7921" i="1" l="1"/>
  <c r="D7921" i="1" s="1"/>
  <c r="C7920" i="1"/>
  <c r="E7920" i="1" s="1"/>
  <c r="B7922" i="1" l="1"/>
  <c r="D7922" i="1" s="1"/>
  <c r="C7921" i="1"/>
  <c r="E7921" i="1" s="1"/>
  <c r="B7923" i="1" l="1"/>
  <c r="D7923" i="1" s="1"/>
  <c r="C7922" i="1"/>
  <c r="E7922" i="1" s="1"/>
  <c r="B7924" i="1" l="1"/>
  <c r="D7924" i="1" s="1"/>
  <c r="C7923" i="1"/>
  <c r="E7923" i="1" s="1"/>
  <c r="B7925" i="1" l="1"/>
  <c r="D7925" i="1" s="1"/>
  <c r="C7924" i="1"/>
  <c r="E7924" i="1" s="1"/>
  <c r="B7926" i="1" l="1"/>
  <c r="D7926" i="1" s="1"/>
  <c r="C7925" i="1"/>
  <c r="E7925" i="1" s="1"/>
  <c r="B7927" i="1" l="1"/>
  <c r="D7927" i="1" s="1"/>
  <c r="C7926" i="1"/>
  <c r="E7926" i="1" s="1"/>
  <c r="B7928" i="1" l="1"/>
  <c r="D7928" i="1" s="1"/>
  <c r="C7927" i="1"/>
  <c r="E7927" i="1" s="1"/>
  <c r="B7929" i="1" l="1"/>
  <c r="D7929" i="1" s="1"/>
  <c r="C7928" i="1"/>
  <c r="E7928" i="1" s="1"/>
  <c r="B7930" i="1" l="1"/>
  <c r="D7930" i="1" s="1"/>
  <c r="C7929" i="1"/>
  <c r="E7929" i="1" s="1"/>
  <c r="B7931" i="1" l="1"/>
  <c r="D7931" i="1" s="1"/>
  <c r="C7930" i="1"/>
  <c r="E7930" i="1" s="1"/>
  <c r="B7932" i="1" l="1"/>
  <c r="D7932" i="1" s="1"/>
  <c r="C7931" i="1"/>
  <c r="E7931" i="1" s="1"/>
  <c r="B7933" i="1" l="1"/>
  <c r="D7933" i="1" s="1"/>
  <c r="C7932" i="1"/>
  <c r="E7932" i="1" s="1"/>
  <c r="B7934" i="1" l="1"/>
  <c r="D7934" i="1" s="1"/>
  <c r="C7933" i="1"/>
  <c r="E7933" i="1" s="1"/>
  <c r="B7935" i="1" l="1"/>
  <c r="D7935" i="1" s="1"/>
  <c r="C7934" i="1"/>
  <c r="E7934" i="1" s="1"/>
  <c r="B7936" i="1" l="1"/>
  <c r="D7936" i="1" s="1"/>
  <c r="C7935" i="1"/>
  <c r="E7935" i="1" s="1"/>
  <c r="B7937" i="1" l="1"/>
  <c r="D7937" i="1" s="1"/>
  <c r="C7936" i="1"/>
  <c r="E7936" i="1" s="1"/>
  <c r="B7938" i="1" l="1"/>
  <c r="D7938" i="1" s="1"/>
  <c r="C7937" i="1"/>
  <c r="E7937" i="1" s="1"/>
  <c r="B7939" i="1" l="1"/>
  <c r="D7939" i="1" s="1"/>
  <c r="C7938" i="1"/>
  <c r="E7938" i="1" s="1"/>
  <c r="B7940" i="1" l="1"/>
  <c r="D7940" i="1" s="1"/>
  <c r="C7939" i="1"/>
  <c r="E7939" i="1" s="1"/>
  <c r="B7941" i="1" l="1"/>
  <c r="D7941" i="1" s="1"/>
  <c r="C7940" i="1"/>
  <c r="E7940" i="1" s="1"/>
  <c r="B7942" i="1" l="1"/>
  <c r="D7942" i="1" s="1"/>
  <c r="C7941" i="1"/>
  <c r="E7941" i="1" s="1"/>
  <c r="B7943" i="1" l="1"/>
  <c r="D7943" i="1" s="1"/>
  <c r="C7942" i="1"/>
  <c r="E7942" i="1" s="1"/>
  <c r="B7944" i="1" l="1"/>
  <c r="D7944" i="1" s="1"/>
  <c r="C7943" i="1"/>
  <c r="E7943" i="1" s="1"/>
  <c r="B7945" i="1" l="1"/>
  <c r="D7945" i="1" s="1"/>
  <c r="C7944" i="1"/>
  <c r="E7944" i="1" s="1"/>
  <c r="B7946" i="1" l="1"/>
  <c r="D7946" i="1" s="1"/>
  <c r="C7945" i="1"/>
  <c r="E7945" i="1" s="1"/>
  <c r="B7947" i="1" l="1"/>
  <c r="D7947" i="1" s="1"/>
  <c r="C7946" i="1"/>
  <c r="E7946" i="1" s="1"/>
  <c r="B7948" i="1" l="1"/>
  <c r="D7948" i="1" s="1"/>
  <c r="C7947" i="1"/>
  <c r="E7947" i="1" s="1"/>
  <c r="B7949" i="1" l="1"/>
  <c r="D7949" i="1" s="1"/>
  <c r="C7948" i="1"/>
  <c r="E7948" i="1" s="1"/>
  <c r="B7950" i="1" l="1"/>
  <c r="D7950" i="1" s="1"/>
  <c r="C7949" i="1"/>
  <c r="E7949" i="1" s="1"/>
  <c r="B7951" i="1" l="1"/>
  <c r="D7951" i="1" s="1"/>
  <c r="C7950" i="1"/>
  <c r="E7950" i="1" s="1"/>
  <c r="B7952" i="1" l="1"/>
  <c r="D7952" i="1" s="1"/>
  <c r="C7951" i="1"/>
  <c r="E7951" i="1" s="1"/>
  <c r="B7953" i="1" l="1"/>
  <c r="D7953" i="1" s="1"/>
  <c r="C7952" i="1"/>
  <c r="E7952" i="1" s="1"/>
  <c r="B7954" i="1" l="1"/>
  <c r="D7954" i="1" s="1"/>
  <c r="C7953" i="1"/>
  <c r="E7953" i="1" s="1"/>
  <c r="B7955" i="1" l="1"/>
  <c r="D7955" i="1" s="1"/>
  <c r="C7954" i="1"/>
  <c r="E7954" i="1" s="1"/>
  <c r="B7956" i="1" l="1"/>
  <c r="D7956" i="1" s="1"/>
  <c r="C7955" i="1"/>
  <c r="E7955" i="1" s="1"/>
  <c r="B7957" i="1" l="1"/>
  <c r="D7957" i="1" s="1"/>
  <c r="C7956" i="1"/>
  <c r="E7956" i="1" s="1"/>
  <c r="B7958" i="1" l="1"/>
  <c r="D7958" i="1" s="1"/>
  <c r="C7957" i="1"/>
  <c r="E7957" i="1" s="1"/>
  <c r="B7959" i="1" l="1"/>
  <c r="D7959" i="1" s="1"/>
  <c r="C7958" i="1"/>
  <c r="E7958" i="1" s="1"/>
  <c r="B7960" i="1" l="1"/>
  <c r="D7960" i="1" s="1"/>
  <c r="C7959" i="1"/>
  <c r="E7959" i="1" s="1"/>
  <c r="B7961" i="1" l="1"/>
  <c r="D7961" i="1" s="1"/>
  <c r="C7960" i="1"/>
  <c r="E7960" i="1" s="1"/>
  <c r="B7962" i="1" l="1"/>
  <c r="D7962" i="1" s="1"/>
  <c r="C7961" i="1"/>
  <c r="E7961" i="1" s="1"/>
  <c r="B7963" i="1" l="1"/>
  <c r="D7963" i="1" s="1"/>
  <c r="C7962" i="1"/>
  <c r="E7962" i="1" s="1"/>
  <c r="B7964" i="1" l="1"/>
  <c r="D7964" i="1" s="1"/>
  <c r="C7963" i="1"/>
  <c r="E7963" i="1" s="1"/>
  <c r="B7965" i="1" l="1"/>
  <c r="D7965" i="1" s="1"/>
  <c r="C7964" i="1"/>
  <c r="E7964" i="1" s="1"/>
  <c r="B7966" i="1" l="1"/>
  <c r="D7966" i="1" s="1"/>
  <c r="C7965" i="1"/>
  <c r="E7965" i="1" s="1"/>
  <c r="B7967" i="1" l="1"/>
  <c r="D7967" i="1" s="1"/>
  <c r="C7966" i="1"/>
  <c r="E7966" i="1" s="1"/>
  <c r="B7968" i="1" l="1"/>
  <c r="D7968" i="1" s="1"/>
  <c r="C7967" i="1"/>
  <c r="E7967" i="1" s="1"/>
  <c r="B7969" i="1" l="1"/>
  <c r="D7969" i="1" s="1"/>
  <c r="C7968" i="1"/>
  <c r="E7968" i="1" s="1"/>
  <c r="B7970" i="1" l="1"/>
  <c r="D7970" i="1" s="1"/>
  <c r="C7969" i="1"/>
  <c r="E7969" i="1" s="1"/>
  <c r="B7971" i="1" l="1"/>
  <c r="D7971" i="1" s="1"/>
  <c r="C7970" i="1"/>
  <c r="E7970" i="1" s="1"/>
  <c r="B7972" i="1" l="1"/>
  <c r="D7972" i="1" s="1"/>
  <c r="C7971" i="1"/>
  <c r="E7971" i="1" s="1"/>
  <c r="B7973" i="1" l="1"/>
  <c r="D7973" i="1" s="1"/>
  <c r="C7972" i="1"/>
  <c r="E7972" i="1" s="1"/>
  <c r="B7974" i="1" l="1"/>
  <c r="D7974" i="1" s="1"/>
  <c r="C7973" i="1"/>
  <c r="E7973" i="1" s="1"/>
  <c r="B7975" i="1" l="1"/>
  <c r="D7975" i="1" s="1"/>
  <c r="C7974" i="1"/>
  <c r="E7974" i="1" s="1"/>
  <c r="B7976" i="1" l="1"/>
  <c r="D7976" i="1" s="1"/>
  <c r="C7975" i="1"/>
  <c r="E7975" i="1" s="1"/>
  <c r="B7977" i="1" l="1"/>
  <c r="D7977" i="1" s="1"/>
  <c r="C7976" i="1"/>
  <c r="E7976" i="1" s="1"/>
  <c r="B7978" i="1" l="1"/>
  <c r="D7978" i="1" s="1"/>
  <c r="C7977" i="1"/>
  <c r="E7977" i="1" s="1"/>
  <c r="B7979" i="1" l="1"/>
  <c r="D7979" i="1" s="1"/>
  <c r="C7978" i="1"/>
  <c r="E7978" i="1" s="1"/>
  <c r="B7980" i="1" l="1"/>
  <c r="D7980" i="1" s="1"/>
  <c r="C7979" i="1"/>
  <c r="E7979" i="1" s="1"/>
  <c r="B7981" i="1" l="1"/>
  <c r="D7981" i="1" s="1"/>
  <c r="C7980" i="1"/>
  <c r="E7980" i="1" s="1"/>
  <c r="B7982" i="1" l="1"/>
  <c r="D7982" i="1" s="1"/>
  <c r="C7981" i="1"/>
  <c r="E7981" i="1" s="1"/>
  <c r="B7983" i="1" l="1"/>
  <c r="D7983" i="1" s="1"/>
  <c r="C7982" i="1"/>
  <c r="E7982" i="1" s="1"/>
  <c r="B7984" i="1" l="1"/>
  <c r="D7984" i="1" s="1"/>
  <c r="C7983" i="1"/>
  <c r="E7983" i="1" s="1"/>
  <c r="B7985" i="1" l="1"/>
  <c r="D7985" i="1" s="1"/>
  <c r="C7984" i="1"/>
  <c r="E7984" i="1" s="1"/>
  <c r="B7986" i="1" l="1"/>
  <c r="D7986" i="1" s="1"/>
  <c r="C7985" i="1"/>
  <c r="E7985" i="1" s="1"/>
  <c r="B7987" i="1" l="1"/>
  <c r="D7987" i="1" s="1"/>
  <c r="C7986" i="1"/>
  <c r="E7986" i="1" s="1"/>
  <c r="B7988" i="1" l="1"/>
  <c r="D7988" i="1" s="1"/>
  <c r="C7987" i="1"/>
  <c r="E7987" i="1" s="1"/>
  <c r="B7989" i="1" l="1"/>
  <c r="D7989" i="1" s="1"/>
  <c r="C7988" i="1"/>
  <c r="E7988" i="1" s="1"/>
  <c r="B7990" i="1" l="1"/>
  <c r="D7990" i="1" s="1"/>
  <c r="C7989" i="1"/>
  <c r="E7989" i="1" s="1"/>
  <c r="B7991" i="1" l="1"/>
  <c r="D7991" i="1" s="1"/>
  <c r="C7990" i="1"/>
  <c r="E7990" i="1" s="1"/>
  <c r="B7992" i="1" l="1"/>
  <c r="D7992" i="1" s="1"/>
  <c r="C7991" i="1"/>
  <c r="E7991" i="1" s="1"/>
  <c r="B7993" i="1" l="1"/>
  <c r="D7993" i="1" s="1"/>
  <c r="C7992" i="1"/>
  <c r="E7992" i="1" s="1"/>
  <c r="B7994" i="1" l="1"/>
  <c r="D7994" i="1" s="1"/>
  <c r="C7993" i="1"/>
  <c r="E7993" i="1" s="1"/>
  <c r="B7995" i="1" l="1"/>
  <c r="D7995" i="1" s="1"/>
  <c r="C7994" i="1"/>
  <c r="E7994" i="1" s="1"/>
  <c r="B7996" i="1" l="1"/>
  <c r="D7996" i="1" s="1"/>
  <c r="C7995" i="1"/>
  <c r="E7995" i="1" s="1"/>
  <c r="B7997" i="1" l="1"/>
  <c r="D7997" i="1" s="1"/>
  <c r="C7996" i="1"/>
  <c r="E7996" i="1" s="1"/>
  <c r="B7998" i="1" l="1"/>
  <c r="D7998" i="1" s="1"/>
  <c r="C7997" i="1"/>
  <c r="E7997" i="1" s="1"/>
  <c r="B7999" i="1" l="1"/>
  <c r="D7999" i="1" s="1"/>
  <c r="C7998" i="1"/>
  <c r="E7998" i="1" s="1"/>
  <c r="B8000" i="1" l="1"/>
  <c r="D8000" i="1" s="1"/>
  <c r="C7999" i="1"/>
  <c r="E7999" i="1" s="1"/>
  <c r="B8001" i="1" l="1"/>
  <c r="D8001" i="1" s="1"/>
  <c r="C8000" i="1"/>
  <c r="E8000" i="1" s="1"/>
  <c r="B8002" i="1" l="1"/>
  <c r="D8002" i="1" s="1"/>
  <c r="C8001" i="1"/>
  <c r="E8001" i="1" s="1"/>
  <c r="B8003" i="1" l="1"/>
  <c r="D8003" i="1" s="1"/>
  <c r="C8002" i="1"/>
  <c r="E8002" i="1" s="1"/>
  <c r="B8004" i="1" l="1"/>
  <c r="D8004" i="1" s="1"/>
  <c r="C8003" i="1"/>
  <c r="E8003" i="1" s="1"/>
  <c r="B8005" i="1" l="1"/>
  <c r="D8005" i="1" s="1"/>
  <c r="C8004" i="1"/>
  <c r="E8004" i="1" s="1"/>
  <c r="B8006" i="1" l="1"/>
  <c r="D8006" i="1" s="1"/>
  <c r="C8005" i="1"/>
  <c r="E8005" i="1" s="1"/>
  <c r="B8007" i="1" l="1"/>
  <c r="D8007" i="1" s="1"/>
  <c r="C8006" i="1"/>
  <c r="E8006" i="1" s="1"/>
  <c r="B8008" i="1" l="1"/>
  <c r="D8008" i="1" s="1"/>
  <c r="C8007" i="1"/>
  <c r="E8007" i="1" s="1"/>
  <c r="B8009" i="1" l="1"/>
  <c r="D8009" i="1" s="1"/>
  <c r="C8008" i="1"/>
  <c r="E8008" i="1" s="1"/>
  <c r="B8010" i="1" l="1"/>
  <c r="D8010" i="1" s="1"/>
  <c r="C8009" i="1"/>
  <c r="E8009" i="1" s="1"/>
  <c r="B8011" i="1" l="1"/>
  <c r="D8011" i="1" s="1"/>
  <c r="C8010" i="1"/>
  <c r="E8010" i="1" s="1"/>
  <c r="B8012" i="1" l="1"/>
  <c r="D8012" i="1" s="1"/>
  <c r="C8011" i="1"/>
  <c r="E8011" i="1" s="1"/>
  <c r="B8013" i="1" l="1"/>
  <c r="D8013" i="1" s="1"/>
  <c r="C8012" i="1"/>
  <c r="E8012" i="1" s="1"/>
  <c r="B8014" i="1" l="1"/>
  <c r="D8014" i="1" s="1"/>
  <c r="C8013" i="1"/>
  <c r="E8013" i="1" s="1"/>
  <c r="B8015" i="1" l="1"/>
  <c r="D8015" i="1" s="1"/>
  <c r="C8014" i="1"/>
  <c r="E8014" i="1" s="1"/>
  <c r="B8016" i="1" l="1"/>
  <c r="D8016" i="1" s="1"/>
  <c r="C8015" i="1"/>
  <c r="E8015" i="1" s="1"/>
  <c r="B8017" i="1" l="1"/>
  <c r="D8017" i="1" s="1"/>
  <c r="C8016" i="1"/>
  <c r="E8016" i="1" s="1"/>
  <c r="B8018" i="1" l="1"/>
  <c r="D8018" i="1" s="1"/>
  <c r="C8017" i="1"/>
  <c r="E8017" i="1" s="1"/>
  <c r="B8019" i="1" l="1"/>
  <c r="D8019" i="1" s="1"/>
  <c r="C8018" i="1"/>
  <c r="E8018" i="1" s="1"/>
  <c r="B8020" i="1" l="1"/>
  <c r="D8020" i="1" s="1"/>
  <c r="C8019" i="1"/>
  <c r="E8019" i="1" s="1"/>
  <c r="B8021" i="1" l="1"/>
  <c r="D8021" i="1" s="1"/>
  <c r="C8020" i="1"/>
  <c r="E8020" i="1" s="1"/>
  <c r="B8022" i="1" l="1"/>
  <c r="D8022" i="1" s="1"/>
  <c r="C8021" i="1"/>
  <c r="E8021" i="1" s="1"/>
  <c r="B8023" i="1" l="1"/>
  <c r="D8023" i="1" s="1"/>
  <c r="C8022" i="1"/>
  <c r="E8022" i="1" s="1"/>
  <c r="B8024" i="1" l="1"/>
  <c r="D8024" i="1" s="1"/>
  <c r="C8023" i="1"/>
  <c r="E8023" i="1" s="1"/>
  <c r="B8025" i="1" l="1"/>
  <c r="D8025" i="1" s="1"/>
  <c r="C8024" i="1"/>
  <c r="E8024" i="1" s="1"/>
  <c r="B8026" i="1" l="1"/>
  <c r="D8026" i="1" s="1"/>
  <c r="C8025" i="1"/>
  <c r="E8025" i="1" s="1"/>
  <c r="B8027" i="1" l="1"/>
  <c r="D8027" i="1" s="1"/>
  <c r="C8026" i="1"/>
  <c r="E8026" i="1" s="1"/>
  <c r="B8028" i="1" l="1"/>
  <c r="D8028" i="1" s="1"/>
  <c r="C8027" i="1"/>
  <c r="E8027" i="1" s="1"/>
  <c r="B8029" i="1" l="1"/>
  <c r="D8029" i="1" s="1"/>
  <c r="C8028" i="1"/>
  <c r="E8028" i="1" s="1"/>
  <c r="B8030" i="1" l="1"/>
  <c r="D8030" i="1" s="1"/>
  <c r="C8029" i="1"/>
  <c r="E8029" i="1" s="1"/>
  <c r="B8031" i="1" l="1"/>
  <c r="D8031" i="1" s="1"/>
  <c r="C8030" i="1"/>
  <c r="E8030" i="1" s="1"/>
  <c r="B8032" i="1" l="1"/>
  <c r="D8032" i="1" s="1"/>
  <c r="C8031" i="1"/>
  <c r="E8031" i="1" s="1"/>
  <c r="B8033" i="1" l="1"/>
  <c r="D8033" i="1" s="1"/>
  <c r="C8032" i="1"/>
  <c r="E8032" i="1" s="1"/>
  <c r="B8034" i="1" l="1"/>
  <c r="D8034" i="1" s="1"/>
  <c r="C8033" i="1"/>
  <c r="E8033" i="1" s="1"/>
  <c r="B8035" i="1" l="1"/>
  <c r="D8035" i="1" s="1"/>
  <c r="C8034" i="1"/>
  <c r="E8034" i="1" s="1"/>
  <c r="B8036" i="1" l="1"/>
  <c r="D8036" i="1" s="1"/>
  <c r="C8035" i="1"/>
  <c r="E8035" i="1" s="1"/>
  <c r="B8037" i="1" l="1"/>
  <c r="D8037" i="1" s="1"/>
  <c r="C8036" i="1"/>
  <c r="E8036" i="1" s="1"/>
  <c r="B8038" i="1" l="1"/>
  <c r="D8038" i="1" s="1"/>
  <c r="C8037" i="1"/>
  <c r="E8037" i="1" s="1"/>
  <c r="B8039" i="1" l="1"/>
  <c r="D8039" i="1" s="1"/>
  <c r="C8038" i="1"/>
  <c r="E8038" i="1" s="1"/>
  <c r="B8040" i="1" l="1"/>
  <c r="D8040" i="1" s="1"/>
  <c r="C8039" i="1"/>
  <c r="E8039" i="1" s="1"/>
  <c r="B8041" i="1" l="1"/>
  <c r="D8041" i="1" s="1"/>
  <c r="C8040" i="1"/>
  <c r="E8040" i="1" s="1"/>
  <c r="B8042" i="1" l="1"/>
  <c r="D8042" i="1" s="1"/>
  <c r="C8041" i="1"/>
  <c r="E8041" i="1" s="1"/>
  <c r="B8043" i="1" l="1"/>
  <c r="D8043" i="1" s="1"/>
  <c r="C8042" i="1"/>
  <c r="E8042" i="1" s="1"/>
  <c r="B8044" i="1" l="1"/>
  <c r="D8044" i="1" s="1"/>
  <c r="C8043" i="1"/>
  <c r="E8043" i="1" s="1"/>
  <c r="B8045" i="1" l="1"/>
  <c r="D8045" i="1" s="1"/>
  <c r="C8044" i="1"/>
  <c r="E8044" i="1" s="1"/>
  <c r="B8046" i="1" l="1"/>
  <c r="D8046" i="1" s="1"/>
  <c r="C8045" i="1"/>
  <c r="E8045" i="1" s="1"/>
  <c r="B8047" i="1" l="1"/>
  <c r="D8047" i="1" s="1"/>
  <c r="C8046" i="1"/>
  <c r="E8046" i="1" s="1"/>
  <c r="B8048" i="1" l="1"/>
  <c r="D8048" i="1" s="1"/>
  <c r="C8047" i="1"/>
  <c r="E8047" i="1" s="1"/>
  <c r="B8049" i="1" l="1"/>
  <c r="D8049" i="1" s="1"/>
  <c r="C8048" i="1"/>
  <c r="E8048" i="1" s="1"/>
  <c r="B8050" i="1" l="1"/>
  <c r="D8050" i="1" s="1"/>
  <c r="C8049" i="1"/>
  <c r="E8049" i="1" s="1"/>
  <c r="B8051" i="1" l="1"/>
  <c r="D8051" i="1" s="1"/>
  <c r="C8050" i="1"/>
  <c r="E8050" i="1" s="1"/>
  <c r="B8052" i="1" l="1"/>
  <c r="D8052" i="1" s="1"/>
  <c r="C8051" i="1"/>
  <c r="E8051" i="1" s="1"/>
  <c r="B8053" i="1" l="1"/>
  <c r="D8053" i="1" s="1"/>
  <c r="C8052" i="1"/>
  <c r="E8052" i="1" s="1"/>
  <c r="B8054" i="1" l="1"/>
  <c r="D8054" i="1" s="1"/>
  <c r="C8053" i="1"/>
  <c r="E8053" i="1" s="1"/>
  <c r="B8055" i="1" l="1"/>
  <c r="D8055" i="1" s="1"/>
  <c r="C8054" i="1"/>
  <c r="E8054" i="1" s="1"/>
  <c r="B8056" i="1" l="1"/>
  <c r="D8056" i="1" s="1"/>
  <c r="C8055" i="1"/>
  <c r="E8055" i="1" s="1"/>
  <c r="B8057" i="1" l="1"/>
  <c r="D8057" i="1" s="1"/>
  <c r="C8056" i="1"/>
  <c r="E8056" i="1" s="1"/>
  <c r="B8058" i="1" l="1"/>
  <c r="D8058" i="1" s="1"/>
  <c r="C8057" i="1"/>
  <c r="E8057" i="1" s="1"/>
  <c r="B8059" i="1" l="1"/>
  <c r="D8059" i="1" s="1"/>
  <c r="C8058" i="1"/>
  <c r="E8058" i="1" s="1"/>
  <c r="B8060" i="1" l="1"/>
  <c r="D8060" i="1" s="1"/>
  <c r="C8059" i="1"/>
  <c r="E8059" i="1" s="1"/>
  <c r="B8061" i="1" l="1"/>
  <c r="D8061" i="1" s="1"/>
  <c r="C8060" i="1"/>
  <c r="E8060" i="1" s="1"/>
  <c r="B8062" i="1" l="1"/>
  <c r="D8062" i="1" s="1"/>
  <c r="C8061" i="1"/>
  <c r="E8061" i="1" s="1"/>
  <c r="B8063" i="1" l="1"/>
  <c r="D8063" i="1" s="1"/>
  <c r="C8062" i="1"/>
  <c r="E8062" i="1" s="1"/>
  <c r="B8064" i="1" l="1"/>
  <c r="D8064" i="1" s="1"/>
  <c r="C8063" i="1"/>
  <c r="E8063" i="1" s="1"/>
  <c r="B8065" i="1" l="1"/>
  <c r="D8065" i="1" s="1"/>
  <c r="C8064" i="1"/>
  <c r="E8064" i="1" s="1"/>
  <c r="B8066" i="1" l="1"/>
  <c r="D8066" i="1" s="1"/>
  <c r="C8065" i="1"/>
  <c r="E8065" i="1" s="1"/>
  <c r="B8067" i="1" l="1"/>
  <c r="D8067" i="1" s="1"/>
  <c r="C8066" i="1"/>
  <c r="E8066" i="1" s="1"/>
  <c r="B8068" i="1" l="1"/>
  <c r="D8068" i="1" s="1"/>
  <c r="C8067" i="1"/>
  <c r="E8067" i="1" s="1"/>
  <c r="B8069" i="1" l="1"/>
  <c r="D8069" i="1" s="1"/>
  <c r="C8068" i="1"/>
  <c r="E8068" i="1" s="1"/>
  <c r="B8070" i="1" l="1"/>
  <c r="D8070" i="1" s="1"/>
  <c r="C8069" i="1"/>
  <c r="E8069" i="1" s="1"/>
  <c r="B8071" i="1" l="1"/>
  <c r="D8071" i="1" s="1"/>
  <c r="C8070" i="1"/>
  <c r="E8070" i="1" s="1"/>
  <c r="B8072" i="1" l="1"/>
  <c r="D8072" i="1" s="1"/>
  <c r="C8071" i="1"/>
  <c r="E8071" i="1" s="1"/>
  <c r="B8073" i="1" l="1"/>
  <c r="D8073" i="1" s="1"/>
  <c r="C8072" i="1"/>
  <c r="E8072" i="1" s="1"/>
  <c r="B8074" i="1" l="1"/>
  <c r="D8074" i="1" s="1"/>
  <c r="C8073" i="1"/>
  <c r="E8073" i="1" s="1"/>
  <c r="B8075" i="1" l="1"/>
  <c r="D8075" i="1" s="1"/>
  <c r="C8074" i="1"/>
  <c r="E8074" i="1" s="1"/>
  <c r="B8076" i="1" l="1"/>
  <c r="D8076" i="1" s="1"/>
  <c r="C8075" i="1"/>
  <c r="E8075" i="1" s="1"/>
  <c r="B8077" i="1" l="1"/>
  <c r="D8077" i="1" s="1"/>
  <c r="C8076" i="1"/>
  <c r="E8076" i="1" s="1"/>
  <c r="B8078" i="1" l="1"/>
  <c r="D8078" i="1" s="1"/>
  <c r="C8077" i="1"/>
  <c r="E8077" i="1" s="1"/>
  <c r="B8079" i="1" l="1"/>
  <c r="D8079" i="1" s="1"/>
  <c r="C8078" i="1"/>
  <c r="E8078" i="1" s="1"/>
  <c r="B8080" i="1" l="1"/>
  <c r="D8080" i="1" s="1"/>
  <c r="C8079" i="1"/>
  <c r="E8079" i="1" s="1"/>
  <c r="B8081" i="1" l="1"/>
  <c r="D8081" i="1" s="1"/>
  <c r="C8080" i="1"/>
  <c r="E8080" i="1" s="1"/>
  <c r="B8082" i="1" l="1"/>
  <c r="D8082" i="1" s="1"/>
  <c r="C8081" i="1"/>
  <c r="E8081" i="1" s="1"/>
  <c r="B8083" i="1" l="1"/>
  <c r="D8083" i="1" s="1"/>
  <c r="C8082" i="1"/>
  <c r="E8082" i="1" s="1"/>
  <c r="B8084" i="1" l="1"/>
  <c r="D8084" i="1" s="1"/>
  <c r="C8083" i="1"/>
  <c r="E8083" i="1" s="1"/>
  <c r="B8085" i="1" l="1"/>
  <c r="D8085" i="1" s="1"/>
  <c r="C8084" i="1"/>
  <c r="E8084" i="1" s="1"/>
  <c r="B8086" i="1" l="1"/>
  <c r="D8086" i="1" s="1"/>
  <c r="C8085" i="1"/>
  <c r="E8085" i="1" s="1"/>
  <c r="B8087" i="1" l="1"/>
  <c r="D8087" i="1" s="1"/>
  <c r="C8086" i="1"/>
  <c r="E8086" i="1" s="1"/>
  <c r="B8088" i="1" l="1"/>
  <c r="D8088" i="1" s="1"/>
  <c r="C8087" i="1"/>
  <c r="E8087" i="1" s="1"/>
  <c r="B8089" i="1" l="1"/>
  <c r="D8089" i="1" s="1"/>
  <c r="C8088" i="1"/>
  <c r="E8088" i="1" s="1"/>
  <c r="B8090" i="1" l="1"/>
  <c r="D8090" i="1" s="1"/>
  <c r="C8089" i="1"/>
  <c r="E8089" i="1" s="1"/>
  <c r="B8091" i="1" l="1"/>
  <c r="D8091" i="1" s="1"/>
  <c r="C8090" i="1"/>
  <c r="E8090" i="1" s="1"/>
  <c r="B8092" i="1" l="1"/>
  <c r="D8092" i="1" s="1"/>
  <c r="C8091" i="1"/>
  <c r="E8091" i="1" s="1"/>
  <c r="B8093" i="1" l="1"/>
  <c r="D8093" i="1" s="1"/>
  <c r="C8092" i="1"/>
  <c r="E8092" i="1" s="1"/>
  <c r="B8094" i="1" l="1"/>
  <c r="D8094" i="1" s="1"/>
  <c r="C8093" i="1"/>
  <c r="E8093" i="1" s="1"/>
  <c r="B8095" i="1" l="1"/>
  <c r="D8095" i="1" s="1"/>
  <c r="C8094" i="1"/>
  <c r="E8094" i="1" s="1"/>
  <c r="B8096" i="1" l="1"/>
  <c r="D8096" i="1" s="1"/>
  <c r="C8095" i="1"/>
  <c r="E8095" i="1" s="1"/>
  <c r="B8097" i="1" l="1"/>
  <c r="D8097" i="1" s="1"/>
  <c r="C8096" i="1"/>
  <c r="E8096" i="1" s="1"/>
  <c r="B8098" i="1" l="1"/>
  <c r="D8098" i="1" s="1"/>
  <c r="C8097" i="1"/>
  <c r="E8097" i="1" s="1"/>
  <c r="B8099" i="1" l="1"/>
  <c r="D8099" i="1" s="1"/>
  <c r="C8098" i="1"/>
  <c r="E8098" i="1" s="1"/>
  <c r="B8100" i="1" l="1"/>
  <c r="D8100" i="1" s="1"/>
  <c r="C8099" i="1"/>
  <c r="E8099" i="1" s="1"/>
  <c r="B8101" i="1" l="1"/>
  <c r="D8101" i="1" s="1"/>
  <c r="C8100" i="1"/>
  <c r="E8100" i="1" s="1"/>
  <c r="B8102" i="1" l="1"/>
  <c r="D8102" i="1" s="1"/>
  <c r="C8101" i="1"/>
  <c r="E8101" i="1" s="1"/>
  <c r="B8103" i="1" l="1"/>
  <c r="D8103" i="1" s="1"/>
  <c r="C8102" i="1"/>
  <c r="E8102" i="1" s="1"/>
  <c r="B8104" i="1" l="1"/>
  <c r="D8104" i="1" s="1"/>
  <c r="C8103" i="1"/>
  <c r="E8103" i="1" s="1"/>
  <c r="B8105" i="1" l="1"/>
  <c r="D8105" i="1" s="1"/>
  <c r="C8104" i="1"/>
  <c r="E8104" i="1" s="1"/>
  <c r="B8106" i="1" l="1"/>
  <c r="D8106" i="1" s="1"/>
  <c r="C8105" i="1"/>
  <c r="E8105" i="1" s="1"/>
  <c r="B8107" i="1" l="1"/>
  <c r="D8107" i="1" s="1"/>
  <c r="C8106" i="1"/>
  <c r="E8106" i="1" s="1"/>
  <c r="B8108" i="1" l="1"/>
  <c r="D8108" i="1" s="1"/>
  <c r="C8107" i="1"/>
  <c r="E8107" i="1" s="1"/>
  <c r="B8109" i="1" l="1"/>
  <c r="D8109" i="1" s="1"/>
  <c r="C8108" i="1"/>
  <c r="E8108" i="1" s="1"/>
  <c r="B8110" i="1" l="1"/>
  <c r="D8110" i="1" s="1"/>
  <c r="C8109" i="1"/>
  <c r="E8109" i="1" s="1"/>
  <c r="B8111" i="1" l="1"/>
  <c r="D8111" i="1" s="1"/>
  <c r="C8110" i="1"/>
  <c r="E8110" i="1" s="1"/>
  <c r="B8112" i="1" l="1"/>
  <c r="D8112" i="1" s="1"/>
  <c r="C8111" i="1"/>
  <c r="E8111" i="1" s="1"/>
  <c r="B8113" i="1" l="1"/>
  <c r="D8113" i="1" s="1"/>
  <c r="C8112" i="1"/>
  <c r="E8112" i="1" s="1"/>
  <c r="B8114" i="1" l="1"/>
  <c r="D8114" i="1" s="1"/>
  <c r="C8113" i="1"/>
  <c r="E8113" i="1" s="1"/>
  <c r="B8115" i="1" l="1"/>
  <c r="D8115" i="1" s="1"/>
  <c r="C8114" i="1"/>
  <c r="E8114" i="1" s="1"/>
  <c r="B8116" i="1" l="1"/>
  <c r="D8116" i="1" s="1"/>
  <c r="C8115" i="1"/>
  <c r="E8115" i="1" s="1"/>
  <c r="B8117" i="1" l="1"/>
  <c r="D8117" i="1" s="1"/>
  <c r="C8116" i="1"/>
  <c r="E8116" i="1" s="1"/>
  <c r="B8118" i="1" l="1"/>
  <c r="D8118" i="1" s="1"/>
  <c r="C8117" i="1"/>
  <c r="E8117" i="1" s="1"/>
  <c r="B8119" i="1" l="1"/>
  <c r="D8119" i="1" s="1"/>
  <c r="C8118" i="1"/>
  <c r="E8118" i="1" s="1"/>
  <c r="B8120" i="1" l="1"/>
  <c r="D8120" i="1" s="1"/>
  <c r="C8119" i="1"/>
  <c r="E8119" i="1" s="1"/>
  <c r="B8121" i="1" l="1"/>
  <c r="D8121" i="1" s="1"/>
  <c r="C8120" i="1"/>
  <c r="E8120" i="1" s="1"/>
  <c r="B8122" i="1" l="1"/>
  <c r="D8122" i="1" s="1"/>
  <c r="C8121" i="1"/>
  <c r="E8121" i="1" s="1"/>
  <c r="B8123" i="1" l="1"/>
  <c r="D8123" i="1" s="1"/>
  <c r="C8122" i="1"/>
  <c r="E8122" i="1" s="1"/>
  <c r="B8124" i="1" l="1"/>
  <c r="D8124" i="1" s="1"/>
  <c r="C8123" i="1"/>
  <c r="E8123" i="1" s="1"/>
  <c r="B8125" i="1" l="1"/>
  <c r="D8125" i="1" s="1"/>
  <c r="C8124" i="1"/>
  <c r="E8124" i="1" s="1"/>
  <c r="B8126" i="1" l="1"/>
  <c r="D8126" i="1" s="1"/>
  <c r="C8125" i="1"/>
  <c r="E8125" i="1" s="1"/>
  <c r="B8127" i="1" l="1"/>
  <c r="D8127" i="1" s="1"/>
  <c r="C8126" i="1"/>
  <c r="E8126" i="1" s="1"/>
  <c r="B8128" i="1" l="1"/>
  <c r="D8128" i="1" s="1"/>
  <c r="C8127" i="1"/>
  <c r="E8127" i="1" s="1"/>
  <c r="B8129" i="1" l="1"/>
  <c r="D8129" i="1" s="1"/>
  <c r="C8128" i="1"/>
  <c r="E8128" i="1" s="1"/>
  <c r="B8130" i="1" l="1"/>
  <c r="D8130" i="1" s="1"/>
  <c r="C8129" i="1"/>
  <c r="E8129" i="1" s="1"/>
  <c r="B8131" i="1" l="1"/>
  <c r="D8131" i="1" s="1"/>
  <c r="C8130" i="1"/>
  <c r="E8130" i="1" s="1"/>
  <c r="B8132" i="1" l="1"/>
  <c r="D8132" i="1" s="1"/>
  <c r="C8131" i="1"/>
  <c r="E8131" i="1" s="1"/>
  <c r="B8133" i="1" l="1"/>
  <c r="D8133" i="1" s="1"/>
  <c r="C8132" i="1"/>
  <c r="E8132" i="1" s="1"/>
  <c r="B8134" i="1" l="1"/>
  <c r="D8134" i="1" s="1"/>
  <c r="C8133" i="1"/>
  <c r="E8133" i="1" s="1"/>
  <c r="B8135" i="1" l="1"/>
  <c r="D8135" i="1" s="1"/>
  <c r="C8134" i="1"/>
  <c r="E8134" i="1" s="1"/>
  <c r="B8136" i="1" l="1"/>
  <c r="D8136" i="1" s="1"/>
  <c r="C8135" i="1"/>
  <c r="E8135" i="1" s="1"/>
  <c r="B8137" i="1" l="1"/>
  <c r="D8137" i="1" s="1"/>
  <c r="C8136" i="1"/>
  <c r="E8136" i="1" s="1"/>
  <c r="B8138" i="1" l="1"/>
  <c r="D8138" i="1" s="1"/>
  <c r="C8137" i="1"/>
  <c r="E8137" i="1" s="1"/>
  <c r="B8139" i="1" l="1"/>
  <c r="D8139" i="1" s="1"/>
  <c r="C8138" i="1"/>
  <c r="E8138" i="1" s="1"/>
  <c r="B8140" i="1" l="1"/>
  <c r="D8140" i="1" s="1"/>
  <c r="C8139" i="1"/>
  <c r="E8139" i="1" s="1"/>
  <c r="B8141" i="1" l="1"/>
  <c r="D8141" i="1" s="1"/>
  <c r="C8140" i="1"/>
  <c r="E8140" i="1" s="1"/>
  <c r="B8142" i="1" l="1"/>
  <c r="D8142" i="1" s="1"/>
  <c r="C8141" i="1"/>
  <c r="E8141" i="1" s="1"/>
  <c r="B8143" i="1" l="1"/>
  <c r="D8143" i="1" s="1"/>
  <c r="C8142" i="1"/>
  <c r="E8142" i="1" s="1"/>
  <c r="B8144" i="1" l="1"/>
  <c r="D8144" i="1" s="1"/>
  <c r="C8143" i="1"/>
  <c r="E8143" i="1" s="1"/>
  <c r="B8145" i="1" l="1"/>
  <c r="D8145" i="1" s="1"/>
  <c r="C8144" i="1"/>
  <c r="E8144" i="1" s="1"/>
  <c r="B8146" i="1" l="1"/>
  <c r="D8146" i="1" s="1"/>
  <c r="C8145" i="1"/>
  <c r="E8145" i="1" s="1"/>
  <c r="B8147" i="1" l="1"/>
  <c r="D8147" i="1" s="1"/>
  <c r="C8146" i="1"/>
  <c r="E8146" i="1" s="1"/>
  <c r="B8148" i="1" l="1"/>
  <c r="D8148" i="1" s="1"/>
  <c r="C8147" i="1"/>
  <c r="E8147" i="1" s="1"/>
  <c r="B8149" i="1" l="1"/>
  <c r="D8149" i="1" s="1"/>
  <c r="C8148" i="1"/>
  <c r="E8148" i="1" s="1"/>
  <c r="B8150" i="1" l="1"/>
  <c r="D8150" i="1" s="1"/>
  <c r="C8149" i="1"/>
  <c r="E8149" i="1" s="1"/>
  <c r="B8151" i="1" l="1"/>
  <c r="D8151" i="1" s="1"/>
  <c r="C8150" i="1"/>
  <c r="E8150" i="1" s="1"/>
  <c r="B8152" i="1" l="1"/>
  <c r="D8152" i="1" s="1"/>
  <c r="C8151" i="1"/>
  <c r="E8151" i="1" s="1"/>
  <c r="B8153" i="1" l="1"/>
  <c r="D8153" i="1" s="1"/>
  <c r="C8152" i="1"/>
  <c r="E8152" i="1" s="1"/>
  <c r="B8154" i="1" l="1"/>
  <c r="D8154" i="1" s="1"/>
  <c r="C8153" i="1"/>
  <c r="E8153" i="1" s="1"/>
  <c r="B8155" i="1" l="1"/>
  <c r="D8155" i="1" s="1"/>
  <c r="C8154" i="1"/>
  <c r="E8154" i="1" s="1"/>
  <c r="B8156" i="1" l="1"/>
  <c r="D8156" i="1" s="1"/>
  <c r="C8155" i="1"/>
  <c r="E8155" i="1" s="1"/>
  <c r="B8157" i="1" l="1"/>
  <c r="D8157" i="1" s="1"/>
  <c r="C8156" i="1"/>
  <c r="E8156" i="1" s="1"/>
  <c r="B8158" i="1" l="1"/>
  <c r="D8158" i="1" s="1"/>
  <c r="C8157" i="1"/>
  <c r="E8157" i="1" s="1"/>
  <c r="B8159" i="1" l="1"/>
  <c r="D8159" i="1" s="1"/>
  <c r="C8158" i="1"/>
  <c r="E8158" i="1" s="1"/>
  <c r="B8160" i="1" l="1"/>
  <c r="D8160" i="1" s="1"/>
  <c r="C8159" i="1"/>
  <c r="E8159" i="1" s="1"/>
  <c r="B8161" i="1" l="1"/>
  <c r="D8161" i="1" s="1"/>
  <c r="C8160" i="1"/>
  <c r="E8160" i="1" s="1"/>
  <c r="B8162" i="1" l="1"/>
  <c r="D8162" i="1" s="1"/>
  <c r="C8161" i="1"/>
  <c r="E8161" i="1" s="1"/>
  <c r="B8163" i="1" l="1"/>
  <c r="D8163" i="1" s="1"/>
  <c r="C8162" i="1"/>
  <c r="E8162" i="1" s="1"/>
  <c r="B8164" i="1" l="1"/>
  <c r="D8164" i="1" s="1"/>
  <c r="C8163" i="1"/>
  <c r="E8163" i="1" s="1"/>
  <c r="B8165" i="1" l="1"/>
  <c r="D8165" i="1" s="1"/>
  <c r="C8164" i="1"/>
  <c r="E8164" i="1" s="1"/>
  <c r="B8166" i="1" l="1"/>
  <c r="D8166" i="1" s="1"/>
  <c r="C8165" i="1"/>
  <c r="E8165" i="1" s="1"/>
  <c r="B8167" i="1" l="1"/>
  <c r="D8167" i="1" s="1"/>
  <c r="C8166" i="1"/>
  <c r="E8166" i="1" s="1"/>
  <c r="B8168" i="1" l="1"/>
  <c r="D8168" i="1" s="1"/>
  <c r="C8167" i="1"/>
  <c r="E8167" i="1" s="1"/>
  <c r="B8169" i="1" l="1"/>
  <c r="D8169" i="1" s="1"/>
  <c r="C8168" i="1"/>
  <c r="E8168" i="1" s="1"/>
  <c r="B8170" i="1" l="1"/>
  <c r="D8170" i="1" s="1"/>
  <c r="C8169" i="1"/>
  <c r="E8169" i="1" s="1"/>
  <c r="B8171" i="1" l="1"/>
  <c r="D8171" i="1" s="1"/>
  <c r="C8170" i="1"/>
  <c r="E8170" i="1" s="1"/>
  <c r="B8172" i="1" l="1"/>
  <c r="D8172" i="1" s="1"/>
  <c r="C8171" i="1"/>
  <c r="E8171" i="1" s="1"/>
  <c r="B8173" i="1" l="1"/>
  <c r="D8173" i="1" s="1"/>
  <c r="C8172" i="1"/>
  <c r="E8172" i="1" s="1"/>
  <c r="B8174" i="1" l="1"/>
  <c r="D8174" i="1" s="1"/>
  <c r="C8173" i="1"/>
  <c r="E8173" i="1" s="1"/>
  <c r="B8175" i="1" l="1"/>
  <c r="D8175" i="1" s="1"/>
  <c r="C8174" i="1"/>
  <c r="E8174" i="1" s="1"/>
  <c r="B8176" i="1" l="1"/>
  <c r="D8176" i="1" s="1"/>
  <c r="C8175" i="1"/>
  <c r="E8175" i="1" s="1"/>
  <c r="B8177" i="1" l="1"/>
  <c r="D8177" i="1" s="1"/>
  <c r="C8176" i="1"/>
  <c r="E8176" i="1" s="1"/>
  <c r="B8178" i="1" l="1"/>
  <c r="D8178" i="1" s="1"/>
  <c r="C8177" i="1"/>
  <c r="E8177" i="1" s="1"/>
  <c r="B8179" i="1" l="1"/>
  <c r="D8179" i="1" s="1"/>
  <c r="C8178" i="1"/>
  <c r="E8178" i="1" s="1"/>
  <c r="B8180" i="1" l="1"/>
  <c r="D8180" i="1" s="1"/>
  <c r="C8179" i="1"/>
  <c r="E8179" i="1" s="1"/>
  <c r="B8181" i="1" l="1"/>
  <c r="D8181" i="1" s="1"/>
  <c r="C8180" i="1"/>
  <c r="E8180" i="1" s="1"/>
  <c r="B8182" i="1" l="1"/>
  <c r="D8182" i="1" s="1"/>
  <c r="C8181" i="1"/>
  <c r="E8181" i="1" s="1"/>
  <c r="B8183" i="1" l="1"/>
  <c r="D8183" i="1" s="1"/>
  <c r="C8182" i="1"/>
  <c r="E8182" i="1" s="1"/>
  <c r="B8184" i="1" l="1"/>
  <c r="D8184" i="1" s="1"/>
  <c r="C8183" i="1"/>
  <c r="E8183" i="1" s="1"/>
  <c r="B8185" i="1" l="1"/>
  <c r="D8185" i="1" s="1"/>
  <c r="C8184" i="1"/>
  <c r="E8184" i="1" s="1"/>
  <c r="B8186" i="1" l="1"/>
  <c r="D8186" i="1" s="1"/>
  <c r="C8185" i="1"/>
  <c r="E8185" i="1" s="1"/>
  <c r="B8187" i="1" l="1"/>
  <c r="D8187" i="1" s="1"/>
  <c r="C8186" i="1"/>
  <c r="E8186" i="1" s="1"/>
  <c r="B8188" i="1" l="1"/>
  <c r="D8188" i="1" s="1"/>
  <c r="C8187" i="1"/>
  <c r="E8187" i="1" s="1"/>
  <c r="B8189" i="1" l="1"/>
  <c r="D8189" i="1" s="1"/>
  <c r="C8188" i="1"/>
  <c r="E8188" i="1" s="1"/>
  <c r="B8190" i="1" l="1"/>
  <c r="D8190" i="1" s="1"/>
  <c r="C8189" i="1"/>
  <c r="E8189" i="1" s="1"/>
  <c r="B8191" i="1" l="1"/>
  <c r="D8191" i="1" s="1"/>
  <c r="C8190" i="1"/>
  <c r="E8190" i="1" s="1"/>
  <c r="B8192" i="1" l="1"/>
  <c r="D8192" i="1" s="1"/>
  <c r="C8191" i="1"/>
  <c r="E8191" i="1" s="1"/>
  <c r="B8193" i="1" l="1"/>
  <c r="D8193" i="1" s="1"/>
  <c r="C8192" i="1"/>
  <c r="E8192" i="1" s="1"/>
  <c r="B8194" i="1" l="1"/>
  <c r="D8194" i="1" s="1"/>
  <c r="C8193" i="1"/>
  <c r="E8193" i="1" s="1"/>
  <c r="B8195" i="1" l="1"/>
  <c r="D8195" i="1" s="1"/>
  <c r="C8194" i="1"/>
  <c r="E8194" i="1" s="1"/>
  <c r="B8196" i="1" l="1"/>
  <c r="D8196" i="1" s="1"/>
  <c r="C8195" i="1"/>
  <c r="E8195" i="1" s="1"/>
  <c r="B8197" i="1" l="1"/>
  <c r="D8197" i="1" s="1"/>
  <c r="C8196" i="1"/>
  <c r="E8196" i="1" s="1"/>
  <c r="B8198" i="1" l="1"/>
  <c r="D8198" i="1" s="1"/>
  <c r="C8197" i="1"/>
  <c r="E8197" i="1" s="1"/>
  <c r="B8199" i="1" l="1"/>
  <c r="D8199" i="1" s="1"/>
  <c r="C8198" i="1"/>
  <c r="E8198" i="1" s="1"/>
  <c r="B8200" i="1" l="1"/>
  <c r="D8200" i="1" s="1"/>
  <c r="C8199" i="1"/>
  <c r="E8199" i="1" s="1"/>
  <c r="B8201" i="1" l="1"/>
  <c r="D8201" i="1" s="1"/>
  <c r="C8200" i="1"/>
  <c r="E8200" i="1" s="1"/>
  <c r="B8202" i="1" l="1"/>
  <c r="D8202" i="1" s="1"/>
  <c r="C8201" i="1"/>
  <c r="E8201" i="1" s="1"/>
  <c r="B8203" i="1" l="1"/>
  <c r="D8203" i="1" s="1"/>
  <c r="C8202" i="1"/>
  <c r="E8202" i="1" s="1"/>
  <c r="B8204" i="1" l="1"/>
  <c r="D8204" i="1" s="1"/>
  <c r="C8203" i="1"/>
  <c r="E8203" i="1" s="1"/>
  <c r="B8205" i="1" l="1"/>
  <c r="D8205" i="1" s="1"/>
  <c r="C8204" i="1"/>
  <c r="E8204" i="1" s="1"/>
  <c r="B8206" i="1" l="1"/>
  <c r="D8206" i="1" s="1"/>
  <c r="C8205" i="1"/>
  <c r="E8205" i="1" s="1"/>
  <c r="B8207" i="1" l="1"/>
  <c r="D8207" i="1" s="1"/>
  <c r="C8206" i="1"/>
  <c r="E8206" i="1" s="1"/>
  <c r="B8208" i="1" l="1"/>
  <c r="D8208" i="1" s="1"/>
  <c r="C8207" i="1"/>
  <c r="E8207" i="1" s="1"/>
  <c r="B8209" i="1" l="1"/>
  <c r="D8209" i="1" s="1"/>
  <c r="C8208" i="1"/>
  <c r="E8208" i="1" s="1"/>
  <c r="B8210" i="1" l="1"/>
  <c r="D8210" i="1" s="1"/>
  <c r="C8209" i="1"/>
  <c r="E8209" i="1" s="1"/>
  <c r="B8211" i="1" l="1"/>
  <c r="D8211" i="1" s="1"/>
  <c r="C8210" i="1"/>
  <c r="E8210" i="1" s="1"/>
  <c r="B8212" i="1" l="1"/>
  <c r="D8212" i="1" s="1"/>
  <c r="C8211" i="1"/>
  <c r="E8211" i="1" s="1"/>
  <c r="B8213" i="1" l="1"/>
  <c r="D8213" i="1" s="1"/>
  <c r="C8212" i="1"/>
  <c r="E8212" i="1" s="1"/>
  <c r="B8214" i="1" l="1"/>
  <c r="D8214" i="1" s="1"/>
  <c r="C8213" i="1"/>
  <c r="E8213" i="1" s="1"/>
  <c r="B8215" i="1" l="1"/>
  <c r="D8215" i="1" s="1"/>
  <c r="C8214" i="1"/>
  <c r="E8214" i="1" s="1"/>
  <c r="B8216" i="1" l="1"/>
  <c r="D8216" i="1" s="1"/>
  <c r="C8215" i="1"/>
  <c r="E8215" i="1" s="1"/>
  <c r="B8217" i="1" l="1"/>
  <c r="D8217" i="1" s="1"/>
  <c r="C8216" i="1"/>
  <c r="E8216" i="1" s="1"/>
  <c r="B8218" i="1" l="1"/>
  <c r="D8218" i="1" s="1"/>
  <c r="C8217" i="1"/>
  <c r="E8217" i="1" s="1"/>
  <c r="B8219" i="1" l="1"/>
  <c r="D8219" i="1" s="1"/>
  <c r="C8218" i="1"/>
  <c r="E8218" i="1" s="1"/>
  <c r="B8220" i="1" l="1"/>
  <c r="D8220" i="1" s="1"/>
  <c r="C8219" i="1"/>
  <c r="E8219" i="1" s="1"/>
  <c r="B8221" i="1" l="1"/>
  <c r="D8221" i="1" s="1"/>
  <c r="C8220" i="1"/>
  <c r="E8220" i="1" s="1"/>
  <c r="B8222" i="1" l="1"/>
  <c r="D8222" i="1" s="1"/>
  <c r="C8221" i="1"/>
  <c r="E8221" i="1" s="1"/>
  <c r="B8223" i="1" l="1"/>
  <c r="D8223" i="1" s="1"/>
  <c r="C8222" i="1"/>
  <c r="E8222" i="1" s="1"/>
  <c r="B8224" i="1" l="1"/>
  <c r="D8224" i="1" s="1"/>
  <c r="C8223" i="1"/>
  <c r="E8223" i="1" s="1"/>
  <c r="B8225" i="1" l="1"/>
  <c r="D8225" i="1" s="1"/>
  <c r="C8224" i="1"/>
  <c r="E8224" i="1" s="1"/>
  <c r="B8226" i="1" l="1"/>
  <c r="D8226" i="1" s="1"/>
  <c r="C8225" i="1"/>
  <c r="E8225" i="1" s="1"/>
  <c r="B8227" i="1" l="1"/>
  <c r="D8227" i="1" s="1"/>
  <c r="C8226" i="1"/>
  <c r="E8226" i="1" s="1"/>
  <c r="B8228" i="1" l="1"/>
  <c r="D8228" i="1" s="1"/>
  <c r="C8227" i="1"/>
  <c r="E8227" i="1" s="1"/>
  <c r="B8229" i="1" l="1"/>
  <c r="D8229" i="1" s="1"/>
  <c r="C8228" i="1"/>
  <c r="E8228" i="1" s="1"/>
  <c r="B8230" i="1" l="1"/>
  <c r="D8230" i="1" s="1"/>
  <c r="C8229" i="1"/>
  <c r="E8229" i="1" s="1"/>
  <c r="B8231" i="1" l="1"/>
  <c r="D8231" i="1" s="1"/>
  <c r="C8230" i="1"/>
  <c r="E8230" i="1" s="1"/>
  <c r="B8232" i="1" l="1"/>
  <c r="D8232" i="1" s="1"/>
  <c r="C8231" i="1"/>
  <c r="E8231" i="1" s="1"/>
  <c r="B8233" i="1" l="1"/>
  <c r="D8233" i="1" s="1"/>
  <c r="C8232" i="1"/>
  <c r="E8232" i="1" s="1"/>
  <c r="B8234" i="1" l="1"/>
  <c r="D8234" i="1" s="1"/>
  <c r="C8233" i="1"/>
  <c r="E8233" i="1" s="1"/>
  <c r="B8235" i="1" l="1"/>
  <c r="D8235" i="1" s="1"/>
  <c r="C8234" i="1"/>
  <c r="E8234" i="1" s="1"/>
  <c r="B8236" i="1" l="1"/>
  <c r="D8236" i="1" s="1"/>
  <c r="C8235" i="1"/>
  <c r="E8235" i="1" s="1"/>
  <c r="B8237" i="1" l="1"/>
  <c r="D8237" i="1" s="1"/>
  <c r="C8236" i="1"/>
  <c r="E8236" i="1" s="1"/>
  <c r="B8238" i="1" l="1"/>
  <c r="D8238" i="1" s="1"/>
  <c r="C8237" i="1"/>
  <c r="E8237" i="1" s="1"/>
  <c r="B8239" i="1" l="1"/>
  <c r="D8239" i="1" s="1"/>
  <c r="C8238" i="1"/>
  <c r="E8238" i="1" s="1"/>
  <c r="B8240" i="1" l="1"/>
  <c r="D8240" i="1" s="1"/>
  <c r="C8239" i="1"/>
  <c r="E8239" i="1" s="1"/>
  <c r="B8241" i="1" l="1"/>
  <c r="D8241" i="1" s="1"/>
  <c r="C8240" i="1"/>
  <c r="E8240" i="1" s="1"/>
  <c r="B8242" i="1" l="1"/>
  <c r="D8242" i="1" s="1"/>
  <c r="C8241" i="1"/>
  <c r="E8241" i="1" s="1"/>
  <c r="B8243" i="1" l="1"/>
  <c r="D8243" i="1" s="1"/>
  <c r="C8242" i="1"/>
  <c r="E8242" i="1" s="1"/>
  <c r="B8244" i="1" l="1"/>
  <c r="D8244" i="1" s="1"/>
  <c r="C8243" i="1"/>
  <c r="E8243" i="1" s="1"/>
  <c r="B8245" i="1" l="1"/>
  <c r="D8245" i="1" s="1"/>
  <c r="C8244" i="1"/>
  <c r="E8244" i="1" s="1"/>
  <c r="B8246" i="1" l="1"/>
  <c r="D8246" i="1" s="1"/>
  <c r="C8245" i="1"/>
  <c r="E8245" i="1" s="1"/>
  <c r="B8247" i="1" l="1"/>
  <c r="D8247" i="1" s="1"/>
  <c r="C8246" i="1"/>
  <c r="E8246" i="1" s="1"/>
  <c r="B8248" i="1" l="1"/>
  <c r="D8248" i="1" s="1"/>
  <c r="C8247" i="1"/>
  <c r="E8247" i="1" s="1"/>
  <c r="B8249" i="1" l="1"/>
  <c r="D8249" i="1" s="1"/>
  <c r="C8248" i="1"/>
  <c r="E8248" i="1" s="1"/>
  <c r="B8250" i="1" l="1"/>
  <c r="D8250" i="1" s="1"/>
  <c r="C8249" i="1"/>
  <c r="E8249" i="1" s="1"/>
  <c r="B8251" i="1" l="1"/>
  <c r="D8251" i="1" s="1"/>
  <c r="C8250" i="1"/>
  <c r="E8250" i="1" s="1"/>
  <c r="B8252" i="1" l="1"/>
  <c r="D8252" i="1" s="1"/>
  <c r="C8251" i="1"/>
  <c r="E8251" i="1" s="1"/>
  <c r="B8253" i="1" l="1"/>
  <c r="D8253" i="1" s="1"/>
  <c r="C8252" i="1"/>
  <c r="E8252" i="1" s="1"/>
  <c r="B8254" i="1" l="1"/>
  <c r="D8254" i="1" s="1"/>
  <c r="C8253" i="1"/>
  <c r="E8253" i="1" s="1"/>
  <c r="B8255" i="1" l="1"/>
  <c r="D8255" i="1" s="1"/>
  <c r="C8254" i="1"/>
  <c r="E8254" i="1" s="1"/>
  <c r="B8256" i="1" l="1"/>
  <c r="D8256" i="1" s="1"/>
  <c r="C8255" i="1"/>
  <c r="E8255" i="1" s="1"/>
  <c r="B8257" i="1" l="1"/>
  <c r="D8257" i="1" s="1"/>
  <c r="C8256" i="1"/>
  <c r="E8256" i="1" s="1"/>
  <c r="B8258" i="1" l="1"/>
  <c r="D8258" i="1" s="1"/>
  <c r="C8257" i="1"/>
  <c r="E8257" i="1" s="1"/>
  <c r="B8259" i="1" l="1"/>
  <c r="D8259" i="1" s="1"/>
  <c r="C8258" i="1"/>
  <c r="E8258" i="1" s="1"/>
  <c r="B8260" i="1" l="1"/>
  <c r="D8260" i="1" s="1"/>
  <c r="C8259" i="1"/>
  <c r="E8259" i="1" s="1"/>
  <c r="B8261" i="1" l="1"/>
  <c r="D8261" i="1" s="1"/>
  <c r="C8260" i="1"/>
  <c r="E8260" i="1" s="1"/>
  <c r="B8262" i="1" l="1"/>
  <c r="D8262" i="1" s="1"/>
  <c r="C8261" i="1"/>
  <c r="E8261" i="1" s="1"/>
  <c r="B8263" i="1" l="1"/>
  <c r="D8263" i="1" s="1"/>
  <c r="C8262" i="1"/>
  <c r="E8262" i="1" s="1"/>
  <c r="B8264" i="1" l="1"/>
  <c r="D8264" i="1" s="1"/>
  <c r="C8263" i="1"/>
  <c r="E8263" i="1" s="1"/>
  <c r="B8265" i="1" l="1"/>
  <c r="D8265" i="1" s="1"/>
  <c r="C8264" i="1"/>
  <c r="E8264" i="1" s="1"/>
  <c r="B8266" i="1" l="1"/>
  <c r="D8266" i="1" s="1"/>
  <c r="C8265" i="1"/>
  <c r="E8265" i="1" s="1"/>
  <c r="B8267" i="1" l="1"/>
  <c r="D8267" i="1" s="1"/>
  <c r="C8266" i="1"/>
  <c r="E8266" i="1" s="1"/>
  <c r="B8268" i="1" l="1"/>
  <c r="D8268" i="1" s="1"/>
  <c r="C8267" i="1"/>
  <c r="E8267" i="1" s="1"/>
  <c r="B8269" i="1" l="1"/>
  <c r="D8269" i="1" s="1"/>
  <c r="C8268" i="1"/>
  <c r="E8268" i="1" s="1"/>
  <c r="B8270" i="1" l="1"/>
  <c r="D8270" i="1" s="1"/>
  <c r="C8269" i="1"/>
  <c r="E8269" i="1" s="1"/>
  <c r="B8271" i="1" l="1"/>
  <c r="D8271" i="1" s="1"/>
  <c r="C8270" i="1"/>
  <c r="E8270" i="1" s="1"/>
  <c r="B8272" i="1" l="1"/>
  <c r="D8272" i="1" s="1"/>
  <c r="C8271" i="1"/>
  <c r="E8271" i="1" s="1"/>
  <c r="B8273" i="1" l="1"/>
  <c r="D8273" i="1" s="1"/>
  <c r="C8272" i="1"/>
  <c r="E8272" i="1" s="1"/>
  <c r="B8274" i="1" l="1"/>
  <c r="D8274" i="1" s="1"/>
  <c r="C8273" i="1"/>
  <c r="E8273" i="1" s="1"/>
  <c r="B8275" i="1" l="1"/>
  <c r="D8275" i="1" s="1"/>
  <c r="C8274" i="1"/>
  <c r="E8274" i="1" s="1"/>
  <c r="B8276" i="1" l="1"/>
  <c r="D8276" i="1" s="1"/>
  <c r="C8275" i="1"/>
  <c r="E8275" i="1" s="1"/>
  <c r="B8277" i="1" l="1"/>
  <c r="D8277" i="1" s="1"/>
  <c r="C8276" i="1"/>
  <c r="E8276" i="1" s="1"/>
  <c r="B8278" i="1" l="1"/>
  <c r="D8278" i="1" s="1"/>
  <c r="C8277" i="1"/>
  <c r="E8277" i="1" s="1"/>
  <c r="B8279" i="1" l="1"/>
  <c r="D8279" i="1" s="1"/>
  <c r="C8278" i="1"/>
  <c r="E8278" i="1" s="1"/>
  <c r="B8280" i="1" l="1"/>
  <c r="D8280" i="1" s="1"/>
  <c r="C8279" i="1"/>
  <c r="E8279" i="1" s="1"/>
  <c r="B8281" i="1" l="1"/>
  <c r="D8281" i="1" s="1"/>
  <c r="C8280" i="1"/>
  <c r="E8280" i="1" s="1"/>
  <c r="B8282" i="1" l="1"/>
  <c r="D8282" i="1" s="1"/>
  <c r="C8281" i="1"/>
  <c r="E8281" i="1" s="1"/>
  <c r="B8283" i="1" l="1"/>
  <c r="D8283" i="1" s="1"/>
  <c r="C8282" i="1"/>
  <c r="E8282" i="1" s="1"/>
  <c r="B8284" i="1" l="1"/>
  <c r="D8284" i="1" s="1"/>
  <c r="C8283" i="1"/>
  <c r="E8283" i="1" s="1"/>
  <c r="B8285" i="1" l="1"/>
  <c r="D8285" i="1" s="1"/>
  <c r="C8284" i="1"/>
  <c r="E8284" i="1" s="1"/>
  <c r="B8286" i="1" l="1"/>
  <c r="D8286" i="1" s="1"/>
  <c r="C8285" i="1"/>
  <c r="E8285" i="1" s="1"/>
  <c r="B8287" i="1" l="1"/>
  <c r="D8287" i="1" s="1"/>
  <c r="C8286" i="1"/>
  <c r="E8286" i="1" s="1"/>
  <c r="B8288" i="1" l="1"/>
  <c r="D8288" i="1" s="1"/>
  <c r="C8287" i="1"/>
  <c r="E8287" i="1" s="1"/>
  <c r="B8289" i="1" l="1"/>
  <c r="D8289" i="1" s="1"/>
  <c r="C8288" i="1"/>
  <c r="E8288" i="1" s="1"/>
  <c r="B8290" i="1" l="1"/>
  <c r="D8290" i="1" s="1"/>
  <c r="C8289" i="1"/>
  <c r="E8289" i="1" s="1"/>
  <c r="B8291" i="1" l="1"/>
  <c r="D8291" i="1" s="1"/>
  <c r="C8290" i="1"/>
  <c r="E8290" i="1" s="1"/>
  <c r="B8292" i="1" l="1"/>
  <c r="D8292" i="1" s="1"/>
  <c r="C8291" i="1"/>
  <c r="E8291" i="1" s="1"/>
  <c r="B8293" i="1" l="1"/>
  <c r="D8293" i="1" s="1"/>
  <c r="C8292" i="1"/>
  <c r="E8292" i="1" s="1"/>
  <c r="B8294" i="1" l="1"/>
  <c r="D8294" i="1" s="1"/>
  <c r="C8293" i="1"/>
  <c r="E8293" i="1" s="1"/>
  <c r="B8295" i="1" l="1"/>
  <c r="D8295" i="1" s="1"/>
  <c r="C8294" i="1"/>
  <c r="E8294" i="1" s="1"/>
  <c r="B8296" i="1" l="1"/>
  <c r="D8296" i="1" s="1"/>
  <c r="C8295" i="1"/>
  <c r="E8295" i="1" s="1"/>
  <c r="B8297" i="1" l="1"/>
  <c r="D8297" i="1" s="1"/>
  <c r="C8296" i="1"/>
  <c r="E8296" i="1" s="1"/>
  <c r="B8298" i="1" l="1"/>
  <c r="D8298" i="1" s="1"/>
  <c r="C8297" i="1"/>
  <c r="E8297" i="1" s="1"/>
  <c r="B8299" i="1" l="1"/>
  <c r="D8299" i="1" s="1"/>
  <c r="C8298" i="1"/>
  <c r="E8298" i="1" s="1"/>
  <c r="B8300" i="1" l="1"/>
  <c r="D8300" i="1" s="1"/>
  <c r="C8299" i="1"/>
  <c r="E8299" i="1" s="1"/>
  <c r="B8301" i="1" l="1"/>
  <c r="D8301" i="1" s="1"/>
  <c r="C8300" i="1"/>
  <c r="E8300" i="1" s="1"/>
  <c r="B8302" i="1" l="1"/>
  <c r="D8302" i="1" s="1"/>
  <c r="C8301" i="1"/>
  <c r="E8301" i="1" s="1"/>
  <c r="B8303" i="1" l="1"/>
  <c r="D8303" i="1" s="1"/>
  <c r="C8302" i="1"/>
  <c r="E8302" i="1" s="1"/>
  <c r="B8304" i="1" l="1"/>
  <c r="D8304" i="1" s="1"/>
  <c r="C8303" i="1"/>
  <c r="E8303" i="1" s="1"/>
  <c r="B8305" i="1" l="1"/>
  <c r="D8305" i="1" s="1"/>
  <c r="C8304" i="1"/>
  <c r="E8304" i="1" s="1"/>
  <c r="B8306" i="1" l="1"/>
  <c r="D8306" i="1" s="1"/>
  <c r="C8305" i="1"/>
  <c r="E8305" i="1" s="1"/>
  <c r="B8307" i="1" l="1"/>
  <c r="D8307" i="1" s="1"/>
  <c r="C8306" i="1"/>
  <c r="E8306" i="1" s="1"/>
  <c r="B8308" i="1" l="1"/>
  <c r="D8308" i="1" s="1"/>
  <c r="C8307" i="1"/>
  <c r="E8307" i="1" s="1"/>
  <c r="B8309" i="1" l="1"/>
  <c r="D8309" i="1" s="1"/>
  <c r="C8308" i="1"/>
  <c r="E8308" i="1" s="1"/>
  <c r="B8310" i="1" l="1"/>
  <c r="D8310" i="1" s="1"/>
  <c r="C8309" i="1"/>
  <c r="E8309" i="1" s="1"/>
  <c r="B8311" i="1" l="1"/>
  <c r="D8311" i="1" s="1"/>
  <c r="C8310" i="1"/>
  <c r="E8310" i="1" s="1"/>
  <c r="B8312" i="1" l="1"/>
  <c r="D8312" i="1" s="1"/>
  <c r="C8311" i="1"/>
  <c r="E8311" i="1" s="1"/>
  <c r="B8313" i="1" l="1"/>
  <c r="D8313" i="1" s="1"/>
  <c r="C8312" i="1"/>
  <c r="E8312" i="1" s="1"/>
  <c r="B8314" i="1" l="1"/>
  <c r="D8314" i="1" s="1"/>
  <c r="C8313" i="1"/>
  <c r="E8313" i="1" s="1"/>
  <c r="B8315" i="1" l="1"/>
  <c r="D8315" i="1" s="1"/>
  <c r="C8314" i="1"/>
  <c r="E8314" i="1" s="1"/>
  <c r="B8316" i="1" l="1"/>
  <c r="D8316" i="1" s="1"/>
  <c r="C8315" i="1"/>
  <c r="E8315" i="1" s="1"/>
  <c r="B8317" i="1" l="1"/>
  <c r="D8317" i="1" s="1"/>
  <c r="C8316" i="1"/>
  <c r="E8316" i="1" s="1"/>
  <c r="B8318" i="1" l="1"/>
  <c r="D8318" i="1" s="1"/>
  <c r="C8317" i="1"/>
  <c r="E8317" i="1" s="1"/>
  <c r="B8319" i="1" l="1"/>
  <c r="D8319" i="1" s="1"/>
  <c r="C8318" i="1"/>
  <c r="E8318" i="1" s="1"/>
  <c r="B8320" i="1" l="1"/>
  <c r="D8320" i="1" s="1"/>
  <c r="C8319" i="1"/>
  <c r="E8319" i="1" s="1"/>
  <c r="B8321" i="1" l="1"/>
  <c r="D8321" i="1" s="1"/>
  <c r="C8320" i="1"/>
  <c r="E8320" i="1" s="1"/>
  <c r="B8322" i="1" l="1"/>
  <c r="D8322" i="1" s="1"/>
  <c r="C8321" i="1"/>
  <c r="E8321" i="1" s="1"/>
  <c r="B8323" i="1" l="1"/>
  <c r="D8323" i="1" s="1"/>
  <c r="C8322" i="1"/>
  <c r="E8322" i="1" s="1"/>
  <c r="B8324" i="1" l="1"/>
  <c r="D8324" i="1" s="1"/>
  <c r="C8323" i="1"/>
  <c r="E8323" i="1" s="1"/>
  <c r="B8325" i="1" l="1"/>
  <c r="D8325" i="1" s="1"/>
  <c r="C8324" i="1"/>
  <c r="E8324" i="1" s="1"/>
  <c r="B8326" i="1" l="1"/>
  <c r="D8326" i="1" s="1"/>
  <c r="C8325" i="1"/>
  <c r="E8325" i="1" s="1"/>
  <c r="B8327" i="1" l="1"/>
  <c r="D8327" i="1" s="1"/>
  <c r="C8326" i="1"/>
  <c r="E8326" i="1" s="1"/>
  <c r="B8328" i="1" l="1"/>
  <c r="D8328" i="1" s="1"/>
  <c r="C8327" i="1"/>
  <c r="E8327" i="1" s="1"/>
  <c r="B8329" i="1" l="1"/>
  <c r="D8329" i="1" s="1"/>
  <c r="C8328" i="1"/>
  <c r="E8328" i="1" s="1"/>
  <c r="B8330" i="1" l="1"/>
  <c r="D8330" i="1" s="1"/>
  <c r="C8329" i="1"/>
  <c r="E8329" i="1" s="1"/>
  <c r="B8331" i="1" l="1"/>
  <c r="D8331" i="1" s="1"/>
  <c r="C8330" i="1"/>
  <c r="E8330" i="1" s="1"/>
  <c r="B8332" i="1" l="1"/>
  <c r="D8332" i="1" s="1"/>
  <c r="C8331" i="1"/>
  <c r="E8331" i="1" s="1"/>
  <c r="B8333" i="1" l="1"/>
  <c r="D8333" i="1" s="1"/>
  <c r="C8332" i="1"/>
  <c r="E8332" i="1" s="1"/>
  <c r="B8334" i="1" l="1"/>
  <c r="D8334" i="1" s="1"/>
  <c r="C8333" i="1"/>
  <c r="E8333" i="1" s="1"/>
  <c r="B8335" i="1" l="1"/>
  <c r="D8335" i="1" s="1"/>
  <c r="C8334" i="1"/>
  <c r="E8334" i="1" s="1"/>
  <c r="B8336" i="1" l="1"/>
  <c r="D8336" i="1" s="1"/>
  <c r="C8335" i="1"/>
  <c r="E8335" i="1" s="1"/>
  <c r="B8337" i="1" l="1"/>
  <c r="D8337" i="1" s="1"/>
  <c r="C8336" i="1"/>
  <c r="E8336" i="1" s="1"/>
  <c r="B8338" i="1" l="1"/>
  <c r="D8338" i="1" s="1"/>
  <c r="C8337" i="1"/>
  <c r="E8337" i="1" s="1"/>
  <c r="B8339" i="1" l="1"/>
  <c r="D8339" i="1" s="1"/>
  <c r="C8338" i="1"/>
  <c r="E8338" i="1" s="1"/>
  <c r="B8340" i="1" l="1"/>
  <c r="D8340" i="1" s="1"/>
  <c r="C8339" i="1"/>
  <c r="E8339" i="1" s="1"/>
  <c r="B8341" i="1" l="1"/>
  <c r="D8341" i="1" s="1"/>
  <c r="C8340" i="1"/>
  <c r="E8340" i="1" s="1"/>
  <c r="B8342" i="1" l="1"/>
  <c r="D8342" i="1" s="1"/>
  <c r="C8341" i="1"/>
  <c r="E8341" i="1" s="1"/>
  <c r="B8343" i="1" l="1"/>
  <c r="D8343" i="1" s="1"/>
  <c r="C8342" i="1"/>
  <c r="E8342" i="1" s="1"/>
  <c r="B8344" i="1" l="1"/>
  <c r="D8344" i="1" s="1"/>
  <c r="C8343" i="1"/>
  <c r="E8343" i="1" s="1"/>
  <c r="B8345" i="1" l="1"/>
  <c r="D8345" i="1" s="1"/>
  <c r="C8344" i="1"/>
  <c r="E8344" i="1" s="1"/>
  <c r="B8346" i="1" l="1"/>
  <c r="D8346" i="1" s="1"/>
  <c r="C8345" i="1"/>
  <c r="E8345" i="1" s="1"/>
  <c r="B8347" i="1" l="1"/>
  <c r="D8347" i="1" s="1"/>
  <c r="C8346" i="1"/>
  <c r="E8346" i="1" s="1"/>
  <c r="B8348" i="1" l="1"/>
  <c r="D8348" i="1" s="1"/>
  <c r="C8347" i="1"/>
  <c r="E8347" i="1" s="1"/>
  <c r="B8349" i="1" l="1"/>
  <c r="D8349" i="1" s="1"/>
  <c r="C8348" i="1"/>
  <c r="E8348" i="1" s="1"/>
  <c r="B8350" i="1" l="1"/>
  <c r="D8350" i="1" s="1"/>
  <c r="C8349" i="1"/>
  <c r="E8349" i="1" s="1"/>
  <c r="B8351" i="1" l="1"/>
  <c r="D8351" i="1" s="1"/>
  <c r="C8350" i="1"/>
  <c r="E8350" i="1" s="1"/>
  <c r="B8352" i="1" l="1"/>
  <c r="D8352" i="1" s="1"/>
  <c r="C8351" i="1"/>
  <c r="E8351" i="1" s="1"/>
  <c r="B8353" i="1" l="1"/>
  <c r="D8353" i="1" s="1"/>
  <c r="C8352" i="1"/>
  <c r="E8352" i="1" s="1"/>
  <c r="B8354" i="1" l="1"/>
  <c r="D8354" i="1" s="1"/>
  <c r="C8353" i="1"/>
  <c r="E8353" i="1" s="1"/>
  <c r="B8355" i="1" l="1"/>
  <c r="D8355" i="1" s="1"/>
  <c r="C8354" i="1"/>
  <c r="E8354" i="1" s="1"/>
  <c r="B8356" i="1" l="1"/>
  <c r="D8356" i="1" s="1"/>
  <c r="C8355" i="1"/>
  <c r="E8355" i="1" s="1"/>
  <c r="B8357" i="1" l="1"/>
  <c r="D8357" i="1" s="1"/>
  <c r="C8356" i="1"/>
  <c r="E8356" i="1" s="1"/>
  <c r="B8358" i="1" l="1"/>
  <c r="D8358" i="1" s="1"/>
  <c r="C8357" i="1"/>
  <c r="E8357" i="1" s="1"/>
  <c r="B8359" i="1" l="1"/>
  <c r="D8359" i="1" s="1"/>
  <c r="C8358" i="1"/>
  <c r="E8358" i="1" s="1"/>
  <c r="B8360" i="1" l="1"/>
  <c r="D8360" i="1" s="1"/>
  <c r="C8359" i="1"/>
  <c r="E8359" i="1" s="1"/>
  <c r="B8361" i="1" l="1"/>
  <c r="D8361" i="1" s="1"/>
  <c r="C8360" i="1"/>
  <c r="E8360" i="1" s="1"/>
  <c r="B8362" i="1" l="1"/>
  <c r="D8362" i="1" s="1"/>
  <c r="C8361" i="1"/>
  <c r="E8361" i="1" s="1"/>
  <c r="B8363" i="1" l="1"/>
  <c r="D8363" i="1" s="1"/>
  <c r="C8362" i="1"/>
  <c r="E8362" i="1" s="1"/>
  <c r="B8364" i="1" l="1"/>
  <c r="D8364" i="1" s="1"/>
  <c r="C8363" i="1"/>
  <c r="E8363" i="1" s="1"/>
  <c r="B8365" i="1" l="1"/>
  <c r="D8365" i="1" s="1"/>
  <c r="C8364" i="1"/>
  <c r="E8364" i="1" s="1"/>
  <c r="B8366" i="1" l="1"/>
  <c r="D8366" i="1" s="1"/>
  <c r="C8365" i="1"/>
  <c r="E8365" i="1" s="1"/>
  <c r="B8367" i="1" l="1"/>
  <c r="D8367" i="1" s="1"/>
  <c r="C8366" i="1"/>
  <c r="E8366" i="1" s="1"/>
  <c r="B8368" i="1" l="1"/>
  <c r="D8368" i="1" s="1"/>
  <c r="C8367" i="1"/>
  <c r="E8367" i="1" s="1"/>
  <c r="B8369" i="1" l="1"/>
  <c r="D8369" i="1" s="1"/>
  <c r="C8368" i="1"/>
  <c r="E8368" i="1" s="1"/>
  <c r="B8370" i="1" l="1"/>
  <c r="D8370" i="1" s="1"/>
  <c r="C8369" i="1"/>
  <c r="E8369" i="1" s="1"/>
  <c r="B8371" i="1" l="1"/>
  <c r="D8371" i="1" s="1"/>
  <c r="C8370" i="1"/>
  <c r="E8370" i="1" s="1"/>
  <c r="B8372" i="1" l="1"/>
  <c r="D8372" i="1" s="1"/>
  <c r="C8371" i="1"/>
  <c r="E8371" i="1" s="1"/>
  <c r="B8373" i="1" l="1"/>
  <c r="D8373" i="1" s="1"/>
  <c r="C8372" i="1"/>
  <c r="E8372" i="1" s="1"/>
  <c r="B8374" i="1" l="1"/>
  <c r="D8374" i="1" s="1"/>
  <c r="C8373" i="1"/>
  <c r="E8373" i="1" s="1"/>
  <c r="B8375" i="1" l="1"/>
  <c r="D8375" i="1" s="1"/>
  <c r="C8374" i="1"/>
  <c r="E8374" i="1" s="1"/>
  <c r="B8376" i="1" l="1"/>
  <c r="D8376" i="1" s="1"/>
  <c r="C8375" i="1"/>
  <c r="E8375" i="1" s="1"/>
  <c r="B8377" i="1" l="1"/>
  <c r="D8377" i="1" s="1"/>
  <c r="C8376" i="1"/>
  <c r="E8376" i="1" s="1"/>
  <c r="B8378" i="1" l="1"/>
  <c r="D8378" i="1" s="1"/>
  <c r="C8377" i="1"/>
  <c r="E8377" i="1" s="1"/>
  <c r="B8379" i="1" l="1"/>
  <c r="D8379" i="1" s="1"/>
  <c r="C8378" i="1"/>
  <c r="E8378" i="1" s="1"/>
  <c r="B8380" i="1" l="1"/>
  <c r="D8380" i="1" s="1"/>
  <c r="C8379" i="1"/>
  <c r="E8379" i="1" s="1"/>
  <c r="B8381" i="1" l="1"/>
  <c r="D8381" i="1" s="1"/>
  <c r="C8380" i="1"/>
  <c r="E8380" i="1" s="1"/>
  <c r="B8382" i="1" l="1"/>
  <c r="D8382" i="1" s="1"/>
  <c r="C8381" i="1"/>
  <c r="E8381" i="1" s="1"/>
  <c r="B8383" i="1" l="1"/>
  <c r="D8383" i="1" s="1"/>
  <c r="C8382" i="1"/>
  <c r="E8382" i="1" s="1"/>
  <c r="B8384" i="1" l="1"/>
  <c r="D8384" i="1" s="1"/>
  <c r="C8383" i="1"/>
  <c r="E8383" i="1" s="1"/>
  <c r="B8385" i="1" l="1"/>
  <c r="D8385" i="1" s="1"/>
  <c r="C8384" i="1"/>
  <c r="E8384" i="1" s="1"/>
  <c r="B8386" i="1" l="1"/>
  <c r="D8386" i="1" s="1"/>
  <c r="C8385" i="1"/>
  <c r="E8385" i="1" s="1"/>
  <c r="B8387" i="1" l="1"/>
  <c r="D8387" i="1" s="1"/>
  <c r="C8386" i="1"/>
  <c r="E8386" i="1" s="1"/>
  <c r="B8388" i="1" l="1"/>
  <c r="D8388" i="1" s="1"/>
  <c r="C8387" i="1"/>
  <c r="E8387" i="1" s="1"/>
  <c r="B8389" i="1" l="1"/>
  <c r="D8389" i="1" s="1"/>
  <c r="C8388" i="1"/>
  <c r="E8388" i="1" s="1"/>
  <c r="B8390" i="1" l="1"/>
  <c r="D8390" i="1" s="1"/>
  <c r="C8389" i="1"/>
  <c r="E8389" i="1" s="1"/>
  <c r="B8391" i="1" l="1"/>
  <c r="D8391" i="1" s="1"/>
  <c r="C8390" i="1"/>
  <c r="E8390" i="1" s="1"/>
  <c r="B8392" i="1" l="1"/>
  <c r="D8392" i="1" s="1"/>
  <c r="C8391" i="1"/>
  <c r="E8391" i="1" s="1"/>
  <c r="B8393" i="1" l="1"/>
  <c r="D8393" i="1" s="1"/>
  <c r="C8392" i="1"/>
  <c r="E8392" i="1" s="1"/>
  <c r="B8394" i="1" l="1"/>
  <c r="D8394" i="1" s="1"/>
  <c r="C8393" i="1"/>
  <c r="E8393" i="1" s="1"/>
  <c r="B8395" i="1" l="1"/>
  <c r="D8395" i="1" s="1"/>
  <c r="C8394" i="1"/>
  <c r="E8394" i="1" s="1"/>
  <c r="B8396" i="1" l="1"/>
  <c r="D8396" i="1" s="1"/>
  <c r="C8395" i="1"/>
  <c r="E8395" i="1" s="1"/>
  <c r="B8397" i="1" l="1"/>
  <c r="D8397" i="1" s="1"/>
  <c r="C8396" i="1"/>
  <c r="E8396" i="1" s="1"/>
  <c r="B8398" i="1" l="1"/>
  <c r="D8398" i="1" s="1"/>
  <c r="C8397" i="1"/>
  <c r="E8397" i="1" s="1"/>
  <c r="B8399" i="1" l="1"/>
  <c r="D8399" i="1" s="1"/>
  <c r="C8398" i="1"/>
  <c r="E8398" i="1" s="1"/>
  <c r="B8400" i="1" l="1"/>
  <c r="D8400" i="1" s="1"/>
  <c r="C8399" i="1"/>
  <c r="E8399" i="1" s="1"/>
  <c r="B8401" i="1" l="1"/>
  <c r="D8401" i="1" s="1"/>
  <c r="C8400" i="1"/>
  <c r="E8400" i="1" s="1"/>
  <c r="B8402" i="1" l="1"/>
  <c r="D8402" i="1" s="1"/>
  <c r="C8401" i="1"/>
  <c r="E8401" i="1" s="1"/>
  <c r="B8403" i="1" l="1"/>
  <c r="D8403" i="1" s="1"/>
  <c r="C8402" i="1"/>
  <c r="E8402" i="1" s="1"/>
  <c r="B8404" i="1" l="1"/>
  <c r="D8404" i="1" s="1"/>
  <c r="C8403" i="1"/>
  <c r="E8403" i="1" s="1"/>
  <c r="B8405" i="1" l="1"/>
  <c r="D8405" i="1" s="1"/>
  <c r="C8404" i="1"/>
  <c r="E8404" i="1" s="1"/>
  <c r="B8406" i="1" l="1"/>
  <c r="D8406" i="1" s="1"/>
  <c r="C8405" i="1"/>
  <c r="E8405" i="1" s="1"/>
  <c r="B8407" i="1" l="1"/>
  <c r="D8407" i="1" s="1"/>
  <c r="C8406" i="1"/>
  <c r="E8406" i="1" s="1"/>
  <c r="B8408" i="1" l="1"/>
  <c r="D8408" i="1" s="1"/>
  <c r="C8407" i="1"/>
  <c r="E8407" i="1" s="1"/>
  <c r="B8409" i="1" l="1"/>
  <c r="D8409" i="1" s="1"/>
  <c r="C8408" i="1"/>
  <c r="E8408" i="1" s="1"/>
  <c r="B8410" i="1" l="1"/>
  <c r="D8410" i="1" s="1"/>
  <c r="C8409" i="1"/>
  <c r="E8409" i="1" s="1"/>
  <c r="B8411" i="1" l="1"/>
  <c r="D8411" i="1" s="1"/>
  <c r="C8410" i="1"/>
  <c r="E8410" i="1" s="1"/>
  <c r="B8412" i="1" l="1"/>
  <c r="D8412" i="1" s="1"/>
  <c r="C8411" i="1"/>
  <c r="E8411" i="1" s="1"/>
  <c r="B8413" i="1" l="1"/>
  <c r="D8413" i="1" s="1"/>
  <c r="C8412" i="1"/>
  <c r="E8412" i="1" s="1"/>
  <c r="B8414" i="1" l="1"/>
  <c r="D8414" i="1" s="1"/>
  <c r="C8413" i="1"/>
  <c r="E8413" i="1" s="1"/>
  <c r="B8415" i="1" l="1"/>
  <c r="D8415" i="1" s="1"/>
  <c r="C8414" i="1"/>
  <c r="E8414" i="1" s="1"/>
  <c r="B8416" i="1" l="1"/>
  <c r="D8416" i="1" s="1"/>
  <c r="C8415" i="1"/>
  <c r="E8415" i="1" s="1"/>
  <c r="B8417" i="1" l="1"/>
  <c r="D8417" i="1" s="1"/>
  <c r="C8416" i="1"/>
  <c r="E8416" i="1" s="1"/>
  <c r="B8418" i="1" l="1"/>
  <c r="D8418" i="1" s="1"/>
  <c r="C8417" i="1"/>
  <c r="E8417" i="1" s="1"/>
  <c r="B8419" i="1" l="1"/>
  <c r="D8419" i="1" s="1"/>
  <c r="C8418" i="1"/>
  <c r="E8418" i="1" s="1"/>
  <c r="B8420" i="1" l="1"/>
  <c r="D8420" i="1" s="1"/>
  <c r="C8419" i="1"/>
  <c r="E8419" i="1" s="1"/>
  <c r="B8421" i="1" l="1"/>
  <c r="D8421" i="1" s="1"/>
  <c r="C8420" i="1"/>
  <c r="E8420" i="1" s="1"/>
  <c r="B8422" i="1" l="1"/>
  <c r="D8422" i="1" s="1"/>
  <c r="C8421" i="1"/>
  <c r="E8421" i="1" s="1"/>
  <c r="B8423" i="1" l="1"/>
  <c r="D8423" i="1" s="1"/>
  <c r="C8422" i="1"/>
  <c r="E8422" i="1" s="1"/>
  <c r="B8424" i="1" l="1"/>
  <c r="D8424" i="1" s="1"/>
  <c r="C8423" i="1"/>
  <c r="E8423" i="1" s="1"/>
  <c r="B8425" i="1" l="1"/>
  <c r="D8425" i="1" s="1"/>
  <c r="C8424" i="1"/>
  <c r="E8424" i="1" s="1"/>
  <c r="B8426" i="1" l="1"/>
  <c r="D8426" i="1" s="1"/>
  <c r="C8425" i="1"/>
  <c r="E8425" i="1" s="1"/>
  <c r="B8427" i="1" l="1"/>
  <c r="D8427" i="1" s="1"/>
  <c r="C8426" i="1"/>
  <c r="E8426" i="1" s="1"/>
  <c r="B8428" i="1" l="1"/>
  <c r="D8428" i="1" s="1"/>
  <c r="C8427" i="1"/>
  <c r="E8427" i="1" s="1"/>
  <c r="B8429" i="1" l="1"/>
  <c r="D8429" i="1" s="1"/>
  <c r="C8428" i="1"/>
  <c r="E8428" i="1" s="1"/>
  <c r="B8430" i="1" l="1"/>
  <c r="D8430" i="1" s="1"/>
  <c r="C8429" i="1"/>
  <c r="E8429" i="1" s="1"/>
  <c r="B8431" i="1" l="1"/>
  <c r="D8431" i="1" s="1"/>
  <c r="C8430" i="1"/>
  <c r="E8430" i="1" s="1"/>
  <c r="B8432" i="1" l="1"/>
  <c r="D8432" i="1" s="1"/>
  <c r="C8431" i="1"/>
  <c r="E8431" i="1" s="1"/>
  <c r="B8433" i="1" l="1"/>
  <c r="D8433" i="1" s="1"/>
  <c r="C8432" i="1"/>
  <c r="E8432" i="1" s="1"/>
  <c r="B8434" i="1" l="1"/>
  <c r="D8434" i="1" s="1"/>
  <c r="C8433" i="1"/>
  <c r="E8433" i="1" s="1"/>
  <c r="B8435" i="1" l="1"/>
  <c r="D8435" i="1" s="1"/>
  <c r="C8434" i="1"/>
  <c r="E8434" i="1" s="1"/>
  <c r="B8436" i="1" l="1"/>
  <c r="D8436" i="1" s="1"/>
  <c r="C8435" i="1"/>
  <c r="E8435" i="1" s="1"/>
  <c r="B8437" i="1" l="1"/>
  <c r="D8437" i="1" s="1"/>
  <c r="C8436" i="1"/>
  <c r="E8436" i="1" s="1"/>
  <c r="B8438" i="1" l="1"/>
  <c r="D8438" i="1" s="1"/>
  <c r="C8437" i="1"/>
  <c r="E8437" i="1" s="1"/>
  <c r="B8439" i="1" l="1"/>
  <c r="D8439" i="1" s="1"/>
  <c r="C8438" i="1"/>
  <c r="E8438" i="1" s="1"/>
  <c r="B8440" i="1" l="1"/>
  <c r="D8440" i="1" s="1"/>
  <c r="C8439" i="1"/>
  <c r="E8439" i="1" s="1"/>
  <c r="B8441" i="1" l="1"/>
  <c r="D8441" i="1" s="1"/>
  <c r="C8440" i="1"/>
  <c r="E8440" i="1" s="1"/>
  <c r="B8442" i="1" l="1"/>
  <c r="D8442" i="1" s="1"/>
  <c r="C8441" i="1"/>
  <c r="E8441" i="1" s="1"/>
  <c r="B8443" i="1" l="1"/>
  <c r="D8443" i="1" s="1"/>
  <c r="C8442" i="1"/>
  <c r="E8442" i="1" s="1"/>
  <c r="B8444" i="1" l="1"/>
  <c r="D8444" i="1" s="1"/>
  <c r="C8443" i="1"/>
  <c r="E8443" i="1" s="1"/>
  <c r="B8445" i="1" l="1"/>
  <c r="D8445" i="1" s="1"/>
  <c r="C8444" i="1"/>
  <c r="E8444" i="1" s="1"/>
  <c r="B8446" i="1" l="1"/>
  <c r="D8446" i="1" s="1"/>
  <c r="C8445" i="1"/>
  <c r="E8445" i="1" s="1"/>
  <c r="B8447" i="1" l="1"/>
  <c r="D8447" i="1" s="1"/>
  <c r="C8446" i="1"/>
  <c r="E8446" i="1" s="1"/>
  <c r="B8448" i="1" l="1"/>
  <c r="D8448" i="1" s="1"/>
  <c r="C8447" i="1"/>
  <c r="E8447" i="1" s="1"/>
  <c r="B8449" i="1" l="1"/>
  <c r="D8449" i="1" s="1"/>
  <c r="C8448" i="1"/>
  <c r="E8448" i="1" s="1"/>
  <c r="B8450" i="1" l="1"/>
  <c r="D8450" i="1" s="1"/>
  <c r="C8449" i="1"/>
  <c r="E8449" i="1" s="1"/>
  <c r="B8451" i="1" l="1"/>
  <c r="D8451" i="1" s="1"/>
  <c r="C8450" i="1"/>
  <c r="E8450" i="1" s="1"/>
  <c r="B8452" i="1" l="1"/>
  <c r="D8452" i="1" s="1"/>
  <c r="C8451" i="1"/>
  <c r="E8451" i="1" s="1"/>
  <c r="B8453" i="1" l="1"/>
  <c r="D8453" i="1" s="1"/>
  <c r="C8452" i="1"/>
  <c r="E8452" i="1" s="1"/>
  <c r="B8454" i="1" l="1"/>
  <c r="D8454" i="1" s="1"/>
  <c r="C8453" i="1"/>
  <c r="E8453" i="1" s="1"/>
  <c r="B8455" i="1" l="1"/>
  <c r="D8455" i="1" s="1"/>
  <c r="C8454" i="1"/>
  <c r="E8454" i="1" s="1"/>
  <c r="B8456" i="1" l="1"/>
  <c r="D8456" i="1" s="1"/>
  <c r="C8455" i="1"/>
  <c r="E8455" i="1" s="1"/>
  <c r="B8457" i="1" l="1"/>
  <c r="D8457" i="1" s="1"/>
  <c r="C8456" i="1"/>
  <c r="E8456" i="1" s="1"/>
  <c r="B8458" i="1" l="1"/>
  <c r="D8458" i="1" s="1"/>
  <c r="C8457" i="1"/>
  <c r="E8457" i="1" s="1"/>
  <c r="B8459" i="1" l="1"/>
  <c r="D8459" i="1" s="1"/>
  <c r="C8458" i="1"/>
  <c r="E8458" i="1" s="1"/>
  <c r="B8460" i="1" l="1"/>
  <c r="D8460" i="1" s="1"/>
  <c r="C8459" i="1"/>
  <c r="E8459" i="1" s="1"/>
  <c r="B8461" i="1" l="1"/>
  <c r="D8461" i="1" s="1"/>
  <c r="C8460" i="1"/>
  <c r="E8460" i="1" s="1"/>
  <c r="B8462" i="1" l="1"/>
  <c r="D8462" i="1" s="1"/>
  <c r="C8461" i="1"/>
  <c r="E8461" i="1" s="1"/>
  <c r="B8463" i="1" l="1"/>
  <c r="D8463" i="1" s="1"/>
  <c r="C8462" i="1"/>
  <c r="E8462" i="1" s="1"/>
  <c r="B8464" i="1" l="1"/>
  <c r="D8464" i="1" s="1"/>
  <c r="C8463" i="1"/>
  <c r="E8463" i="1" s="1"/>
  <c r="B8465" i="1" l="1"/>
  <c r="D8465" i="1" s="1"/>
  <c r="C8464" i="1"/>
  <c r="E8464" i="1" s="1"/>
  <c r="B8466" i="1" l="1"/>
  <c r="D8466" i="1" s="1"/>
  <c r="C8465" i="1"/>
  <c r="E8465" i="1" s="1"/>
  <c r="B8467" i="1" l="1"/>
  <c r="D8467" i="1" s="1"/>
  <c r="C8466" i="1"/>
  <c r="E8466" i="1" s="1"/>
  <c r="B8468" i="1" l="1"/>
  <c r="D8468" i="1" s="1"/>
  <c r="C8467" i="1"/>
  <c r="E8467" i="1" s="1"/>
  <c r="B8469" i="1" l="1"/>
  <c r="D8469" i="1" s="1"/>
  <c r="C8468" i="1"/>
  <c r="E8468" i="1" s="1"/>
  <c r="B8470" i="1" l="1"/>
  <c r="D8470" i="1" s="1"/>
  <c r="C8469" i="1"/>
  <c r="E8469" i="1" s="1"/>
  <c r="B8471" i="1" l="1"/>
  <c r="D8471" i="1" s="1"/>
  <c r="C8470" i="1"/>
  <c r="E8470" i="1" s="1"/>
  <c r="B8472" i="1" l="1"/>
  <c r="D8472" i="1" s="1"/>
  <c r="C8471" i="1"/>
  <c r="E8471" i="1" s="1"/>
  <c r="B8473" i="1" l="1"/>
  <c r="D8473" i="1" s="1"/>
  <c r="C8472" i="1"/>
  <c r="E8472" i="1" s="1"/>
  <c r="B8474" i="1" l="1"/>
  <c r="D8474" i="1" s="1"/>
  <c r="C8473" i="1"/>
  <c r="E8473" i="1" s="1"/>
  <c r="B8475" i="1" l="1"/>
  <c r="D8475" i="1" s="1"/>
  <c r="C8474" i="1"/>
  <c r="E8474" i="1" s="1"/>
  <c r="B8476" i="1" l="1"/>
  <c r="D8476" i="1" s="1"/>
  <c r="C8475" i="1"/>
  <c r="E8475" i="1" s="1"/>
  <c r="B8477" i="1" l="1"/>
  <c r="D8477" i="1" s="1"/>
  <c r="C8476" i="1"/>
  <c r="E8476" i="1" s="1"/>
  <c r="B8478" i="1" l="1"/>
  <c r="D8478" i="1" s="1"/>
  <c r="C8477" i="1"/>
  <c r="E8477" i="1" s="1"/>
  <c r="B8479" i="1" l="1"/>
  <c r="D8479" i="1" s="1"/>
  <c r="C8478" i="1"/>
  <c r="E8478" i="1" s="1"/>
  <c r="B8480" i="1" l="1"/>
  <c r="D8480" i="1" s="1"/>
  <c r="C8479" i="1"/>
  <c r="E8479" i="1" s="1"/>
  <c r="B8481" i="1" l="1"/>
  <c r="D8481" i="1" s="1"/>
  <c r="C8480" i="1"/>
  <c r="E8480" i="1" s="1"/>
  <c r="B8482" i="1" l="1"/>
  <c r="D8482" i="1" s="1"/>
  <c r="C8481" i="1"/>
  <c r="E8481" i="1" s="1"/>
  <c r="B8483" i="1" l="1"/>
  <c r="D8483" i="1" s="1"/>
  <c r="C8482" i="1"/>
  <c r="E8482" i="1" s="1"/>
  <c r="B8484" i="1" l="1"/>
  <c r="D8484" i="1" s="1"/>
  <c r="C8483" i="1"/>
  <c r="E8483" i="1" s="1"/>
  <c r="B8485" i="1" l="1"/>
  <c r="D8485" i="1" s="1"/>
  <c r="C8484" i="1"/>
  <c r="E8484" i="1" s="1"/>
  <c r="B8486" i="1" l="1"/>
  <c r="D8486" i="1" s="1"/>
  <c r="C8485" i="1"/>
  <c r="E8485" i="1" s="1"/>
  <c r="B8487" i="1" l="1"/>
  <c r="D8487" i="1" s="1"/>
  <c r="C8486" i="1"/>
  <c r="E8486" i="1" s="1"/>
  <c r="B8488" i="1" l="1"/>
  <c r="D8488" i="1" s="1"/>
  <c r="C8487" i="1"/>
  <c r="E8487" i="1" s="1"/>
  <c r="B8489" i="1" l="1"/>
  <c r="D8489" i="1" s="1"/>
  <c r="C8488" i="1"/>
  <c r="E8488" i="1" s="1"/>
  <c r="B8490" i="1" l="1"/>
  <c r="D8490" i="1" s="1"/>
  <c r="C8489" i="1"/>
  <c r="E8489" i="1" s="1"/>
  <c r="B8491" i="1" l="1"/>
  <c r="D8491" i="1" s="1"/>
  <c r="C8490" i="1"/>
  <c r="E8490" i="1" s="1"/>
  <c r="B8492" i="1" l="1"/>
  <c r="D8492" i="1" s="1"/>
  <c r="C8491" i="1"/>
  <c r="E8491" i="1" s="1"/>
  <c r="B8493" i="1" l="1"/>
  <c r="D8493" i="1" s="1"/>
  <c r="C8492" i="1"/>
  <c r="E8492" i="1" s="1"/>
  <c r="B8494" i="1" l="1"/>
  <c r="D8494" i="1" s="1"/>
  <c r="C8493" i="1"/>
  <c r="E8493" i="1" s="1"/>
  <c r="B8495" i="1" l="1"/>
  <c r="D8495" i="1" s="1"/>
  <c r="C8494" i="1"/>
  <c r="E8494" i="1" s="1"/>
  <c r="B8496" i="1" l="1"/>
  <c r="D8496" i="1" s="1"/>
  <c r="C8495" i="1"/>
  <c r="E8495" i="1" s="1"/>
  <c r="B8497" i="1" l="1"/>
  <c r="D8497" i="1" s="1"/>
  <c r="C8496" i="1"/>
  <c r="E8496" i="1" s="1"/>
  <c r="B8498" i="1" l="1"/>
  <c r="D8498" i="1" s="1"/>
  <c r="C8497" i="1"/>
  <c r="E8497" i="1" s="1"/>
  <c r="B8499" i="1" l="1"/>
  <c r="D8499" i="1" s="1"/>
  <c r="C8498" i="1"/>
  <c r="E8498" i="1" s="1"/>
  <c r="B8500" i="1" l="1"/>
  <c r="D8500" i="1" s="1"/>
  <c r="C8499" i="1"/>
  <c r="E8499" i="1" s="1"/>
  <c r="B8501" i="1" l="1"/>
  <c r="D8501" i="1" s="1"/>
  <c r="C8500" i="1"/>
  <c r="E8500" i="1" s="1"/>
  <c r="B8502" i="1" l="1"/>
  <c r="D8502" i="1" s="1"/>
  <c r="C8501" i="1"/>
  <c r="E8501" i="1" s="1"/>
  <c r="B8503" i="1" l="1"/>
  <c r="D8503" i="1" s="1"/>
  <c r="C8502" i="1"/>
  <c r="E8502" i="1" s="1"/>
  <c r="B8504" i="1" l="1"/>
  <c r="D8504" i="1" s="1"/>
  <c r="C8503" i="1"/>
  <c r="E8503" i="1" s="1"/>
  <c r="B8505" i="1" l="1"/>
  <c r="D8505" i="1" s="1"/>
  <c r="C8504" i="1"/>
  <c r="E8504" i="1" s="1"/>
  <c r="B8506" i="1" l="1"/>
  <c r="D8506" i="1" s="1"/>
  <c r="C8505" i="1"/>
  <c r="E8505" i="1" s="1"/>
  <c r="B8507" i="1" l="1"/>
  <c r="D8507" i="1" s="1"/>
  <c r="C8506" i="1"/>
  <c r="E8506" i="1" s="1"/>
  <c r="B8508" i="1" l="1"/>
  <c r="D8508" i="1" s="1"/>
  <c r="C8507" i="1"/>
  <c r="E8507" i="1" s="1"/>
  <c r="B8509" i="1" l="1"/>
  <c r="D8509" i="1" s="1"/>
  <c r="C8508" i="1"/>
  <c r="E8508" i="1" s="1"/>
  <c r="B8510" i="1" l="1"/>
  <c r="D8510" i="1" s="1"/>
  <c r="C8509" i="1"/>
  <c r="E8509" i="1" s="1"/>
  <c r="B8511" i="1" l="1"/>
  <c r="D8511" i="1" s="1"/>
  <c r="C8510" i="1"/>
  <c r="E8510" i="1" s="1"/>
  <c r="B8512" i="1" l="1"/>
  <c r="D8512" i="1" s="1"/>
  <c r="C8511" i="1"/>
  <c r="E8511" i="1" s="1"/>
  <c r="B8513" i="1" l="1"/>
  <c r="D8513" i="1" s="1"/>
  <c r="C8512" i="1"/>
  <c r="E8512" i="1" s="1"/>
  <c r="B8514" i="1" l="1"/>
  <c r="D8514" i="1" s="1"/>
  <c r="C8513" i="1"/>
  <c r="E8513" i="1" s="1"/>
  <c r="B8515" i="1" l="1"/>
  <c r="D8515" i="1" s="1"/>
  <c r="C8514" i="1"/>
  <c r="E8514" i="1" s="1"/>
  <c r="B8516" i="1" l="1"/>
  <c r="D8516" i="1" s="1"/>
  <c r="C8515" i="1"/>
  <c r="E8515" i="1" s="1"/>
  <c r="B8517" i="1" l="1"/>
  <c r="D8517" i="1" s="1"/>
  <c r="C8516" i="1"/>
  <c r="E8516" i="1" s="1"/>
  <c r="B8518" i="1" l="1"/>
  <c r="D8518" i="1" s="1"/>
  <c r="C8517" i="1"/>
  <c r="E8517" i="1" s="1"/>
  <c r="B8519" i="1" l="1"/>
  <c r="D8519" i="1" s="1"/>
  <c r="C8518" i="1"/>
  <c r="E8518" i="1" s="1"/>
  <c r="B8520" i="1" l="1"/>
  <c r="D8520" i="1" s="1"/>
  <c r="C8519" i="1"/>
  <c r="E8519" i="1" s="1"/>
  <c r="B8521" i="1" l="1"/>
  <c r="D8521" i="1" s="1"/>
  <c r="C8520" i="1"/>
  <c r="E8520" i="1" s="1"/>
  <c r="B8522" i="1" l="1"/>
  <c r="D8522" i="1" s="1"/>
  <c r="C8521" i="1"/>
  <c r="E8521" i="1" s="1"/>
  <c r="B8523" i="1" l="1"/>
  <c r="D8523" i="1" s="1"/>
  <c r="C8522" i="1"/>
  <c r="E8522" i="1" s="1"/>
  <c r="B8524" i="1" l="1"/>
  <c r="D8524" i="1" s="1"/>
  <c r="C8523" i="1"/>
  <c r="E8523" i="1" s="1"/>
  <c r="B8525" i="1" l="1"/>
  <c r="D8525" i="1" s="1"/>
  <c r="C8524" i="1"/>
  <c r="E8524" i="1" s="1"/>
  <c r="B8526" i="1" l="1"/>
  <c r="D8526" i="1" s="1"/>
  <c r="C8525" i="1"/>
  <c r="E8525" i="1" s="1"/>
  <c r="B8527" i="1" l="1"/>
  <c r="D8527" i="1" s="1"/>
  <c r="C8526" i="1"/>
  <c r="E8526" i="1" s="1"/>
  <c r="B8528" i="1" l="1"/>
  <c r="D8528" i="1" s="1"/>
  <c r="C8527" i="1"/>
  <c r="E8527" i="1" s="1"/>
  <c r="B8529" i="1" l="1"/>
  <c r="D8529" i="1" s="1"/>
  <c r="C8528" i="1"/>
  <c r="E8528" i="1" s="1"/>
  <c r="B8530" i="1" l="1"/>
  <c r="D8530" i="1" s="1"/>
  <c r="C8529" i="1"/>
  <c r="E8529" i="1" s="1"/>
  <c r="B8531" i="1" l="1"/>
  <c r="D8531" i="1" s="1"/>
  <c r="C8530" i="1"/>
  <c r="E8530" i="1" s="1"/>
  <c r="B8532" i="1" l="1"/>
  <c r="D8532" i="1" s="1"/>
  <c r="C8531" i="1"/>
  <c r="E8531" i="1" s="1"/>
  <c r="B8533" i="1" l="1"/>
  <c r="D8533" i="1" s="1"/>
  <c r="C8532" i="1"/>
  <c r="E8532" i="1" s="1"/>
  <c r="B8534" i="1" l="1"/>
  <c r="D8534" i="1" s="1"/>
  <c r="C8533" i="1"/>
  <c r="E8533" i="1" s="1"/>
  <c r="B8535" i="1" l="1"/>
  <c r="D8535" i="1" s="1"/>
  <c r="C8534" i="1"/>
  <c r="E8534" i="1" s="1"/>
  <c r="B8536" i="1" l="1"/>
  <c r="D8536" i="1" s="1"/>
  <c r="C8535" i="1"/>
  <c r="E8535" i="1" s="1"/>
  <c r="B8537" i="1" l="1"/>
  <c r="D8537" i="1" s="1"/>
  <c r="C8536" i="1"/>
  <c r="E8536" i="1" s="1"/>
  <c r="B8538" i="1" l="1"/>
  <c r="D8538" i="1" s="1"/>
  <c r="C8537" i="1"/>
  <c r="E8537" i="1" s="1"/>
  <c r="B8539" i="1" l="1"/>
  <c r="D8539" i="1" s="1"/>
  <c r="C8538" i="1"/>
  <c r="E8538" i="1" s="1"/>
  <c r="B8540" i="1" l="1"/>
  <c r="D8540" i="1" s="1"/>
  <c r="C8539" i="1"/>
  <c r="E8539" i="1" s="1"/>
  <c r="B8541" i="1" l="1"/>
  <c r="D8541" i="1" s="1"/>
  <c r="C8540" i="1"/>
  <c r="E8540" i="1" s="1"/>
  <c r="B8542" i="1" l="1"/>
  <c r="D8542" i="1" s="1"/>
  <c r="C8541" i="1"/>
  <c r="E8541" i="1" s="1"/>
  <c r="B8543" i="1" l="1"/>
  <c r="D8543" i="1" s="1"/>
  <c r="C8542" i="1"/>
  <c r="E8542" i="1" s="1"/>
  <c r="B8544" i="1" l="1"/>
  <c r="D8544" i="1" s="1"/>
  <c r="C8543" i="1"/>
  <c r="E8543" i="1" s="1"/>
  <c r="B8545" i="1" l="1"/>
  <c r="D8545" i="1" s="1"/>
  <c r="C8544" i="1"/>
  <c r="E8544" i="1" s="1"/>
  <c r="B8546" i="1" l="1"/>
  <c r="D8546" i="1" s="1"/>
  <c r="C8545" i="1"/>
  <c r="E8545" i="1" s="1"/>
  <c r="B8547" i="1" l="1"/>
  <c r="D8547" i="1" s="1"/>
  <c r="C8546" i="1"/>
  <c r="E8546" i="1" s="1"/>
  <c r="B8548" i="1" l="1"/>
  <c r="D8548" i="1" s="1"/>
  <c r="C8547" i="1"/>
  <c r="E8547" i="1" s="1"/>
  <c r="B8549" i="1" l="1"/>
  <c r="D8549" i="1" s="1"/>
  <c r="C8548" i="1"/>
  <c r="E8548" i="1" s="1"/>
  <c r="B8550" i="1" l="1"/>
  <c r="D8550" i="1" s="1"/>
  <c r="C8549" i="1"/>
  <c r="E8549" i="1" s="1"/>
  <c r="B8551" i="1" l="1"/>
  <c r="D8551" i="1" s="1"/>
  <c r="C8550" i="1"/>
  <c r="E8550" i="1" s="1"/>
  <c r="B8552" i="1" l="1"/>
  <c r="D8552" i="1" s="1"/>
  <c r="C8551" i="1"/>
  <c r="E8551" i="1" s="1"/>
  <c r="B8553" i="1" l="1"/>
  <c r="D8553" i="1" s="1"/>
  <c r="C8552" i="1"/>
  <c r="E8552" i="1" s="1"/>
  <c r="B8554" i="1" l="1"/>
  <c r="D8554" i="1" s="1"/>
  <c r="C8553" i="1"/>
  <c r="E8553" i="1" s="1"/>
  <c r="B8555" i="1" l="1"/>
  <c r="D8555" i="1" s="1"/>
  <c r="C8554" i="1"/>
  <c r="E8554" i="1" s="1"/>
  <c r="B8556" i="1" l="1"/>
  <c r="D8556" i="1" s="1"/>
  <c r="C8555" i="1"/>
  <c r="E8555" i="1" s="1"/>
  <c r="B8557" i="1" l="1"/>
  <c r="D8557" i="1" s="1"/>
  <c r="C8556" i="1"/>
  <c r="E8556" i="1" s="1"/>
  <c r="B8558" i="1" l="1"/>
  <c r="D8558" i="1" s="1"/>
  <c r="C8557" i="1"/>
  <c r="E8557" i="1" s="1"/>
  <c r="B8559" i="1" l="1"/>
  <c r="D8559" i="1" s="1"/>
  <c r="C8558" i="1"/>
  <c r="E8558" i="1" s="1"/>
  <c r="B8560" i="1" l="1"/>
  <c r="D8560" i="1" s="1"/>
  <c r="C8559" i="1"/>
  <c r="E8559" i="1" s="1"/>
  <c r="B8561" i="1" l="1"/>
  <c r="D8561" i="1" s="1"/>
  <c r="C8560" i="1"/>
  <c r="E8560" i="1" s="1"/>
  <c r="B8562" i="1" l="1"/>
  <c r="D8562" i="1" s="1"/>
  <c r="C8561" i="1"/>
  <c r="E8561" i="1" s="1"/>
  <c r="B8563" i="1" l="1"/>
  <c r="D8563" i="1" s="1"/>
  <c r="C8562" i="1"/>
  <c r="E8562" i="1" s="1"/>
  <c r="B8564" i="1" l="1"/>
  <c r="D8564" i="1" s="1"/>
  <c r="C8563" i="1"/>
  <c r="E8563" i="1" s="1"/>
  <c r="B8565" i="1" l="1"/>
  <c r="D8565" i="1" s="1"/>
  <c r="C8564" i="1"/>
  <c r="E8564" i="1" s="1"/>
  <c r="B8566" i="1" l="1"/>
  <c r="D8566" i="1" s="1"/>
  <c r="C8565" i="1"/>
  <c r="E8565" i="1" s="1"/>
  <c r="B8567" i="1" l="1"/>
  <c r="D8567" i="1" s="1"/>
  <c r="C8566" i="1"/>
  <c r="E8566" i="1" s="1"/>
  <c r="B8568" i="1" l="1"/>
  <c r="D8568" i="1" s="1"/>
  <c r="C8567" i="1"/>
  <c r="E8567" i="1" s="1"/>
  <c r="B8569" i="1" l="1"/>
  <c r="D8569" i="1" s="1"/>
  <c r="C8568" i="1"/>
  <c r="E8568" i="1" s="1"/>
  <c r="B8570" i="1" l="1"/>
  <c r="D8570" i="1" s="1"/>
  <c r="C8569" i="1"/>
  <c r="E8569" i="1" s="1"/>
  <c r="B8571" i="1" l="1"/>
  <c r="D8571" i="1" s="1"/>
  <c r="C8570" i="1"/>
  <c r="E8570" i="1" s="1"/>
  <c r="B8572" i="1" l="1"/>
  <c r="D8572" i="1" s="1"/>
  <c r="C8571" i="1"/>
  <c r="E8571" i="1" s="1"/>
  <c r="B8573" i="1" l="1"/>
  <c r="D8573" i="1" s="1"/>
  <c r="C8572" i="1"/>
  <c r="E8572" i="1" s="1"/>
  <c r="B8574" i="1" l="1"/>
  <c r="D8574" i="1" s="1"/>
  <c r="C8573" i="1"/>
  <c r="E8573" i="1" s="1"/>
  <c r="B8575" i="1" l="1"/>
  <c r="D8575" i="1" s="1"/>
  <c r="C8574" i="1"/>
  <c r="E8574" i="1" s="1"/>
  <c r="B8576" i="1" l="1"/>
  <c r="D8576" i="1" s="1"/>
  <c r="C8575" i="1"/>
  <c r="E8575" i="1" s="1"/>
  <c r="B8577" i="1" l="1"/>
  <c r="D8577" i="1" s="1"/>
  <c r="C8576" i="1"/>
  <c r="E8576" i="1" s="1"/>
  <c r="B8578" i="1" l="1"/>
  <c r="D8578" i="1" s="1"/>
  <c r="C8577" i="1"/>
  <c r="E8577" i="1" s="1"/>
  <c r="B8579" i="1" l="1"/>
  <c r="D8579" i="1" s="1"/>
  <c r="C8578" i="1"/>
  <c r="E8578" i="1" s="1"/>
  <c r="B8580" i="1" l="1"/>
  <c r="D8580" i="1" s="1"/>
  <c r="C8579" i="1"/>
  <c r="E8579" i="1" s="1"/>
  <c r="B8581" i="1" l="1"/>
  <c r="D8581" i="1" s="1"/>
  <c r="C8580" i="1"/>
  <c r="E8580" i="1" s="1"/>
  <c r="B8582" i="1" l="1"/>
  <c r="D8582" i="1" s="1"/>
  <c r="C8581" i="1"/>
  <c r="E8581" i="1" s="1"/>
  <c r="B8583" i="1" l="1"/>
  <c r="D8583" i="1" s="1"/>
  <c r="C8582" i="1"/>
  <c r="E8582" i="1" s="1"/>
  <c r="B8584" i="1" l="1"/>
  <c r="D8584" i="1" s="1"/>
  <c r="C8583" i="1"/>
  <c r="E8583" i="1" s="1"/>
  <c r="B8585" i="1" l="1"/>
  <c r="D8585" i="1" s="1"/>
  <c r="C8584" i="1"/>
  <c r="E8584" i="1" s="1"/>
  <c r="B8586" i="1" l="1"/>
  <c r="D8586" i="1" s="1"/>
  <c r="C8585" i="1"/>
  <c r="E8585" i="1" s="1"/>
  <c r="B8587" i="1" l="1"/>
  <c r="D8587" i="1" s="1"/>
  <c r="C8586" i="1"/>
  <c r="E8586" i="1" s="1"/>
  <c r="B8588" i="1" l="1"/>
  <c r="D8588" i="1" s="1"/>
  <c r="C8587" i="1"/>
  <c r="E8587" i="1" s="1"/>
  <c r="B8589" i="1" l="1"/>
  <c r="D8589" i="1" s="1"/>
  <c r="C8588" i="1"/>
  <c r="E8588" i="1" s="1"/>
  <c r="B8590" i="1" l="1"/>
  <c r="D8590" i="1" s="1"/>
  <c r="C8589" i="1"/>
  <c r="E8589" i="1" s="1"/>
  <c r="B8591" i="1" l="1"/>
  <c r="D8591" i="1" s="1"/>
  <c r="C8590" i="1"/>
  <c r="E8590" i="1" s="1"/>
  <c r="B8592" i="1" l="1"/>
  <c r="D8592" i="1" s="1"/>
  <c r="C8591" i="1"/>
  <c r="E8591" i="1" s="1"/>
  <c r="B8593" i="1" l="1"/>
  <c r="D8593" i="1" s="1"/>
  <c r="C8592" i="1"/>
  <c r="E8592" i="1" s="1"/>
  <c r="B8594" i="1" l="1"/>
  <c r="D8594" i="1" s="1"/>
  <c r="C8593" i="1"/>
  <c r="E8593" i="1" s="1"/>
  <c r="B8595" i="1" l="1"/>
  <c r="D8595" i="1" s="1"/>
  <c r="C8594" i="1"/>
  <c r="E8594" i="1" s="1"/>
  <c r="B8596" i="1" l="1"/>
  <c r="D8596" i="1" s="1"/>
  <c r="C8595" i="1"/>
  <c r="E8595" i="1" s="1"/>
  <c r="B8597" i="1" l="1"/>
  <c r="D8597" i="1" s="1"/>
  <c r="C8596" i="1"/>
  <c r="E8596" i="1" s="1"/>
  <c r="B8598" i="1" l="1"/>
  <c r="D8598" i="1" s="1"/>
  <c r="C8597" i="1"/>
  <c r="E8597" i="1" s="1"/>
  <c r="B8599" i="1" l="1"/>
  <c r="D8599" i="1" s="1"/>
  <c r="C8598" i="1"/>
  <c r="E8598" i="1" s="1"/>
  <c r="B8600" i="1" l="1"/>
  <c r="D8600" i="1" s="1"/>
  <c r="C8599" i="1"/>
  <c r="E8599" i="1" s="1"/>
  <c r="B8601" i="1" l="1"/>
  <c r="D8601" i="1" s="1"/>
  <c r="C8600" i="1"/>
  <c r="E8600" i="1" s="1"/>
  <c r="B8602" i="1" l="1"/>
  <c r="D8602" i="1" s="1"/>
  <c r="C8601" i="1"/>
  <c r="E8601" i="1" s="1"/>
  <c r="B8603" i="1" l="1"/>
  <c r="D8603" i="1" s="1"/>
  <c r="C8602" i="1"/>
  <c r="E8602" i="1" s="1"/>
  <c r="B8604" i="1" l="1"/>
  <c r="D8604" i="1" s="1"/>
  <c r="C8603" i="1"/>
  <c r="E8603" i="1" s="1"/>
  <c r="B8605" i="1" l="1"/>
  <c r="D8605" i="1" s="1"/>
  <c r="C8604" i="1"/>
  <c r="E8604" i="1" s="1"/>
  <c r="B8606" i="1" l="1"/>
  <c r="D8606" i="1" s="1"/>
  <c r="C8605" i="1"/>
  <c r="E8605" i="1" s="1"/>
  <c r="B8607" i="1" l="1"/>
  <c r="D8607" i="1" s="1"/>
  <c r="C8606" i="1"/>
  <c r="E8606" i="1" s="1"/>
  <c r="B8608" i="1" l="1"/>
  <c r="D8608" i="1" s="1"/>
  <c r="C8607" i="1"/>
  <c r="E8607" i="1" s="1"/>
  <c r="B8609" i="1" l="1"/>
  <c r="D8609" i="1" s="1"/>
  <c r="C8608" i="1"/>
  <c r="E8608" i="1" s="1"/>
  <c r="B8610" i="1" l="1"/>
  <c r="D8610" i="1" s="1"/>
  <c r="C8609" i="1"/>
  <c r="E8609" i="1" s="1"/>
  <c r="B8611" i="1" l="1"/>
  <c r="D8611" i="1" s="1"/>
  <c r="C8610" i="1"/>
  <c r="E8610" i="1" s="1"/>
  <c r="B8612" i="1" l="1"/>
  <c r="D8612" i="1" s="1"/>
  <c r="C8611" i="1"/>
  <c r="E8611" i="1" s="1"/>
  <c r="B8613" i="1" l="1"/>
  <c r="D8613" i="1" s="1"/>
  <c r="C8612" i="1"/>
  <c r="E8612" i="1" s="1"/>
  <c r="B8614" i="1" l="1"/>
  <c r="D8614" i="1" s="1"/>
  <c r="C8613" i="1"/>
  <c r="E8613" i="1" s="1"/>
  <c r="B8615" i="1" l="1"/>
  <c r="D8615" i="1" s="1"/>
  <c r="C8614" i="1"/>
  <c r="E8614" i="1" s="1"/>
  <c r="B8616" i="1" l="1"/>
  <c r="D8616" i="1" s="1"/>
  <c r="C8615" i="1"/>
  <c r="E8615" i="1" s="1"/>
  <c r="B8617" i="1" l="1"/>
  <c r="D8617" i="1" s="1"/>
  <c r="C8616" i="1"/>
  <c r="E8616" i="1" s="1"/>
  <c r="B8618" i="1" l="1"/>
  <c r="D8618" i="1" s="1"/>
  <c r="C8617" i="1"/>
  <c r="E8617" i="1" s="1"/>
  <c r="B8619" i="1" l="1"/>
  <c r="D8619" i="1" s="1"/>
  <c r="C8618" i="1"/>
  <c r="E8618" i="1" s="1"/>
  <c r="B8620" i="1" l="1"/>
  <c r="D8620" i="1" s="1"/>
  <c r="C8619" i="1"/>
  <c r="E8619" i="1" s="1"/>
  <c r="B8621" i="1" l="1"/>
  <c r="D8621" i="1" s="1"/>
  <c r="C8620" i="1"/>
  <c r="E8620" i="1" s="1"/>
  <c r="B8622" i="1" l="1"/>
  <c r="D8622" i="1" s="1"/>
  <c r="C8621" i="1"/>
  <c r="E8621" i="1" s="1"/>
  <c r="B8623" i="1" l="1"/>
  <c r="D8623" i="1" s="1"/>
  <c r="C8622" i="1"/>
  <c r="E8622" i="1" s="1"/>
  <c r="B8624" i="1" l="1"/>
  <c r="D8624" i="1" s="1"/>
  <c r="C8623" i="1"/>
  <c r="E8623" i="1" s="1"/>
  <c r="B8625" i="1" l="1"/>
  <c r="D8625" i="1" s="1"/>
  <c r="C8624" i="1"/>
  <c r="E8624" i="1" s="1"/>
  <c r="B8626" i="1" l="1"/>
  <c r="D8626" i="1" s="1"/>
  <c r="C8625" i="1"/>
  <c r="E8625" i="1" s="1"/>
  <c r="B8627" i="1" l="1"/>
  <c r="D8627" i="1" s="1"/>
  <c r="C8626" i="1"/>
  <c r="E8626" i="1" s="1"/>
  <c r="B8628" i="1" l="1"/>
  <c r="D8628" i="1" s="1"/>
  <c r="C8627" i="1"/>
  <c r="E8627" i="1" s="1"/>
  <c r="B8629" i="1" l="1"/>
  <c r="D8629" i="1" s="1"/>
  <c r="C8628" i="1"/>
  <c r="E8628" i="1" s="1"/>
  <c r="B8630" i="1" l="1"/>
  <c r="D8630" i="1" s="1"/>
  <c r="C8629" i="1"/>
  <c r="E8629" i="1" s="1"/>
  <c r="B8631" i="1" l="1"/>
  <c r="D8631" i="1" s="1"/>
  <c r="C8630" i="1"/>
  <c r="E8630" i="1" s="1"/>
  <c r="B8632" i="1" l="1"/>
  <c r="D8632" i="1" s="1"/>
  <c r="C8631" i="1"/>
  <c r="E8631" i="1" s="1"/>
  <c r="B8633" i="1" l="1"/>
  <c r="D8633" i="1" s="1"/>
  <c r="C8632" i="1"/>
  <c r="E8632" i="1" s="1"/>
  <c r="B8634" i="1" l="1"/>
  <c r="D8634" i="1" s="1"/>
  <c r="C8633" i="1"/>
  <c r="E8633" i="1" s="1"/>
  <c r="B8635" i="1" l="1"/>
  <c r="D8635" i="1" s="1"/>
  <c r="C8634" i="1"/>
  <c r="E8634" i="1" s="1"/>
  <c r="B8636" i="1" l="1"/>
  <c r="D8636" i="1" s="1"/>
  <c r="C8635" i="1"/>
  <c r="E8635" i="1" s="1"/>
  <c r="B8637" i="1" l="1"/>
  <c r="D8637" i="1" s="1"/>
  <c r="C8636" i="1"/>
  <c r="E8636" i="1" s="1"/>
  <c r="B8638" i="1" l="1"/>
  <c r="D8638" i="1" s="1"/>
  <c r="C8637" i="1"/>
  <c r="E8637" i="1" s="1"/>
  <c r="B8639" i="1" l="1"/>
  <c r="D8639" i="1" s="1"/>
  <c r="C8638" i="1"/>
  <c r="E8638" i="1" s="1"/>
  <c r="B8640" i="1" l="1"/>
  <c r="D8640" i="1" s="1"/>
  <c r="C8639" i="1"/>
  <c r="E8639" i="1" s="1"/>
  <c r="B8641" i="1" l="1"/>
  <c r="D8641" i="1" s="1"/>
  <c r="C8640" i="1"/>
  <c r="E8640" i="1" s="1"/>
  <c r="B8642" i="1" l="1"/>
  <c r="D8642" i="1" s="1"/>
  <c r="C8641" i="1"/>
  <c r="E8641" i="1" s="1"/>
  <c r="B8643" i="1" l="1"/>
  <c r="D8643" i="1" s="1"/>
  <c r="C8642" i="1"/>
  <c r="E8642" i="1" s="1"/>
  <c r="B8644" i="1" l="1"/>
  <c r="D8644" i="1" s="1"/>
  <c r="C8643" i="1"/>
  <c r="E8643" i="1" s="1"/>
  <c r="B8645" i="1" l="1"/>
  <c r="D8645" i="1" s="1"/>
  <c r="C8644" i="1"/>
  <c r="E8644" i="1" s="1"/>
  <c r="B8646" i="1" l="1"/>
  <c r="D8646" i="1" s="1"/>
  <c r="C8645" i="1"/>
  <c r="E8645" i="1" s="1"/>
  <c r="B8647" i="1" l="1"/>
  <c r="D8647" i="1" s="1"/>
  <c r="C8646" i="1"/>
  <c r="E8646" i="1" s="1"/>
  <c r="B8648" i="1" l="1"/>
  <c r="D8648" i="1" s="1"/>
  <c r="C8647" i="1"/>
  <c r="E8647" i="1" s="1"/>
  <c r="B8649" i="1" l="1"/>
  <c r="D8649" i="1" s="1"/>
  <c r="C8648" i="1"/>
  <c r="E8648" i="1" s="1"/>
  <c r="B8650" i="1" l="1"/>
  <c r="D8650" i="1" s="1"/>
  <c r="C8649" i="1"/>
  <c r="E8649" i="1" s="1"/>
  <c r="B8651" i="1" l="1"/>
  <c r="D8651" i="1" s="1"/>
  <c r="C8650" i="1"/>
  <c r="E8650" i="1" s="1"/>
  <c r="B8652" i="1" l="1"/>
  <c r="D8652" i="1" s="1"/>
  <c r="C8651" i="1"/>
  <c r="E8651" i="1" s="1"/>
  <c r="B8653" i="1" l="1"/>
  <c r="D8653" i="1" s="1"/>
  <c r="C8652" i="1"/>
  <c r="E8652" i="1" s="1"/>
  <c r="B8654" i="1" l="1"/>
  <c r="D8654" i="1" s="1"/>
  <c r="C8653" i="1"/>
  <c r="E8653" i="1" s="1"/>
  <c r="B8655" i="1" l="1"/>
  <c r="D8655" i="1" s="1"/>
  <c r="C8654" i="1"/>
  <c r="E8654" i="1" s="1"/>
  <c r="B8656" i="1" l="1"/>
  <c r="D8656" i="1" s="1"/>
  <c r="C8655" i="1"/>
  <c r="E8655" i="1" s="1"/>
  <c r="B8657" i="1" l="1"/>
  <c r="D8657" i="1" s="1"/>
  <c r="C8656" i="1"/>
  <c r="E8656" i="1" s="1"/>
  <c r="B8658" i="1" l="1"/>
  <c r="D8658" i="1" s="1"/>
  <c r="C8657" i="1"/>
  <c r="E8657" i="1" s="1"/>
  <c r="B8659" i="1" l="1"/>
  <c r="D8659" i="1" s="1"/>
  <c r="C8658" i="1"/>
  <c r="E8658" i="1" s="1"/>
  <c r="B8660" i="1" l="1"/>
  <c r="D8660" i="1" s="1"/>
  <c r="C8659" i="1"/>
  <c r="E8659" i="1" s="1"/>
  <c r="B8661" i="1" l="1"/>
  <c r="D8661" i="1" s="1"/>
  <c r="C8660" i="1"/>
  <c r="E8660" i="1" s="1"/>
  <c r="B8662" i="1" l="1"/>
  <c r="D8662" i="1" s="1"/>
  <c r="C8661" i="1"/>
  <c r="E8661" i="1" s="1"/>
  <c r="B8663" i="1" l="1"/>
  <c r="D8663" i="1" s="1"/>
  <c r="C8662" i="1"/>
  <c r="E8662" i="1" s="1"/>
  <c r="B8664" i="1" l="1"/>
  <c r="D8664" i="1" s="1"/>
  <c r="C8663" i="1"/>
  <c r="E8663" i="1" s="1"/>
  <c r="B8665" i="1" l="1"/>
  <c r="D8665" i="1" s="1"/>
  <c r="C8664" i="1"/>
  <c r="E8664" i="1" s="1"/>
  <c r="B8666" i="1" l="1"/>
  <c r="D8666" i="1" s="1"/>
  <c r="C8665" i="1"/>
  <c r="E8665" i="1" s="1"/>
  <c r="B8667" i="1" l="1"/>
  <c r="D8667" i="1" s="1"/>
  <c r="C8666" i="1"/>
  <c r="E8666" i="1" s="1"/>
  <c r="B8668" i="1" l="1"/>
  <c r="D8668" i="1" s="1"/>
  <c r="C8667" i="1"/>
  <c r="E8667" i="1" s="1"/>
  <c r="B8669" i="1" l="1"/>
  <c r="D8669" i="1" s="1"/>
  <c r="C8668" i="1"/>
  <c r="E8668" i="1" s="1"/>
  <c r="B8670" i="1" l="1"/>
  <c r="D8670" i="1" s="1"/>
  <c r="C8669" i="1"/>
  <c r="E8669" i="1" s="1"/>
  <c r="B8671" i="1" l="1"/>
  <c r="D8671" i="1" s="1"/>
  <c r="C8670" i="1"/>
  <c r="E8670" i="1" s="1"/>
  <c r="B8672" i="1" l="1"/>
  <c r="D8672" i="1" s="1"/>
  <c r="C8671" i="1"/>
  <c r="E8671" i="1" s="1"/>
  <c r="B8673" i="1" l="1"/>
  <c r="D8673" i="1" s="1"/>
  <c r="C8672" i="1"/>
  <c r="E8672" i="1" s="1"/>
  <c r="B8674" i="1" l="1"/>
  <c r="D8674" i="1" s="1"/>
  <c r="C8673" i="1"/>
  <c r="E8673" i="1" s="1"/>
  <c r="B8675" i="1" l="1"/>
  <c r="D8675" i="1" s="1"/>
  <c r="C8674" i="1"/>
  <c r="E8674" i="1" s="1"/>
  <c r="B8676" i="1" l="1"/>
  <c r="D8676" i="1" s="1"/>
  <c r="C8675" i="1"/>
  <c r="E8675" i="1" s="1"/>
  <c r="B8677" i="1" l="1"/>
  <c r="D8677" i="1" s="1"/>
  <c r="C8676" i="1"/>
  <c r="E8676" i="1" s="1"/>
  <c r="B8678" i="1" l="1"/>
  <c r="D8678" i="1" s="1"/>
  <c r="C8677" i="1"/>
  <c r="E8677" i="1" s="1"/>
  <c r="B8679" i="1" l="1"/>
  <c r="D8679" i="1" s="1"/>
  <c r="C8678" i="1"/>
  <c r="E8678" i="1" s="1"/>
  <c r="B8680" i="1" l="1"/>
  <c r="D8680" i="1" s="1"/>
  <c r="C8679" i="1"/>
  <c r="E8679" i="1" s="1"/>
  <c r="B8681" i="1" l="1"/>
  <c r="D8681" i="1" s="1"/>
  <c r="C8680" i="1"/>
  <c r="E8680" i="1" s="1"/>
  <c r="B8682" i="1" l="1"/>
  <c r="D8682" i="1" s="1"/>
  <c r="C8681" i="1"/>
  <c r="E8681" i="1" s="1"/>
  <c r="B8683" i="1" l="1"/>
  <c r="D8683" i="1" s="1"/>
  <c r="C8682" i="1"/>
  <c r="E8682" i="1" s="1"/>
  <c r="B8684" i="1" l="1"/>
  <c r="D8684" i="1" s="1"/>
  <c r="C8683" i="1"/>
  <c r="E8683" i="1" s="1"/>
  <c r="B8685" i="1" l="1"/>
  <c r="D8685" i="1" s="1"/>
  <c r="C8684" i="1"/>
  <c r="E8684" i="1" s="1"/>
  <c r="B8686" i="1" l="1"/>
  <c r="D8686" i="1" s="1"/>
  <c r="C8685" i="1"/>
  <c r="E8685" i="1" s="1"/>
  <c r="B8687" i="1" l="1"/>
  <c r="D8687" i="1" s="1"/>
  <c r="C8686" i="1"/>
  <c r="E8686" i="1" s="1"/>
  <c r="B8688" i="1" l="1"/>
  <c r="D8688" i="1" s="1"/>
  <c r="C8687" i="1"/>
  <c r="E8687" i="1" s="1"/>
  <c r="B8689" i="1" l="1"/>
  <c r="D8689" i="1" s="1"/>
  <c r="C8688" i="1"/>
  <c r="E8688" i="1" s="1"/>
  <c r="B8690" i="1" l="1"/>
  <c r="D8690" i="1" s="1"/>
  <c r="C8689" i="1"/>
  <c r="E8689" i="1" s="1"/>
  <c r="B8691" i="1" l="1"/>
  <c r="D8691" i="1" s="1"/>
  <c r="C8690" i="1"/>
  <c r="E8690" i="1" s="1"/>
  <c r="B8692" i="1" l="1"/>
  <c r="D8692" i="1" s="1"/>
  <c r="C8691" i="1"/>
  <c r="E8691" i="1" s="1"/>
  <c r="B8693" i="1" l="1"/>
  <c r="D8693" i="1" s="1"/>
  <c r="C8692" i="1"/>
  <c r="E8692" i="1" s="1"/>
  <c r="B8694" i="1" l="1"/>
  <c r="D8694" i="1" s="1"/>
  <c r="C8693" i="1"/>
  <c r="E8693" i="1" s="1"/>
  <c r="B8695" i="1" l="1"/>
  <c r="D8695" i="1" s="1"/>
  <c r="C8694" i="1"/>
  <c r="E8694" i="1" s="1"/>
  <c r="B8696" i="1" l="1"/>
  <c r="D8696" i="1" s="1"/>
  <c r="C8695" i="1"/>
  <c r="E8695" i="1" s="1"/>
  <c r="B8697" i="1" l="1"/>
  <c r="D8697" i="1" s="1"/>
  <c r="C8696" i="1"/>
  <c r="E8696" i="1" s="1"/>
  <c r="B8698" i="1" l="1"/>
  <c r="D8698" i="1" s="1"/>
  <c r="C8697" i="1"/>
  <c r="E8697" i="1" s="1"/>
  <c r="B8699" i="1" l="1"/>
  <c r="D8699" i="1" s="1"/>
  <c r="C8698" i="1"/>
  <c r="E8698" i="1" s="1"/>
  <c r="B8700" i="1" l="1"/>
  <c r="D8700" i="1" s="1"/>
  <c r="C8699" i="1"/>
  <c r="E8699" i="1" s="1"/>
  <c r="B8701" i="1" l="1"/>
  <c r="D8701" i="1" s="1"/>
  <c r="C8700" i="1"/>
  <c r="E8700" i="1" s="1"/>
  <c r="B8702" i="1" l="1"/>
  <c r="D8702" i="1" s="1"/>
  <c r="C8701" i="1"/>
  <c r="E8701" i="1" s="1"/>
  <c r="B8703" i="1" l="1"/>
  <c r="D8703" i="1" s="1"/>
  <c r="C8702" i="1"/>
  <c r="E8702" i="1" s="1"/>
  <c r="B8704" i="1" l="1"/>
  <c r="D8704" i="1" s="1"/>
  <c r="C8703" i="1"/>
  <c r="E8703" i="1" s="1"/>
  <c r="B8705" i="1" l="1"/>
  <c r="D8705" i="1" s="1"/>
  <c r="C8704" i="1"/>
  <c r="E8704" i="1" s="1"/>
  <c r="B8706" i="1" l="1"/>
  <c r="D8706" i="1" s="1"/>
  <c r="C8705" i="1"/>
  <c r="E8705" i="1" s="1"/>
  <c r="B8707" i="1" l="1"/>
  <c r="D8707" i="1" s="1"/>
  <c r="C8706" i="1"/>
  <c r="E8706" i="1" s="1"/>
  <c r="B8708" i="1" l="1"/>
  <c r="D8708" i="1" s="1"/>
  <c r="C8707" i="1"/>
  <c r="E8707" i="1" s="1"/>
  <c r="B8709" i="1" l="1"/>
  <c r="D8709" i="1" s="1"/>
  <c r="C8708" i="1"/>
  <c r="E8708" i="1" s="1"/>
  <c r="B8710" i="1" l="1"/>
  <c r="D8710" i="1" s="1"/>
  <c r="C8709" i="1"/>
  <c r="E8709" i="1" s="1"/>
  <c r="B8711" i="1" l="1"/>
  <c r="D8711" i="1" s="1"/>
  <c r="C8710" i="1"/>
  <c r="E8710" i="1" s="1"/>
  <c r="B8712" i="1" l="1"/>
  <c r="D8712" i="1" s="1"/>
  <c r="C8711" i="1"/>
  <c r="E8711" i="1" s="1"/>
  <c r="B8713" i="1" l="1"/>
  <c r="D8713" i="1" s="1"/>
  <c r="C8712" i="1"/>
  <c r="E8712" i="1" s="1"/>
  <c r="B8714" i="1" l="1"/>
  <c r="D8714" i="1" s="1"/>
  <c r="C8713" i="1"/>
  <c r="E8713" i="1" s="1"/>
  <c r="B8715" i="1" l="1"/>
  <c r="D8715" i="1" s="1"/>
  <c r="C8714" i="1"/>
  <c r="E8714" i="1" s="1"/>
  <c r="B8716" i="1" l="1"/>
  <c r="D8716" i="1" s="1"/>
  <c r="C8715" i="1"/>
  <c r="E8715" i="1" s="1"/>
  <c r="B8717" i="1" l="1"/>
  <c r="D8717" i="1" s="1"/>
  <c r="C8716" i="1"/>
  <c r="E8716" i="1" s="1"/>
  <c r="B8718" i="1" l="1"/>
  <c r="D8718" i="1" s="1"/>
  <c r="C8717" i="1"/>
  <c r="E8717" i="1" s="1"/>
  <c r="B8719" i="1" l="1"/>
  <c r="D8719" i="1" s="1"/>
  <c r="C8718" i="1"/>
  <c r="E8718" i="1" s="1"/>
  <c r="B8720" i="1" l="1"/>
  <c r="D8720" i="1" s="1"/>
  <c r="C8719" i="1"/>
  <c r="E8719" i="1" s="1"/>
  <c r="B8721" i="1" l="1"/>
  <c r="D8721" i="1" s="1"/>
  <c r="C8720" i="1"/>
  <c r="E8720" i="1" s="1"/>
  <c r="B8722" i="1" l="1"/>
  <c r="D8722" i="1" s="1"/>
  <c r="C8721" i="1"/>
  <c r="E8721" i="1" s="1"/>
  <c r="B8723" i="1" l="1"/>
  <c r="D8723" i="1" s="1"/>
  <c r="C8722" i="1"/>
  <c r="E8722" i="1" s="1"/>
  <c r="B8724" i="1" l="1"/>
  <c r="D8724" i="1" s="1"/>
  <c r="C8723" i="1"/>
  <c r="E8723" i="1" s="1"/>
  <c r="B8725" i="1" l="1"/>
  <c r="D8725" i="1" s="1"/>
  <c r="C8724" i="1"/>
  <c r="E8724" i="1" s="1"/>
  <c r="B8726" i="1" l="1"/>
  <c r="D8726" i="1" s="1"/>
  <c r="C8725" i="1"/>
  <c r="E8725" i="1" s="1"/>
  <c r="B8727" i="1" l="1"/>
  <c r="D8727" i="1" s="1"/>
  <c r="C8726" i="1"/>
  <c r="E8726" i="1" s="1"/>
  <c r="B8728" i="1" l="1"/>
  <c r="D8728" i="1" s="1"/>
  <c r="C8727" i="1"/>
  <c r="E8727" i="1" s="1"/>
  <c r="B8729" i="1" l="1"/>
  <c r="D8729" i="1" s="1"/>
  <c r="C8728" i="1"/>
  <c r="E8728" i="1" s="1"/>
  <c r="B8730" i="1" l="1"/>
  <c r="D8730" i="1" s="1"/>
  <c r="C8729" i="1"/>
  <c r="E8729" i="1" s="1"/>
  <c r="B8731" i="1" l="1"/>
  <c r="D8731" i="1" s="1"/>
  <c r="C8730" i="1"/>
  <c r="E8730" i="1" s="1"/>
  <c r="B8732" i="1" l="1"/>
  <c r="D8732" i="1" s="1"/>
  <c r="C8731" i="1"/>
  <c r="E8731" i="1" s="1"/>
  <c r="B8733" i="1" l="1"/>
  <c r="D8733" i="1" s="1"/>
  <c r="C8732" i="1"/>
  <c r="E8732" i="1" s="1"/>
  <c r="B8734" i="1" l="1"/>
  <c r="D8734" i="1" s="1"/>
  <c r="C8733" i="1"/>
  <c r="E8733" i="1" s="1"/>
  <c r="B8735" i="1" l="1"/>
  <c r="D8735" i="1" s="1"/>
  <c r="C8734" i="1"/>
  <c r="E8734" i="1" s="1"/>
  <c r="B8736" i="1" l="1"/>
  <c r="D8736" i="1" s="1"/>
  <c r="C8735" i="1"/>
  <c r="E8735" i="1" s="1"/>
  <c r="B8737" i="1" l="1"/>
  <c r="D8737" i="1" s="1"/>
  <c r="C8736" i="1"/>
  <c r="E8736" i="1" s="1"/>
  <c r="B8738" i="1" l="1"/>
  <c r="D8738" i="1" s="1"/>
  <c r="C8737" i="1"/>
  <c r="E8737" i="1" s="1"/>
  <c r="B8739" i="1" l="1"/>
  <c r="D8739" i="1" s="1"/>
  <c r="C8738" i="1"/>
  <c r="E8738" i="1" s="1"/>
  <c r="B8740" i="1" l="1"/>
  <c r="D8740" i="1" s="1"/>
  <c r="C8739" i="1"/>
  <c r="E8739" i="1" s="1"/>
  <c r="B8741" i="1" l="1"/>
  <c r="D8741" i="1" s="1"/>
  <c r="C8740" i="1"/>
  <c r="E8740" i="1" s="1"/>
  <c r="B8742" i="1" l="1"/>
  <c r="D8742" i="1" s="1"/>
  <c r="C8741" i="1"/>
  <c r="E8741" i="1" s="1"/>
  <c r="B8743" i="1" l="1"/>
  <c r="D8743" i="1" s="1"/>
  <c r="C8742" i="1"/>
  <c r="E8742" i="1" s="1"/>
  <c r="B8744" i="1" l="1"/>
  <c r="D8744" i="1" s="1"/>
  <c r="C8743" i="1"/>
  <c r="E8743" i="1" s="1"/>
  <c r="B8745" i="1" l="1"/>
  <c r="D8745" i="1" s="1"/>
  <c r="C8744" i="1"/>
  <c r="E8744" i="1" s="1"/>
  <c r="B8746" i="1" l="1"/>
  <c r="D8746" i="1" s="1"/>
  <c r="C8745" i="1"/>
  <c r="E8745" i="1" s="1"/>
  <c r="B8747" i="1" l="1"/>
  <c r="D8747" i="1" s="1"/>
  <c r="C8746" i="1"/>
  <c r="E8746" i="1" s="1"/>
  <c r="B8748" i="1" l="1"/>
  <c r="D8748" i="1" s="1"/>
  <c r="C8747" i="1"/>
  <c r="E8747" i="1" s="1"/>
  <c r="B8749" i="1" l="1"/>
  <c r="D8749" i="1" s="1"/>
  <c r="C8748" i="1"/>
  <c r="E8748" i="1" s="1"/>
  <c r="B8750" i="1" l="1"/>
  <c r="D8750" i="1" s="1"/>
  <c r="C8749" i="1"/>
  <c r="E8749" i="1" s="1"/>
  <c r="B8751" i="1" l="1"/>
  <c r="D8751" i="1" s="1"/>
  <c r="C8750" i="1"/>
  <c r="E8750" i="1" s="1"/>
  <c r="B8752" i="1" l="1"/>
  <c r="D8752" i="1" s="1"/>
  <c r="C8751" i="1"/>
  <c r="E8751" i="1" s="1"/>
  <c r="B8753" i="1" l="1"/>
  <c r="D8753" i="1" s="1"/>
  <c r="C8752" i="1"/>
  <c r="E8752" i="1" s="1"/>
  <c r="B8754" i="1" l="1"/>
  <c r="D8754" i="1" s="1"/>
  <c r="C8753" i="1"/>
  <c r="E8753" i="1" s="1"/>
  <c r="B8755" i="1" l="1"/>
  <c r="D8755" i="1" s="1"/>
  <c r="C8754" i="1"/>
  <c r="E8754" i="1" s="1"/>
  <c r="B8756" i="1" l="1"/>
  <c r="D8756" i="1" s="1"/>
  <c r="C8755" i="1"/>
  <c r="E8755" i="1" s="1"/>
  <c r="B8757" i="1" l="1"/>
  <c r="D8757" i="1" s="1"/>
  <c r="C8756" i="1"/>
  <c r="E8756" i="1" s="1"/>
  <c r="B8758" i="1" l="1"/>
  <c r="D8758" i="1" s="1"/>
  <c r="C8757" i="1"/>
  <c r="E8757" i="1" s="1"/>
  <c r="B8759" i="1" l="1"/>
  <c r="D8759" i="1" s="1"/>
  <c r="C8758" i="1"/>
  <c r="E8758" i="1" s="1"/>
  <c r="B8760" i="1" l="1"/>
  <c r="D8760" i="1" s="1"/>
  <c r="C8759" i="1"/>
  <c r="E8759" i="1" s="1"/>
  <c r="B8761" i="1" l="1"/>
  <c r="D8761" i="1" s="1"/>
  <c r="C8760" i="1"/>
  <c r="E8760" i="1" s="1"/>
  <c r="B8762" i="1" l="1"/>
  <c r="D8762" i="1" s="1"/>
  <c r="C8761" i="1"/>
  <c r="E8761" i="1" s="1"/>
  <c r="B8763" i="1" l="1"/>
  <c r="D8763" i="1" s="1"/>
  <c r="C8762" i="1"/>
  <c r="E8762" i="1" s="1"/>
  <c r="B8764" i="1" l="1"/>
  <c r="D8764" i="1" s="1"/>
  <c r="C8763" i="1"/>
  <c r="E8763" i="1" s="1"/>
  <c r="B8765" i="1" l="1"/>
  <c r="D8765" i="1" s="1"/>
  <c r="C8764" i="1"/>
  <c r="E8764" i="1" s="1"/>
  <c r="B8766" i="1" l="1"/>
  <c r="D8766" i="1" s="1"/>
  <c r="C8765" i="1"/>
  <c r="E8765" i="1" s="1"/>
  <c r="B8767" i="1" l="1"/>
  <c r="D8767" i="1" s="1"/>
  <c r="C8766" i="1"/>
  <c r="E8766" i="1" s="1"/>
  <c r="B8768" i="1" l="1"/>
  <c r="D8768" i="1" s="1"/>
  <c r="C8767" i="1"/>
  <c r="E8767" i="1" s="1"/>
  <c r="B8769" i="1" l="1"/>
  <c r="D8769" i="1" s="1"/>
  <c r="C8768" i="1"/>
  <c r="E8768" i="1" s="1"/>
  <c r="B8770" i="1" l="1"/>
  <c r="D8770" i="1" s="1"/>
  <c r="C8769" i="1"/>
  <c r="E8769" i="1" s="1"/>
  <c r="B8771" i="1" l="1"/>
  <c r="D8771" i="1" s="1"/>
  <c r="C8770" i="1"/>
  <c r="E8770" i="1" s="1"/>
  <c r="B8772" i="1" l="1"/>
  <c r="D8772" i="1" s="1"/>
  <c r="C8771" i="1"/>
  <c r="E8771" i="1" s="1"/>
  <c r="B8773" i="1" l="1"/>
  <c r="D8773" i="1" s="1"/>
  <c r="C8772" i="1"/>
  <c r="E8772" i="1" s="1"/>
  <c r="B8774" i="1" l="1"/>
  <c r="D8774" i="1" s="1"/>
  <c r="C8773" i="1"/>
  <c r="E8773" i="1" s="1"/>
  <c r="B8775" i="1" l="1"/>
  <c r="D8775" i="1" s="1"/>
  <c r="C8774" i="1"/>
  <c r="E8774" i="1" s="1"/>
  <c r="B8776" i="1" l="1"/>
  <c r="D8776" i="1" s="1"/>
  <c r="C8775" i="1"/>
  <c r="E8775" i="1" s="1"/>
  <c r="B8777" i="1" l="1"/>
  <c r="D8777" i="1" s="1"/>
  <c r="C8776" i="1"/>
  <c r="E8776" i="1" s="1"/>
  <c r="B8778" i="1" l="1"/>
  <c r="D8778" i="1" s="1"/>
  <c r="C8777" i="1"/>
  <c r="E8777" i="1" s="1"/>
  <c r="B8779" i="1" l="1"/>
  <c r="D8779" i="1" s="1"/>
  <c r="C8778" i="1"/>
  <c r="E8778" i="1" s="1"/>
  <c r="B8780" i="1" l="1"/>
  <c r="D8780" i="1" s="1"/>
  <c r="C8779" i="1"/>
  <c r="E8779" i="1" s="1"/>
  <c r="B8781" i="1" l="1"/>
  <c r="D8781" i="1" s="1"/>
  <c r="C8780" i="1"/>
  <c r="E8780" i="1" s="1"/>
  <c r="B8782" i="1" l="1"/>
  <c r="D8782" i="1" s="1"/>
  <c r="C8781" i="1"/>
  <c r="E8781" i="1" s="1"/>
  <c r="B8783" i="1" l="1"/>
  <c r="D8783" i="1" s="1"/>
  <c r="C8782" i="1"/>
  <c r="E8782" i="1" s="1"/>
  <c r="B8784" i="1" l="1"/>
  <c r="D8784" i="1" s="1"/>
  <c r="C8783" i="1"/>
  <c r="E8783" i="1" s="1"/>
  <c r="B8785" i="1" l="1"/>
  <c r="D8785" i="1" s="1"/>
  <c r="C8784" i="1"/>
  <c r="E8784" i="1" s="1"/>
  <c r="B8786" i="1" l="1"/>
  <c r="D8786" i="1" s="1"/>
  <c r="C8785" i="1"/>
  <c r="E8785" i="1" s="1"/>
  <c r="B8787" i="1" l="1"/>
  <c r="D8787" i="1" s="1"/>
  <c r="C8786" i="1"/>
  <c r="E8786" i="1" s="1"/>
  <c r="B8788" i="1" l="1"/>
  <c r="D8788" i="1" s="1"/>
  <c r="C8787" i="1"/>
  <c r="E8787" i="1" s="1"/>
  <c r="B8789" i="1" l="1"/>
  <c r="D8789" i="1" s="1"/>
  <c r="C8788" i="1"/>
  <c r="E8788" i="1" s="1"/>
  <c r="B8790" i="1" l="1"/>
  <c r="D8790" i="1" s="1"/>
  <c r="C8789" i="1"/>
  <c r="E8789" i="1" s="1"/>
  <c r="B8791" i="1" l="1"/>
  <c r="D8791" i="1" s="1"/>
  <c r="C8790" i="1"/>
  <c r="E8790" i="1" s="1"/>
  <c r="B8792" i="1" l="1"/>
  <c r="D8792" i="1" s="1"/>
  <c r="C8791" i="1"/>
  <c r="E8791" i="1" s="1"/>
  <c r="B8793" i="1" l="1"/>
  <c r="D8793" i="1" s="1"/>
  <c r="C8792" i="1"/>
  <c r="E8792" i="1" s="1"/>
  <c r="B8794" i="1" l="1"/>
  <c r="D8794" i="1" s="1"/>
  <c r="C8793" i="1"/>
  <c r="E8793" i="1" s="1"/>
  <c r="B8795" i="1" l="1"/>
  <c r="D8795" i="1" s="1"/>
  <c r="C8794" i="1"/>
  <c r="E8794" i="1" s="1"/>
  <c r="B8796" i="1" l="1"/>
  <c r="D8796" i="1" s="1"/>
  <c r="C8795" i="1"/>
  <c r="E8795" i="1" s="1"/>
  <c r="B8797" i="1" l="1"/>
  <c r="D8797" i="1" s="1"/>
  <c r="C8796" i="1"/>
  <c r="E8796" i="1" s="1"/>
  <c r="B8798" i="1" l="1"/>
  <c r="D8798" i="1" s="1"/>
  <c r="C8797" i="1"/>
  <c r="E8797" i="1" s="1"/>
  <c r="B8799" i="1" l="1"/>
  <c r="D8799" i="1" s="1"/>
  <c r="C8798" i="1"/>
  <c r="E8798" i="1" s="1"/>
  <c r="B8800" i="1" l="1"/>
  <c r="D8800" i="1" s="1"/>
  <c r="C8799" i="1"/>
  <c r="E8799" i="1" s="1"/>
  <c r="B8801" i="1" l="1"/>
  <c r="D8801" i="1" s="1"/>
  <c r="C8800" i="1"/>
  <c r="E8800" i="1" s="1"/>
  <c r="B8802" i="1" l="1"/>
  <c r="D8802" i="1" s="1"/>
  <c r="C8801" i="1"/>
  <c r="E8801" i="1" s="1"/>
  <c r="B8803" i="1" l="1"/>
  <c r="D8803" i="1" s="1"/>
  <c r="C8802" i="1"/>
  <c r="E8802" i="1" s="1"/>
  <c r="B8804" i="1" l="1"/>
  <c r="D8804" i="1" s="1"/>
  <c r="C8803" i="1"/>
  <c r="E8803" i="1" s="1"/>
  <c r="B8805" i="1" l="1"/>
  <c r="D8805" i="1" s="1"/>
  <c r="C8804" i="1"/>
  <c r="E8804" i="1" s="1"/>
  <c r="B8806" i="1" l="1"/>
  <c r="D8806" i="1" s="1"/>
  <c r="C8805" i="1"/>
  <c r="E8805" i="1" s="1"/>
  <c r="B8807" i="1" l="1"/>
  <c r="D8807" i="1" s="1"/>
  <c r="C8806" i="1"/>
  <c r="E8806" i="1" s="1"/>
  <c r="B8808" i="1" l="1"/>
  <c r="D8808" i="1" s="1"/>
  <c r="C8807" i="1"/>
  <c r="E8807" i="1" s="1"/>
  <c r="B8809" i="1" l="1"/>
  <c r="D8809" i="1" s="1"/>
  <c r="C8808" i="1"/>
  <c r="E8808" i="1" s="1"/>
  <c r="B8810" i="1" l="1"/>
  <c r="D8810" i="1" s="1"/>
  <c r="C8809" i="1"/>
  <c r="E8809" i="1" s="1"/>
  <c r="B8811" i="1" l="1"/>
  <c r="D8811" i="1" s="1"/>
  <c r="C8810" i="1"/>
  <c r="E8810" i="1" s="1"/>
  <c r="B8812" i="1" l="1"/>
  <c r="D8812" i="1" s="1"/>
  <c r="C8811" i="1"/>
  <c r="E8811" i="1" s="1"/>
  <c r="B8813" i="1" l="1"/>
  <c r="D8813" i="1" s="1"/>
  <c r="C8812" i="1"/>
  <c r="E8812" i="1" s="1"/>
  <c r="B8814" i="1" l="1"/>
  <c r="D8814" i="1" s="1"/>
  <c r="C8813" i="1"/>
  <c r="E8813" i="1" s="1"/>
  <c r="B8815" i="1" l="1"/>
  <c r="D8815" i="1" s="1"/>
  <c r="C8814" i="1"/>
  <c r="E8814" i="1" s="1"/>
  <c r="B8816" i="1" l="1"/>
  <c r="D8816" i="1" s="1"/>
  <c r="C8815" i="1"/>
  <c r="E8815" i="1" s="1"/>
  <c r="B8817" i="1" l="1"/>
  <c r="D8817" i="1" s="1"/>
  <c r="C8816" i="1"/>
  <c r="E8816" i="1" s="1"/>
  <c r="B8818" i="1" l="1"/>
  <c r="D8818" i="1" s="1"/>
  <c r="C8817" i="1"/>
  <c r="E8817" i="1" s="1"/>
  <c r="B8819" i="1" l="1"/>
  <c r="D8819" i="1" s="1"/>
  <c r="C8818" i="1"/>
  <c r="E8818" i="1" s="1"/>
  <c r="B8820" i="1" l="1"/>
  <c r="D8820" i="1" s="1"/>
  <c r="C8819" i="1"/>
  <c r="E8819" i="1" s="1"/>
  <c r="B8821" i="1" l="1"/>
  <c r="D8821" i="1" s="1"/>
  <c r="C8820" i="1"/>
  <c r="E8820" i="1" s="1"/>
  <c r="B8822" i="1" l="1"/>
  <c r="D8822" i="1" s="1"/>
  <c r="C8821" i="1"/>
  <c r="E8821" i="1" s="1"/>
  <c r="B8823" i="1" l="1"/>
  <c r="D8823" i="1" s="1"/>
  <c r="C8822" i="1"/>
  <c r="E8822" i="1" s="1"/>
  <c r="B8824" i="1" l="1"/>
  <c r="D8824" i="1" s="1"/>
  <c r="C8823" i="1"/>
  <c r="E8823" i="1" s="1"/>
  <c r="B8825" i="1" l="1"/>
  <c r="D8825" i="1" s="1"/>
  <c r="C8824" i="1"/>
  <c r="E8824" i="1" s="1"/>
  <c r="B8826" i="1" l="1"/>
  <c r="D8826" i="1" s="1"/>
  <c r="C8825" i="1"/>
  <c r="E8825" i="1" s="1"/>
  <c r="B8827" i="1" l="1"/>
  <c r="D8827" i="1" s="1"/>
  <c r="C8826" i="1"/>
  <c r="E8826" i="1" s="1"/>
  <c r="B8828" i="1" l="1"/>
  <c r="D8828" i="1" s="1"/>
  <c r="C8827" i="1"/>
  <c r="E8827" i="1" s="1"/>
  <c r="B8829" i="1" l="1"/>
  <c r="D8829" i="1" s="1"/>
  <c r="C8828" i="1"/>
  <c r="E8828" i="1" s="1"/>
  <c r="B8830" i="1" l="1"/>
  <c r="D8830" i="1" s="1"/>
  <c r="C8829" i="1"/>
  <c r="E8829" i="1" s="1"/>
  <c r="B8831" i="1" l="1"/>
  <c r="D8831" i="1" s="1"/>
  <c r="C8830" i="1"/>
  <c r="E8830" i="1" s="1"/>
  <c r="B8832" i="1" l="1"/>
  <c r="D8832" i="1" s="1"/>
  <c r="C8831" i="1"/>
  <c r="E8831" i="1" s="1"/>
  <c r="B8833" i="1" l="1"/>
  <c r="D8833" i="1" s="1"/>
  <c r="C8832" i="1"/>
  <c r="E8832" i="1" s="1"/>
  <c r="B8834" i="1" l="1"/>
  <c r="D8834" i="1" s="1"/>
  <c r="C8833" i="1"/>
  <c r="E8833" i="1" s="1"/>
  <c r="B8835" i="1" l="1"/>
  <c r="D8835" i="1" s="1"/>
  <c r="C8834" i="1"/>
  <c r="E8834" i="1" s="1"/>
  <c r="B8836" i="1" l="1"/>
  <c r="D8836" i="1" s="1"/>
  <c r="C8835" i="1"/>
  <c r="E8835" i="1" s="1"/>
  <c r="B8837" i="1" l="1"/>
  <c r="D8837" i="1" s="1"/>
  <c r="C8836" i="1"/>
  <c r="E8836" i="1" s="1"/>
  <c r="B8838" i="1" l="1"/>
  <c r="D8838" i="1" s="1"/>
  <c r="C8837" i="1"/>
  <c r="E8837" i="1" s="1"/>
  <c r="B8839" i="1" l="1"/>
  <c r="D8839" i="1" s="1"/>
  <c r="C8838" i="1"/>
  <c r="E8838" i="1" s="1"/>
  <c r="B8840" i="1" l="1"/>
  <c r="D8840" i="1" s="1"/>
  <c r="C8839" i="1"/>
  <c r="E8839" i="1" s="1"/>
  <c r="B8841" i="1" l="1"/>
  <c r="D8841" i="1" s="1"/>
  <c r="C8840" i="1"/>
  <c r="E8840" i="1" s="1"/>
  <c r="B8842" i="1" l="1"/>
  <c r="D8842" i="1" s="1"/>
  <c r="C8841" i="1"/>
  <c r="E8841" i="1" s="1"/>
  <c r="B8843" i="1" l="1"/>
  <c r="D8843" i="1" s="1"/>
  <c r="C8842" i="1"/>
  <c r="E8842" i="1" s="1"/>
  <c r="B8844" i="1" l="1"/>
  <c r="D8844" i="1" s="1"/>
  <c r="C8843" i="1"/>
  <c r="E8843" i="1" s="1"/>
  <c r="B8845" i="1" l="1"/>
  <c r="D8845" i="1" s="1"/>
  <c r="C8844" i="1"/>
  <c r="E8844" i="1" s="1"/>
  <c r="B8846" i="1" l="1"/>
  <c r="D8846" i="1" s="1"/>
  <c r="C8845" i="1"/>
  <c r="E8845" i="1" s="1"/>
  <c r="B8847" i="1" l="1"/>
  <c r="D8847" i="1" s="1"/>
  <c r="C8846" i="1"/>
  <c r="E8846" i="1" s="1"/>
  <c r="B8848" i="1" l="1"/>
  <c r="D8848" i="1" s="1"/>
  <c r="C8847" i="1"/>
  <c r="E8847" i="1" s="1"/>
  <c r="B8849" i="1" l="1"/>
  <c r="D8849" i="1" s="1"/>
  <c r="C8848" i="1"/>
  <c r="E8848" i="1" s="1"/>
  <c r="B8850" i="1" l="1"/>
  <c r="D8850" i="1" s="1"/>
  <c r="C8849" i="1"/>
  <c r="E8849" i="1" s="1"/>
  <c r="B8851" i="1" l="1"/>
  <c r="D8851" i="1" s="1"/>
  <c r="C8850" i="1"/>
  <c r="E8850" i="1" s="1"/>
  <c r="B8852" i="1" l="1"/>
  <c r="D8852" i="1" s="1"/>
  <c r="C8851" i="1"/>
  <c r="E8851" i="1" s="1"/>
  <c r="B8853" i="1" l="1"/>
  <c r="D8853" i="1" s="1"/>
  <c r="C8852" i="1"/>
  <c r="E8852" i="1" s="1"/>
  <c r="B8854" i="1" l="1"/>
  <c r="D8854" i="1" s="1"/>
  <c r="C8853" i="1"/>
  <c r="E8853" i="1" s="1"/>
  <c r="B8855" i="1" l="1"/>
  <c r="D8855" i="1" s="1"/>
  <c r="C8854" i="1"/>
  <c r="E8854" i="1" s="1"/>
  <c r="B8856" i="1" l="1"/>
  <c r="D8856" i="1" s="1"/>
  <c r="C8855" i="1"/>
  <c r="E8855" i="1" s="1"/>
  <c r="B8857" i="1" l="1"/>
  <c r="D8857" i="1" s="1"/>
  <c r="C8856" i="1"/>
  <c r="E8856" i="1" s="1"/>
  <c r="B8858" i="1" l="1"/>
  <c r="D8858" i="1" s="1"/>
  <c r="C8857" i="1"/>
  <c r="E8857" i="1" s="1"/>
  <c r="B8859" i="1" l="1"/>
  <c r="D8859" i="1" s="1"/>
  <c r="C8858" i="1"/>
  <c r="E8858" i="1" s="1"/>
  <c r="B8860" i="1" l="1"/>
  <c r="D8860" i="1" s="1"/>
  <c r="C8859" i="1"/>
  <c r="E8859" i="1" s="1"/>
  <c r="B8861" i="1" l="1"/>
  <c r="D8861" i="1" s="1"/>
  <c r="C8860" i="1"/>
  <c r="E8860" i="1" s="1"/>
  <c r="B8862" i="1" l="1"/>
  <c r="D8862" i="1" s="1"/>
  <c r="C8861" i="1"/>
  <c r="E8861" i="1" s="1"/>
  <c r="B8863" i="1" l="1"/>
  <c r="D8863" i="1" s="1"/>
  <c r="C8862" i="1"/>
  <c r="E8862" i="1" s="1"/>
  <c r="B8864" i="1" l="1"/>
  <c r="D8864" i="1" s="1"/>
  <c r="C8863" i="1"/>
  <c r="E8863" i="1" s="1"/>
  <c r="B8865" i="1" l="1"/>
  <c r="D8865" i="1" s="1"/>
  <c r="C8864" i="1"/>
  <c r="E8864" i="1" s="1"/>
  <c r="B8866" i="1" l="1"/>
  <c r="D8866" i="1" s="1"/>
  <c r="C8865" i="1"/>
  <c r="E8865" i="1" s="1"/>
  <c r="B8867" i="1" l="1"/>
  <c r="D8867" i="1" s="1"/>
  <c r="C8866" i="1"/>
  <c r="E8866" i="1" s="1"/>
  <c r="B8868" i="1" l="1"/>
  <c r="D8868" i="1" s="1"/>
  <c r="C8867" i="1"/>
  <c r="E8867" i="1" s="1"/>
  <c r="B8869" i="1" l="1"/>
  <c r="D8869" i="1" s="1"/>
  <c r="C8868" i="1"/>
  <c r="E8868" i="1" s="1"/>
  <c r="B8870" i="1" l="1"/>
  <c r="D8870" i="1" s="1"/>
  <c r="C8869" i="1"/>
  <c r="E8869" i="1" s="1"/>
  <c r="B8871" i="1" l="1"/>
  <c r="D8871" i="1" s="1"/>
  <c r="C8870" i="1"/>
  <c r="E8870" i="1" s="1"/>
  <c r="B8872" i="1" l="1"/>
  <c r="D8872" i="1" s="1"/>
  <c r="C8871" i="1"/>
  <c r="E8871" i="1" s="1"/>
  <c r="B8873" i="1" l="1"/>
  <c r="D8873" i="1" s="1"/>
  <c r="C8872" i="1"/>
  <c r="E8872" i="1" s="1"/>
  <c r="B8874" i="1" l="1"/>
  <c r="D8874" i="1" s="1"/>
  <c r="C8873" i="1"/>
  <c r="E8873" i="1" s="1"/>
  <c r="B8875" i="1" l="1"/>
  <c r="D8875" i="1" s="1"/>
  <c r="C8874" i="1"/>
  <c r="E8874" i="1" s="1"/>
  <c r="B8876" i="1" l="1"/>
  <c r="D8876" i="1" s="1"/>
  <c r="C8875" i="1"/>
  <c r="E8875" i="1" s="1"/>
  <c r="B8877" i="1" l="1"/>
  <c r="D8877" i="1" s="1"/>
  <c r="C8876" i="1"/>
  <c r="E8876" i="1" s="1"/>
  <c r="B8878" i="1" l="1"/>
  <c r="D8878" i="1" s="1"/>
  <c r="C8877" i="1"/>
  <c r="E8877" i="1" s="1"/>
  <c r="B8879" i="1" l="1"/>
  <c r="D8879" i="1" s="1"/>
  <c r="C8878" i="1"/>
  <c r="E8878" i="1" s="1"/>
  <c r="B8880" i="1" l="1"/>
  <c r="D8880" i="1" s="1"/>
  <c r="C8879" i="1"/>
  <c r="E8879" i="1" s="1"/>
  <c r="B8881" i="1" l="1"/>
  <c r="D8881" i="1" s="1"/>
  <c r="C8880" i="1"/>
  <c r="E8880" i="1" s="1"/>
  <c r="B8882" i="1" l="1"/>
  <c r="D8882" i="1" s="1"/>
  <c r="C8881" i="1"/>
  <c r="E8881" i="1" s="1"/>
  <c r="B8883" i="1" l="1"/>
  <c r="D8883" i="1" s="1"/>
  <c r="C8882" i="1"/>
  <c r="E8882" i="1" s="1"/>
  <c r="B8884" i="1" l="1"/>
  <c r="D8884" i="1" s="1"/>
  <c r="C8883" i="1"/>
  <c r="E8883" i="1" s="1"/>
  <c r="B8885" i="1" l="1"/>
  <c r="D8885" i="1" s="1"/>
  <c r="C8884" i="1"/>
  <c r="E8884" i="1" s="1"/>
  <c r="B8886" i="1" l="1"/>
  <c r="D8886" i="1" s="1"/>
  <c r="C8885" i="1"/>
  <c r="E8885" i="1" s="1"/>
  <c r="B8887" i="1" l="1"/>
  <c r="D8887" i="1" s="1"/>
  <c r="C8886" i="1"/>
  <c r="E8886" i="1" s="1"/>
  <c r="B8888" i="1" l="1"/>
  <c r="D8888" i="1" s="1"/>
  <c r="C8887" i="1"/>
  <c r="E8887" i="1" s="1"/>
  <c r="B8889" i="1" l="1"/>
  <c r="D8889" i="1" s="1"/>
  <c r="C8888" i="1"/>
  <c r="E8888" i="1" s="1"/>
  <c r="B8890" i="1" l="1"/>
  <c r="D8890" i="1" s="1"/>
  <c r="C8889" i="1"/>
  <c r="E8889" i="1" s="1"/>
  <c r="B8891" i="1" l="1"/>
  <c r="D8891" i="1" s="1"/>
  <c r="C8890" i="1"/>
  <c r="E8890" i="1" s="1"/>
  <c r="B8892" i="1" l="1"/>
  <c r="D8892" i="1" s="1"/>
  <c r="C8891" i="1"/>
  <c r="E8891" i="1" s="1"/>
  <c r="B8893" i="1" l="1"/>
  <c r="D8893" i="1" s="1"/>
  <c r="C8892" i="1"/>
  <c r="E8892" i="1" s="1"/>
  <c r="B8894" i="1" l="1"/>
  <c r="D8894" i="1" s="1"/>
  <c r="C8893" i="1"/>
  <c r="E8893" i="1" s="1"/>
  <c r="B8895" i="1" l="1"/>
  <c r="D8895" i="1" s="1"/>
  <c r="C8894" i="1"/>
  <c r="E8894" i="1" s="1"/>
  <c r="B8896" i="1" l="1"/>
  <c r="D8896" i="1" s="1"/>
  <c r="C8895" i="1"/>
  <c r="E8895" i="1" s="1"/>
  <c r="B8897" i="1" l="1"/>
  <c r="D8897" i="1" s="1"/>
  <c r="C8896" i="1"/>
  <c r="E8896" i="1" s="1"/>
  <c r="B8898" i="1" l="1"/>
  <c r="D8898" i="1" s="1"/>
  <c r="C8897" i="1"/>
  <c r="E8897" i="1" s="1"/>
  <c r="B8899" i="1" l="1"/>
  <c r="D8899" i="1" s="1"/>
  <c r="C8898" i="1"/>
  <c r="E8898" i="1" s="1"/>
  <c r="B8900" i="1" l="1"/>
  <c r="D8900" i="1" s="1"/>
  <c r="C8899" i="1"/>
  <c r="E8899" i="1" s="1"/>
  <c r="B8901" i="1" l="1"/>
  <c r="D8901" i="1" s="1"/>
  <c r="C8900" i="1"/>
  <c r="E8900" i="1" s="1"/>
  <c r="B8902" i="1" l="1"/>
  <c r="D8902" i="1" s="1"/>
  <c r="C8901" i="1"/>
  <c r="E8901" i="1" s="1"/>
  <c r="B8903" i="1" l="1"/>
  <c r="D8903" i="1" s="1"/>
  <c r="C8902" i="1"/>
  <c r="E8902" i="1" s="1"/>
  <c r="B8904" i="1" l="1"/>
  <c r="D8904" i="1" s="1"/>
  <c r="C8903" i="1"/>
  <c r="E8903" i="1" s="1"/>
  <c r="B8905" i="1" l="1"/>
  <c r="D8905" i="1" s="1"/>
  <c r="C8904" i="1"/>
  <c r="E8904" i="1" s="1"/>
  <c r="B8906" i="1" l="1"/>
  <c r="D8906" i="1" s="1"/>
  <c r="C8905" i="1"/>
  <c r="E8905" i="1" s="1"/>
  <c r="B8907" i="1" l="1"/>
  <c r="D8907" i="1" s="1"/>
  <c r="C8906" i="1"/>
  <c r="E8906" i="1" s="1"/>
  <c r="B8908" i="1" l="1"/>
  <c r="D8908" i="1" s="1"/>
  <c r="C8907" i="1"/>
  <c r="E8907" i="1" s="1"/>
  <c r="B8909" i="1" l="1"/>
  <c r="D8909" i="1" s="1"/>
  <c r="C8908" i="1"/>
  <c r="E8908" i="1" s="1"/>
  <c r="B8910" i="1" l="1"/>
  <c r="D8910" i="1" s="1"/>
  <c r="C8909" i="1"/>
  <c r="E8909" i="1" s="1"/>
  <c r="B8911" i="1" l="1"/>
  <c r="D8911" i="1" s="1"/>
  <c r="C8910" i="1"/>
  <c r="E8910" i="1" s="1"/>
  <c r="B8912" i="1" l="1"/>
  <c r="D8912" i="1" s="1"/>
  <c r="C8911" i="1"/>
  <c r="E8911" i="1" s="1"/>
  <c r="B8913" i="1" l="1"/>
  <c r="D8913" i="1" s="1"/>
  <c r="C8912" i="1"/>
  <c r="E8912" i="1" s="1"/>
  <c r="B8914" i="1" l="1"/>
  <c r="D8914" i="1" s="1"/>
  <c r="C8913" i="1"/>
  <c r="E8913" i="1" s="1"/>
  <c r="B8915" i="1" l="1"/>
  <c r="D8915" i="1" s="1"/>
  <c r="C8914" i="1"/>
  <c r="E8914" i="1" s="1"/>
  <c r="B8916" i="1" l="1"/>
  <c r="D8916" i="1" s="1"/>
  <c r="C8915" i="1"/>
  <c r="E8915" i="1" s="1"/>
  <c r="B8917" i="1" l="1"/>
  <c r="D8917" i="1" s="1"/>
  <c r="C8916" i="1"/>
  <c r="E8916" i="1" s="1"/>
  <c r="B8918" i="1" l="1"/>
  <c r="D8918" i="1" s="1"/>
  <c r="C8917" i="1"/>
  <c r="E8917" i="1" s="1"/>
  <c r="B8919" i="1" l="1"/>
  <c r="D8919" i="1" s="1"/>
  <c r="C8918" i="1"/>
  <c r="E8918" i="1" s="1"/>
  <c r="B8920" i="1" l="1"/>
  <c r="D8920" i="1" s="1"/>
  <c r="C8919" i="1"/>
  <c r="E8919" i="1" s="1"/>
  <c r="B8921" i="1" l="1"/>
  <c r="D8921" i="1" s="1"/>
  <c r="C8920" i="1"/>
  <c r="E8920" i="1" s="1"/>
  <c r="B8922" i="1" l="1"/>
  <c r="D8922" i="1" s="1"/>
  <c r="C8921" i="1"/>
  <c r="E8921" i="1" s="1"/>
  <c r="B8923" i="1" l="1"/>
  <c r="D8923" i="1" s="1"/>
  <c r="C8922" i="1"/>
  <c r="E8922" i="1" s="1"/>
  <c r="B8924" i="1" l="1"/>
  <c r="D8924" i="1" s="1"/>
  <c r="C8923" i="1"/>
  <c r="E8923" i="1" s="1"/>
  <c r="B8925" i="1" l="1"/>
  <c r="D8925" i="1" s="1"/>
  <c r="C8924" i="1"/>
  <c r="E8924" i="1" s="1"/>
  <c r="B8926" i="1" l="1"/>
  <c r="D8926" i="1" s="1"/>
  <c r="C8925" i="1"/>
  <c r="E8925" i="1" s="1"/>
  <c r="B8927" i="1" l="1"/>
  <c r="D8927" i="1" s="1"/>
  <c r="C8926" i="1"/>
  <c r="E8926" i="1" s="1"/>
  <c r="B8928" i="1" l="1"/>
  <c r="D8928" i="1" s="1"/>
  <c r="C8927" i="1"/>
  <c r="E8927" i="1" s="1"/>
  <c r="B8929" i="1" l="1"/>
  <c r="D8929" i="1" s="1"/>
  <c r="C8928" i="1"/>
  <c r="E8928" i="1" s="1"/>
  <c r="B8930" i="1" l="1"/>
  <c r="D8930" i="1" s="1"/>
  <c r="C8929" i="1"/>
  <c r="E8929" i="1" s="1"/>
  <c r="B8931" i="1" l="1"/>
  <c r="D8931" i="1" s="1"/>
  <c r="C8930" i="1"/>
  <c r="E8930" i="1" s="1"/>
  <c r="B8932" i="1" l="1"/>
  <c r="D8932" i="1" s="1"/>
  <c r="C8931" i="1"/>
  <c r="E8931" i="1" s="1"/>
  <c r="B8933" i="1" l="1"/>
  <c r="D8933" i="1" s="1"/>
  <c r="C8932" i="1"/>
  <c r="E8932" i="1" s="1"/>
  <c r="B8934" i="1" l="1"/>
  <c r="D8934" i="1" s="1"/>
  <c r="C8933" i="1"/>
  <c r="E8933" i="1" s="1"/>
  <c r="B8935" i="1" l="1"/>
  <c r="D8935" i="1" s="1"/>
  <c r="C8934" i="1"/>
  <c r="E8934" i="1" s="1"/>
  <c r="B8936" i="1" l="1"/>
  <c r="D8936" i="1" s="1"/>
  <c r="C8935" i="1"/>
  <c r="E8935" i="1" s="1"/>
  <c r="B8937" i="1" l="1"/>
  <c r="D8937" i="1" s="1"/>
  <c r="C8936" i="1"/>
  <c r="E8936" i="1" s="1"/>
  <c r="B8938" i="1" l="1"/>
  <c r="D8938" i="1" s="1"/>
  <c r="C8937" i="1"/>
  <c r="E8937" i="1" s="1"/>
  <c r="B8939" i="1" l="1"/>
  <c r="D8939" i="1" s="1"/>
  <c r="C8938" i="1"/>
  <c r="E8938" i="1" s="1"/>
  <c r="B8940" i="1" l="1"/>
  <c r="D8940" i="1" s="1"/>
  <c r="C8939" i="1"/>
  <c r="E8939" i="1" s="1"/>
  <c r="B8941" i="1" l="1"/>
  <c r="D8941" i="1" s="1"/>
  <c r="C8940" i="1"/>
  <c r="E8940" i="1" s="1"/>
  <c r="B8942" i="1" l="1"/>
  <c r="D8942" i="1" s="1"/>
  <c r="C8941" i="1"/>
  <c r="E8941" i="1" s="1"/>
  <c r="B8943" i="1" l="1"/>
  <c r="D8943" i="1" s="1"/>
  <c r="C8942" i="1"/>
  <c r="E8942" i="1" s="1"/>
  <c r="B8944" i="1" l="1"/>
  <c r="D8944" i="1" s="1"/>
  <c r="C8943" i="1"/>
  <c r="E8943" i="1" s="1"/>
  <c r="B8945" i="1" l="1"/>
  <c r="D8945" i="1" s="1"/>
  <c r="C8944" i="1"/>
  <c r="E8944" i="1" s="1"/>
  <c r="B8946" i="1" l="1"/>
  <c r="D8946" i="1" s="1"/>
  <c r="C8945" i="1"/>
  <c r="E8945" i="1" s="1"/>
  <c r="B8947" i="1" l="1"/>
  <c r="D8947" i="1" s="1"/>
  <c r="C8946" i="1"/>
  <c r="E8946" i="1" s="1"/>
  <c r="B8948" i="1" l="1"/>
  <c r="D8948" i="1" s="1"/>
  <c r="C8947" i="1"/>
  <c r="E8947" i="1" s="1"/>
  <c r="B8949" i="1" l="1"/>
  <c r="D8949" i="1" s="1"/>
  <c r="C8948" i="1"/>
  <c r="E8948" i="1" s="1"/>
  <c r="B8950" i="1" l="1"/>
  <c r="D8950" i="1" s="1"/>
  <c r="C8949" i="1"/>
  <c r="E8949" i="1" s="1"/>
  <c r="B8951" i="1" l="1"/>
  <c r="D8951" i="1" s="1"/>
  <c r="C8950" i="1"/>
  <c r="E8950" i="1" s="1"/>
  <c r="B8952" i="1" l="1"/>
  <c r="D8952" i="1" s="1"/>
  <c r="C8951" i="1"/>
  <c r="E8951" i="1" s="1"/>
  <c r="B8953" i="1" l="1"/>
  <c r="D8953" i="1" s="1"/>
  <c r="C8952" i="1"/>
  <c r="E8952" i="1" s="1"/>
  <c r="B8954" i="1" l="1"/>
  <c r="D8954" i="1" s="1"/>
  <c r="C8953" i="1"/>
  <c r="E8953" i="1" s="1"/>
  <c r="B8955" i="1" l="1"/>
  <c r="D8955" i="1" s="1"/>
  <c r="C8954" i="1"/>
  <c r="E8954" i="1" s="1"/>
  <c r="B8956" i="1" l="1"/>
  <c r="D8956" i="1" s="1"/>
  <c r="C8955" i="1"/>
  <c r="E8955" i="1" s="1"/>
  <c r="B8957" i="1" l="1"/>
  <c r="D8957" i="1" s="1"/>
  <c r="C8956" i="1"/>
  <c r="E8956" i="1" s="1"/>
  <c r="B8958" i="1" l="1"/>
  <c r="D8958" i="1" s="1"/>
  <c r="C8957" i="1"/>
  <c r="E8957" i="1" s="1"/>
  <c r="B8959" i="1" l="1"/>
  <c r="D8959" i="1" s="1"/>
  <c r="C8958" i="1"/>
  <c r="E8958" i="1" s="1"/>
  <c r="B8960" i="1" l="1"/>
  <c r="D8960" i="1" s="1"/>
  <c r="C8959" i="1"/>
  <c r="E8959" i="1" s="1"/>
  <c r="B8961" i="1" l="1"/>
  <c r="D8961" i="1" s="1"/>
  <c r="C8960" i="1"/>
  <c r="E8960" i="1" s="1"/>
  <c r="B8962" i="1" l="1"/>
  <c r="D8962" i="1" s="1"/>
  <c r="C8961" i="1"/>
  <c r="E8961" i="1" s="1"/>
  <c r="B8963" i="1" l="1"/>
  <c r="D8963" i="1" s="1"/>
  <c r="C8962" i="1"/>
  <c r="E8962" i="1" s="1"/>
  <c r="B8964" i="1" l="1"/>
  <c r="D8964" i="1" s="1"/>
  <c r="C8963" i="1"/>
  <c r="E8963" i="1" s="1"/>
  <c r="B8965" i="1" l="1"/>
  <c r="D8965" i="1" s="1"/>
  <c r="C8964" i="1"/>
  <c r="E8964" i="1" s="1"/>
  <c r="B8966" i="1" l="1"/>
  <c r="D8966" i="1" s="1"/>
  <c r="C8965" i="1"/>
  <c r="E8965" i="1" s="1"/>
  <c r="B8967" i="1" l="1"/>
  <c r="D8967" i="1" s="1"/>
  <c r="C8966" i="1"/>
  <c r="E8966" i="1" s="1"/>
  <c r="B8968" i="1" l="1"/>
  <c r="D8968" i="1" s="1"/>
  <c r="C8967" i="1"/>
  <c r="E8967" i="1" s="1"/>
  <c r="B8969" i="1" l="1"/>
  <c r="D8969" i="1" s="1"/>
  <c r="C8968" i="1"/>
  <c r="E8968" i="1" s="1"/>
  <c r="B8970" i="1" l="1"/>
  <c r="D8970" i="1" s="1"/>
  <c r="C8969" i="1"/>
  <c r="E8969" i="1" s="1"/>
  <c r="B8971" i="1" l="1"/>
  <c r="D8971" i="1" s="1"/>
  <c r="C8970" i="1"/>
  <c r="E8970" i="1" s="1"/>
  <c r="B8972" i="1" l="1"/>
  <c r="D8972" i="1" s="1"/>
  <c r="C8971" i="1"/>
  <c r="E8971" i="1" s="1"/>
  <c r="B8973" i="1" l="1"/>
  <c r="D8973" i="1" s="1"/>
  <c r="C8972" i="1"/>
  <c r="E8972" i="1" s="1"/>
  <c r="B8974" i="1" l="1"/>
  <c r="D8974" i="1" s="1"/>
  <c r="C8973" i="1"/>
  <c r="E8973" i="1" s="1"/>
  <c r="B8975" i="1" l="1"/>
  <c r="D8975" i="1" s="1"/>
  <c r="C8974" i="1"/>
  <c r="E8974" i="1" s="1"/>
  <c r="B8976" i="1" l="1"/>
  <c r="D8976" i="1" s="1"/>
  <c r="C8975" i="1"/>
  <c r="E8975" i="1" s="1"/>
  <c r="B8977" i="1" l="1"/>
  <c r="D8977" i="1" s="1"/>
  <c r="C8976" i="1"/>
  <c r="E8976" i="1" s="1"/>
  <c r="B8978" i="1" l="1"/>
  <c r="D8978" i="1" s="1"/>
  <c r="C8977" i="1"/>
  <c r="E8977" i="1" s="1"/>
  <c r="B8979" i="1" l="1"/>
  <c r="D8979" i="1" s="1"/>
  <c r="C8978" i="1"/>
  <c r="E8978" i="1" s="1"/>
  <c r="B8980" i="1" l="1"/>
  <c r="D8980" i="1" s="1"/>
  <c r="C8979" i="1"/>
  <c r="E8979" i="1" s="1"/>
  <c r="B8981" i="1" l="1"/>
  <c r="D8981" i="1" s="1"/>
  <c r="C8980" i="1"/>
  <c r="E8980" i="1" s="1"/>
  <c r="B8982" i="1" l="1"/>
  <c r="D8982" i="1" s="1"/>
  <c r="C8981" i="1"/>
  <c r="E8981" i="1" s="1"/>
  <c r="B8983" i="1" l="1"/>
  <c r="D8983" i="1" s="1"/>
  <c r="C8982" i="1"/>
  <c r="E8982" i="1" s="1"/>
  <c r="B8984" i="1" l="1"/>
  <c r="D8984" i="1" s="1"/>
  <c r="C8983" i="1"/>
  <c r="E8983" i="1" s="1"/>
  <c r="B8985" i="1" l="1"/>
  <c r="D8985" i="1" s="1"/>
  <c r="C8984" i="1"/>
  <c r="E8984" i="1" s="1"/>
  <c r="B8986" i="1" l="1"/>
  <c r="D8986" i="1" s="1"/>
  <c r="C8985" i="1"/>
  <c r="E8985" i="1" s="1"/>
  <c r="B8987" i="1" l="1"/>
  <c r="D8987" i="1" s="1"/>
  <c r="C8986" i="1"/>
  <c r="E8986" i="1" s="1"/>
  <c r="B8988" i="1" l="1"/>
  <c r="D8988" i="1" s="1"/>
  <c r="C8987" i="1"/>
  <c r="E8987" i="1" s="1"/>
  <c r="B8989" i="1" l="1"/>
  <c r="D8989" i="1" s="1"/>
  <c r="C8988" i="1"/>
  <c r="E8988" i="1" s="1"/>
  <c r="B8990" i="1" l="1"/>
  <c r="D8990" i="1" s="1"/>
  <c r="C8989" i="1"/>
  <c r="E8989" i="1" s="1"/>
  <c r="B8991" i="1" l="1"/>
  <c r="D8991" i="1" s="1"/>
  <c r="C8990" i="1"/>
  <c r="E8990" i="1" s="1"/>
  <c r="B8992" i="1" l="1"/>
  <c r="D8992" i="1" s="1"/>
  <c r="C8991" i="1"/>
  <c r="E8991" i="1" s="1"/>
  <c r="B8993" i="1" l="1"/>
  <c r="D8993" i="1" s="1"/>
  <c r="C8992" i="1"/>
  <c r="E8992" i="1" s="1"/>
  <c r="B8994" i="1" l="1"/>
  <c r="D8994" i="1" s="1"/>
  <c r="C8993" i="1"/>
  <c r="E8993" i="1" s="1"/>
  <c r="B8995" i="1" l="1"/>
  <c r="D8995" i="1" s="1"/>
  <c r="C8994" i="1"/>
  <c r="E8994" i="1" s="1"/>
  <c r="B8996" i="1" l="1"/>
  <c r="D8996" i="1" s="1"/>
  <c r="C8995" i="1"/>
  <c r="E8995" i="1" s="1"/>
  <c r="B8997" i="1" l="1"/>
  <c r="D8997" i="1" s="1"/>
  <c r="C8996" i="1"/>
  <c r="E8996" i="1" s="1"/>
  <c r="B8998" i="1" l="1"/>
  <c r="D8998" i="1" s="1"/>
  <c r="C8997" i="1"/>
  <c r="E8997" i="1" s="1"/>
  <c r="B8999" i="1" l="1"/>
  <c r="D8999" i="1" s="1"/>
  <c r="C8998" i="1"/>
  <c r="E8998" i="1" s="1"/>
  <c r="B9000" i="1" l="1"/>
  <c r="D9000" i="1" s="1"/>
  <c r="C8999" i="1"/>
  <c r="E8999" i="1" s="1"/>
  <c r="B9001" i="1" l="1"/>
  <c r="D9001" i="1" s="1"/>
  <c r="C9000" i="1"/>
  <c r="E9000" i="1" s="1"/>
  <c r="B9002" i="1" l="1"/>
  <c r="D9002" i="1" s="1"/>
  <c r="C9001" i="1"/>
  <c r="E9001" i="1" s="1"/>
  <c r="B9003" i="1" l="1"/>
  <c r="D9003" i="1" s="1"/>
  <c r="C9002" i="1"/>
  <c r="E9002" i="1" s="1"/>
  <c r="B9004" i="1" l="1"/>
  <c r="D9004" i="1" s="1"/>
  <c r="C9003" i="1"/>
  <c r="E9003" i="1" s="1"/>
  <c r="B9005" i="1" l="1"/>
  <c r="D9005" i="1" s="1"/>
  <c r="C9004" i="1"/>
  <c r="E9004" i="1" s="1"/>
  <c r="B9006" i="1" l="1"/>
  <c r="D9006" i="1" s="1"/>
  <c r="C9005" i="1"/>
  <c r="E9005" i="1" s="1"/>
  <c r="B9007" i="1" l="1"/>
  <c r="D9007" i="1" s="1"/>
  <c r="C9006" i="1"/>
  <c r="E9006" i="1" s="1"/>
  <c r="B9008" i="1" l="1"/>
  <c r="D9008" i="1" s="1"/>
  <c r="C9007" i="1"/>
  <c r="E9007" i="1" s="1"/>
  <c r="B9009" i="1" l="1"/>
  <c r="D9009" i="1" s="1"/>
  <c r="C9008" i="1"/>
  <c r="E9008" i="1" s="1"/>
  <c r="B9010" i="1" l="1"/>
  <c r="D9010" i="1" s="1"/>
  <c r="C9009" i="1"/>
  <c r="E9009" i="1" s="1"/>
  <c r="B9011" i="1" l="1"/>
  <c r="D9011" i="1" s="1"/>
  <c r="C9010" i="1"/>
  <c r="E9010" i="1" s="1"/>
  <c r="B9012" i="1" l="1"/>
  <c r="D9012" i="1" s="1"/>
  <c r="C9011" i="1"/>
  <c r="E9011" i="1" s="1"/>
  <c r="B9013" i="1" l="1"/>
  <c r="D9013" i="1" s="1"/>
  <c r="C9012" i="1"/>
  <c r="E9012" i="1" s="1"/>
  <c r="B9014" i="1" l="1"/>
  <c r="D9014" i="1" s="1"/>
  <c r="C9013" i="1"/>
  <c r="E9013" i="1" s="1"/>
  <c r="B9015" i="1" l="1"/>
  <c r="D9015" i="1" s="1"/>
  <c r="C9014" i="1"/>
  <c r="E9014" i="1" s="1"/>
  <c r="B9016" i="1" l="1"/>
  <c r="D9016" i="1" s="1"/>
  <c r="C9015" i="1"/>
  <c r="E9015" i="1" s="1"/>
  <c r="B9017" i="1" l="1"/>
  <c r="D9017" i="1" s="1"/>
  <c r="C9016" i="1"/>
  <c r="E9016" i="1" s="1"/>
  <c r="B9018" i="1" l="1"/>
  <c r="D9018" i="1" s="1"/>
  <c r="C9017" i="1"/>
  <c r="E9017" i="1" s="1"/>
  <c r="B9019" i="1" l="1"/>
  <c r="D9019" i="1" s="1"/>
  <c r="C9018" i="1"/>
  <c r="E9018" i="1" s="1"/>
  <c r="B9020" i="1" l="1"/>
  <c r="D9020" i="1" s="1"/>
  <c r="C9019" i="1"/>
  <c r="E9019" i="1" s="1"/>
  <c r="B9021" i="1" l="1"/>
  <c r="D9021" i="1" s="1"/>
  <c r="C9020" i="1"/>
  <c r="E9020" i="1" s="1"/>
  <c r="B9022" i="1" l="1"/>
  <c r="D9022" i="1" s="1"/>
  <c r="C9021" i="1"/>
  <c r="E9021" i="1" s="1"/>
  <c r="B9023" i="1" l="1"/>
  <c r="D9023" i="1" s="1"/>
  <c r="C9022" i="1"/>
  <c r="E9022" i="1" s="1"/>
  <c r="B9024" i="1" l="1"/>
  <c r="D9024" i="1" s="1"/>
  <c r="C9023" i="1"/>
  <c r="E9023" i="1" s="1"/>
  <c r="B9025" i="1" l="1"/>
  <c r="D9025" i="1" s="1"/>
  <c r="C9024" i="1"/>
  <c r="E9024" i="1" s="1"/>
  <c r="B9026" i="1" l="1"/>
  <c r="D9026" i="1" s="1"/>
  <c r="C9025" i="1"/>
  <c r="E9025" i="1" s="1"/>
  <c r="B9027" i="1" l="1"/>
  <c r="D9027" i="1" s="1"/>
  <c r="C9026" i="1"/>
  <c r="E9026" i="1" s="1"/>
  <c r="B9028" i="1" l="1"/>
  <c r="D9028" i="1" s="1"/>
  <c r="C9027" i="1"/>
  <c r="E9027" i="1" s="1"/>
  <c r="B9029" i="1" l="1"/>
  <c r="D9029" i="1" s="1"/>
  <c r="C9028" i="1"/>
  <c r="E9028" i="1" s="1"/>
  <c r="B9030" i="1" l="1"/>
  <c r="D9030" i="1" s="1"/>
  <c r="C9029" i="1"/>
  <c r="E9029" i="1" s="1"/>
  <c r="B9031" i="1" l="1"/>
  <c r="D9031" i="1" s="1"/>
  <c r="C9030" i="1"/>
  <c r="E9030" i="1" s="1"/>
  <c r="B9032" i="1" l="1"/>
  <c r="D9032" i="1" s="1"/>
  <c r="C9031" i="1"/>
  <c r="E9031" i="1" s="1"/>
  <c r="B9033" i="1" l="1"/>
  <c r="D9033" i="1" s="1"/>
  <c r="C9032" i="1"/>
  <c r="E9032" i="1" s="1"/>
  <c r="B9034" i="1" l="1"/>
  <c r="D9034" i="1" s="1"/>
  <c r="C9033" i="1"/>
  <c r="E9033" i="1" s="1"/>
  <c r="B9035" i="1" l="1"/>
  <c r="D9035" i="1" s="1"/>
  <c r="C9034" i="1"/>
  <c r="E9034" i="1" s="1"/>
  <c r="B9036" i="1" l="1"/>
  <c r="D9036" i="1" s="1"/>
  <c r="C9035" i="1"/>
  <c r="E9035" i="1" s="1"/>
  <c r="B9037" i="1" l="1"/>
  <c r="D9037" i="1" s="1"/>
  <c r="C9036" i="1"/>
  <c r="E9036" i="1" s="1"/>
  <c r="B9038" i="1" l="1"/>
  <c r="D9038" i="1" s="1"/>
  <c r="C9037" i="1"/>
  <c r="E9037" i="1" s="1"/>
  <c r="B9039" i="1" l="1"/>
  <c r="D9039" i="1" s="1"/>
  <c r="C9038" i="1"/>
  <c r="E9038" i="1" s="1"/>
  <c r="B9040" i="1" l="1"/>
  <c r="D9040" i="1" s="1"/>
  <c r="C9039" i="1"/>
  <c r="E9039" i="1" s="1"/>
  <c r="B9041" i="1" l="1"/>
  <c r="D9041" i="1" s="1"/>
  <c r="C9040" i="1"/>
  <c r="E9040" i="1" s="1"/>
  <c r="B9042" i="1" l="1"/>
  <c r="D9042" i="1" s="1"/>
  <c r="C9041" i="1"/>
  <c r="E9041" i="1" s="1"/>
  <c r="B9043" i="1" l="1"/>
  <c r="D9043" i="1" s="1"/>
  <c r="C9042" i="1"/>
  <c r="E9042" i="1" s="1"/>
  <c r="B9044" i="1" l="1"/>
  <c r="D9044" i="1" s="1"/>
  <c r="C9043" i="1"/>
  <c r="E9043" i="1" s="1"/>
  <c r="B9045" i="1" l="1"/>
  <c r="D9045" i="1" s="1"/>
  <c r="C9044" i="1"/>
  <c r="E9044" i="1" s="1"/>
  <c r="B9046" i="1" l="1"/>
  <c r="D9046" i="1" s="1"/>
  <c r="C9045" i="1"/>
  <c r="E9045" i="1" s="1"/>
  <c r="B9047" i="1" l="1"/>
  <c r="D9047" i="1" s="1"/>
  <c r="C9046" i="1"/>
  <c r="E9046" i="1" s="1"/>
  <c r="B9048" i="1" l="1"/>
  <c r="D9048" i="1" s="1"/>
  <c r="C9047" i="1"/>
  <c r="E9047" i="1" s="1"/>
  <c r="B9049" i="1" l="1"/>
  <c r="D9049" i="1" s="1"/>
  <c r="C9048" i="1"/>
  <c r="E9048" i="1" s="1"/>
  <c r="B9050" i="1" l="1"/>
  <c r="D9050" i="1" s="1"/>
  <c r="C9049" i="1"/>
  <c r="E9049" i="1" s="1"/>
  <c r="B9051" i="1" l="1"/>
  <c r="D9051" i="1" s="1"/>
  <c r="C9050" i="1"/>
  <c r="E9050" i="1" s="1"/>
  <c r="B9052" i="1" l="1"/>
  <c r="D9052" i="1" s="1"/>
  <c r="C9051" i="1"/>
  <c r="E9051" i="1" s="1"/>
  <c r="B9053" i="1" l="1"/>
  <c r="D9053" i="1" s="1"/>
  <c r="C9052" i="1"/>
  <c r="E9052" i="1" s="1"/>
  <c r="B9054" i="1" l="1"/>
  <c r="D9054" i="1" s="1"/>
  <c r="C9053" i="1"/>
  <c r="E9053" i="1" s="1"/>
  <c r="B9055" i="1" l="1"/>
  <c r="D9055" i="1" s="1"/>
  <c r="C9054" i="1"/>
  <c r="E9054" i="1" s="1"/>
  <c r="B9056" i="1" l="1"/>
  <c r="D9056" i="1" s="1"/>
  <c r="C9055" i="1"/>
  <c r="E9055" i="1" s="1"/>
  <c r="B9057" i="1" l="1"/>
  <c r="D9057" i="1" s="1"/>
  <c r="C9056" i="1"/>
  <c r="E9056" i="1" s="1"/>
  <c r="B9058" i="1" l="1"/>
  <c r="D9058" i="1" s="1"/>
  <c r="C9057" i="1"/>
  <c r="E9057" i="1" s="1"/>
  <c r="B9059" i="1" l="1"/>
  <c r="D9059" i="1" s="1"/>
  <c r="C9058" i="1"/>
  <c r="E9058" i="1" s="1"/>
  <c r="B9060" i="1" l="1"/>
  <c r="D9060" i="1" s="1"/>
  <c r="C9059" i="1"/>
  <c r="E9059" i="1" s="1"/>
  <c r="B9061" i="1" l="1"/>
  <c r="D9061" i="1" s="1"/>
  <c r="C9060" i="1"/>
  <c r="E9060" i="1" s="1"/>
  <c r="B9062" i="1" l="1"/>
  <c r="D9062" i="1" s="1"/>
  <c r="C9061" i="1"/>
  <c r="E9061" i="1" s="1"/>
  <c r="B9063" i="1" l="1"/>
  <c r="D9063" i="1" s="1"/>
  <c r="C9062" i="1"/>
  <c r="E9062" i="1" s="1"/>
  <c r="B9064" i="1" l="1"/>
  <c r="D9064" i="1" s="1"/>
  <c r="C9063" i="1"/>
  <c r="E9063" i="1" s="1"/>
  <c r="B9065" i="1" l="1"/>
  <c r="D9065" i="1" s="1"/>
  <c r="C9064" i="1"/>
  <c r="E9064" i="1" s="1"/>
  <c r="B9066" i="1" l="1"/>
  <c r="D9066" i="1" s="1"/>
  <c r="C9065" i="1"/>
  <c r="E9065" i="1" s="1"/>
  <c r="B9067" i="1" l="1"/>
  <c r="D9067" i="1" s="1"/>
  <c r="C9066" i="1"/>
  <c r="E9066" i="1" s="1"/>
  <c r="B9068" i="1" l="1"/>
  <c r="D9068" i="1" s="1"/>
  <c r="C9067" i="1"/>
  <c r="E9067" i="1" s="1"/>
  <c r="B9069" i="1" l="1"/>
  <c r="D9069" i="1" s="1"/>
  <c r="C9068" i="1"/>
  <c r="E9068" i="1" s="1"/>
  <c r="B9070" i="1" l="1"/>
  <c r="D9070" i="1" s="1"/>
  <c r="C9069" i="1"/>
  <c r="E9069" i="1" s="1"/>
  <c r="B9071" i="1" l="1"/>
  <c r="D9071" i="1" s="1"/>
  <c r="C9070" i="1"/>
  <c r="E9070" i="1" s="1"/>
  <c r="B9072" i="1" l="1"/>
  <c r="D9072" i="1" s="1"/>
  <c r="C9071" i="1"/>
  <c r="E9071" i="1" s="1"/>
  <c r="B9073" i="1" l="1"/>
  <c r="D9073" i="1" s="1"/>
  <c r="C9072" i="1"/>
  <c r="E9072" i="1" s="1"/>
  <c r="B9074" i="1" l="1"/>
  <c r="D9074" i="1" s="1"/>
  <c r="C9073" i="1"/>
  <c r="E9073" i="1" s="1"/>
  <c r="B9075" i="1" l="1"/>
  <c r="D9075" i="1" s="1"/>
  <c r="C9074" i="1"/>
  <c r="E9074" i="1" s="1"/>
  <c r="B9076" i="1" l="1"/>
  <c r="D9076" i="1" s="1"/>
  <c r="C9075" i="1"/>
  <c r="E9075" i="1" s="1"/>
  <c r="B9077" i="1" l="1"/>
  <c r="D9077" i="1" s="1"/>
  <c r="C9076" i="1"/>
  <c r="E9076" i="1" s="1"/>
  <c r="B9078" i="1" l="1"/>
  <c r="D9078" i="1" s="1"/>
  <c r="C9077" i="1"/>
  <c r="E9077" i="1" s="1"/>
  <c r="B9079" i="1" l="1"/>
  <c r="D9079" i="1" s="1"/>
  <c r="C9078" i="1"/>
  <c r="E9078" i="1" s="1"/>
  <c r="B9080" i="1" l="1"/>
  <c r="D9080" i="1" s="1"/>
  <c r="C9079" i="1"/>
  <c r="E9079" i="1" s="1"/>
  <c r="B9081" i="1" l="1"/>
  <c r="D9081" i="1" s="1"/>
  <c r="C9080" i="1"/>
  <c r="E9080" i="1" s="1"/>
  <c r="B9082" i="1" l="1"/>
  <c r="D9082" i="1" s="1"/>
  <c r="C9081" i="1"/>
  <c r="E9081" i="1" s="1"/>
  <c r="B9083" i="1" l="1"/>
  <c r="D9083" i="1" s="1"/>
  <c r="C9082" i="1"/>
  <c r="E9082" i="1" s="1"/>
  <c r="B9084" i="1" l="1"/>
  <c r="D9084" i="1" s="1"/>
  <c r="C9083" i="1"/>
  <c r="E9083" i="1" s="1"/>
  <c r="B9085" i="1" l="1"/>
  <c r="D9085" i="1" s="1"/>
  <c r="C9084" i="1"/>
  <c r="E9084" i="1" s="1"/>
  <c r="B9086" i="1" l="1"/>
  <c r="D9086" i="1" s="1"/>
  <c r="C9085" i="1"/>
  <c r="E9085" i="1" s="1"/>
  <c r="B9087" i="1" l="1"/>
  <c r="D9087" i="1" s="1"/>
  <c r="C9086" i="1"/>
  <c r="E9086" i="1" s="1"/>
  <c r="B9088" i="1" l="1"/>
  <c r="D9088" i="1" s="1"/>
  <c r="C9087" i="1"/>
  <c r="E9087" i="1" s="1"/>
  <c r="B9089" i="1" l="1"/>
  <c r="D9089" i="1" s="1"/>
  <c r="C9088" i="1"/>
  <c r="E9088" i="1" s="1"/>
  <c r="B9090" i="1" l="1"/>
  <c r="D9090" i="1" s="1"/>
  <c r="C9089" i="1"/>
  <c r="E9089" i="1" s="1"/>
  <c r="B9091" i="1" l="1"/>
  <c r="D9091" i="1" s="1"/>
  <c r="C9090" i="1"/>
  <c r="E9090" i="1" s="1"/>
  <c r="B9092" i="1" l="1"/>
  <c r="D9092" i="1" s="1"/>
  <c r="C9091" i="1"/>
  <c r="E9091" i="1" s="1"/>
  <c r="B9093" i="1" l="1"/>
  <c r="D9093" i="1" s="1"/>
  <c r="C9092" i="1"/>
  <c r="E9092" i="1" s="1"/>
  <c r="B9094" i="1" l="1"/>
  <c r="D9094" i="1" s="1"/>
  <c r="C9093" i="1"/>
  <c r="E9093" i="1" s="1"/>
  <c r="B9095" i="1" l="1"/>
  <c r="D9095" i="1" s="1"/>
  <c r="C9094" i="1"/>
  <c r="E9094" i="1" s="1"/>
  <c r="B9096" i="1" l="1"/>
  <c r="D9096" i="1" s="1"/>
  <c r="C9095" i="1"/>
  <c r="E9095" i="1" s="1"/>
  <c r="B9097" i="1" l="1"/>
  <c r="D9097" i="1" s="1"/>
  <c r="C9096" i="1"/>
  <c r="E9096" i="1" s="1"/>
  <c r="B9098" i="1" l="1"/>
  <c r="D9098" i="1" s="1"/>
  <c r="C9097" i="1"/>
  <c r="E9097" i="1" s="1"/>
  <c r="B9099" i="1" l="1"/>
  <c r="D9099" i="1" s="1"/>
  <c r="C9098" i="1"/>
  <c r="E9098" i="1" s="1"/>
  <c r="B9100" i="1" l="1"/>
  <c r="D9100" i="1" s="1"/>
  <c r="C9099" i="1"/>
  <c r="E9099" i="1" s="1"/>
  <c r="B9101" i="1" l="1"/>
  <c r="D9101" i="1" s="1"/>
  <c r="C9100" i="1"/>
  <c r="E9100" i="1" s="1"/>
  <c r="B9102" i="1" l="1"/>
  <c r="D9102" i="1" s="1"/>
  <c r="C9101" i="1"/>
  <c r="E9101" i="1" s="1"/>
  <c r="B9103" i="1" l="1"/>
  <c r="D9103" i="1" s="1"/>
  <c r="C9102" i="1"/>
  <c r="E9102" i="1" s="1"/>
  <c r="B9104" i="1" l="1"/>
  <c r="D9104" i="1" s="1"/>
  <c r="C9103" i="1"/>
  <c r="E9103" i="1" s="1"/>
  <c r="B9105" i="1" l="1"/>
  <c r="D9105" i="1" s="1"/>
  <c r="C9104" i="1"/>
  <c r="E9104" i="1" s="1"/>
  <c r="B9106" i="1" l="1"/>
  <c r="D9106" i="1" s="1"/>
  <c r="C9105" i="1"/>
  <c r="E9105" i="1" s="1"/>
  <c r="B9107" i="1" l="1"/>
  <c r="D9107" i="1" s="1"/>
  <c r="C9106" i="1"/>
  <c r="E9106" i="1" s="1"/>
  <c r="B9108" i="1" l="1"/>
  <c r="D9108" i="1" s="1"/>
  <c r="C9107" i="1"/>
  <c r="E9107" i="1" s="1"/>
  <c r="B9109" i="1" l="1"/>
  <c r="D9109" i="1" s="1"/>
  <c r="C9108" i="1"/>
  <c r="E9108" i="1" s="1"/>
  <c r="B9110" i="1" l="1"/>
  <c r="D9110" i="1" s="1"/>
  <c r="C9109" i="1"/>
  <c r="E9109" i="1" s="1"/>
  <c r="B9111" i="1" l="1"/>
  <c r="D9111" i="1" s="1"/>
  <c r="C9110" i="1"/>
  <c r="E9110" i="1" s="1"/>
  <c r="B9112" i="1" l="1"/>
  <c r="D9112" i="1" s="1"/>
  <c r="C9111" i="1"/>
  <c r="E9111" i="1" s="1"/>
  <c r="B9113" i="1" l="1"/>
  <c r="D9113" i="1" s="1"/>
  <c r="C9112" i="1"/>
  <c r="E9112" i="1" s="1"/>
  <c r="B9114" i="1" l="1"/>
  <c r="D9114" i="1" s="1"/>
  <c r="C9113" i="1"/>
  <c r="E9113" i="1" s="1"/>
  <c r="B9115" i="1" l="1"/>
  <c r="D9115" i="1" s="1"/>
  <c r="C9114" i="1"/>
  <c r="E9114" i="1" s="1"/>
  <c r="B9116" i="1" l="1"/>
  <c r="D9116" i="1" s="1"/>
  <c r="C9115" i="1"/>
  <c r="E9115" i="1" s="1"/>
  <c r="B9117" i="1" l="1"/>
  <c r="D9117" i="1" s="1"/>
  <c r="C9116" i="1"/>
  <c r="E9116" i="1" s="1"/>
  <c r="B9118" i="1" l="1"/>
  <c r="D9118" i="1" s="1"/>
  <c r="C9117" i="1"/>
  <c r="E9117" i="1" s="1"/>
  <c r="B9119" i="1" l="1"/>
  <c r="D9119" i="1" s="1"/>
  <c r="C9118" i="1"/>
  <c r="E9118" i="1" s="1"/>
  <c r="B9120" i="1" l="1"/>
  <c r="D9120" i="1" s="1"/>
  <c r="C9119" i="1"/>
  <c r="E9119" i="1" s="1"/>
  <c r="B9121" i="1" l="1"/>
  <c r="D9121" i="1" s="1"/>
  <c r="C9120" i="1"/>
  <c r="E9120" i="1" s="1"/>
  <c r="B9122" i="1" l="1"/>
  <c r="D9122" i="1" s="1"/>
  <c r="C9121" i="1"/>
  <c r="E9121" i="1" s="1"/>
  <c r="B9123" i="1" l="1"/>
  <c r="D9123" i="1" s="1"/>
  <c r="C9122" i="1"/>
  <c r="E9122" i="1" s="1"/>
  <c r="B9124" i="1" l="1"/>
  <c r="D9124" i="1" s="1"/>
  <c r="C9123" i="1"/>
  <c r="E9123" i="1" s="1"/>
  <c r="B9125" i="1" l="1"/>
  <c r="D9125" i="1" s="1"/>
  <c r="C9124" i="1"/>
  <c r="E9124" i="1" s="1"/>
  <c r="B9126" i="1" l="1"/>
  <c r="D9126" i="1" s="1"/>
  <c r="C9125" i="1"/>
  <c r="E9125" i="1" s="1"/>
  <c r="B9127" i="1" l="1"/>
  <c r="D9127" i="1" s="1"/>
  <c r="C9126" i="1"/>
  <c r="E9126" i="1" s="1"/>
  <c r="B9128" i="1" l="1"/>
  <c r="D9128" i="1" s="1"/>
  <c r="C9127" i="1"/>
  <c r="E9127" i="1" s="1"/>
  <c r="B9129" i="1" l="1"/>
  <c r="D9129" i="1" s="1"/>
  <c r="C9128" i="1"/>
  <c r="E9128" i="1" s="1"/>
  <c r="B9130" i="1" l="1"/>
  <c r="D9130" i="1" s="1"/>
  <c r="C9129" i="1"/>
  <c r="E9129" i="1" s="1"/>
  <c r="B9131" i="1" l="1"/>
  <c r="D9131" i="1" s="1"/>
  <c r="C9130" i="1"/>
  <c r="E9130" i="1" s="1"/>
  <c r="B9132" i="1" l="1"/>
  <c r="D9132" i="1" s="1"/>
  <c r="C9131" i="1"/>
  <c r="E9131" i="1" s="1"/>
  <c r="B9133" i="1" l="1"/>
  <c r="D9133" i="1" s="1"/>
  <c r="C9132" i="1"/>
  <c r="E9132" i="1" s="1"/>
  <c r="B9134" i="1" l="1"/>
  <c r="D9134" i="1" s="1"/>
  <c r="C9133" i="1"/>
  <c r="E9133" i="1" s="1"/>
  <c r="B9135" i="1" l="1"/>
  <c r="D9135" i="1" s="1"/>
  <c r="C9134" i="1"/>
  <c r="E9134" i="1" s="1"/>
  <c r="B9136" i="1" l="1"/>
  <c r="D9136" i="1" s="1"/>
  <c r="C9135" i="1"/>
  <c r="E9135" i="1" s="1"/>
  <c r="B9137" i="1" l="1"/>
  <c r="D9137" i="1" s="1"/>
  <c r="C9136" i="1"/>
  <c r="E9136" i="1" s="1"/>
  <c r="B9138" i="1" l="1"/>
  <c r="D9138" i="1" s="1"/>
  <c r="C9137" i="1"/>
  <c r="E9137" i="1" s="1"/>
  <c r="B9139" i="1" l="1"/>
  <c r="D9139" i="1" s="1"/>
  <c r="C9138" i="1"/>
  <c r="E9138" i="1" s="1"/>
  <c r="B9140" i="1" l="1"/>
  <c r="D9140" i="1" s="1"/>
  <c r="C9139" i="1"/>
  <c r="E9139" i="1" s="1"/>
  <c r="B9141" i="1" l="1"/>
  <c r="D9141" i="1" s="1"/>
  <c r="C9140" i="1"/>
  <c r="E9140" i="1" s="1"/>
  <c r="B9142" i="1" l="1"/>
  <c r="D9142" i="1" s="1"/>
  <c r="C9141" i="1"/>
  <c r="E9141" i="1" s="1"/>
  <c r="B9143" i="1" l="1"/>
  <c r="D9143" i="1" s="1"/>
  <c r="C9142" i="1"/>
  <c r="E9142" i="1" s="1"/>
  <c r="B9144" i="1" l="1"/>
  <c r="D9144" i="1" s="1"/>
  <c r="C9143" i="1"/>
  <c r="E9143" i="1" s="1"/>
  <c r="B9145" i="1" l="1"/>
  <c r="D9145" i="1" s="1"/>
  <c r="C9144" i="1"/>
  <c r="E9144" i="1" s="1"/>
  <c r="B9146" i="1" l="1"/>
  <c r="D9146" i="1" s="1"/>
  <c r="C9145" i="1"/>
  <c r="E9145" i="1" s="1"/>
  <c r="B9147" i="1" l="1"/>
  <c r="D9147" i="1" s="1"/>
  <c r="C9146" i="1"/>
  <c r="E9146" i="1" s="1"/>
  <c r="B9148" i="1" l="1"/>
  <c r="D9148" i="1" s="1"/>
  <c r="C9147" i="1"/>
  <c r="E9147" i="1" s="1"/>
  <c r="B9149" i="1" l="1"/>
  <c r="D9149" i="1" s="1"/>
  <c r="C9148" i="1"/>
  <c r="E9148" i="1" s="1"/>
  <c r="B9150" i="1" l="1"/>
  <c r="D9150" i="1" s="1"/>
  <c r="C9149" i="1"/>
  <c r="E9149" i="1" s="1"/>
  <c r="B9151" i="1" l="1"/>
  <c r="D9151" i="1" s="1"/>
  <c r="C9150" i="1"/>
  <c r="E9150" i="1" s="1"/>
  <c r="B9152" i="1" l="1"/>
  <c r="D9152" i="1" s="1"/>
  <c r="C9151" i="1"/>
  <c r="E9151" i="1" s="1"/>
  <c r="B9153" i="1" l="1"/>
  <c r="D9153" i="1" s="1"/>
  <c r="C9152" i="1"/>
  <c r="E9152" i="1" s="1"/>
  <c r="B9154" i="1" l="1"/>
  <c r="D9154" i="1" s="1"/>
  <c r="C9153" i="1"/>
  <c r="E9153" i="1" s="1"/>
  <c r="B9155" i="1" l="1"/>
  <c r="D9155" i="1" s="1"/>
  <c r="C9154" i="1"/>
  <c r="E9154" i="1" s="1"/>
  <c r="B9156" i="1" l="1"/>
  <c r="D9156" i="1" s="1"/>
  <c r="C9155" i="1"/>
  <c r="E9155" i="1" s="1"/>
  <c r="B9157" i="1" l="1"/>
  <c r="D9157" i="1" s="1"/>
  <c r="C9156" i="1"/>
  <c r="E9156" i="1" s="1"/>
  <c r="B9158" i="1" l="1"/>
  <c r="D9158" i="1" s="1"/>
  <c r="C9157" i="1"/>
  <c r="E9157" i="1" s="1"/>
  <c r="B9159" i="1" l="1"/>
  <c r="D9159" i="1" s="1"/>
  <c r="C9158" i="1"/>
  <c r="E9158" i="1" s="1"/>
  <c r="B9160" i="1" l="1"/>
  <c r="D9160" i="1" s="1"/>
  <c r="C9159" i="1"/>
  <c r="E9159" i="1" s="1"/>
  <c r="B9161" i="1" l="1"/>
  <c r="D9161" i="1" s="1"/>
  <c r="C9160" i="1"/>
  <c r="E9160" i="1" s="1"/>
  <c r="B9162" i="1" l="1"/>
  <c r="D9162" i="1" s="1"/>
  <c r="C9161" i="1"/>
  <c r="E9161" i="1" s="1"/>
  <c r="B9163" i="1" l="1"/>
  <c r="D9163" i="1" s="1"/>
  <c r="C9162" i="1"/>
  <c r="E9162" i="1" s="1"/>
  <c r="B9164" i="1" l="1"/>
  <c r="D9164" i="1" s="1"/>
  <c r="C9163" i="1"/>
  <c r="E9163" i="1" s="1"/>
  <c r="B9165" i="1" l="1"/>
  <c r="D9165" i="1" s="1"/>
  <c r="C9164" i="1"/>
  <c r="E9164" i="1" s="1"/>
  <c r="B9166" i="1" l="1"/>
  <c r="D9166" i="1" s="1"/>
  <c r="C9165" i="1"/>
  <c r="E9165" i="1" s="1"/>
  <c r="B9167" i="1" l="1"/>
  <c r="D9167" i="1" s="1"/>
  <c r="C9166" i="1"/>
  <c r="E9166" i="1" s="1"/>
  <c r="B9168" i="1" l="1"/>
  <c r="D9168" i="1" s="1"/>
  <c r="C9167" i="1"/>
  <c r="E9167" i="1" s="1"/>
  <c r="B9169" i="1" l="1"/>
  <c r="D9169" i="1" s="1"/>
  <c r="C9168" i="1"/>
  <c r="E9168" i="1" s="1"/>
  <c r="B9170" i="1" l="1"/>
  <c r="D9170" i="1" s="1"/>
  <c r="C9169" i="1"/>
  <c r="E9169" i="1" s="1"/>
  <c r="B9171" i="1" l="1"/>
  <c r="D9171" i="1" s="1"/>
  <c r="C9170" i="1"/>
  <c r="E9170" i="1" s="1"/>
  <c r="B9172" i="1" l="1"/>
  <c r="D9172" i="1" s="1"/>
  <c r="C9171" i="1"/>
  <c r="E9171" i="1" s="1"/>
  <c r="B9173" i="1" l="1"/>
  <c r="D9173" i="1" s="1"/>
  <c r="C9172" i="1"/>
  <c r="E9172" i="1" s="1"/>
  <c r="B9174" i="1" l="1"/>
  <c r="D9174" i="1" s="1"/>
  <c r="C9173" i="1"/>
  <c r="E9173" i="1" s="1"/>
  <c r="B9175" i="1" l="1"/>
  <c r="D9175" i="1" s="1"/>
  <c r="C9174" i="1"/>
  <c r="E9174" i="1" s="1"/>
  <c r="B9176" i="1" l="1"/>
  <c r="D9176" i="1" s="1"/>
  <c r="C9175" i="1"/>
  <c r="E9175" i="1" s="1"/>
  <c r="B9177" i="1" l="1"/>
  <c r="D9177" i="1" s="1"/>
  <c r="C9176" i="1"/>
  <c r="E9176" i="1" s="1"/>
  <c r="B9178" i="1" l="1"/>
  <c r="D9178" i="1" s="1"/>
  <c r="C9177" i="1"/>
  <c r="E9177" i="1" s="1"/>
  <c r="B9179" i="1" l="1"/>
  <c r="D9179" i="1" s="1"/>
  <c r="C9178" i="1"/>
  <c r="E9178" i="1" s="1"/>
  <c r="B9180" i="1" l="1"/>
  <c r="D9180" i="1" s="1"/>
  <c r="C9179" i="1"/>
  <c r="E9179" i="1" s="1"/>
  <c r="B9181" i="1" l="1"/>
  <c r="D9181" i="1" s="1"/>
  <c r="C9180" i="1"/>
  <c r="E9180" i="1" s="1"/>
  <c r="B9182" i="1" l="1"/>
  <c r="D9182" i="1" s="1"/>
  <c r="C9181" i="1"/>
  <c r="E9181" i="1" s="1"/>
  <c r="B9183" i="1" l="1"/>
  <c r="D9183" i="1" s="1"/>
  <c r="C9182" i="1"/>
  <c r="E9182" i="1" s="1"/>
  <c r="B9184" i="1" l="1"/>
  <c r="D9184" i="1" s="1"/>
  <c r="C9183" i="1"/>
  <c r="E9183" i="1" s="1"/>
  <c r="B9185" i="1" l="1"/>
  <c r="D9185" i="1" s="1"/>
  <c r="C9184" i="1"/>
  <c r="E9184" i="1" s="1"/>
  <c r="B9186" i="1" l="1"/>
  <c r="D9186" i="1" s="1"/>
  <c r="C9185" i="1"/>
  <c r="E9185" i="1" s="1"/>
  <c r="B9187" i="1" l="1"/>
  <c r="D9187" i="1" s="1"/>
  <c r="C9186" i="1"/>
  <c r="E9186" i="1" s="1"/>
  <c r="B9188" i="1" l="1"/>
  <c r="D9188" i="1" s="1"/>
  <c r="C9187" i="1"/>
  <c r="E9187" i="1" s="1"/>
  <c r="B9189" i="1" l="1"/>
  <c r="D9189" i="1" s="1"/>
  <c r="C9188" i="1"/>
  <c r="E9188" i="1" s="1"/>
  <c r="B9190" i="1" l="1"/>
  <c r="D9190" i="1" s="1"/>
  <c r="C9189" i="1"/>
  <c r="E9189" i="1" s="1"/>
  <c r="B9191" i="1" l="1"/>
  <c r="D9191" i="1" s="1"/>
  <c r="C9190" i="1"/>
  <c r="E9190" i="1" s="1"/>
  <c r="B9192" i="1" l="1"/>
  <c r="D9192" i="1" s="1"/>
  <c r="C9191" i="1"/>
  <c r="E9191" i="1" s="1"/>
  <c r="B9193" i="1" l="1"/>
  <c r="D9193" i="1" s="1"/>
  <c r="C9192" i="1"/>
  <c r="E9192" i="1" s="1"/>
  <c r="B9194" i="1" l="1"/>
  <c r="D9194" i="1" s="1"/>
  <c r="C9193" i="1"/>
  <c r="E9193" i="1" s="1"/>
  <c r="B9195" i="1" l="1"/>
  <c r="D9195" i="1" s="1"/>
  <c r="C9194" i="1"/>
  <c r="E9194" i="1" s="1"/>
  <c r="B9196" i="1" l="1"/>
  <c r="D9196" i="1" s="1"/>
  <c r="C9195" i="1"/>
  <c r="E9195" i="1" s="1"/>
  <c r="B9197" i="1" l="1"/>
  <c r="D9197" i="1" s="1"/>
  <c r="C9196" i="1"/>
  <c r="E9196" i="1" s="1"/>
  <c r="B9198" i="1" l="1"/>
  <c r="D9198" i="1" s="1"/>
  <c r="C9197" i="1"/>
  <c r="E9197" i="1" s="1"/>
  <c r="B9199" i="1" l="1"/>
  <c r="D9199" i="1" s="1"/>
  <c r="C9198" i="1"/>
  <c r="E9198" i="1" s="1"/>
  <c r="B9200" i="1" l="1"/>
  <c r="D9200" i="1" s="1"/>
  <c r="C9199" i="1"/>
  <c r="E9199" i="1" s="1"/>
  <c r="B9201" i="1" l="1"/>
  <c r="D9201" i="1" s="1"/>
  <c r="C9200" i="1"/>
  <c r="E9200" i="1" s="1"/>
  <c r="B9202" i="1" l="1"/>
  <c r="D9202" i="1" s="1"/>
  <c r="C9201" i="1"/>
  <c r="E9201" i="1" s="1"/>
  <c r="B9203" i="1" l="1"/>
  <c r="D9203" i="1" s="1"/>
  <c r="C9202" i="1"/>
  <c r="E9202" i="1" s="1"/>
  <c r="B9204" i="1" l="1"/>
  <c r="D9204" i="1" s="1"/>
  <c r="C9203" i="1"/>
  <c r="E9203" i="1" s="1"/>
  <c r="B9205" i="1" l="1"/>
  <c r="D9205" i="1" s="1"/>
  <c r="C9204" i="1"/>
  <c r="E9204" i="1" s="1"/>
  <c r="B9206" i="1" l="1"/>
  <c r="D9206" i="1" s="1"/>
  <c r="C9205" i="1"/>
  <c r="E9205" i="1" s="1"/>
  <c r="B9207" i="1" l="1"/>
  <c r="D9207" i="1" s="1"/>
  <c r="C9206" i="1"/>
  <c r="E9206" i="1" s="1"/>
  <c r="B9208" i="1" l="1"/>
  <c r="D9208" i="1" s="1"/>
  <c r="C9207" i="1"/>
  <c r="E9207" i="1" s="1"/>
  <c r="B9209" i="1" l="1"/>
  <c r="D9209" i="1" s="1"/>
  <c r="C9208" i="1"/>
  <c r="E9208" i="1" s="1"/>
  <c r="B9210" i="1" l="1"/>
  <c r="D9210" i="1" s="1"/>
  <c r="C9209" i="1"/>
  <c r="E9209" i="1" s="1"/>
  <c r="B9211" i="1" l="1"/>
  <c r="D9211" i="1" s="1"/>
  <c r="C9210" i="1"/>
  <c r="E9210" i="1" s="1"/>
  <c r="B9212" i="1" l="1"/>
  <c r="D9212" i="1" s="1"/>
  <c r="C9211" i="1"/>
  <c r="E9211" i="1" s="1"/>
  <c r="B9213" i="1" l="1"/>
  <c r="D9213" i="1" s="1"/>
  <c r="C9212" i="1"/>
  <c r="E9212" i="1" s="1"/>
  <c r="B9214" i="1" l="1"/>
  <c r="D9214" i="1" s="1"/>
  <c r="C9213" i="1"/>
  <c r="E9213" i="1" s="1"/>
  <c r="B9215" i="1" l="1"/>
  <c r="D9215" i="1" s="1"/>
  <c r="C9214" i="1"/>
  <c r="E9214" i="1" s="1"/>
  <c r="B9216" i="1" l="1"/>
  <c r="D9216" i="1" s="1"/>
  <c r="C9215" i="1"/>
  <c r="E9215" i="1" s="1"/>
  <c r="B9217" i="1" l="1"/>
  <c r="D9217" i="1" s="1"/>
  <c r="C9216" i="1"/>
  <c r="E9216" i="1" s="1"/>
  <c r="B9218" i="1" l="1"/>
  <c r="D9218" i="1" s="1"/>
  <c r="C9217" i="1"/>
  <c r="E9217" i="1" s="1"/>
  <c r="B9219" i="1" l="1"/>
  <c r="D9219" i="1" s="1"/>
  <c r="C9218" i="1"/>
  <c r="E9218" i="1" s="1"/>
  <c r="B9220" i="1" l="1"/>
  <c r="D9220" i="1" s="1"/>
  <c r="C9219" i="1"/>
  <c r="E9219" i="1" s="1"/>
  <c r="B9221" i="1" l="1"/>
  <c r="D9221" i="1" s="1"/>
  <c r="C9220" i="1"/>
  <c r="E9220" i="1" s="1"/>
  <c r="B9222" i="1" l="1"/>
  <c r="D9222" i="1" s="1"/>
  <c r="C9221" i="1"/>
  <c r="E9221" i="1" s="1"/>
  <c r="B9223" i="1" l="1"/>
  <c r="D9223" i="1" s="1"/>
  <c r="C9222" i="1"/>
  <c r="E9222" i="1" s="1"/>
  <c r="B9224" i="1" l="1"/>
  <c r="D9224" i="1" s="1"/>
  <c r="C9223" i="1"/>
  <c r="E9223" i="1" s="1"/>
  <c r="B9225" i="1" l="1"/>
  <c r="D9225" i="1" s="1"/>
  <c r="C9224" i="1"/>
  <c r="E9224" i="1" s="1"/>
  <c r="B9226" i="1" l="1"/>
  <c r="D9226" i="1" s="1"/>
  <c r="C9225" i="1"/>
  <c r="E9225" i="1" s="1"/>
  <c r="B9227" i="1" l="1"/>
  <c r="D9227" i="1" s="1"/>
  <c r="C9226" i="1"/>
  <c r="E9226" i="1" s="1"/>
  <c r="B9228" i="1" l="1"/>
  <c r="D9228" i="1" s="1"/>
  <c r="C9227" i="1"/>
  <c r="E9227" i="1" s="1"/>
  <c r="B9229" i="1" l="1"/>
  <c r="D9229" i="1" s="1"/>
  <c r="C9228" i="1"/>
  <c r="E9228" i="1" s="1"/>
  <c r="B9230" i="1" l="1"/>
  <c r="D9230" i="1" s="1"/>
  <c r="C9229" i="1"/>
  <c r="E9229" i="1" s="1"/>
  <c r="B9231" i="1" l="1"/>
  <c r="D9231" i="1" s="1"/>
  <c r="C9230" i="1"/>
  <c r="E9230" i="1" s="1"/>
  <c r="B9232" i="1" l="1"/>
  <c r="D9232" i="1" s="1"/>
  <c r="C9231" i="1"/>
  <c r="E9231" i="1" s="1"/>
  <c r="B9233" i="1" l="1"/>
  <c r="D9233" i="1" s="1"/>
  <c r="C9232" i="1"/>
  <c r="E9232" i="1" s="1"/>
  <c r="B9234" i="1" l="1"/>
  <c r="D9234" i="1" s="1"/>
  <c r="C9233" i="1"/>
  <c r="E9233" i="1" s="1"/>
  <c r="B9235" i="1" l="1"/>
  <c r="D9235" i="1" s="1"/>
  <c r="C9234" i="1"/>
  <c r="E9234" i="1" s="1"/>
  <c r="B9236" i="1" l="1"/>
  <c r="D9236" i="1" s="1"/>
  <c r="C9235" i="1"/>
  <c r="E9235" i="1" s="1"/>
  <c r="B9237" i="1" l="1"/>
  <c r="D9237" i="1" s="1"/>
  <c r="C9236" i="1"/>
  <c r="E9236" i="1" s="1"/>
  <c r="B9238" i="1" l="1"/>
  <c r="D9238" i="1" s="1"/>
  <c r="C9237" i="1"/>
  <c r="E9237" i="1" s="1"/>
  <c r="B9239" i="1" l="1"/>
  <c r="D9239" i="1" s="1"/>
  <c r="C9238" i="1"/>
  <c r="E9238" i="1" s="1"/>
  <c r="B9240" i="1" l="1"/>
  <c r="D9240" i="1" s="1"/>
  <c r="C9239" i="1"/>
  <c r="E9239" i="1" s="1"/>
  <c r="B9241" i="1" l="1"/>
  <c r="D9241" i="1" s="1"/>
  <c r="C9240" i="1"/>
  <c r="E9240" i="1" s="1"/>
  <c r="B9242" i="1" l="1"/>
  <c r="D9242" i="1" s="1"/>
  <c r="C9241" i="1"/>
  <c r="E9241" i="1" s="1"/>
  <c r="B9243" i="1" l="1"/>
  <c r="D9243" i="1" s="1"/>
  <c r="C9242" i="1"/>
  <c r="E9242" i="1" s="1"/>
  <c r="B9244" i="1" l="1"/>
  <c r="D9244" i="1" s="1"/>
  <c r="C9243" i="1"/>
  <c r="E9243" i="1" s="1"/>
  <c r="B9245" i="1" l="1"/>
  <c r="D9245" i="1" s="1"/>
  <c r="C9244" i="1"/>
  <c r="E9244" i="1" s="1"/>
  <c r="B9246" i="1" l="1"/>
  <c r="D9246" i="1" s="1"/>
  <c r="C9245" i="1"/>
  <c r="E9245" i="1" s="1"/>
  <c r="B9247" i="1" l="1"/>
  <c r="D9247" i="1" s="1"/>
  <c r="C9246" i="1"/>
  <c r="E9246" i="1" s="1"/>
  <c r="B9248" i="1" l="1"/>
  <c r="D9248" i="1" s="1"/>
  <c r="C9247" i="1"/>
  <c r="E9247" i="1" s="1"/>
  <c r="B9249" i="1" l="1"/>
  <c r="D9249" i="1" s="1"/>
  <c r="C9248" i="1"/>
  <c r="E9248" i="1" s="1"/>
  <c r="B9250" i="1" l="1"/>
  <c r="D9250" i="1" s="1"/>
  <c r="C9249" i="1"/>
  <c r="E9249" i="1" s="1"/>
  <c r="B9251" i="1" l="1"/>
  <c r="D9251" i="1" s="1"/>
  <c r="C9250" i="1"/>
  <c r="E9250" i="1" s="1"/>
  <c r="B9252" i="1" l="1"/>
  <c r="D9252" i="1" s="1"/>
  <c r="C9251" i="1"/>
  <c r="E9251" i="1" s="1"/>
  <c r="B9253" i="1" l="1"/>
  <c r="D9253" i="1" s="1"/>
  <c r="C9252" i="1"/>
  <c r="E9252" i="1" s="1"/>
  <c r="B9254" i="1" l="1"/>
  <c r="D9254" i="1" s="1"/>
  <c r="C9253" i="1"/>
  <c r="E9253" i="1" s="1"/>
  <c r="B9255" i="1" l="1"/>
  <c r="D9255" i="1" s="1"/>
  <c r="C9254" i="1"/>
  <c r="E9254" i="1" s="1"/>
  <c r="B9256" i="1" l="1"/>
  <c r="D9256" i="1" s="1"/>
  <c r="C9255" i="1"/>
  <c r="E9255" i="1" s="1"/>
  <c r="B9257" i="1" l="1"/>
  <c r="D9257" i="1" s="1"/>
  <c r="C9256" i="1"/>
  <c r="E9256" i="1" s="1"/>
  <c r="B9258" i="1" l="1"/>
  <c r="D9258" i="1" s="1"/>
  <c r="C9257" i="1"/>
  <c r="E9257" i="1" s="1"/>
  <c r="B9259" i="1" l="1"/>
  <c r="D9259" i="1" s="1"/>
  <c r="C9258" i="1"/>
  <c r="E9258" i="1" s="1"/>
  <c r="B9260" i="1" l="1"/>
  <c r="D9260" i="1" s="1"/>
  <c r="C9259" i="1"/>
  <c r="E9259" i="1" s="1"/>
  <c r="B9261" i="1" l="1"/>
  <c r="D9261" i="1" s="1"/>
  <c r="C9260" i="1"/>
  <c r="E9260" i="1" s="1"/>
  <c r="B9262" i="1" l="1"/>
  <c r="D9262" i="1" s="1"/>
  <c r="C9261" i="1"/>
  <c r="E9261" i="1" s="1"/>
  <c r="B9263" i="1" l="1"/>
  <c r="D9263" i="1" s="1"/>
  <c r="C9262" i="1"/>
  <c r="E9262" i="1" s="1"/>
  <c r="B9264" i="1" l="1"/>
  <c r="D9264" i="1" s="1"/>
  <c r="C9263" i="1"/>
  <c r="E9263" i="1" s="1"/>
  <c r="B9265" i="1" l="1"/>
  <c r="D9265" i="1" s="1"/>
  <c r="C9264" i="1"/>
  <c r="E9264" i="1" s="1"/>
  <c r="B9266" i="1" l="1"/>
  <c r="D9266" i="1" s="1"/>
  <c r="C9265" i="1"/>
  <c r="E9265" i="1" s="1"/>
  <c r="B9267" i="1" l="1"/>
  <c r="D9267" i="1" s="1"/>
  <c r="C9266" i="1"/>
  <c r="E9266" i="1" s="1"/>
  <c r="B9268" i="1" l="1"/>
  <c r="D9268" i="1" s="1"/>
  <c r="C9267" i="1"/>
  <c r="E9267" i="1" s="1"/>
  <c r="B9269" i="1" l="1"/>
  <c r="D9269" i="1" s="1"/>
  <c r="C9268" i="1"/>
  <c r="E9268" i="1" s="1"/>
  <c r="B9270" i="1" l="1"/>
  <c r="D9270" i="1" s="1"/>
  <c r="C9269" i="1"/>
  <c r="E9269" i="1" s="1"/>
  <c r="B9271" i="1" l="1"/>
  <c r="D9271" i="1" s="1"/>
  <c r="C9270" i="1"/>
  <c r="E9270" i="1" s="1"/>
  <c r="B9272" i="1" l="1"/>
  <c r="D9272" i="1" s="1"/>
  <c r="C9271" i="1"/>
  <c r="E9271" i="1" s="1"/>
  <c r="B9273" i="1" l="1"/>
  <c r="D9273" i="1" s="1"/>
  <c r="C9272" i="1"/>
  <c r="E9272" i="1" s="1"/>
  <c r="B9274" i="1" l="1"/>
  <c r="D9274" i="1" s="1"/>
  <c r="C9273" i="1"/>
  <c r="E9273" i="1" s="1"/>
  <c r="B9275" i="1" l="1"/>
  <c r="D9275" i="1" s="1"/>
  <c r="C9274" i="1"/>
  <c r="E9274" i="1" s="1"/>
  <c r="B9276" i="1" l="1"/>
  <c r="D9276" i="1" s="1"/>
  <c r="C9275" i="1"/>
  <c r="E9275" i="1" s="1"/>
  <c r="B9277" i="1" l="1"/>
  <c r="D9277" i="1" s="1"/>
  <c r="C9276" i="1"/>
  <c r="E9276" i="1" s="1"/>
  <c r="B9278" i="1" l="1"/>
  <c r="D9278" i="1" s="1"/>
  <c r="C9277" i="1"/>
  <c r="E9277" i="1" s="1"/>
  <c r="B9279" i="1" l="1"/>
  <c r="D9279" i="1" s="1"/>
  <c r="C9278" i="1"/>
  <c r="E9278" i="1" s="1"/>
  <c r="B9280" i="1" l="1"/>
  <c r="D9280" i="1" s="1"/>
  <c r="C9279" i="1"/>
  <c r="E9279" i="1" s="1"/>
  <c r="B9281" i="1" l="1"/>
  <c r="D9281" i="1" s="1"/>
  <c r="C9280" i="1"/>
  <c r="E9280" i="1" s="1"/>
  <c r="B9282" i="1" l="1"/>
  <c r="D9282" i="1" s="1"/>
  <c r="C9281" i="1"/>
  <c r="E9281" i="1" s="1"/>
  <c r="B9283" i="1" l="1"/>
  <c r="D9283" i="1" s="1"/>
  <c r="C9282" i="1"/>
  <c r="E9282" i="1" s="1"/>
  <c r="B9284" i="1" l="1"/>
  <c r="D9284" i="1" s="1"/>
  <c r="C9283" i="1"/>
  <c r="E9283" i="1" s="1"/>
  <c r="B9285" i="1" l="1"/>
  <c r="D9285" i="1" s="1"/>
  <c r="C9284" i="1"/>
  <c r="E9284" i="1" s="1"/>
  <c r="B9286" i="1" l="1"/>
  <c r="D9286" i="1" s="1"/>
  <c r="C9285" i="1"/>
  <c r="E9285" i="1" s="1"/>
  <c r="B9287" i="1" l="1"/>
  <c r="D9287" i="1" s="1"/>
  <c r="C9286" i="1"/>
  <c r="E9286" i="1" s="1"/>
  <c r="B9288" i="1" l="1"/>
  <c r="D9288" i="1" s="1"/>
  <c r="C9287" i="1"/>
  <c r="E9287" i="1" s="1"/>
  <c r="B9289" i="1" l="1"/>
  <c r="D9289" i="1" s="1"/>
  <c r="C9288" i="1"/>
  <c r="E9288" i="1" s="1"/>
  <c r="B9290" i="1" l="1"/>
  <c r="D9290" i="1" s="1"/>
  <c r="C9289" i="1"/>
  <c r="E9289" i="1" s="1"/>
  <c r="B9291" i="1" l="1"/>
  <c r="D9291" i="1" s="1"/>
  <c r="C9290" i="1"/>
  <c r="E9290" i="1" s="1"/>
  <c r="B9292" i="1" l="1"/>
  <c r="D9292" i="1" s="1"/>
  <c r="C9291" i="1"/>
  <c r="E9291" i="1" s="1"/>
  <c r="B9293" i="1" l="1"/>
  <c r="D9293" i="1" s="1"/>
  <c r="C9292" i="1"/>
  <c r="E9292" i="1" s="1"/>
  <c r="B9294" i="1" l="1"/>
  <c r="D9294" i="1" s="1"/>
  <c r="C9293" i="1"/>
  <c r="E9293" i="1" s="1"/>
  <c r="B9295" i="1" l="1"/>
  <c r="D9295" i="1" s="1"/>
  <c r="C9294" i="1"/>
  <c r="E9294" i="1" s="1"/>
  <c r="B9296" i="1" l="1"/>
  <c r="D9296" i="1" s="1"/>
  <c r="C9295" i="1"/>
  <c r="E9295" i="1" s="1"/>
  <c r="B9297" i="1" l="1"/>
  <c r="D9297" i="1" s="1"/>
  <c r="C9296" i="1"/>
  <c r="E9296" i="1" s="1"/>
  <c r="B9298" i="1" l="1"/>
  <c r="D9298" i="1" s="1"/>
  <c r="C9297" i="1"/>
  <c r="E9297" i="1" s="1"/>
  <c r="B9299" i="1" l="1"/>
  <c r="D9299" i="1" s="1"/>
  <c r="C9298" i="1"/>
  <c r="E9298" i="1" s="1"/>
  <c r="B9300" i="1" l="1"/>
  <c r="D9300" i="1" s="1"/>
  <c r="C9299" i="1"/>
  <c r="E9299" i="1" s="1"/>
  <c r="B9301" i="1" l="1"/>
  <c r="D9301" i="1" s="1"/>
  <c r="C9300" i="1"/>
  <c r="E9300" i="1" s="1"/>
  <c r="B9302" i="1" l="1"/>
  <c r="D9302" i="1" s="1"/>
  <c r="C9301" i="1"/>
  <c r="E9301" i="1" s="1"/>
  <c r="B9303" i="1" l="1"/>
  <c r="D9303" i="1" s="1"/>
  <c r="C9302" i="1"/>
  <c r="E9302" i="1" s="1"/>
  <c r="B9304" i="1" l="1"/>
  <c r="D9304" i="1" s="1"/>
  <c r="C9303" i="1"/>
  <c r="E9303" i="1" s="1"/>
  <c r="B9305" i="1" l="1"/>
  <c r="D9305" i="1" s="1"/>
  <c r="C9304" i="1"/>
  <c r="E9304" i="1" s="1"/>
  <c r="B9306" i="1" l="1"/>
  <c r="D9306" i="1" s="1"/>
  <c r="C9305" i="1"/>
  <c r="E9305" i="1" s="1"/>
  <c r="B9307" i="1" l="1"/>
  <c r="D9307" i="1" s="1"/>
  <c r="C9306" i="1"/>
  <c r="E9306" i="1" s="1"/>
  <c r="B9308" i="1" l="1"/>
  <c r="D9308" i="1" s="1"/>
  <c r="C9307" i="1"/>
  <c r="E9307" i="1" s="1"/>
  <c r="B9309" i="1" l="1"/>
  <c r="D9309" i="1" s="1"/>
  <c r="C9308" i="1"/>
  <c r="E9308" i="1" s="1"/>
  <c r="B9310" i="1" l="1"/>
  <c r="D9310" i="1" s="1"/>
  <c r="C9309" i="1"/>
  <c r="E9309" i="1" s="1"/>
  <c r="B9311" i="1" l="1"/>
  <c r="D9311" i="1" s="1"/>
  <c r="C9310" i="1"/>
  <c r="E9310" i="1" s="1"/>
  <c r="B9312" i="1" l="1"/>
  <c r="D9312" i="1" s="1"/>
  <c r="C9311" i="1"/>
  <c r="E9311" i="1" s="1"/>
  <c r="B9313" i="1" l="1"/>
  <c r="D9313" i="1" s="1"/>
  <c r="C9312" i="1"/>
  <c r="E9312" i="1" s="1"/>
  <c r="B9314" i="1" l="1"/>
  <c r="D9314" i="1" s="1"/>
  <c r="C9313" i="1"/>
  <c r="E9313" i="1" s="1"/>
  <c r="B9315" i="1" l="1"/>
  <c r="D9315" i="1" s="1"/>
  <c r="C9314" i="1"/>
  <c r="E9314" i="1" s="1"/>
  <c r="B9316" i="1" l="1"/>
  <c r="D9316" i="1" s="1"/>
  <c r="C9315" i="1"/>
  <c r="E9315" i="1" s="1"/>
  <c r="B9317" i="1" l="1"/>
  <c r="D9317" i="1" s="1"/>
  <c r="C9316" i="1"/>
  <c r="E9316" i="1" s="1"/>
  <c r="B9318" i="1" l="1"/>
  <c r="D9318" i="1" s="1"/>
  <c r="C9317" i="1"/>
  <c r="E9317" i="1" s="1"/>
  <c r="B9319" i="1" l="1"/>
  <c r="D9319" i="1" s="1"/>
  <c r="C9318" i="1"/>
  <c r="E9318" i="1" s="1"/>
  <c r="B9320" i="1" l="1"/>
  <c r="D9320" i="1" s="1"/>
  <c r="C9319" i="1"/>
  <c r="E9319" i="1" s="1"/>
  <c r="B9321" i="1" l="1"/>
  <c r="D9321" i="1" s="1"/>
  <c r="C9320" i="1"/>
  <c r="E9320" i="1" s="1"/>
  <c r="B9322" i="1" l="1"/>
  <c r="D9322" i="1" s="1"/>
  <c r="C9321" i="1"/>
  <c r="E9321" i="1" s="1"/>
  <c r="B9323" i="1" l="1"/>
  <c r="D9323" i="1" s="1"/>
  <c r="C9322" i="1"/>
  <c r="E9322" i="1" s="1"/>
  <c r="B9324" i="1" l="1"/>
  <c r="D9324" i="1" s="1"/>
  <c r="C9323" i="1"/>
  <c r="E9323" i="1" s="1"/>
  <c r="B9325" i="1" l="1"/>
  <c r="D9325" i="1" s="1"/>
  <c r="C9324" i="1"/>
  <c r="E9324" i="1" s="1"/>
  <c r="B9326" i="1" l="1"/>
  <c r="D9326" i="1" s="1"/>
  <c r="C9325" i="1"/>
  <c r="E9325" i="1" s="1"/>
  <c r="B9327" i="1" l="1"/>
  <c r="D9327" i="1" s="1"/>
  <c r="C9326" i="1"/>
  <c r="E9326" i="1" s="1"/>
  <c r="B9328" i="1" l="1"/>
  <c r="D9328" i="1" s="1"/>
  <c r="C9327" i="1"/>
  <c r="E9327" i="1" s="1"/>
  <c r="B9329" i="1" l="1"/>
  <c r="D9329" i="1" s="1"/>
  <c r="C9328" i="1"/>
  <c r="E9328" i="1" s="1"/>
  <c r="B9330" i="1" l="1"/>
  <c r="D9330" i="1" s="1"/>
  <c r="C9329" i="1"/>
  <c r="E9329" i="1" s="1"/>
  <c r="B9331" i="1" l="1"/>
  <c r="D9331" i="1" s="1"/>
  <c r="C9330" i="1"/>
  <c r="E9330" i="1" s="1"/>
  <c r="B9332" i="1" l="1"/>
  <c r="D9332" i="1" s="1"/>
  <c r="C9331" i="1"/>
  <c r="E9331" i="1" s="1"/>
  <c r="B9333" i="1" l="1"/>
  <c r="D9333" i="1" s="1"/>
  <c r="C9332" i="1"/>
  <c r="E9332" i="1" s="1"/>
  <c r="B9334" i="1" l="1"/>
  <c r="D9334" i="1" s="1"/>
  <c r="C9333" i="1"/>
  <c r="E9333" i="1" s="1"/>
  <c r="B9335" i="1" l="1"/>
  <c r="D9335" i="1" s="1"/>
  <c r="C9334" i="1"/>
  <c r="E9334" i="1" s="1"/>
  <c r="B9336" i="1" l="1"/>
  <c r="D9336" i="1" s="1"/>
  <c r="C9335" i="1"/>
  <c r="E9335" i="1" s="1"/>
  <c r="B9337" i="1" l="1"/>
  <c r="D9337" i="1" s="1"/>
  <c r="C9336" i="1"/>
  <c r="E9336" i="1" s="1"/>
  <c r="B9338" i="1" l="1"/>
  <c r="D9338" i="1" s="1"/>
  <c r="C9337" i="1"/>
  <c r="E9337" i="1" s="1"/>
  <c r="B9339" i="1" l="1"/>
  <c r="D9339" i="1" s="1"/>
  <c r="C9338" i="1"/>
  <c r="E9338" i="1" s="1"/>
  <c r="B9340" i="1" l="1"/>
  <c r="D9340" i="1" s="1"/>
  <c r="C9339" i="1"/>
  <c r="E9339" i="1" s="1"/>
  <c r="B9341" i="1" l="1"/>
  <c r="D9341" i="1" s="1"/>
  <c r="C9340" i="1"/>
  <c r="E9340" i="1" s="1"/>
  <c r="B9342" i="1" l="1"/>
  <c r="D9342" i="1" s="1"/>
  <c r="C9341" i="1"/>
  <c r="E9341" i="1" s="1"/>
  <c r="B9343" i="1" l="1"/>
  <c r="D9343" i="1" s="1"/>
  <c r="C9342" i="1"/>
  <c r="E9342" i="1" s="1"/>
  <c r="B9344" i="1" l="1"/>
  <c r="D9344" i="1" s="1"/>
  <c r="C9343" i="1"/>
  <c r="E9343" i="1" s="1"/>
  <c r="B9345" i="1" l="1"/>
  <c r="D9345" i="1" s="1"/>
  <c r="C9344" i="1"/>
  <c r="E9344" i="1" s="1"/>
  <c r="B9346" i="1" l="1"/>
  <c r="D9346" i="1" s="1"/>
  <c r="C9345" i="1"/>
  <c r="E9345" i="1" s="1"/>
  <c r="B9347" i="1" l="1"/>
  <c r="D9347" i="1" s="1"/>
  <c r="C9346" i="1"/>
  <c r="E9346" i="1" s="1"/>
  <c r="B9348" i="1" l="1"/>
  <c r="D9348" i="1" s="1"/>
  <c r="C9347" i="1"/>
  <c r="E9347" i="1" s="1"/>
  <c r="B9349" i="1" l="1"/>
  <c r="D9349" i="1" s="1"/>
  <c r="C9348" i="1"/>
  <c r="E9348" i="1" s="1"/>
  <c r="E9349" i="1" l="1"/>
  <c r="B9350" i="1"/>
  <c r="D9350" i="1" s="1"/>
  <c r="C9349" i="1"/>
  <c r="B9351" i="1" l="1"/>
  <c r="D9351" i="1" s="1"/>
  <c r="C9350" i="1"/>
  <c r="E9350" i="1" s="1"/>
  <c r="B9352" i="1" l="1"/>
  <c r="D9352" i="1" s="1"/>
  <c r="C9351" i="1"/>
  <c r="E9351" i="1" s="1"/>
  <c r="B9353" i="1" l="1"/>
  <c r="D9353" i="1" s="1"/>
  <c r="C9352" i="1"/>
  <c r="E9352" i="1" s="1"/>
  <c r="B9354" i="1" l="1"/>
  <c r="D9354" i="1" s="1"/>
  <c r="C9353" i="1"/>
  <c r="E9353" i="1" s="1"/>
  <c r="B9355" i="1" l="1"/>
  <c r="D9355" i="1" s="1"/>
  <c r="C9354" i="1"/>
  <c r="E9354" i="1" s="1"/>
  <c r="B9356" i="1" l="1"/>
  <c r="D9356" i="1" s="1"/>
  <c r="C9355" i="1"/>
  <c r="E9355" i="1" s="1"/>
  <c r="B9357" i="1" l="1"/>
  <c r="D9357" i="1" s="1"/>
  <c r="C9356" i="1"/>
  <c r="E9356" i="1" s="1"/>
  <c r="B9358" i="1" l="1"/>
  <c r="D9358" i="1" s="1"/>
  <c r="C9357" i="1"/>
  <c r="E9357" i="1" s="1"/>
  <c r="B9359" i="1" l="1"/>
  <c r="D9359" i="1" s="1"/>
  <c r="C9358" i="1"/>
  <c r="E9358" i="1" s="1"/>
  <c r="B9360" i="1" l="1"/>
  <c r="D9360" i="1" s="1"/>
  <c r="C9359" i="1"/>
  <c r="E9359" i="1" s="1"/>
  <c r="B9361" i="1" l="1"/>
  <c r="D9361" i="1" s="1"/>
  <c r="C9360" i="1"/>
  <c r="E9360" i="1" s="1"/>
  <c r="B9362" i="1" l="1"/>
  <c r="D9362" i="1" s="1"/>
  <c r="C9361" i="1"/>
  <c r="E9361" i="1" s="1"/>
  <c r="B9363" i="1" l="1"/>
  <c r="D9363" i="1" s="1"/>
  <c r="C9362" i="1"/>
  <c r="E9362" i="1" s="1"/>
  <c r="B9364" i="1" l="1"/>
  <c r="D9364" i="1" s="1"/>
  <c r="C9363" i="1"/>
  <c r="E9363" i="1" s="1"/>
  <c r="B9365" i="1" l="1"/>
  <c r="D9365" i="1" s="1"/>
  <c r="C9364" i="1"/>
  <c r="E9364" i="1" s="1"/>
  <c r="E9365" i="1" l="1"/>
  <c r="B9366" i="1"/>
  <c r="D9366" i="1" s="1"/>
  <c r="C9365" i="1"/>
  <c r="B9367" i="1" l="1"/>
  <c r="D9367" i="1" s="1"/>
  <c r="C9366" i="1"/>
  <c r="E9366" i="1" s="1"/>
  <c r="B9368" i="1" l="1"/>
  <c r="D9368" i="1" s="1"/>
  <c r="C9367" i="1"/>
  <c r="E9367" i="1" s="1"/>
  <c r="B9369" i="1" l="1"/>
  <c r="D9369" i="1" s="1"/>
  <c r="C9368" i="1"/>
  <c r="E9368" i="1" s="1"/>
  <c r="B9370" i="1" l="1"/>
  <c r="D9370" i="1" s="1"/>
  <c r="C9369" i="1"/>
  <c r="E9369" i="1" s="1"/>
  <c r="B9371" i="1" l="1"/>
  <c r="D9371" i="1" s="1"/>
  <c r="C9370" i="1"/>
  <c r="E9370" i="1" s="1"/>
  <c r="B9372" i="1" l="1"/>
  <c r="D9372" i="1" s="1"/>
  <c r="C9371" i="1"/>
  <c r="E9371" i="1" s="1"/>
  <c r="B9373" i="1" l="1"/>
  <c r="D9373" i="1" s="1"/>
  <c r="C9372" i="1"/>
  <c r="E9372" i="1" s="1"/>
  <c r="B9374" i="1" l="1"/>
  <c r="D9374" i="1" s="1"/>
  <c r="C9373" i="1"/>
  <c r="E9373" i="1" s="1"/>
  <c r="B9375" i="1" l="1"/>
  <c r="D9375" i="1" s="1"/>
  <c r="C9374" i="1"/>
  <c r="E9374" i="1" s="1"/>
  <c r="B9376" i="1" l="1"/>
  <c r="D9376" i="1" s="1"/>
  <c r="C9375" i="1"/>
  <c r="E9375" i="1" s="1"/>
  <c r="B9377" i="1" l="1"/>
  <c r="D9377" i="1" s="1"/>
  <c r="C9376" i="1"/>
  <c r="E9376" i="1" s="1"/>
  <c r="B9378" i="1" l="1"/>
  <c r="D9378" i="1" s="1"/>
  <c r="C9377" i="1"/>
  <c r="E9377" i="1" s="1"/>
  <c r="B9379" i="1" l="1"/>
  <c r="D9379" i="1" s="1"/>
  <c r="C9378" i="1"/>
  <c r="E9378" i="1" s="1"/>
  <c r="B9380" i="1" l="1"/>
  <c r="D9380" i="1" s="1"/>
  <c r="C9379" i="1"/>
  <c r="E9379" i="1" s="1"/>
  <c r="B9381" i="1" l="1"/>
  <c r="D9381" i="1" s="1"/>
  <c r="C9380" i="1"/>
  <c r="E9380" i="1" s="1"/>
  <c r="B9382" i="1" l="1"/>
  <c r="D9382" i="1" s="1"/>
  <c r="C9381" i="1"/>
  <c r="E9381" i="1" s="1"/>
  <c r="B9383" i="1" l="1"/>
  <c r="D9383" i="1" s="1"/>
  <c r="C9382" i="1"/>
  <c r="E9382" i="1" s="1"/>
  <c r="B9384" i="1" l="1"/>
  <c r="D9384" i="1" s="1"/>
  <c r="C9383" i="1"/>
  <c r="E9383" i="1" s="1"/>
  <c r="B9385" i="1" l="1"/>
  <c r="D9385" i="1" s="1"/>
  <c r="C9384" i="1"/>
  <c r="E9384" i="1" s="1"/>
  <c r="B9386" i="1" l="1"/>
  <c r="D9386" i="1" s="1"/>
  <c r="C9385" i="1"/>
  <c r="E9385" i="1" s="1"/>
  <c r="B9387" i="1" l="1"/>
  <c r="D9387" i="1" s="1"/>
  <c r="C9386" i="1"/>
  <c r="E9386" i="1" s="1"/>
  <c r="B9388" i="1" l="1"/>
  <c r="D9388" i="1" s="1"/>
  <c r="C9387" i="1"/>
  <c r="E9387" i="1" s="1"/>
  <c r="B9389" i="1" l="1"/>
  <c r="D9389" i="1" s="1"/>
  <c r="C9388" i="1"/>
  <c r="E9388" i="1" s="1"/>
  <c r="B9390" i="1" l="1"/>
  <c r="D9390" i="1" s="1"/>
  <c r="C9389" i="1"/>
  <c r="E9389" i="1" s="1"/>
  <c r="B9391" i="1" l="1"/>
  <c r="D9391" i="1" s="1"/>
  <c r="C9390" i="1"/>
  <c r="E9390" i="1" s="1"/>
  <c r="B9392" i="1" l="1"/>
  <c r="D9392" i="1" s="1"/>
  <c r="C9391" i="1"/>
  <c r="E9391" i="1" s="1"/>
  <c r="B9393" i="1" l="1"/>
  <c r="D9393" i="1" s="1"/>
  <c r="C9392" i="1"/>
  <c r="E9392" i="1" s="1"/>
  <c r="B9394" i="1" l="1"/>
  <c r="D9394" i="1" s="1"/>
  <c r="C9393" i="1"/>
  <c r="E9393" i="1" s="1"/>
  <c r="B9395" i="1" l="1"/>
  <c r="D9395" i="1" s="1"/>
  <c r="C9394" i="1"/>
  <c r="E9394" i="1" s="1"/>
  <c r="B9396" i="1" l="1"/>
  <c r="D9396" i="1" s="1"/>
  <c r="C9395" i="1"/>
  <c r="E9395" i="1" s="1"/>
  <c r="B9397" i="1" l="1"/>
  <c r="D9397" i="1" s="1"/>
  <c r="C9396" i="1"/>
  <c r="E9396" i="1" s="1"/>
  <c r="B9398" i="1" l="1"/>
  <c r="D9398" i="1" s="1"/>
  <c r="C9397" i="1"/>
  <c r="E9397" i="1" s="1"/>
  <c r="B9399" i="1" l="1"/>
  <c r="D9399" i="1" s="1"/>
  <c r="C9398" i="1"/>
  <c r="E9398" i="1" s="1"/>
  <c r="B9400" i="1" l="1"/>
  <c r="D9400" i="1" s="1"/>
  <c r="C9399" i="1"/>
  <c r="E9399" i="1" s="1"/>
  <c r="B9401" i="1" l="1"/>
  <c r="D9401" i="1" s="1"/>
  <c r="C9400" i="1"/>
  <c r="E9400" i="1" s="1"/>
  <c r="B9402" i="1" l="1"/>
  <c r="D9402" i="1" s="1"/>
  <c r="C9401" i="1"/>
  <c r="E9401" i="1" s="1"/>
  <c r="B9403" i="1" l="1"/>
  <c r="D9403" i="1" s="1"/>
  <c r="C9402" i="1"/>
  <c r="E9402" i="1" s="1"/>
  <c r="B9404" i="1" l="1"/>
  <c r="D9404" i="1" s="1"/>
  <c r="C9403" i="1"/>
  <c r="E9403" i="1" s="1"/>
  <c r="B9405" i="1" l="1"/>
  <c r="D9405" i="1" s="1"/>
  <c r="C9404" i="1"/>
  <c r="E9404" i="1" s="1"/>
  <c r="B9406" i="1" l="1"/>
  <c r="D9406" i="1" s="1"/>
  <c r="C9405" i="1"/>
  <c r="E9405" i="1" s="1"/>
  <c r="B9407" i="1" l="1"/>
  <c r="D9407" i="1" s="1"/>
  <c r="C9406" i="1"/>
  <c r="E9406" i="1" s="1"/>
  <c r="B9408" i="1" l="1"/>
  <c r="D9408" i="1" s="1"/>
  <c r="C9407" i="1"/>
  <c r="E9407" i="1" s="1"/>
  <c r="B9409" i="1" l="1"/>
  <c r="D9409" i="1" s="1"/>
  <c r="C9408" i="1"/>
  <c r="E9408" i="1" s="1"/>
  <c r="B9410" i="1" l="1"/>
  <c r="D9410" i="1" s="1"/>
  <c r="C9409" i="1"/>
  <c r="E9409" i="1" s="1"/>
  <c r="B9411" i="1" l="1"/>
  <c r="D9411" i="1" s="1"/>
  <c r="C9410" i="1"/>
  <c r="E9410" i="1" s="1"/>
  <c r="B9412" i="1" l="1"/>
  <c r="D9412" i="1" s="1"/>
  <c r="C9411" i="1"/>
  <c r="E9411" i="1" s="1"/>
  <c r="B9413" i="1" l="1"/>
  <c r="D9413" i="1" s="1"/>
  <c r="C9412" i="1"/>
  <c r="E9412" i="1" s="1"/>
  <c r="B9414" i="1" l="1"/>
  <c r="D9414" i="1" s="1"/>
  <c r="C9413" i="1"/>
  <c r="E9413" i="1" s="1"/>
  <c r="B9415" i="1" l="1"/>
  <c r="D9415" i="1" s="1"/>
  <c r="C9414" i="1"/>
  <c r="E9414" i="1" s="1"/>
  <c r="B9416" i="1" l="1"/>
  <c r="D9416" i="1" s="1"/>
  <c r="C9415" i="1"/>
  <c r="E9415" i="1" s="1"/>
  <c r="B9417" i="1" l="1"/>
  <c r="D9417" i="1" s="1"/>
  <c r="C9416" i="1"/>
  <c r="E9416" i="1" s="1"/>
  <c r="B9418" i="1" l="1"/>
  <c r="D9418" i="1" s="1"/>
  <c r="C9417" i="1"/>
  <c r="E9417" i="1" s="1"/>
  <c r="B9419" i="1" l="1"/>
  <c r="D9419" i="1" s="1"/>
  <c r="C9418" i="1"/>
  <c r="E9418" i="1" s="1"/>
  <c r="B9420" i="1" l="1"/>
  <c r="D9420" i="1" s="1"/>
  <c r="C9419" i="1"/>
  <c r="E9419" i="1" s="1"/>
  <c r="B9421" i="1" l="1"/>
  <c r="D9421" i="1" s="1"/>
  <c r="C9420" i="1"/>
  <c r="E9420" i="1" s="1"/>
  <c r="B9422" i="1" l="1"/>
  <c r="D9422" i="1" s="1"/>
  <c r="C9421" i="1"/>
  <c r="E9421" i="1" s="1"/>
  <c r="B9423" i="1" l="1"/>
  <c r="D9423" i="1" s="1"/>
  <c r="C9422" i="1"/>
  <c r="E9422" i="1" s="1"/>
  <c r="B9424" i="1" l="1"/>
  <c r="D9424" i="1" s="1"/>
  <c r="C9423" i="1"/>
  <c r="E9423" i="1" s="1"/>
  <c r="B9425" i="1" l="1"/>
  <c r="D9425" i="1" s="1"/>
  <c r="C9424" i="1"/>
  <c r="E9424" i="1" s="1"/>
  <c r="B9426" i="1" l="1"/>
  <c r="D9426" i="1" s="1"/>
  <c r="C9425" i="1"/>
  <c r="E9425" i="1" s="1"/>
  <c r="B9427" i="1" l="1"/>
  <c r="D9427" i="1" s="1"/>
  <c r="C9426" i="1"/>
  <c r="E9426" i="1" s="1"/>
  <c r="B9428" i="1" l="1"/>
  <c r="D9428" i="1" s="1"/>
  <c r="C9427" i="1"/>
  <c r="E9427" i="1" s="1"/>
  <c r="B9429" i="1" l="1"/>
  <c r="D9429" i="1" s="1"/>
  <c r="C9428" i="1"/>
  <c r="E9428" i="1" s="1"/>
  <c r="B9430" i="1" l="1"/>
  <c r="D9430" i="1" s="1"/>
  <c r="C9429" i="1"/>
  <c r="E9429" i="1" s="1"/>
  <c r="B9431" i="1" l="1"/>
  <c r="D9431" i="1" s="1"/>
  <c r="C9430" i="1"/>
  <c r="E9430" i="1" s="1"/>
  <c r="B9432" i="1" l="1"/>
  <c r="D9432" i="1" s="1"/>
  <c r="C9431" i="1"/>
  <c r="E9431" i="1" s="1"/>
  <c r="B9433" i="1" l="1"/>
  <c r="D9433" i="1" s="1"/>
  <c r="C9432" i="1"/>
  <c r="E9432" i="1" s="1"/>
  <c r="B9434" i="1" l="1"/>
  <c r="D9434" i="1" s="1"/>
  <c r="C9433" i="1"/>
  <c r="E9433" i="1" s="1"/>
  <c r="B9435" i="1" l="1"/>
  <c r="D9435" i="1" s="1"/>
  <c r="C9434" i="1"/>
  <c r="E9434" i="1" s="1"/>
  <c r="B9436" i="1" l="1"/>
  <c r="D9436" i="1" s="1"/>
  <c r="C9435" i="1"/>
  <c r="E9435" i="1" s="1"/>
  <c r="B9437" i="1" l="1"/>
  <c r="D9437" i="1" s="1"/>
  <c r="C9436" i="1"/>
  <c r="E9436" i="1" s="1"/>
  <c r="B9438" i="1" l="1"/>
  <c r="D9438" i="1" s="1"/>
  <c r="C9437" i="1"/>
  <c r="E9437" i="1" s="1"/>
  <c r="B9439" i="1" l="1"/>
  <c r="D9439" i="1" s="1"/>
  <c r="C9438" i="1"/>
  <c r="E9438" i="1" s="1"/>
  <c r="B9440" i="1" l="1"/>
  <c r="D9440" i="1" s="1"/>
  <c r="C9439" i="1"/>
  <c r="E9439" i="1" s="1"/>
  <c r="B9441" i="1" l="1"/>
  <c r="D9441" i="1" s="1"/>
  <c r="C9440" i="1"/>
  <c r="E9440" i="1" s="1"/>
  <c r="B9442" i="1" l="1"/>
  <c r="D9442" i="1" s="1"/>
  <c r="C9441" i="1"/>
  <c r="E9441" i="1" s="1"/>
  <c r="B9443" i="1" l="1"/>
  <c r="D9443" i="1" s="1"/>
  <c r="C9442" i="1"/>
  <c r="E9442" i="1" s="1"/>
  <c r="B9444" i="1" l="1"/>
  <c r="D9444" i="1" s="1"/>
  <c r="C9443" i="1"/>
  <c r="E9443" i="1" s="1"/>
  <c r="B9445" i="1" l="1"/>
  <c r="D9445" i="1" s="1"/>
  <c r="C9444" i="1"/>
  <c r="E9444" i="1" s="1"/>
  <c r="B9446" i="1" l="1"/>
  <c r="D9446" i="1" s="1"/>
  <c r="C9445" i="1"/>
  <c r="E9445" i="1" s="1"/>
  <c r="B9447" i="1" l="1"/>
  <c r="D9447" i="1" s="1"/>
  <c r="C9446" i="1"/>
  <c r="E9446" i="1" s="1"/>
  <c r="B9448" i="1" l="1"/>
  <c r="D9448" i="1" s="1"/>
  <c r="C9447" i="1"/>
  <c r="E9447" i="1" s="1"/>
  <c r="B9449" i="1" l="1"/>
  <c r="D9449" i="1" s="1"/>
  <c r="C9448" i="1"/>
  <c r="E9448" i="1" s="1"/>
  <c r="B9450" i="1" l="1"/>
  <c r="D9450" i="1" s="1"/>
  <c r="C9449" i="1"/>
  <c r="E9449" i="1" s="1"/>
  <c r="B9451" i="1" l="1"/>
  <c r="D9451" i="1" s="1"/>
  <c r="C9450" i="1"/>
  <c r="E9450" i="1" s="1"/>
  <c r="B9452" i="1" l="1"/>
  <c r="D9452" i="1" s="1"/>
  <c r="C9451" i="1"/>
  <c r="E9451" i="1" s="1"/>
  <c r="B9453" i="1" l="1"/>
  <c r="D9453" i="1" s="1"/>
  <c r="C9452" i="1"/>
  <c r="E9452" i="1" s="1"/>
  <c r="B9454" i="1" l="1"/>
  <c r="D9454" i="1" s="1"/>
  <c r="C9453" i="1"/>
  <c r="E9453" i="1" s="1"/>
  <c r="B9455" i="1" l="1"/>
  <c r="D9455" i="1" s="1"/>
  <c r="C9454" i="1"/>
  <c r="E9454" i="1" s="1"/>
  <c r="B9456" i="1" l="1"/>
  <c r="D9456" i="1" s="1"/>
  <c r="C9455" i="1"/>
  <c r="E9455" i="1" s="1"/>
  <c r="B9457" i="1" l="1"/>
  <c r="D9457" i="1" s="1"/>
  <c r="C9456" i="1"/>
  <c r="E9456" i="1" s="1"/>
  <c r="B9458" i="1" l="1"/>
  <c r="D9458" i="1" s="1"/>
  <c r="C9457" i="1"/>
  <c r="E9457" i="1" s="1"/>
  <c r="B9459" i="1" l="1"/>
  <c r="D9459" i="1" s="1"/>
  <c r="C9458" i="1"/>
  <c r="E9458" i="1" s="1"/>
  <c r="B9460" i="1" l="1"/>
  <c r="D9460" i="1" s="1"/>
  <c r="C9459" i="1"/>
  <c r="E9459" i="1" s="1"/>
  <c r="B9461" i="1" l="1"/>
  <c r="D9461" i="1" s="1"/>
  <c r="C9460" i="1"/>
  <c r="E9460" i="1" s="1"/>
  <c r="B9462" i="1" l="1"/>
  <c r="D9462" i="1" s="1"/>
  <c r="C9461" i="1"/>
  <c r="E9461" i="1" s="1"/>
  <c r="B9463" i="1" l="1"/>
  <c r="D9463" i="1" s="1"/>
  <c r="C9462" i="1"/>
  <c r="E9462" i="1" s="1"/>
  <c r="B9464" i="1" l="1"/>
  <c r="D9464" i="1" s="1"/>
  <c r="C9463" i="1"/>
  <c r="E9463" i="1" s="1"/>
  <c r="B9465" i="1" l="1"/>
  <c r="D9465" i="1" s="1"/>
  <c r="C9464" i="1"/>
  <c r="E9464" i="1" s="1"/>
  <c r="B9466" i="1" l="1"/>
  <c r="D9466" i="1" s="1"/>
  <c r="C9465" i="1"/>
  <c r="E9465" i="1" s="1"/>
  <c r="B9467" i="1" l="1"/>
  <c r="D9467" i="1" s="1"/>
  <c r="C9466" i="1"/>
  <c r="E9466" i="1" s="1"/>
  <c r="B9468" i="1" l="1"/>
  <c r="D9468" i="1" s="1"/>
  <c r="C9467" i="1"/>
  <c r="E9467" i="1" s="1"/>
  <c r="B9469" i="1" l="1"/>
  <c r="D9469" i="1" s="1"/>
  <c r="C9468" i="1"/>
  <c r="E9468" i="1" s="1"/>
  <c r="B9470" i="1" l="1"/>
  <c r="D9470" i="1" s="1"/>
  <c r="C9469" i="1"/>
  <c r="E9469" i="1" s="1"/>
  <c r="B9471" i="1" l="1"/>
  <c r="D9471" i="1" s="1"/>
  <c r="C9470" i="1"/>
  <c r="E9470" i="1" s="1"/>
  <c r="B9472" i="1" l="1"/>
  <c r="D9472" i="1" s="1"/>
  <c r="C9471" i="1"/>
  <c r="E9471" i="1" s="1"/>
  <c r="B9473" i="1" l="1"/>
  <c r="D9473" i="1" s="1"/>
  <c r="C9472" i="1"/>
  <c r="E9472" i="1" s="1"/>
  <c r="B9474" i="1" l="1"/>
  <c r="D9474" i="1" s="1"/>
  <c r="C9473" i="1"/>
  <c r="E9473" i="1" s="1"/>
  <c r="B9475" i="1" l="1"/>
  <c r="D9475" i="1" s="1"/>
  <c r="C9474" i="1"/>
  <c r="E9474" i="1" s="1"/>
  <c r="B9476" i="1" l="1"/>
  <c r="D9476" i="1" s="1"/>
  <c r="C9475" i="1"/>
  <c r="E9475" i="1" s="1"/>
  <c r="B9477" i="1" l="1"/>
  <c r="D9477" i="1" s="1"/>
  <c r="C9476" i="1"/>
  <c r="E9476" i="1" s="1"/>
  <c r="B9478" i="1" l="1"/>
  <c r="D9478" i="1" s="1"/>
  <c r="C9477" i="1"/>
  <c r="E9477" i="1" s="1"/>
  <c r="B9479" i="1" l="1"/>
  <c r="D9479" i="1" s="1"/>
  <c r="C9478" i="1"/>
  <c r="E9478" i="1" s="1"/>
  <c r="B9480" i="1" l="1"/>
  <c r="D9480" i="1" s="1"/>
  <c r="C9479" i="1"/>
  <c r="E9479" i="1" s="1"/>
  <c r="B9481" i="1" l="1"/>
  <c r="D9481" i="1" s="1"/>
  <c r="C9480" i="1"/>
  <c r="E9480" i="1" s="1"/>
  <c r="B9482" i="1" l="1"/>
  <c r="D9482" i="1" s="1"/>
  <c r="C9481" i="1"/>
  <c r="E9481" i="1" s="1"/>
  <c r="B9483" i="1" l="1"/>
  <c r="D9483" i="1" s="1"/>
  <c r="C9482" i="1"/>
  <c r="E9482" i="1" s="1"/>
  <c r="B9484" i="1" l="1"/>
  <c r="D9484" i="1" s="1"/>
  <c r="C9483" i="1"/>
  <c r="E9483" i="1" s="1"/>
  <c r="B9485" i="1" l="1"/>
  <c r="D9485" i="1" s="1"/>
  <c r="C9484" i="1"/>
  <c r="E9484" i="1" s="1"/>
  <c r="B9486" i="1" l="1"/>
  <c r="D9486" i="1" s="1"/>
  <c r="C9485" i="1"/>
  <c r="E9485" i="1" s="1"/>
  <c r="B9487" i="1" l="1"/>
  <c r="D9487" i="1" s="1"/>
  <c r="C9486" i="1"/>
  <c r="E9486" i="1" s="1"/>
  <c r="B9488" i="1" l="1"/>
  <c r="D9488" i="1" s="1"/>
  <c r="C9487" i="1"/>
  <c r="E9487" i="1" s="1"/>
  <c r="B9489" i="1" l="1"/>
  <c r="D9489" i="1" s="1"/>
  <c r="C9488" i="1"/>
  <c r="E9488" i="1" s="1"/>
  <c r="B9490" i="1" l="1"/>
  <c r="D9490" i="1" s="1"/>
  <c r="C9489" i="1"/>
  <c r="E9489" i="1" s="1"/>
  <c r="B9491" i="1" l="1"/>
  <c r="D9491" i="1" s="1"/>
  <c r="C9490" i="1"/>
  <c r="E9490" i="1" s="1"/>
  <c r="B9492" i="1" l="1"/>
  <c r="D9492" i="1" s="1"/>
  <c r="C9491" i="1"/>
  <c r="E9491" i="1" s="1"/>
  <c r="B9493" i="1" l="1"/>
  <c r="D9493" i="1" s="1"/>
  <c r="C9492" i="1"/>
  <c r="E9492" i="1" s="1"/>
  <c r="B9494" i="1" l="1"/>
  <c r="D9494" i="1" s="1"/>
  <c r="C9493" i="1"/>
  <c r="E9493" i="1" s="1"/>
  <c r="B9495" i="1" l="1"/>
  <c r="D9495" i="1" s="1"/>
  <c r="C9494" i="1"/>
  <c r="E9494" i="1" s="1"/>
  <c r="B9496" i="1" l="1"/>
  <c r="D9496" i="1" s="1"/>
  <c r="C9495" i="1"/>
  <c r="E9495" i="1" s="1"/>
  <c r="B9497" i="1" l="1"/>
  <c r="D9497" i="1" s="1"/>
  <c r="C9496" i="1"/>
  <c r="E9496" i="1" s="1"/>
  <c r="B9498" i="1" l="1"/>
  <c r="D9498" i="1" s="1"/>
  <c r="C9497" i="1"/>
  <c r="E9497" i="1" s="1"/>
  <c r="B9499" i="1" l="1"/>
  <c r="D9499" i="1" s="1"/>
  <c r="C9498" i="1"/>
  <c r="E9498" i="1" s="1"/>
  <c r="B9500" i="1" l="1"/>
  <c r="D9500" i="1" s="1"/>
  <c r="C9499" i="1"/>
  <c r="E9499" i="1" s="1"/>
  <c r="B9501" i="1" l="1"/>
  <c r="D9501" i="1" s="1"/>
  <c r="C9500" i="1"/>
  <c r="E9500" i="1" s="1"/>
  <c r="B9502" i="1" l="1"/>
  <c r="D9502" i="1" s="1"/>
  <c r="C9501" i="1"/>
  <c r="E9501" i="1" s="1"/>
  <c r="B9503" i="1" l="1"/>
  <c r="D9503" i="1" s="1"/>
  <c r="C9502" i="1"/>
  <c r="E9502" i="1" s="1"/>
  <c r="B9504" i="1" l="1"/>
  <c r="D9504" i="1" s="1"/>
  <c r="C9503" i="1"/>
  <c r="E9503" i="1" s="1"/>
  <c r="B9505" i="1" l="1"/>
  <c r="D9505" i="1" s="1"/>
  <c r="C9504" i="1"/>
  <c r="E9504" i="1" s="1"/>
  <c r="B9506" i="1" l="1"/>
  <c r="D9506" i="1" s="1"/>
  <c r="C9505" i="1"/>
  <c r="E9505" i="1" s="1"/>
  <c r="B9507" i="1" l="1"/>
  <c r="D9507" i="1" s="1"/>
  <c r="C9506" i="1"/>
  <c r="E9506" i="1" s="1"/>
  <c r="B9508" i="1" l="1"/>
  <c r="D9508" i="1" s="1"/>
  <c r="C9507" i="1"/>
  <c r="E9507" i="1" s="1"/>
  <c r="B9509" i="1" l="1"/>
  <c r="D9509" i="1" s="1"/>
  <c r="C9508" i="1"/>
  <c r="E9508" i="1" s="1"/>
  <c r="B9510" i="1" l="1"/>
  <c r="D9510" i="1" s="1"/>
  <c r="C9509" i="1"/>
  <c r="E9509" i="1" s="1"/>
  <c r="B9511" i="1" l="1"/>
  <c r="D9511" i="1" s="1"/>
  <c r="C9510" i="1"/>
  <c r="E9510" i="1" s="1"/>
  <c r="B9512" i="1" l="1"/>
  <c r="D9512" i="1" s="1"/>
  <c r="C9511" i="1"/>
  <c r="E9511" i="1" s="1"/>
  <c r="B9513" i="1" l="1"/>
  <c r="D9513" i="1" s="1"/>
  <c r="C9512" i="1"/>
  <c r="E9512" i="1" s="1"/>
  <c r="B9514" i="1" l="1"/>
  <c r="D9514" i="1" s="1"/>
  <c r="C9513" i="1"/>
  <c r="E9513" i="1" s="1"/>
  <c r="B9515" i="1" l="1"/>
  <c r="D9515" i="1" s="1"/>
  <c r="C9514" i="1"/>
  <c r="E9514" i="1" s="1"/>
  <c r="B9516" i="1" l="1"/>
  <c r="D9516" i="1" s="1"/>
  <c r="C9515" i="1"/>
  <c r="E9515" i="1" s="1"/>
  <c r="B9517" i="1" l="1"/>
  <c r="D9517" i="1" s="1"/>
  <c r="C9516" i="1"/>
  <c r="E9516" i="1" s="1"/>
  <c r="B9518" i="1" l="1"/>
  <c r="D9518" i="1" s="1"/>
  <c r="C9517" i="1"/>
  <c r="E9517" i="1" s="1"/>
  <c r="B9519" i="1" l="1"/>
  <c r="D9519" i="1" s="1"/>
  <c r="C9518" i="1"/>
  <c r="E9518" i="1" s="1"/>
  <c r="B9520" i="1" l="1"/>
  <c r="D9520" i="1" s="1"/>
  <c r="C9519" i="1"/>
  <c r="E9519" i="1" s="1"/>
  <c r="B9521" i="1" l="1"/>
  <c r="D9521" i="1" s="1"/>
  <c r="C9520" i="1"/>
  <c r="E9520" i="1" s="1"/>
  <c r="B9522" i="1" l="1"/>
  <c r="D9522" i="1" s="1"/>
  <c r="C9521" i="1"/>
  <c r="E9521" i="1" s="1"/>
  <c r="B9523" i="1" l="1"/>
  <c r="D9523" i="1" s="1"/>
  <c r="C9522" i="1"/>
  <c r="E9522" i="1" s="1"/>
  <c r="B9524" i="1" l="1"/>
  <c r="D9524" i="1" s="1"/>
  <c r="C9523" i="1"/>
  <c r="E9523" i="1" s="1"/>
  <c r="B9525" i="1" l="1"/>
  <c r="D9525" i="1" s="1"/>
  <c r="C9524" i="1"/>
  <c r="E9524" i="1" s="1"/>
  <c r="B9526" i="1" l="1"/>
  <c r="D9526" i="1" s="1"/>
  <c r="C9525" i="1"/>
  <c r="E9525" i="1" s="1"/>
  <c r="B9527" i="1" l="1"/>
  <c r="D9527" i="1" s="1"/>
  <c r="C9526" i="1"/>
  <c r="E9526" i="1" s="1"/>
  <c r="B9528" i="1" l="1"/>
  <c r="D9528" i="1" s="1"/>
  <c r="C9527" i="1"/>
  <c r="E9527" i="1" s="1"/>
  <c r="B9529" i="1" l="1"/>
  <c r="D9529" i="1" s="1"/>
  <c r="C9528" i="1"/>
  <c r="E9528" i="1" s="1"/>
  <c r="B9530" i="1" l="1"/>
  <c r="D9530" i="1" s="1"/>
  <c r="C9529" i="1"/>
  <c r="E9529" i="1" s="1"/>
  <c r="B9531" i="1" l="1"/>
  <c r="D9531" i="1" s="1"/>
  <c r="C9530" i="1"/>
  <c r="E9530" i="1" s="1"/>
  <c r="B9532" i="1" l="1"/>
  <c r="D9532" i="1" s="1"/>
  <c r="C9531" i="1"/>
  <c r="E9531" i="1" s="1"/>
  <c r="B9533" i="1" l="1"/>
  <c r="D9533" i="1" s="1"/>
  <c r="C9532" i="1"/>
  <c r="E9532" i="1" s="1"/>
  <c r="B9534" i="1" l="1"/>
  <c r="D9534" i="1" s="1"/>
  <c r="C9533" i="1"/>
  <c r="E9533" i="1" s="1"/>
  <c r="B9535" i="1" l="1"/>
  <c r="D9535" i="1" s="1"/>
  <c r="C9534" i="1"/>
  <c r="E9534" i="1" s="1"/>
  <c r="B9536" i="1" l="1"/>
  <c r="D9536" i="1" s="1"/>
  <c r="C9535" i="1"/>
  <c r="E9535" i="1" s="1"/>
  <c r="B9537" i="1" l="1"/>
  <c r="D9537" i="1" s="1"/>
  <c r="C9536" i="1"/>
  <c r="E9536" i="1" s="1"/>
  <c r="B9538" i="1" l="1"/>
  <c r="D9538" i="1" s="1"/>
  <c r="C9537" i="1"/>
  <c r="E9537" i="1" s="1"/>
  <c r="B9539" i="1" l="1"/>
  <c r="D9539" i="1" s="1"/>
  <c r="C9538" i="1"/>
  <c r="E9538" i="1" s="1"/>
  <c r="B9540" i="1" l="1"/>
  <c r="D9540" i="1" s="1"/>
  <c r="C9539" i="1"/>
  <c r="E9539" i="1" s="1"/>
  <c r="B9541" i="1" l="1"/>
  <c r="D9541" i="1" s="1"/>
  <c r="C9540" i="1"/>
  <c r="E9540" i="1" s="1"/>
  <c r="B9542" i="1" l="1"/>
  <c r="D9542" i="1" s="1"/>
  <c r="C9541" i="1"/>
  <c r="E9541" i="1" s="1"/>
  <c r="B9543" i="1" l="1"/>
  <c r="D9543" i="1" s="1"/>
  <c r="C9542" i="1"/>
  <c r="E9542" i="1" s="1"/>
  <c r="B9544" i="1" l="1"/>
  <c r="D9544" i="1" s="1"/>
  <c r="C9543" i="1"/>
  <c r="E9543" i="1" s="1"/>
  <c r="B9545" i="1" l="1"/>
  <c r="D9545" i="1" s="1"/>
  <c r="C9544" i="1"/>
  <c r="E9544" i="1" s="1"/>
  <c r="B9546" i="1" l="1"/>
  <c r="D9546" i="1" s="1"/>
  <c r="C9545" i="1"/>
  <c r="E9545" i="1" s="1"/>
  <c r="B9547" i="1" l="1"/>
  <c r="D9547" i="1" s="1"/>
  <c r="C9546" i="1"/>
  <c r="E9546" i="1" s="1"/>
  <c r="B9548" i="1" l="1"/>
  <c r="D9548" i="1" s="1"/>
  <c r="C9547" i="1"/>
  <c r="E9547" i="1" s="1"/>
  <c r="B9549" i="1" l="1"/>
  <c r="D9549" i="1" s="1"/>
  <c r="C9548" i="1"/>
  <c r="E9548" i="1" s="1"/>
  <c r="B9550" i="1" l="1"/>
  <c r="D9550" i="1" s="1"/>
  <c r="C9549" i="1"/>
  <c r="E9549" i="1" s="1"/>
  <c r="B9551" i="1" l="1"/>
  <c r="D9551" i="1" s="1"/>
  <c r="C9550" i="1"/>
  <c r="E9550" i="1" s="1"/>
  <c r="B9552" i="1" l="1"/>
  <c r="D9552" i="1" s="1"/>
  <c r="C9551" i="1"/>
  <c r="E9551" i="1" s="1"/>
  <c r="B9553" i="1" l="1"/>
  <c r="D9553" i="1" s="1"/>
  <c r="C9552" i="1"/>
  <c r="E9552" i="1" s="1"/>
  <c r="B9554" i="1" l="1"/>
  <c r="D9554" i="1" s="1"/>
  <c r="C9553" i="1"/>
  <c r="E9553" i="1" s="1"/>
  <c r="B9555" i="1" l="1"/>
  <c r="D9555" i="1" s="1"/>
  <c r="C9554" i="1"/>
  <c r="E9554" i="1" s="1"/>
  <c r="B9556" i="1" l="1"/>
  <c r="D9556" i="1" s="1"/>
  <c r="C9555" i="1"/>
  <c r="E9555" i="1" s="1"/>
  <c r="B9557" i="1" l="1"/>
  <c r="D9557" i="1" s="1"/>
  <c r="C9556" i="1"/>
  <c r="E9556" i="1" s="1"/>
  <c r="B9558" i="1" l="1"/>
  <c r="D9558" i="1" s="1"/>
  <c r="C9557" i="1"/>
  <c r="E9557" i="1" s="1"/>
  <c r="B9559" i="1" l="1"/>
  <c r="D9559" i="1" s="1"/>
  <c r="C9558" i="1"/>
  <c r="E9558" i="1" s="1"/>
  <c r="B9560" i="1" l="1"/>
  <c r="D9560" i="1" s="1"/>
  <c r="C9559" i="1"/>
  <c r="E9559" i="1" s="1"/>
  <c r="B9561" i="1" l="1"/>
  <c r="D9561" i="1" s="1"/>
  <c r="C9560" i="1"/>
  <c r="E9560" i="1" s="1"/>
  <c r="B9562" i="1" l="1"/>
  <c r="D9562" i="1" s="1"/>
  <c r="C9561" i="1"/>
  <c r="E9561" i="1" s="1"/>
  <c r="B9563" i="1" l="1"/>
  <c r="D9563" i="1" s="1"/>
  <c r="C9562" i="1"/>
  <c r="E9562" i="1" s="1"/>
  <c r="B9564" i="1" l="1"/>
  <c r="D9564" i="1" s="1"/>
  <c r="C9563" i="1"/>
  <c r="E9563" i="1" s="1"/>
  <c r="B9565" i="1" l="1"/>
  <c r="D9565" i="1" s="1"/>
  <c r="C9564" i="1"/>
  <c r="E9564" i="1" s="1"/>
  <c r="B9566" i="1" l="1"/>
  <c r="D9566" i="1" s="1"/>
  <c r="C9565" i="1"/>
  <c r="E9565" i="1" s="1"/>
  <c r="B9567" i="1" l="1"/>
  <c r="D9567" i="1" s="1"/>
  <c r="C9566" i="1"/>
  <c r="E9566" i="1" s="1"/>
  <c r="B9568" i="1" l="1"/>
  <c r="D9568" i="1" s="1"/>
  <c r="C9567" i="1"/>
  <c r="E9567" i="1" s="1"/>
  <c r="B9569" i="1" l="1"/>
  <c r="D9569" i="1" s="1"/>
  <c r="C9568" i="1"/>
  <c r="E9568" i="1" s="1"/>
  <c r="B9570" i="1" l="1"/>
  <c r="D9570" i="1" s="1"/>
  <c r="C9569" i="1"/>
  <c r="E9569" i="1" s="1"/>
  <c r="B9571" i="1" l="1"/>
  <c r="D9571" i="1" s="1"/>
  <c r="C9570" i="1"/>
  <c r="E9570" i="1" s="1"/>
  <c r="B9572" i="1" l="1"/>
  <c r="D9572" i="1" s="1"/>
  <c r="C9571" i="1"/>
  <c r="E9571" i="1" s="1"/>
  <c r="B9573" i="1" l="1"/>
  <c r="D9573" i="1" s="1"/>
  <c r="C9572" i="1"/>
  <c r="E9572" i="1" s="1"/>
  <c r="B9574" i="1" l="1"/>
  <c r="D9574" i="1" s="1"/>
  <c r="C9573" i="1"/>
  <c r="E9573" i="1" s="1"/>
  <c r="B9575" i="1" l="1"/>
  <c r="D9575" i="1" s="1"/>
  <c r="C9574" i="1"/>
  <c r="E9574" i="1" s="1"/>
  <c r="B9576" i="1" l="1"/>
  <c r="D9576" i="1" s="1"/>
  <c r="C9575" i="1"/>
  <c r="E9575" i="1" s="1"/>
  <c r="B9577" i="1" l="1"/>
  <c r="D9577" i="1" s="1"/>
  <c r="C9576" i="1"/>
  <c r="E9576" i="1" s="1"/>
  <c r="B9578" i="1" l="1"/>
  <c r="D9578" i="1" s="1"/>
  <c r="C9577" i="1"/>
  <c r="E9577" i="1" s="1"/>
  <c r="B9579" i="1" l="1"/>
  <c r="D9579" i="1" s="1"/>
  <c r="C9578" i="1"/>
  <c r="E9578" i="1" s="1"/>
  <c r="B9580" i="1" l="1"/>
  <c r="D9580" i="1" s="1"/>
  <c r="C9579" i="1"/>
  <c r="E9579" i="1" s="1"/>
  <c r="B9581" i="1" l="1"/>
  <c r="D9581" i="1" s="1"/>
  <c r="C9580" i="1"/>
  <c r="E9580" i="1" s="1"/>
  <c r="B9582" i="1" l="1"/>
  <c r="D9582" i="1" s="1"/>
  <c r="C9581" i="1"/>
  <c r="E9581" i="1" s="1"/>
  <c r="B9583" i="1" l="1"/>
  <c r="D9583" i="1" s="1"/>
  <c r="C9582" i="1"/>
  <c r="E9582" i="1" s="1"/>
  <c r="B9584" i="1" l="1"/>
  <c r="D9584" i="1" s="1"/>
  <c r="C9583" i="1"/>
  <c r="E9583" i="1" s="1"/>
  <c r="B9585" i="1" l="1"/>
  <c r="D9585" i="1" s="1"/>
  <c r="C9584" i="1"/>
  <c r="E9584" i="1" s="1"/>
  <c r="B9586" i="1" l="1"/>
  <c r="D9586" i="1" s="1"/>
  <c r="C9585" i="1"/>
  <c r="E9585" i="1" s="1"/>
  <c r="B9587" i="1" l="1"/>
  <c r="D9587" i="1" s="1"/>
  <c r="C9586" i="1"/>
  <c r="E9586" i="1" s="1"/>
  <c r="B9588" i="1" l="1"/>
  <c r="D9588" i="1" s="1"/>
  <c r="C9587" i="1"/>
  <c r="E9587" i="1" s="1"/>
  <c r="B9589" i="1" l="1"/>
  <c r="D9589" i="1" s="1"/>
  <c r="C9588" i="1"/>
  <c r="E9588" i="1" s="1"/>
  <c r="B9590" i="1" l="1"/>
  <c r="D9590" i="1" s="1"/>
  <c r="C9589" i="1"/>
  <c r="E9589" i="1" s="1"/>
  <c r="B9591" i="1" l="1"/>
  <c r="D9591" i="1" s="1"/>
  <c r="C9590" i="1"/>
  <c r="E9590" i="1" s="1"/>
  <c r="B9592" i="1" l="1"/>
  <c r="D9592" i="1" s="1"/>
  <c r="C9591" i="1"/>
  <c r="E9591" i="1" s="1"/>
  <c r="B9593" i="1" l="1"/>
  <c r="D9593" i="1" s="1"/>
  <c r="C9592" i="1"/>
  <c r="E9592" i="1" s="1"/>
  <c r="B9594" i="1" l="1"/>
  <c r="D9594" i="1" s="1"/>
  <c r="C9593" i="1"/>
  <c r="E9593" i="1" s="1"/>
  <c r="B9595" i="1" l="1"/>
  <c r="D9595" i="1" s="1"/>
  <c r="C9594" i="1"/>
  <c r="E9594" i="1" s="1"/>
  <c r="B9596" i="1" l="1"/>
  <c r="D9596" i="1" s="1"/>
  <c r="C9595" i="1"/>
  <c r="E9595" i="1" s="1"/>
  <c r="B9597" i="1" l="1"/>
  <c r="D9597" i="1" s="1"/>
  <c r="C9596" i="1"/>
  <c r="E9596" i="1" s="1"/>
  <c r="B9598" i="1" l="1"/>
  <c r="D9598" i="1" s="1"/>
  <c r="C9597" i="1"/>
  <c r="E9597" i="1" s="1"/>
  <c r="B9599" i="1" l="1"/>
  <c r="D9599" i="1" s="1"/>
  <c r="C9598" i="1"/>
  <c r="E9598" i="1" s="1"/>
  <c r="B9600" i="1" l="1"/>
  <c r="D9600" i="1" s="1"/>
  <c r="C9599" i="1"/>
  <c r="E9599" i="1" s="1"/>
  <c r="B9601" i="1" l="1"/>
  <c r="D9601" i="1" s="1"/>
  <c r="C9600" i="1"/>
  <c r="E9600" i="1" s="1"/>
  <c r="B9602" i="1" l="1"/>
  <c r="D9602" i="1" s="1"/>
  <c r="C9601" i="1"/>
  <c r="E9601" i="1" s="1"/>
  <c r="B9603" i="1" l="1"/>
  <c r="D9603" i="1" s="1"/>
  <c r="C9602" i="1"/>
  <c r="E9602" i="1" s="1"/>
  <c r="B9604" i="1" l="1"/>
  <c r="D9604" i="1" s="1"/>
  <c r="C9603" i="1"/>
  <c r="E9603" i="1" s="1"/>
  <c r="B9605" i="1" l="1"/>
  <c r="D9605" i="1" s="1"/>
  <c r="C9604" i="1"/>
  <c r="E9604" i="1" s="1"/>
  <c r="B9606" i="1" l="1"/>
  <c r="D9606" i="1" s="1"/>
  <c r="C9605" i="1"/>
  <c r="E9605" i="1" s="1"/>
  <c r="B9607" i="1" l="1"/>
  <c r="D9607" i="1" s="1"/>
  <c r="C9606" i="1"/>
  <c r="E9606" i="1" s="1"/>
  <c r="B9608" i="1" l="1"/>
  <c r="D9608" i="1" s="1"/>
  <c r="C9607" i="1"/>
  <c r="E9607" i="1" s="1"/>
  <c r="B9609" i="1" l="1"/>
  <c r="D9609" i="1" s="1"/>
  <c r="C9608" i="1"/>
  <c r="E9608" i="1" s="1"/>
  <c r="B9610" i="1" l="1"/>
  <c r="D9610" i="1" s="1"/>
  <c r="C9609" i="1"/>
  <c r="E9609" i="1" s="1"/>
  <c r="B9611" i="1" l="1"/>
  <c r="D9611" i="1" s="1"/>
  <c r="C9610" i="1"/>
  <c r="E9610" i="1" s="1"/>
  <c r="B9612" i="1" l="1"/>
  <c r="D9612" i="1" s="1"/>
  <c r="C9611" i="1"/>
  <c r="E9611" i="1" s="1"/>
  <c r="B9613" i="1" l="1"/>
  <c r="D9613" i="1" s="1"/>
  <c r="C9612" i="1"/>
  <c r="E9612" i="1" s="1"/>
  <c r="B9614" i="1" l="1"/>
  <c r="D9614" i="1" s="1"/>
  <c r="C9613" i="1"/>
  <c r="E9613" i="1" s="1"/>
  <c r="B9615" i="1" l="1"/>
  <c r="D9615" i="1" s="1"/>
  <c r="C9614" i="1"/>
  <c r="E9614" i="1" s="1"/>
  <c r="B9616" i="1" l="1"/>
  <c r="D9616" i="1" s="1"/>
  <c r="C9615" i="1"/>
  <c r="E9615" i="1" s="1"/>
  <c r="B9617" i="1" l="1"/>
  <c r="D9617" i="1" s="1"/>
  <c r="C9616" i="1"/>
  <c r="E9616" i="1" s="1"/>
  <c r="B9618" i="1" l="1"/>
  <c r="D9618" i="1" s="1"/>
  <c r="C9617" i="1"/>
  <c r="E9617" i="1" s="1"/>
  <c r="B9619" i="1" l="1"/>
  <c r="D9619" i="1" s="1"/>
  <c r="C9618" i="1"/>
  <c r="E9618" i="1" s="1"/>
  <c r="B9620" i="1" l="1"/>
  <c r="D9620" i="1" s="1"/>
  <c r="C9619" i="1"/>
  <c r="E9619" i="1" s="1"/>
  <c r="B9621" i="1" l="1"/>
  <c r="D9621" i="1" s="1"/>
  <c r="C9620" i="1"/>
  <c r="E9620" i="1" s="1"/>
  <c r="B9622" i="1" l="1"/>
  <c r="D9622" i="1" s="1"/>
  <c r="C9621" i="1"/>
  <c r="E9621" i="1" s="1"/>
  <c r="B9623" i="1" l="1"/>
  <c r="D9623" i="1" s="1"/>
  <c r="C9622" i="1"/>
  <c r="E9622" i="1" s="1"/>
  <c r="B9624" i="1" l="1"/>
  <c r="D9624" i="1" s="1"/>
  <c r="C9623" i="1"/>
  <c r="E9623" i="1" s="1"/>
  <c r="B9625" i="1" l="1"/>
  <c r="D9625" i="1" s="1"/>
  <c r="C9624" i="1"/>
  <c r="E9624" i="1" s="1"/>
  <c r="B9626" i="1" l="1"/>
  <c r="D9626" i="1" s="1"/>
  <c r="C9625" i="1"/>
  <c r="E9625" i="1" s="1"/>
  <c r="B9627" i="1" l="1"/>
  <c r="D9627" i="1" s="1"/>
  <c r="C9626" i="1"/>
  <c r="E9626" i="1" s="1"/>
  <c r="B9628" i="1" l="1"/>
  <c r="D9628" i="1" s="1"/>
  <c r="C9627" i="1"/>
  <c r="E9627" i="1" s="1"/>
  <c r="B9629" i="1" l="1"/>
  <c r="D9629" i="1" s="1"/>
  <c r="C9628" i="1"/>
  <c r="E9628" i="1" s="1"/>
  <c r="B9630" i="1" l="1"/>
  <c r="D9630" i="1" s="1"/>
  <c r="C9629" i="1"/>
  <c r="E9629" i="1" s="1"/>
  <c r="B9631" i="1" l="1"/>
  <c r="D9631" i="1" s="1"/>
  <c r="C9630" i="1"/>
  <c r="E9630" i="1" s="1"/>
  <c r="B9632" i="1" l="1"/>
  <c r="D9632" i="1" s="1"/>
  <c r="C9631" i="1"/>
  <c r="E9631" i="1" s="1"/>
  <c r="B9633" i="1" l="1"/>
  <c r="D9633" i="1" s="1"/>
  <c r="C9632" i="1"/>
  <c r="E9632" i="1" s="1"/>
  <c r="B9634" i="1" l="1"/>
  <c r="D9634" i="1" s="1"/>
  <c r="C9633" i="1"/>
  <c r="E9633" i="1" s="1"/>
  <c r="B9635" i="1" l="1"/>
  <c r="D9635" i="1" s="1"/>
  <c r="C9634" i="1"/>
  <c r="E9634" i="1" s="1"/>
  <c r="B9636" i="1" l="1"/>
  <c r="D9636" i="1" s="1"/>
  <c r="C9635" i="1"/>
  <c r="E9635" i="1" s="1"/>
  <c r="B9637" i="1" l="1"/>
  <c r="D9637" i="1" s="1"/>
  <c r="C9636" i="1"/>
  <c r="E9636" i="1" s="1"/>
  <c r="B9638" i="1" l="1"/>
  <c r="D9638" i="1" s="1"/>
  <c r="C9637" i="1"/>
  <c r="E9637" i="1" s="1"/>
  <c r="B9639" i="1" l="1"/>
  <c r="D9639" i="1" s="1"/>
  <c r="C9638" i="1"/>
  <c r="E9638" i="1" s="1"/>
  <c r="B9640" i="1" l="1"/>
  <c r="D9640" i="1" s="1"/>
  <c r="C9639" i="1"/>
  <c r="E9639" i="1" s="1"/>
  <c r="B9641" i="1" l="1"/>
  <c r="D9641" i="1" s="1"/>
  <c r="C9640" i="1"/>
  <c r="E9640" i="1" s="1"/>
  <c r="B9642" i="1" l="1"/>
  <c r="D9642" i="1" s="1"/>
  <c r="C9641" i="1"/>
  <c r="E9641" i="1" s="1"/>
  <c r="B9643" i="1" l="1"/>
  <c r="D9643" i="1" s="1"/>
  <c r="C9642" i="1"/>
  <c r="E9642" i="1" s="1"/>
  <c r="B9644" i="1" l="1"/>
  <c r="D9644" i="1" s="1"/>
  <c r="C9643" i="1"/>
  <c r="E9643" i="1" s="1"/>
  <c r="B9645" i="1" l="1"/>
  <c r="D9645" i="1" s="1"/>
  <c r="C9644" i="1"/>
  <c r="E9644" i="1" s="1"/>
  <c r="B9646" i="1" l="1"/>
  <c r="D9646" i="1" s="1"/>
  <c r="C9645" i="1"/>
  <c r="E9645" i="1" s="1"/>
  <c r="B9647" i="1" l="1"/>
  <c r="D9647" i="1" s="1"/>
  <c r="C9646" i="1"/>
  <c r="E9646" i="1" s="1"/>
  <c r="B9648" i="1" l="1"/>
  <c r="D9648" i="1" s="1"/>
  <c r="C9647" i="1"/>
  <c r="E9647" i="1" s="1"/>
  <c r="B9649" i="1" l="1"/>
  <c r="D9649" i="1" s="1"/>
  <c r="C9648" i="1"/>
  <c r="E9648" i="1" s="1"/>
  <c r="B9650" i="1" l="1"/>
  <c r="D9650" i="1" s="1"/>
  <c r="C9649" i="1"/>
  <c r="E9649" i="1" s="1"/>
  <c r="B9651" i="1" l="1"/>
  <c r="D9651" i="1" s="1"/>
  <c r="C9650" i="1"/>
  <c r="E9650" i="1" s="1"/>
  <c r="B9652" i="1" l="1"/>
  <c r="D9652" i="1" s="1"/>
  <c r="C9651" i="1"/>
  <c r="E9651" i="1" s="1"/>
  <c r="B9653" i="1" l="1"/>
  <c r="D9653" i="1" s="1"/>
  <c r="C9652" i="1"/>
  <c r="E9652" i="1" s="1"/>
  <c r="B9654" i="1" l="1"/>
  <c r="D9654" i="1" s="1"/>
  <c r="C9653" i="1"/>
  <c r="E9653" i="1" s="1"/>
  <c r="B9655" i="1" l="1"/>
  <c r="D9655" i="1" s="1"/>
  <c r="C9654" i="1"/>
  <c r="E9654" i="1" s="1"/>
  <c r="B9656" i="1" l="1"/>
  <c r="D9656" i="1" s="1"/>
  <c r="C9655" i="1"/>
  <c r="E9655" i="1" s="1"/>
  <c r="B9657" i="1" l="1"/>
  <c r="D9657" i="1" s="1"/>
  <c r="C9656" i="1"/>
  <c r="E9656" i="1" s="1"/>
  <c r="B9658" i="1" l="1"/>
  <c r="D9658" i="1" s="1"/>
  <c r="C9657" i="1"/>
  <c r="E9657" i="1" s="1"/>
  <c r="B9659" i="1" l="1"/>
  <c r="D9659" i="1" s="1"/>
  <c r="C9658" i="1"/>
  <c r="E9658" i="1" s="1"/>
  <c r="B9660" i="1" l="1"/>
  <c r="D9660" i="1" s="1"/>
  <c r="C9659" i="1"/>
  <c r="E9659" i="1" s="1"/>
  <c r="B9661" i="1" l="1"/>
  <c r="D9661" i="1" s="1"/>
  <c r="C9660" i="1"/>
  <c r="E9660" i="1" s="1"/>
  <c r="B9662" i="1" l="1"/>
  <c r="D9662" i="1" s="1"/>
  <c r="C9661" i="1"/>
  <c r="E9661" i="1" s="1"/>
  <c r="B9663" i="1" l="1"/>
  <c r="D9663" i="1" s="1"/>
  <c r="C9662" i="1"/>
  <c r="E9662" i="1" s="1"/>
  <c r="B9664" i="1" l="1"/>
  <c r="D9664" i="1" s="1"/>
  <c r="C9663" i="1"/>
  <c r="E9663" i="1" s="1"/>
  <c r="B9665" i="1" l="1"/>
  <c r="D9665" i="1" s="1"/>
  <c r="C9664" i="1"/>
  <c r="E9664" i="1" s="1"/>
  <c r="B9666" i="1" l="1"/>
  <c r="D9666" i="1" s="1"/>
  <c r="C9665" i="1"/>
  <c r="E9665" i="1" s="1"/>
  <c r="B9667" i="1" l="1"/>
  <c r="D9667" i="1" s="1"/>
  <c r="C9666" i="1"/>
  <c r="E9666" i="1" s="1"/>
  <c r="B9668" i="1" l="1"/>
  <c r="D9668" i="1" s="1"/>
  <c r="C9667" i="1"/>
  <c r="E9667" i="1" s="1"/>
  <c r="B9669" i="1" l="1"/>
  <c r="D9669" i="1" s="1"/>
  <c r="C9668" i="1"/>
  <c r="E9668" i="1" s="1"/>
  <c r="B9670" i="1" l="1"/>
  <c r="D9670" i="1" s="1"/>
  <c r="C9669" i="1"/>
  <c r="E9669" i="1" s="1"/>
  <c r="B9671" i="1" l="1"/>
  <c r="D9671" i="1" s="1"/>
  <c r="C9670" i="1"/>
  <c r="E9670" i="1" s="1"/>
  <c r="B9672" i="1" l="1"/>
  <c r="D9672" i="1" s="1"/>
  <c r="C9671" i="1"/>
  <c r="E9671" i="1" s="1"/>
  <c r="B9673" i="1" l="1"/>
  <c r="D9673" i="1" s="1"/>
  <c r="C9672" i="1"/>
  <c r="E9672" i="1" s="1"/>
  <c r="B9674" i="1" l="1"/>
  <c r="D9674" i="1" s="1"/>
  <c r="C9673" i="1"/>
  <c r="E9673" i="1" s="1"/>
  <c r="B9675" i="1" l="1"/>
  <c r="D9675" i="1" s="1"/>
  <c r="C9674" i="1"/>
  <c r="E9674" i="1" s="1"/>
  <c r="B9676" i="1" l="1"/>
  <c r="D9676" i="1" s="1"/>
  <c r="C9675" i="1"/>
  <c r="E9675" i="1" s="1"/>
  <c r="B9677" i="1" l="1"/>
  <c r="D9677" i="1" s="1"/>
  <c r="C9676" i="1"/>
  <c r="E9676" i="1" s="1"/>
  <c r="B9678" i="1" l="1"/>
  <c r="D9678" i="1" s="1"/>
  <c r="C9677" i="1"/>
  <c r="E9677" i="1" s="1"/>
  <c r="B9679" i="1" l="1"/>
  <c r="D9679" i="1" s="1"/>
  <c r="C9678" i="1"/>
  <c r="E9678" i="1" s="1"/>
  <c r="B9680" i="1" l="1"/>
  <c r="D9680" i="1" s="1"/>
  <c r="C9679" i="1"/>
  <c r="E9679" i="1" s="1"/>
  <c r="B9681" i="1" l="1"/>
  <c r="D9681" i="1" s="1"/>
  <c r="C9680" i="1"/>
  <c r="E9680" i="1" s="1"/>
  <c r="B9682" i="1" l="1"/>
  <c r="D9682" i="1" s="1"/>
  <c r="C9681" i="1"/>
  <c r="E9681" i="1" s="1"/>
  <c r="B9683" i="1" l="1"/>
  <c r="D9683" i="1" s="1"/>
  <c r="C9682" i="1"/>
  <c r="E9682" i="1" s="1"/>
  <c r="B9684" i="1" l="1"/>
  <c r="D9684" i="1" s="1"/>
  <c r="C9683" i="1"/>
  <c r="E9683" i="1" s="1"/>
  <c r="B9685" i="1" l="1"/>
  <c r="D9685" i="1" s="1"/>
  <c r="C9684" i="1"/>
  <c r="E9684" i="1" s="1"/>
  <c r="B9686" i="1" l="1"/>
  <c r="D9686" i="1" s="1"/>
  <c r="C9685" i="1"/>
  <c r="E9685" i="1" s="1"/>
  <c r="B9687" i="1" l="1"/>
  <c r="D9687" i="1" s="1"/>
  <c r="C9686" i="1"/>
  <c r="E9686" i="1" s="1"/>
  <c r="B9688" i="1" l="1"/>
  <c r="D9688" i="1" s="1"/>
  <c r="C9687" i="1"/>
  <c r="E9687" i="1" s="1"/>
  <c r="B9689" i="1" l="1"/>
  <c r="D9689" i="1" s="1"/>
  <c r="C9688" i="1"/>
  <c r="E9688" i="1" s="1"/>
  <c r="B9690" i="1" l="1"/>
  <c r="D9690" i="1" s="1"/>
  <c r="C9689" i="1"/>
  <c r="E9689" i="1" s="1"/>
  <c r="B9691" i="1" l="1"/>
  <c r="D9691" i="1" s="1"/>
  <c r="C9690" i="1"/>
  <c r="E9690" i="1" s="1"/>
  <c r="B9692" i="1" l="1"/>
  <c r="D9692" i="1" s="1"/>
  <c r="C9691" i="1"/>
  <c r="E9691" i="1" s="1"/>
  <c r="B9693" i="1" l="1"/>
  <c r="D9693" i="1" s="1"/>
  <c r="C9692" i="1"/>
  <c r="E9692" i="1" s="1"/>
  <c r="B9694" i="1" l="1"/>
  <c r="D9694" i="1" s="1"/>
  <c r="C9693" i="1"/>
  <c r="E9693" i="1" s="1"/>
  <c r="B9695" i="1" l="1"/>
  <c r="D9695" i="1" s="1"/>
  <c r="C9694" i="1"/>
  <c r="E9694" i="1" s="1"/>
  <c r="B9696" i="1" l="1"/>
  <c r="D9696" i="1" s="1"/>
  <c r="C9695" i="1"/>
  <c r="E9695" i="1" s="1"/>
  <c r="B9697" i="1" l="1"/>
  <c r="D9697" i="1" s="1"/>
  <c r="C9696" i="1"/>
  <c r="E9696" i="1" s="1"/>
  <c r="B9698" i="1" l="1"/>
  <c r="D9698" i="1" s="1"/>
  <c r="C9697" i="1"/>
  <c r="E9697" i="1" s="1"/>
  <c r="B9699" i="1" l="1"/>
  <c r="D9699" i="1" s="1"/>
  <c r="C9698" i="1"/>
  <c r="E9698" i="1" s="1"/>
  <c r="B9700" i="1" l="1"/>
  <c r="D9700" i="1" s="1"/>
  <c r="C9699" i="1"/>
  <c r="E9699" i="1" s="1"/>
  <c r="B9701" i="1" l="1"/>
  <c r="D9701" i="1" s="1"/>
  <c r="C9700" i="1"/>
  <c r="E9700" i="1" s="1"/>
  <c r="B9702" i="1" l="1"/>
  <c r="D9702" i="1" s="1"/>
  <c r="C9701" i="1"/>
  <c r="E9701" i="1" s="1"/>
  <c r="B9703" i="1" l="1"/>
  <c r="D9703" i="1" s="1"/>
  <c r="C9702" i="1"/>
  <c r="E9702" i="1" s="1"/>
  <c r="B9704" i="1" l="1"/>
  <c r="D9704" i="1" s="1"/>
  <c r="C9703" i="1"/>
  <c r="E9703" i="1" s="1"/>
  <c r="B9705" i="1" l="1"/>
  <c r="D9705" i="1" s="1"/>
  <c r="C9704" i="1"/>
  <c r="E9704" i="1" s="1"/>
  <c r="B9706" i="1" l="1"/>
  <c r="D9706" i="1" s="1"/>
  <c r="C9705" i="1"/>
  <c r="E9705" i="1" s="1"/>
  <c r="B9707" i="1" l="1"/>
  <c r="D9707" i="1" s="1"/>
  <c r="C9706" i="1"/>
  <c r="E9706" i="1" s="1"/>
  <c r="B9708" i="1" l="1"/>
  <c r="D9708" i="1" s="1"/>
  <c r="C9707" i="1"/>
  <c r="E9707" i="1" s="1"/>
  <c r="B9709" i="1" l="1"/>
  <c r="D9709" i="1" s="1"/>
  <c r="C9708" i="1"/>
  <c r="E9708" i="1" s="1"/>
  <c r="B9710" i="1" l="1"/>
  <c r="D9710" i="1" s="1"/>
  <c r="C9709" i="1"/>
  <c r="E9709" i="1" s="1"/>
  <c r="B9711" i="1" l="1"/>
  <c r="D9711" i="1" s="1"/>
  <c r="C9710" i="1"/>
  <c r="E9710" i="1" s="1"/>
  <c r="B9712" i="1" l="1"/>
  <c r="D9712" i="1" s="1"/>
  <c r="C9711" i="1"/>
  <c r="E9711" i="1" s="1"/>
  <c r="B9713" i="1" l="1"/>
  <c r="D9713" i="1" s="1"/>
  <c r="C9712" i="1"/>
  <c r="E9712" i="1" s="1"/>
  <c r="B9714" i="1" l="1"/>
  <c r="D9714" i="1" s="1"/>
  <c r="C9713" i="1"/>
  <c r="E9713" i="1" s="1"/>
  <c r="B9715" i="1" l="1"/>
  <c r="D9715" i="1" s="1"/>
  <c r="C9714" i="1"/>
  <c r="E9714" i="1" s="1"/>
  <c r="B9716" i="1" l="1"/>
  <c r="D9716" i="1" s="1"/>
  <c r="C9715" i="1"/>
  <c r="E9715" i="1" s="1"/>
  <c r="B9717" i="1" l="1"/>
  <c r="D9717" i="1" s="1"/>
  <c r="C9716" i="1"/>
  <c r="E9716" i="1" s="1"/>
  <c r="B9718" i="1" l="1"/>
  <c r="D9718" i="1" s="1"/>
  <c r="C9717" i="1"/>
  <c r="E9717" i="1" s="1"/>
  <c r="B9719" i="1" l="1"/>
  <c r="D9719" i="1" s="1"/>
  <c r="C9718" i="1"/>
  <c r="E9718" i="1" s="1"/>
  <c r="B9720" i="1" l="1"/>
  <c r="D9720" i="1" s="1"/>
  <c r="C9719" i="1"/>
  <c r="E9719" i="1" s="1"/>
  <c r="B9721" i="1" l="1"/>
  <c r="D9721" i="1" s="1"/>
  <c r="C9720" i="1"/>
  <c r="E9720" i="1" s="1"/>
  <c r="B9722" i="1" l="1"/>
  <c r="D9722" i="1" s="1"/>
  <c r="C9721" i="1"/>
  <c r="E9721" i="1" s="1"/>
  <c r="B9723" i="1" l="1"/>
  <c r="D9723" i="1" s="1"/>
  <c r="C9722" i="1"/>
  <c r="E9722" i="1" s="1"/>
  <c r="B9724" i="1" l="1"/>
  <c r="D9724" i="1" s="1"/>
  <c r="C9723" i="1"/>
  <c r="E9723" i="1" s="1"/>
  <c r="B9725" i="1" l="1"/>
  <c r="D9725" i="1" s="1"/>
  <c r="C9724" i="1"/>
  <c r="E9724" i="1" s="1"/>
  <c r="B9726" i="1" l="1"/>
  <c r="D9726" i="1" s="1"/>
  <c r="C9725" i="1"/>
  <c r="E9725" i="1" s="1"/>
  <c r="B9727" i="1" l="1"/>
  <c r="D9727" i="1" s="1"/>
  <c r="C9726" i="1"/>
  <c r="E9726" i="1" s="1"/>
  <c r="B9728" i="1" l="1"/>
  <c r="D9728" i="1" s="1"/>
  <c r="C9727" i="1"/>
  <c r="E9727" i="1" s="1"/>
  <c r="B9729" i="1" l="1"/>
  <c r="D9729" i="1" s="1"/>
  <c r="C9728" i="1"/>
  <c r="E9728" i="1" s="1"/>
  <c r="B9730" i="1" l="1"/>
  <c r="D9730" i="1" s="1"/>
  <c r="C9729" i="1"/>
  <c r="E9729" i="1" s="1"/>
  <c r="B9731" i="1" l="1"/>
  <c r="D9731" i="1" s="1"/>
  <c r="C9730" i="1"/>
  <c r="E9730" i="1" s="1"/>
  <c r="B9732" i="1" l="1"/>
  <c r="D9732" i="1" s="1"/>
  <c r="C9731" i="1"/>
  <c r="E9731" i="1" s="1"/>
  <c r="B9733" i="1" l="1"/>
  <c r="D9733" i="1" s="1"/>
  <c r="C9732" i="1"/>
  <c r="E9732" i="1" s="1"/>
  <c r="B9734" i="1" l="1"/>
  <c r="D9734" i="1" s="1"/>
  <c r="C9733" i="1"/>
  <c r="E9733" i="1" s="1"/>
  <c r="B9735" i="1" l="1"/>
  <c r="D9735" i="1" s="1"/>
  <c r="C9734" i="1"/>
  <c r="E9734" i="1" s="1"/>
  <c r="B9736" i="1" l="1"/>
  <c r="D9736" i="1" s="1"/>
  <c r="C9735" i="1"/>
  <c r="E9735" i="1" s="1"/>
  <c r="B9737" i="1" l="1"/>
  <c r="D9737" i="1" s="1"/>
  <c r="C9736" i="1"/>
  <c r="E9736" i="1" s="1"/>
  <c r="B9738" i="1" l="1"/>
  <c r="D9738" i="1" s="1"/>
  <c r="C9737" i="1"/>
  <c r="E9737" i="1" s="1"/>
  <c r="B9739" i="1" l="1"/>
  <c r="D9739" i="1" s="1"/>
  <c r="C9738" i="1"/>
  <c r="E9738" i="1" s="1"/>
  <c r="B9740" i="1" l="1"/>
  <c r="D9740" i="1" s="1"/>
  <c r="C9739" i="1"/>
  <c r="E9739" i="1" s="1"/>
  <c r="B9741" i="1" l="1"/>
  <c r="D9741" i="1" s="1"/>
  <c r="C9740" i="1"/>
  <c r="E9740" i="1" s="1"/>
  <c r="B9742" i="1" l="1"/>
  <c r="D9742" i="1" s="1"/>
  <c r="C9741" i="1"/>
  <c r="E9741" i="1" s="1"/>
  <c r="B9743" i="1" l="1"/>
  <c r="D9743" i="1" s="1"/>
  <c r="C9742" i="1"/>
  <c r="E9742" i="1" s="1"/>
  <c r="B9744" i="1" l="1"/>
  <c r="D9744" i="1" s="1"/>
  <c r="C9743" i="1"/>
  <c r="E9743" i="1" s="1"/>
  <c r="B9745" i="1" l="1"/>
  <c r="D9745" i="1" s="1"/>
  <c r="C9744" i="1"/>
  <c r="E9744" i="1" s="1"/>
  <c r="B9746" i="1" l="1"/>
  <c r="D9746" i="1" s="1"/>
  <c r="C9745" i="1"/>
  <c r="E9745" i="1" s="1"/>
  <c r="B9747" i="1" l="1"/>
  <c r="D9747" i="1" s="1"/>
  <c r="C9746" i="1"/>
  <c r="E9746" i="1" s="1"/>
  <c r="B9748" i="1" l="1"/>
  <c r="D9748" i="1" s="1"/>
  <c r="C9747" i="1"/>
  <c r="E9747" i="1" s="1"/>
  <c r="B9749" i="1" l="1"/>
  <c r="D9749" i="1" s="1"/>
  <c r="C9748" i="1"/>
  <c r="E9748" i="1" s="1"/>
  <c r="B9750" i="1" l="1"/>
  <c r="D9750" i="1" s="1"/>
  <c r="C9749" i="1"/>
  <c r="E9749" i="1" s="1"/>
  <c r="B9751" i="1" l="1"/>
  <c r="D9751" i="1" s="1"/>
  <c r="C9750" i="1"/>
  <c r="E9750" i="1" s="1"/>
  <c r="B9752" i="1" l="1"/>
  <c r="D9752" i="1" s="1"/>
  <c r="C9751" i="1"/>
  <c r="E9751" i="1" s="1"/>
  <c r="B9753" i="1" l="1"/>
  <c r="D9753" i="1" s="1"/>
  <c r="C9752" i="1"/>
  <c r="E9752" i="1" s="1"/>
  <c r="B9754" i="1" l="1"/>
  <c r="D9754" i="1" s="1"/>
  <c r="C9753" i="1"/>
  <c r="E9753" i="1" s="1"/>
  <c r="B9755" i="1" l="1"/>
  <c r="D9755" i="1" s="1"/>
  <c r="C9754" i="1"/>
  <c r="E9754" i="1" s="1"/>
  <c r="B9756" i="1" l="1"/>
  <c r="D9756" i="1" s="1"/>
  <c r="C9755" i="1"/>
  <c r="E9755" i="1" s="1"/>
  <c r="B9757" i="1" l="1"/>
  <c r="D9757" i="1" s="1"/>
  <c r="C9756" i="1"/>
  <c r="E9756" i="1" s="1"/>
  <c r="B9758" i="1" l="1"/>
  <c r="D9758" i="1" s="1"/>
  <c r="C9757" i="1"/>
  <c r="E9757" i="1" s="1"/>
  <c r="B9759" i="1" l="1"/>
  <c r="D9759" i="1" s="1"/>
  <c r="C9758" i="1"/>
  <c r="E9758" i="1" s="1"/>
  <c r="B9760" i="1" l="1"/>
  <c r="D9760" i="1" s="1"/>
  <c r="C9759" i="1"/>
  <c r="E9759" i="1" s="1"/>
  <c r="B9761" i="1" l="1"/>
  <c r="D9761" i="1" s="1"/>
  <c r="C9760" i="1"/>
  <c r="E9760" i="1" s="1"/>
  <c r="B9762" i="1" l="1"/>
  <c r="D9762" i="1" s="1"/>
  <c r="C9761" i="1"/>
  <c r="E9761" i="1" s="1"/>
  <c r="B9763" i="1" l="1"/>
  <c r="D9763" i="1" s="1"/>
  <c r="C9762" i="1"/>
  <c r="E9762" i="1" s="1"/>
  <c r="B9764" i="1" l="1"/>
  <c r="D9764" i="1" s="1"/>
  <c r="C9763" i="1"/>
  <c r="E9763" i="1" s="1"/>
  <c r="B9765" i="1" l="1"/>
  <c r="D9765" i="1" s="1"/>
  <c r="C9764" i="1"/>
  <c r="E9764" i="1" s="1"/>
  <c r="B9766" i="1" l="1"/>
  <c r="D9766" i="1" s="1"/>
  <c r="C9765" i="1"/>
  <c r="E9765" i="1" s="1"/>
  <c r="B9767" i="1" l="1"/>
  <c r="D9767" i="1" s="1"/>
  <c r="C9766" i="1"/>
  <c r="E9766" i="1" s="1"/>
  <c r="B9768" i="1" l="1"/>
  <c r="D9768" i="1" s="1"/>
  <c r="C9767" i="1"/>
  <c r="E9767" i="1" s="1"/>
  <c r="B9769" i="1" l="1"/>
  <c r="D9769" i="1" s="1"/>
  <c r="C9768" i="1"/>
  <c r="E9768" i="1" s="1"/>
  <c r="B9770" i="1" l="1"/>
  <c r="D9770" i="1" s="1"/>
  <c r="C9769" i="1"/>
  <c r="E9769" i="1" s="1"/>
  <c r="B9771" i="1" l="1"/>
  <c r="D9771" i="1" s="1"/>
  <c r="C9770" i="1"/>
  <c r="E9770" i="1" s="1"/>
  <c r="B9772" i="1" l="1"/>
  <c r="D9772" i="1" s="1"/>
  <c r="C9771" i="1"/>
  <c r="E9771" i="1" s="1"/>
  <c r="B9773" i="1" l="1"/>
  <c r="D9773" i="1" s="1"/>
  <c r="C9772" i="1"/>
  <c r="E9772" i="1" s="1"/>
  <c r="B9774" i="1" l="1"/>
  <c r="D9774" i="1" s="1"/>
  <c r="C9773" i="1"/>
  <c r="E9773" i="1" s="1"/>
  <c r="B9775" i="1" l="1"/>
  <c r="D9775" i="1" s="1"/>
  <c r="C9774" i="1"/>
  <c r="E9774" i="1" s="1"/>
  <c r="B9776" i="1" l="1"/>
  <c r="D9776" i="1" s="1"/>
  <c r="C9775" i="1"/>
  <c r="E9775" i="1" s="1"/>
  <c r="B9777" i="1" l="1"/>
  <c r="D9777" i="1" s="1"/>
  <c r="C9776" i="1"/>
  <c r="E9776" i="1" s="1"/>
  <c r="B9778" i="1" l="1"/>
  <c r="D9778" i="1" s="1"/>
  <c r="C9777" i="1"/>
  <c r="E9777" i="1" s="1"/>
  <c r="B9779" i="1" l="1"/>
  <c r="D9779" i="1" s="1"/>
  <c r="C9778" i="1"/>
  <c r="E9778" i="1" s="1"/>
  <c r="B9780" i="1" l="1"/>
  <c r="D9780" i="1" s="1"/>
  <c r="C9779" i="1"/>
  <c r="E9779" i="1" s="1"/>
  <c r="B9781" i="1" l="1"/>
  <c r="D9781" i="1" s="1"/>
  <c r="C9780" i="1"/>
  <c r="E9780" i="1" s="1"/>
  <c r="B9782" i="1" l="1"/>
  <c r="D9782" i="1" s="1"/>
  <c r="C9781" i="1"/>
  <c r="E9781" i="1" s="1"/>
  <c r="B9783" i="1" l="1"/>
  <c r="D9783" i="1" s="1"/>
  <c r="C9782" i="1"/>
  <c r="E9782" i="1" s="1"/>
  <c r="B9784" i="1" l="1"/>
  <c r="D9784" i="1" s="1"/>
  <c r="C9783" i="1"/>
  <c r="E9783" i="1" s="1"/>
  <c r="B9785" i="1" l="1"/>
  <c r="D9785" i="1" s="1"/>
  <c r="C9784" i="1"/>
  <c r="E9784" i="1" s="1"/>
  <c r="B9786" i="1" l="1"/>
  <c r="D9786" i="1" s="1"/>
  <c r="C9785" i="1"/>
  <c r="E9785" i="1" s="1"/>
  <c r="B9787" i="1" l="1"/>
  <c r="D9787" i="1" s="1"/>
  <c r="C9786" i="1"/>
  <c r="E9786" i="1" s="1"/>
  <c r="B9788" i="1" l="1"/>
  <c r="D9788" i="1" s="1"/>
  <c r="C9787" i="1"/>
  <c r="E9787" i="1" s="1"/>
  <c r="B9789" i="1" l="1"/>
  <c r="D9789" i="1" s="1"/>
  <c r="C9788" i="1"/>
  <c r="E9788" i="1" s="1"/>
  <c r="B9790" i="1" l="1"/>
  <c r="D9790" i="1" s="1"/>
  <c r="C9789" i="1"/>
  <c r="E9789" i="1" s="1"/>
  <c r="B9791" i="1" l="1"/>
  <c r="D9791" i="1" s="1"/>
  <c r="C9790" i="1"/>
  <c r="E9790" i="1" s="1"/>
  <c r="B9792" i="1" l="1"/>
  <c r="D9792" i="1" s="1"/>
  <c r="C9791" i="1"/>
  <c r="E9791" i="1" s="1"/>
  <c r="B9793" i="1" l="1"/>
  <c r="D9793" i="1" s="1"/>
  <c r="C9792" i="1"/>
  <c r="E9792" i="1" s="1"/>
  <c r="B9794" i="1" l="1"/>
  <c r="D9794" i="1" s="1"/>
  <c r="C9793" i="1"/>
  <c r="E9793" i="1" s="1"/>
  <c r="B9795" i="1" l="1"/>
  <c r="D9795" i="1" s="1"/>
  <c r="C9794" i="1"/>
  <c r="E9794" i="1" s="1"/>
  <c r="B9796" i="1" l="1"/>
  <c r="D9796" i="1" s="1"/>
  <c r="C9795" i="1"/>
  <c r="E9795" i="1" s="1"/>
  <c r="B9797" i="1" l="1"/>
  <c r="D9797" i="1" s="1"/>
  <c r="C9796" i="1"/>
  <c r="E9796" i="1" s="1"/>
  <c r="B9798" i="1" l="1"/>
  <c r="D9798" i="1" s="1"/>
  <c r="C9797" i="1"/>
  <c r="E9797" i="1" s="1"/>
  <c r="B9799" i="1" l="1"/>
  <c r="D9799" i="1" s="1"/>
  <c r="C9798" i="1"/>
  <c r="E9798" i="1" s="1"/>
  <c r="B9800" i="1" l="1"/>
  <c r="D9800" i="1" s="1"/>
  <c r="C9799" i="1"/>
  <c r="E9799" i="1" s="1"/>
  <c r="B9801" i="1" l="1"/>
  <c r="D9801" i="1" s="1"/>
  <c r="C9800" i="1"/>
  <c r="E9800" i="1" s="1"/>
  <c r="B9802" i="1" l="1"/>
  <c r="D9802" i="1" s="1"/>
  <c r="C9801" i="1"/>
  <c r="E9801" i="1" s="1"/>
  <c r="B9803" i="1" l="1"/>
  <c r="D9803" i="1" s="1"/>
  <c r="C9802" i="1"/>
  <c r="E9802" i="1" s="1"/>
  <c r="B9804" i="1" l="1"/>
  <c r="D9804" i="1" s="1"/>
  <c r="C9803" i="1"/>
  <c r="E9803" i="1" s="1"/>
  <c r="B9805" i="1" l="1"/>
  <c r="D9805" i="1" s="1"/>
  <c r="C9804" i="1"/>
  <c r="E9804" i="1" s="1"/>
  <c r="B9806" i="1" l="1"/>
  <c r="D9806" i="1" s="1"/>
  <c r="C9805" i="1"/>
  <c r="E9805" i="1" s="1"/>
  <c r="B9807" i="1" l="1"/>
  <c r="D9807" i="1" s="1"/>
  <c r="C9806" i="1"/>
  <c r="E9806" i="1" s="1"/>
  <c r="B9808" i="1" l="1"/>
  <c r="D9808" i="1" s="1"/>
  <c r="C9807" i="1"/>
  <c r="E9807" i="1" s="1"/>
  <c r="B9809" i="1" l="1"/>
  <c r="D9809" i="1" s="1"/>
  <c r="C9808" i="1"/>
  <c r="E9808" i="1" s="1"/>
  <c r="B9810" i="1" l="1"/>
  <c r="D9810" i="1" s="1"/>
  <c r="C9809" i="1"/>
  <c r="E9809" i="1" s="1"/>
  <c r="B9811" i="1" l="1"/>
  <c r="D9811" i="1" s="1"/>
  <c r="C9810" i="1"/>
  <c r="E9810" i="1" s="1"/>
  <c r="B9812" i="1" l="1"/>
  <c r="D9812" i="1" s="1"/>
  <c r="C9811" i="1"/>
  <c r="E9811" i="1" s="1"/>
  <c r="B9813" i="1" l="1"/>
  <c r="D9813" i="1" s="1"/>
  <c r="C9812" i="1"/>
  <c r="E9812" i="1" s="1"/>
  <c r="B9814" i="1" l="1"/>
  <c r="D9814" i="1" s="1"/>
  <c r="C9813" i="1"/>
  <c r="E9813" i="1" s="1"/>
  <c r="B9815" i="1" l="1"/>
  <c r="D9815" i="1" s="1"/>
  <c r="C9814" i="1"/>
  <c r="E9814" i="1" s="1"/>
  <c r="B9816" i="1" l="1"/>
  <c r="D9816" i="1" s="1"/>
  <c r="C9815" i="1"/>
  <c r="E9815" i="1" s="1"/>
  <c r="B9817" i="1" l="1"/>
  <c r="D9817" i="1" s="1"/>
  <c r="C9816" i="1"/>
  <c r="E9816" i="1" s="1"/>
  <c r="B9818" i="1" l="1"/>
  <c r="D9818" i="1" s="1"/>
  <c r="C9817" i="1"/>
  <c r="E9817" i="1" s="1"/>
  <c r="B9819" i="1" l="1"/>
  <c r="D9819" i="1" s="1"/>
  <c r="C9818" i="1"/>
  <c r="E9818" i="1" s="1"/>
  <c r="B9820" i="1" l="1"/>
  <c r="D9820" i="1" s="1"/>
  <c r="C9819" i="1"/>
  <c r="E9819" i="1" s="1"/>
  <c r="B9821" i="1" l="1"/>
  <c r="D9821" i="1" s="1"/>
  <c r="C9820" i="1"/>
  <c r="E9820" i="1" s="1"/>
  <c r="B9822" i="1" l="1"/>
  <c r="D9822" i="1" s="1"/>
  <c r="C9821" i="1"/>
  <c r="E9821" i="1" s="1"/>
  <c r="B9823" i="1" l="1"/>
  <c r="D9823" i="1" s="1"/>
  <c r="C9822" i="1"/>
  <c r="E9822" i="1" s="1"/>
  <c r="B9824" i="1" l="1"/>
  <c r="D9824" i="1" s="1"/>
  <c r="C9823" i="1"/>
  <c r="E9823" i="1" s="1"/>
  <c r="B9825" i="1" l="1"/>
  <c r="D9825" i="1" s="1"/>
  <c r="C9824" i="1"/>
  <c r="E9824" i="1" s="1"/>
  <c r="B9826" i="1" l="1"/>
  <c r="D9826" i="1" s="1"/>
  <c r="C9825" i="1"/>
  <c r="E9825" i="1" s="1"/>
  <c r="B9827" i="1" l="1"/>
  <c r="D9827" i="1" s="1"/>
  <c r="C9826" i="1"/>
  <c r="E9826" i="1" s="1"/>
  <c r="B9828" i="1" l="1"/>
  <c r="D9828" i="1" s="1"/>
  <c r="C9827" i="1"/>
  <c r="E9827" i="1" s="1"/>
  <c r="B9829" i="1" l="1"/>
  <c r="D9829" i="1" s="1"/>
  <c r="C9828" i="1"/>
  <c r="E9828" i="1" s="1"/>
  <c r="B9830" i="1" l="1"/>
  <c r="D9830" i="1" s="1"/>
  <c r="C9829" i="1"/>
  <c r="E9829" i="1" s="1"/>
  <c r="B9831" i="1" l="1"/>
  <c r="D9831" i="1" s="1"/>
  <c r="C9830" i="1"/>
  <c r="E9830" i="1" s="1"/>
  <c r="B9832" i="1" l="1"/>
  <c r="D9832" i="1" s="1"/>
  <c r="C9831" i="1"/>
  <c r="E9831" i="1" s="1"/>
  <c r="B9833" i="1" l="1"/>
  <c r="D9833" i="1" s="1"/>
  <c r="C9832" i="1"/>
  <c r="E9832" i="1" s="1"/>
  <c r="B9834" i="1" l="1"/>
  <c r="D9834" i="1" s="1"/>
  <c r="C9833" i="1"/>
  <c r="E9833" i="1" s="1"/>
  <c r="B9835" i="1" l="1"/>
  <c r="D9835" i="1" s="1"/>
  <c r="C9834" i="1"/>
  <c r="E9834" i="1" s="1"/>
  <c r="B9836" i="1" l="1"/>
  <c r="D9836" i="1" s="1"/>
  <c r="C9835" i="1"/>
  <c r="E9835" i="1" s="1"/>
  <c r="B9837" i="1" l="1"/>
  <c r="D9837" i="1" s="1"/>
  <c r="C9836" i="1"/>
  <c r="E9836" i="1" s="1"/>
  <c r="B9838" i="1" l="1"/>
  <c r="D9838" i="1" s="1"/>
  <c r="C9837" i="1"/>
  <c r="E9837" i="1" s="1"/>
  <c r="B9839" i="1" l="1"/>
  <c r="D9839" i="1" s="1"/>
  <c r="C9838" i="1"/>
  <c r="E9838" i="1" s="1"/>
  <c r="B9840" i="1" l="1"/>
  <c r="D9840" i="1" s="1"/>
  <c r="C9839" i="1"/>
  <c r="E9839" i="1" s="1"/>
  <c r="B9841" i="1" l="1"/>
  <c r="D9841" i="1" s="1"/>
  <c r="C9840" i="1"/>
  <c r="E9840" i="1" s="1"/>
  <c r="B9842" i="1" l="1"/>
  <c r="D9842" i="1" s="1"/>
  <c r="C9841" i="1"/>
  <c r="E9841" i="1" s="1"/>
  <c r="B9843" i="1" l="1"/>
  <c r="D9843" i="1" s="1"/>
  <c r="C9842" i="1"/>
  <c r="E9842" i="1" s="1"/>
  <c r="B9844" i="1" l="1"/>
  <c r="D9844" i="1" s="1"/>
  <c r="C9843" i="1"/>
  <c r="E9843" i="1" s="1"/>
  <c r="B9845" i="1" l="1"/>
  <c r="D9845" i="1" s="1"/>
  <c r="C9844" i="1"/>
  <c r="E9844" i="1" s="1"/>
  <c r="B9846" i="1" l="1"/>
  <c r="D9846" i="1" s="1"/>
  <c r="C9845" i="1"/>
  <c r="E9845" i="1" s="1"/>
  <c r="B9847" i="1" l="1"/>
  <c r="D9847" i="1" s="1"/>
  <c r="C9846" i="1"/>
  <c r="E9846" i="1" s="1"/>
  <c r="B9848" i="1" l="1"/>
  <c r="D9848" i="1" s="1"/>
  <c r="C9847" i="1"/>
  <c r="E9847" i="1" s="1"/>
  <c r="B9849" i="1" l="1"/>
  <c r="D9849" i="1" s="1"/>
  <c r="C9848" i="1"/>
  <c r="E9848" i="1" s="1"/>
  <c r="B9850" i="1" l="1"/>
  <c r="D9850" i="1" s="1"/>
  <c r="C9849" i="1"/>
  <c r="E9849" i="1" s="1"/>
  <c r="B9851" i="1" l="1"/>
  <c r="D9851" i="1" s="1"/>
  <c r="C9850" i="1"/>
  <c r="E9850" i="1" s="1"/>
  <c r="B9852" i="1" l="1"/>
  <c r="D9852" i="1" s="1"/>
  <c r="C9851" i="1"/>
  <c r="E9851" i="1" s="1"/>
  <c r="B9853" i="1" l="1"/>
  <c r="D9853" i="1" s="1"/>
  <c r="C9852" i="1"/>
  <c r="E9852" i="1" s="1"/>
  <c r="B9854" i="1" l="1"/>
  <c r="D9854" i="1" s="1"/>
  <c r="C9853" i="1"/>
  <c r="E9853" i="1" s="1"/>
  <c r="B9855" i="1" l="1"/>
  <c r="D9855" i="1" s="1"/>
  <c r="C9854" i="1"/>
  <c r="E9854" i="1" s="1"/>
  <c r="B9856" i="1" l="1"/>
  <c r="D9856" i="1" s="1"/>
  <c r="C9855" i="1"/>
  <c r="E9855" i="1" s="1"/>
  <c r="B9857" i="1" l="1"/>
  <c r="D9857" i="1" s="1"/>
  <c r="C9856" i="1"/>
  <c r="E9856" i="1" s="1"/>
  <c r="B9858" i="1" l="1"/>
  <c r="D9858" i="1" s="1"/>
  <c r="C9857" i="1"/>
  <c r="E9857" i="1" s="1"/>
  <c r="B9859" i="1" l="1"/>
  <c r="D9859" i="1" s="1"/>
  <c r="C9858" i="1"/>
  <c r="E9858" i="1" s="1"/>
  <c r="B9860" i="1" l="1"/>
  <c r="D9860" i="1" s="1"/>
  <c r="C9859" i="1"/>
  <c r="E9859" i="1" s="1"/>
  <c r="B9861" i="1" l="1"/>
  <c r="D9861" i="1" s="1"/>
  <c r="C9860" i="1"/>
  <c r="E9860" i="1" s="1"/>
  <c r="B9862" i="1" l="1"/>
  <c r="D9862" i="1" s="1"/>
  <c r="C9861" i="1"/>
  <c r="E9861" i="1" s="1"/>
  <c r="B9863" i="1" l="1"/>
  <c r="D9863" i="1" s="1"/>
  <c r="C9862" i="1"/>
  <c r="E9862" i="1" s="1"/>
  <c r="B9864" i="1" l="1"/>
  <c r="D9864" i="1" s="1"/>
  <c r="C9863" i="1"/>
  <c r="E9863" i="1" s="1"/>
  <c r="B9865" i="1" l="1"/>
  <c r="D9865" i="1" s="1"/>
  <c r="C9864" i="1"/>
  <c r="E9864" i="1" s="1"/>
  <c r="B9866" i="1" l="1"/>
  <c r="D9866" i="1" s="1"/>
  <c r="C9865" i="1"/>
  <c r="E9865" i="1" s="1"/>
  <c r="B9867" i="1" l="1"/>
  <c r="D9867" i="1" s="1"/>
  <c r="C9866" i="1"/>
  <c r="E9866" i="1" s="1"/>
  <c r="B9868" i="1" l="1"/>
  <c r="D9868" i="1" s="1"/>
  <c r="C9867" i="1"/>
  <c r="E9867" i="1" s="1"/>
  <c r="B9869" i="1" l="1"/>
  <c r="D9869" i="1" s="1"/>
  <c r="C9868" i="1"/>
  <c r="E9868" i="1" s="1"/>
  <c r="B9870" i="1" l="1"/>
  <c r="D9870" i="1" s="1"/>
  <c r="C9869" i="1"/>
  <c r="E9869" i="1" s="1"/>
  <c r="B9871" i="1" l="1"/>
  <c r="D9871" i="1" s="1"/>
  <c r="C9870" i="1"/>
  <c r="E9870" i="1" s="1"/>
  <c r="B9872" i="1" l="1"/>
  <c r="D9872" i="1" s="1"/>
  <c r="C9871" i="1"/>
  <c r="E9871" i="1" s="1"/>
  <c r="B9873" i="1" l="1"/>
  <c r="D9873" i="1" s="1"/>
  <c r="C9872" i="1"/>
  <c r="E9872" i="1" s="1"/>
  <c r="B9874" i="1" l="1"/>
  <c r="D9874" i="1" s="1"/>
  <c r="C9873" i="1"/>
  <c r="E9873" i="1" s="1"/>
  <c r="B9875" i="1" l="1"/>
  <c r="D9875" i="1" s="1"/>
  <c r="C9874" i="1"/>
  <c r="E9874" i="1" s="1"/>
  <c r="B9876" i="1" l="1"/>
  <c r="D9876" i="1" s="1"/>
  <c r="C9875" i="1"/>
  <c r="E9875" i="1" s="1"/>
  <c r="B9877" i="1" l="1"/>
  <c r="D9877" i="1" s="1"/>
  <c r="C9876" i="1"/>
  <c r="E9876" i="1" s="1"/>
  <c r="B9878" i="1" l="1"/>
  <c r="D9878" i="1" s="1"/>
  <c r="C9877" i="1"/>
  <c r="E9877" i="1" s="1"/>
  <c r="B9879" i="1" l="1"/>
  <c r="D9879" i="1" s="1"/>
  <c r="C9878" i="1"/>
  <c r="E9878" i="1" s="1"/>
  <c r="B9880" i="1" l="1"/>
  <c r="D9880" i="1" s="1"/>
  <c r="C9879" i="1"/>
  <c r="E9879" i="1" s="1"/>
  <c r="B9881" i="1" l="1"/>
  <c r="D9881" i="1" s="1"/>
  <c r="C9880" i="1"/>
  <c r="E9880" i="1" s="1"/>
  <c r="B9882" i="1" l="1"/>
  <c r="D9882" i="1" s="1"/>
  <c r="C9881" i="1"/>
  <c r="E9881" i="1" s="1"/>
  <c r="B9883" i="1" l="1"/>
  <c r="D9883" i="1" s="1"/>
  <c r="C9882" i="1"/>
  <c r="E9882" i="1" s="1"/>
  <c r="B9884" i="1" l="1"/>
  <c r="D9884" i="1" s="1"/>
  <c r="C9883" i="1"/>
  <c r="E9883" i="1" s="1"/>
  <c r="B9885" i="1" l="1"/>
  <c r="D9885" i="1" s="1"/>
  <c r="C9884" i="1"/>
  <c r="E9884" i="1" s="1"/>
  <c r="B9886" i="1" l="1"/>
  <c r="D9886" i="1" s="1"/>
  <c r="C9885" i="1"/>
  <c r="E9885" i="1" s="1"/>
  <c r="B9887" i="1" l="1"/>
  <c r="D9887" i="1" s="1"/>
  <c r="C9886" i="1"/>
  <c r="E9886" i="1" s="1"/>
  <c r="B9888" i="1" l="1"/>
  <c r="D9888" i="1" s="1"/>
  <c r="C9887" i="1"/>
  <c r="E9887" i="1" s="1"/>
  <c r="B9889" i="1" l="1"/>
  <c r="D9889" i="1" s="1"/>
  <c r="C9888" i="1"/>
  <c r="E9888" i="1" s="1"/>
  <c r="B9890" i="1" l="1"/>
  <c r="D9890" i="1" s="1"/>
  <c r="C9889" i="1"/>
  <c r="E9889" i="1" s="1"/>
  <c r="B9891" i="1" l="1"/>
  <c r="D9891" i="1" s="1"/>
  <c r="C9890" i="1"/>
  <c r="E9890" i="1" s="1"/>
  <c r="B9892" i="1" l="1"/>
  <c r="D9892" i="1" s="1"/>
  <c r="C9891" i="1"/>
  <c r="E9891" i="1" s="1"/>
  <c r="B9893" i="1" l="1"/>
  <c r="D9893" i="1" s="1"/>
  <c r="C9892" i="1"/>
  <c r="E9892" i="1" s="1"/>
  <c r="B9894" i="1" l="1"/>
  <c r="D9894" i="1" s="1"/>
  <c r="C9893" i="1"/>
  <c r="E9893" i="1" s="1"/>
  <c r="B9895" i="1" l="1"/>
  <c r="D9895" i="1" s="1"/>
  <c r="C9894" i="1"/>
  <c r="E9894" i="1" s="1"/>
  <c r="B9896" i="1" l="1"/>
  <c r="D9896" i="1" s="1"/>
  <c r="C9895" i="1"/>
  <c r="E9895" i="1" s="1"/>
  <c r="B9897" i="1" l="1"/>
  <c r="D9897" i="1" s="1"/>
  <c r="C9896" i="1"/>
  <c r="E9896" i="1" s="1"/>
  <c r="B9898" i="1" l="1"/>
  <c r="D9898" i="1" s="1"/>
  <c r="C9897" i="1"/>
  <c r="E9897" i="1" s="1"/>
  <c r="B9899" i="1" l="1"/>
  <c r="D9899" i="1" s="1"/>
  <c r="C9898" i="1"/>
  <c r="E9898" i="1" s="1"/>
  <c r="B9900" i="1" l="1"/>
  <c r="D9900" i="1" s="1"/>
  <c r="C9899" i="1"/>
  <c r="E9899" i="1" s="1"/>
  <c r="B9901" i="1" l="1"/>
  <c r="D9901" i="1" s="1"/>
  <c r="C9900" i="1"/>
  <c r="E9900" i="1" s="1"/>
  <c r="B9902" i="1" l="1"/>
  <c r="D9902" i="1" s="1"/>
  <c r="C9901" i="1"/>
  <c r="E9901" i="1" s="1"/>
  <c r="B9903" i="1" l="1"/>
  <c r="D9903" i="1" s="1"/>
  <c r="C9902" i="1"/>
  <c r="E9902" i="1" s="1"/>
  <c r="B9904" i="1" l="1"/>
  <c r="D9904" i="1" s="1"/>
  <c r="C9903" i="1"/>
  <c r="E9903" i="1" s="1"/>
  <c r="B9905" i="1" l="1"/>
  <c r="D9905" i="1" s="1"/>
  <c r="C9904" i="1"/>
  <c r="E9904" i="1" s="1"/>
  <c r="B9906" i="1" l="1"/>
  <c r="D9906" i="1" s="1"/>
  <c r="C9905" i="1"/>
  <c r="E9905" i="1" s="1"/>
  <c r="B9907" i="1" l="1"/>
  <c r="D9907" i="1" s="1"/>
  <c r="C9906" i="1"/>
  <c r="E9906" i="1" s="1"/>
  <c r="B9908" i="1" l="1"/>
  <c r="D9908" i="1" s="1"/>
  <c r="C9907" i="1"/>
  <c r="E9907" i="1" s="1"/>
  <c r="B9909" i="1" l="1"/>
  <c r="D9909" i="1" s="1"/>
  <c r="C9908" i="1"/>
  <c r="E9908" i="1" s="1"/>
  <c r="B9910" i="1" l="1"/>
  <c r="D9910" i="1" s="1"/>
  <c r="C9909" i="1"/>
  <c r="E9909" i="1" s="1"/>
  <c r="B9911" i="1" l="1"/>
  <c r="D9911" i="1" s="1"/>
  <c r="C9910" i="1"/>
  <c r="E9910" i="1" s="1"/>
  <c r="B9912" i="1" l="1"/>
  <c r="D9912" i="1" s="1"/>
  <c r="C9911" i="1"/>
  <c r="E9911" i="1" s="1"/>
  <c r="B9913" i="1" l="1"/>
  <c r="D9913" i="1" s="1"/>
  <c r="C9912" i="1"/>
  <c r="E9912" i="1" s="1"/>
  <c r="B9914" i="1" l="1"/>
  <c r="D9914" i="1" s="1"/>
  <c r="C9913" i="1"/>
  <c r="E9913" i="1" s="1"/>
  <c r="B9915" i="1" l="1"/>
  <c r="D9915" i="1" s="1"/>
  <c r="C9914" i="1"/>
  <c r="E9914" i="1" s="1"/>
  <c r="B9916" i="1" l="1"/>
  <c r="D9916" i="1" s="1"/>
  <c r="C9915" i="1"/>
  <c r="E9915" i="1" s="1"/>
  <c r="B9917" i="1" l="1"/>
  <c r="D9917" i="1" s="1"/>
  <c r="C9916" i="1"/>
  <c r="E9916" i="1" s="1"/>
  <c r="B9918" i="1" l="1"/>
  <c r="D9918" i="1" s="1"/>
  <c r="C9917" i="1"/>
  <c r="E9917" i="1" s="1"/>
  <c r="B9919" i="1" l="1"/>
  <c r="D9919" i="1" s="1"/>
  <c r="C9918" i="1"/>
  <c r="E9918" i="1" s="1"/>
  <c r="B9920" i="1" l="1"/>
  <c r="D9920" i="1" s="1"/>
  <c r="C9919" i="1"/>
  <c r="E9919" i="1" s="1"/>
  <c r="B9921" i="1" l="1"/>
  <c r="D9921" i="1" s="1"/>
  <c r="C9920" i="1"/>
  <c r="E9920" i="1" s="1"/>
  <c r="B9922" i="1" l="1"/>
  <c r="D9922" i="1" s="1"/>
  <c r="C9921" i="1"/>
  <c r="E9921" i="1" s="1"/>
  <c r="B9923" i="1" l="1"/>
  <c r="D9923" i="1" s="1"/>
  <c r="C9922" i="1"/>
  <c r="E9922" i="1" s="1"/>
  <c r="B9924" i="1" l="1"/>
  <c r="D9924" i="1" s="1"/>
  <c r="C9923" i="1"/>
  <c r="E9923" i="1" s="1"/>
  <c r="B9925" i="1" l="1"/>
  <c r="D9925" i="1" s="1"/>
  <c r="C9924" i="1"/>
  <c r="E9924" i="1" s="1"/>
  <c r="B9926" i="1" l="1"/>
  <c r="D9926" i="1" s="1"/>
  <c r="C9925" i="1"/>
  <c r="E9925" i="1" s="1"/>
  <c r="B9927" i="1" l="1"/>
  <c r="D9927" i="1" s="1"/>
  <c r="C9926" i="1"/>
  <c r="E9926" i="1" s="1"/>
  <c r="B9928" i="1" l="1"/>
  <c r="D9928" i="1" s="1"/>
  <c r="C9927" i="1"/>
  <c r="E9927" i="1" s="1"/>
  <c r="B9929" i="1" l="1"/>
  <c r="D9929" i="1" s="1"/>
  <c r="C9928" i="1"/>
  <c r="E9928" i="1" s="1"/>
  <c r="B9930" i="1" l="1"/>
  <c r="D9930" i="1" s="1"/>
  <c r="C9929" i="1"/>
  <c r="E9929" i="1" s="1"/>
  <c r="B9931" i="1" l="1"/>
  <c r="D9931" i="1" s="1"/>
  <c r="C9930" i="1"/>
  <c r="E9930" i="1" s="1"/>
  <c r="B9932" i="1" l="1"/>
  <c r="D9932" i="1" s="1"/>
  <c r="C9931" i="1"/>
  <c r="E9931" i="1" s="1"/>
  <c r="B9933" i="1" l="1"/>
  <c r="D9933" i="1" s="1"/>
  <c r="C9932" i="1"/>
  <c r="E9932" i="1" s="1"/>
  <c r="B9934" i="1" l="1"/>
  <c r="D9934" i="1" s="1"/>
  <c r="C9933" i="1"/>
  <c r="E9933" i="1" s="1"/>
  <c r="B9935" i="1" l="1"/>
  <c r="D9935" i="1" s="1"/>
  <c r="C9934" i="1"/>
  <c r="E9934" i="1" s="1"/>
  <c r="B9936" i="1" l="1"/>
  <c r="D9936" i="1" s="1"/>
  <c r="C9935" i="1"/>
  <c r="E9935" i="1" s="1"/>
  <c r="B9937" i="1" l="1"/>
  <c r="D9937" i="1" s="1"/>
  <c r="C9936" i="1"/>
  <c r="E9936" i="1" s="1"/>
  <c r="B9938" i="1" l="1"/>
  <c r="D9938" i="1" s="1"/>
  <c r="C9937" i="1"/>
  <c r="E9937" i="1" s="1"/>
  <c r="B9939" i="1" l="1"/>
  <c r="D9939" i="1" s="1"/>
  <c r="C9938" i="1"/>
  <c r="E9938" i="1" s="1"/>
  <c r="B9940" i="1" l="1"/>
  <c r="D9940" i="1" s="1"/>
  <c r="C9939" i="1"/>
  <c r="E9939" i="1" s="1"/>
  <c r="B9941" i="1" l="1"/>
  <c r="D9941" i="1" s="1"/>
  <c r="C9940" i="1"/>
  <c r="E9940" i="1" s="1"/>
  <c r="B9942" i="1" l="1"/>
  <c r="D9942" i="1" s="1"/>
  <c r="C9941" i="1"/>
  <c r="E9941" i="1" s="1"/>
  <c r="B9943" i="1" l="1"/>
  <c r="D9943" i="1" s="1"/>
  <c r="C9942" i="1"/>
  <c r="E9942" i="1" s="1"/>
  <c r="B9944" i="1" l="1"/>
  <c r="D9944" i="1" s="1"/>
  <c r="C9943" i="1"/>
  <c r="E9943" i="1" s="1"/>
  <c r="B9945" i="1" l="1"/>
  <c r="D9945" i="1" s="1"/>
  <c r="C9944" i="1"/>
  <c r="E9944" i="1" s="1"/>
  <c r="B9946" i="1" l="1"/>
  <c r="D9946" i="1" s="1"/>
  <c r="C9945" i="1"/>
  <c r="E9945" i="1" s="1"/>
  <c r="B9947" i="1" l="1"/>
  <c r="D9947" i="1" s="1"/>
  <c r="C9946" i="1"/>
  <c r="E9946" i="1" s="1"/>
  <c r="B9948" i="1" l="1"/>
  <c r="D9948" i="1" s="1"/>
  <c r="C9947" i="1"/>
  <c r="E9947" i="1" s="1"/>
  <c r="B9949" i="1" l="1"/>
  <c r="D9949" i="1" s="1"/>
  <c r="C9948" i="1"/>
  <c r="E9948" i="1" s="1"/>
  <c r="B9950" i="1" l="1"/>
  <c r="D9950" i="1" s="1"/>
  <c r="C9949" i="1"/>
  <c r="E9949" i="1" s="1"/>
  <c r="B9951" i="1" l="1"/>
  <c r="D9951" i="1" s="1"/>
  <c r="C9950" i="1"/>
  <c r="E9950" i="1" s="1"/>
  <c r="B9952" i="1" l="1"/>
  <c r="D9952" i="1" s="1"/>
  <c r="C9951" i="1"/>
  <c r="E9951" i="1" s="1"/>
  <c r="B9953" i="1" l="1"/>
  <c r="D9953" i="1" s="1"/>
  <c r="C9952" i="1"/>
  <c r="E9952" i="1" s="1"/>
  <c r="B9954" i="1" l="1"/>
  <c r="D9954" i="1" s="1"/>
  <c r="C9953" i="1"/>
  <c r="E9953" i="1" s="1"/>
  <c r="B9955" i="1" l="1"/>
  <c r="D9955" i="1" s="1"/>
  <c r="C9954" i="1"/>
  <c r="E9954" i="1" s="1"/>
  <c r="B9956" i="1" l="1"/>
  <c r="D9956" i="1" s="1"/>
  <c r="C9955" i="1"/>
  <c r="E9955" i="1" s="1"/>
  <c r="B9957" i="1" l="1"/>
  <c r="D9957" i="1" s="1"/>
  <c r="C9956" i="1"/>
  <c r="E9956" i="1" s="1"/>
  <c r="B9958" i="1" l="1"/>
  <c r="D9958" i="1" s="1"/>
  <c r="C9957" i="1"/>
  <c r="E9957" i="1" s="1"/>
  <c r="B9959" i="1" l="1"/>
  <c r="D9959" i="1" s="1"/>
  <c r="C9958" i="1"/>
  <c r="E9958" i="1" s="1"/>
  <c r="B9960" i="1" l="1"/>
  <c r="D9960" i="1" s="1"/>
  <c r="C9959" i="1"/>
  <c r="E9959" i="1" s="1"/>
  <c r="B9961" i="1" l="1"/>
  <c r="D9961" i="1" s="1"/>
  <c r="C9960" i="1"/>
  <c r="E9960" i="1" s="1"/>
  <c r="B9962" i="1" l="1"/>
  <c r="D9962" i="1" s="1"/>
  <c r="C9961" i="1"/>
  <c r="E9961" i="1" s="1"/>
  <c r="B9963" i="1" l="1"/>
  <c r="D9963" i="1" s="1"/>
  <c r="C9962" i="1"/>
  <c r="E9962" i="1" s="1"/>
  <c r="B9964" i="1" l="1"/>
  <c r="D9964" i="1" s="1"/>
  <c r="C9963" i="1"/>
  <c r="E9963" i="1" s="1"/>
  <c r="B9965" i="1" l="1"/>
  <c r="D9965" i="1" s="1"/>
  <c r="C9964" i="1"/>
  <c r="E9964" i="1" s="1"/>
  <c r="B9966" i="1" l="1"/>
  <c r="D9966" i="1" s="1"/>
  <c r="C9965" i="1"/>
  <c r="E9965" i="1" s="1"/>
  <c r="B9967" i="1" l="1"/>
  <c r="D9967" i="1" s="1"/>
  <c r="C9966" i="1"/>
  <c r="E9966" i="1" s="1"/>
  <c r="B9968" i="1" l="1"/>
  <c r="D9968" i="1" s="1"/>
  <c r="C9967" i="1"/>
  <c r="E9967" i="1" s="1"/>
  <c r="B9969" i="1" l="1"/>
  <c r="D9969" i="1" s="1"/>
  <c r="C9968" i="1"/>
  <c r="E9968" i="1" s="1"/>
  <c r="B9970" i="1" l="1"/>
  <c r="D9970" i="1" s="1"/>
  <c r="C9969" i="1"/>
  <c r="E9969" i="1" s="1"/>
  <c r="B9971" i="1" l="1"/>
  <c r="D9971" i="1" s="1"/>
  <c r="C9970" i="1"/>
  <c r="E9970" i="1" s="1"/>
  <c r="B9972" i="1" l="1"/>
  <c r="D9972" i="1" s="1"/>
  <c r="C9971" i="1"/>
  <c r="E9971" i="1" s="1"/>
  <c r="B9973" i="1" l="1"/>
  <c r="D9973" i="1" s="1"/>
  <c r="C9972" i="1"/>
  <c r="E9972" i="1" s="1"/>
  <c r="B9974" i="1" l="1"/>
  <c r="D9974" i="1" s="1"/>
  <c r="C9973" i="1"/>
  <c r="E9973" i="1" s="1"/>
  <c r="B9975" i="1" l="1"/>
  <c r="D9975" i="1" s="1"/>
  <c r="C9974" i="1"/>
  <c r="E9974" i="1" s="1"/>
  <c r="B9976" i="1" l="1"/>
  <c r="D9976" i="1" s="1"/>
  <c r="C9975" i="1"/>
  <c r="E9975" i="1" s="1"/>
  <c r="B9977" i="1" l="1"/>
  <c r="D9977" i="1" s="1"/>
  <c r="C9976" i="1"/>
  <c r="E9976" i="1" s="1"/>
  <c r="B9978" i="1" l="1"/>
  <c r="D9978" i="1" s="1"/>
  <c r="C9977" i="1"/>
  <c r="E9977" i="1" s="1"/>
  <c r="B9979" i="1" l="1"/>
  <c r="D9979" i="1" s="1"/>
  <c r="C9978" i="1"/>
  <c r="E9978" i="1" s="1"/>
  <c r="B9980" i="1" l="1"/>
  <c r="D9980" i="1" s="1"/>
  <c r="C9979" i="1"/>
  <c r="E9979" i="1" s="1"/>
  <c r="B9981" i="1" l="1"/>
  <c r="D9981" i="1" s="1"/>
  <c r="C9980" i="1"/>
  <c r="E9980" i="1" s="1"/>
  <c r="B9982" i="1" l="1"/>
  <c r="D9982" i="1" s="1"/>
  <c r="C9981" i="1"/>
  <c r="E9981" i="1" s="1"/>
  <c r="B9983" i="1" l="1"/>
  <c r="D9983" i="1" s="1"/>
  <c r="C9982" i="1"/>
  <c r="E9982" i="1" s="1"/>
  <c r="B9984" i="1" l="1"/>
  <c r="D9984" i="1" s="1"/>
  <c r="C9983" i="1"/>
  <c r="E9983" i="1" s="1"/>
  <c r="B9985" i="1" l="1"/>
  <c r="D9985" i="1" s="1"/>
  <c r="C9984" i="1"/>
  <c r="E9984" i="1" s="1"/>
  <c r="B9986" i="1" l="1"/>
  <c r="D9986" i="1" s="1"/>
  <c r="C9985" i="1"/>
  <c r="E9985" i="1" s="1"/>
  <c r="B9987" i="1" l="1"/>
  <c r="D9987" i="1" s="1"/>
  <c r="C9986" i="1"/>
  <c r="E9986" i="1" s="1"/>
  <c r="B9988" i="1" l="1"/>
  <c r="D9988" i="1" s="1"/>
  <c r="C9987" i="1"/>
  <c r="E9987" i="1" s="1"/>
  <c r="B9989" i="1" l="1"/>
  <c r="D9989" i="1" s="1"/>
  <c r="C9988" i="1"/>
  <c r="E9988" i="1" s="1"/>
  <c r="B9990" i="1" l="1"/>
  <c r="D9990" i="1" s="1"/>
  <c r="C9989" i="1"/>
  <c r="E9989" i="1" s="1"/>
  <c r="B9991" i="1" l="1"/>
  <c r="D9991" i="1" s="1"/>
  <c r="C9990" i="1"/>
  <c r="E9990" i="1" s="1"/>
  <c r="B9992" i="1" l="1"/>
  <c r="D9992" i="1" s="1"/>
  <c r="C9991" i="1"/>
  <c r="E9991" i="1" s="1"/>
  <c r="B9993" i="1" l="1"/>
  <c r="D9993" i="1" s="1"/>
  <c r="C9992" i="1"/>
  <c r="E9992" i="1" s="1"/>
  <c r="B9994" i="1" l="1"/>
  <c r="D9994" i="1" s="1"/>
  <c r="C9993" i="1"/>
  <c r="E9993" i="1" s="1"/>
  <c r="B9995" i="1" l="1"/>
  <c r="D9995" i="1" s="1"/>
  <c r="C9994" i="1"/>
  <c r="E9994" i="1" s="1"/>
  <c r="B9996" i="1" l="1"/>
  <c r="D9996" i="1" s="1"/>
  <c r="C9995" i="1"/>
  <c r="E9995" i="1" s="1"/>
  <c r="B9997" i="1" l="1"/>
  <c r="D9997" i="1" s="1"/>
  <c r="C9996" i="1"/>
  <c r="E9996" i="1" s="1"/>
  <c r="B9998" i="1" l="1"/>
  <c r="D9998" i="1" s="1"/>
  <c r="C9997" i="1"/>
  <c r="E9997" i="1" s="1"/>
  <c r="B9999" i="1" l="1"/>
  <c r="D9999" i="1" s="1"/>
  <c r="C9998" i="1"/>
  <c r="E9998" i="1" s="1"/>
  <c r="B10000" i="1" l="1"/>
  <c r="D10000" i="1" s="1"/>
  <c r="C9999" i="1"/>
  <c r="E9999" i="1" s="1"/>
  <c r="B10001" i="1" l="1"/>
  <c r="D10001" i="1" s="1"/>
  <c r="C10000" i="1"/>
  <c r="E10000" i="1" s="1"/>
  <c r="B10002" i="1" l="1"/>
  <c r="D10002" i="1" s="1"/>
  <c r="C10001" i="1"/>
  <c r="E10001" i="1" s="1"/>
  <c r="B10003" i="1" l="1"/>
  <c r="D10003" i="1" s="1"/>
  <c r="C10002" i="1"/>
  <c r="E10002" i="1" s="1"/>
  <c r="B10004" i="1" l="1"/>
  <c r="D10004" i="1" s="1"/>
  <c r="C10003" i="1"/>
  <c r="E10003" i="1" s="1"/>
  <c r="B10005" i="1" l="1"/>
  <c r="D10005" i="1" s="1"/>
  <c r="C10004" i="1"/>
  <c r="E10004" i="1" s="1"/>
  <c r="B10006" i="1" l="1"/>
  <c r="D10006" i="1" s="1"/>
  <c r="C10005" i="1"/>
  <c r="E10005" i="1" s="1"/>
  <c r="B10007" i="1" l="1"/>
  <c r="D10007" i="1" s="1"/>
  <c r="C10006" i="1"/>
  <c r="E10006" i="1" s="1"/>
  <c r="B10008" i="1" l="1"/>
  <c r="D10008" i="1" s="1"/>
  <c r="C10007" i="1"/>
  <c r="E10007" i="1" s="1"/>
  <c r="B10009" i="1" l="1"/>
  <c r="D10009" i="1" s="1"/>
  <c r="C10008" i="1"/>
  <c r="E10008" i="1" s="1"/>
  <c r="B10010" i="1" l="1"/>
  <c r="D10010" i="1" s="1"/>
  <c r="C10009" i="1"/>
  <c r="E10009" i="1" s="1"/>
  <c r="B10011" i="1" l="1"/>
  <c r="D10011" i="1" s="1"/>
  <c r="C10010" i="1"/>
  <c r="E10010" i="1" s="1"/>
  <c r="B10012" i="1" l="1"/>
  <c r="D10012" i="1" s="1"/>
  <c r="C10011" i="1"/>
  <c r="E10011" i="1" s="1"/>
  <c r="B10013" i="1" l="1"/>
  <c r="D10013" i="1" s="1"/>
  <c r="C10012" i="1"/>
  <c r="E10012" i="1" s="1"/>
  <c r="B10014" i="1" l="1"/>
  <c r="D10014" i="1" s="1"/>
  <c r="C10013" i="1"/>
  <c r="E10013" i="1" s="1"/>
  <c r="B10015" i="1" l="1"/>
  <c r="D10015" i="1" s="1"/>
  <c r="C10014" i="1"/>
  <c r="E10014" i="1" s="1"/>
  <c r="B10016" i="1" l="1"/>
  <c r="D10016" i="1" s="1"/>
  <c r="C10015" i="1"/>
  <c r="E10015" i="1" s="1"/>
  <c r="B10017" i="1" l="1"/>
  <c r="D10017" i="1" s="1"/>
  <c r="C10016" i="1"/>
  <c r="E10016" i="1" s="1"/>
  <c r="B10018" i="1" l="1"/>
  <c r="D10018" i="1" s="1"/>
  <c r="C10017" i="1"/>
  <c r="E10017" i="1" s="1"/>
  <c r="B10019" i="1" l="1"/>
  <c r="D10019" i="1" s="1"/>
  <c r="C10018" i="1"/>
  <c r="E10018" i="1" s="1"/>
  <c r="B10020" i="1" l="1"/>
  <c r="D10020" i="1" s="1"/>
  <c r="C10019" i="1"/>
  <c r="E10019" i="1" s="1"/>
  <c r="B10021" i="1" l="1"/>
  <c r="D10021" i="1" s="1"/>
  <c r="C10020" i="1"/>
  <c r="E10020" i="1" s="1"/>
  <c r="B10022" i="1" l="1"/>
  <c r="D10022" i="1" s="1"/>
  <c r="C10021" i="1"/>
  <c r="E10021" i="1" s="1"/>
  <c r="B10023" i="1" l="1"/>
  <c r="D10023" i="1" s="1"/>
  <c r="C10022" i="1"/>
  <c r="E10022" i="1" s="1"/>
  <c r="B10024" i="1" l="1"/>
  <c r="D10024" i="1" s="1"/>
  <c r="C10023" i="1"/>
  <c r="E10023" i="1" s="1"/>
  <c r="B10025" i="1" l="1"/>
  <c r="D10025" i="1" s="1"/>
  <c r="C10024" i="1"/>
  <c r="E10024" i="1" s="1"/>
  <c r="B10026" i="1" l="1"/>
  <c r="D10026" i="1" s="1"/>
  <c r="C10025" i="1"/>
  <c r="E10025" i="1" s="1"/>
  <c r="B10027" i="1" l="1"/>
  <c r="D10027" i="1" s="1"/>
  <c r="C10026" i="1"/>
  <c r="E10026" i="1" s="1"/>
  <c r="B10028" i="1" l="1"/>
  <c r="D10028" i="1" s="1"/>
  <c r="C10027" i="1"/>
  <c r="E10027" i="1" s="1"/>
  <c r="B10029" i="1" l="1"/>
  <c r="D10029" i="1" s="1"/>
  <c r="C10028" i="1"/>
  <c r="E10028" i="1" s="1"/>
  <c r="B10030" i="1" l="1"/>
  <c r="D10030" i="1" s="1"/>
  <c r="C10029" i="1"/>
  <c r="E10029" i="1" s="1"/>
  <c r="B10031" i="1" l="1"/>
  <c r="D10031" i="1" s="1"/>
  <c r="C10030" i="1"/>
  <c r="E10030" i="1" s="1"/>
  <c r="B10032" i="1" l="1"/>
  <c r="D10032" i="1" s="1"/>
  <c r="C10031" i="1"/>
  <c r="E10031" i="1" s="1"/>
  <c r="B10033" i="1" l="1"/>
  <c r="D10033" i="1" s="1"/>
  <c r="C10032" i="1"/>
  <c r="E10032" i="1" s="1"/>
  <c r="B10034" i="1" l="1"/>
  <c r="D10034" i="1" s="1"/>
  <c r="C10033" i="1"/>
  <c r="E10033" i="1" s="1"/>
  <c r="B10035" i="1" l="1"/>
  <c r="D10035" i="1" s="1"/>
  <c r="C10034" i="1"/>
  <c r="E10034" i="1" s="1"/>
  <c r="B10036" i="1" l="1"/>
  <c r="D10036" i="1" s="1"/>
  <c r="C10035" i="1"/>
  <c r="E10035" i="1" s="1"/>
  <c r="B10037" i="1" l="1"/>
  <c r="D10037" i="1" s="1"/>
  <c r="C10036" i="1"/>
  <c r="E10036" i="1" s="1"/>
  <c r="B10038" i="1" l="1"/>
  <c r="D10038" i="1" s="1"/>
  <c r="C10037" i="1"/>
  <c r="E10037" i="1" s="1"/>
  <c r="B10039" i="1" l="1"/>
  <c r="D10039" i="1" s="1"/>
  <c r="C10038" i="1"/>
  <c r="E10038" i="1" s="1"/>
  <c r="B10040" i="1" l="1"/>
  <c r="D10040" i="1" s="1"/>
  <c r="C10039" i="1"/>
  <c r="E10039" i="1" s="1"/>
  <c r="B10041" i="1" l="1"/>
  <c r="D10041" i="1" s="1"/>
  <c r="C10040" i="1"/>
  <c r="E10040" i="1" s="1"/>
  <c r="B10042" i="1" l="1"/>
  <c r="D10042" i="1" s="1"/>
  <c r="C10041" i="1"/>
  <c r="E10041" i="1" s="1"/>
  <c r="B10043" i="1" l="1"/>
  <c r="D10043" i="1" s="1"/>
  <c r="C10042" i="1"/>
  <c r="E10042" i="1" s="1"/>
  <c r="B10044" i="1" l="1"/>
  <c r="D10044" i="1" s="1"/>
  <c r="C10043" i="1"/>
  <c r="E10043" i="1" s="1"/>
  <c r="B10045" i="1" l="1"/>
  <c r="D10045" i="1" s="1"/>
  <c r="C10044" i="1"/>
  <c r="E10044" i="1" s="1"/>
  <c r="B10046" i="1" l="1"/>
  <c r="D10046" i="1" s="1"/>
  <c r="C10045" i="1"/>
  <c r="E10045" i="1" s="1"/>
  <c r="B10047" i="1" l="1"/>
  <c r="D10047" i="1" s="1"/>
  <c r="C10046" i="1"/>
  <c r="E10046" i="1" s="1"/>
  <c r="B10048" i="1" l="1"/>
  <c r="D10048" i="1" s="1"/>
  <c r="C10047" i="1"/>
  <c r="E10047" i="1" s="1"/>
  <c r="B10049" i="1" l="1"/>
  <c r="D10049" i="1" s="1"/>
  <c r="C10048" i="1"/>
  <c r="E10048" i="1" s="1"/>
  <c r="B10050" i="1" l="1"/>
  <c r="D10050" i="1" s="1"/>
  <c r="C10049" i="1"/>
  <c r="E10049" i="1" s="1"/>
  <c r="B10051" i="1" l="1"/>
  <c r="D10051" i="1" s="1"/>
  <c r="C10050" i="1"/>
  <c r="E10050" i="1" s="1"/>
  <c r="B10052" i="1" l="1"/>
  <c r="D10052" i="1" s="1"/>
  <c r="C10051" i="1"/>
  <c r="E10051" i="1" s="1"/>
  <c r="B10053" i="1" l="1"/>
  <c r="D10053" i="1" s="1"/>
  <c r="C10052" i="1"/>
  <c r="E10052" i="1" s="1"/>
  <c r="B10054" i="1" l="1"/>
  <c r="D10054" i="1" s="1"/>
  <c r="C10053" i="1"/>
  <c r="E10053" i="1" s="1"/>
  <c r="B10055" i="1" l="1"/>
  <c r="D10055" i="1" s="1"/>
  <c r="C10054" i="1"/>
  <c r="E10054" i="1" s="1"/>
  <c r="B10056" i="1" l="1"/>
  <c r="D10056" i="1" s="1"/>
  <c r="C10055" i="1"/>
  <c r="E10055" i="1" s="1"/>
  <c r="B10057" i="1" l="1"/>
  <c r="D10057" i="1" s="1"/>
  <c r="C10056" i="1"/>
  <c r="E10056" i="1" s="1"/>
  <c r="B10058" i="1" l="1"/>
  <c r="D10058" i="1" s="1"/>
  <c r="C10057" i="1"/>
  <c r="E10057" i="1" s="1"/>
  <c r="B10059" i="1" l="1"/>
  <c r="D10059" i="1" s="1"/>
  <c r="C10058" i="1"/>
  <c r="E10058" i="1" s="1"/>
  <c r="B10060" i="1" l="1"/>
  <c r="D10060" i="1" s="1"/>
  <c r="C10059" i="1"/>
  <c r="E10059" i="1" s="1"/>
  <c r="B10061" i="1" l="1"/>
  <c r="D10061" i="1" s="1"/>
  <c r="C10060" i="1"/>
  <c r="E10060" i="1" s="1"/>
  <c r="B10062" i="1" l="1"/>
  <c r="D10062" i="1" s="1"/>
  <c r="C10061" i="1"/>
  <c r="E10061" i="1" s="1"/>
  <c r="B10063" i="1" l="1"/>
  <c r="D10063" i="1" s="1"/>
  <c r="C10062" i="1"/>
  <c r="E10062" i="1" s="1"/>
  <c r="B10064" i="1" l="1"/>
  <c r="D10064" i="1" s="1"/>
  <c r="C10063" i="1"/>
  <c r="E10063" i="1" s="1"/>
  <c r="B10065" i="1" l="1"/>
  <c r="D10065" i="1" s="1"/>
  <c r="C10064" i="1"/>
  <c r="E10064" i="1" s="1"/>
  <c r="B10066" i="1" l="1"/>
  <c r="D10066" i="1" s="1"/>
  <c r="C10065" i="1"/>
  <c r="E10065" i="1" s="1"/>
  <c r="B10067" i="1" l="1"/>
  <c r="D10067" i="1" s="1"/>
  <c r="C10066" i="1"/>
  <c r="E10066" i="1" s="1"/>
  <c r="B10068" i="1" l="1"/>
  <c r="D10068" i="1" s="1"/>
  <c r="C10067" i="1"/>
  <c r="E10067" i="1" s="1"/>
  <c r="B10069" i="1" l="1"/>
  <c r="D10069" i="1" s="1"/>
  <c r="C10068" i="1"/>
  <c r="E10068" i="1" s="1"/>
  <c r="B10070" i="1" l="1"/>
  <c r="D10070" i="1" s="1"/>
  <c r="C10069" i="1"/>
  <c r="E10069" i="1" s="1"/>
  <c r="B10071" i="1" l="1"/>
  <c r="D10071" i="1" s="1"/>
  <c r="C10070" i="1"/>
  <c r="E10070" i="1" s="1"/>
  <c r="B10072" i="1" l="1"/>
  <c r="D10072" i="1" s="1"/>
  <c r="C10071" i="1"/>
  <c r="E10071" i="1" s="1"/>
  <c r="B10073" i="1" l="1"/>
  <c r="D10073" i="1" s="1"/>
  <c r="C10072" i="1"/>
  <c r="E10072" i="1" s="1"/>
  <c r="B10074" i="1" l="1"/>
  <c r="D10074" i="1" s="1"/>
  <c r="C10073" i="1"/>
  <c r="E10073" i="1" s="1"/>
  <c r="B10075" i="1" l="1"/>
  <c r="D10075" i="1" s="1"/>
  <c r="C10074" i="1"/>
  <c r="E10074" i="1" s="1"/>
  <c r="B10076" i="1" l="1"/>
  <c r="D10076" i="1" s="1"/>
  <c r="C10075" i="1"/>
  <c r="E10075" i="1" s="1"/>
  <c r="B10077" i="1" l="1"/>
  <c r="D10077" i="1" s="1"/>
  <c r="C10076" i="1"/>
  <c r="E10076" i="1" s="1"/>
  <c r="B10078" i="1" l="1"/>
  <c r="D10078" i="1" s="1"/>
  <c r="C10077" i="1"/>
  <c r="E10077" i="1" s="1"/>
  <c r="B10079" i="1" l="1"/>
  <c r="D10079" i="1" s="1"/>
  <c r="C10078" i="1"/>
  <c r="E10078" i="1" s="1"/>
  <c r="B10080" i="1" l="1"/>
  <c r="D10080" i="1" s="1"/>
  <c r="C10079" i="1"/>
  <c r="E10079" i="1" s="1"/>
  <c r="B10081" i="1" l="1"/>
  <c r="D10081" i="1" s="1"/>
  <c r="C10080" i="1"/>
  <c r="E10080" i="1" s="1"/>
  <c r="B10082" i="1" l="1"/>
  <c r="D10082" i="1" s="1"/>
  <c r="C10081" i="1"/>
  <c r="E10081" i="1" s="1"/>
  <c r="B10083" i="1" l="1"/>
  <c r="D10083" i="1" s="1"/>
  <c r="C10082" i="1"/>
  <c r="E10082" i="1" s="1"/>
  <c r="B10084" i="1" l="1"/>
  <c r="D10084" i="1" s="1"/>
  <c r="C10083" i="1"/>
  <c r="E10083" i="1" s="1"/>
  <c r="B10085" i="1" l="1"/>
  <c r="D10085" i="1" s="1"/>
  <c r="C10084" i="1"/>
  <c r="E10084" i="1" s="1"/>
  <c r="B10086" i="1" l="1"/>
  <c r="D10086" i="1" s="1"/>
  <c r="C10085" i="1"/>
  <c r="E10085" i="1" s="1"/>
  <c r="B10087" i="1" l="1"/>
  <c r="D10087" i="1" s="1"/>
  <c r="C10086" i="1"/>
  <c r="E10086" i="1" s="1"/>
  <c r="B10088" i="1" l="1"/>
  <c r="D10088" i="1" s="1"/>
  <c r="C10087" i="1"/>
  <c r="E10087" i="1" s="1"/>
  <c r="B10089" i="1" l="1"/>
  <c r="D10089" i="1" s="1"/>
  <c r="C10088" i="1"/>
  <c r="E10088" i="1" s="1"/>
  <c r="B10090" i="1" l="1"/>
  <c r="D10090" i="1" s="1"/>
  <c r="C10089" i="1"/>
  <c r="E10089" i="1" s="1"/>
  <c r="B10091" i="1" l="1"/>
  <c r="D10091" i="1" s="1"/>
  <c r="C10090" i="1"/>
  <c r="E10090" i="1" s="1"/>
  <c r="B10092" i="1" l="1"/>
  <c r="D10092" i="1" s="1"/>
  <c r="C10091" i="1"/>
  <c r="E10091" i="1" s="1"/>
  <c r="B10093" i="1" l="1"/>
  <c r="D10093" i="1" s="1"/>
  <c r="C10092" i="1"/>
  <c r="E10092" i="1" s="1"/>
  <c r="B10094" i="1" l="1"/>
  <c r="D10094" i="1" s="1"/>
  <c r="C10093" i="1"/>
  <c r="E10093" i="1" s="1"/>
  <c r="B10095" i="1" l="1"/>
  <c r="D10095" i="1" s="1"/>
  <c r="C10094" i="1"/>
  <c r="E10094" i="1" s="1"/>
  <c r="B10096" i="1" l="1"/>
  <c r="D10096" i="1" s="1"/>
  <c r="C10095" i="1"/>
  <c r="E10095" i="1" s="1"/>
  <c r="B10097" i="1" l="1"/>
  <c r="D10097" i="1" s="1"/>
  <c r="C10096" i="1"/>
  <c r="E10096" i="1" s="1"/>
  <c r="B10098" i="1" l="1"/>
  <c r="D10098" i="1" s="1"/>
  <c r="C10097" i="1"/>
  <c r="E10097" i="1" s="1"/>
  <c r="B10099" i="1" l="1"/>
  <c r="D10099" i="1" s="1"/>
  <c r="C10098" i="1"/>
  <c r="E10098" i="1" s="1"/>
  <c r="B10100" i="1" l="1"/>
  <c r="D10100" i="1" s="1"/>
  <c r="C10099" i="1"/>
  <c r="E10099" i="1" s="1"/>
  <c r="B10101" i="1" l="1"/>
  <c r="D10101" i="1" s="1"/>
  <c r="C10100" i="1"/>
  <c r="E10100" i="1" s="1"/>
  <c r="B10102" i="1" l="1"/>
  <c r="D10102" i="1" s="1"/>
  <c r="C10101" i="1"/>
  <c r="E10101" i="1" s="1"/>
  <c r="B10103" i="1" l="1"/>
  <c r="D10103" i="1" s="1"/>
  <c r="C10102" i="1"/>
  <c r="E10102" i="1" s="1"/>
  <c r="B10104" i="1" l="1"/>
  <c r="D10104" i="1" s="1"/>
  <c r="C10103" i="1"/>
  <c r="E10103" i="1" s="1"/>
  <c r="B10105" i="1" l="1"/>
  <c r="D10105" i="1" s="1"/>
  <c r="C10104" i="1"/>
  <c r="E10104" i="1" s="1"/>
  <c r="B10106" i="1" l="1"/>
  <c r="D10106" i="1" s="1"/>
  <c r="C10105" i="1"/>
  <c r="E10105" i="1" s="1"/>
  <c r="B10107" i="1" l="1"/>
  <c r="D10107" i="1" s="1"/>
  <c r="C10106" i="1"/>
  <c r="E10106" i="1" s="1"/>
  <c r="B10108" i="1" l="1"/>
  <c r="D10108" i="1" s="1"/>
  <c r="C10107" i="1"/>
  <c r="E10107" i="1" s="1"/>
  <c r="B10109" i="1" l="1"/>
  <c r="D10109" i="1" s="1"/>
  <c r="C10108" i="1"/>
  <c r="E10108" i="1" s="1"/>
  <c r="B10110" i="1" l="1"/>
  <c r="D10110" i="1" s="1"/>
  <c r="C10109" i="1"/>
  <c r="E10109" i="1" s="1"/>
  <c r="B10111" i="1" l="1"/>
  <c r="D10111" i="1" s="1"/>
  <c r="C10110" i="1"/>
  <c r="E10110" i="1" s="1"/>
  <c r="B10112" i="1" l="1"/>
  <c r="D10112" i="1" s="1"/>
  <c r="C10111" i="1"/>
  <c r="E10111" i="1" s="1"/>
  <c r="B10113" i="1" l="1"/>
  <c r="D10113" i="1" s="1"/>
  <c r="C10112" i="1"/>
  <c r="E10112" i="1" s="1"/>
  <c r="B10114" i="1" l="1"/>
  <c r="D10114" i="1" s="1"/>
  <c r="C10113" i="1"/>
  <c r="E10113" i="1" s="1"/>
  <c r="B10115" i="1" l="1"/>
  <c r="D10115" i="1" s="1"/>
  <c r="C10114" i="1"/>
  <c r="E10114" i="1" s="1"/>
  <c r="B10116" i="1" l="1"/>
  <c r="D10116" i="1" s="1"/>
  <c r="C10115" i="1"/>
  <c r="E10115" i="1" s="1"/>
  <c r="B10117" i="1" l="1"/>
  <c r="D10117" i="1" s="1"/>
  <c r="C10116" i="1"/>
  <c r="E10116" i="1" s="1"/>
  <c r="B10118" i="1" l="1"/>
  <c r="D10118" i="1" s="1"/>
  <c r="C10117" i="1"/>
  <c r="E10117" i="1" s="1"/>
  <c r="B10119" i="1" l="1"/>
  <c r="D10119" i="1" s="1"/>
  <c r="C10118" i="1"/>
  <c r="E10118" i="1" s="1"/>
  <c r="B10120" i="1" l="1"/>
  <c r="D10120" i="1" s="1"/>
  <c r="C10119" i="1"/>
  <c r="E10119" i="1" s="1"/>
  <c r="B10121" i="1" l="1"/>
  <c r="D10121" i="1" s="1"/>
  <c r="C10120" i="1"/>
  <c r="E10120" i="1" s="1"/>
  <c r="B10122" i="1" l="1"/>
  <c r="D10122" i="1" s="1"/>
  <c r="C10121" i="1"/>
  <c r="E10121" i="1" s="1"/>
  <c r="B10123" i="1" l="1"/>
  <c r="D10123" i="1" s="1"/>
  <c r="C10122" i="1"/>
  <c r="E10122" i="1" s="1"/>
  <c r="B10124" i="1" l="1"/>
  <c r="D10124" i="1" s="1"/>
  <c r="C10123" i="1"/>
  <c r="E10123" i="1" s="1"/>
  <c r="B10125" i="1" l="1"/>
  <c r="D10125" i="1" s="1"/>
  <c r="C10124" i="1"/>
  <c r="E10124" i="1" s="1"/>
  <c r="B10126" i="1" l="1"/>
  <c r="D10126" i="1" s="1"/>
  <c r="C10125" i="1"/>
  <c r="E10125" i="1" s="1"/>
  <c r="B10127" i="1" l="1"/>
  <c r="D10127" i="1" s="1"/>
  <c r="C10126" i="1"/>
  <c r="E10126" i="1" s="1"/>
  <c r="B10128" i="1" l="1"/>
  <c r="D10128" i="1" s="1"/>
  <c r="C10127" i="1"/>
  <c r="E10127" i="1" s="1"/>
  <c r="B10129" i="1" l="1"/>
  <c r="D10129" i="1" s="1"/>
  <c r="C10128" i="1"/>
  <c r="E10128" i="1" s="1"/>
  <c r="B10130" i="1" l="1"/>
  <c r="D10130" i="1" s="1"/>
  <c r="C10129" i="1"/>
  <c r="E10129" i="1" s="1"/>
  <c r="B10131" i="1" l="1"/>
  <c r="D10131" i="1" s="1"/>
  <c r="C10130" i="1"/>
  <c r="E10130" i="1" s="1"/>
  <c r="B10132" i="1" l="1"/>
  <c r="D10132" i="1" s="1"/>
  <c r="C10131" i="1"/>
  <c r="E10131" i="1" s="1"/>
  <c r="B10133" i="1" l="1"/>
  <c r="D10133" i="1" s="1"/>
  <c r="C10132" i="1"/>
  <c r="E10132" i="1" s="1"/>
  <c r="B10134" i="1" l="1"/>
  <c r="D10134" i="1" s="1"/>
  <c r="C10133" i="1"/>
  <c r="E10133" i="1" s="1"/>
  <c r="B10135" i="1" l="1"/>
  <c r="D10135" i="1" s="1"/>
  <c r="C10134" i="1"/>
  <c r="E10134" i="1" s="1"/>
  <c r="B10136" i="1" l="1"/>
  <c r="D10136" i="1" s="1"/>
  <c r="C10135" i="1"/>
  <c r="E10135" i="1" s="1"/>
  <c r="B10137" i="1" l="1"/>
  <c r="D10137" i="1" s="1"/>
  <c r="C10136" i="1"/>
  <c r="E10136" i="1" s="1"/>
  <c r="B10138" i="1" l="1"/>
  <c r="D10138" i="1" s="1"/>
  <c r="C10137" i="1"/>
  <c r="E10137" i="1" s="1"/>
  <c r="B10139" i="1" l="1"/>
  <c r="D10139" i="1" s="1"/>
  <c r="C10138" i="1"/>
  <c r="E10138" i="1" s="1"/>
  <c r="B10140" i="1" l="1"/>
  <c r="D10140" i="1" s="1"/>
  <c r="C10139" i="1"/>
  <c r="E10139" i="1" s="1"/>
  <c r="B10141" i="1" l="1"/>
  <c r="D10141" i="1" s="1"/>
  <c r="C10140" i="1"/>
  <c r="E10140" i="1" s="1"/>
  <c r="B10142" i="1" l="1"/>
  <c r="D10142" i="1" s="1"/>
  <c r="C10141" i="1"/>
  <c r="E10141" i="1" s="1"/>
  <c r="B10143" i="1" l="1"/>
  <c r="D10143" i="1" s="1"/>
  <c r="C10142" i="1"/>
  <c r="E10142" i="1" s="1"/>
  <c r="B10144" i="1" l="1"/>
  <c r="D10144" i="1" s="1"/>
  <c r="C10143" i="1"/>
  <c r="E10143" i="1" s="1"/>
  <c r="B10145" i="1" l="1"/>
  <c r="D10145" i="1" s="1"/>
  <c r="C10144" i="1"/>
  <c r="E10144" i="1" s="1"/>
  <c r="B10146" i="1" l="1"/>
  <c r="D10146" i="1" s="1"/>
  <c r="C10145" i="1"/>
  <c r="E10145" i="1" s="1"/>
  <c r="B10147" i="1" l="1"/>
  <c r="D10147" i="1" s="1"/>
  <c r="C10146" i="1"/>
  <c r="E10146" i="1" s="1"/>
  <c r="B10148" i="1" l="1"/>
  <c r="D10148" i="1" s="1"/>
  <c r="C10147" i="1"/>
  <c r="E10147" i="1" s="1"/>
  <c r="B10149" i="1" l="1"/>
  <c r="D10149" i="1" s="1"/>
  <c r="C10148" i="1"/>
  <c r="E10148" i="1" s="1"/>
  <c r="B10150" i="1" l="1"/>
  <c r="D10150" i="1" s="1"/>
  <c r="C10149" i="1"/>
  <c r="E10149" i="1" s="1"/>
  <c r="B10151" i="1" l="1"/>
  <c r="D10151" i="1" s="1"/>
  <c r="C10150" i="1"/>
  <c r="E10150" i="1" s="1"/>
  <c r="B10152" i="1" l="1"/>
  <c r="D10152" i="1" s="1"/>
  <c r="C10151" i="1"/>
  <c r="E10151" i="1" s="1"/>
  <c r="B10153" i="1" l="1"/>
  <c r="D10153" i="1" s="1"/>
  <c r="C10152" i="1"/>
  <c r="E10152" i="1" s="1"/>
  <c r="B10154" i="1" l="1"/>
  <c r="D10154" i="1" s="1"/>
  <c r="C10153" i="1"/>
  <c r="E10153" i="1" s="1"/>
  <c r="B10155" i="1" l="1"/>
  <c r="D10155" i="1" s="1"/>
  <c r="C10154" i="1"/>
  <c r="E10154" i="1" s="1"/>
  <c r="B10156" i="1" l="1"/>
  <c r="D10156" i="1" s="1"/>
  <c r="C10155" i="1"/>
  <c r="E10155" i="1" s="1"/>
  <c r="B10157" i="1" l="1"/>
  <c r="D10157" i="1" s="1"/>
  <c r="C10156" i="1"/>
  <c r="E10156" i="1" s="1"/>
  <c r="B10158" i="1" l="1"/>
  <c r="D10158" i="1" s="1"/>
  <c r="C10157" i="1"/>
  <c r="E10157" i="1" s="1"/>
  <c r="B10159" i="1" l="1"/>
  <c r="D10159" i="1" s="1"/>
  <c r="C10158" i="1"/>
  <c r="E10158" i="1" s="1"/>
  <c r="B10160" i="1" l="1"/>
  <c r="D10160" i="1" s="1"/>
  <c r="C10159" i="1"/>
  <c r="E10159" i="1" s="1"/>
  <c r="B10161" i="1" l="1"/>
  <c r="D10161" i="1" s="1"/>
  <c r="C10160" i="1"/>
  <c r="E10160" i="1" s="1"/>
  <c r="B10162" i="1" l="1"/>
  <c r="D10162" i="1" s="1"/>
  <c r="C10161" i="1"/>
  <c r="E10161" i="1" s="1"/>
  <c r="B10163" i="1" l="1"/>
  <c r="D10163" i="1" s="1"/>
  <c r="C10162" i="1"/>
  <c r="E10162" i="1" s="1"/>
  <c r="B10164" i="1" l="1"/>
  <c r="D10164" i="1" s="1"/>
  <c r="C10163" i="1"/>
  <c r="E10163" i="1" s="1"/>
  <c r="B10165" i="1" l="1"/>
  <c r="D10165" i="1" s="1"/>
  <c r="C10164" i="1"/>
  <c r="E10164" i="1" s="1"/>
  <c r="B10166" i="1" l="1"/>
  <c r="D10166" i="1" s="1"/>
  <c r="C10165" i="1"/>
  <c r="E10165" i="1" s="1"/>
  <c r="B10167" i="1" l="1"/>
  <c r="D10167" i="1" s="1"/>
  <c r="C10166" i="1"/>
  <c r="E10166" i="1" s="1"/>
  <c r="B10168" i="1" l="1"/>
  <c r="D10168" i="1" s="1"/>
  <c r="C10167" i="1"/>
  <c r="E10167" i="1" s="1"/>
  <c r="B10169" i="1" l="1"/>
  <c r="D10169" i="1" s="1"/>
  <c r="C10168" i="1"/>
  <c r="E10168" i="1" s="1"/>
  <c r="B10170" i="1" l="1"/>
  <c r="D10170" i="1" s="1"/>
  <c r="C10169" i="1"/>
  <c r="E10169" i="1" s="1"/>
  <c r="B10171" i="1" l="1"/>
  <c r="D10171" i="1" s="1"/>
  <c r="C10170" i="1"/>
  <c r="E10170" i="1" s="1"/>
  <c r="B10172" i="1" l="1"/>
  <c r="D10172" i="1" s="1"/>
  <c r="C10171" i="1"/>
  <c r="E10171" i="1" s="1"/>
  <c r="B10173" i="1" l="1"/>
  <c r="D10173" i="1" s="1"/>
  <c r="C10172" i="1"/>
  <c r="E10172" i="1" s="1"/>
  <c r="B10174" i="1" l="1"/>
  <c r="D10174" i="1" s="1"/>
  <c r="C10173" i="1"/>
  <c r="E10173" i="1" s="1"/>
  <c r="B10175" i="1" l="1"/>
  <c r="D10175" i="1" s="1"/>
  <c r="C10174" i="1"/>
  <c r="E10174" i="1" s="1"/>
  <c r="B10176" i="1" l="1"/>
  <c r="D10176" i="1" s="1"/>
  <c r="C10175" i="1"/>
  <c r="E10175" i="1" s="1"/>
  <c r="B10177" i="1" l="1"/>
  <c r="D10177" i="1" s="1"/>
  <c r="C10176" i="1"/>
  <c r="E10176" i="1" s="1"/>
  <c r="B10178" i="1" l="1"/>
  <c r="D10178" i="1" s="1"/>
  <c r="C10177" i="1"/>
  <c r="E10177" i="1" s="1"/>
  <c r="B10179" i="1" l="1"/>
  <c r="D10179" i="1" s="1"/>
  <c r="C10178" i="1"/>
  <c r="E10178" i="1" s="1"/>
  <c r="B10180" i="1" l="1"/>
  <c r="D10180" i="1" s="1"/>
  <c r="C10179" i="1"/>
  <c r="E10179" i="1" s="1"/>
  <c r="B10181" i="1" l="1"/>
  <c r="D10181" i="1" s="1"/>
  <c r="C10180" i="1"/>
  <c r="E10180" i="1" s="1"/>
  <c r="B10182" i="1" l="1"/>
  <c r="D10182" i="1" s="1"/>
  <c r="C10181" i="1"/>
  <c r="E10181" i="1" s="1"/>
  <c r="B10183" i="1" l="1"/>
  <c r="D10183" i="1" s="1"/>
  <c r="C10182" i="1"/>
  <c r="E10182" i="1" s="1"/>
  <c r="B10184" i="1" l="1"/>
  <c r="D10184" i="1" s="1"/>
  <c r="C10183" i="1"/>
  <c r="E10183" i="1" s="1"/>
  <c r="B10185" i="1" l="1"/>
  <c r="D10185" i="1" s="1"/>
  <c r="C10184" i="1"/>
  <c r="E10184" i="1" s="1"/>
  <c r="B10186" i="1" l="1"/>
  <c r="D10186" i="1" s="1"/>
  <c r="C10185" i="1"/>
  <c r="E10185" i="1" s="1"/>
  <c r="B10187" i="1" l="1"/>
  <c r="D10187" i="1" s="1"/>
  <c r="C10186" i="1"/>
  <c r="E10186" i="1" s="1"/>
  <c r="B10188" i="1" l="1"/>
  <c r="D10188" i="1" s="1"/>
  <c r="C10187" i="1"/>
  <c r="E10187" i="1" s="1"/>
  <c r="B10189" i="1" l="1"/>
  <c r="D10189" i="1" s="1"/>
  <c r="C10188" i="1"/>
  <c r="E10188" i="1" s="1"/>
  <c r="B10190" i="1" l="1"/>
  <c r="D10190" i="1" s="1"/>
  <c r="C10189" i="1"/>
  <c r="E10189" i="1" s="1"/>
  <c r="B10191" i="1" l="1"/>
  <c r="D10191" i="1" s="1"/>
  <c r="C10190" i="1"/>
  <c r="E10190" i="1" s="1"/>
  <c r="B10192" i="1" l="1"/>
  <c r="D10192" i="1" s="1"/>
  <c r="C10191" i="1"/>
  <c r="E10191" i="1" s="1"/>
  <c r="B10193" i="1" l="1"/>
  <c r="D10193" i="1" s="1"/>
  <c r="C10192" i="1"/>
  <c r="E10192" i="1" s="1"/>
  <c r="B10194" i="1" l="1"/>
  <c r="D10194" i="1" s="1"/>
  <c r="C10193" i="1"/>
  <c r="E10193" i="1" s="1"/>
  <c r="B10195" i="1" l="1"/>
  <c r="D10195" i="1" s="1"/>
  <c r="C10194" i="1"/>
  <c r="E10194" i="1" s="1"/>
  <c r="B10196" i="1" l="1"/>
  <c r="D10196" i="1" s="1"/>
  <c r="C10195" i="1"/>
  <c r="E10195" i="1" s="1"/>
  <c r="B10197" i="1" l="1"/>
  <c r="D10197" i="1" s="1"/>
  <c r="C10196" i="1"/>
  <c r="E10196" i="1" s="1"/>
  <c r="B10198" i="1" l="1"/>
  <c r="D10198" i="1" s="1"/>
  <c r="C10197" i="1"/>
  <c r="E10197" i="1" s="1"/>
  <c r="B10199" i="1" l="1"/>
  <c r="D10199" i="1" s="1"/>
  <c r="C10198" i="1"/>
  <c r="E10198" i="1" s="1"/>
  <c r="B10200" i="1" l="1"/>
  <c r="D10200" i="1" s="1"/>
  <c r="C10199" i="1"/>
  <c r="E10199" i="1" s="1"/>
  <c r="B10201" i="1" l="1"/>
  <c r="D10201" i="1" s="1"/>
  <c r="C10200" i="1"/>
  <c r="E10200" i="1" s="1"/>
  <c r="B10202" i="1" l="1"/>
  <c r="D10202" i="1" s="1"/>
  <c r="C10201" i="1"/>
  <c r="E10201" i="1" s="1"/>
  <c r="B10203" i="1" l="1"/>
  <c r="D10203" i="1" s="1"/>
  <c r="C10202" i="1"/>
  <c r="E10202" i="1" s="1"/>
  <c r="B10204" i="1" l="1"/>
  <c r="D10204" i="1" s="1"/>
  <c r="C10203" i="1"/>
  <c r="E10203" i="1" s="1"/>
  <c r="B10205" i="1" l="1"/>
  <c r="D10205" i="1" s="1"/>
  <c r="C10204" i="1"/>
  <c r="E10204" i="1" s="1"/>
  <c r="B10206" i="1" l="1"/>
  <c r="D10206" i="1" s="1"/>
  <c r="C10205" i="1"/>
  <c r="E10205" i="1" s="1"/>
  <c r="B10207" i="1" l="1"/>
  <c r="D10207" i="1" s="1"/>
  <c r="C10206" i="1"/>
  <c r="E10206" i="1" s="1"/>
  <c r="B10208" i="1" l="1"/>
  <c r="D10208" i="1" s="1"/>
  <c r="C10207" i="1"/>
  <c r="E10207" i="1" s="1"/>
  <c r="B10209" i="1" l="1"/>
  <c r="D10209" i="1" s="1"/>
  <c r="C10208" i="1"/>
  <c r="E10208" i="1" s="1"/>
  <c r="B10210" i="1" l="1"/>
  <c r="D10210" i="1" s="1"/>
  <c r="C10209" i="1"/>
  <c r="E10209" i="1" s="1"/>
  <c r="B10211" i="1" l="1"/>
  <c r="D10211" i="1" s="1"/>
  <c r="C10210" i="1"/>
  <c r="E10210" i="1" s="1"/>
  <c r="B10212" i="1" l="1"/>
  <c r="D10212" i="1" s="1"/>
  <c r="C10211" i="1"/>
  <c r="E10211" i="1" s="1"/>
  <c r="B10213" i="1" l="1"/>
  <c r="D10213" i="1" s="1"/>
  <c r="C10212" i="1"/>
  <c r="E10212" i="1" s="1"/>
  <c r="B10214" i="1" l="1"/>
  <c r="D10214" i="1" s="1"/>
  <c r="C10213" i="1"/>
  <c r="E10213" i="1" s="1"/>
  <c r="B10215" i="1" l="1"/>
  <c r="D10215" i="1" s="1"/>
  <c r="C10214" i="1"/>
  <c r="E10214" i="1" s="1"/>
  <c r="B10216" i="1" l="1"/>
  <c r="D10216" i="1" s="1"/>
  <c r="C10215" i="1"/>
  <c r="E10215" i="1" s="1"/>
  <c r="B10217" i="1" l="1"/>
  <c r="D10217" i="1" s="1"/>
  <c r="C10216" i="1"/>
  <c r="E10216" i="1" s="1"/>
  <c r="B10218" i="1" l="1"/>
  <c r="D10218" i="1" s="1"/>
  <c r="C10217" i="1"/>
  <c r="E10217" i="1" s="1"/>
  <c r="B10219" i="1" l="1"/>
  <c r="D10219" i="1" s="1"/>
  <c r="C10218" i="1"/>
  <c r="E10218" i="1" s="1"/>
  <c r="B10220" i="1" l="1"/>
  <c r="D10220" i="1" s="1"/>
  <c r="C10219" i="1"/>
  <c r="E10219" i="1" s="1"/>
  <c r="B10221" i="1" l="1"/>
  <c r="D10221" i="1" s="1"/>
  <c r="C10220" i="1"/>
  <c r="E10220" i="1" s="1"/>
  <c r="B10222" i="1" l="1"/>
  <c r="D10222" i="1" s="1"/>
  <c r="C10221" i="1"/>
  <c r="E10221" i="1" s="1"/>
  <c r="B10223" i="1" l="1"/>
  <c r="D10223" i="1" s="1"/>
  <c r="C10222" i="1"/>
  <c r="E10222" i="1" s="1"/>
  <c r="B10224" i="1" l="1"/>
  <c r="D10224" i="1" s="1"/>
  <c r="C10223" i="1"/>
  <c r="E10223" i="1" s="1"/>
  <c r="B10225" i="1" l="1"/>
  <c r="D10225" i="1" s="1"/>
  <c r="C10224" i="1"/>
  <c r="E10224" i="1" s="1"/>
  <c r="B10226" i="1" l="1"/>
  <c r="D10226" i="1" s="1"/>
  <c r="C10225" i="1"/>
  <c r="E10225" i="1" s="1"/>
  <c r="B10227" i="1" l="1"/>
  <c r="D10227" i="1" s="1"/>
  <c r="C10226" i="1"/>
  <c r="E10226" i="1" s="1"/>
  <c r="B10228" i="1" l="1"/>
  <c r="D10228" i="1" s="1"/>
  <c r="C10227" i="1"/>
  <c r="E10227" i="1" s="1"/>
  <c r="B10229" i="1" l="1"/>
  <c r="D10229" i="1" s="1"/>
  <c r="C10228" i="1"/>
  <c r="E10228" i="1" s="1"/>
  <c r="B10230" i="1" l="1"/>
  <c r="D10230" i="1" s="1"/>
  <c r="C10229" i="1"/>
  <c r="E10229" i="1" s="1"/>
  <c r="B10231" i="1" l="1"/>
  <c r="D10231" i="1" s="1"/>
  <c r="C10230" i="1"/>
  <c r="E10230" i="1" s="1"/>
  <c r="B10232" i="1" l="1"/>
  <c r="D10232" i="1" s="1"/>
  <c r="C10231" i="1"/>
  <c r="E10231" i="1" s="1"/>
  <c r="B10233" i="1" l="1"/>
  <c r="D10233" i="1" s="1"/>
  <c r="C10232" i="1"/>
  <c r="E10232" i="1" s="1"/>
  <c r="B10234" i="1" l="1"/>
  <c r="D10234" i="1" s="1"/>
  <c r="C10233" i="1"/>
  <c r="E10233" i="1" s="1"/>
  <c r="B10235" i="1" l="1"/>
  <c r="D10235" i="1" s="1"/>
  <c r="C10234" i="1"/>
  <c r="E10234" i="1" s="1"/>
  <c r="B10236" i="1" l="1"/>
  <c r="D10236" i="1" s="1"/>
  <c r="C10235" i="1"/>
  <c r="E10235" i="1" s="1"/>
  <c r="B10237" i="1" l="1"/>
  <c r="D10237" i="1" s="1"/>
  <c r="C10236" i="1"/>
  <c r="E10236" i="1" s="1"/>
  <c r="B10238" i="1" l="1"/>
  <c r="D10238" i="1" s="1"/>
  <c r="C10237" i="1"/>
  <c r="E10237" i="1" s="1"/>
  <c r="B10239" i="1" l="1"/>
  <c r="D10239" i="1" s="1"/>
  <c r="C10238" i="1"/>
  <c r="E10238" i="1" s="1"/>
  <c r="B10240" i="1" l="1"/>
  <c r="D10240" i="1" s="1"/>
  <c r="C10239" i="1"/>
  <c r="E10239" i="1" s="1"/>
  <c r="B10241" i="1" l="1"/>
  <c r="D10241" i="1" s="1"/>
  <c r="C10240" i="1"/>
  <c r="E10240" i="1" s="1"/>
  <c r="B10242" i="1" l="1"/>
  <c r="D10242" i="1" s="1"/>
  <c r="C10241" i="1"/>
  <c r="E10241" i="1" s="1"/>
  <c r="B10243" i="1" l="1"/>
  <c r="D10243" i="1" s="1"/>
  <c r="C10242" i="1"/>
  <c r="E10242" i="1" s="1"/>
  <c r="B10244" i="1" l="1"/>
  <c r="D10244" i="1" s="1"/>
  <c r="C10243" i="1"/>
  <c r="E10243" i="1" s="1"/>
  <c r="B10245" i="1" l="1"/>
  <c r="D10245" i="1" s="1"/>
  <c r="C10244" i="1"/>
  <c r="E10244" i="1" s="1"/>
  <c r="B10246" i="1" l="1"/>
  <c r="D10246" i="1" s="1"/>
  <c r="C10245" i="1"/>
  <c r="E10245" i="1" s="1"/>
  <c r="B10247" i="1" l="1"/>
  <c r="D10247" i="1" s="1"/>
  <c r="C10246" i="1"/>
  <c r="E10246" i="1" s="1"/>
  <c r="B10248" i="1" l="1"/>
  <c r="D10248" i="1" s="1"/>
  <c r="C10247" i="1"/>
  <c r="E10247" i="1" s="1"/>
  <c r="B10249" i="1" l="1"/>
  <c r="D10249" i="1" s="1"/>
  <c r="C10248" i="1"/>
  <c r="E10248" i="1" s="1"/>
  <c r="B10250" i="1" l="1"/>
  <c r="D10250" i="1" s="1"/>
  <c r="C10249" i="1"/>
  <c r="E10249" i="1" s="1"/>
  <c r="B10251" i="1" l="1"/>
  <c r="D10251" i="1" s="1"/>
  <c r="C10250" i="1"/>
  <c r="E10250" i="1" s="1"/>
  <c r="B10252" i="1" l="1"/>
  <c r="D10252" i="1" s="1"/>
  <c r="C10251" i="1"/>
  <c r="E10251" i="1" s="1"/>
  <c r="B10253" i="1" l="1"/>
  <c r="D10253" i="1" s="1"/>
  <c r="C10252" i="1"/>
  <c r="E10252" i="1" s="1"/>
  <c r="B10254" i="1" l="1"/>
  <c r="D10254" i="1" s="1"/>
  <c r="C10253" i="1"/>
  <c r="E10253" i="1" s="1"/>
  <c r="B10255" i="1" l="1"/>
  <c r="D10255" i="1" s="1"/>
  <c r="C10254" i="1"/>
  <c r="E10254" i="1" s="1"/>
  <c r="B10256" i="1" l="1"/>
  <c r="D10256" i="1" s="1"/>
  <c r="C10255" i="1"/>
  <c r="E10255" i="1" s="1"/>
  <c r="B10257" i="1" l="1"/>
  <c r="D10257" i="1" s="1"/>
  <c r="C10256" i="1"/>
  <c r="E10256" i="1" s="1"/>
  <c r="B10258" i="1" l="1"/>
  <c r="D10258" i="1" s="1"/>
  <c r="C10257" i="1"/>
  <c r="E10257" i="1" s="1"/>
  <c r="B10259" i="1" l="1"/>
  <c r="D10259" i="1" s="1"/>
  <c r="C10258" i="1"/>
  <c r="E10258" i="1" s="1"/>
  <c r="B10260" i="1" l="1"/>
  <c r="D10260" i="1" s="1"/>
  <c r="C10259" i="1"/>
  <c r="E10259" i="1" s="1"/>
  <c r="B10261" i="1" l="1"/>
  <c r="D10261" i="1" s="1"/>
  <c r="C10260" i="1"/>
  <c r="E10260" i="1" s="1"/>
  <c r="B10262" i="1" l="1"/>
  <c r="D10262" i="1" s="1"/>
  <c r="C10261" i="1"/>
  <c r="E10261" i="1" s="1"/>
  <c r="B10263" i="1" l="1"/>
  <c r="D10263" i="1" s="1"/>
  <c r="C10262" i="1"/>
  <c r="E10262" i="1" s="1"/>
  <c r="B10264" i="1" l="1"/>
  <c r="D10264" i="1" s="1"/>
  <c r="C10263" i="1"/>
  <c r="E10263" i="1" s="1"/>
  <c r="B10265" i="1" l="1"/>
  <c r="D10265" i="1" s="1"/>
  <c r="C10264" i="1"/>
  <c r="E10264" i="1" s="1"/>
  <c r="B10266" i="1" l="1"/>
  <c r="D10266" i="1" s="1"/>
  <c r="C10265" i="1"/>
  <c r="E10265" i="1" s="1"/>
  <c r="B10267" i="1" l="1"/>
  <c r="D10267" i="1" s="1"/>
  <c r="C10266" i="1"/>
  <c r="E10266" i="1" s="1"/>
  <c r="B10268" i="1" l="1"/>
  <c r="D10268" i="1" s="1"/>
  <c r="C10267" i="1"/>
  <c r="E10267" i="1" s="1"/>
  <c r="B10269" i="1" l="1"/>
  <c r="D10269" i="1" s="1"/>
  <c r="C10268" i="1"/>
  <c r="E10268" i="1" s="1"/>
  <c r="B10270" i="1" l="1"/>
  <c r="D10270" i="1" s="1"/>
  <c r="C10269" i="1"/>
  <c r="E10269" i="1" s="1"/>
  <c r="B10271" i="1" l="1"/>
  <c r="D10271" i="1" s="1"/>
  <c r="C10270" i="1"/>
  <c r="E10270" i="1" s="1"/>
  <c r="B10272" i="1" l="1"/>
  <c r="D10272" i="1" s="1"/>
  <c r="C10271" i="1"/>
  <c r="E10271" i="1" s="1"/>
  <c r="B10273" i="1" l="1"/>
  <c r="D10273" i="1" s="1"/>
  <c r="C10272" i="1"/>
  <c r="E10272" i="1" s="1"/>
  <c r="B10274" i="1" l="1"/>
  <c r="D10274" i="1" s="1"/>
  <c r="C10273" i="1"/>
  <c r="E10273" i="1" s="1"/>
  <c r="B10275" i="1" l="1"/>
  <c r="D10275" i="1" s="1"/>
  <c r="C10274" i="1"/>
  <c r="E10274" i="1" s="1"/>
  <c r="B10276" i="1" l="1"/>
  <c r="D10276" i="1" s="1"/>
  <c r="C10275" i="1"/>
  <c r="E10275" i="1" s="1"/>
  <c r="B10277" i="1" l="1"/>
  <c r="D10277" i="1" s="1"/>
  <c r="C10276" i="1"/>
  <c r="E10276" i="1" s="1"/>
  <c r="B10278" i="1" l="1"/>
  <c r="D10278" i="1" s="1"/>
  <c r="C10277" i="1"/>
  <c r="E10277" i="1" s="1"/>
  <c r="B10279" i="1" l="1"/>
  <c r="D10279" i="1" s="1"/>
  <c r="C10278" i="1"/>
  <c r="E10278" i="1" s="1"/>
  <c r="B10280" i="1" l="1"/>
  <c r="D10280" i="1" s="1"/>
  <c r="C10279" i="1"/>
  <c r="E10279" i="1" s="1"/>
  <c r="B10281" i="1" l="1"/>
  <c r="D10281" i="1" s="1"/>
  <c r="C10280" i="1"/>
  <c r="E10280" i="1" s="1"/>
  <c r="B10282" i="1" l="1"/>
  <c r="D10282" i="1" s="1"/>
  <c r="C10281" i="1"/>
  <c r="E10281" i="1" s="1"/>
  <c r="B10283" i="1" l="1"/>
  <c r="D10283" i="1" s="1"/>
  <c r="C10282" i="1"/>
  <c r="E10282" i="1" s="1"/>
  <c r="B10284" i="1" l="1"/>
  <c r="D10284" i="1" s="1"/>
  <c r="C10283" i="1"/>
  <c r="E10283" i="1" s="1"/>
  <c r="B10285" i="1" l="1"/>
  <c r="D10285" i="1" s="1"/>
  <c r="C10284" i="1"/>
  <c r="E10284" i="1" s="1"/>
  <c r="B10286" i="1" l="1"/>
  <c r="D10286" i="1" s="1"/>
  <c r="C10285" i="1"/>
  <c r="E10285" i="1" s="1"/>
  <c r="B10287" i="1" l="1"/>
  <c r="D10287" i="1" s="1"/>
  <c r="C10286" i="1"/>
  <c r="E10286" i="1" s="1"/>
  <c r="B10288" i="1" l="1"/>
  <c r="D10288" i="1" s="1"/>
  <c r="C10287" i="1"/>
  <c r="E10287" i="1" s="1"/>
  <c r="B10289" i="1" l="1"/>
  <c r="D10289" i="1" s="1"/>
  <c r="C10288" i="1"/>
  <c r="E10288" i="1" s="1"/>
  <c r="B10290" i="1" l="1"/>
  <c r="D10290" i="1" s="1"/>
  <c r="C10289" i="1"/>
  <c r="E10289" i="1" s="1"/>
  <c r="B10291" i="1" l="1"/>
  <c r="D10291" i="1" s="1"/>
  <c r="C10290" i="1"/>
  <c r="E10290" i="1" s="1"/>
  <c r="B10292" i="1" l="1"/>
  <c r="D10292" i="1" s="1"/>
  <c r="C10291" i="1"/>
  <c r="E10291" i="1" s="1"/>
  <c r="B10293" i="1" l="1"/>
  <c r="D10293" i="1" s="1"/>
  <c r="C10292" i="1"/>
  <c r="E10292" i="1" s="1"/>
  <c r="B10294" i="1" l="1"/>
  <c r="D10294" i="1" s="1"/>
  <c r="C10293" i="1"/>
  <c r="E10293" i="1" s="1"/>
  <c r="B10295" i="1" l="1"/>
  <c r="D10295" i="1" s="1"/>
  <c r="C10294" i="1"/>
  <c r="E10294" i="1" s="1"/>
  <c r="B10296" i="1" l="1"/>
  <c r="D10296" i="1" s="1"/>
  <c r="C10295" i="1"/>
  <c r="E10295" i="1" s="1"/>
  <c r="B10297" i="1" l="1"/>
  <c r="D10297" i="1" s="1"/>
  <c r="C10296" i="1"/>
  <c r="E10296" i="1" s="1"/>
  <c r="B10298" i="1" l="1"/>
  <c r="D10298" i="1" s="1"/>
  <c r="C10297" i="1"/>
  <c r="E10297" i="1" s="1"/>
  <c r="B10299" i="1" l="1"/>
  <c r="D10299" i="1" s="1"/>
  <c r="C10298" i="1"/>
  <c r="E10298" i="1" s="1"/>
  <c r="B10300" i="1" l="1"/>
  <c r="D10300" i="1" s="1"/>
  <c r="C10299" i="1"/>
  <c r="E10299" i="1" s="1"/>
  <c r="B10301" i="1" l="1"/>
  <c r="D10301" i="1" s="1"/>
  <c r="C10300" i="1"/>
  <c r="E10300" i="1" s="1"/>
  <c r="B10302" i="1" l="1"/>
  <c r="D10302" i="1" s="1"/>
  <c r="C10301" i="1"/>
  <c r="E10301" i="1" s="1"/>
  <c r="B10303" i="1" l="1"/>
  <c r="D10303" i="1" s="1"/>
  <c r="C10302" i="1"/>
  <c r="E10302" i="1" s="1"/>
  <c r="B10304" i="1" l="1"/>
  <c r="D10304" i="1" s="1"/>
  <c r="C10303" i="1"/>
  <c r="E10303" i="1" s="1"/>
  <c r="B10305" i="1" l="1"/>
  <c r="D10305" i="1" s="1"/>
  <c r="C10304" i="1"/>
  <c r="E10304" i="1" s="1"/>
  <c r="B10306" i="1" l="1"/>
  <c r="D10306" i="1" s="1"/>
  <c r="C10305" i="1"/>
  <c r="E10305" i="1" s="1"/>
  <c r="B10307" i="1" l="1"/>
  <c r="D10307" i="1" s="1"/>
  <c r="C10306" i="1"/>
  <c r="E10306" i="1" s="1"/>
  <c r="B10308" i="1" l="1"/>
  <c r="D10308" i="1" s="1"/>
  <c r="C10307" i="1"/>
  <c r="E10307" i="1" s="1"/>
  <c r="B10309" i="1" l="1"/>
  <c r="D10309" i="1" s="1"/>
  <c r="C10308" i="1"/>
  <c r="E10308" i="1" s="1"/>
  <c r="B10310" i="1" l="1"/>
  <c r="D10310" i="1" s="1"/>
  <c r="C10309" i="1"/>
  <c r="E10309" i="1" s="1"/>
  <c r="B10311" i="1" l="1"/>
  <c r="D10311" i="1" s="1"/>
  <c r="C10310" i="1"/>
  <c r="E10310" i="1" s="1"/>
  <c r="B10312" i="1" l="1"/>
  <c r="D10312" i="1" s="1"/>
  <c r="C10311" i="1"/>
  <c r="E10311" i="1" s="1"/>
  <c r="B10313" i="1" l="1"/>
  <c r="D10313" i="1" s="1"/>
  <c r="C10312" i="1"/>
  <c r="E10312" i="1" s="1"/>
  <c r="B10314" i="1" l="1"/>
  <c r="D10314" i="1" s="1"/>
  <c r="C10313" i="1"/>
  <c r="E10313" i="1" s="1"/>
  <c r="B10315" i="1" l="1"/>
  <c r="D10315" i="1" s="1"/>
  <c r="C10314" i="1"/>
  <c r="E10314" i="1" s="1"/>
  <c r="B10316" i="1" l="1"/>
  <c r="D10316" i="1" s="1"/>
  <c r="C10315" i="1"/>
  <c r="E10315" i="1" s="1"/>
  <c r="B10317" i="1" l="1"/>
  <c r="D10317" i="1" s="1"/>
  <c r="C10316" i="1"/>
  <c r="E10316" i="1" s="1"/>
  <c r="B10318" i="1" l="1"/>
  <c r="D10318" i="1" s="1"/>
  <c r="C10317" i="1"/>
  <c r="E10317" i="1" s="1"/>
  <c r="B10319" i="1" l="1"/>
  <c r="D10319" i="1" s="1"/>
  <c r="C10318" i="1"/>
  <c r="E10318" i="1" s="1"/>
  <c r="B10320" i="1" l="1"/>
  <c r="D10320" i="1" s="1"/>
  <c r="C10319" i="1"/>
  <c r="E10319" i="1" s="1"/>
  <c r="B10321" i="1" l="1"/>
  <c r="D10321" i="1" s="1"/>
  <c r="C10320" i="1"/>
  <c r="E10320" i="1" s="1"/>
  <c r="B10322" i="1" l="1"/>
  <c r="D10322" i="1" s="1"/>
  <c r="C10321" i="1"/>
  <c r="E10321" i="1" s="1"/>
  <c r="B10323" i="1" l="1"/>
  <c r="D10323" i="1" s="1"/>
  <c r="C10322" i="1"/>
  <c r="E10322" i="1" s="1"/>
  <c r="B10324" i="1" l="1"/>
  <c r="D10324" i="1" s="1"/>
  <c r="C10323" i="1"/>
  <c r="E10323" i="1" s="1"/>
  <c r="B10325" i="1" l="1"/>
  <c r="D10325" i="1" s="1"/>
  <c r="C10324" i="1"/>
  <c r="E10324" i="1" s="1"/>
  <c r="B10326" i="1" l="1"/>
  <c r="D10326" i="1" s="1"/>
  <c r="C10325" i="1"/>
  <c r="E10325" i="1" s="1"/>
  <c r="B10327" i="1" l="1"/>
  <c r="D10327" i="1" s="1"/>
  <c r="C10326" i="1"/>
  <c r="E10326" i="1" s="1"/>
  <c r="B10328" i="1" l="1"/>
  <c r="D10328" i="1" s="1"/>
  <c r="C10327" i="1"/>
  <c r="E10327" i="1" s="1"/>
  <c r="B10329" i="1" l="1"/>
  <c r="D10329" i="1" s="1"/>
  <c r="C10328" i="1"/>
  <c r="E10328" i="1" s="1"/>
  <c r="B10330" i="1" l="1"/>
  <c r="D10330" i="1" s="1"/>
  <c r="C10329" i="1"/>
  <c r="E10329" i="1" s="1"/>
  <c r="B10331" i="1" l="1"/>
  <c r="D10331" i="1" s="1"/>
  <c r="C10330" i="1"/>
  <c r="E10330" i="1" s="1"/>
  <c r="B10332" i="1" l="1"/>
  <c r="D10332" i="1" s="1"/>
  <c r="C10331" i="1"/>
  <c r="E10331" i="1" s="1"/>
  <c r="B10333" i="1" l="1"/>
  <c r="D10333" i="1" s="1"/>
  <c r="C10332" i="1"/>
  <c r="E10332" i="1" s="1"/>
  <c r="B10334" i="1" l="1"/>
  <c r="D10334" i="1" s="1"/>
  <c r="C10333" i="1"/>
  <c r="E10333" i="1" s="1"/>
  <c r="B10335" i="1" l="1"/>
  <c r="D10335" i="1" s="1"/>
  <c r="C10334" i="1"/>
  <c r="E10334" i="1" s="1"/>
  <c r="B10336" i="1" l="1"/>
  <c r="D10336" i="1" s="1"/>
  <c r="C10335" i="1"/>
  <c r="E10335" i="1" s="1"/>
  <c r="B10337" i="1" l="1"/>
  <c r="D10337" i="1" s="1"/>
  <c r="C10336" i="1"/>
  <c r="E10336" i="1" s="1"/>
  <c r="B10338" i="1" l="1"/>
  <c r="D10338" i="1" s="1"/>
  <c r="C10337" i="1"/>
  <c r="E10337" i="1" s="1"/>
  <c r="B10339" i="1" l="1"/>
  <c r="D10339" i="1" s="1"/>
  <c r="C10338" i="1"/>
  <c r="E10338" i="1" s="1"/>
  <c r="B10340" i="1" l="1"/>
  <c r="D10340" i="1" s="1"/>
  <c r="C10339" i="1"/>
  <c r="E10339" i="1" s="1"/>
  <c r="B10341" i="1" l="1"/>
  <c r="D10341" i="1" s="1"/>
  <c r="C10340" i="1"/>
  <c r="E10340" i="1" s="1"/>
  <c r="B10342" i="1" l="1"/>
  <c r="D10342" i="1" s="1"/>
  <c r="C10341" i="1"/>
  <c r="E10341" i="1" s="1"/>
  <c r="B10343" i="1" l="1"/>
  <c r="D10343" i="1" s="1"/>
  <c r="C10342" i="1"/>
  <c r="E10342" i="1" s="1"/>
  <c r="B10344" i="1" l="1"/>
  <c r="D10344" i="1" s="1"/>
  <c r="C10343" i="1"/>
  <c r="E10343" i="1" s="1"/>
  <c r="B10345" i="1" l="1"/>
  <c r="D10345" i="1" s="1"/>
  <c r="C10344" i="1"/>
  <c r="E10344" i="1" s="1"/>
  <c r="B10346" i="1" l="1"/>
  <c r="D10346" i="1" s="1"/>
  <c r="C10345" i="1"/>
  <c r="E10345" i="1" s="1"/>
  <c r="B10347" i="1" l="1"/>
  <c r="D10347" i="1" s="1"/>
  <c r="C10346" i="1"/>
  <c r="E10346" i="1" s="1"/>
  <c r="B10348" i="1" l="1"/>
  <c r="D10348" i="1" s="1"/>
  <c r="C10347" i="1"/>
  <c r="E10347" i="1" s="1"/>
  <c r="B10349" i="1" l="1"/>
  <c r="D10349" i="1" s="1"/>
  <c r="C10348" i="1"/>
  <c r="E10348" i="1" s="1"/>
  <c r="B10350" i="1" l="1"/>
  <c r="D10350" i="1" s="1"/>
  <c r="C10349" i="1"/>
  <c r="E10349" i="1" s="1"/>
  <c r="B10351" i="1" l="1"/>
  <c r="D10351" i="1" s="1"/>
  <c r="C10350" i="1"/>
  <c r="E10350" i="1" s="1"/>
  <c r="B10352" i="1" l="1"/>
  <c r="D10352" i="1" s="1"/>
  <c r="C10351" i="1"/>
  <c r="E10351" i="1" s="1"/>
  <c r="B10353" i="1" l="1"/>
  <c r="D10353" i="1" s="1"/>
  <c r="C10352" i="1"/>
  <c r="E10352" i="1" s="1"/>
  <c r="B10354" i="1" l="1"/>
  <c r="D10354" i="1" s="1"/>
  <c r="C10353" i="1"/>
  <c r="E10353" i="1" s="1"/>
  <c r="B10355" i="1" l="1"/>
  <c r="D10355" i="1" s="1"/>
  <c r="C10354" i="1"/>
  <c r="E10354" i="1" s="1"/>
  <c r="B10356" i="1" l="1"/>
  <c r="D10356" i="1" s="1"/>
  <c r="C10355" i="1"/>
  <c r="E10355" i="1" s="1"/>
  <c r="B10357" i="1" l="1"/>
  <c r="D10357" i="1" s="1"/>
  <c r="C10356" i="1"/>
  <c r="E10356" i="1" s="1"/>
  <c r="B10358" i="1" l="1"/>
  <c r="D10358" i="1" s="1"/>
  <c r="C10357" i="1"/>
  <c r="E10357" i="1" s="1"/>
  <c r="B10359" i="1" l="1"/>
  <c r="D10359" i="1" s="1"/>
  <c r="C10358" i="1"/>
  <c r="E10358" i="1" s="1"/>
  <c r="B10360" i="1" l="1"/>
  <c r="D10360" i="1" s="1"/>
  <c r="C10359" i="1"/>
  <c r="E10359" i="1" s="1"/>
  <c r="B10361" i="1" l="1"/>
  <c r="D10361" i="1" s="1"/>
  <c r="C10360" i="1"/>
  <c r="E10360" i="1" s="1"/>
  <c r="B10362" i="1" l="1"/>
  <c r="D10362" i="1" s="1"/>
  <c r="C10361" i="1"/>
  <c r="E10361" i="1" s="1"/>
  <c r="B10363" i="1" l="1"/>
  <c r="D10363" i="1" s="1"/>
  <c r="C10362" i="1"/>
  <c r="E10362" i="1" s="1"/>
  <c r="B10364" i="1" l="1"/>
  <c r="D10364" i="1" s="1"/>
  <c r="C10363" i="1"/>
  <c r="E10363" i="1" s="1"/>
  <c r="B10365" i="1" l="1"/>
  <c r="D10365" i="1" s="1"/>
  <c r="C10364" i="1"/>
  <c r="E10364" i="1" s="1"/>
  <c r="B10366" i="1" l="1"/>
  <c r="D10366" i="1" s="1"/>
  <c r="C10365" i="1"/>
  <c r="E10365" i="1" s="1"/>
  <c r="B10367" i="1" l="1"/>
  <c r="D10367" i="1" s="1"/>
  <c r="C10366" i="1"/>
  <c r="E10366" i="1" s="1"/>
  <c r="B10368" i="1" l="1"/>
  <c r="D10368" i="1" s="1"/>
  <c r="C10367" i="1"/>
  <c r="E10367" i="1" s="1"/>
  <c r="B10369" i="1" l="1"/>
  <c r="D10369" i="1" s="1"/>
  <c r="C10368" i="1"/>
  <c r="E10368" i="1" s="1"/>
  <c r="B10370" i="1" l="1"/>
  <c r="D10370" i="1" s="1"/>
  <c r="C10369" i="1"/>
  <c r="E10369" i="1" s="1"/>
  <c r="B10371" i="1" l="1"/>
  <c r="D10371" i="1" s="1"/>
  <c r="C10370" i="1"/>
  <c r="E10370" i="1" s="1"/>
  <c r="B10372" i="1" l="1"/>
  <c r="D10372" i="1" s="1"/>
  <c r="C10371" i="1"/>
  <c r="E10371" i="1" s="1"/>
  <c r="B10373" i="1" l="1"/>
  <c r="D10373" i="1" s="1"/>
  <c r="C10372" i="1"/>
  <c r="E10372" i="1" s="1"/>
  <c r="B10374" i="1" l="1"/>
  <c r="D10374" i="1" s="1"/>
  <c r="C10373" i="1"/>
  <c r="E10373" i="1" s="1"/>
  <c r="B10375" i="1" l="1"/>
  <c r="D10375" i="1" s="1"/>
  <c r="C10374" i="1"/>
  <c r="E10374" i="1" s="1"/>
  <c r="B10376" i="1" l="1"/>
  <c r="D10376" i="1" s="1"/>
  <c r="C10375" i="1"/>
  <c r="E10375" i="1" s="1"/>
  <c r="B10377" i="1" l="1"/>
  <c r="D10377" i="1" s="1"/>
  <c r="C10376" i="1"/>
  <c r="E10376" i="1" s="1"/>
  <c r="B10378" i="1" l="1"/>
  <c r="D10378" i="1" s="1"/>
  <c r="C10377" i="1"/>
  <c r="E10377" i="1" s="1"/>
  <c r="B10379" i="1" l="1"/>
  <c r="D10379" i="1" s="1"/>
  <c r="C10378" i="1"/>
  <c r="E10378" i="1" s="1"/>
  <c r="B10380" i="1" l="1"/>
  <c r="D10380" i="1" s="1"/>
  <c r="C10379" i="1"/>
  <c r="E10379" i="1" s="1"/>
  <c r="B10381" i="1" l="1"/>
  <c r="D10381" i="1" s="1"/>
  <c r="C10380" i="1"/>
  <c r="E10380" i="1" s="1"/>
  <c r="B10382" i="1" l="1"/>
  <c r="D10382" i="1" s="1"/>
  <c r="C10381" i="1"/>
  <c r="E10381" i="1" s="1"/>
  <c r="B10383" i="1" l="1"/>
  <c r="D10383" i="1" s="1"/>
  <c r="C10382" i="1"/>
  <c r="E10382" i="1" s="1"/>
  <c r="B10384" i="1" l="1"/>
  <c r="D10384" i="1" s="1"/>
  <c r="C10383" i="1"/>
  <c r="E10383" i="1" s="1"/>
  <c r="B10385" i="1" l="1"/>
  <c r="D10385" i="1" s="1"/>
  <c r="C10384" i="1"/>
  <c r="E10384" i="1" s="1"/>
  <c r="B10386" i="1" l="1"/>
  <c r="D10386" i="1" s="1"/>
  <c r="C10385" i="1"/>
  <c r="E10385" i="1" s="1"/>
  <c r="B10387" i="1" l="1"/>
  <c r="D10387" i="1" s="1"/>
  <c r="C10386" i="1"/>
  <c r="E10386" i="1" s="1"/>
  <c r="B10388" i="1" l="1"/>
  <c r="D10388" i="1" s="1"/>
  <c r="C10387" i="1"/>
  <c r="E10387" i="1" s="1"/>
  <c r="B10389" i="1" l="1"/>
  <c r="D10389" i="1" s="1"/>
  <c r="C10388" i="1"/>
  <c r="E10388" i="1" s="1"/>
  <c r="B10390" i="1" l="1"/>
  <c r="D10390" i="1" s="1"/>
  <c r="C10389" i="1"/>
  <c r="E10389" i="1" s="1"/>
  <c r="B10391" i="1" l="1"/>
  <c r="D10391" i="1" s="1"/>
  <c r="C10390" i="1"/>
  <c r="E10390" i="1" s="1"/>
  <c r="B10392" i="1" l="1"/>
  <c r="D10392" i="1" s="1"/>
  <c r="C10391" i="1"/>
  <c r="E10391" i="1" s="1"/>
  <c r="B10393" i="1" l="1"/>
  <c r="D10393" i="1" s="1"/>
  <c r="C10392" i="1"/>
  <c r="E10392" i="1" s="1"/>
  <c r="B10394" i="1" l="1"/>
  <c r="D10394" i="1" s="1"/>
  <c r="C10393" i="1"/>
  <c r="E10393" i="1" s="1"/>
  <c r="B10395" i="1" l="1"/>
  <c r="D10395" i="1" s="1"/>
  <c r="C10394" i="1"/>
  <c r="E10394" i="1" s="1"/>
  <c r="B10396" i="1" l="1"/>
  <c r="D10396" i="1" s="1"/>
  <c r="C10395" i="1"/>
  <c r="E10395" i="1" s="1"/>
  <c r="B10397" i="1" l="1"/>
  <c r="D10397" i="1" s="1"/>
  <c r="C10396" i="1"/>
  <c r="E10396" i="1" s="1"/>
  <c r="B10398" i="1" l="1"/>
  <c r="D10398" i="1" s="1"/>
  <c r="C10397" i="1"/>
  <c r="E10397" i="1" s="1"/>
  <c r="B10399" i="1" l="1"/>
  <c r="D10399" i="1" s="1"/>
  <c r="C10398" i="1"/>
  <c r="E10398" i="1" s="1"/>
  <c r="B10400" i="1" l="1"/>
  <c r="D10400" i="1" s="1"/>
  <c r="C10399" i="1"/>
  <c r="E10399" i="1" s="1"/>
  <c r="B10401" i="1" l="1"/>
  <c r="D10401" i="1" s="1"/>
  <c r="C10400" i="1"/>
  <c r="E10400" i="1" s="1"/>
  <c r="B10402" i="1" l="1"/>
  <c r="D10402" i="1" s="1"/>
  <c r="C10401" i="1"/>
  <c r="E10401" i="1" s="1"/>
  <c r="B10403" i="1" l="1"/>
  <c r="D10403" i="1" s="1"/>
  <c r="C10402" i="1"/>
  <c r="E10402" i="1" s="1"/>
  <c r="B10404" i="1" l="1"/>
  <c r="D10404" i="1" s="1"/>
  <c r="C10403" i="1"/>
  <c r="E10403" i="1" s="1"/>
  <c r="B10405" i="1" l="1"/>
  <c r="D10405" i="1" s="1"/>
  <c r="C10404" i="1"/>
  <c r="E10404" i="1" s="1"/>
  <c r="B10406" i="1" l="1"/>
  <c r="D10406" i="1" s="1"/>
  <c r="C10405" i="1"/>
  <c r="E10405" i="1" s="1"/>
  <c r="B10407" i="1" l="1"/>
  <c r="D10407" i="1" s="1"/>
  <c r="C10406" i="1"/>
  <c r="E10406" i="1" s="1"/>
  <c r="B10408" i="1" l="1"/>
  <c r="D10408" i="1" s="1"/>
  <c r="C10407" i="1"/>
  <c r="E10407" i="1" s="1"/>
  <c r="B10409" i="1" l="1"/>
  <c r="D10409" i="1" s="1"/>
  <c r="C10408" i="1"/>
  <c r="E10408" i="1" s="1"/>
  <c r="B10410" i="1" l="1"/>
  <c r="D10410" i="1" s="1"/>
  <c r="C10409" i="1"/>
  <c r="E10409" i="1" s="1"/>
  <c r="B10411" i="1" l="1"/>
  <c r="D10411" i="1" s="1"/>
  <c r="C10410" i="1"/>
  <c r="E10410" i="1" s="1"/>
  <c r="B10412" i="1" l="1"/>
  <c r="D10412" i="1" s="1"/>
  <c r="C10411" i="1"/>
  <c r="E10411" i="1" s="1"/>
  <c r="B10413" i="1" l="1"/>
  <c r="D10413" i="1" s="1"/>
  <c r="C10412" i="1"/>
  <c r="E10412" i="1" s="1"/>
  <c r="B10414" i="1" l="1"/>
  <c r="D10414" i="1" s="1"/>
  <c r="C10413" i="1"/>
  <c r="E10413" i="1" s="1"/>
  <c r="B10415" i="1" l="1"/>
  <c r="D10415" i="1" s="1"/>
  <c r="C10414" i="1"/>
  <c r="E10414" i="1" s="1"/>
  <c r="B10416" i="1" l="1"/>
  <c r="D10416" i="1" s="1"/>
  <c r="C10415" i="1"/>
  <c r="E10415" i="1" s="1"/>
  <c r="B10417" i="1" l="1"/>
  <c r="D10417" i="1" s="1"/>
  <c r="C10416" i="1"/>
  <c r="E10416" i="1" s="1"/>
  <c r="B10418" i="1" l="1"/>
  <c r="D10418" i="1" s="1"/>
  <c r="C10417" i="1"/>
  <c r="E10417" i="1" s="1"/>
  <c r="B10419" i="1" l="1"/>
  <c r="D10419" i="1" s="1"/>
  <c r="C10418" i="1"/>
  <c r="E10418" i="1" s="1"/>
  <c r="B10420" i="1" l="1"/>
  <c r="D10420" i="1" s="1"/>
  <c r="C10419" i="1"/>
  <c r="E10419" i="1" s="1"/>
  <c r="B10421" i="1" l="1"/>
  <c r="D10421" i="1" s="1"/>
  <c r="C10420" i="1"/>
  <c r="E10420" i="1" s="1"/>
  <c r="B10422" i="1" l="1"/>
  <c r="D10422" i="1" s="1"/>
  <c r="C10421" i="1"/>
  <c r="E10421" i="1" s="1"/>
  <c r="B10423" i="1" l="1"/>
  <c r="D10423" i="1" s="1"/>
  <c r="C10422" i="1"/>
  <c r="E10422" i="1" s="1"/>
  <c r="B10424" i="1" l="1"/>
  <c r="D10424" i="1" s="1"/>
  <c r="C10423" i="1"/>
  <c r="E10423" i="1" s="1"/>
  <c r="B10425" i="1" l="1"/>
  <c r="D10425" i="1" s="1"/>
  <c r="C10424" i="1"/>
  <c r="E10424" i="1" s="1"/>
  <c r="B10426" i="1" l="1"/>
  <c r="D10426" i="1" s="1"/>
  <c r="C10425" i="1"/>
  <c r="E10425" i="1" s="1"/>
  <c r="B10427" i="1" l="1"/>
  <c r="D10427" i="1" s="1"/>
  <c r="C10426" i="1"/>
  <c r="E10426" i="1" s="1"/>
  <c r="B10428" i="1" l="1"/>
  <c r="D10428" i="1" s="1"/>
  <c r="C10427" i="1"/>
  <c r="E10427" i="1" s="1"/>
  <c r="B10429" i="1" l="1"/>
  <c r="D10429" i="1" s="1"/>
  <c r="C10428" i="1"/>
  <c r="E10428" i="1" s="1"/>
  <c r="B10430" i="1" l="1"/>
  <c r="D10430" i="1" s="1"/>
  <c r="C10429" i="1"/>
  <c r="E10429" i="1" s="1"/>
  <c r="B10431" i="1" l="1"/>
  <c r="D10431" i="1" s="1"/>
  <c r="C10430" i="1"/>
  <c r="E10430" i="1" s="1"/>
  <c r="B10432" i="1" l="1"/>
  <c r="D10432" i="1" s="1"/>
  <c r="C10431" i="1"/>
  <c r="E10431" i="1" s="1"/>
  <c r="B10433" i="1" l="1"/>
  <c r="D10433" i="1" s="1"/>
  <c r="C10432" i="1"/>
  <c r="E10432" i="1" s="1"/>
  <c r="B10434" i="1" l="1"/>
  <c r="D10434" i="1" s="1"/>
  <c r="C10433" i="1"/>
  <c r="E10433" i="1" s="1"/>
  <c r="B10435" i="1" l="1"/>
  <c r="D10435" i="1" s="1"/>
  <c r="C10434" i="1"/>
  <c r="E10434" i="1" s="1"/>
  <c r="B10436" i="1" l="1"/>
  <c r="D10436" i="1" s="1"/>
  <c r="C10435" i="1"/>
  <c r="E10435" i="1" s="1"/>
  <c r="B10437" i="1" l="1"/>
  <c r="D10437" i="1" s="1"/>
  <c r="C10436" i="1"/>
  <c r="E10436" i="1" s="1"/>
  <c r="B10438" i="1" l="1"/>
  <c r="D10438" i="1" s="1"/>
  <c r="C10437" i="1"/>
  <c r="E10437" i="1" s="1"/>
  <c r="B10439" i="1" l="1"/>
  <c r="D10439" i="1" s="1"/>
  <c r="C10438" i="1"/>
  <c r="E10438" i="1" s="1"/>
  <c r="B10440" i="1" l="1"/>
  <c r="D10440" i="1" s="1"/>
  <c r="C10439" i="1"/>
  <c r="E10439" i="1" s="1"/>
  <c r="B10441" i="1" l="1"/>
  <c r="D10441" i="1" s="1"/>
  <c r="C10440" i="1"/>
  <c r="E10440" i="1" s="1"/>
  <c r="B10442" i="1" l="1"/>
  <c r="D10442" i="1" s="1"/>
  <c r="C10441" i="1"/>
  <c r="E10441" i="1" s="1"/>
  <c r="B10443" i="1" l="1"/>
  <c r="D10443" i="1" s="1"/>
  <c r="C10442" i="1"/>
  <c r="E10442" i="1" s="1"/>
  <c r="B10444" i="1" l="1"/>
  <c r="D10444" i="1" s="1"/>
  <c r="C10443" i="1"/>
  <c r="E10443" i="1" s="1"/>
  <c r="B10445" i="1" l="1"/>
  <c r="D10445" i="1" s="1"/>
  <c r="C10444" i="1"/>
  <c r="E10444" i="1" s="1"/>
  <c r="B10446" i="1" l="1"/>
  <c r="D10446" i="1" s="1"/>
  <c r="C10445" i="1"/>
  <c r="E10445" i="1" s="1"/>
  <c r="B10447" i="1" l="1"/>
  <c r="D10447" i="1" s="1"/>
  <c r="C10446" i="1"/>
  <c r="E10446" i="1" s="1"/>
  <c r="B10448" i="1" l="1"/>
  <c r="D10448" i="1" s="1"/>
  <c r="C10447" i="1"/>
  <c r="E10447" i="1" s="1"/>
  <c r="B10449" i="1" l="1"/>
  <c r="D10449" i="1" s="1"/>
  <c r="C10448" i="1"/>
  <c r="E10448" i="1" s="1"/>
  <c r="B10450" i="1" l="1"/>
  <c r="D10450" i="1" s="1"/>
  <c r="C10449" i="1"/>
  <c r="E10449" i="1" s="1"/>
  <c r="B10451" i="1" l="1"/>
  <c r="D10451" i="1" s="1"/>
  <c r="C10450" i="1"/>
  <c r="E10450" i="1" s="1"/>
  <c r="B10452" i="1" l="1"/>
  <c r="D10452" i="1" s="1"/>
  <c r="C10451" i="1"/>
  <c r="E10451" i="1" s="1"/>
  <c r="B10453" i="1" l="1"/>
  <c r="D10453" i="1" s="1"/>
  <c r="C10452" i="1"/>
  <c r="E10452" i="1" s="1"/>
  <c r="B10454" i="1" l="1"/>
  <c r="D10454" i="1" s="1"/>
  <c r="C10453" i="1"/>
  <c r="E10453" i="1" s="1"/>
  <c r="B10455" i="1" l="1"/>
  <c r="D10455" i="1" s="1"/>
  <c r="C10454" i="1"/>
  <c r="E10454" i="1" s="1"/>
  <c r="B10456" i="1" l="1"/>
  <c r="D10456" i="1" s="1"/>
  <c r="C10455" i="1"/>
  <c r="E10455" i="1" s="1"/>
  <c r="B10457" i="1" l="1"/>
  <c r="D10457" i="1" s="1"/>
  <c r="C10456" i="1"/>
  <c r="E10456" i="1" s="1"/>
  <c r="B10458" i="1" l="1"/>
  <c r="D10458" i="1" s="1"/>
  <c r="C10457" i="1"/>
  <c r="E10457" i="1" s="1"/>
  <c r="B10459" i="1" l="1"/>
  <c r="D10459" i="1" s="1"/>
  <c r="C10458" i="1"/>
  <c r="E10458" i="1" s="1"/>
  <c r="B10460" i="1" l="1"/>
  <c r="D10460" i="1" s="1"/>
  <c r="C10459" i="1"/>
  <c r="E10459" i="1" s="1"/>
  <c r="B10461" i="1" l="1"/>
  <c r="D10461" i="1" s="1"/>
  <c r="C10460" i="1"/>
  <c r="E10460" i="1" s="1"/>
  <c r="B10462" i="1" l="1"/>
  <c r="D10462" i="1" s="1"/>
  <c r="C10461" i="1"/>
  <c r="E10461" i="1" s="1"/>
  <c r="B10463" i="1" l="1"/>
  <c r="D10463" i="1" s="1"/>
  <c r="C10462" i="1"/>
  <c r="E10462" i="1" s="1"/>
  <c r="B10464" i="1" l="1"/>
  <c r="D10464" i="1" s="1"/>
  <c r="C10463" i="1"/>
  <c r="E10463" i="1" s="1"/>
  <c r="B10465" i="1" l="1"/>
  <c r="D10465" i="1" s="1"/>
  <c r="C10464" i="1"/>
  <c r="E10464" i="1" s="1"/>
  <c r="B10466" i="1" l="1"/>
  <c r="D10466" i="1" s="1"/>
  <c r="C10465" i="1"/>
  <c r="E10465" i="1" s="1"/>
  <c r="B10467" i="1" l="1"/>
  <c r="D10467" i="1" s="1"/>
  <c r="C10466" i="1"/>
  <c r="E10466" i="1" s="1"/>
  <c r="B10468" i="1" l="1"/>
  <c r="D10468" i="1" s="1"/>
  <c r="C10467" i="1"/>
  <c r="E10467" i="1" s="1"/>
  <c r="B10469" i="1" l="1"/>
  <c r="D10469" i="1" s="1"/>
  <c r="C10468" i="1"/>
  <c r="E10468" i="1" s="1"/>
  <c r="B10470" i="1" l="1"/>
  <c r="D10470" i="1" s="1"/>
  <c r="C10469" i="1"/>
  <c r="E10469" i="1" s="1"/>
  <c r="B10471" i="1" l="1"/>
  <c r="D10471" i="1" s="1"/>
  <c r="C10470" i="1"/>
  <c r="E10470" i="1" s="1"/>
  <c r="B10472" i="1" l="1"/>
  <c r="D10472" i="1" s="1"/>
  <c r="C10471" i="1"/>
  <c r="E10471" i="1" s="1"/>
  <c r="B10473" i="1" l="1"/>
  <c r="D10473" i="1" s="1"/>
  <c r="C10472" i="1"/>
  <c r="E10472" i="1" s="1"/>
  <c r="B10474" i="1" l="1"/>
  <c r="D10474" i="1" s="1"/>
  <c r="C10473" i="1"/>
  <c r="E10473" i="1" s="1"/>
  <c r="B10475" i="1" l="1"/>
  <c r="D10475" i="1" s="1"/>
  <c r="C10474" i="1"/>
  <c r="E10474" i="1" s="1"/>
  <c r="B10476" i="1" l="1"/>
  <c r="D10476" i="1" s="1"/>
  <c r="C10475" i="1"/>
  <c r="E10475" i="1" s="1"/>
  <c r="B10477" i="1" l="1"/>
  <c r="D10477" i="1" s="1"/>
  <c r="C10476" i="1"/>
  <c r="E10476" i="1" s="1"/>
  <c r="B10478" i="1" l="1"/>
  <c r="D10478" i="1" s="1"/>
  <c r="C10477" i="1"/>
  <c r="E10477" i="1" s="1"/>
  <c r="B10479" i="1" l="1"/>
  <c r="D10479" i="1" s="1"/>
  <c r="C10478" i="1"/>
  <c r="E10478" i="1" s="1"/>
  <c r="B10480" i="1" l="1"/>
  <c r="D10480" i="1" s="1"/>
  <c r="C10479" i="1"/>
  <c r="E10479" i="1" s="1"/>
  <c r="B10481" i="1" l="1"/>
  <c r="D10481" i="1" s="1"/>
  <c r="C10480" i="1"/>
  <c r="E10480" i="1" s="1"/>
  <c r="B10482" i="1" l="1"/>
  <c r="D10482" i="1" s="1"/>
  <c r="C10481" i="1"/>
  <c r="E10481" i="1" s="1"/>
  <c r="B10483" i="1" l="1"/>
  <c r="D10483" i="1" s="1"/>
  <c r="C10482" i="1"/>
  <c r="E10482" i="1" s="1"/>
  <c r="B10484" i="1" l="1"/>
  <c r="D10484" i="1" s="1"/>
  <c r="C10483" i="1"/>
  <c r="E10483" i="1" s="1"/>
  <c r="B10485" i="1" l="1"/>
  <c r="D10485" i="1" s="1"/>
  <c r="C10484" i="1"/>
  <c r="E10484" i="1" s="1"/>
  <c r="B10486" i="1" l="1"/>
  <c r="D10486" i="1" s="1"/>
  <c r="C10485" i="1"/>
  <c r="E10485" i="1" s="1"/>
  <c r="B10487" i="1" l="1"/>
  <c r="D10487" i="1" s="1"/>
  <c r="C10486" i="1"/>
  <c r="E10486" i="1" s="1"/>
  <c r="B10488" i="1" l="1"/>
  <c r="D10488" i="1" s="1"/>
  <c r="C10487" i="1"/>
  <c r="E10487" i="1" s="1"/>
  <c r="B10489" i="1" l="1"/>
  <c r="D10489" i="1" s="1"/>
  <c r="C10488" i="1"/>
  <c r="E10488" i="1" s="1"/>
  <c r="B10490" i="1" l="1"/>
  <c r="D10490" i="1" s="1"/>
  <c r="C10489" i="1"/>
  <c r="E10489" i="1" s="1"/>
  <c r="B10491" i="1" l="1"/>
  <c r="D10491" i="1" s="1"/>
  <c r="C10490" i="1"/>
  <c r="E10490" i="1" s="1"/>
  <c r="B10492" i="1" l="1"/>
  <c r="D10492" i="1" s="1"/>
  <c r="C10491" i="1"/>
  <c r="E10491" i="1" s="1"/>
  <c r="B10493" i="1" l="1"/>
  <c r="D10493" i="1" s="1"/>
  <c r="C10492" i="1"/>
  <c r="E10492" i="1" s="1"/>
  <c r="B10494" i="1" l="1"/>
  <c r="D10494" i="1" s="1"/>
  <c r="C10493" i="1"/>
  <c r="E10493" i="1" s="1"/>
  <c r="B10495" i="1" l="1"/>
  <c r="D10495" i="1" s="1"/>
  <c r="C10494" i="1"/>
  <c r="E10494" i="1" s="1"/>
  <c r="B10496" i="1" l="1"/>
  <c r="D10496" i="1" s="1"/>
  <c r="C10495" i="1"/>
  <c r="E10495" i="1" s="1"/>
  <c r="B10497" i="1" l="1"/>
  <c r="D10497" i="1" s="1"/>
  <c r="C10496" i="1"/>
  <c r="E10496" i="1" s="1"/>
  <c r="B10498" i="1" l="1"/>
  <c r="D10498" i="1" s="1"/>
  <c r="C10497" i="1"/>
  <c r="E10497" i="1" s="1"/>
  <c r="B10499" i="1" l="1"/>
  <c r="D10499" i="1" s="1"/>
  <c r="C10498" i="1"/>
  <c r="E10498" i="1" s="1"/>
  <c r="B10500" i="1" l="1"/>
  <c r="D10500" i="1" s="1"/>
  <c r="C10499" i="1"/>
  <c r="E10499" i="1" s="1"/>
  <c r="B10501" i="1" l="1"/>
  <c r="D10501" i="1" s="1"/>
  <c r="C10500" i="1"/>
  <c r="E10500" i="1" s="1"/>
  <c r="B10502" i="1" l="1"/>
  <c r="D10502" i="1" s="1"/>
  <c r="C10501" i="1"/>
  <c r="E10501" i="1" s="1"/>
  <c r="B10503" i="1" l="1"/>
  <c r="D10503" i="1" s="1"/>
  <c r="C10502" i="1"/>
  <c r="E10502" i="1" s="1"/>
  <c r="B10504" i="1" l="1"/>
  <c r="D10504" i="1" s="1"/>
  <c r="C10503" i="1"/>
  <c r="E10503" i="1" s="1"/>
  <c r="B10505" i="1" l="1"/>
  <c r="D10505" i="1" s="1"/>
  <c r="C10504" i="1"/>
  <c r="E10504" i="1" s="1"/>
  <c r="B10506" i="1" l="1"/>
  <c r="D10506" i="1" s="1"/>
  <c r="C10505" i="1"/>
  <c r="E10505" i="1" s="1"/>
  <c r="B10507" i="1" l="1"/>
  <c r="D10507" i="1" s="1"/>
  <c r="C10506" i="1"/>
  <c r="E10506" i="1" s="1"/>
  <c r="B10508" i="1" l="1"/>
  <c r="D10508" i="1" s="1"/>
  <c r="C10507" i="1"/>
  <c r="E10507" i="1" s="1"/>
  <c r="B10509" i="1" l="1"/>
  <c r="D10509" i="1" s="1"/>
  <c r="C10508" i="1"/>
  <c r="E10508" i="1" s="1"/>
  <c r="B10510" i="1" l="1"/>
  <c r="D10510" i="1" s="1"/>
  <c r="C10509" i="1"/>
  <c r="E10509" i="1" s="1"/>
  <c r="B10511" i="1" l="1"/>
  <c r="D10511" i="1" s="1"/>
  <c r="C10510" i="1"/>
  <c r="E10510" i="1" s="1"/>
  <c r="B10512" i="1" l="1"/>
  <c r="D10512" i="1" s="1"/>
  <c r="C10511" i="1"/>
  <c r="E10511" i="1" s="1"/>
  <c r="B10513" i="1" l="1"/>
  <c r="D10513" i="1" s="1"/>
  <c r="C10512" i="1"/>
  <c r="E10512" i="1" s="1"/>
  <c r="B10514" i="1" l="1"/>
  <c r="D10514" i="1" s="1"/>
  <c r="C10513" i="1"/>
  <c r="E10513" i="1" s="1"/>
  <c r="B10515" i="1" l="1"/>
  <c r="D10515" i="1" s="1"/>
  <c r="C10514" i="1"/>
  <c r="E10514" i="1" s="1"/>
  <c r="B10516" i="1" l="1"/>
  <c r="D10516" i="1" s="1"/>
  <c r="C10515" i="1"/>
  <c r="E10515" i="1" s="1"/>
  <c r="B10517" i="1" l="1"/>
  <c r="D10517" i="1" s="1"/>
  <c r="C10516" i="1"/>
  <c r="E10516" i="1" s="1"/>
  <c r="B10518" i="1" l="1"/>
  <c r="D10518" i="1" s="1"/>
  <c r="C10517" i="1"/>
  <c r="E10517" i="1" s="1"/>
  <c r="B10519" i="1" l="1"/>
  <c r="D10519" i="1" s="1"/>
  <c r="C10518" i="1"/>
  <c r="E10518" i="1" s="1"/>
  <c r="B10520" i="1" l="1"/>
  <c r="D10520" i="1" s="1"/>
  <c r="C10519" i="1"/>
  <c r="E10519" i="1" s="1"/>
  <c r="B10521" i="1" l="1"/>
  <c r="D10521" i="1" s="1"/>
  <c r="C10520" i="1"/>
  <c r="E10520" i="1" s="1"/>
  <c r="B10522" i="1" l="1"/>
  <c r="D10522" i="1" s="1"/>
  <c r="C10521" i="1"/>
  <c r="E10521" i="1" s="1"/>
  <c r="B10523" i="1" l="1"/>
  <c r="D10523" i="1" s="1"/>
  <c r="C10522" i="1"/>
  <c r="E10522" i="1" s="1"/>
  <c r="B10524" i="1" l="1"/>
  <c r="D10524" i="1" s="1"/>
  <c r="C10523" i="1"/>
  <c r="E10523" i="1" s="1"/>
  <c r="B10525" i="1" l="1"/>
  <c r="D10525" i="1" s="1"/>
  <c r="C10524" i="1"/>
  <c r="E10524" i="1" s="1"/>
  <c r="B10526" i="1" l="1"/>
  <c r="D10526" i="1" s="1"/>
  <c r="C10525" i="1"/>
  <c r="E10525" i="1" s="1"/>
  <c r="B10527" i="1" l="1"/>
  <c r="D10527" i="1" s="1"/>
  <c r="C10526" i="1"/>
  <c r="E10526" i="1" s="1"/>
  <c r="B10528" i="1" l="1"/>
  <c r="D10528" i="1" s="1"/>
  <c r="C10527" i="1"/>
  <c r="E10527" i="1" s="1"/>
  <c r="B10529" i="1" l="1"/>
  <c r="D10529" i="1" s="1"/>
  <c r="C10528" i="1"/>
  <c r="E10528" i="1" s="1"/>
  <c r="B10530" i="1" l="1"/>
  <c r="D10530" i="1" s="1"/>
  <c r="C10529" i="1"/>
  <c r="E10529" i="1" s="1"/>
  <c r="B10531" i="1" l="1"/>
  <c r="D10531" i="1" s="1"/>
  <c r="C10530" i="1"/>
  <c r="E10530" i="1" s="1"/>
  <c r="B10532" i="1" l="1"/>
  <c r="D10532" i="1" s="1"/>
  <c r="C10531" i="1"/>
  <c r="E10531" i="1" s="1"/>
  <c r="B10533" i="1" l="1"/>
  <c r="D10533" i="1" s="1"/>
  <c r="C10532" i="1"/>
  <c r="E10532" i="1" s="1"/>
  <c r="B10534" i="1" l="1"/>
  <c r="D10534" i="1" s="1"/>
  <c r="C10533" i="1"/>
  <c r="E10533" i="1" s="1"/>
  <c r="B10535" i="1" l="1"/>
  <c r="D10535" i="1" s="1"/>
  <c r="C10534" i="1"/>
  <c r="E10534" i="1" s="1"/>
  <c r="B10536" i="1" l="1"/>
  <c r="D10536" i="1" s="1"/>
  <c r="C10535" i="1"/>
  <c r="E10535" i="1" s="1"/>
  <c r="B10537" i="1" l="1"/>
  <c r="D10537" i="1" s="1"/>
  <c r="C10536" i="1"/>
  <c r="E10536" i="1" s="1"/>
  <c r="B10538" i="1" l="1"/>
  <c r="D10538" i="1" s="1"/>
  <c r="C10537" i="1"/>
  <c r="E10537" i="1" s="1"/>
  <c r="B10539" i="1" l="1"/>
  <c r="D10539" i="1" s="1"/>
  <c r="C10538" i="1"/>
  <c r="E10538" i="1" s="1"/>
  <c r="B10540" i="1" l="1"/>
  <c r="D10540" i="1" s="1"/>
  <c r="C10539" i="1"/>
  <c r="E10539" i="1" s="1"/>
  <c r="B10541" i="1" l="1"/>
  <c r="D10541" i="1" s="1"/>
  <c r="C10540" i="1"/>
  <c r="E10540" i="1" s="1"/>
  <c r="B10542" i="1" l="1"/>
  <c r="D10542" i="1" s="1"/>
  <c r="C10541" i="1"/>
  <c r="E10541" i="1" s="1"/>
  <c r="B10543" i="1" l="1"/>
  <c r="D10543" i="1" s="1"/>
  <c r="C10542" i="1"/>
  <c r="E10542" i="1" s="1"/>
  <c r="B10544" i="1" l="1"/>
  <c r="D10544" i="1" s="1"/>
  <c r="C10543" i="1"/>
  <c r="E10543" i="1" s="1"/>
  <c r="B10545" i="1" l="1"/>
  <c r="D10545" i="1" s="1"/>
  <c r="C10544" i="1"/>
  <c r="E10544" i="1" s="1"/>
  <c r="B10546" i="1" l="1"/>
  <c r="D10546" i="1" s="1"/>
  <c r="C10545" i="1"/>
  <c r="E10545" i="1" s="1"/>
  <c r="B10547" i="1" l="1"/>
  <c r="D10547" i="1" s="1"/>
  <c r="C10546" i="1"/>
  <c r="E10546" i="1" s="1"/>
  <c r="B10548" i="1" l="1"/>
  <c r="D10548" i="1" s="1"/>
  <c r="C10547" i="1"/>
  <c r="E10547" i="1" s="1"/>
  <c r="B10549" i="1" l="1"/>
  <c r="D10549" i="1" s="1"/>
  <c r="C10548" i="1"/>
  <c r="E10548" i="1" s="1"/>
  <c r="B10550" i="1" l="1"/>
  <c r="D10550" i="1" s="1"/>
  <c r="C10549" i="1"/>
  <c r="E10549" i="1" s="1"/>
  <c r="B10551" i="1" l="1"/>
  <c r="D10551" i="1" s="1"/>
  <c r="C10550" i="1"/>
  <c r="E10550" i="1" s="1"/>
  <c r="B10552" i="1" l="1"/>
  <c r="D10552" i="1" s="1"/>
  <c r="C10551" i="1"/>
  <c r="E10551" i="1" s="1"/>
  <c r="B10553" i="1" l="1"/>
  <c r="D10553" i="1" s="1"/>
  <c r="C10552" i="1"/>
  <c r="E10552" i="1" s="1"/>
  <c r="B10554" i="1" l="1"/>
  <c r="D10554" i="1" s="1"/>
  <c r="C10553" i="1"/>
  <c r="E10553" i="1" s="1"/>
  <c r="B10555" i="1" l="1"/>
  <c r="D10555" i="1" s="1"/>
  <c r="C10554" i="1"/>
  <c r="E10554" i="1" s="1"/>
  <c r="B10556" i="1" l="1"/>
  <c r="D10556" i="1" s="1"/>
  <c r="C10555" i="1"/>
  <c r="E10555" i="1" s="1"/>
  <c r="B10557" i="1" l="1"/>
  <c r="D10557" i="1" s="1"/>
  <c r="C10556" i="1"/>
  <c r="E10556" i="1" s="1"/>
  <c r="B10558" i="1" l="1"/>
  <c r="D10558" i="1" s="1"/>
  <c r="C10557" i="1"/>
  <c r="E10557" i="1" s="1"/>
  <c r="B10559" i="1" l="1"/>
  <c r="D10559" i="1" s="1"/>
  <c r="C10558" i="1"/>
  <c r="E10558" i="1" s="1"/>
  <c r="B10560" i="1" l="1"/>
  <c r="D10560" i="1" s="1"/>
  <c r="C10559" i="1"/>
  <c r="E10559" i="1" s="1"/>
  <c r="B10561" i="1" l="1"/>
  <c r="D10561" i="1" s="1"/>
  <c r="C10560" i="1"/>
  <c r="E10560" i="1" s="1"/>
  <c r="B10562" i="1" l="1"/>
  <c r="D10562" i="1" s="1"/>
  <c r="C10561" i="1"/>
  <c r="E10561" i="1" s="1"/>
  <c r="B10563" i="1" l="1"/>
  <c r="D10563" i="1" s="1"/>
  <c r="C10562" i="1"/>
  <c r="E10562" i="1" s="1"/>
  <c r="B10564" i="1" l="1"/>
  <c r="D10564" i="1" s="1"/>
  <c r="C10563" i="1"/>
  <c r="E10563" i="1" s="1"/>
  <c r="B10565" i="1" l="1"/>
  <c r="D10565" i="1" s="1"/>
  <c r="C10564" i="1"/>
  <c r="E10564" i="1" s="1"/>
  <c r="B10566" i="1" l="1"/>
  <c r="D10566" i="1" s="1"/>
  <c r="C10565" i="1"/>
  <c r="E10565" i="1" s="1"/>
  <c r="B10567" i="1" l="1"/>
  <c r="D10567" i="1" s="1"/>
  <c r="C10566" i="1"/>
  <c r="E10566" i="1" s="1"/>
  <c r="B10568" i="1" l="1"/>
  <c r="D10568" i="1" s="1"/>
  <c r="C10567" i="1"/>
  <c r="E10567" i="1" s="1"/>
  <c r="B10569" i="1" l="1"/>
  <c r="D10569" i="1" s="1"/>
  <c r="C10568" i="1"/>
  <c r="E10568" i="1" s="1"/>
  <c r="B10570" i="1" l="1"/>
  <c r="D10570" i="1" s="1"/>
  <c r="C10569" i="1"/>
  <c r="E10569" i="1" s="1"/>
  <c r="B10571" i="1" l="1"/>
  <c r="D10571" i="1" s="1"/>
  <c r="C10570" i="1"/>
  <c r="E10570" i="1" s="1"/>
  <c r="B10572" i="1" l="1"/>
  <c r="D10572" i="1" s="1"/>
  <c r="C10571" i="1"/>
  <c r="E10571" i="1" s="1"/>
  <c r="B10573" i="1" l="1"/>
  <c r="D10573" i="1" s="1"/>
  <c r="C10572" i="1"/>
  <c r="E10572" i="1" s="1"/>
  <c r="B10574" i="1" l="1"/>
  <c r="D10574" i="1" s="1"/>
  <c r="C10573" i="1"/>
  <c r="E10573" i="1" s="1"/>
  <c r="B10575" i="1" l="1"/>
  <c r="D10575" i="1" s="1"/>
  <c r="C10574" i="1"/>
  <c r="E10574" i="1" s="1"/>
  <c r="B10576" i="1" l="1"/>
  <c r="D10576" i="1" s="1"/>
  <c r="C10575" i="1"/>
  <c r="E10575" i="1" s="1"/>
  <c r="B10577" i="1" l="1"/>
  <c r="D10577" i="1" s="1"/>
  <c r="C10576" i="1"/>
  <c r="E10576" i="1" s="1"/>
  <c r="B10578" i="1" l="1"/>
  <c r="D10578" i="1" s="1"/>
  <c r="C10577" i="1"/>
  <c r="E10577" i="1" s="1"/>
  <c r="B10579" i="1" l="1"/>
  <c r="D10579" i="1" s="1"/>
  <c r="C10578" i="1"/>
  <c r="E10578" i="1" s="1"/>
  <c r="B10580" i="1" l="1"/>
  <c r="D10580" i="1" s="1"/>
  <c r="C10579" i="1"/>
  <c r="E10579" i="1" s="1"/>
  <c r="B10581" i="1" l="1"/>
  <c r="D10581" i="1" s="1"/>
  <c r="C10580" i="1"/>
  <c r="E10580" i="1" s="1"/>
  <c r="B10582" i="1" l="1"/>
  <c r="D10582" i="1" s="1"/>
  <c r="C10581" i="1"/>
  <c r="E10581" i="1" s="1"/>
  <c r="B10583" i="1" l="1"/>
  <c r="D10583" i="1" s="1"/>
  <c r="C10582" i="1"/>
  <c r="E10582" i="1" s="1"/>
  <c r="B10584" i="1" l="1"/>
  <c r="D10584" i="1" s="1"/>
  <c r="C10583" i="1"/>
  <c r="E10583" i="1" s="1"/>
  <c r="B10585" i="1" l="1"/>
  <c r="D10585" i="1" s="1"/>
  <c r="C10584" i="1"/>
  <c r="E10584" i="1" s="1"/>
  <c r="B10586" i="1" l="1"/>
  <c r="D10586" i="1" s="1"/>
  <c r="C10585" i="1"/>
  <c r="E10585" i="1" s="1"/>
  <c r="B10587" i="1" l="1"/>
  <c r="D10587" i="1" s="1"/>
  <c r="C10586" i="1"/>
  <c r="E10586" i="1" s="1"/>
  <c r="B10588" i="1" l="1"/>
  <c r="D10588" i="1" s="1"/>
  <c r="C10587" i="1"/>
  <c r="E10587" i="1" s="1"/>
  <c r="B10589" i="1" l="1"/>
  <c r="D10589" i="1" s="1"/>
  <c r="C10588" i="1"/>
  <c r="E10588" i="1" s="1"/>
  <c r="B10590" i="1" l="1"/>
  <c r="D10590" i="1" s="1"/>
  <c r="C10589" i="1"/>
  <c r="E10589" i="1" s="1"/>
  <c r="B10591" i="1" l="1"/>
  <c r="D10591" i="1" s="1"/>
  <c r="C10590" i="1"/>
  <c r="E10590" i="1" s="1"/>
  <c r="B10592" i="1" l="1"/>
  <c r="D10592" i="1" s="1"/>
  <c r="C10591" i="1"/>
  <c r="E10591" i="1" s="1"/>
  <c r="B10593" i="1" l="1"/>
  <c r="D10593" i="1" s="1"/>
  <c r="C10592" i="1"/>
  <c r="E10592" i="1" s="1"/>
  <c r="B10594" i="1" l="1"/>
  <c r="D10594" i="1" s="1"/>
  <c r="C10593" i="1"/>
  <c r="E10593" i="1" s="1"/>
  <c r="B10595" i="1" l="1"/>
  <c r="D10595" i="1" s="1"/>
  <c r="C10594" i="1"/>
  <c r="E10594" i="1" s="1"/>
  <c r="B10596" i="1" l="1"/>
  <c r="D10596" i="1" s="1"/>
  <c r="C10595" i="1"/>
  <c r="E10595" i="1" s="1"/>
  <c r="B10597" i="1" l="1"/>
  <c r="D10597" i="1" s="1"/>
  <c r="C10596" i="1"/>
  <c r="E10596" i="1" s="1"/>
  <c r="B10598" i="1" l="1"/>
  <c r="D10598" i="1" s="1"/>
  <c r="C10597" i="1"/>
  <c r="E10597" i="1" s="1"/>
  <c r="B10599" i="1" l="1"/>
  <c r="D10599" i="1" s="1"/>
  <c r="C10598" i="1"/>
  <c r="E10598" i="1" s="1"/>
  <c r="B10600" i="1" l="1"/>
  <c r="D10600" i="1" s="1"/>
  <c r="C10599" i="1"/>
  <c r="E10599" i="1" s="1"/>
  <c r="B10601" i="1" l="1"/>
  <c r="D10601" i="1" s="1"/>
  <c r="C10600" i="1"/>
  <c r="E10600" i="1" s="1"/>
  <c r="B10602" i="1" l="1"/>
  <c r="D10602" i="1" s="1"/>
  <c r="C10601" i="1"/>
  <c r="E10601" i="1" s="1"/>
  <c r="B10603" i="1" l="1"/>
  <c r="D10603" i="1" s="1"/>
  <c r="C10602" i="1"/>
  <c r="E10602" i="1" s="1"/>
  <c r="B10604" i="1" l="1"/>
  <c r="D10604" i="1" s="1"/>
  <c r="C10603" i="1"/>
  <c r="E10603" i="1" s="1"/>
  <c r="B10605" i="1" l="1"/>
  <c r="D10605" i="1" s="1"/>
  <c r="C10604" i="1"/>
  <c r="E10604" i="1" s="1"/>
  <c r="B10606" i="1" l="1"/>
  <c r="D10606" i="1" s="1"/>
  <c r="C10605" i="1"/>
  <c r="E10605" i="1" s="1"/>
  <c r="B10607" i="1" l="1"/>
  <c r="D10607" i="1" s="1"/>
  <c r="C10606" i="1"/>
  <c r="E10606" i="1" s="1"/>
  <c r="B10608" i="1" l="1"/>
  <c r="D10608" i="1" s="1"/>
  <c r="C10607" i="1"/>
  <c r="E10607" i="1" s="1"/>
  <c r="B10609" i="1" l="1"/>
  <c r="D10609" i="1" s="1"/>
  <c r="C10608" i="1"/>
  <c r="E10608" i="1" s="1"/>
  <c r="B10610" i="1" l="1"/>
  <c r="D10610" i="1" s="1"/>
  <c r="C10609" i="1"/>
  <c r="E10609" i="1" s="1"/>
  <c r="B10611" i="1" l="1"/>
  <c r="D10611" i="1" s="1"/>
  <c r="C10610" i="1"/>
  <c r="E10610" i="1" s="1"/>
  <c r="B10612" i="1" l="1"/>
  <c r="D10612" i="1" s="1"/>
  <c r="C10611" i="1"/>
  <c r="E10611" i="1" s="1"/>
  <c r="B10613" i="1" l="1"/>
  <c r="D10613" i="1" s="1"/>
  <c r="C10612" i="1"/>
  <c r="E10612" i="1" s="1"/>
  <c r="B10614" i="1" l="1"/>
  <c r="D10614" i="1" s="1"/>
  <c r="C10613" i="1"/>
  <c r="E10613" i="1" s="1"/>
  <c r="B10615" i="1" l="1"/>
  <c r="D10615" i="1" s="1"/>
  <c r="C10614" i="1"/>
  <c r="E10614" i="1" s="1"/>
  <c r="B10616" i="1" l="1"/>
  <c r="D10616" i="1" s="1"/>
  <c r="C10615" i="1"/>
  <c r="E10615" i="1" s="1"/>
  <c r="B10617" i="1" l="1"/>
  <c r="D10617" i="1" s="1"/>
  <c r="C10616" i="1"/>
  <c r="E10616" i="1" s="1"/>
  <c r="B10618" i="1" l="1"/>
  <c r="D10618" i="1" s="1"/>
  <c r="C10617" i="1"/>
  <c r="E10617" i="1" s="1"/>
  <c r="B10619" i="1" l="1"/>
  <c r="D10619" i="1" s="1"/>
  <c r="C10618" i="1"/>
  <c r="E10618" i="1" s="1"/>
  <c r="B10620" i="1" l="1"/>
  <c r="D10620" i="1" s="1"/>
  <c r="C10619" i="1"/>
  <c r="E10619" i="1" s="1"/>
  <c r="B10621" i="1" l="1"/>
  <c r="D10621" i="1" s="1"/>
  <c r="C10620" i="1"/>
  <c r="E10620" i="1" s="1"/>
  <c r="B10622" i="1" l="1"/>
  <c r="D10622" i="1" s="1"/>
  <c r="C10621" i="1"/>
  <c r="E10621" i="1" s="1"/>
  <c r="B10623" i="1" l="1"/>
  <c r="D10623" i="1" s="1"/>
  <c r="C10622" i="1"/>
  <c r="E10622" i="1" s="1"/>
  <c r="B10624" i="1" l="1"/>
  <c r="D10624" i="1" s="1"/>
  <c r="C10623" i="1"/>
  <c r="E10623" i="1" s="1"/>
  <c r="B10625" i="1" l="1"/>
  <c r="D10625" i="1" s="1"/>
  <c r="C10624" i="1"/>
  <c r="E10624" i="1" s="1"/>
  <c r="B10626" i="1" l="1"/>
  <c r="D10626" i="1" s="1"/>
  <c r="C10625" i="1"/>
  <c r="E10625" i="1" s="1"/>
  <c r="B10627" i="1" l="1"/>
  <c r="D10627" i="1" s="1"/>
  <c r="C10626" i="1"/>
  <c r="E10626" i="1" s="1"/>
  <c r="B10628" i="1" l="1"/>
  <c r="D10628" i="1" s="1"/>
  <c r="C10627" i="1"/>
  <c r="E10627" i="1" s="1"/>
  <c r="B10629" i="1" l="1"/>
  <c r="D10629" i="1" s="1"/>
  <c r="C10628" i="1"/>
  <c r="E10628" i="1" s="1"/>
  <c r="B10630" i="1" l="1"/>
  <c r="D10630" i="1" s="1"/>
  <c r="C10629" i="1"/>
  <c r="E10629" i="1" s="1"/>
  <c r="B10631" i="1" l="1"/>
  <c r="D10631" i="1" s="1"/>
  <c r="C10630" i="1"/>
  <c r="E10630" i="1" s="1"/>
  <c r="B10632" i="1" l="1"/>
  <c r="D10632" i="1" s="1"/>
  <c r="C10631" i="1"/>
  <c r="E10631" i="1" s="1"/>
  <c r="B10633" i="1" l="1"/>
  <c r="D10633" i="1" s="1"/>
  <c r="C10632" i="1"/>
  <c r="E10632" i="1" s="1"/>
  <c r="B10634" i="1" l="1"/>
  <c r="D10634" i="1" s="1"/>
  <c r="C10633" i="1"/>
  <c r="E10633" i="1" s="1"/>
  <c r="B10635" i="1" l="1"/>
  <c r="D10635" i="1" s="1"/>
  <c r="C10634" i="1"/>
  <c r="E10634" i="1" s="1"/>
  <c r="B10636" i="1" l="1"/>
  <c r="D10636" i="1" s="1"/>
  <c r="C10635" i="1"/>
  <c r="E10635" i="1" s="1"/>
  <c r="B10637" i="1" l="1"/>
  <c r="D10637" i="1" s="1"/>
  <c r="C10636" i="1"/>
  <c r="E10636" i="1" s="1"/>
  <c r="B10638" i="1" l="1"/>
  <c r="D10638" i="1" s="1"/>
  <c r="C10637" i="1"/>
  <c r="E10637" i="1" s="1"/>
  <c r="B10639" i="1" l="1"/>
  <c r="D10639" i="1" s="1"/>
  <c r="C10638" i="1"/>
  <c r="E10638" i="1" s="1"/>
  <c r="B10640" i="1" l="1"/>
  <c r="D10640" i="1" s="1"/>
  <c r="C10639" i="1"/>
  <c r="E10639" i="1" s="1"/>
  <c r="B10641" i="1" l="1"/>
  <c r="D10641" i="1" s="1"/>
  <c r="C10640" i="1"/>
  <c r="E10640" i="1" s="1"/>
  <c r="B10642" i="1" l="1"/>
  <c r="D10642" i="1" s="1"/>
  <c r="C10641" i="1"/>
  <c r="E10641" i="1" s="1"/>
  <c r="B10643" i="1" l="1"/>
  <c r="D10643" i="1" s="1"/>
  <c r="C10642" i="1"/>
  <c r="E10642" i="1" s="1"/>
  <c r="B10644" i="1" l="1"/>
  <c r="D10644" i="1" s="1"/>
  <c r="C10643" i="1"/>
  <c r="E10643" i="1" s="1"/>
  <c r="B10645" i="1" l="1"/>
  <c r="D10645" i="1" s="1"/>
  <c r="C10644" i="1"/>
  <c r="E10644" i="1" s="1"/>
  <c r="B10646" i="1" l="1"/>
  <c r="D10646" i="1" s="1"/>
  <c r="C10645" i="1"/>
  <c r="E10645" i="1" s="1"/>
  <c r="B10647" i="1" l="1"/>
  <c r="D10647" i="1" s="1"/>
  <c r="C10646" i="1"/>
  <c r="E10646" i="1" s="1"/>
  <c r="B10648" i="1" l="1"/>
  <c r="D10648" i="1" s="1"/>
  <c r="C10647" i="1"/>
  <c r="E10647" i="1" s="1"/>
  <c r="B10649" i="1" l="1"/>
  <c r="D10649" i="1" s="1"/>
  <c r="C10648" i="1"/>
  <c r="E10648" i="1" s="1"/>
  <c r="B10650" i="1" l="1"/>
  <c r="D10650" i="1" s="1"/>
  <c r="C10649" i="1"/>
  <c r="E10649" i="1" s="1"/>
  <c r="B10651" i="1" l="1"/>
  <c r="D10651" i="1" s="1"/>
  <c r="C10650" i="1"/>
  <c r="E10650" i="1" s="1"/>
  <c r="B10652" i="1" l="1"/>
  <c r="D10652" i="1" s="1"/>
  <c r="C10651" i="1"/>
  <c r="E10651" i="1" s="1"/>
  <c r="B10653" i="1" l="1"/>
  <c r="D10653" i="1" s="1"/>
  <c r="C10652" i="1"/>
  <c r="E10652" i="1" s="1"/>
  <c r="B10654" i="1" l="1"/>
  <c r="D10654" i="1" s="1"/>
  <c r="C10653" i="1"/>
  <c r="E10653" i="1" s="1"/>
  <c r="B10655" i="1" l="1"/>
  <c r="D10655" i="1" s="1"/>
  <c r="C10654" i="1"/>
  <c r="E10654" i="1" s="1"/>
  <c r="B10656" i="1" l="1"/>
  <c r="D10656" i="1" s="1"/>
  <c r="C10655" i="1"/>
  <c r="E10655" i="1" s="1"/>
  <c r="B10657" i="1" l="1"/>
  <c r="D10657" i="1" s="1"/>
  <c r="C10656" i="1"/>
  <c r="E10656" i="1" s="1"/>
  <c r="B10658" i="1" l="1"/>
  <c r="D10658" i="1" s="1"/>
  <c r="C10657" i="1"/>
  <c r="E10657" i="1" s="1"/>
  <c r="B10659" i="1" l="1"/>
  <c r="D10659" i="1" s="1"/>
  <c r="C10658" i="1"/>
  <c r="E10658" i="1" s="1"/>
  <c r="B10660" i="1" l="1"/>
  <c r="D10660" i="1" s="1"/>
  <c r="C10659" i="1"/>
  <c r="E10659" i="1" s="1"/>
  <c r="B10661" i="1" l="1"/>
  <c r="D10661" i="1" s="1"/>
  <c r="C10660" i="1"/>
  <c r="E10660" i="1" s="1"/>
  <c r="B10662" i="1" l="1"/>
  <c r="D10662" i="1" s="1"/>
  <c r="C10661" i="1"/>
  <c r="E10661" i="1" s="1"/>
  <c r="B10663" i="1" l="1"/>
  <c r="D10663" i="1" s="1"/>
  <c r="C10662" i="1"/>
  <c r="E10662" i="1" s="1"/>
  <c r="B10664" i="1" l="1"/>
  <c r="D10664" i="1" s="1"/>
  <c r="C10663" i="1"/>
  <c r="E10663" i="1" s="1"/>
  <c r="B10665" i="1" l="1"/>
  <c r="D10665" i="1" s="1"/>
  <c r="C10664" i="1"/>
  <c r="E10664" i="1" s="1"/>
  <c r="B10666" i="1" l="1"/>
  <c r="D10666" i="1" s="1"/>
  <c r="C10665" i="1"/>
  <c r="E10665" i="1" s="1"/>
  <c r="B10667" i="1" l="1"/>
  <c r="D10667" i="1" s="1"/>
  <c r="C10666" i="1"/>
  <c r="E10666" i="1" s="1"/>
  <c r="B10668" i="1" l="1"/>
  <c r="D10668" i="1" s="1"/>
  <c r="C10667" i="1"/>
  <c r="E10667" i="1" s="1"/>
  <c r="B10669" i="1" l="1"/>
  <c r="D10669" i="1" s="1"/>
  <c r="C10668" i="1"/>
  <c r="E10668" i="1" s="1"/>
  <c r="B10670" i="1" l="1"/>
  <c r="D10670" i="1" s="1"/>
  <c r="C10669" i="1"/>
  <c r="E10669" i="1" s="1"/>
  <c r="B10671" i="1" l="1"/>
  <c r="D10671" i="1" s="1"/>
  <c r="C10670" i="1"/>
  <c r="E10670" i="1" s="1"/>
  <c r="B10672" i="1" l="1"/>
  <c r="D10672" i="1" s="1"/>
  <c r="C10671" i="1"/>
  <c r="E10671" i="1" s="1"/>
  <c r="B10673" i="1" l="1"/>
  <c r="D10673" i="1" s="1"/>
  <c r="C10672" i="1"/>
  <c r="E10672" i="1" s="1"/>
  <c r="B10674" i="1" l="1"/>
  <c r="D10674" i="1" s="1"/>
  <c r="C10673" i="1"/>
  <c r="E10673" i="1" s="1"/>
  <c r="B10675" i="1" l="1"/>
  <c r="D10675" i="1" s="1"/>
  <c r="C10674" i="1"/>
  <c r="E10674" i="1" s="1"/>
  <c r="B10676" i="1" l="1"/>
  <c r="D10676" i="1" s="1"/>
  <c r="C10675" i="1"/>
  <c r="E10675" i="1" s="1"/>
  <c r="B10677" i="1" l="1"/>
  <c r="D10677" i="1" s="1"/>
  <c r="C10676" i="1"/>
  <c r="E10676" i="1" s="1"/>
  <c r="B10678" i="1" l="1"/>
  <c r="D10678" i="1" s="1"/>
  <c r="C10677" i="1"/>
  <c r="E10677" i="1" s="1"/>
  <c r="B10679" i="1" l="1"/>
  <c r="D10679" i="1" s="1"/>
  <c r="C10678" i="1"/>
  <c r="E10678" i="1" s="1"/>
  <c r="B10680" i="1" l="1"/>
  <c r="D10680" i="1" s="1"/>
  <c r="C10679" i="1"/>
  <c r="E10679" i="1" s="1"/>
  <c r="B10681" i="1" l="1"/>
  <c r="D10681" i="1" s="1"/>
  <c r="C10680" i="1"/>
  <c r="E10680" i="1" s="1"/>
  <c r="B10682" i="1" l="1"/>
  <c r="D10682" i="1" s="1"/>
  <c r="C10681" i="1"/>
  <c r="E10681" i="1" s="1"/>
  <c r="B10683" i="1" l="1"/>
  <c r="D10683" i="1" s="1"/>
  <c r="C10682" i="1"/>
  <c r="E10682" i="1" s="1"/>
  <c r="B10684" i="1" l="1"/>
  <c r="D10684" i="1" s="1"/>
  <c r="C10683" i="1"/>
  <c r="E10683" i="1" s="1"/>
  <c r="B10685" i="1" l="1"/>
  <c r="D10685" i="1" s="1"/>
  <c r="C10684" i="1"/>
  <c r="E10684" i="1" s="1"/>
  <c r="B10686" i="1" l="1"/>
  <c r="D10686" i="1" s="1"/>
  <c r="C10685" i="1"/>
  <c r="E10685" i="1" s="1"/>
  <c r="B10687" i="1" l="1"/>
  <c r="D10687" i="1" s="1"/>
  <c r="C10686" i="1"/>
  <c r="E10686" i="1" s="1"/>
  <c r="B10688" i="1" l="1"/>
  <c r="D10688" i="1" s="1"/>
  <c r="C10687" i="1"/>
  <c r="E10687" i="1" s="1"/>
  <c r="B10689" i="1" l="1"/>
  <c r="D10689" i="1" s="1"/>
  <c r="C10688" i="1"/>
  <c r="E10688" i="1" s="1"/>
  <c r="B10690" i="1" l="1"/>
  <c r="D10690" i="1" s="1"/>
  <c r="C10689" i="1"/>
  <c r="E10689" i="1" s="1"/>
  <c r="B10691" i="1" l="1"/>
  <c r="D10691" i="1" s="1"/>
  <c r="C10690" i="1"/>
  <c r="E10690" i="1" s="1"/>
  <c r="B10692" i="1" l="1"/>
  <c r="D10692" i="1" s="1"/>
  <c r="C10691" i="1"/>
  <c r="E10691" i="1" s="1"/>
  <c r="B10693" i="1" l="1"/>
  <c r="D10693" i="1" s="1"/>
  <c r="C10692" i="1"/>
  <c r="E10692" i="1" s="1"/>
  <c r="B10694" i="1" l="1"/>
  <c r="D10694" i="1" s="1"/>
  <c r="C10693" i="1"/>
  <c r="E10693" i="1" s="1"/>
  <c r="B10695" i="1" l="1"/>
  <c r="D10695" i="1" s="1"/>
  <c r="C10694" i="1"/>
  <c r="E10694" i="1" s="1"/>
  <c r="B10696" i="1" l="1"/>
  <c r="D10696" i="1" s="1"/>
  <c r="C10695" i="1"/>
  <c r="E10695" i="1" s="1"/>
  <c r="B10697" i="1" l="1"/>
  <c r="D10697" i="1" s="1"/>
  <c r="C10696" i="1"/>
  <c r="E10696" i="1" s="1"/>
  <c r="B10698" i="1" l="1"/>
  <c r="D10698" i="1" s="1"/>
  <c r="C10697" i="1"/>
  <c r="E10697" i="1" s="1"/>
  <c r="B10699" i="1" l="1"/>
  <c r="D10699" i="1" s="1"/>
  <c r="C10698" i="1"/>
  <c r="E10698" i="1" s="1"/>
  <c r="B10700" i="1" l="1"/>
  <c r="D10700" i="1" s="1"/>
  <c r="C10699" i="1"/>
  <c r="E10699" i="1" s="1"/>
  <c r="B10701" i="1" l="1"/>
  <c r="D10701" i="1" s="1"/>
  <c r="C10700" i="1"/>
  <c r="E10700" i="1" s="1"/>
  <c r="B10702" i="1" l="1"/>
  <c r="D10702" i="1" s="1"/>
  <c r="C10701" i="1"/>
  <c r="E10701" i="1" s="1"/>
  <c r="B10703" i="1" l="1"/>
  <c r="D10703" i="1" s="1"/>
  <c r="C10702" i="1"/>
  <c r="E10702" i="1" s="1"/>
  <c r="B10704" i="1" l="1"/>
  <c r="D10704" i="1" s="1"/>
  <c r="C10703" i="1"/>
  <c r="E10703" i="1" s="1"/>
  <c r="B10705" i="1" l="1"/>
  <c r="D10705" i="1" s="1"/>
  <c r="C10704" i="1"/>
  <c r="E10704" i="1" s="1"/>
  <c r="B10706" i="1" l="1"/>
  <c r="D10706" i="1" s="1"/>
  <c r="C10705" i="1"/>
  <c r="E10705" i="1" s="1"/>
  <c r="B10707" i="1" l="1"/>
  <c r="D10707" i="1" s="1"/>
  <c r="C10706" i="1"/>
  <c r="E10706" i="1" s="1"/>
  <c r="B10708" i="1" l="1"/>
  <c r="D10708" i="1" s="1"/>
  <c r="C10707" i="1"/>
  <c r="E10707" i="1" s="1"/>
  <c r="B10709" i="1" l="1"/>
  <c r="D10709" i="1" s="1"/>
  <c r="C10708" i="1"/>
  <c r="E10708" i="1" s="1"/>
  <c r="B10710" i="1" l="1"/>
  <c r="D10710" i="1" s="1"/>
  <c r="C10709" i="1"/>
  <c r="E10709" i="1" s="1"/>
  <c r="B10711" i="1" l="1"/>
  <c r="D10711" i="1" s="1"/>
  <c r="C10710" i="1"/>
  <c r="E10710" i="1" s="1"/>
  <c r="B10712" i="1" l="1"/>
  <c r="D10712" i="1" s="1"/>
  <c r="C10711" i="1"/>
  <c r="E10711" i="1" s="1"/>
  <c r="B10713" i="1" l="1"/>
  <c r="D10713" i="1" s="1"/>
  <c r="C10712" i="1"/>
  <c r="E10712" i="1" s="1"/>
  <c r="B10714" i="1" l="1"/>
  <c r="D10714" i="1" s="1"/>
  <c r="C10713" i="1"/>
  <c r="E10713" i="1" s="1"/>
  <c r="B10715" i="1" l="1"/>
  <c r="D10715" i="1" s="1"/>
  <c r="C10714" i="1"/>
  <c r="E10714" i="1" s="1"/>
  <c r="B10716" i="1" l="1"/>
  <c r="D10716" i="1" s="1"/>
  <c r="C10715" i="1"/>
  <c r="E10715" i="1" s="1"/>
  <c r="B10717" i="1" l="1"/>
  <c r="D10717" i="1" s="1"/>
  <c r="C10716" i="1"/>
  <c r="E10716" i="1" s="1"/>
  <c r="B10718" i="1" l="1"/>
  <c r="D10718" i="1" s="1"/>
  <c r="C10717" i="1"/>
  <c r="E10717" i="1" s="1"/>
  <c r="B10719" i="1" l="1"/>
  <c r="D10719" i="1" s="1"/>
  <c r="C10718" i="1"/>
  <c r="E10718" i="1" s="1"/>
  <c r="B10720" i="1" l="1"/>
  <c r="D10720" i="1" s="1"/>
  <c r="C10719" i="1"/>
  <c r="E10719" i="1" s="1"/>
  <c r="B10721" i="1" l="1"/>
  <c r="D10721" i="1" s="1"/>
  <c r="C10720" i="1"/>
  <c r="E10720" i="1" s="1"/>
  <c r="B10722" i="1" l="1"/>
  <c r="D10722" i="1" s="1"/>
  <c r="C10721" i="1"/>
  <c r="E10721" i="1" s="1"/>
  <c r="B10723" i="1" l="1"/>
  <c r="D10723" i="1" s="1"/>
  <c r="C10722" i="1"/>
  <c r="E10722" i="1" s="1"/>
  <c r="B10724" i="1" l="1"/>
  <c r="D10724" i="1" s="1"/>
  <c r="C10723" i="1"/>
  <c r="E10723" i="1" s="1"/>
  <c r="B10725" i="1" l="1"/>
  <c r="D10725" i="1" s="1"/>
  <c r="C10724" i="1"/>
  <c r="E10724" i="1" s="1"/>
  <c r="B10726" i="1" l="1"/>
  <c r="D10726" i="1" s="1"/>
  <c r="C10725" i="1"/>
  <c r="E10725" i="1" s="1"/>
  <c r="B10727" i="1" l="1"/>
  <c r="D10727" i="1" s="1"/>
  <c r="C10726" i="1"/>
  <c r="E10726" i="1" s="1"/>
  <c r="B10728" i="1" l="1"/>
  <c r="D10728" i="1" s="1"/>
  <c r="C10727" i="1"/>
  <c r="E10727" i="1" s="1"/>
  <c r="B10729" i="1" l="1"/>
  <c r="D10729" i="1" s="1"/>
  <c r="C10728" i="1"/>
  <c r="E10728" i="1" s="1"/>
  <c r="B10730" i="1" l="1"/>
  <c r="D10730" i="1" s="1"/>
  <c r="C10729" i="1"/>
  <c r="E10729" i="1" s="1"/>
  <c r="B10731" i="1" l="1"/>
  <c r="D10731" i="1" s="1"/>
  <c r="C10730" i="1"/>
  <c r="E10730" i="1" s="1"/>
  <c r="B10732" i="1" l="1"/>
  <c r="D10732" i="1" s="1"/>
  <c r="C10731" i="1"/>
  <c r="E10731" i="1" s="1"/>
  <c r="B10733" i="1" l="1"/>
  <c r="D10733" i="1" s="1"/>
  <c r="C10732" i="1"/>
  <c r="E10732" i="1" s="1"/>
  <c r="B10734" i="1" l="1"/>
  <c r="D10734" i="1" s="1"/>
  <c r="C10733" i="1"/>
  <c r="E10733" i="1" s="1"/>
  <c r="B10735" i="1" l="1"/>
  <c r="D10735" i="1" s="1"/>
  <c r="C10734" i="1"/>
  <c r="E10734" i="1" s="1"/>
  <c r="B10736" i="1" l="1"/>
  <c r="D10736" i="1" s="1"/>
  <c r="C10735" i="1"/>
  <c r="E10735" i="1" s="1"/>
  <c r="B10737" i="1" l="1"/>
  <c r="D10737" i="1" s="1"/>
  <c r="C10736" i="1"/>
  <c r="E10736" i="1" s="1"/>
  <c r="B10738" i="1" l="1"/>
  <c r="D10738" i="1" s="1"/>
  <c r="C10737" i="1"/>
  <c r="E10737" i="1" s="1"/>
  <c r="B10739" i="1" l="1"/>
  <c r="D10739" i="1" s="1"/>
  <c r="C10738" i="1"/>
  <c r="E10738" i="1" s="1"/>
  <c r="B10740" i="1" l="1"/>
  <c r="D10740" i="1" s="1"/>
  <c r="C10739" i="1"/>
  <c r="E10739" i="1" s="1"/>
  <c r="B10741" i="1" l="1"/>
  <c r="D10741" i="1" s="1"/>
  <c r="C10740" i="1"/>
  <c r="E10740" i="1" s="1"/>
  <c r="B10742" i="1" l="1"/>
  <c r="D10742" i="1" s="1"/>
  <c r="C10741" i="1"/>
  <c r="E10741" i="1" s="1"/>
  <c r="B10743" i="1" l="1"/>
  <c r="D10743" i="1" s="1"/>
  <c r="C10742" i="1"/>
  <c r="E10742" i="1" s="1"/>
  <c r="B10744" i="1" l="1"/>
  <c r="D10744" i="1" s="1"/>
  <c r="C10743" i="1"/>
  <c r="E10743" i="1" s="1"/>
  <c r="B10745" i="1" l="1"/>
  <c r="D10745" i="1" s="1"/>
  <c r="C10744" i="1"/>
  <c r="E10744" i="1" s="1"/>
  <c r="B10746" i="1" l="1"/>
  <c r="D10746" i="1" s="1"/>
  <c r="C10745" i="1"/>
  <c r="E10745" i="1" s="1"/>
  <c r="B10747" i="1" l="1"/>
  <c r="D10747" i="1" s="1"/>
  <c r="C10746" i="1"/>
  <c r="E10746" i="1" s="1"/>
  <c r="B10748" i="1" l="1"/>
  <c r="D10748" i="1" s="1"/>
  <c r="C10747" i="1"/>
  <c r="E10747" i="1" s="1"/>
  <c r="B10749" i="1" l="1"/>
  <c r="D10749" i="1" s="1"/>
  <c r="C10748" i="1"/>
  <c r="E10748" i="1" s="1"/>
  <c r="B10750" i="1" l="1"/>
  <c r="D10750" i="1" s="1"/>
  <c r="C10749" i="1"/>
  <c r="E10749" i="1" s="1"/>
  <c r="B10751" i="1" l="1"/>
  <c r="D10751" i="1" s="1"/>
  <c r="C10750" i="1"/>
  <c r="E10750" i="1" s="1"/>
  <c r="B10752" i="1" l="1"/>
  <c r="D10752" i="1" s="1"/>
  <c r="C10751" i="1"/>
  <c r="E10751" i="1" s="1"/>
  <c r="B10753" i="1" l="1"/>
  <c r="D10753" i="1" s="1"/>
  <c r="C10752" i="1"/>
  <c r="E10752" i="1" s="1"/>
  <c r="B10754" i="1" l="1"/>
  <c r="D10754" i="1" s="1"/>
  <c r="C10753" i="1"/>
  <c r="E10753" i="1" s="1"/>
  <c r="B10755" i="1" l="1"/>
  <c r="D10755" i="1" s="1"/>
  <c r="C10754" i="1"/>
  <c r="E10754" i="1" s="1"/>
  <c r="B10756" i="1" l="1"/>
  <c r="D10756" i="1" s="1"/>
  <c r="C10755" i="1"/>
  <c r="E10755" i="1" s="1"/>
  <c r="B10757" i="1" l="1"/>
  <c r="D10757" i="1" s="1"/>
  <c r="C10756" i="1"/>
  <c r="E10756" i="1" s="1"/>
  <c r="B10758" i="1" l="1"/>
  <c r="D10758" i="1" s="1"/>
  <c r="C10757" i="1"/>
  <c r="E10757" i="1" s="1"/>
  <c r="B10759" i="1" l="1"/>
  <c r="D10759" i="1" s="1"/>
  <c r="C10758" i="1"/>
  <c r="E10758" i="1" s="1"/>
  <c r="B10760" i="1" l="1"/>
  <c r="D10760" i="1" s="1"/>
  <c r="C10759" i="1"/>
  <c r="E10759" i="1" s="1"/>
  <c r="B10761" i="1" l="1"/>
  <c r="D10761" i="1" s="1"/>
  <c r="C10760" i="1"/>
  <c r="E10760" i="1" s="1"/>
  <c r="B10762" i="1" l="1"/>
  <c r="D10762" i="1" s="1"/>
  <c r="C10761" i="1"/>
  <c r="E10761" i="1" s="1"/>
  <c r="B10763" i="1" l="1"/>
  <c r="D10763" i="1" s="1"/>
  <c r="C10762" i="1"/>
  <c r="E10762" i="1" s="1"/>
  <c r="B10764" i="1" l="1"/>
  <c r="D10764" i="1" s="1"/>
  <c r="C10763" i="1"/>
  <c r="E10763" i="1" s="1"/>
  <c r="B10765" i="1" l="1"/>
  <c r="D10765" i="1" s="1"/>
  <c r="C10764" i="1"/>
  <c r="E10764" i="1" s="1"/>
  <c r="B10766" i="1" l="1"/>
  <c r="D10766" i="1" s="1"/>
  <c r="C10765" i="1"/>
  <c r="E10765" i="1" s="1"/>
  <c r="B10767" i="1" l="1"/>
  <c r="D10767" i="1" s="1"/>
  <c r="C10766" i="1"/>
  <c r="E10766" i="1" s="1"/>
  <c r="B10768" i="1" l="1"/>
  <c r="D10768" i="1" s="1"/>
  <c r="C10767" i="1"/>
  <c r="E10767" i="1" s="1"/>
  <c r="B10769" i="1" l="1"/>
  <c r="D10769" i="1" s="1"/>
  <c r="C10768" i="1"/>
  <c r="E10768" i="1" s="1"/>
  <c r="B10770" i="1" l="1"/>
  <c r="D10770" i="1" s="1"/>
  <c r="C10769" i="1"/>
  <c r="E10769" i="1" s="1"/>
  <c r="B10771" i="1" l="1"/>
  <c r="D10771" i="1" s="1"/>
  <c r="C10770" i="1"/>
  <c r="E10770" i="1" s="1"/>
  <c r="B10772" i="1" l="1"/>
  <c r="D10772" i="1" s="1"/>
  <c r="C10771" i="1"/>
  <c r="E10771" i="1" s="1"/>
  <c r="B10773" i="1" l="1"/>
  <c r="D10773" i="1" s="1"/>
  <c r="C10772" i="1"/>
  <c r="E10772" i="1" s="1"/>
  <c r="B10774" i="1" l="1"/>
  <c r="D10774" i="1" s="1"/>
  <c r="C10773" i="1"/>
  <c r="E10773" i="1" s="1"/>
  <c r="B10775" i="1" l="1"/>
  <c r="D10775" i="1" s="1"/>
  <c r="C10774" i="1"/>
  <c r="E10774" i="1" s="1"/>
  <c r="B10776" i="1" l="1"/>
  <c r="D10776" i="1" s="1"/>
  <c r="C10775" i="1"/>
  <c r="E10775" i="1" s="1"/>
  <c r="B10777" i="1" l="1"/>
  <c r="D10777" i="1" s="1"/>
  <c r="C10776" i="1"/>
  <c r="E10776" i="1" s="1"/>
  <c r="B10778" i="1" l="1"/>
  <c r="D10778" i="1" s="1"/>
  <c r="C10777" i="1"/>
  <c r="E10777" i="1" s="1"/>
  <c r="B10779" i="1" l="1"/>
  <c r="D10779" i="1" s="1"/>
  <c r="C10778" i="1"/>
  <c r="E10778" i="1" s="1"/>
  <c r="B10780" i="1" l="1"/>
  <c r="D10780" i="1" s="1"/>
  <c r="C10779" i="1"/>
  <c r="E10779" i="1" s="1"/>
  <c r="B10781" i="1" l="1"/>
  <c r="D10781" i="1" s="1"/>
  <c r="C10780" i="1"/>
  <c r="E10780" i="1" s="1"/>
  <c r="B10782" i="1" l="1"/>
  <c r="D10782" i="1" s="1"/>
  <c r="C10781" i="1"/>
  <c r="E10781" i="1" s="1"/>
  <c r="B10783" i="1" l="1"/>
  <c r="D10783" i="1" s="1"/>
  <c r="C10782" i="1"/>
  <c r="E10782" i="1" s="1"/>
  <c r="B10784" i="1" l="1"/>
  <c r="D10784" i="1" s="1"/>
  <c r="C10783" i="1"/>
  <c r="E10783" i="1" s="1"/>
  <c r="B10785" i="1" l="1"/>
  <c r="D10785" i="1" s="1"/>
  <c r="C10784" i="1"/>
  <c r="E10784" i="1" s="1"/>
  <c r="B10786" i="1" l="1"/>
  <c r="D10786" i="1" s="1"/>
  <c r="C10785" i="1"/>
  <c r="E10785" i="1" s="1"/>
  <c r="B10787" i="1" l="1"/>
  <c r="D10787" i="1" s="1"/>
  <c r="C10786" i="1"/>
  <c r="E10786" i="1" s="1"/>
  <c r="B10788" i="1" l="1"/>
  <c r="D10788" i="1" s="1"/>
  <c r="C10787" i="1"/>
  <c r="E10787" i="1" s="1"/>
  <c r="B10789" i="1" l="1"/>
  <c r="D10789" i="1" s="1"/>
  <c r="C10788" i="1"/>
  <c r="E10788" i="1" s="1"/>
  <c r="B10790" i="1" l="1"/>
  <c r="D10790" i="1" s="1"/>
  <c r="C10789" i="1"/>
  <c r="E10789" i="1" s="1"/>
  <c r="B10791" i="1" l="1"/>
  <c r="D10791" i="1" s="1"/>
  <c r="C10790" i="1"/>
  <c r="E10790" i="1" s="1"/>
  <c r="B10792" i="1" l="1"/>
  <c r="D10792" i="1" s="1"/>
  <c r="C10791" i="1"/>
  <c r="E10791" i="1" s="1"/>
  <c r="B10793" i="1" l="1"/>
  <c r="D10793" i="1" s="1"/>
  <c r="C10792" i="1"/>
  <c r="E10792" i="1" s="1"/>
  <c r="B10794" i="1" l="1"/>
  <c r="D10794" i="1" s="1"/>
  <c r="C10793" i="1"/>
  <c r="E10793" i="1" s="1"/>
  <c r="B10795" i="1" l="1"/>
  <c r="D10795" i="1" s="1"/>
  <c r="C10794" i="1"/>
  <c r="E10794" i="1" s="1"/>
  <c r="B10796" i="1" l="1"/>
  <c r="D10796" i="1" s="1"/>
  <c r="C10795" i="1"/>
  <c r="E10795" i="1" s="1"/>
  <c r="B10797" i="1" l="1"/>
  <c r="D10797" i="1" s="1"/>
  <c r="C10796" i="1"/>
  <c r="E10796" i="1" s="1"/>
  <c r="B10798" i="1" l="1"/>
  <c r="D10798" i="1" s="1"/>
  <c r="C10797" i="1"/>
  <c r="E10797" i="1" s="1"/>
  <c r="B10799" i="1" l="1"/>
  <c r="D10799" i="1" s="1"/>
  <c r="C10798" i="1"/>
  <c r="E10798" i="1" s="1"/>
  <c r="B10800" i="1" l="1"/>
  <c r="D10800" i="1" s="1"/>
  <c r="C10799" i="1"/>
  <c r="E10799" i="1" s="1"/>
  <c r="B10801" i="1" l="1"/>
  <c r="D10801" i="1" s="1"/>
  <c r="C10800" i="1"/>
  <c r="E10800" i="1" s="1"/>
  <c r="B10802" i="1" l="1"/>
  <c r="D10802" i="1" s="1"/>
  <c r="C10801" i="1"/>
  <c r="E10801" i="1" s="1"/>
  <c r="B10803" i="1" l="1"/>
  <c r="D10803" i="1" s="1"/>
  <c r="C10802" i="1"/>
  <c r="E10802" i="1" s="1"/>
  <c r="B10804" i="1" l="1"/>
  <c r="D10804" i="1" s="1"/>
  <c r="C10803" i="1"/>
  <c r="E10803" i="1" s="1"/>
  <c r="B10805" i="1" l="1"/>
  <c r="D10805" i="1" s="1"/>
  <c r="C10804" i="1"/>
  <c r="E10804" i="1" s="1"/>
  <c r="B10806" i="1" l="1"/>
  <c r="D10806" i="1" s="1"/>
  <c r="C10805" i="1"/>
  <c r="E10805" i="1" s="1"/>
  <c r="B10807" i="1" l="1"/>
  <c r="D10807" i="1" s="1"/>
  <c r="C10806" i="1"/>
  <c r="E10806" i="1" s="1"/>
  <c r="B10808" i="1" l="1"/>
  <c r="D10808" i="1" s="1"/>
  <c r="C10807" i="1"/>
  <c r="E10807" i="1" s="1"/>
  <c r="B10809" i="1" l="1"/>
  <c r="D10809" i="1" s="1"/>
  <c r="C10808" i="1"/>
  <c r="E10808" i="1" s="1"/>
  <c r="B10810" i="1" l="1"/>
  <c r="D10810" i="1" s="1"/>
  <c r="C10809" i="1"/>
  <c r="E10809" i="1" s="1"/>
  <c r="B10811" i="1" l="1"/>
  <c r="D10811" i="1" s="1"/>
  <c r="C10810" i="1"/>
  <c r="E10810" i="1" s="1"/>
  <c r="B10812" i="1" l="1"/>
  <c r="D10812" i="1" s="1"/>
  <c r="C10811" i="1"/>
  <c r="E10811" i="1" s="1"/>
  <c r="B10813" i="1" l="1"/>
  <c r="D10813" i="1" s="1"/>
  <c r="C10812" i="1"/>
  <c r="E10812" i="1" s="1"/>
  <c r="B10814" i="1" l="1"/>
  <c r="D10814" i="1" s="1"/>
  <c r="C10813" i="1"/>
  <c r="E10813" i="1" s="1"/>
  <c r="B10815" i="1" l="1"/>
  <c r="D10815" i="1" s="1"/>
  <c r="C10814" i="1"/>
  <c r="E10814" i="1" s="1"/>
  <c r="B10816" i="1" l="1"/>
  <c r="D10816" i="1" s="1"/>
  <c r="C10815" i="1"/>
  <c r="E10815" i="1" s="1"/>
  <c r="B10817" i="1" l="1"/>
  <c r="D10817" i="1" s="1"/>
  <c r="C10816" i="1"/>
  <c r="E10816" i="1" s="1"/>
  <c r="B10818" i="1" l="1"/>
  <c r="D10818" i="1" s="1"/>
  <c r="C10817" i="1"/>
  <c r="E10817" i="1" s="1"/>
  <c r="B10819" i="1" l="1"/>
  <c r="D10819" i="1" s="1"/>
  <c r="C10818" i="1"/>
  <c r="E10818" i="1" s="1"/>
  <c r="B10820" i="1" l="1"/>
  <c r="D10820" i="1" s="1"/>
  <c r="C10819" i="1"/>
  <c r="E10819" i="1" s="1"/>
  <c r="B10821" i="1" l="1"/>
  <c r="D10821" i="1" s="1"/>
  <c r="C10820" i="1"/>
  <c r="E10820" i="1" s="1"/>
  <c r="B10822" i="1" l="1"/>
  <c r="D10822" i="1" s="1"/>
  <c r="C10821" i="1"/>
  <c r="E10821" i="1" s="1"/>
  <c r="B10823" i="1" l="1"/>
  <c r="D10823" i="1" s="1"/>
  <c r="C10822" i="1"/>
  <c r="E10822" i="1" s="1"/>
  <c r="B10824" i="1" l="1"/>
  <c r="D10824" i="1" s="1"/>
  <c r="C10823" i="1"/>
  <c r="E10823" i="1" s="1"/>
  <c r="B10825" i="1" l="1"/>
  <c r="D10825" i="1" s="1"/>
  <c r="C10824" i="1"/>
  <c r="E10824" i="1" s="1"/>
  <c r="B10826" i="1" l="1"/>
  <c r="D10826" i="1" s="1"/>
  <c r="C10825" i="1"/>
  <c r="E10825" i="1" s="1"/>
  <c r="B10827" i="1" l="1"/>
  <c r="D10827" i="1" s="1"/>
  <c r="C10826" i="1"/>
  <c r="E10826" i="1" s="1"/>
  <c r="B10828" i="1" l="1"/>
  <c r="D10828" i="1" s="1"/>
  <c r="C10827" i="1"/>
  <c r="E10827" i="1" s="1"/>
  <c r="B10829" i="1" l="1"/>
  <c r="D10829" i="1" s="1"/>
  <c r="C10828" i="1"/>
  <c r="E10828" i="1" s="1"/>
  <c r="B10830" i="1" l="1"/>
  <c r="D10830" i="1" s="1"/>
  <c r="C10829" i="1"/>
  <c r="E10829" i="1" s="1"/>
  <c r="B10831" i="1" l="1"/>
  <c r="D10831" i="1" s="1"/>
  <c r="C10830" i="1"/>
  <c r="E10830" i="1" s="1"/>
  <c r="B10832" i="1" l="1"/>
  <c r="D10832" i="1" s="1"/>
  <c r="C10831" i="1"/>
  <c r="E10831" i="1" s="1"/>
  <c r="B10833" i="1" l="1"/>
  <c r="D10833" i="1" s="1"/>
  <c r="C10832" i="1"/>
  <c r="E10832" i="1" s="1"/>
  <c r="B10834" i="1" l="1"/>
  <c r="D10834" i="1" s="1"/>
  <c r="C10833" i="1"/>
  <c r="E10833" i="1" s="1"/>
  <c r="B10835" i="1" l="1"/>
  <c r="D10835" i="1" s="1"/>
  <c r="C10834" i="1"/>
  <c r="E10834" i="1" s="1"/>
  <c r="B10836" i="1" l="1"/>
  <c r="D10836" i="1" s="1"/>
  <c r="C10835" i="1"/>
  <c r="E10835" i="1" s="1"/>
  <c r="B10837" i="1" l="1"/>
  <c r="D10837" i="1" s="1"/>
  <c r="C10836" i="1"/>
  <c r="E10836" i="1" s="1"/>
  <c r="B10838" i="1" l="1"/>
  <c r="D10838" i="1" s="1"/>
  <c r="C10837" i="1"/>
  <c r="E10837" i="1" s="1"/>
  <c r="B10839" i="1" l="1"/>
  <c r="D10839" i="1" s="1"/>
  <c r="C10838" i="1"/>
  <c r="E10838" i="1" s="1"/>
  <c r="B10840" i="1" l="1"/>
  <c r="D10840" i="1" s="1"/>
  <c r="C10839" i="1"/>
  <c r="E10839" i="1" s="1"/>
  <c r="B10841" i="1" l="1"/>
  <c r="D10841" i="1" s="1"/>
  <c r="C10840" i="1"/>
  <c r="E10840" i="1" s="1"/>
  <c r="B10842" i="1" l="1"/>
  <c r="D10842" i="1" s="1"/>
  <c r="C10841" i="1"/>
  <c r="E10841" i="1" s="1"/>
  <c r="B10843" i="1" l="1"/>
  <c r="D10843" i="1" s="1"/>
  <c r="C10842" i="1"/>
  <c r="E10842" i="1" s="1"/>
  <c r="B10844" i="1" l="1"/>
  <c r="D10844" i="1" s="1"/>
  <c r="C10843" i="1"/>
  <c r="E10843" i="1" s="1"/>
  <c r="B10845" i="1" l="1"/>
  <c r="D10845" i="1" s="1"/>
  <c r="C10844" i="1"/>
  <c r="E10844" i="1" s="1"/>
  <c r="B10846" i="1" l="1"/>
  <c r="D10846" i="1" s="1"/>
  <c r="C10845" i="1"/>
  <c r="E10845" i="1" s="1"/>
  <c r="B10847" i="1" l="1"/>
  <c r="D10847" i="1" s="1"/>
  <c r="C10846" i="1"/>
  <c r="E10846" i="1" s="1"/>
  <c r="B10848" i="1" l="1"/>
  <c r="D10848" i="1" s="1"/>
  <c r="C10847" i="1"/>
  <c r="E10847" i="1" s="1"/>
  <c r="B10849" i="1" l="1"/>
  <c r="D10849" i="1" s="1"/>
  <c r="C10848" i="1"/>
  <c r="E10848" i="1" s="1"/>
  <c r="B10850" i="1" l="1"/>
  <c r="D10850" i="1" s="1"/>
  <c r="C10849" i="1"/>
  <c r="E10849" i="1" s="1"/>
  <c r="B10851" i="1" l="1"/>
  <c r="D10851" i="1" s="1"/>
  <c r="C10850" i="1"/>
  <c r="E10850" i="1" s="1"/>
  <c r="B10852" i="1" l="1"/>
  <c r="D10852" i="1" s="1"/>
  <c r="C10851" i="1"/>
  <c r="E10851" i="1" s="1"/>
  <c r="B10853" i="1" l="1"/>
  <c r="D10853" i="1" s="1"/>
  <c r="C10852" i="1"/>
  <c r="E10852" i="1" s="1"/>
  <c r="B10854" i="1" l="1"/>
  <c r="D10854" i="1" s="1"/>
  <c r="C10853" i="1"/>
  <c r="E10853" i="1" s="1"/>
  <c r="B10855" i="1" l="1"/>
  <c r="D10855" i="1" s="1"/>
  <c r="C10854" i="1"/>
  <c r="E10854" i="1" s="1"/>
  <c r="B10856" i="1" l="1"/>
  <c r="D10856" i="1" s="1"/>
  <c r="C10855" i="1"/>
  <c r="E10855" i="1" s="1"/>
  <c r="B10857" i="1" l="1"/>
  <c r="D10857" i="1" s="1"/>
  <c r="C10856" i="1"/>
  <c r="E10856" i="1" s="1"/>
  <c r="B10858" i="1" l="1"/>
  <c r="D10858" i="1" s="1"/>
  <c r="C10857" i="1"/>
  <c r="E10857" i="1" s="1"/>
  <c r="B10859" i="1" l="1"/>
  <c r="D10859" i="1" s="1"/>
  <c r="C10858" i="1"/>
  <c r="E10858" i="1" s="1"/>
  <c r="B10860" i="1" l="1"/>
  <c r="D10860" i="1" s="1"/>
  <c r="C10859" i="1"/>
  <c r="E10859" i="1" s="1"/>
  <c r="B10861" i="1" l="1"/>
  <c r="D10861" i="1" s="1"/>
  <c r="C10860" i="1"/>
  <c r="E10860" i="1" s="1"/>
  <c r="B10862" i="1" l="1"/>
  <c r="D10862" i="1" s="1"/>
  <c r="C10861" i="1"/>
  <c r="E10861" i="1" s="1"/>
  <c r="B10863" i="1" l="1"/>
  <c r="D10863" i="1" s="1"/>
  <c r="C10862" i="1"/>
  <c r="E10862" i="1" s="1"/>
  <c r="B10864" i="1" l="1"/>
  <c r="D10864" i="1" s="1"/>
  <c r="C10863" i="1"/>
  <c r="E10863" i="1" s="1"/>
  <c r="B10865" i="1" l="1"/>
  <c r="D10865" i="1" s="1"/>
  <c r="C10864" i="1"/>
  <c r="E10864" i="1" s="1"/>
  <c r="B10866" i="1" l="1"/>
  <c r="D10866" i="1" s="1"/>
  <c r="C10865" i="1"/>
  <c r="E10865" i="1" s="1"/>
  <c r="B10867" i="1" l="1"/>
  <c r="D10867" i="1" s="1"/>
  <c r="C10866" i="1"/>
  <c r="E10866" i="1" s="1"/>
  <c r="B10868" i="1" l="1"/>
  <c r="D10868" i="1" s="1"/>
  <c r="C10867" i="1"/>
  <c r="E10867" i="1" s="1"/>
  <c r="B10869" i="1" l="1"/>
  <c r="D10869" i="1" s="1"/>
  <c r="C10868" i="1"/>
  <c r="E10868" i="1" s="1"/>
  <c r="B10870" i="1" l="1"/>
  <c r="D10870" i="1" s="1"/>
  <c r="C10869" i="1"/>
  <c r="E10869" i="1" s="1"/>
  <c r="B10871" i="1" l="1"/>
  <c r="D10871" i="1" s="1"/>
  <c r="C10870" i="1"/>
  <c r="E10870" i="1" s="1"/>
  <c r="B10872" i="1" l="1"/>
  <c r="D10872" i="1" s="1"/>
  <c r="C10871" i="1"/>
  <c r="E10871" i="1" s="1"/>
  <c r="B10873" i="1" l="1"/>
  <c r="D10873" i="1" s="1"/>
  <c r="C10872" i="1"/>
  <c r="E10872" i="1" s="1"/>
  <c r="B10874" i="1" l="1"/>
  <c r="D10874" i="1" s="1"/>
  <c r="C10873" i="1"/>
  <c r="E10873" i="1" s="1"/>
  <c r="B10875" i="1" l="1"/>
  <c r="D10875" i="1" s="1"/>
  <c r="C10874" i="1"/>
  <c r="E10874" i="1" s="1"/>
  <c r="B10876" i="1" l="1"/>
  <c r="D10876" i="1" s="1"/>
  <c r="C10875" i="1"/>
  <c r="E10875" i="1" s="1"/>
  <c r="B10877" i="1" l="1"/>
  <c r="D10877" i="1" s="1"/>
  <c r="C10876" i="1"/>
  <c r="E10876" i="1" s="1"/>
  <c r="B10878" i="1" l="1"/>
  <c r="D10878" i="1" s="1"/>
  <c r="C10877" i="1"/>
  <c r="E10877" i="1" s="1"/>
  <c r="B10879" i="1" l="1"/>
  <c r="D10879" i="1" s="1"/>
  <c r="C10878" i="1"/>
  <c r="E10878" i="1" s="1"/>
  <c r="B10880" i="1" l="1"/>
  <c r="D10880" i="1" s="1"/>
  <c r="C10879" i="1"/>
  <c r="E10879" i="1" s="1"/>
  <c r="B10881" i="1" l="1"/>
  <c r="D10881" i="1" s="1"/>
  <c r="C10880" i="1"/>
  <c r="E10880" i="1" s="1"/>
  <c r="B10882" i="1" l="1"/>
  <c r="D10882" i="1" s="1"/>
  <c r="C10881" i="1"/>
  <c r="E10881" i="1" s="1"/>
  <c r="B10883" i="1" l="1"/>
  <c r="D10883" i="1" s="1"/>
  <c r="C10882" i="1"/>
  <c r="E10882" i="1" s="1"/>
  <c r="B10884" i="1" l="1"/>
  <c r="D10884" i="1" s="1"/>
  <c r="C10883" i="1"/>
  <c r="E10883" i="1" s="1"/>
  <c r="B10885" i="1" l="1"/>
  <c r="D10885" i="1" s="1"/>
  <c r="C10884" i="1"/>
  <c r="E10884" i="1" s="1"/>
  <c r="B10886" i="1" l="1"/>
  <c r="D10886" i="1" s="1"/>
  <c r="C10885" i="1"/>
  <c r="E10885" i="1" s="1"/>
  <c r="B10887" i="1" l="1"/>
  <c r="D10887" i="1" s="1"/>
  <c r="C10886" i="1"/>
  <c r="E10886" i="1" s="1"/>
  <c r="B10888" i="1" l="1"/>
  <c r="D10888" i="1" s="1"/>
  <c r="C10887" i="1"/>
  <c r="E10887" i="1" s="1"/>
  <c r="B10889" i="1" l="1"/>
  <c r="D10889" i="1" s="1"/>
  <c r="C10888" i="1"/>
  <c r="E10888" i="1" s="1"/>
  <c r="B10890" i="1" l="1"/>
  <c r="D10890" i="1" s="1"/>
  <c r="C10889" i="1"/>
  <c r="E10889" i="1" s="1"/>
  <c r="B10891" i="1" l="1"/>
  <c r="D10891" i="1" s="1"/>
  <c r="C10890" i="1"/>
  <c r="E10890" i="1" s="1"/>
  <c r="B10892" i="1" l="1"/>
  <c r="D10892" i="1" s="1"/>
  <c r="C10891" i="1"/>
  <c r="E10891" i="1" s="1"/>
  <c r="B10893" i="1" l="1"/>
  <c r="D10893" i="1" s="1"/>
  <c r="C10892" i="1"/>
  <c r="E10892" i="1" s="1"/>
  <c r="B10894" i="1" l="1"/>
  <c r="D10894" i="1" s="1"/>
  <c r="C10893" i="1"/>
  <c r="E10893" i="1" s="1"/>
  <c r="B10895" i="1" l="1"/>
  <c r="D10895" i="1" s="1"/>
  <c r="C10894" i="1"/>
  <c r="E10894" i="1" s="1"/>
  <c r="B10896" i="1" l="1"/>
  <c r="D10896" i="1" s="1"/>
  <c r="C10895" i="1"/>
  <c r="E10895" i="1" s="1"/>
  <c r="B10897" i="1" l="1"/>
  <c r="D10897" i="1" s="1"/>
  <c r="C10896" i="1"/>
  <c r="E10896" i="1" s="1"/>
  <c r="B10898" i="1" l="1"/>
  <c r="D10898" i="1" s="1"/>
  <c r="C10897" i="1"/>
  <c r="E10897" i="1" s="1"/>
  <c r="B10899" i="1" l="1"/>
  <c r="D10899" i="1" s="1"/>
  <c r="C10898" i="1"/>
  <c r="E10898" i="1" s="1"/>
  <c r="B10900" i="1" l="1"/>
  <c r="D10900" i="1" s="1"/>
  <c r="C10899" i="1"/>
  <c r="E10899" i="1" s="1"/>
  <c r="B10901" i="1" l="1"/>
  <c r="D10901" i="1" s="1"/>
  <c r="C10900" i="1"/>
  <c r="E10900" i="1" s="1"/>
  <c r="B10902" i="1" l="1"/>
  <c r="D10902" i="1" s="1"/>
  <c r="C10901" i="1"/>
  <c r="E10901" i="1" s="1"/>
  <c r="B10903" i="1" l="1"/>
  <c r="D10903" i="1" s="1"/>
  <c r="C10902" i="1"/>
  <c r="E10902" i="1" s="1"/>
  <c r="B10904" i="1" l="1"/>
  <c r="D10904" i="1" s="1"/>
  <c r="C10903" i="1"/>
  <c r="E10903" i="1" s="1"/>
  <c r="B10905" i="1" l="1"/>
  <c r="D10905" i="1" s="1"/>
  <c r="C10904" i="1"/>
  <c r="E10904" i="1" s="1"/>
  <c r="B10906" i="1" l="1"/>
  <c r="D10906" i="1" s="1"/>
  <c r="C10905" i="1"/>
  <c r="E10905" i="1" s="1"/>
  <c r="B10907" i="1" l="1"/>
  <c r="D10907" i="1" s="1"/>
  <c r="C10906" i="1"/>
  <c r="E10906" i="1" s="1"/>
  <c r="B10908" i="1" l="1"/>
  <c r="D10908" i="1" s="1"/>
  <c r="C10907" i="1"/>
  <c r="E10907" i="1" s="1"/>
  <c r="B10909" i="1" l="1"/>
  <c r="D10909" i="1" s="1"/>
  <c r="C10908" i="1"/>
  <c r="E10908" i="1" s="1"/>
  <c r="B10910" i="1" l="1"/>
  <c r="D10910" i="1" s="1"/>
  <c r="C10909" i="1"/>
  <c r="E10909" i="1" s="1"/>
  <c r="B10911" i="1" l="1"/>
  <c r="D10911" i="1" s="1"/>
  <c r="C10910" i="1"/>
  <c r="E10910" i="1" s="1"/>
  <c r="B10912" i="1" l="1"/>
  <c r="D10912" i="1" s="1"/>
  <c r="C10911" i="1"/>
  <c r="E10911" i="1" s="1"/>
  <c r="B10913" i="1" l="1"/>
  <c r="D10913" i="1" s="1"/>
  <c r="C10912" i="1"/>
  <c r="E10912" i="1" s="1"/>
  <c r="B10914" i="1" l="1"/>
  <c r="D10914" i="1" s="1"/>
  <c r="C10913" i="1"/>
  <c r="E10913" i="1" s="1"/>
  <c r="B10915" i="1" l="1"/>
  <c r="D10915" i="1" s="1"/>
  <c r="C10914" i="1"/>
  <c r="E10914" i="1" s="1"/>
  <c r="B10916" i="1" l="1"/>
  <c r="D10916" i="1" s="1"/>
  <c r="C10915" i="1"/>
  <c r="E10915" i="1" s="1"/>
  <c r="B10917" i="1" l="1"/>
  <c r="D10917" i="1" s="1"/>
  <c r="C10916" i="1"/>
  <c r="E10916" i="1" s="1"/>
  <c r="B10918" i="1" l="1"/>
  <c r="D10918" i="1" s="1"/>
  <c r="C10917" i="1"/>
  <c r="E10917" i="1" s="1"/>
  <c r="B10919" i="1" l="1"/>
  <c r="D10919" i="1" s="1"/>
  <c r="C10918" i="1"/>
  <c r="E10918" i="1" s="1"/>
  <c r="B10920" i="1" l="1"/>
  <c r="D10920" i="1" s="1"/>
  <c r="C10919" i="1"/>
  <c r="E10919" i="1" s="1"/>
  <c r="B10921" i="1" l="1"/>
  <c r="D10921" i="1" s="1"/>
  <c r="C10920" i="1"/>
  <c r="E10920" i="1" s="1"/>
  <c r="B10922" i="1" l="1"/>
  <c r="D10922" i="1" s="1"/>
  <c r="C10921" i="1"/>
  <c r="E10921" i="1" s="1"/>
  <c r="B10923" i="1" l="1"/>
  <c r="D10923" i="1" s="1"/>
  <c r="C10922" i="1"/>
  <c r="E10922" i="1" s="1"/>
  <c r="B10924" i="1" l="1"/>
  <c r="D10924" i="1" s="1"/>
  <c r="C10923" i="1"/>
  <c r="E10923" i="1" s="1"/>
  <c r="B10925" i="1" l="1"/>
  <c r="D10925" i="1" s="1"/>
  <c r="C10924" i="1"/>
  <c r="E10924" i="1" s="1"/>
  <c r="B10926" i="1" l="1"/>
  <c r="D10926" i="1" s="1"/>
  <c r="C10925" i="1"/>
  <c r="E10925" i="1" s="1"/>
  <c r="B10927" i="1" l="1"/>
  <c r="D10927" i="1" s="1"/>
  <c r="C10926" i="1"/>
  <c r="E10926" i="1" s="1"/>
  <c r="B10928" i="1" l="1"/>
  <c r="D10928" i="1" s="1"/>
  <c r="C10927" i="1"/>
  <c r="E10927" i="1" s="1"/>
  <c r="B10929" i="1" l="1"/>
  <c r="D10929" i="1" s="1"/>
  <c r="C10928" i="1"/>
  <c r="E10928" i="1" s="1"/>
  <c r="B10930" i="1" l="1"/>
  <c r="D10930" i="1" s="1"/>
  <c r="C10929" i="1"/>
  <c r="E10929" i="1" s="1"/>
  <c r="B10931" i="1" l="1"/>
  <c r="D10931" i="1" s="1"/>
  <c r="C10930" i="1"/>
  <c r="E10930" i="1" s="1"/>
  <c r="B10932" i="1" l="1"/>
  <c r="D10932" i="1" s="1"/>
  <c r="C10931" i="1"/>
  <c r="E10931" i="1" s="1"/>
  <c r="B10933" i="1" l="1"/>
  <c r="D10933" i="1" s="1"/>
  <c r="C10932" i="1"/>
  <c r="E10932" i="1" s="1"/>
  <c r="B10934" i="1" l="1"/>
  <c r="D10934" i="1" s="1"/>
  <c r="C10933" i="1"/>
  <c r="E10933" i="1" s="1"/>
  <c r="B10935" i="1" l="1"/>
  <c r="D10935" i="1" s="1"/>
  <c r="C10934" i="1"/>
  <c r="E10934" i="1" s="1"/>
  <c r="B10936" i="1" l="1"/>
  <c r="D10936" i="1" s="1"/>
  <c r="C10935" i="1"/>
  <c r="E10935" i="1" s="1"/>
  <c r="B10937" i="1" l="1"/>
  <c r="D10937" i="1" s="1"/>
  <c r="C10936" i="1"/>
  <c r="E10936" i="1" s="1"/>
  <c r="B10938" i="1" l="1"/>
  <c r="D10938" i="1" s="1"/>
  <c r="C10937" i="1"/>
  <c r="E10937" i="1" s="1"/>
  <c r="B10939" i="1" l="1"/>
  <c r="D10939" i="1" s="1"/>
  <c r="C10938" i="1"/>
  <c r="E10938" i="1" s="1"/>
  <c r="B10940" i="1" l="1"/>
  <c r="D10940" i="1" s="1"/>
  <c r="C10939" i="1"/>
  <c r="E10939" i="1" s="1"/>
  <c r="B10941" i="1" l="1"/>
  <c r="D10941" i="1" s="1"/>
  <c r="C10940" i="1"/>
  <c r="E10940" i="1" s="1"/>
  <c r="B10942" i="1" l="1"/>
  <c r="D10942" i="1" s="1"/>
  <c r="C10941" i="1"/>
  <c r="E10941" i="1" s="1"/>
  <c r="B10943" i="1" l="1"/>
  <c r="D10943" i="1" s="1"/>
  <c r="C10942" i="1"/>
  <c r="E10942" i="1" s="1"/>
  <c r="B10944" i="1" l="1"/>
  <c r="D10944" i="1" s="1"/>
  <c r="C10943" i="1"/>
  <c r="E10943" i="1" s="1"/>
  <c r="B10945" i="1" l="1"/>
  <c r="D10945" i="1" s="1"/>
  <c r="C10944" i="1"/>
  <c r="E10944" i="1" s="1"/>
  <c r="B10946" i="1" l="1"/>
  <c r="D10946" i="1" s="1"/>
  <c r="C10945" i="1"/>
  <c r="E10945" i="1" s="1"/>
  <c r="B10947" i="1" l="1"/>
  <c r="D10947" i="1" s="1"/>
  <c r="C10946" i="1"/>
  <c r="E10946" i="1" s="1"/>
  <c r="B10948" i="1" l="1"/>
  <c r="D10948" i="1" s="1"/>
  <c r="C10947" i="1"/>
  <c r="E10947" i="1" s="1"/>
  <c r="B10949" i="1" l="1"/>
  <c r="D10949" i="1" s="1"/>
  <c r="C10948" i="1"/>
  <c r="E10948" i="1" s="1"/>
  <c r="B10950" i="1" l="1"/>
  <c r="D10950" i="1" s="1"/>
  <c r="C10949" i="1"/>
  <c r="E10949" i="1" s="1"/>
  <c r="B10951" i="1" l="1"/>
  <c r="D10951" i="1" s="1"/>
  <c r="C10950" i="1"/>
  <c r="E10950" i="1" s="1"/>
  <c r="B10952" i="1" l="1"/>
  <c r="D10952" i="1" s="1"/>
  <c r="C10951" i="1"/>
  <c r="E10951" i="1" s="1"/>
  <c r="B10953" i="1" l="1"/>
  <c r="D10953" i="1" s="1"/>
  <c r="C10952" i="1"/>
  <c r="E10952" i="1" s="1"/>
  <c r="B10954" i="1" l="1"/>
  <c r="D10954" i="1" s="1"/>
  <c r="C10953" i="1"/>
  <c r="E10953" i="1" s="1"/>
  <c r="B10955" i="1" l="1"/>
  <c r="D10955" i="1" s="1"/>
  <c r="C10954" i="1"/>
  <c r="E10954" i="1" s="1"/>
  <c r="B10956" i="1" l="1"/>
  <c r="D10956" i="1" s="1"/>
  <c r="C10955" i="1"/>
  <c r="E10955" i="1" s="1"/>
  <c r="B10957" i="1" l="1"/>
  <c r="D10957" i="1" s="1"/>
  <c r="C10956" i="1"/>
  <c r="E10956" i="1" s="1"/>
  <c r="B10958" i="1" l="1"/>
  <c r="D10958" i="1" s="1"/>
  <c r="C10957" i="1"/>
  <c r="E10957" i="1" s="1"/>
  <c r="B10959" i="1" l="1"/>
  <c r="D10959" i="1" s="1"/>
  <c r="C10958" i="1"/>
  <c r="E10958" i="1" s="1"/>
  <c r="B10960" i="1" l="1"/>
  <c r="D10960" i="1" s="1"/>
  <c r="C10959" i="1"/>
  <c r="E10959" i="1" s="1"/>
  <c r="B10961" i="1" l="1"/>
  <c r="D10961" i="1" s="1"/>
  <c r="C10960" i="1"/>
  <c r="E10960" i="1" s="1"/>
  <c r="B10962" i="1" l="1"/>
  <c r="D10962" i="1" s="1"/>
  <c r="C10961" i="1"/>
  <c r="E10961" i="1" s="1"/>
  <c r="B10963" i="1" l="1"/>
  <c r="D10963" i="1" s="1"/>
  <c r="C10962" i="1"/>
  <c r="E10962" i="1" s="1"/>
  <c r="B10964" i="1" l="1"/>
  <c r="D10964" i="1" s="1"/>
  <c r="C10963" i="1"/>
  <c r="E10963" i="1" s="1"/>
  <c r="B10965" i="1" l="1"/>
  <c r="D10965" i="1" s="1"/>
  <c r="C10964" i="1"/>
  <c r="E10964" i="1" s="1"/>
  <c r="B10966" i="1" l="1"/>
  <c r="D10966" i="1" s="1"/>
  <c r="C10965" i="1"/>
  <c r="E10965" i="1" s="1"/>
  <c r="B10967" i="1" l="1"/>
  <c r="D10967" i="1" s="1"/>
  <c r="C10966" i="1"/>
  <c r="E10966" i="1" s="1"/>
  <c r="B10968" i="1" l="1"/>
  <c r="D10968" i="1" s="1"/>
  <c r="C10967" i="1"/>
  <c r="E10967" i="1" s="1"/>
  <c r="B10969" i="1" l="1"/>
  <c r="D10969" i="1" s="1"/>
  <c r="C10968" i="1"/>
  <c r="E10968" i="1" s="1"/>
  <c r="B10970" i="1" l="1"/>
  <c r="D10970" i="1" s="1"/>
  <c r="C10969" i="1"/>
  <c r="E10969" i="1" s="1"/>
  <c r="B10971" i="1" l="1"/>
  <c r="D10971" i="1" s="1"/>
  <c r="C10970" i="1"/>
  <c r="E10970" i="1" s="1"/>
  <c r="B10972" i="1" l="1"/>
  <c r="D10972" i="1" s="1"/>
  <c r="C10971" i="1"/>
  <c r="E10971" i="1" s="1"/>
  <c r="B10973" i="1" l="1"/>
  <c r="D10973" i="1" s="1"/>
  <c r="C10972" i="1"/>
  <c r="E10972" i="1" s="1"/>
  <c r="B10974" i="1" l="1"/>
  <c r="D10974" i="1" s="1"/>
  <c r="C10973" i="1"/>
  <c r="E10973" i="1" s="1"/>
  <c r="B10975" i="1" l="1"/>
  <c r="D10975" i="1" s="1"/>
  <c r="C10974" i="1"/>
  <c r="E10974" i="1" s="1"/>
  <c r="B10976" i="1" l="1"/>
  <c r="D10976" i="1" s="1"/>
  <c r="C10975" i="1"/>
  <c r="E10975" i="1" s="1"/>
  <c r="B10977" i="1" l="1"/>
  <c r="D10977" i="1" s="1"/>
  <c r="C10976" i="1"/>
  <c r="E10976" i="1" s="1"/>
  <c r="B10978" i="1" l="1"/>
  <c r="D10978" i="1" s="1"/>
  <c r="C10977" i="1"/>
  <c r="E10977" i="1" s="1"/>
  <c r="B10979" i="1" l="1"/>
  <c r="D10979" i="1" s="1"/>
  <c r="C10978" i="1"/>
  <c r="E10978" i="1" s="1"/>
  <c r="B10980" i="1" l="1"/>
  <c r="D10980" i="1" s="1"/>
  <c r="C10979" i="1"/>
  <c r="E10979" i="1" s="1"/>
  <c r="B10981" i="1" l="1"/>
  <c r="D10981" i="1" s="1"/>
  <c r="C10980" i="1"/>
  <c r="E10980" i="1" s="1"/>
  <c r="B10982" i="1" l="1"/>
  <c r="D10982" i="1" s="1"/>
  <c r="C10981" i="1"/>
  <c r="E10981" i="1" s="1"/>
  <c r="B10983" i="1" l="1"/>
  <c r="D10983" i="1" s="1"/>
  <c r="C10982" i="1"/>
  <c r="E10982" i="1" s="1"/>
  <c r="B10984" i="1" l="1"/>
  <c r="D10984" i="1" s="1"/>
  <c r="C10983" i="1"/>
  <c r="E10983" i="1" s="1"/>
  <c r="B10985" i="1" l="1"/>
  <c r="D10985" i="1" s="1"/>
  <c r="C10984" i="1"/>
  <c r="E10984" i="1" s="1"/>
  <c r="B10986" i="1" l="1"/>
  <c r="D10986" i="1" s="1"/>
  <c r="C10985" i="1"/>
  <c r="E10985" i="1" s="1"/>
  <c r="B10987" i="1" l="1"/>
  <c r="D10987" i="1" s="1"/>
  <c r="C10986" i="1"/>
  <c r="E10986" i="1" s="1"/>
  <c r="B10988" i="1" l="1"/>
  <c r="D10988" i="1" s="1"/>
  <c r="C10987" i="1"/>
  <c r="E10987" i="1" s="1"/>
  <c r="B10989" i="1" l="1"/>
  <c r="D10989" i="1" s="1"/>
  <c r="C10988" i="1"/>
  <c r="E10988" i="1" s="1"/>
  <c r="B10990" i="1" l="1"/>
  <c r="D10990" i="1" s="1"/>
  <c r="C10989" i="1"/>
  <c r="E10989" i="1" s="1"/>
  <c r="B10991" i="1" l="1"/>
  <c r="D10991" i="1" s="1"/>
  <c r="C10990" i="1"/>
  <c r="E10990" i="1" s="1"/>
  <c r="B10992" i="1" l="1"/>
  <c r="D10992" i="1" s="1"/>
  <c r="C10991" i="1"/>
  <c r="E10991" i="1" s="1"/>
  <c r="B10993" i="1" l="1"/>
  <c r="D10993" i="1" s="1"/>
  <c r="C10992" i="1"/>
  <c r="E10992" i="1" s="1"/>
  <c r="B10994" i="1" l="1"/>
  <c r="D10994" i="1" s="1"/>
  <c r="C10993" i="1"/>
  <c r="E10993" i="1" s="1"/>
  <c r="B10995" i="1" l="1"/>
  <c r="D10995" i="1" s="1"/>
  <c r="C10994" i="1"/>
  <c r="E10994" i="1" s="1"/>
  <c r="B10996" i="1" l="1"/>
  <c r="D10996" i="1" s="1"/>
  <c r="C10995" i="1"/>
  <c r="E10995" i="1" s="1"/>
  <c r="B10997" i="1" l="1"/>
  <c r="D10997" i="1" s="1"/>
  <c r="C10996" i="1"/>
  <c r="E10996" i="1" s="1"/>
  <c r="B10998" i="1" l="1"/>
  <c r="D10998" i="1" s="1"/>
  <c r="C10997" i="1"/>
  <c r="E10997" i="1" s="1"/>
  <c r="B10999" i="1" l="1"/>
  <c r="D10999" i="1" s="1"/>
  <c r="C10998" i="1"/>
  <c r="E10998" i="1" s="1"/>
  <c r="B11000" i="1" l="1"/>
  <c r="D11000" i="1" s="1"/>
  <c r="C10999" i="1"/>
  <c r="E10999" i="1" s="1"/>
  <c r="B11001" i="1" l="1"/>
  <c r="D11001" i="1" s="1"/>
  <c r="C11000" i="1"/>
  <c r="E11000" i="1" s="1"/>
  <c r="B11002" i="1" l="1"/>
  <c r="D11002" i="1" s="1"/>
  <c r="C11001" i="1"/>
  <c r="E11001" i="1" s="1"/>
  <c r="B11003" i="1" l="1"/>
  <c r="D11003" i="1" s="1"/>
  <c r="C11002" i="1"/>
  <c r="E11002" i="1" s="1"/>
  <c r="B11004" i="1" l="1"/>
  <c r="D11004" i="1" s="1"/>
  <c r="C11003" i="1"/>
  <c r="E11003" i="1" s="1"/>
  <c r="B11005" i="1" l="1"/>
  <c r="D11005" i="1" s="1"/>
  <c r="C11004" i="1"/>
  <c r="E11004" i="1" s="1"/>
  <c r="B11006" i="1" l="1"/>
  <c r="D11006" i="1" s="1"/>
  <c r="C11005" i="1"/>
  <c r="E11005" i="1" s="1"/>
  <c r="B11007" i="1" l="1"/>
  <c r="D11007" i="1" s="1"/>
  <c r="C11006" i="1"/>
  <c r="E11006" i="1" s="1"/>
  <c r="B11008" i="1" l="1"/>
  <c r="D11008" i="1" s="1"/>
  <c r="C11007" i="1"/>
  <c r="E11007" i="1" s="1"/>
  <c r="B11009" i="1" l="1"/>
  <c r="D11009" i="1" s="1"/>
  <c r="C11008" i="1"/>
  <c r="E11008" i="1" s="1"/>
  <c r="B11010" i="1" l="1"/>
  <c r="D11010" i="1" s="1"/>
  <c r="C11009" i="1"/>
  <c r="E11009" i="1" s="1"/>
  <c r="B11011" i="1" l="1"/>
  <c r="D11011" i="1" s="1"/>
  <c r="C11010" i="1"/>
  <c r="E11010" i="1" s="1"/>
  <c r="B11012" i="1" l="1"/>
  <c r="D11012" i="1" s="1"/>
  <c r="C11011" i="1"/>
  <c r="E11011" i="1" s="1"/>
  <c r="B11013" i="1" l="1"/>
  <c r="D11013" i="1" s="1"/>
  <c r="C11012" i="1"/>
  <c r="E11012" i="1" s="1"/>
  <c r="B11014" i="1" l="1"/>
  <c r="D11014" i="1" s="1"/>
  <c r="C11013" i="1"/>
  <c r="E11013" i="1" s="1"/>
  <c r="B11015" i="1" l="1"/>
  <c r="D11015" i="1" s="1"/>
  <c r="C11014" i="1"/>
  <c r="E11014" i="1" s="1"/>
  <c r="B11016" i="1" l="1"/>
  <c r="D11016" i="1" s="1"/>
  <c r="C11015" i="1"/>
  <c r="E11015" i="1" s="1"/>
  <c r="B11017" i="1" l="1"/>
  <c r="D11017" i="1" s="1"/>
  <c r="C11016" i="1"/>
  <c r="E11016" i="1" s="1"/>
  <c r="B11018" i="1" l="1"/>
  <c r="D11018" i="1" s="1"/>
  <c r="C11017" i="1"/>
  <c r="E11017" i="1" s="1"/>
  <c r="B11019" i="1" l="1"/>
  <c r="D11019" i="1" s="1"/>
  <c r="C11018" i="1"/>
  <c r="E11018" i="1" s="1"/>
  <c r="B11020" i="1" l="1"/>
  <c r="D11020" i="1" s="1"/>
  <c r="C11019" i="1"/>
  <c r="E11019" i="1" s="1"/>
  <c r="B11021" i="1" l="1"/>
  <c r="D11021" i="1" s="1"/>
  <c r="C11020" i="1"/>
  <c r="E11020" i="1" s="1"/>
  <c r="B11022" i="1" l="1"/>
  <c r="D11022" i="1" s="1"/>
  <c r="C11021" i="1"/>
  <c r="E11021" i="1" s="1"/>
  <c r="B11023" i="1" l="1"/>
  <c r="D11023" i="1" s="1"/>
  <c r="C11022" i="1"/>
  <c r="E11022" i="1" s="1"/>
  <c r="B11024" i="1" l="1"/>
  <c r="D11024" i="1" s="1"/>
  <c r="C11023" i="1"/>
  <c r="E11023" i="1" s="1"/>
  <c r="B11025" i="1" l="1"/>
  <c r="D11025" i="1" s="1"/>
  <c r="C11024" i="1"/>
  <c r="E11024" i="1" s="1"/>
  <c r="B11026" i="1" l="1"/>
  <c r="D11026" i="1" s="1"/>
  <c r="C11025" i="1"/>
  <c r="E11025" i="1" s="1"/>
  <c r="B11027" i="1" l="1"/>
  <c r="D11027" i="1" s="1"/>
  <c r="C11026" i="1"/>
  <c r="E11026" i="1" s="1"/>
  <c r="B11028" i="1" l="1"/>
  <c r="D11028" i="1" s="1"/>
  <c r="C11027" i="1"/>
  <c r="E11027" i="1" s="1"/>
  <c r="B11029" i="1" l="1"/>
  <c r="D11029" i="1" s="1"/>
  <c r="C11028" i="1"/>
  <c r="E11028" i="1" s="1"/>
  <c r="B11030" i="1" l="1"/>
  <c r="D11030" i="1" s="1"/>
  <c r="C11029" i="1"/>
  <c r="E11029" i="1" s="1"/>
  <c r="B11031" i="1" l="1"/>
  <c r="D11031" i="1" s="1"/>
  <c r="C11030" i="1"/>
  <c r="E11030" i="1" s="1"/>
  <c r="B11032" i="1" l="1"/>
  <c r="D11032" i="1" s="1"/>
  <c r="C11031" i="1"/>
  <c r="E11031" i="1" s="1"/>
  <c r="B11033" i="1" l="1"/>
  <c r="D11033" i="1" s="1"/>
  <c r="C11032" i="1"/>
  <c r="E11032" i="1" s="1"/>
  <c r="B11034" i="1" l="1"/>
  <c r="D11034" i="1" s="1"/>
  <c r="C11033" i="1"/>
  <c r="E11033" i="1" s="1"/>
  <c r="B11035" i="1" l="1"/>
  <c r="D11035" i="1" s="1"/>
  <c r="C11034" i="1"/>
  <c r="E11034" i="1" s="1"/>
  <c r="B11036" i="1" l="1"/>
  <c r="D11036" i="1" s="1"/>
  <c r="C11035" i="1"/>
  <c r="E11035" i="1" s="1"/>
  <c r="B11037" i="1" l="1"/>
  <c r="D11037" i="1" s="1"/>
  <c r="C11036" i="1"/>
  <c r="E11036" i="1" s="1"/>
  <c r="B11038" i="1" l="1"/>
  <c r="D11038" i="1" s="1"/>
  <c r="C11037" i="1"/>
  <c r="E11037" i="1" s="1"/>
  <c r="B11039" i="1" l="1"/>
  <c r="D11039" i="1" s="1"/>
  <c r="C11038" i="1"/>
  <c r="E11038" i="1" s="1"/>
  <c r="B11040" i="1" l="1"/>
  <c r="D11040" i="1" s="1"/>
  <c r="C11039" i="1"/>
  <c r="E11039" i="1" s="1"/>
  <c r="B11041" i="1" l="1"/>
  <c r="D11041" i="1" s="1"/>
  <c r="C11040" i="1"/>
  <c r="E11040" i="1" s="1"/>
  <c r="B11042" i="1" l="1"/>
  <c r="D11042" i="1" s="1"/>
  <c r="C11041" i="1"/>
  <c r="E11041" i="1" s="1"/>
  <c r="B11043" i="1" l="1"/>
  <c r="D11043" i="1" s="1"/>
  <c r="C11042" i="1"/>
  <c r="E11042" i="1" s="1"/>
  <c r="B11044" i="1" l="1"/>
  <c r="D11044" i="1" s="1"/>
  <c r="C11043" i="1"/>
  <c r="E11043" i="1" s="1"/>
  <c r="B11045" i="1" l="1"/>
  <c r="D11045" i="1" s="1"/>
  <c r="C11044" i="1"/>
  <c r="E11044" i="1" s="1"/>
  <c r="B11046" i="1" l="1"/>
  <c r="D11046" i="1" s="1"/>
  <c r="C11045" i="1"/>
  <c r="E11045" i="1" s="1"/>
  <c r="B11047" i="1" l="1"/>
  <c r="D11047" i="1" s="1"/>
  <c r="C11046" i="1"/>
  <c r="E11046" i="1" s="1"/>
  <c r="B11048" i="1" l="1"/>
  <c r="D11048" i="1" s="1"/>
  <c r="C11047" i="1"/>
  <c r="E11047" i="1" s="1"/>
  <c r="B11049" i="1" l="1"/>
  <c r="D11049" i="1" s="1"/>
  <c r="C11048" i="1"/>
  <c r="E11048" i="1" s="1"/>
  <c r="B11050" i="1" l="1"/>
  <c r="D11050" i="1" s="1"/>
  <c r="C11049" i="1"/>
  <c r="E11049" i="1" s="1"/>
  <c r="B11051" i="1" l="1"/>
  <c r="D11051" i="1" s="1"/>
  <c r="C11050" i="1"/>
  <c r="E11050" i="1" s="1"/>
  <c r="B11052" i="1" l="1"/>
  <c r="D11052" i="1" s="1"/>
  <c r="C11051" i="1"/>
  <c r="E11051" i="1" s="1"/>
  <c r="B11053" i="1" l="1"/>
  <c r="D11053" i="1" s="1"/>
  <c r="C11052" i="1"/>
  <c r="E11052" i="1" s="1"/>
  <c r="B11054" i="1" l="1"/>
  <c r="D11054" i="1" s="1"/>
  <c r="C11053" i="1"/>
  <c r="E11053" i="1" s="1"/>
  <c r="B11055" i="1" l="1"/>
  <c r="D11055" i="1" s="1"/>
  <c r="C11054" i="1"/>
  <c r="E11054" i="1" s="1"/>
  <c r="B11056" i="1" l="1"/>
  <c r="D11056" i="1" s="1"/>
  <c r="C11055" i="1"/>
  <c r="E11055" i="1" s="1"/>
  <c r="B11057" i="1" l="1"/>
  <c r="D11057" i="1" s="1"/>
  <c r="C11056" i="1"/>
  <c r="E11056" i="1" s="1"/>
  <c r="B11058" i="1" l="1"/>
  <c r="D11058" i="1" s="1"/>
  <c r="C11057" i="1"/>
  <c r="E11057" i="1" s="1"/>
  <c r="B11059" i="1" l="1"/>
  <c r="D11059" i="1" s="1"/>
  <c r="C11058" i="1"/>
  <c r="E11058" i="1" s="1"/>
  <c r="B11060" i="1" l="1"/>
  <c r="D11060" i="1" s="1"/>
  <c r="C11059" i="1"/>
  <c r="E11059" i="1" s="1"/>
  <c r="B11061" i="1" l="1"/>
  <c r="D11061" i="1" s="1"/>
  <c r="C11060" i="1"/>
  <c r="E11060" i="1" s="1"/>
  <c r="B11062" i="1" l="1"/>
  <c r="D11062" i="1" s="1"/>
  <c r="C11061" i="1"/>
  <c r="E11061" i="1" s="1"/>
  <c r="B11063" i="1" l="1"/>
  <c r="D11063" i="1" s="1"/>
  <c r="C11062" i="1"/>
  <c r="E11062" i="1" s="1"/>
  <c r="B11064" i="1" l="1"/>
  <c r="D11064" i="1" s="1"/>
  <c r="C11063" i="1"/>
  <c r="E11063" i="1" s="1"/>
  <c r="B11065" i="1" l="1"/>
  <c r="D11065" i="1" s="1"/>
  <c r="C11064" i="1"/>
  <c r="E11064" i="1" s="1"/>
  <c r="B11066" i="1" l="1"/>
  <c r="D11066" i="1" s="1"/>
  <c r="C11065" i="1"/>
  <c r="E11065" i="1" s="1"/>
  <c r="B11067" i="1" l="1"/>
  <c r="D11067" i="1" s="1"/>
  <c r="C11066" i="1"/>
  <c r="E11066" i="1" s="1"/>
  <c r="B11068" i="1" l="1"/>
  <c r="D11068" i="1" s="1"/>
  <c r="C11067" i="1"/>
  <c r="E11067" i="1" s="1"/>
  <c r="B11069" i="1" l="1"/>
  <c r="D11069" i="1" s="1"/>
  <c r="C11068" i="1"/>
  <c r="E11068" i="1" s="1"/>
  <c r="B11070" i="1" l="1"/>
  <c r="D11070" i="1" s="1"/>
  <c r="C11069" i="1"/>
  <c r="E11069" i="1" s="1"/>
  <c r="B11071" i="1" l="1"/>
  <c r="D11071" i="1" s="1"/>
  <c r="C11070" i="1"/>
  <c r="E11070" i="1" s="1"/>
  <c r="B11072" i="1" l="1"/>
  <c r="D11072" i="1" s="1"/>
  <c r="C11071" i="1"/>
  <c r="E11071" i="1" s="1"/>
  <c r="B11073" i="1" l="1"/>
  <c r="D11073" i="1" s="1"/>
  <c r="C11072" i="1"/>
  <c r="E11072" i="1" s="1"/>
  <c r="B11074" i="1" l="1"/>
  <c r="D11074" i="1" s="1"/>
  <c r="C11073" i="1"/>
  <c r="E11073" i="1" s="1"/>
  <c r="B11075" i="1" l="1"/>
  <c r="D11075" i="1" s="1"/>
  <c r="C11074" i="1"/>
  <c r="E11074" i="1" s="1"/>
  <c r="B11076" i="1" l="1"/>
  <c r="D11076" i="1" s="1"/>
  <c r="C11075" i="1"/>
  <c r="E11075" i="1" s="1"/>
  <c r="B11077" i="1" l="1"/>
  <c r="D11077" i="1" s="1"/>
  <c r="C11076" i="1"/>
  <c r="E11076" i="1" s="1"/>
  <c r="B11078" i="1" l="1"/>
  <c r="D11078" i="1" s="1"/>
  <c r="C11077" i="1"/>
  <c r="E11077" i="1" s="1"/>
  <c r="B11079" i="1" l="1"/>
  <c r="D11079" i="1" s="1"/>
  <c r="C11078" i="1"/>
  <c r="E11078" i="1" s="1"/>
  <c r="B11080" i="1" l="1"/>
  <c r="D11080" i="1" s="1"/>
  <c r="C11079" i="1"/>
  <c r="E11079" i="1" s="1"/>
  <c r="B11081" i="1" l="1"/>
  <c r="D11081" i="1" s="1"/>
  <c r="C11080" i="1"/>
  <c r="E11080" i="1" s="1"/>
  <c r="B11082" i="1" l="1"/>
  <c r="D11082" i="1" s="1"/>
  <c r="C11081" i="1"/>
  <c r="E11081" i="1" s="1"/>
  <c r="B11083" i="1" l="1"/>
  <c r="D11083" i="1" s="1"/>
  <c r="C11082" i="1"/>
  <c r="E11082" i="1" s="1"/>
  <c r="B11084" i="1" l="1"/>
  <c r="D11084" i="1" s="1"/>
  <c r="C11083" i="1"/>
  <c r="E11083" i="1" s="1"/>
  <c r="B11085" i="1" l="1"/>
  <c r="D11085" i="1" s="1"/>
  <c r="C11084" i="1"/>
  <c r="E11084" i="1" s="1"/>
  <c r="B11086" i="1" l="1"/>
  <c r="D11086" i="1" s="1"/>
  <c r="C11085" i="1"/>
  <c r="E11085" i="1" s="1"/>
  <c r="B11087" i="1" l="1"/>
  <c r="D11087" i="1" s="1"/>
  <c r="C11086" i="1"/>
  <c r="E11086" i="1" s="1"/>
  <c r="B11088" i="1" l="1"/>
  <c r="D11088" i="1" s="1"/>
  <c r="C11087" i="1"/>
  <c r="E11087" i="1" s="1"/>
  <c r="B11089" i="1" l="1"/>
  <c r="D11089" i="1" s="1"/>
  <c r="C11088" i="1"/>
  <c r="E11088" i="1" s="1"/>
  <c r="B11090" i="1" l="1"/>
  <c r="D11090" i="1" s="1"/>
  <c r="C11089" i="1"/>
  <c r="E11089" i="1" s="1"/>
  <c r="B11091" i="1" l="1"/>
  <c r="D11091" i="1" s="1"/>
  <c r="C11090" i="1"/>
  <c r="E11090" i="1" s="1"/>
  <c r="B11092" i="1" l="1"/>
  <c r="D11092" i="1" s="1"/>
  <c r="C11091" i="1"/>
  <c r="E11091" i="1" s="1"/>
  <c r="B11093" i="1" l="1"/>
  <c r="D11093" i="1" s="1"/>
  <c r="C11092" i="1"/>
  <c r="E11092" i="1" s="1"/>
  <c r="B11094" i="1" l="1"/>
  <c r="D11094" i="1" s="1"/>
  <c r="C11093" i="1"/>
  <c r="E11093" i="1" s="1"/>
  <c r="B11095" i="1" l="1"/>
  <c r="D11095" i="1" s="1"/>
  <c r="C11094" i="1"/>
  <c r="E11094" i="1" s="1"/>
  <c r="B11096" i="1" l="1"/>
  <c r="D11096" i="1" s="1"/>
  <c r="C11095" i="1"/>
  <c r="E11095" i="1" s="1"/>
  <c r="B11097" i="1" l="1"/>
  <c r="D11097" i="1" s="1"/>
  <c r="C11096" i="1"/>
  <c r="E11096" i="1" s="1"/>
  <c r="B11098" i="1" l="1"/>
  <c r="D11098" i="1" s="1"/>
  <c r="C11097" i="1"/>
  <c r="E11097" i="1" s="1"/>
  <c r="B11099" i="1" l="1"/>
  <c r="D11099" i="1" s="1"/>
  <c r="C11098" i="1"/>
  <c r="E11098" i="1" s="1"/>
  <c r="B11100" i="1" l="1"/>
  <c r="D11100" i="1" s="1"/>
  <c r="C11099" i="1"/>
  <c r="E11099" i="1" s="1"/>
  <c r="B11101" i="1" l="1"/>
  <c r="D11101" i="1" s="1"/>
  <c r="C11100" i="1"/>
  <c r="E11100" i="1" s="1"/>
  <c r="B11102" i="1" l="1"/>
  <c r="D11102" i="1" s="1"/>
  <c r="C11101" i="1"/>
  <c r="E11101" i="1" s="1"/>
  <c r="B11103" i="1" l="1"/>
  <c r="D11103" i="1" s="1"/>
  <c r="C11102" i="1"/>
  <c r="E11102" i="1" s="1"/>
  <c r="B11104" i="1" l="1"/>
  <c r="D11104" i="1" s="1"/>
  <c r="C11103" i="1"/>
  <c r="E11103" i="1" s="1"/>
  <c r="B11105" i="1" l="1"/>
  <c r="D11105" i="1" s="1"/>
  <c r="C11104" i="1"/>
  <c r="E11104" i="1" s="1"/>
  <c r="B11106" i="1" l="1"/>
  <c r="D11106" i="1" s="1"/>
  <c r="C11105" i="1"/>
  <c r="E11105" i="1" s="1"/>
  <c r="B11107" i="1" l="1"/>
  <c r="D11107" i="1" s="1"/>
  <c r="C11106" i="1"/>
  <c r="E11106" i="1" s="1"/>
  <c r="B11108" i="1" l="1"/>
  <c r="D11108" i="1" s="1"/>
  <c r="C11107" i="1"/>
  <c r="E11107" i="1" s="1"/>
  <c r="B11109" i="1" l="1"/>
  <c r="D11109" i="1" s="1"/>
  <c r="C11108" i="1"/>
  <c r="E11108" i="1" s="1"/>
  <c r="B11110" i="1" l="1"/>
  <c r="D11110" i="1" s="1"/>
  <c r="C11109" i="1"/>
  <c r="E11109" i="1" s="1"/>
  <c r="B11111" i="1" l="1"/>
  <c r="D11111" i="1" s="1"/>
  <c r="C11110" i="1"/>
  <c r="E11110" i="1" s="1"/>
  <c r="B11112" i="1" l="1"/>
  <c r="D11112" i="1" s="1"/>
  <c r="C11111" i="1"/>
  <c r="E11111" i="1" s="1"/>
  <c r="B11113" i="1" l="1"/>
  <c r="D11113" i="1" s="1"/>
  <c r="C11112" i="1"/>
  <c r="E11112" i="1" s="1"/>
  <c r="B11114" i="1" l="1"/>
  <c r="D11114" i="1" s="1"/>
  <c r="C11113" i="1"/>
  <c r="E11113" i="1" s="1"/>
  <c r="B11115" i="1" l="1"/>
  <c r="D11115" i="1" s="1"/>
  <c r="C11114" i="1"/>
  <c r="E11114" i="1" s="1"/>
  <c r="B11116" i="1" l="1"/>
  <c r="D11116" i="1" s="1"/>
  <c r="C11115" i="1"/>
  <c r="E11115" i="1" s="1"/>
  <c r="B11117" i="1" l="1"/>
  <c r="D11117" i="1" s="1"/>
  <c r="C11116" i="1"/>
  <c r="E11116" i="1" s="1"/>
  <c r="B11118" i="1" l="1"/>
  <c r="D11118" i="1" s="1"/>
  <c r="C11117" i="1"/>
  <c r="E11117" i="1" s="1"/>
  <c r="B11119" i="1" l="1"/>
  <c r="D11119" i="1" s="1"/>
  <c r="C11118" i="1"/>
  <c r="E11118" i="1" s="1"/>
  <c r="B11120" i="1" l="1"/>
  <c r="D11120" i="1" s="1"/>
  <c r="C11119" i="1"/>
  <c r="E11119" i="1" s="1"/>
  <c r="B11121" i="1" l="1"/>
  <c r="D11121" i="1" s="1"/>
  <c r="C11120" i="1"/>
  <c r="E11120" i="1" s="1"/>
  <c r="B11122" i="1" l="1"/>
  <c r="D11122" i="1" s="1"/>
  <c r="C11121" i="1"/>
  <c r="E11121" i="1" s="1"/>
  <c r="B11123" i="1" l="1"/>
  <c r="D11123" i="1" s="1"/>
  <c r="C11122" i="1"/>
  <c r="E11122" i="1" s="1"/>
  <c r="B11124" i="1" l="1"/>
  <c r="D11124" i="1" s="1"/>
  <c r="C11123" i="1"/>
  <c r="E11123" i="1" s="1"/>
  <c r="B11125" i="1" l="1"/>
  <c r="D11125" i="1" s="1"/>
  <c r="C11124" i="1"/>
  <c r="E11124" i="1" s="1"/>
  <c r="B11126" i="1" l="1"/>
  <c r="D11126" i="1" s="1"/>
  <c r="C11125" i="1"/>
  <c r="E11125" i="1" s="1"/>
  <c r="B11127" i="1" l="1"/>
  <c r="D11127" i="1" s="1"/>
  <c r="C11126" i="1"/>
  <c r="E11126" i="1" s="1"/>
  <c r="B11128" i="1" l="1"/>
  <c r="D11128" i="1" s="1"/>
  <c r="C11127" i="1"/>
  <c r="E11127" i="1" s="1"/>
  <c r="B11129" i="1" l="1"/>
  <c r="D11129" i="1" s="1"/>
  <c r="C11128" i="1"/>
  <c r="E11128" i="1" s="1"/>
  <c r="B11130" i="1" l="1"/>
  <c r="D11130" i="1" s="1"/>
  <c r="C11129" i="1"/>
  <c r="E11129" i="1" s="1"/>
  <c r="B11131" i="1" l="1"/>
  <c r="D11131" i="1" s="1"/>
  <c r="C11130" i="1"/>
  <c r="E11130" i="1" s="1"/>
  <c r="B11132" i="1" l="1"/>
  <c r="D11132" i="1" s="1"/>
  <c r="C11131" i="1"/>
  <c r="E11131" i="1" s="1"/>
  <c r="B11133" i="1" l="1"/>
  <c r="D11133" i="1" s="1"/>
  <c r="C11132" i="1"/>
  <c r="E11132" i="1" s="1"/>
  <c r="B11134" i="1" l="1"/>
  <c r="D11134" i="1" s="1"/>
  <c r="C11133" i="1"/>
  <c r="E11133" i="1" s="1"/>
  <c r="B11135" i="1" l="1"/>
  <c r="D11135" i="1" s="1"/>
  <c r="C11134" i="1"/>
  <c r="E11134" i="1" s="1"/>
  <c r="B11136" i="1" l="1"/>
  <c r="D11136" i="1" s="1"/>
  <c r="C11135" i="1"/>
  <c r="E11135" i="1" s="1"/>
  <c r="B11137" i="1" l="1"/>
  <c r="D11137" i="1" s="1"/>
  <c r="C11136" i="1"/>
  <c r="E11136" i="1" s="1"/>
  <c r="B11138" i="1" l="1"/>
  <c r="D11138" i="1" s="1"/>
  <c r="C11137" i="1"/>
  <c r="E11137" i="1" s="1"/>
  <c r="B11139" i="1" l="1"/>
  <c r="D11139" i="1" s="1"/>
  <c r="C11138" i="1"/>
  <c r="E11138" i="1" s="1"/>
  <c r="B11140" i="1" l="1"/>
  <c r="D11140" i="1" s="1"/>
  <c r="C11139" i="1"/>
  <c r="E11139" i="1" s="1"/>
  <c r="B11141" i="1" l="1"/>
  <c r="D11141" i="1" s="1"/>
  <c r="C11140" i="1"/>
  <c r="E11140" i="1" s="1"/>
  <c r="B11142" i="1" l="1"/>
  <c r="D11142" i="1" s="1"/>
  <c r="C11141" i="1"/>
  <c r="E11141" i="1" s="1"/>
  <c r="B11143" i="1" l="1"/>
  <c r="D11143" i="1" s="1"/>
  <c r="C11142" i="1"/>
  <c r="E11142" i="1" s="1"/>
  <c r="B11144" i="1" l="1"/>
  <c r="D11144" i="1" s="1"/>
  <c r="C11143" i="1"/>
  <c r="E11143" i="1" s="1"/>
  <c r="B11145" i="1" l="1"/>
  <c r="D11145" i="1" s="1"/>
  <c r="C11144" i="1"/>
  <c r="E11144" i="1" s="1"/>
  <c r="B11146" i="1" l="1"/>
  <c r="D11146" i="1" s="1"/>
  <c r="C11145" i="1"/>
  <c r="E11145" i="1" s="1"/>
  <c r="B11147" i="1" l="1"/>
  <c r="D11147" i="1" s="1"/>
  <c r="C11146" i="1"/>
  <c r="E11146" i="1" s="1"/>
  <c r="B11148" i="1" l="1"/>
  <c r="D11148" i="1" s="1"/>
  <c r="C11147" i="1"/>
  <c r="E11147" i="1" s="1"/>
  <c r="B11149" i="1" l="1"/>
  <c r="D11149" i="1" s="1"/>
  <c r="C11148" i="1"/>
  <c r="E11148" i="1" s="1"/>
  <c r="B11150" i="1" l="1"/>
  <c r="D11150" i="1" s="1"/>
  <c r="C11149" i="1"/>
  <c r="E11149" i="1" s="1"/>
  <c r="B11151" i="1" l="1"/>
  <c r="D11151" i="1" s="1"/>
  <c r="C11150" i="1"/>
  <c r="E11150" i="1" s="1"/>
  <c r="B11152" i="1" l="1"/>
  <c r="D11152" i="1" s="1"/>
  <c r="C11151" i="1"/>
  <c r="E11151" i="1" s="1"/>
  <c r="B11153" i="1" l="1"/>
  <c r="D11153" i="1" s="1"/>
  <c r="C11152" i="1"/>
  <c r="E11152" i="1" s="1"/>
  <c r="B11154" i="1" l="1"/>
  <c r="D11154" i="1" s="1"/>
  <c r="C11153" i="1"/>
  <c r="E11153" i="1" s="1"/>
  <c r="B11155" i="1" l="1"/>
  <c r="D11155" i="1" s="1"/>
  <c r="C11154" i="1"/>
  <c r="E11154" i="1" s="1"/>
  <c r="B11156" i="1" l="1"/>
  <c r="D11156" i="1" s="1"/>
  <c r="C11155" i="1"/>
  <c r="E11155" i="1" s="1"/>
  <c r="B11157" i="1" l="1"/>
  <c r="D11157" i="1" s="1"/>
  <c r="C11156" i="1"/>
  <c r="E11156" i="1" s="1"/>
  <c r="B11158" i="1" l="1"/>
  <c r="D11158" i="1" s="1"/>
  <c r="C11157" i="1"/>
  <c r="E11157" i="1" s="1"/>
  <c r="B11159" i="1" l="1"/>
  <c r="D11159" i="1" s="1"/>
  <c r="C11158" i="1"/>
  <c r="E11158" i="1" s="1"/>
  <c r="B11160" i="1" l="1"/>
  <c r="D11160" i="1" s="1"/>
  <c r="C11159" i="1"/>
  <c r="E11159" i="1" s="1"/>
  <c r="B11161" i="1" l="1"/>
  <c r="D11161" i="1" s="1"/>
  <c r="C11160" i="1"/>
  <c r="E11160" i="1" s="1"/>
  <c r="B11162" i="1" l="1"/>
  <c r="D11162" i="1" s="1"/>
  <c r="C11161" i="1"/>
  <c r="E11161" i="1" s="1"/>
  <c r="B11163" i="1" l="1"/>
  <c r="D11163" i="1" s="1"/>
  <c r="C11162" i="1"/>
  <c r="E11162" i="1" s="1"/>
  <c r="B11164" i="1" l="1"/>
  <c r="D11164" i="1" s="1"/>
  <c r="C11163" i="1"/>
  <c r="E11163" i="1" s="1"/>
  <c r="B11165" i="1" l="1"/>
  <c r="D11165" i="1" s="1"/>
  <c r="C11164" i="1"/>
  <c r="E11164" i="1" s="1"/>
  <c r="B11166" i="1" l="1"/>
  <c r="D11166" i="1" s="1"/>
  <c r="C11165" i="1"/>
  <c r="E11165" i="1" s="1"/>
  <c r="B11167" i="1" l="1"/>
  <c r="D11167" i="1" s="1"/>
  <c r="C11166" i="1"/>
  <c r="E11166" i="1" s="1"/>
  <c r="B11168" i="1" l="1"/>
  <c r="D11168" i="1" s="1"/>
  <c r="C11167" i="1"/>
  <c r="E11167" i="1" s="1"/>
  <c r="B11169" i="1" l="1"/>
  <c r="D11169" i="1" s="1"/>
  <c r="C11168" i="1"/>
  <c r="E11168" i="1" s="1"/>
  <c r="B11170" i="1" l="1"/>
  <c r="D11170" i="1" s="1"/>
  <c r="C11169" i="1"/>
  <c r="E11169" i="1" s="1"/>
  <c r="B11171" i="1" l="1"/>
  <c r="D11171" i="1" s="1"/>
  <c r="C11170" i="1"/>
  <c r="E11170" i="1" s="1"/>
  <c r="B11172" i="1" l="1"/>
  <c r="D11172" i="1" s="1"/>
  <c r="C11171" i="1"/>
  <c r="E11171" i="1" s="1"/>
  <c r="B11173" i="1" l="1"/>
  <c r="D11173" i="1" s="1"/>
  <c r="C11172" i="1"/>
  <c r="E11172" i="1" s="1"/>
  <c r="B11174" i="1" l="1"/>
  <c r="D11174" i="1" s="1"/>
  <c r="C11173" i="1"/>
  <c r="E11173" i="1" s="1"/>
  <c r="B11175" i="1" l="1"/>
  <c r="D11175" i="1" s="1"/>
  <c r="C11174" i="1"/>
  <c r="E11174" i="1" s="1"/>
  <c r="B11176" i="1" l="1"/>
  <c r="D11176" i="1" s="1"/>
  <c r="C11175" i="1"/>
  <c r="E11175" i="1" s="1"/>
  <c r="B11177" i="1" l="1"/>
  <c r="D11177" i="1" s="1"/>
  <c r="C11176" i="1"/>
  <c r="E11176" i="1" s="1"/>
  <c r="B11178" i="1" l="1"/>
  <c r="D11178" i="1" s="1"/>
  <c r="C11177" i="1"/>
  <c r="E11177" i="1" s="1"/>
  <c r="B11179" i="1" l="1"/>
  <c r="D11179" i="1" s="1"/>
  <c r="C11178" i="1"/>
  <c r="E11178" i="1" s="1"/>
  <c r="B11180" i="1" l="1"/>
  <c r="D11180" i="1" s="1"/>
  <c r="C11179" i="1"/>
  <c r="E11179" i="1" s="1"/>
  <c r="B11181" i="1" l="1"/>
  <c r="D11181" i="1" s="1"/>
  <c r="C11180" i="1"/>
  <c r="E11180" i="1" s="1"/>
  <c r="B11182" i="1" l="1"/>
  <c r="D11182" i="1" s="1"/>
  <c r="C11181" i="1"/>
  <c r="E11181" i="1" s="1"/>
  <c r="B11183" i="1" l="1"/>
  <c r="D11183" i="1" s="1"/>
  <c r="C11182" i="1"/>
  <c r="E11182" i="1" s="1"/>
  <c r="B11184" i="1" l="1"/>
  <c r="D11184" i="1" s="1"/>
  <c r="C11183" i="1"/>
  <c r="E11183" i="1" s="1"/>
  <c r="B11185" i="1" l="1"/>
  <c r="D11185" i="1" s="1"/>
  <c r="C11184" i="1"/>
  <c r="E11184" i="1" s="1"/>
  <c r="B11186" i="1" l="1"/>
  <c r="D11186" i="1" s="1"/>
  <c r="C11185" i="1"/>
  <c r="E11185" i="1" s="1"/>
  <c r="B11187" i="1" l="1"/>
  <c r="D11187" i="1" s="1"/>
  <c r="C11186" i="1"/>
  <c r="E11186" i="1" s="1"/>
  <c r="B11188" i="1" l="1"/>
  <c r="D11188" i="1" s="1"/>
  <c r="C11187" i="1"/>
  <c r="E11187" i="1" s="1"/>
  <c r="B11189" i="1" l="1"/>
  <c r="D11189" i="1" s="1"/>
  <c r="C11188" i="1"/>
  <c r="E11188" i="1" s="1"/>
  <c r="B11190" i="1" l="1"/>
  <c r="D11190" i="1" s="1"/>
  <c r="C11189" i="1"/>
  <c r="E11189" i="1" s="1"/>
  <c r="B11191" i="1" l="1"/>
  <c r="D11191" i="1" s="1"/>
  <c r="C11190" i="1"/>
  <c r="E11190" i="1" s="1"/>
  <c r="B11192" i="1" l="1"/>
  <c r="D11192" i="1" s="1"/>
  <c r="C11191" i="1"/>
  <c r="E11191" i="1" s="1"/>
  <c r="B11193" i="1" l="1"/>
  <c r="D11193" i="1" s="1"/>
  <c r="C11192" i="1"/>
  <c r="E11192" i="1" s="1"/>
  <c r="B11194" i="1" l="1"/>
  <c r="D11194" i="1" s="1"/>
  <c r="C11193" i="1"/>
  <c r="E11193" i="1" s="1"/>
  <c r="B11195" i="1" l="1"/>
  <c r="D11195" i="1" s="1"/>
  <c r="C11194" i="1"/>
  <c r="E11194" i="1" s="1"/>
  <c r="B11196" i="1" l="1"/>
  <c r="D11196" i="1" s="1"/>
  <c r="C11195" i="1"/>
  <c r="E11195" i="1" s="1"/>
  <c r="B11197" i="1" l="1"/>
  <c r="D11197" i="1" s="1"/>
  <c r="C11196" i="1"/>
  <c r="E11196" i="1" s="1"/>
  <c r="B11198" i="1" l="1"/>
  <c r="D11198" i="1" s="1"/>
  <c r="C11197" i="1"/>
  <c r="E11197" i="1" s="1"/>
  <c r="B11199" i="1" l="1"/>
  <c r="D11199" i="1" s="1"/>
  <c r="C11198" i="1"/>
  <c r="E11198" i="1" s="1"/>
  <c r="B11200" i="1" l="1"/>
  <c r="D11200" i="1" s="1"/>
  <c r="C11199" i="1"/>
  <c r="E11199" i="1" s="1"/>
  <c r="B11201" i="1" l="1"/>
  <c r="D11201" i="1" s="1"/>
  <c r="C11200" i="1"/>
  <c r="E11200" i="1" s="1"/>
  <c r="B11202" i="1" l="1"/>
  <c r="D11202" i="1" s="1"/>
  <c r="C11201" i="1"/>
  <c r="E11201" i="1" s="1"/>
  <c r="B11203" i="1" l="1"/>
  <c r="D11203" i="1" s="1"/>
  <c r="C11202" i="1"/>
  <c r="E11202" i="1" s="1"/>
  <c r="B11204" i="1" l="1"/>
  <c r="D11204" i="1" s="1"/>
  <c r="C11203" i="1"/>
  <c r="E11203" i="1" s="1"/>
  <c r="B11205" i="1" l="1"/>
  <c r="D11205" i="1" s="1"/>
  <c r="C11204" i="1"/>
  <c r="E11204" i="1" s="1"/>
  <c r="B11206" i="1" l="1"/>
  <c r="D11206" i="1" s="1"/>
  <c r="C11205" i="1"/>
  <c r="E11205" i="1" s="1"/>
  <c r="B11207" i="1" l="1"/>
  <c r="D11207" i="1" s="1"/>
  <c r="C11206" i="1"/>
  <c r="E11206" i="1" s="1"/>
  <c r="B11208" i="1" l="1"/>
  <c r="D11208" i="1" s="1"/>
  <c r="C11207" i="1"/>
  <c r="E11207" i="1" s="1"/>
  <c r="B11209" i="1" l="1"/>
  <c r="D11209" i="1" s="1"/>
  <c r="C11208" i="1"/>
  <c r="E11208" i="1" s="1"/>
  <c r="B11210" i="1" l="1"/>
  <c r="D11210" i="1" s="1"/>
  <c r="C11209" i="1"/>
  <c r="E11209" i="1" s="1"/>
  <c r="B11211" i="1" l="1"/>
  <c r="D11211" i="1" s="1"/>
  <c r="C11210" i="1"/>
  <c r="E11210" i="1" s="1"/>
  <c r="B11212" i="1" l="1"/>
  <c r="D11212" i="1" s="1"/>
  <c r="C11211" i="1"/>
  <c r="E11211" i="1" s="1"/>
  <c r="B11213" i="1" l="1"/>
  <c r="D11213" i="1" s="1"/>
  <c r="C11212" i="1"/>
  <c r="E11212" i="1" s="1"/>
  <c r="B11214" i="1" l="1"/>
  <c r="D11214" i="1" s="1"/>
  <c r="C11213" i="1"/>
  <c r="E11213" i="1" s="1"/>
  <c r="B11215" i="1" l="1"/>
  <c r="D11215" i="1" s="1"/>
  <c r="C11214" i="1"/>
  <c r="E11214" i="1" s="1"/>
  <c r="B11216" i="1" l="1"/>
  <c r="D11216" i="1" s="1"/>
  <c r="C11215" i="1"/>
  <c r="E11215" i="1" s="1"/>
  <c r="B11217" i="1" l="1"/>
  <c r="D11217" i="1" s="1"/>
  <c r="C11216" i="1"/>
  <c r="E11216" i="1" s="1"/>
  <c r="B11218" i="1" l="1"/>
  <c r="D11218" i="1" s="1"/>
  <c r="C11217" i="1"/>
  <c r="E11217" i="1" s="1"/>
  <c r="B11219" i="1" l="1"/>
  <c r="D11219" i="1" s="1"/>
  <c r="C11218" i="1"/>
  <c r="E11218" i="1" s="1"/>
  <c r="B11220" i="1" l="1"/>
  <c r="D11220" i="1" s="1"/>
  <c r="C11219" i="1"/>
  <c r="E11219" i="1" s="1"/>
  <c r="B11221" i="1" l="1"/>
  <c r="D11221" i="1" s="1"/>
  <c r="C11220" i="1"/>
  <c r="E11220" i="1" s="1"/>
  <c r="B11222" i="1" l="1"/>
  <c r="D11222" i="1" s="1"/>
  <c r="C11221" i="1"/>
  <c r="E11221" i="1" s="1"/>
  <c r="B11223" i="1" l="1"/>
  <c r="D11223" i="1" s="1"/>
  <c r="C11222" i="1"/>
  <c r="E11222" i="1" s="1"/>
  <c r="B11224" i="1" l="1"/>
  <c r="D11224" i="1" s="1"/>
  <c r="C11223" i="1"/>
  <c r="E11223" i="1" s="1"/>
  <c r="B11225" i="1" l="1"/>
  <c r="D11225" i="1" s="1"/>
  <c r="C11224" i="1"/>
  <c r="E11224" i="1" s="1"/>
  <c r="B11226" i="1" l="1"/>
  <c r="D11226" i="1" s="1"/>
  <c r="C11225" i="1"/>
  <c r="E11225" i="1" s="1"/>
  <c r="B11227" i="1" l="1"/>
  <c r="D11227" i="1" s="1"/>
  <c r="C11226" i="1"/>
  <c r="E11226" i="1" s="1"/>
  <c r="B11228" i="1" l="1"/>
  <c r="D11228" i="1" s="1"/>
  <c r="C11227" i="1"/>
  <c r="E11227" i="1" s="1"/>
  <c r="B11229" i="1" l="1"/>
  <c r="D11229" i="1" s="1"/>
  <c r="C11228" i="1"/>
  <c r="E11228" i="1" s="1"/>
  <c r="B11230" i="1" l="1"/>
  <c r="D11230" i="1" s="1"/>
  <c r="C11229" i="1"/>
  <c r="E11229" i="1" s="1"/>
  <c r="B11231" i="1" l="1"/>
  <c r="D11231" i="1" s="1"/>
  <c r="C11230" i="1"/>
  <c r="E11230" i="1" s="1"/>
  <c r="B11232" i="1" l="1"/>
  <c r="D11232" i="1" s="1"/>
  <c r="C11231" i="1"/>
  <c r="E11231" i="1" s="1"/>
  <c r="B11233" i="1" l="1"/>
  <c r="D11233" i="1" s="1"/>
  <c r="C11232" i="1"/>
  <c r="E11232" i="1" s="1"/>
  <c r="B11234" i="1" l="1"/>
  <c r="D11234" i="1" s="1"/>
  <c r="C11233" i="1"/>
  <c r="E11233" i="1" s="1"/>
  <c r="B11235" i="1" l="1"/>
  <c r="D11235" i="1" s="1"/>
  <c r="C11234" i="1"/>
  <c r="E11234" i="1" s="1"/>
  <c r="B11236" i="1" l="1"/>
  <c r="D11236" i="1" s="1"/>
  <c r="C11235" i="1"/>
  <c r="E11235" i="1" s="1"/>
  <c r="B11237" i="1" l="1"/>
  <c r="D11237" i="1" s="1"/>
  <c r="C11236" i="1"/>
  <c r="E11236" i="1" s="1"/>
  <c r="B11238" i="1" l="1"/>
  <c r="D11238" i="1" s="1"/>
  <c r="C11237" i="1"/>
  <c r="E11237" i="1" s="1"/>
  <c r="B11239" i="1" l="1"/>
  <c r="D11239" i="1" s="1"/>
  <c r="C11238" i="1"/>
  <c r="E11238" i="1" s="1"/>
  <c r="B11240" i="1" l="1"/>
  <c r="D11240" i="1" s="1"/>
  <c r="C11239" i="1"/>
  <c r="E11239" i="1" s="1"/>
  <c r="B11241" i="1" l="1"/>
  <c r="D11241" i="1" s="1"/>
  <c r="C11240" i="1"/>
  <c r="E11240" i="1" s="1"/>
  <c r="B11242" i="1" l="1"/>
  <c r="D11242" i="1" s="1"/>
  <c r="C11241" i="1"/>
  <c r="E11241" i="1" s="1"/>
  <c r="B11243" i="1" l="1"/>
  <c r="D11243" i="1" s="1"/>
  <c r="C11242" i="1"/>
  <c r="E11242" i="1" s="1"/>
  <c r="B11244" i="1" l="1"/>
  <c r="D11244" i="1" s="1"/>
  <c r="C11243" i="1"/>
  <c r="E11243" i="1" s="1"/>
  <c r="B11245" i="1" l="1"/>
  <c r="D11245" i="1" s="1"/>
  <c r="C11244" i="1"/>
  <c r="E11244" i="1" s="1"/>
  <c r="B11246" i="1" l="1"/>
  <c r="D11246" i="1" s="1"/>
  <c r="C11245" i="1"/>
  <c r="E11245" i="1" s="1"/>
  <c r="B11247" i="1" l="1"/>
  <c r="D11247" i="1" s="1"/>
  <c r="C11246" i="1"/>
  <c r="E11246" i="1" s="1"/>
  <c r="B11248" i="1" l="1"/>
  <c r="D11248" i="1" s="1"/>
  <c r="C11247" i="1"/>
  <c r="E11247" i="1" s="1"/>
  <c r="B11249" i="1" l="1"/>
  <c r="D11249" i="1" s="1"/>
  <c r="C11248" i="1"/>
  <c r="E11248" i="1" s="1"/>
  <c r="B11250" i="1" l="1"/>
  <c r="D11250" i="1" s="1"/>
  <c r="C11249" i="1"/>
  <c r="E11249" i="1" s="1"/>
  <c r="B11251" i="1" l="1"/>
  <c r="D11251" i="1" s="1"/>
  <c r="C11250" i="1"/>
  <c r="E11250" i="1" s="1"/>
  <c r="B11252" i="1" l="1"/>
  <c r="D11252" i="1" s="1"/>
  <c r="C11251" i="1"/>
  <c r="E11251" i="1" s="1"/>
  <c r="B11253" i="1" l="1"/>
  <c r="D11253" i="1" s="1"/>
  <c r="C11252" i="1"/>
  <c r="E11252" i="1" s="1"/>
  <c r="B11254" i="1" l="1"/>
  <c r="D11254" i="1" s="1"/>
  <c r="C11253" i="1"/>
  <c r="E11253" i="1" s="1"/>
  <c r="B11255" i="1" l="1"/>
  <c r="D11255" i="1" s="1"/>
  <c r="C11254" i="1"/>
  <c r="E11254" i="1" s="1"/>
  <c r="B11256" i="1" l="1"/>
  <c r="D11256" i="1" s="1"/>
  <c r="C11255" i="1"/>
  <c r="E11255" i="1" s="1"/>
  <c r="B11257" i="1" l="1"/>
  <c r="D11257" i="1" s="1"/>
  <c r="C11256" i="1"/>
  <c r="E11256" i="1" s="1"/>
  <c r="B11258" i="1" l="1"/>
  <c r="D11258" i="1" s="1"/>
  <c r="C11257" i="1"/>
  <c r="E11257" i="1" s="1"/>
  <c r="B11259" i="1" l="1"/>
  <c r="D11259" i="1" s="1"/>
  <c r="C11258" i="1"/>
  <c r="E11258" i="1" s="1"/>
  <c r="B11260" i="1" l="1"/>
  <c r="D11260" i="1" s="1"/>
  <c r="C11259" i="1"/>
  <c r="E11259" i="1" s="1"/>
  <c r="B11261" i="1" l="1"/>
  <c r="D11261" i="1" s="1"/>
  <c r="C11260" i="1"/>
  <c r="E11260" i="1" s="1"/>
  <c r="B11262" i="1" l="1"/>
  <c r="D11262" i="1" s="1"/>
  <c r="C11261" i="1"/>
  <c r="E11261" i="1" s="1"/>
  <c r="B11263" i="1" l="1"/>
  <c r="D11263" i="1" s="1"/>
  <c r="C11262" i="1"/>
  <c r="E11262" i="1" s="1"/>
  <c r="B11264" i="1" l="1"/>
  <c r="D11264" i="1" s="1"/>
  <c r="C11263" i="1"/>
  <c r="E11263" i="1" s="1"/>
  <c r="B11265" i="1" l="1"/>
  <c r="D11265" i="1" s="1"/>
  <c r="C11264" i="1"/>
  <c r="E11264" i="1" s="1"/>
  <c r="B11266" i="1" l="1"/>
  <c r="D11266" i="1" s="1"/>
  <c r="C11265" i="1"/>
  <c r="E11265" i="1" s="1"/>
  <c r="B11267" i="1" l="1"/>
  <c r="D11267" i="1" s="1"/>
  <c r="C11266" i="1"/>
  <c r="E11266" i="1" s="1"/>
  <c r="B11268" i="1" l="1"/>
  <c r="D11268" i="1" s="1"/>
  <c r="C11267" i="1"/>
  <c r="E11267" i="1" s="1"/>
  <c r="B11269" i="1" l="1"/>
  <c r="D11269" i="1" s="1"/>
  <c r="C11268" i="1"/>
  <c r="E11268" i="1" s="1"/>
  <c r="B11270" i="1" l="1"/>
  <c r="D11270" i="1" s="1"/>
  <c r="C11269" i="1"/>
  <c r="E11269" i="1" s="1"/>
  <c r="B11271" i="1" l="1"/>
  <c r="D11271" i="1" s="1"/>
  <c r="C11270" i="1"/>
  <c r="E11270" i="1" s="1"/>
  <c r="B11272" i="1" l="1"/>
  <c r="D11272" i="1" s="1"/>
  <c r="C11271" i="1"/>
  <c r="E11271" i="1" s="1"/>
  <c r="B11273" i="1" l="1"/>
  <c r="D11273" i="1" s="1"/>
  <c r="C11272" i="1"/>
  <c r="E11272" i="1" s="1"/>
  <c r="B11274" i="1" l="1"/>
  <c r="D11274" i="1" s="1"/>
  <c r="C11273" i="1"/>
  <c r="E11273" i="1" s="1"/>
  <c r="B11275" i="1" l="1"/>
  <c r="D11275" i="1" s="1"/>
  <c r="C11274" i="1"/>
  <c r="E11274" i="1" s="1"/>
  <c r="B11276" i="1" l="1"/>
  <c r="D11276" i="1" s="1"/>
  <c r="C11275" i="1"/>
  <c r="E11275" i="1" s="1"/>
  <c r="B11277" i="1" l="1"/>
  <c r="D11277" i="1" s="1"/>
  <c r="C11276" i="1"/>
  <c r="E11276" i="1" s="1"/>
  <c r="B11278" i="1" l="1"/>
  <c r="D11278" i="1" s="1"/>
  <c r="C11277" i="1"/>
  <c r="E11277" i="1" s="1"/>
  <c r="B11279" i="1" l="1"/>
  <c r="D11279" i="1" s="1"/>
  <c r="C11278" i="1"/>
  <c r="E11278" i="1" s="1"/>
  <c r="B11280" i="1" l="1"/>
  <c r="D11280" i="1" s="1"/>
  <c r="C11279" i="1"/>
  <c r="E11279" i="1" s="1"/>
  <c r="B11281" i="1" l="1"/>
  <c r="D11281" i="1" s="1"/>
  <c r="C11280" i="1"/>
  <c r="E11280" i="1" s="1"/>
  <c r="B11282" i="1" l="1"/>
  <c r="D11282" i="1" s="1"/>
  <c r="C11281" i="1"/>
  <c r="E11281" i="1" s="1"/>
  <c r="B11283" i="1" l="1"/>
  <c r="D11283" i="1" s="1"/>
  <c r="C11282" i="1"/>
  <c r="E11282" i="1" s="1"/>
  <c r="B11284" i="1" l="1"/>
  <c r="D11284" i="1" s="1"/>
  <c r="C11283" i="1"/>
  <c r="E11283" i="1" s="1"/>
  <c r="B11285" i="1" l="1"/>
  <c r="D11285" i="1" s="1"/>
  <c r="C11284" i="1"/>
  <c r="E11284" i="1" s="1"/>
  <c r="B11286" i="1" l="1"/>
  <c r="D11286" i="1" s="1"/>
  <c r="C11285" i="1"/>
  <c r="E11285" i="1" s="1"/>
  <c r="B11287" i="1" l="1"/>
  <c r="D11287" i="1" s="1"/>
  <c r="C11286" i="1"/>
  <c r="E11286" i="1" s="1"/>
  <c r="B11288" i="1" l="1"/>
  <c r="D11288" i="1" s="1"/>
  <c r="C11287" i="1"/>
  <c r="E11287" i="1" s="1"/>
  <c r="B11289" i="1" l="1"/>
  <c r="D11289" i="1" s="1"/>
  <c r="C11288" i="1"/>
  <c r="E11288" i="1" s="1"/>
  <c r="B11290" i="1" l="1"/>
  <c r="D11290" i="1" s="1"/>
  <c r="C11289" i="1"/>
  <c r="E11289" i="1" s="1"/>
  <c r="B11291" i="1" l="1"/>
  <c r="D11291" i="1" s="1"/>
  <c r="C11290" i="1"/>
  <c r="E11290" i="1" s="1"/>
  <c r="B11292" i="1" l="1"/>
  <c r="D11292" i="1" s="1"/>
  <c r="C11291" i="1"/>
  <c r="E11291" i="1" s="1"/>
  <c r="B11293" i="1" l="1"/>
  <c r="D11293" i="1" s="1"/>
  <c r="C11292" i="1"/>
  <c r="E11292" i="1" s="1"/>
  <c r="B11294" i="1" l="1"/>
  <c r="D11294" i="1" s="1"/>
  <c r="C11293" i="1"/>
  <c r="E11293" i="1" s="1"/>
  <c r="B11295" i="1" l="1"/>
  <c r="D11295" i="1" s="1"/>
  <c r="C11294" i="1"/>
  <c r="E11294" i="1" s="1"/>
  <c r="B11296" i="1" l="1"/>
  <c r="D11296" i="1" s="1"/>
  <c r="C11295" i="1"/>
  <c r="E11295" i="1" s="1"/>
  <c r="B11297" i="1" l="1"/>
  <c r="D11297" i="1" s="1"/>
  <c r="C11296" i="1"/>
  <c r="E11296" i="1" s="1"/>
  <c r="B11298" i="1" l="1"/>
  <c r="D11298" i="1" s="1"/>
  <c r="C11297" i="1"/>
  <c r="E11297" i="1" s="1"/>
  <c r="B11299" i="1" l="1"/>
  <c r="D11299" i="1" s="1"/>
  <c r="C11298" i="1"/>
  <c r="E11298" i="1" s="1"/>
  <c r="B11300" i="1" l="1"/>
  <c r="D11300" i="1" s="1"/>
  <c r="C11299" i="1"/>
  <c r="E11299" i="1" s="1"/>
  <c r="B11301" i="1" l="1"/>
  <c r="D11301" i="1" s="1"/>
  <c r="C11300" i="1"/>
  <c r="E11300" i="1" s="1"/>
  <c r="B11302" i="1" l="1"/>
  <c r="D11302" i="1" s="1"/>
  <c r="C11301" i="1"/>
  <c r="E11301" i="1" s="1"/>
  <c r="B11303" i="1" l="1"/>
  <c r="D11303" i="1" s="1"/>
  <c r="C11302" i="1"/>
  <c r="E11302" i="1" s="1"/>
  <c r="B11304" i="1" l="1"/>
  <c r="D11304" i="1" s="1"/>
  <c r="C11303" i="1"/>
  <c r="E11303" i="1" s="1"/>
  <c r="B11305" i="1" l="1"/>
  <c r="D11305" i="1" s="1"/>
  <c r="C11304" i="1"/>
  <c r="E11304" i="1" s="1"/>
  <c r="B11306" i="1" l="1"/>
  <c r="D11306" i="1" s="1"/>
  <c r="C11305" i="1"/>
  <c r="E11305" i="1" s="1"/>
  <c r="B11307" i="1" l="1"/>
  <c r="D11307" i="1" s="1"/>
  <c r="C11306" i="1"/>
  <c r="E11306" i="1" s="1"/>
  <c r="B11308" i="1" l="1"/>
  <c r="D11308" i="1" s="1"/>
  <c r="C11307" i="1"/>
  <c r="E11307" i="1" s="1"/>
  <c r="B11309" i="1" l="1"/>
  <c r="D11309" i="1" s="1"/>
  <c r="C11308" i="1"/>
  <c r="E11308" i="1" s="1"/>
  <c r="B11310" i="1" l="1"/>
  <c r="D11310" i="1" s="1"/>
  <c r="C11309" i="1"/>
  <c r="E11309" i="1" s="1"/>
  <c r="B11311" i="1" l="1"/>
  <c r="D11311" i="1" s="1"/>
  <c r="C11310" i="1"/>
  <c r="E11310" i="1" s="1"/>
  <c r="B11312" i="1" l="1"/>
  <c r="D11312" i="1" s="1"/>
  <c r="C11311" i="1"/>
  <c r="E11311" i="1" s="1"/>
  <c r="B11313" i="1" l="1"/>
  <c r="D11313" i="1" s="1"/>
  <c r="C11312" i="1"/>
  <c r="E11312" i="1" s="1"/>
  <c r="B11314" i="1" l="1"/>
  <c r="D11314" i="1" s="1"/>
  <c r="C11313" i="1"/>
  <c r="E11313" i="1" s="1"/>
  <c r="B11315" i="1" l="1"/>
  <c r="D11315" i="1" s="1"/>
  <c r="C11314" i="1"/>
  <c r="E11314" i="1" s="1"/>
  <c r="B11316" i="1" l="1"/>
  <c r="D11316" i="1" s="1"/>
  <c r="C11315" i="1"/>
  <c r="E11315" i="1" s="1"/>
  <c r="B11317" i="1" l="1"/>
  <c r="D11317" i="1" s="1"/>
  <c r="C11316" i="1"/>
  <c r="E11316" i="1" s="1"/>
  <c r="B11318" i="1" l="1"/>
  <c r="D11318" i="1" s="1"/>
  <c r="C11317" i="1"/>
  <c r="E11317" i="1" s="1"/>
  <c r="B11319" i="1" l="1"/>
  <c r="D11319" i="1" s="1"/>
  <c r="C11318" i="1"/>
  <c r="E11318" i="1" s="1"/>
  <c r="B11320" i="1" l="1"/>
  <c r="D11320" i="1" s="1"/>
  <c r="C11319" i="1"/>
  <c r="E11319" i="1" s="1"/>
  <c r="B11321" i="1" l="1"/>
  <c r="D11321" i="1" s="1"/>
  <c r="C11320" i="1"/>
  <c r="E11320" i="1" s="1"/>
  <c r="B11322" i="1" l="1"/>
  <c r="D11322" i="1" s="1"/>
  <c r="C11321" i="1"/>
  <c r="E11321" i="1" s="1"/>
  <c r="B11323" i="1" l="1"/>
  <c r="D11323" i="1" s="1"/>
  <c r="C11322" i="1"/>
  <c r="E11322" i="1" s="1"/>
  <c r="B11324" i="1" l="1"/>
  <c r="D11324" i="1" s="1"/>
  <c r="C11323" i="1"/>
  <c r="E11323" i="1" s="1"/>
  <c r="B11325" i="1" l="1"/>
  <c r="D11325" i="1" s="1"/>
  <c r="C11324" i="1"/>
  <c r="E11324" i="1" s="1"/>
  <c r="B11326" i="1" l="1"/>
  <c r="D11326" i="1" s="1"/>
  <c r="C11325" i="1"/>
  <c r="E11325" i="1" s="1"/>
  <c r="B11327" i="1" l="1"/>
  <c r="D11327" i="1" s="1"/>
  <c r="C11326" i="1"/>
  <c r="E11326" i="1" s="1"/>
  <c r="B11328" i="1" l="1"/>
  <c r="D11328" i="1" s="1"/>
  <c r="C11327" i="1"/>
  <c r="E11327" i="1" s="1"/>
  <c r="B11329" i="1" l="1"/>
  <c r="D11329" i="1" s="1"/>
  <c r="C11328" i="1"/>
  <c r="E11328" i="1" s="1"/>
  <c r="B11330" i="1" l="1"/>
  <c r="D11330" i="1" s="1"/>
  <c r="C11329" i="1"/>
  <c r="E11329" i="1" s="1"/>
  <c r="B11331" i="1" l="1"/>
  <c r="D11331" i="1" s="1"/>
  <c r="C11330" i="1"/>
  <c r="E11330" i="1" s="1"/>
  <c r="B11332" i="1" l="1"/>
  <c r="D11332" i="1" s="1"/>
  <c r="C11331" i="1"/>
  <c r="E11331" i="1" s="1"/>
  <c r="B11333" i="1" l="1"/>
  <c r="D11333" i="1" s="1"/>
  <c r="C11332" i="1"/>
  <c r="E11332" i="1" s="1"/>
  <c r="B11334" i="1" l="1"/>
  <c r="D11334" i="1" s="1"/>
  <c r="C11333" i="1"/>
  <c r="E11333" i="1" s="1"/>
  <c r="B11335" i="1" l="1"/>
  <c r="D11335" i="1" s="1"/>
  <c r="C11334" i="1"/>
  <c r="E11334" i="1" s="1"/>
  <c r="B11336" i="1" l="1"/>
  <c r="D11336" i="1" s="1"/>
  <c r="C11335" i="1"/>
  <c r="E11335" i="1" s="1"/>
  <c r="B11337" i="1" l="1"/>
  <c r="D11337" i="1" s="1"/>
  <c r="C11336" i="1"/>
  <c r="E11336" i="1" s="1"/>
  <c r="B11338" i="1" l="1"/>
  <c r="D11338" i="1" s="1"/>
  <c r="C11337" i="1"/>
  <c r="E11337" i="1" s="1"/>
  <c r="B11339" i="1" l="1"/>
  <c r="D11339" i="1" s="1"/>
  <c r="C11338" i="1"/>
  <c r="E11338" i="1" s="1"/>
  <c r="B11340" i="1" l="1"/>
  <c r="D11340" i="1" s="1"/>
  <c r="C11339" i="1"/>
  <c r="E11339" i="1" s="1"/>
  <c r="B11341" i="1" l="1"/>
  <c r="D11341" i="1" s="1"/>
  <c r="C11340" i="1"/>
  <c r="E11340" i="1" s="1"/>
  <c r="B11342" i="1" l="1"/>
  <c r="D11342" i="1" s="1"/>
  <c r="C11341" i="1"/>
  <c r="E11341" i="1" s="1"/>
  <c r="B11343" i="1" l="1"/>
  <c r="D11343" i="1" s="1"/>
  <c r="C11342" i="1"/>
  <c r="E11342" i="1" s="1"/>
  <c r="B11344" i="1" l="1"/>
  <c r="D11344" i="1" s="1"/>
  <c r="C11343" i="1"/>
  <c r="E11343" i="1" s="1"/>
  <c r="B11345" i="1" l="1"/>
  <c r="D11345" i="1" s="1"/>
  <c r="C11344" i="1"/>
  <c r="E11344" i="1" s="1"/>
  <c r="B11346" i="1" l="1"/>
  <c r="D11346" i="1" s="1"/>
  <c r="C11345" i="1"/>
  <c r="E11345" i="1" s="1"/>
  <c r="B11347" i="1" l="1"/>
  <c r="D11347" i="1" s="1"/>
  <c r="C11346" i="1"/>
  <c r="E11346" i="1" s="1"/>
  <c r="B11348" i="1" l="1"/>
  <c r="D11348" i="1" s="1"/>
  <c r="C11347" i="1"/>
  <c r="E11347" i="1" s="1"/>
  <c r="B11349" i="1" l="1"/>
  <c r="D11349" i="1" s="1"/>
  <c r="C11348" i="1"/>
  <c r="E11348" i="1" s="1"/>
  <c r="B11350" i="1" l="1"/>
  <c r="D11350" i="1" s="1"/>
  <c r="C11349" i="1"/>
  <c r="E11349" i="1" s="1"/>
  <c r="B11351" i="1" l="1"/>
  <c r="D11351" i="1" s="1"/>
  <c r="C11350" i="1"/>
  <c r="E11350" i="1" s="1"/>
  <c r="B11352" i="1" l="1"/>
  <c r="D11352" i="1" s="1"/>
  <c r="C11351" i="1"/>
  <c r="E11351" i="1" s="1"/>
  <c r="B11353" i="1" l="1"/>
  <c r="D11353" i="1" s="1"/>
  <c r="C11352" i="1"/>
  <c r="E11352" i="1" s="1"/>
  <c r="B11354" i="1" l="1"/>
  <c r="D11354" i="1" s="1"/>
  <c r="C11353" i="1"/>
  <c r="E11353" i="1" s="1"/>
  <c r="B11355" i="1" l="1"/>
  <c r="D11355" i="1" s="1"/>
  <c r="C11354" i="1"/>
  <c r="E11354" i="1" s="1"/>
  <c r="B11356" i="1" l="1"/>
  <c r="D11356" i="1" s="1"/>
  <c r="C11355" i="1"/>
  <c r="E11355" i="1" s="1"/>
  <c r="B11357" i="1" l="1"/>
  <c r="D11357" i="1" s="1"/>
  <c r="C11356" i="1"/>
  <c r="E11356" i="1" s="1"/>
  <c r="B11358" i="1" l="1"/>
  <c r="D11358" i="1" s="1"/>
  <c r="C11357" i="1"/>
  <c r="E11357" i="1" s="1"/>
  <c r="B11359" i="1" l="1"/>
  <c r="D11359" i="1" s="1"/>
  <c r="C11358" i="1"/>
  <c r="E11358" i="1" s="1"/>
  <c r="B11360" i="1" l="1"/>
  <c r="D11360" i="1" s="1"/>
  <c r="C11359" i="1"/>
  <c r="E11359" i="1" s="1"/>
  <c r="B11361" i="1" l="1"/>
  <c r="D11361" i="1" s="1"/>
  <c r="C11360" i="1"/>
  <c r="E11360" i="1" s="1"/>
  <c r="B11362" i="1" l="1"/>
  <c r="D11362" i="1" s="1"/>
  <c r="C11361" i="1"/>
  <c r="E11361" i="1" s="1"/>
  <c r="B11363" i="1" l="1"/>
  <c r="D11363" i="1" s="1"/>
  <c r="C11362" i="1"/>
  <c r="E11362" i="1" s="1"/>
  <c r="B11364" i="1" l="1"/>
  <c r="D11364" i="1" s="1"/>
  <c r="C11363" i="1"/>
  <c r="E11363" i="1" s="1"/>
  <c r="B11365" i="1" l="1"/>
  <c r="D11365" i="1" s="1"/>
  <c r="C11364" i="1"/>
  <c r="E11364" i="1" s="1"/>
  <c r="B11366" i="1" l="1"/>
  <c r="D11366" i="1" s="1"/>
  <c r="C11365" i="1"/>
  <c r="E11365" i="1" s="1"/>
  <c r="B11367" i="1" l="1"/>
  <c r="D11367" i="1" s="1"/>
  <c r="C11366" i="1"/>
  <c r="E11366" i="1" s="1"/>
  <c r="B11368" i="1" l="1"/>
  <c r="D11368" i="1" s="1"/>
  <c r="C11367" i="1"/>
  <c r="E11367" i="1" s="1"/>
  <c r="B11369" i="1" l="1"/>
  <c r="D11369" i="1" s="1"/>
  <c r="C11368" i="1"/>
  <c r="E11368" i="1" s="1"/>
  <c r="B11370" i="1" l="1"/>
  <c r="D11370" i="1" s="1"/>
  <c r="C11369" i="1"/>
  <c r="E11369" i="1" s="1"/>
  <c r="B11371" i="1" l="1"/>
  <c r="D11371" i="1" s="1"/>
  <c r="C11370" i="1"/>
  <c r="E11370" i="1" s="1"/>
  <c r="B11372" i="1" l="1"/>
  <c r="D11372" i="1" s="1"/>
  <c r="C11371" i="1"/>
  <c r="E11371" i="1" s="1"/>
  <c r="B11373" i="1" l="1"/>
  <c r="D11373" i="1" s="1"/>
  <c r="C11372" i="1"/>
  <c r="E11372" i="1" s="1"/>
  <c r="B11374" i="1" l="1"/>
  <c r="D11374" i="1" s="1"/>
  <c r="C11373" i="1"/>
  <c r="E11373" i="1" s="1"/>
  <c r="B11375" i="1" l="1"/>
  <c r="D11375" i="1" s="1"/>
  <c r="C11374" i="1"/>
  <c r="E11374" i="1" s="1"/>
  <c r="B11376" i="1" l="1"/>
  <c r="D11376" i="1" s="1"/>
  <c r="C11375" i="1"/>
  <c r="E11375" i="1" s="1"/>
  <c r="B11377" i="1" l="1"/>
  <c r="D11377" i="1" s="1"/>
  <c r="C11376" i="1"/>
  <c r="E11376" i="1" s="1"/>
  <c r="B11378" i="1" l="1"/>
  <c r="D11378" i="1" s="1"/>
  <c r="C11377" i="1"/>
  <c r="E11377" i="1" s="1"/>
  <c r="B11379" i="1" l="1"/>
  <c r="D11379" i="1" s="1"/>
  <c r="C11378" i="1"/>
  <c r="E11378" i="1" s="1"/>
  <c r="B11380" i="1" l="1"/>
  <c r="D11380" i="1" s="1"/>
  <c r="C11379" i="1"/>
  <c r="E11379" i="1" s="1"/>
  <c r="B11381" i="1" l="1"/>
  <c r="D11381" i="1" s="1"/>
  <c r="C11380" i="1"/>
  <c r="E11380" i="1" s="1"/>
  <c r="B11382" i="1" l="1"/>
  <c r="D11382" i="1" s="1"/>
  <c r="C11381" i="1"/>
  <c r="E11381" i="1" s="1"/>
  <c r="B11383" i="1" l="1"/>
  <c r="D11383" i="1" s="1"/>
  <c r="C11382" i="1"/>
  <c r="E11382" i="1" s="1"/>
  <c r="B11384" i="1" l="1"/>
  <c r="D11384" i="1" s="1"/>
  <c r="C11383" i="1"/>
  <c r="E11383" i="1" s="1"/>
  <c r="B11385" i="1" l="1"/>
  <c r="D11385" i="1" s="1"/>
  <c r="C11384" i="1"/>
  <c r="E11384" i="1" s="1"/>
  <c r="B11386" i="1" l="1"/>
  <c r="D11386" i="1" s="1"/>
  <c r="C11385" i="1"/>
  <c r="E11385" i="1" s="1"/>
  <c r="B11387" i="1" l="1"/>
  <c r="D11387" i="1" s="1"/>
  <c r="C11386" i="1"/>
  <c r="E11386" i="1" s="1"/>
  <c r="B11388" i="1" l="1"/>
  <c r="D11388" i="1" s="1"/>
  <c r="C11387" i="1"/>
  <c r="E11387" i="1" s="1"/>
  <c r="B11389" i="1" l="1"/>
  <c r="D11389" i="1" s="1"/>
  <c r="C11388" i="1"/>
  <c r="E11388" i="1" s="1"/>
  <c r="B11390" i="1" l="1"/>
  <c r="D11390" i="1" s="1"/>
  <c r="C11389" i="1"/>
  <c r="E11389" i="1" s="1"/>
  <c r="B11391" i="1" l="1"/>
  <c r="D11391" i="1" s="1"/>
  <c r="C11390" i="1"/>
  <c r="E11390" i="1" s="1"/>
  <c r="B11392" i="1" l="1"/>
  <c r="D11392" i="1" s="1"/>
  <c r="C11391" i="1"/>
  <c r="E11391" i="1" s="1"/>
  <c r="B11393" i="1" l="1"/>
  <c r="D11393" i="1" s="1"/>
  <c r="C11392" i="1"/>
  <c r="E11392" i="1" s="1"/>
  <c r="B11394" i="1" l="1"/>
  <c r="D11394" i="1" s="1"/>
  <c r="C11393" i="1"/>
  <c r="E11393" i="1" s="1"/>
  <c r="B11395" i="1" l="1"/>
  <c r="D11395" i="1" s="1"/>
  <c r="C11394" i="1"/>
  <c r="E11394" i="1" s="1"/>
  <c r="B11396" i="1" l="1"/>
  <c r="D11396" i="1" s="1"/>
  <c r="C11395" i="1"/>
  <c r="E11395" i="1" s="1"/>
  <c r="B11397" i="1" l="1"/>
  <c r="D11397" i="1" s="1"/>
  <c r="C11396" i="1"/>
  <c r="E11396" i="1" s="1"/>
  <c r="B11398" i="1" l="1"/>
  <c r="D11398" i="1" s="1"/>
  <c r="C11397" i="1"/>
  <c r="E11397" i="1" s="1"/>
  <c r="B11399" i="1" l="1"/>
  <c r="D11399" i="1" s="1"/>
  <c r="C11398" i="1"/>
  <c r="E11398" i="1" s="1"/>
  <c r="B11400" i="1" l="1"/>
  <c r="D11400" i="1" s="1"/>
  <c r="C11399" i="1"/>
  <c r="E11399" i="1" s="1"/>
  <c r="B11401" i="1" l="1"/>
  <c r="D11401" i="1" s="1"/>
  <c r="C11400" i="1"/>
  <c r="E11400" i="1" s="1"/>
  <c r="B11402" i="1" l="1"/>
  <c r="D11402" i="1" s="1"/>
  <c r="C11401" i="1"/>
  <c r="E11401" i="1" s="1"/>
  <c r="B11403" i="1" l="1"/>
  <c r="D11403" i="1" s="1"/>
  <c r="C11402" i="1"/>
  <c r="E11402" i="1" s="1"/>
  <c r="B11404" i="1" l="1"/>
  <c r="D11404" i="1" s="1"/>
  <c r="C11403" i="1"/>
  <c r="E11403" i="1" s="1"/>
  <c r="B11405" i="1" l="1"/>
  <c r="D11405" i="1" s="1"/>
  <c r="C11404" i="1"/>
  <c r="E11404" i="1" s="1"/>
  <c r="B11406" i="1" l="1"/>
  <c r="D11406" i="1" s="1"/>
  <c r="C11405" i="1"/>
  <c r="E11405" i="1" s="1"/>
  <c r="B11407" i="1" l="1"/>
  <c r="D11407" i="1" s="1"/>
  <c r="C11406" i="1"/>
  <c r="E11406" i="1" s="1"/>
  <c r="B11408" i="1" l="1"/>
  <c r="D11408" i="1" s="1"/>
  <c r="C11407" i="1"/>
  <c r="E11407" i="1" s="1"/>
  <c r="B11409" i="1" l="1"/>
  <c r="D11409" i="1" s="1"/>
  <c r="C11408" i="1"/>
  <c r="E11408" i="1" s="1"/>
  <c r="B11410" i="1" l="1"/>
  <c r="D11410" i="1" s="1"/>
  <c r="C11409" i="1"/>
  <c r="E11409" i="1" s="1"/>
  <c r="B11411" i="1" l="1"/>
  <c r="D11411" i="1" s="1"/>
  <c r="C11410" i="1"/>
  <c r="E11410" i="1" s="1"/>
  <c r="B11412" i="1" l="1"/>
  <c r="D11412" i="1" s="1"/>
  <c r="C11411" i="1"/>
  <c r="E11411" i="1" s="1"/>
  <c r="B11413" i="1" l="1"/>
  <c r="D11413" i="1" s="1"/>
  <c r="C11412" i="1"/>
  <c r="E11412" i="1" s="1"/>
  <c r="B11414" i="1" l="1"/>
  <c r="D11414" i="1" s="1"/>
  <c r="C11413" i="1"/>
  <c r="E11413" i="1" s="1"/>
  <c r="B11415" i="1" l="1"/>
  <c r="D11415" i="1" s="1"/>
  <c r="C11414" i="1"/>
  <c r="E11414" i="1" s="1"/>
  <c r="B11416" i="1" l="1"/>
  <c r="D11416" i="1" s="1"/>
  <c r="C11415" i="1"/>
  <c r="E11415" i="1" s="1"/>
  <c r="B11417" i="1" l="1"/>
  <c r="D11417" i="1" s="1"/>
  <c r="C11416" i="1"/>
  <c r="E11416" i="1" s="1"/>
  <c r="B11418" i="1" l="1"/>
  <c r="D11418" i="1" s="1"/>
  <c r="C11417" i="1"/>
  <c r="E11417" i="1" s="1"/>
  <c r="B11419" i="1" l="1"/>
  <c r="D11419" i="1" s="1"/>
  <c r="C11418" i="1"/>
  <c r="E11418" i="1" s="1"/>
  <c r="B11420" i="1" l="1"/>
  <c r="D11420" i="1" s="1"/>
  <c r="C11419" i="1"/>
  <c r="E11419" i="1" s="1"/>
  <c r="B11421" i="1" l="1"/>
  <c r="D11421" i="1" s="1"/>
  <c r="C11420" i="1"/>
  <c r="E11420" i="1" s="1"/>
  <c r="B11422" i="1" l="1"/>
  <c r="D11422" i="1" s="1"/>
  <c r="C11421" i="1"/>
  <c r="E11421" i="1" s="1"/>
  <c r="B11423" i="1" l="1"/>
  <c r="D11423" i="1" s="1"/>
  <c r="C11422" i="1"/>
  <c r="E11422" i="1" s="1"/>
  <c r="B11424" i="1" l="1"/>
  <c r="D11424" i="1" s="1"/>
  <c r="C11423" i="1"/>
  <c r="E11423" i="1" s="1"/>
  <c r="B11425" i="1" l="1"/>
  <c r="D11425" i="1" s="1"/>
  <c r="C11424" i="1"/>
  <c r="E11424" i="1" s="1"/>
  <c r="B11426" i="1" l="1"/>
  <c r="D11426" i="1" s="1"/>
  <c r="C11425" i="1"/>
  <c r="E11425" i="1" s="1"/>
  <c r="B11427" i="1" l="1"/>
  <c r="D11427" i="1" s="1"/>
  <c r="C11426" i="1"/>
  <c r="E11426" i="1" s="1"/>
  <c r="B11428" i="1" l="1"/>
  <c r="D11428" i="1" s="1"/>
  <c r="C11427" i="1"/>
  <c r="E11427" i="1" s="1"/>
  <c r="B11429" i="1" l="1"/>
  <c r="D11429" i="1" s="1"/>
  <c r="C11428" i="1"/>
  <c r="E11428" i="1" s="1"/>
  <c r="B11430" i="1" l="1"/>
  <c r="D11430" i="1" s="1"/>
  <c r="C11429" i="1"/>
  <c r="E11429" i="1" s="1"/>
  <c r="B11431" i="1" l="1"/>
  <c r="D11431" i="1" s="1"/>
  <c r="C11430" i="1"/>
  <c r="E11430" i="1" s="1"/>
  <c r="B11432" i="1" l="1"/>
  <c r="D11432" i="1" s="1"/>
  <c r="C11431" i="1"/>
  <c r="E11431" i="1" s="1"/>
  <c r="B11433" i="1" l="1"/>
  <c r="D11433" i="1" s="1"/>
  <c r="C11432" i="1"/>
  <c r="E11432" i="1" s="1"/>
  <c r="B11434" i="1" l="1"/>
  <c r="D11434" i="1" s="1"/>
  <c r="C11433" i="1"/>
  <c r="E11433" i="1" s="1"/>
  <c r="B11435" i="1" l="1"/>
  <c r="D11435" i="1" s="1"/>
  <c r="C11434" i="1"/>
  <c r="E11434" i="1" s="1"/>
  <c r="B11436" i="1" l="1"/>
  <c r="D11436" i="1" s="1"/>
  <c r="C11435" i="1"/>
  <c r="E11435" i="1" s="1"/>
  <c r="B11437" i="1" l="1"/>
  <c r="D11437" i="1" s="1"/>
  <c r="C11436" i="1"/>
  <c r="E11436" i="1" s="1"/>
  <c r="B11438" i="1" l="1"/>
  <c r="D11438" i="1" s="1"/>
  <c r="C11437" i="1"/>
  <c r="E11437" i="1" s="1"/>
  <c r="B11439" i="1" l="1"/>
  <c r="D11439" i="1" s="1"/>
  <c r="C11438" i="1"/>
  <c r="E11438" i="1" s="1"/>
  <c r="B11440" i="1" l="1"/>
  <c r="D11440" i="1" s="1"/>
  <c r="C11439" i="1"/>
  <c r="E11439" i="1" s="1"/>
  <c r="B11441" i="1" l="1"/>
  <c r="D11441" i="1" s="1"/>
  <c r="C11440" i="1"/>
  <c r="E11440" i="1" s="1"/>
  <c r="B11442" i="1" l="1"/>
  <c r="D11442" i="1" s="1"/>
  <c r="C11441" i="1"/>
  <c r="E11441" i="1" s="1"/>
  <c r="B11443" i="1" l="1"/>
  <c r="D11443" i="1" s="1"/>
  <c r="C11442" i="1"/>
  <c r="E11442" i="1" s="1"/>
  <c r="B11444" i="1" l="1"/>
  <c r="D11444" i="1" s="1"/>
  <c r="C11443" i="1"/>
  <c r="E11443" i="1" s="1"/>
  <c r="B11445" i="1" l="1"/>
  <c r="D11445" i="1" s="1"/>
  <c r="C11444" i="1"/>
  <c r="E11444" i="1" s="1"/>
  <c r="B11446" i="1" l="1"/>
  <c r="D11446" i="1" s="1"/>
  <c r="C11445" i="1"/>
  <c r="E11445" i="1" s="1"/>
  <c r="B11447" i="1" l="1"/>
  <c r="D11447" i="1" s="1"/>
  <c r="C11446" i="1"/>
  <c r="E11446" i="1" s="1"/>
  <c r="B11448" i="1" l="1"/>
  <c r="D11448" i="1" s="1"/>
  <c r="C11447" i="1"/>
  <c r="E11447" i="1" s="1"/>
  <c r="B11449" i="1" l="1"/>
  <c r="D11449" i="1" s="1"/>
  <c r="C11448" i="1"/>
  <c r="E11448" i="1" s="1"/>
  <c r="B11450" i="1" l="1"/>
  <c r="D11450" i="1" s="1"/>
  <c r="C11449" i="1"/>
  <c r="E11449" i="1" s="1"/>
  <c r="B11451" i="1" l="1"/>
  <c r="D11451" i="1" s="1"/>
  <c r="C11450" i="1"/>
  <c r="E11450" i="1" s="1"/>
  <c r="B11452" i="1" l="1"/>
  <c r="D11452" i="1" s="1"/>
  <c r="C11451" i="1"/>
  <c r="E11451" i="1" s="1"/>
  <c r="B11453" i="1" l="1"/>
  <c r="D11453" i="1" s="1"/>
  <c r="C11452" i="1"/>
  <c r="E11452" i="1" s="1"/>
  <c r="B11454" i="1" l="1"/>
  <c r="D11454" i="1" s="1"/>
  <c r="C11453" i="1"/>
  <c r="E11453" i="1" s="1"/>
  <c r="B11455" i="1" l="1"/>
  <c r="D11455" i="1" s="1"/>
  <c r="C11454" i="1"/>
  <c r="E11454" i="1" s="1"/>
  <c r="B11456" i="1" l="1"/>
  <c r="D11456" i="1" s="1"/>
  <c r="C11455" i="1"/>
  <c r="E11455" i="1" s="1"/>
  <c r="B11457" i="1" l="1"/>
  <c r="D11457" i="1" s="1"/>
  <c r="C11456" i="1"/>
  <c r="E11456" i="1" s="1"/>
  <c r="B11458" i="1" l="1"/>
  <c r="D11458" i="1" s="1"/>
  <c r="C11457" i="1"/>
  <c r="E11457" i="1" s="1"/>
  <c r="B11459" i="1" l="1"/>
  <c r="D11459" i="1" s="1"/>
  <c r="C11458" i="1"/>
  <c r="E11458" i="1" s="1"/>
  <c r="B11460" i="1" l="1"/>
  <c r="D11460" i="1" s="1"/>
  <c r="C11459" i="1"/>
  <c r="E11459" i="1" s="1"/>
  <c r="B11461" i="1" l="1"/>
  <c r="D11461" i="1" s="1"/>
  <c r="C11460" i="1"/>
  <c r="E11460" i="1" s="1"/>
  <c r="B11462" i="1" l="1"/>
  <c r="D11462" i="1" s="1"/>
  <c r="C11461" i="1"/>
  <c r="E11461" i="1" s="1"/>
  <c r="B11463" i="1" l="1"/>
  <c r="D11463" i="1" s="1"/>
  <c r="C11462" i="1"/>
  <c r="E11462" i="1" s="1"/>
  <c r="B11464" i="1" l="1"/>
  <c r="D11464" i="1" s="1"/>
  <c r="C11463" i="1"/>
  <c r="E11463" i="1" s="1"/>
  <c r="B11465" i="1" l="1"/>
  <c r="D11465" i="1" s="1"/>
  <c r="C11464" i="1"/>
  <c r="E11464" i="1" s="1"/>
  <c r="B11466" i="1" l="1"/>
  <c r="D11466" i="1" s="1"/>
  <c r="C11465" i="1"/>
  <c r="E11465" i="1" s="1"/>
  <c r="B11467" i="1" l="1"/>
  <c r="D11467" i="1" s="1"/>
  <c r="C11466" i="1"/>
  <c r="E11466" i="1" s="1"/>
  <c r="B11468" i="1" l="1"/>
  <c r="D11468" i="1" s="1"/>
  <c r="C11467" i="1"/>
  <c r="E11467" i="1" s="1"/>
  <c r="B11469" i="1" l="1"/>
  <c r="D11469" i="1" s="1"/>
  <c r="C11468" i="1"/>
  <c r="E11468" i="1" s="1"/>
  <c r="B11470" i="1" l="1"/>
  <c r="D11470" i="1" s="1"/>
  <c r="C11469" i="1"/>
  <c r="E11469" i="1" s="1"/>
  <c r="B11471" i="1" l="1"/>
  <c r="D11471" i="1" s="1"/>
  <c r="C11470" i="1"/>
  <c r="E11470" i="1" s="1"/>
  <c r="B11472" i="1" l="1"/>
  <c r="D11472" i="1" s="1"/>
  <c r="C11471" i="1"/>
  <c r="E11471" i="1" s="1"/>
  <c r="B11473" i="1" l="1"/>
  <c r="D11473" i="1" s="1"/>
  <c r="C11472" i="1"/>
  <c r="E11472" i="1" s="1"/>
  <c r="B11474" i="1" l="1"/>
  <c r="D11474" i="1" s="1"/>
  <c r="C11473" i="1"/>
  <c r="E11473" i="1" s="1"/>
  <c r="B11475" i="1" l="1"/>
  <c r="D11475" i="1" s="1"/>
  <c r="C11474" i="1"/>
  <c r="E11474" i="1" s="1"/>
  <c r="B11476" i="1" l="1"/>
  <c r="D11476" i="1" s="1"/>
  <c r="C11475" i="1"/>
  <c r="E11475" i="1" s="1"/>
  <c r="B11477" i="1" l="1"/>
  <c r="D11477" i="1" s="1"/>
  <c r="C11476" i="1"/>
  <c r="E11476" i="1" s="1"/>
  <c r="B11478" i="1" l="1"/>
  <c r="D11478" i="1" s="1"/>
  <c r="C11477" i="1"/>
  <c r="E11477" i="1" s="1"/>
  <c r="B11479" i="1" l="1"/>
  <c r="D11479" i="1" s="1"/>
  <c r="C11478" i="1"/>
  <c r="E11478" i="1" s="1"/>
  <c r="B11480" i="1" l="1"/>
  <c r="D11480" i="1" s="1"/>
  <c r="C11479" i="1"/>
  <c r="E11479" i="1" s="1"/>
  <c r="B11481" i="1" l="1"/>
  <c r="D11481" i="1" s="1"/>
  <c r="C11480" i="1"/>
  <c r="E11480" i="1" s="1"/>
  <c r="B11482" i="1" l="1"/>
  <c r="D11482" i="1" s="1"/>
  <c r="C11481" i="1"/>
  <c r="E11481" i="1" s="1"/>
  <c r="B11483" i="1" l="1"/>
  <c r="D11483" i="1" s="1"/>
  <c r="C11482" i="1"/>
  <c r="E11482" i="1" s="1"/>
  <c r="B11484" i="1" l="1"/>
  <c r="D11484" i="1" s="1"/>
  <c r="C11483" i="1"/>
  <c r="E11483" i="1" s="1"/>
  <c r="B11485" i="1" l="1"/>
  <c r="D11485" i="1" s="1"/>
  <c r="C11484" i="1"/>
  <c r="E11484" i="1" s="1"/>
  <c r="B11486" i="1" l="1"/>
  <c r="D11486" i="1" s="1"/>
  <c r="C11485" i="1"/>
  <c r="E11485" i="1" s="1"/>
  <c r="B11487" i="1" l="1"/>
  <c r="D11487" i="1" s="1"/>
  <c r="C11486" i="1"/>
  <c r="E11486" i="1" s="1"/>
  <c r="B11488" i="1" l="1"/>
  <c r="D11488" i="1" s="1"/>
  <c r="C11487" i="1"/>
  <c r="E11487" i="1" s="1"/>
  <c r="B11489" i="1" l="1"/>
  <c r="D11489" i="1" s="1"/>
  <c r="C11488" i="1"/>
  <c r="E11488" i="1" s="1"/>
  <c r="B11490" i="1" l="1"/>
  <c r="D11490" i="1" s="1"/>
  <c r="C11489" i="1"/>
  <c r="E11489" i="1" s="1"/>
  <c r="B11491" i="1" l="1"/>
  <c r="D11491" i="1" s="1"/>
  <c r="C11490" i="1"/>
  <c r="E11490" i="1" s="1"/>
  <c r="B11492" i="1" l="1"/>
  <c r="D11492" i="1" s="1"/>
  <c r="C11491" i="1"/>
  <c r="E11491" i="1" s="1"/>
  <c r="B11493" i="1" l="1"/>
  <c r="D11493" i="1" s="1"/>
  <c r="C11492" i="1"/>
  <c r="E11492" i="1" s="1"/>
  <c r="B11494" i="1" l="1"/>
  <c r="D11494" i="1" s="1"/>
  <c r="C11493" i="1"/>
  <c r="E11493" i="1" s="1"/>
  <c r="B11495" i="1" l="1"/>
  <c r="D11495" i="1" s="1"/>
  <c r="C11494" i="1"/>
  <c r="E11494" i="1" s="1"/>
  <c r="B11496" i="1" l="1"/>
  <c r="D11496" i="1" s="1"/>
  <c r="C11495" i="1"/>
  <c r="E11495" i="1" s="1"/>
  <c r="B11497" i="1" l="1"/>
  <c r="D11497" i="1" s="1"/>
  <c r="C11496" i="1"/>
  <c r="E11496" i="1" s="1"/>
  <c r="B11498" i="1" l="1"/>
  <c r="D11498" i="1" s="1"/>
  <c r="C11497" i="1"/>
  <c r="E11497" i="1" s="1"/>
  <c r="B11499" i="1" l="1"/>
  <c r="D11499" i="1" s="1"/>
  <c r="C11498" i="1"/>
  <c r="E11498" i="1" s="1"/>
  <c r="B11500" i="1" l="1"/>
  <c r="D11500" i="1" s="1"/>
  <c r="C11499" i="1"/>
  <c r="E11499" i="1" s="1"/>
  <c r="B11501" i="1" l="1"/>
  <c r="D11501" i="1" s="1"/>
  <c r="C11500" i="1"/>
  <c r="E11500" i="1" s="1"/>
  <c r="B11502" i="1" l="1"/>
  <c r="D11502" i="1" s="1"/>
  <c r="C11501" i="1"/>
  <c r="E11501" i="1" s="1"/>
  <c r="B11503" i="1" l="1"/>
  <c r="D11503" i="1" s="1"/>
  <c r="C11502" i="1"/>
  <c r="E11502" i="1" s="1"/>
  <c r="B11504" i="1" l="1"/>
  <c r="D11504" i="1" s="1"/>
  <c r="C11503" i="1"/>
  <c r="E11503" i="1" s="1"/>
  <c r="B11505" i="1" l="1"/>
  <c r="D11505" i="1" s="1"/>
  <c r="C11504" i="1"/>
  <c r="E11504" i="1" s="1"/>
  <c r="B11506" i="1" l="1"/>
  <c r="D11506" i="1" s="1"/>
  <c r="C11505" i="1"/>
  <c r="E11505" i="1" s="1"/>
  <c r="B11507" i="1" l="1"/>
  <c r="D11507" i="1" s="1"/>
  <c r="C11506" i="1"/>
  <c r="E11506" i="1" s="1"/>
  <c r="B11508" i="1" l="1"/>
  <c r="D11508" i="1" s="1"/>
  <c r="C11507" i="1"/>
  <c r="E11507" i="1" s="1"/>
  <c r="B11509" i="1" l="1"/>
  <c r="D11509" i="1" s="1"/>
  <c r="C11508" i="1"/>
  <c r="E11508" i="1" s="1"/>
  <c r="B11510" i="1" l="1"/>
  <c r="D11510" i="1" s="1"/>
  <c r="C11509" i="1"/>
  <c r="E11509" i="1" s="1"/>
  <c r="B11511" i="1" l="1"/>
  <c r="D11511" i="1" s="1"/>
  <c r="C11510" i="1"/>
  <c r="E11510" i="1" s="1"/>
  <c r="B11512" i="1" l="1"/>
  <c r="D11512" i="1" s="1"/>
  <c r="C11511" i="1"/>
  <c r="E11511" i="1" s="1"/>
  <c r="B11513" i="1" l="1"/>
  <c r="D11513" i="1" s="1"/>
  <c r="C11512" i="1"/>
  <c r="E11512" i="1" s="1"/>
  <c r="B11514" i="1" l="1"/>
  <c r="D11514" i="1" s="1"/>
  <c r="C11513" i="1"/>
  <c r="E11513" i="1" s="1"/>
  <c r="B11515" i="1" l="1"/>
  <c r="D11515" i="1" s="1"/>
  <c r="C11514" i="1"/>
  <c r="E11514" i="1" s="1"/>
  <c r="B11516" i="1" l="1"/>
  <c r="D11516" i="1" s="1"/>
  <c r="C11515" i="1"/>
  <c r="E11515" i="1" s="1"/>
  <c r="B11517" i="1" l="1"/>
  <c r="D11517" i="1" s="1"/>
  <c r="C11516" i="1"/>
  <c r="E11516" i="1" s="1"/>
  <c r="B11518" i="1" l="1"/>
  <c r="D11518" i="1" s="1"/>
  <c r="C11517" i="1"/>
  <c r="E11517" i="1" s="1"/>
  <c r="B11519" i="1" l="1"/>
  <c r="D11519" i="1" s="1"/>
  <c r="C11518" i="1"/>
  <c r="E11518" i="1" s="1"/>
  <c r="B11520" i="1" l="1"/>
  <c r="D11520" i="1" s="1"/>
  <c r="C11519" i="1"/>
  <c r="E11519" i="1" s="1"/>
  <c r="B11521" i="1" l="1"/>
  <c r="D11521" i="1" s="1"/>
  <c r="C11520" i="1"/>
  <c r="E11520" i="1" s="1"/>
  <c r="B11522" i="1" l="1"/>
  <c r="D11522" i="1" s="1"/>
  <c r="C11521" i="1"/>
  <c r="E11521" i="1" s="1"/>
  <c r="B11523" i="1" l="1"/>
  <c r="D11523" i="1" s="1"/>
  <c r="C11522" i="1"/>
  <c r="E11522" i="1" s="1"/>
  <c r="B11524" i="1" l="1"/>
  <c r="D11524" i="1" s="1"/>
  <c r="C11523" i="1"/>
  <c r="E11523" i="1" s="1"/>
  <c r="B11525" i="1" l="1"/>
  <c r="D11525" i="1" s="1"/>
  <c r="C11524" i="1"/>
  <c r="E11524" i="1" s="1"/>
  <c r="B11526" i="1" l="1"/>
  <c r="D11526" i="1" s="1"/>
  <c r="C11525" i="1"/>
  <c r="E11525" i="1" s="1"/>
  <c r="B11527" i="1" l="1"/>
  <c r="D11527" i="1" s="1"/>
  <c r="C11526" i="1"/>
  <c r="E11526" i="1" s="1"/>
  <c r="B11528" i="1" l="1"/>
  <c r="D11528" i="1" s="1"/>
  <c r="C11527" i="1"/>
  <c r="E11527" i="1" s="1"/>
  <c r="B11529" i="1" l="1"/>
  <c r="D11529" i="1" s="1"/>
  <c r="C11528" i="1"/>
  <c r="E11528" i="1" s="1"/>
  <c r="B11530" i="1" l="1"/>
  <c r="D11530" i="1" s="1"/>
  <c r="C11529" i="1"/>
  <c r="E11529" i="1" s="1"/>
  <c r="B11531" i="1" l="1"/>
  <c r="D11531" i="1" s="1"/>
  <c r="C11530" i="1"/>
  <c r="E11530" i="1" s="1"/>
  <c r="B11532" i="1" l="1"/>
  <c r="D11532" i="1" s="1"/>
  <c r="C11531" i="1"/>
  <c r="E11531" i="1" s="1"/>
  <c r="B11533" i="1" l="1"/>
  <c r="D11533" i="1" s="1"/>
  <c r="C11532" i="1"/>
  <c r="E11532" i="1" s="1"/>
  <c r="B11534" i="1" l="1"/>
  <c r="D11534" i="1" s="1"/>
  <c r="C11533" i="1"/>
  <c r="E11533" i="1" s="1"/>
  <c r="B11535" i="1" l="1"/>
  <c r="D11535" i="1" s="1"/>
  <c r="C11534" i="1"/>
  <c r="E11534" i="1" s="1"/>
  <c r="B11536" i="1" l="1"/>
  <c r="D11536" i="1" s="1"/>
  <c r="C11535" i="1"/>
  <c r="E11535" i="1" s="1"/>
  <c r="B11537" i="1" l="1"/>
  <c r="D11537" i="1" s="1"/>
  <c r="C11536" i="1"/>
  <c r="E11536" i="1" s="1"/>
  <c r="B11538" i="1" l="1"/>
  <c r="D11538" i="1" s="1"/>
  <c r="C11537" i="1"/>
  <c r="E11537" i="1" s="1"/>
  <c r="B11539" i="1" l="1"/>
  <c r="D11539" i="1" s="1"/>
  <c r="C11538" i="1"/>
  <c r="E11538" i="1" s="1"/>
  <c r="B11540" i="1" l="1"/>
  <c r="D11540" i="1" s="1"/>
  <c r="C11539" i="1"/>
  <c r="E11539" i="1" s="1"/>
  <c r="B11541" i="1" l="1"/>
  <c r="D11541" i="1" s="1"/>
  <c r="C11540" i="1"/>
  <c r="E11540" i="1" s="1"/>
  <c r="B11542" i="1" l="1"/>
  <c r="D11542" i="1" s="1"/>
  <c r="C11541" i="1"/>
  <c r="E11541" i="1" s="1"/>
  <c r="B11543" i="1" l="1"/>
  <c r="D11543" i="1" s="1"/>
  <c r="C11542" i="1"/>
  <c r="E11542" i="1" s="1"/>
  <c r="B11544" i="1" l="1"/>
  <c r="D11544" i="1" s="1"/>
  <c r="C11543" i="1"/>
  <c r="E11543" i="1" s="1"/>
  <c r="B11545" i="1" l="1"/>
  <c r="D11545" i="1" s="1"/>
  <c r="C11544" i="1"/>
  <c r="E11544" i="1" s="1"/>
  <c r="B11546" i="1" l="1"/>
  <c r="D11546" i="1" s="1"/>
  <c r="C11545" i="1"/>
  <c r="E11545" i="1" s="1"/>
  <c r="B11547" i="1" l="1"/>
  <c r="D11547" i="1" s="1"/>
  <c r="C11546" i="1"/>
  <c r="E11546" i="1" s="1"/>
  <c r="B11548" i="1" l="1"/>
  <c r="D11548" i="1" s="1"/>
  <c r="C11547" i="1"/>
  <c r="E11547" i="1" s="1"/>
  <c r="B11549" i="1" l="1"/>
  <c r="D11549" i="1" s="1"/>
  <c r="C11548" i="1"/>
  <c r="E11548" i="1" s="1"/>
  <c r="B11550" i="1" l="1"/>
  <c r="D11550" i="1" s="1"/>
  <c r="C11549" i="1"/>
  <c r="E11549" i="1" s="1"/>
  <c r="B11551" i="1" l="1"/>
  <c r="D11551" i="1" s="1"/>
  <c r="C11550" i="1"/>
  <c r="E11550" i="1" s="1"/>
  <c r="B11552" i="1" l="1"/>
  <c r="D11552" i="1" s="1"/>
  <c r="C11551" i="1"/>
  <c r="E11551" i="1" s="1"/>
  <c r="B11553" i="1" l="1"/>
  <c r="D11553" i="1" s="1"/>
  <c r="C11552" i="1"/>
  <c r="E11552" i="1" s="1"/>
  <c r="B11554" i="1" l="1"/>
  <c r="D11554" i="1" s="1"/>
  <c r="C11553" i="1"/>
  <c r="E11553" i="1" s="1"/>
  <c r="B11555" i="1" l="1"/>
  <c r="D11555" i="1" s="1"/>
  <c r="C11554" i="1"/>
  <c r="E11554" i="1" s="1"/>
  <c r="B11556" i="1" l="1"/>
  <c r="D11556" i="1" s="1"/>
  <c r="C11555" i="1"/>
  <c r="E11555" i="1" s="1"/>
  <c r="B11557" i="1" l="1"/>
  <c r="D11557" i="1" s="1"/>
  <c r="C11556" i="1"/>
  <c r="E11556" i="1" s="1"/>
  <c r="B11558" i="1" l="1"/>
  <c r="D11558" i="1" s="1"/>
  <c r="C11557" i="1"/>
  <c r="E11557" i="1" s="1"/>
  <c r="B11559" i="1" l="1"/>
  <c r="D11559" i="1" s="1"/>
  <c r="C11558" i="1"/>
  <c r="E11558" i="1" s="1"/>
  <c r="B11560" i="1" l="1"/>
  <c r="D11560" i="1" s="1"/>
  <c r="C11559" i="1"/>
  <c r="E11559" i="1" s="1"/>
  <c r="B11561" i="1" l="1"/>
  <c r="D11561" i="1" s="1"/>
  <c r="C11560" i="1"/>
  <c r="E11560" i="1" s="1"/>
  <c r="B11562" i="1" l="1"/>
  <c r="D11562" i="1" s="1"/>
  <c r="C11561" i="1"/>
  <c r="E11561" i="1" s="1"/>
  <c r="B11563" i="1" l="1"/>
  <c r="D11563" i="1" s="1"/>
  <c r="C11562" i="1"/>
  <c r="E11562" i="1" s="1"/>
  <c r="B11564" i="1" l="1"/>
  <c r="D11564" i="1" s="1"/>
  <c r="C11563" i="1"/>
  <c r="E11563" i="1" s="1"/>
  <c r="B11565" i="1" l="1"/>
  <c r="D11565" i="1" s="1"/>
  <c r="C11564" i="1"/>
  <c r="E11564" i="1" s="1"/>
  <c r="B11566" i="1" l="1"/>
  <c r="D11566" i="1" s="1"/>
  <c r="C11565" i="1"/>
  <c r="E11565" i="1" s="1"/>
  <c r="B11567" i="1" l="1"/>
  <c r="D11567" i="1" s="1"/>
  <c r="C11566" i="1"/>
  <c r="E11566" i="1" s="1"/>
  <c r="B11568" i="1" l="1"/>
  <c r="D11568" i="1" s="1"/>
  <c r="C11567" i="1"/>
  <c r="E11567" i="1" s="1"/>
  <c r="B11569" i="1" l="1"/>
  <c r="D11569" i="1" s="1"/>
  <c r="C11568" i="1"/>
  <c r="E11568" i="1" s="1"/>
  <c r="B11570" i="1" l="1"/>
  <c r="D11570" i="1" s="1"/>
  <c r="C11569" i="1"/>
  <c r="E11569" i="1" s="1"/>
  <c r="B11571" i="1" l="1"/>
  <c r="D11571" i="1" s="1"/>
  <c r="C11570" i="1"/>
  <c r="E11570" i="1" s="1"/>
  <c r="B11572" i="1" l="1"/>
  <c r="D11572" i="1" s="1"/>
  <c r="C11571" i="1"/>
  <c r="E11571" i="1" s="1"/>
  <c r="B11573" i="1" l="1"/>
  <c r="D11573" i="1" s="1"/>
  <c r="C11572" i="1"/>
  <c r="E11572" i="1" s="1"/>
  <c r="B11574" i="1" l="1"/>
  <c r="D11574" i="1" s="1"/>
  <c r="C11573" i="1"/>
  <c r="E11573" i="1" s="1"/>
  <c r="B11575" i="1" l="1"/>
  <c r="D11575" i="1" s="1"/>
  <c r="C11574" i="1"/>
  <c r="E11574" i="1" s="1"/>
  <c r="B11576" i="1" l="1"/>
  <c r="D11576" i="1" s="1"/>
  <c r="C11575" i="1"/>
  <c r="E11575" i="1" s="1"/>
  <c r="B11577" i="1" l="1"/>
  <c r="D11577" i="1" s="1"/>
  <c r="C11576" i="1"/>
  <c r="E11576" i="1" s="1"/>
  <c r="B11578" i="1" l="1"/>
  <c r="D11578" i="1" s="1"/>
  <c r="C11577" i="1"/>
  <c r="E11577" i="1" s="1"/>
  <c r="B11579" i="1" l="1"/>
  <c r="D11579" i="1" s="1"/>
  <c r="C11578" i="1"/>
  <c r="E11578" i="1" s="1"/>
  <c r="B11580" i="1" l="1"/>
  <c r="D11580" i="1" s="1"/>
  <c r="C11579" i="1"/>
  <c r="E11579" i="1" s="1"/>
  <c r="B11581" i="1" l="1"/>
  <c r="D11581" i="1" s="1"/>
  <c r="C11580" i="1"/>
  <c r="E11580" i="1" s="1"/>
  <c r="B11582" i="1" l="1"/>
  <c r="D11582" i="1" s="1"/>
  <c r="C11581" i="1"/>
  <c r="E11581" i="1" s="1"/>
  <c r="B11583" i="1" l="1"/>
  <c r="D11583" i="1" s="1"/>
  <c r="C11582" i="1"/>
  <c r="E11582" i="1" s="1"/>
  <c r="B11584" i="1" l="1"/>
  <c r="D11584" i="1" s="1"/>
  <c r="C11583" i="1"/>
  <c r="E11583" i="1" s="1"/>
  <c r="B11585" i="1" l="1"/>
  <c r="D11585" i="1" s="1"/>
  <c r="C11584" i="1"/>
  <c r="E11584" i="1" s="1"/>
  <c r="B11586" i="1" l="1"/>
  <c r="D11586" i="1" s="1"/>
  <c r="C11585" i="1"/>
  <c r="E11585" i="1" s="1"/>
  <c r="B11587" i="1" l="1"/>
  <c r="D11587" i="1" s="1"/>
  <c r="C11586" i="1"/>
  <c r="E11586" i="1" s="1"/>
  <c r="B11588" i="1" l="1"/>
  <c r="D11588" i="1" s="1"/>
  <c r="C11587" i="1"/>
  <c r="E11587" i="1" s="1"/>
  <c r="B11589" i="1" l="1"/>
  <c r="D11589" i="1" s="1"/>
  <c r="C11588" i="1"/>
  <c r="E11588" i="1" s="1"/>
  <c r="B11590" i="1" l="1"/>
  <c r="D11590" i="1" s="1"/>
  <c r="C11589" i="1"/>
  <c r="E11589" i="1" s="1"/>
  <c r="B11591" i="1" l="1"/>
  <c r="D11591" i="1" s="1"/>
  <c r="C11590" i="1"/>
  <c r="E11590" i="1" s="1"/>
  <c r="B11592" i="1" l="1"/>
  <c r="D11592" i="1" s="1"/>
  <c r="C11591" i="1"/>
  <c r="E11591" i="1" s="1"/>
  <c r="B11593" i="1" l="1"/>
  <c r="D11593" i="1" s="1"/>
  <c r="C11592" i="1"/>
  <c r="E11592" i="1" s="1"/>
  <c r="B11594" i="1" l="1"/>
  <c r="D11594" i="1" s="1"/>
  <c r="C11593" i="1"/>
  <c r="E11593" i="1" s="1"/>
  <c r="B11595" i="1" l="1"/>
  <c r="D11595" i="1" s="1"/>
  <c r="C11594" i="1"/>
  <c r="E11594" i="1" s="1"/>
  <c r="B11596" i="1" l="1"/>
  <c r="D11596" i="1" s="1"/>
  <c r="C11595" i="1"/>
  <c r="E11595" i="1" s="1"/>
  <c r="B11597" i="1" l="1"/>
  <c r="D11597" i="1" s="1"/>
  <c r="C11596" i="1"/>
  <c r="E11596" i="1" s="1"/>
  <c r="B11598" i="1" l="1"/>
  <c r="D11598" i="1" s="1"/>
  <c r="C11597" i="1"/>
  <c r="E11597" i="1" s="1"/>
  <c r="B11599" i="1" l="1"/>
  <c r="D11599" i="1" s="1"/>
  <c r="C11598" i="1"/>
  <c r="E11598" i="1" s="1"/>
  <c r="B11600" i="1" l="1"/>
  <c r="D11600" i="1" s="1"/>
  <c r="C11599" i="1"/>
  <c r="E11599" i="1" s="1"/>
  <c r="B11601" i="1" l="1"/>
  <c r="D11601" i="1" s="1"/>
  <c r="C11600" i="1"/>
  <c r="E11600" i="1" s="1"/>
  <c r="B11602" i="1" l="1"/>
  <c r="D11602" i="1" s="1"/>
  <c r="C11601" i="1"/>
  <c r="E11601" i="1" s="1"/>
  <c r="B11603" i="1" l="1"/>
  <c r="D11603" i="1" s="1"/>
  <c r="C11602" i="1"/>
  <c r="E11602" i="1" s="1"/>
  <c r="B11604" i="1" l="1"/>
  <c r="D11604" i="1" s="1"/>
  <c r="C11603" i="1"/>
  <c r="E11603" i="1" s="1"/>
  <c r="B11605" i="1" l="1"/>
  <c r="D11605" i="1" s="1"/>
  <c r="C11604" i="1"/>
  <c r="E11604" i="1" s="1"/>
  <c r="B11606" i="1" l="1"/>
  <c r="D11606" i="1" s="1"/>
  <c r="C11605" i="1"/>
  <c r="E11605" i="1" s="1"/>
  <c r="B11607" i="1" l="1"/>
  <c r="D11607" i="1" s="1"/>
  <c r="C11606" i="1"/>
  <c r="E11606" i="1" s="1"/>
  <c r="B11608" i="1" l="1"/>
  <c r="D11608" i="1" s="1"/>
  <c r="C11607" i="1"/>
  <c r="E11607" i="1" s="1"/>
  <c r="B11609" i="1" l="1"/>
  <c r="D11609" i="1" s="1"/>
  <c r="C11608" i="1"/>
  <c r="E11608" i="1" s="1"/>
  <c r="B11610" i="1" l="1"/>
  <c r="D11610" i="1" s="1"/>
  <c r="C11609" i="1"/>
  <c r="E11609" i="1" s="1"/>
  <c r="B11611" i="1" l="1"/>
  <c r="D11611" i="1" s="1"/>
  <c r="C11610" i="1"/>
  <c r="E11610" i="1" s="1"/>
  <c r="B11612" i="1" l="1"/>
  <c r="D11612" i="1" s="1"/>
  <c r="C11611" i="1"/>
  <c r="E11611" i="1" s="1"/>
  <c r="B11613" i="1" l="1"/>
  <c r="D11613" i="1" s="1"/>
  <c r="C11612" i="1"/>
  <c r="E11612" i="1" s="1"/>
  <c r="B11614" i="1" l="1"/>
  <c r="D11614" i="1" s="1"/>
  <c r="C11613" i="1"/>
  <c r="E11613" i="1" s="1"/>
  <c r="B11615" i="1" l="1"/>
  <c r="D11615" i="1" s="1"/>
  <c r="C11614" i="1"/>
  <c r="E11614" i="1" s="1"/>
  <c r="B11616" i="1" l="1"/>
  <c r="D11616" i="1" s="1"/>
  <c r="C11615" i="1"/>
  <c r="E11615" i="1" s="1"/>
  <c r="B11617" i="1" l="1"/>
  <c r="D11617" i="1" s="1"/>
  <c r="C11616" i="1"/>
  <c r="E11616" i="1" s="1"/>
  <c r="B11618" i="1" l="1"/>
  <c r="D11618" i="1" s="1"/>
  <c r="C11617" i="1"/>
  <c r="E11617" i="1" s="1"/>
  <c r="B11619" i="1" l="1"/>
  <c r="D11619" i="1" s="1"/>
  <c r="C11618" i="1"/>
  <c r="E11618" i="1" s="1"/>
  <c r="B11620" i="1" l="1"/>
  <c r="D11620" i="1" s="1"/>
  <c r="C11619" i="1"/>
  <c r="E11619" i="1" s="1"/>
  <c r="B11621" i="1" l="1"/>
  <c r="D11621" i="1" s="1"/>
  <c r="C11620" i="1"/>
  <c r="E11620" i="1" s="1"/>
  <c r="B11622" i="1" l="1"/>
  <c r="D11622" i="1" s="1"/>
  <c r="C11621" i="1"/>
  <c r="E11621" i="1" s="1"/>
  <c r="B11623" i="1" l="1"/>
  <c r="D11623" i="1" s="1"/>
  <c r="C11622" i="1"/>
  <c r="E11622" i="1" s="1"/>
  <c r="B11624" i="1" l="1"/>
  <c r="D11624" i="1" s="1"/>
  <c r="C11623" i="1"/>
  <c r="E11623" i="1" s="1"/>
  <c r="B11625" i="1" l="1"/>
  <c r="D11625" i="1" s="1"/>
  <c r="C11624" i="1"/>
  <c r="E11624" i="1" s="1"/>
  <c r="B11626" i="1" l="1"/>
  <c r="D11626" i="1" s="1"/>
  <c r="C11625" i="1"/>
  <c r="E11625" i="1" s="1"/>
  <c r="B11627" i="1" l="1"/>
  <c r="D11627" i="1" s="1"/>
  <c r="C11626" i="1"/>
  <c r="E11626" i="1" s="1"/>
  <c r="B11628" i="1" l="1"/>
  <c r="D11628" i="1" s="1"/>
  <c r="C11627" i="1"/>
  <c r="E11627" i="1" s="1"/>
  <c r="B11629" i="1" l="1"/>
  <c r="D11629" i="1" s="1"/>
  <c r="C11628" i="1"/>
  <c r="E11628" i="1" s="1"/>
  <c r="B11630" i="1" l="1"/>
  <c r="D11630" i="1" s="1"/>
  <c r="C11629" i="1"/>
  <c r="E11629" i="1" s="1"/>
  <c r="B11631" i="1" l="1"/>
  <c r="D11631" i="1" s="1"/>
  <c r="C11630" i="1"/>
  <c r="E11630" i="1" s="1"/>
  <c r="B11632" i="1" l="1"/>
  <c r="D11632" i="1" s="1"/>
  <c r="C11631" i="1"/>
  <c r="E11631" i="1" s="1"/>
  <c r="B11633" i="1" l="1"/>
  <c r="D11633" i="1" s="1"/>
  <c r="C11632" i="1"/>
  <c r="E11632" i="1" s="1"/>
  <c r="B11634" i="1" l="1"/>
  <c r="D11634" i="1" s="1"/>
  <c r="C11633" i="1"/>
  <c r="E11633" i="1" s="1"/>
  <c r="B11635" i="1" l="1"/>
  <c r="D11635" i="1" s="1"/>
  <c r="C11634" i="1"/>
  <c r="E11634" i="1" s="1"/>
  <c r="B11636" i="1" l="1"/>
  <c r="D11636" i="1" s="1"/>
  <c r="C11635" i="1"/>
  <c r="E11635" i="1" s="1"/>
  <c r="B11637" i="1" l="1"/>
  <c r="D11637" i="1" s="1"/>
  <c r="C11636" i="1"/>
  <c r="E11636" i="1" s="1"/>
  <c r="B11638" i="1" l="1"/>
  <c r="D11638" i="1" s="1"/>
  <c r="C11637" i="1"/>
  <c r="E11637" i="1" s="1"/>
  <c r="B11639" i="1" l="1"/>
  <c r="D11639" i="1" s="1"/>
  <c r="C11638" i="1"/>
  <c r="E11638" i="1" s="1"/>
  <c r="B11640" i="1" l="1"/>
  <c r="D11640" i="1" s="1"/>
  <c r="C11639" i="1"/>
  <c r="E11639" i="1" s="1"/>
  <c r="B11641" i="1" l="1"/>
  <c r="D11641" i="1" s="1"/>
  <c r="C11640" i="1"/>
  <c r="E11640" i="1" s="1"/>
  <c r="B11642" i="1" l="1"/>
  <c r="D11642" i="1" s="1"/>
  <c r="C11641" i="1"/>
  <c r="E11641" i="1" s="1"/>
  <c r="B11643" i="1" l="1"/>
  <c r="D11643" i="1" s="1"/>
  <c r="C11642" i="1"/>
  <c r="E11642" i="1" s="1"/>
  <c r="B11644" i="1" l="1"/>
  <c r="D11644" i="1" s="1"/>
  <c r="C11643" i="1"/>
  <c r="E11643" i="1" s="1"/>
  <c r="B11645" i="1" l="1"/>
  <c r="D11645" i="1" s="1"/>
  <c r="C11644" i="1"/>
  <c r="E11644" i="1" s="1"/>
  <c r="B11646" i="1" l="1"/>
  <c r="D11646" i="1" s="1"/>
  <c r="C11645" i="1"/>
  <c r="E11645" i="1" s="1"/>
  <c r="B11647" i="1" l="1"/>
  <c r="D11647" i="1" s="1"/>
  <c r="C11646" i="1"/>
  <c r="E11646" i="1" s="1"/>
  <c r="B11648" i="1" l="1"/>
  <c r="D11648" i="1" s="1"/>
  <c r="C11647" i="1"/>
  <c r="E11647" i="1" s="1"/>
  <c r="B11649" i="1" l="1"/>
  <c r="D11649" i="1" s="1"/>
  <c r="C11648" i="1"/>
  <c r="E11648" i="1" s="1"/>
  <c r="B11650" i="1" l="1"/>
  <c r="D11650" i="1" s="1"/>
  <c r="C11649" i="1"/>
  <c r="E11649" i="1" s="1"/>
  <c r="B11651" i="1" l="1"/>
  <c r="D11651" i="1" s="1"/>
  <c r="C11650" i="1"/>
  <c r="E11650" i="1" s="1"/>
  <c r="B11652" i="1" l="1"/>
  <c r="D11652" i="1" s="1"/>
  <c r="C11651" i="1"/>
  <c r="E11651" i="1" s="1"/>
  <c r="B11653" i="1" l="1"/>
  <c r="D11653" i="1" s="1"/>
  <c r="C11652" i="1"/>
  <c r="E11652" i="1" s="1"/>
  <c r="B11654" i="1" l="1"/>
  <c r="D11654" i="1" s="1"/>
  <c r="C11653" i="1"/>
  <c r="E11653" i="1" s="1"/>
  <c r="B11655" i="1" l="1"/>
  <c r="D11655" i="1" s="1"/>
  <c r="C11654" i="1"/>
  <c r="E11654" i="1" s="1"/>
  <c r="B11656" i="1" l="1"/>
  <c r="D11656" i="1" s="1"/>
  <c r="C11655" i="1"/>
  <c r="E11655" i="1" s="1"/>
  <c r="B11657" i="1" l="1"/>
  <c r="D11657" i="1" s="1"/>
  <c r="C11656" i="1"/>
  <c r="E11656" i="1" s="1"/>
  <c r="B11658" i="1" l="1"/>
  <c r="D11658" i="1" s="1"/>
  <c r="C11657" i="1"/>
  <c r="E11657" i="1" s="1"/>
  <c r="B11659" i="1" l="1"/>
  <c r="D11659" i="1" s="1"/>
  <c r="C11658" i="1"/>
  <c r="E11658" i="1" s="1"/>
  <c r="B11660" i="1" l="1"/>
  <c r="D11660" i="1" s="1"/>
  <c r="C11659" i="1"/>
  <c r="E11659" i="1" s="1"/>
  <c r="B11661" i="1" l="1"/>
  <c r="D11661" i="1" s="1"/>
  <c r="C11660" i="1"/>
  <c r="E11660" i="1" s="1"/>
  <c r="B11662" i="1" l="1"/>
  <c r="D11662" i="1" s="1"/>
  <c r="C11661" i="1"/>
  <c r="E11661" i="1" s="1"/>
  <c r="B11663" i="1" l="1"/>
  <c r="D11663" i="1" s="1"/>
  <c r="C11662" i="1"/>
  <c r="E11662" i="1" s="1"/>
  <c r="B11664" i="1" l="1"/>
  <c r="D11664" i="1" s="1"/>
  <c r="C11663" i="1"/>
  <c r="E11663" i="1" s="1"/>
  <c r="B11665" i="1" l="1"/>
  <c r="D11665" i="1" s="1"/>
  <c r="C11664" i="1"/>
  <c r="E11664" i="1" s="1"/>
  <c r="B11666" i="1" l="1"/>
  <c r="D11666" i="1" s="1"/>
  <c r="C11665" i="1"/>
  <c r="E11665" i="1" s="1"/>
  <c r="B11667" i="1" l="1"/>
  <c r="D11667" i="1" s="1"/>
  <c r="C11666" i="1"/>
  <c r="E11666" i="1" s="1"/>
  <c r="B11668" i="1" l="1"/>
  <c r="D11668" i="1" s="1"/>
  <c r="C11667" i="1"/>
  <c r="E11667" i="1" s="1"/>
  <c r="B11669" i="1" l="1"/>
  <c r="D11669" i="1" s="1"/>
  <c r="C11668" i="1"/>
  <c r="E11668" i="1" s="1"/>
  <c r="B11670" i="1" l="1"/>
  <c r="D11670" i="1" s="1"/>
  <c r="C11669" i="1"/>
  <c r="E11669" i="1" s="1"/>
  <c r="B11671" i="1" l="1"/>
  <c r="D11671" i="1" s="1"/>
  <c r="C11670" i="1"/>
  <c r="E11670" i="1" s="1"/>
  <c r="B11672" i="1" l="1"/>
  <c r="D11672" i="1" s="1"/>
  <c r="C11671" i="1"/>
  <c r="E11671" i="1" s="1"/>
  <c r="B11673" i="1" l="1"/>
  <c r="D11673" i="1" s="1"/>
  <c r="C11672" i="1"/>
  <c r="E11672" i="1" s="1"/>
  <c r="B11674" i="1" l="1"/>
  <c r="D11674" i="1" s="1"/>
  <c r="C11673" i="1"/>
  <c r="E11673" i="1" s="1"/>
  <c r="B11675" i="1" l="1"/>
  <c r="D11675" i="1" s="1"/>
  <c r="C11674" i="1"/>
  <c r="E11674" i="1" s="1"/>
  <c r="B11676" i="1" l="1"/>
  <c r="D11676" i="1" s="1"/>
  <c r="C11675" i="1"/>
  <c r="E11675" i="1" s="1"/>
  <c r="B11677" i="1" l="1"/>
  <c r="D11677" i="1" s="1"/>
  <c r="C11676" i="1"/>
  <c r="E11676" i="1" s="1"/>
  <c r="B11678" i="1" l="1"/>
  <c r="D11678" i="1" s="1"/>
  <c r="C11677" i="1"/>
  <c r="E11677" i="1" s="1"/>
  <c r="B11679" i="1" l="1"/>
  <c r="D11679" i="1" s="1"/>
  <c r="C11678" i="1"/>
  <c r="E11678" i="1" s="1"/>
  <c r="B11680" i="1" l="1"/>
  <c r="D11680" i="1" s="1"/>
  <c r="C11679" i="1"/>
  <c r="E11679" i="1" s="1"/>
  <c r="B11681" i="1" l="1"/>
  <c r="D11681" i="1" s="1"/>
  <c r="C11680" i="1"/>
  <c r="E11680" i="1" s="1"/>
  <c r="B11682" i="1" l="1"/>
  <c r="D11682" i="1" s="1"/>
  <c r="C11681" i="1"/>
  <c r="E11681" i="1" s="1"/>
  <c r="B11683" i="1" l="1"/>
  <c r="D11683" i="1" s="1"/>
  <c r="C11682" i="1"/>
  <c r="E11682" i="1" s="1"/>
  <c r="B11684" i="1" l="1"/>
  <c r="D11684" i="1" s="1"/>
  <c r="C11683" i="1"/>
  <c r="E11683" i="1" s="1"/>
  <c r="B11685" i="1" l="1"/>
  <c r="D11685" i="1" s="1"/>
  <c r="C11684" i="1"/>
  <c r="E11684" i="1" s="1"/>
  <c r="B11686" i="1" l="1"/>
  <c r="D11686" i="1" s="1"/>
  <c r="C11685" i="1"/>
  <c r="E11685" i="1" s="1"/>
  <c r="B11687" i="1" l="1"/>
  <c r="D11687" i="1" s="1"/>
  <c r="C11686" i="1"/>
  <c r="E11686" i="1" s="1"/>
  <c r="B11688" i="1" l="1"/>
  <c r="D11688" i="1" s="1"/>
  <c r="C11687" i="1"/>
  <c r="E11687" i="1" s="1"/>
  <c r="B11689" i="1" l="1"/>
  <c r="D11689" i="1" s="1"/>
  <c r="C11688" i="1"/>
  <c r="E11688" i="1" s="1"/>
  <c r="B11690" i="1" l="1"/>
  <c r="D11690" i="1" s="1"/>
  <c r="C11689" i="1"/>
  <c r="E11689" i="1" s="1"/>
  <c r="B11691" i="1" l="1"/>
  <c r="D11691" i="1" s="1"/>
  <c r="C11690" i="1"/>
  <c r="E11690" i="1" s="1"/>
  <c r="B11692" i="1" l="1"/>
  <c r="D11692" i="1" s="1"/>
  <c r="C11691" i="1"/>
  <c r="E11691" i="1" s="1"/>
  <c r="B11693" i="1" l="1"/>
  <c r="D11693" i="1" s="1"/>
  <c r="C11692" i="1"/>
  <c r="E11692" i="1" s="1"/>
  <c r="B11694" i="1" l="1"/>
  <c r="D11694" i="1" s="1"/>
  <c r="C11693" i="1"/>
  <c r="E11693" i="1" s="1"/>
  <c r="B11695" i="1" l="1"/>
  <c r="D11695" i="1" s="1"/>
  <c r="C11694" i="1"/>
  <c r="E11694" i="1" s="1"/>
  <c r="B11696" i="1" l="1"/>
  <c r="D11696" i="1" s="1"/>
  <c r="C11695" i="1"/>
  <c r="E11695" i="1" s="1"/>
  <c r="B11697" i="1" l="1"/>
  <c r="D11697" i="1" s="1"/>
  <c r="C11696" i="1"/>
  <c r="E11696" i="1" s="1"/>
  <c r="B11698" i="1" l="1"/>
  <c r="D11698" i="1" s="1"/>
  <c r="C11697" i="1"/>
  <c r="E11697" i="1" s="1"/>
  <c r="B11699" i="1" l="1"/>
  <c r="D11699" i="1" s="1"/>
  <c r="C11698" i="1"/>
  <c r="E11698" i="1" s="1"/>
  <c r="B11700" i="1" l="1"/>
  <c r="D11700" i="1" s="1"/>
  <c r="C11699" i="1"/>
  <c r="E11699" i="1" s="1"/>
  <c r="B11701" i="1" l="1"/>
  <c r="D11701" i="1" s="1"/>
  <c r="C11700" i="1"/>
  <c r="E11700" i="1" s="1"/>
  <c r="B11702" i="1" l="1"/>
  <c r="D11702" i="1" s="1"/>
  <c r="C11701" i="1"/>
  <c r="E11701" i="1" s="1"/>
  <c r="B11703" i="1" l="1"/>
  <c r="D11703" i="1" s="1"/>
  <c r="C11702" i="1"/>
  <c r="E11702" i="1" s="1"/>
  <c r="B11704" i="1" l="1"/>
  <c r="D11704" i="1" s="1"/>
  <c r="C11703" i="1"/>
  <c r="E11703" i="1" s="1"/>
  <c r="B11705" i="1" l="1"/>
  <c r="D11705" i="1" s="1"/>
  <c r="C11704" i="1"/>
  <c r="E11704" i="1" s="1"/>
  <c r="B11706" i="1" l="1"/>
  <c r="D11706" i="1" s="1"/>
  <c r="C11705" i="1"/>
  <c r="E11705" i="1" s="1"/>
  <c r="B11707" i="1" l="1"/>
  <c r="D11707" i="1" s="1"/>
  <c r="C11706" i="1"/>
  <c r="E11706" i="1" s="1"/>
  <c r="B11708" i="1" l="1"/>
  <c r="D11708" i="1" s="1"/>
  <c r="C11707" i="1"/>
  <c r="E11707" i="1" s="1"/>
  <c r="B11709" i="1" l="1"/>
  <c r="D11709" i="1" s="1"/>
  <c r="C11708" i="1"/>
  <c r="E11708" i="1" s="1"/>
  <c r="B11710" i="1" l="1"/>
  <c r="D11710" i="1" s="1"/>
  <c r="C11709" i="1"/>
  <c r="E11709" i="1" s="1"/>
  <c r="B11711" i="1" l="1"/>
  <c r="D11711" i="1" s="1"/>
  <c r="C11710" i="1"/>
  <c r="E11710" i="1" s="1"/>
  <c r="B11712" i="1" l="1"/>
  <c r="D11712" i="1" s="1"/>
  <c r="C11711" i="1"/>
  <c r="E11711" i="1" s="1"/>
  <c r="B11713" i="1" l="1"/>
  <c r="D11713" i="1" s="1"/>
  <c r="C11712" i="1"/>
  <c r="E11712" i="1" s="1"/>
  <c r="B11714" i="1" l="1"/>
  <c r="D11714" i="1" s="1"/>
  <c r="C11713" i="1"/>
  <c r="E11713" i="1" s="1"/>
  <c r="B11715" i="1" l="1"/>
  <c r="D11715" i="1" s="1"/>
  <c r="C11714" i="1"/>
  <c r="E11714" i="1" s="1"/>
  <c r="B11716" i="1" l="1"/>
  <c r="D11716" i="1" s="1"/>
  <c r="C11715" i="1"/>
  <c r="E11715" i="1" s="1"/>
  <c r="B11717" i="1" l="1"/>
  <c r="D11717" i="1" s="1"/>
  <c r="C11716" i="1"/>
  <c r="E11716" i="1" s="1"/>
  <c r="B11718" i="1" l="1"/>
  <c r="D11718" i="1" s="1"/>
  <c r="C11717" i="1"/>
  <c r="E11717" i="1" s="1"/>
  <c r="B11719" i="1" l="1"/>
  <c r="D11719" i="1" s="1"/>
  <c r="C11718" i="1"/>
  <c r="E11718" i="1" s="1"/>
  <c r="B11720" i="1" l="1"/>
  <c r="D11720" i="1" s="1"/>
  <c r="C11719" i="1"/>
  <c r="E11719" i="1" s="1"/>
  <c r="B11721" i="1" l="1"/>
  <c r="D11721" i="1" s="1"/>
  <c r="C11720" i="1"/>
  <c r="E11720" i="1" s="1"/>
  <c r="B11722" i="1" l="1"/>
  <c r="D11722" i="1" s="1"/>
  <c r="C11721" i="1"/>
  <c r="E11721" i="1" s="1"/>
  <c r="B11723" i="1" l="1"/>
  <c r="D11723" i="1" s="1"/>
  <c r="C11722" i="1"/>
  <c r="E11722" i="1" s="1"/>
  <c r="B11724" i="1" l="1"/>
  <c r="D11724" i="1" s="1"/>
  <c r="C11723" i="1"/>
  <c r="E11723" i="1" s="1"/>
  <c r="B11725" i="1" l="1"/>
  <c r="D11725" i="1" s="1"/>
  <c r="C11724" i="1"/>
  <c r="E11724" i="1" s="1"/>
  <c r="B11726" i="1" l="1"/>
  <c r="D11726" i="1" s="1"/>
  <c r="C11725" i="1"/>
  <c r="E11725" i="1" s="1"/>
  <c r="B11727" i="1" l="1"/>
  <c r="D11727" i="1" s="1"/>
  <c r="C11726" i="1"/>
  <c r="E11726" i="1" s="1"/>
  <c r="B11728" i="1" l="1"/>
  <c r="D11728" i="1" s="1"/>
  <c r="C11727" i="1"/>
  <c r="E11727" i="1" s="1"/>
  <c r="B11729" i="1" l="1"/>
  <c r="D11729" i="1" s="1"/>
  <c r="C11728" i="1"/>
  <c r="E11728" i="1" s="1"/>
  <c r="B11730" i="1" l="1"/>
  <c r="D11730" i="1" s="1"/>
  <c r="C11729" i="1"/>
  <c r="E11729" i="1" s="1"/>
  <c r="B11731" i="1" l="1"/>
  <c r="D11731" i="1" s="1"/>
  <c r="C11730" i="1"/>
  <c r="E11730" i="1" s="1"/>
  <c r="B11732" i="1" l="1"/>
  <c r="D11732" i="1" s="1"/>
  <c r="C11731" i="1"/>
  <c r="E11731" i="1" s="1"/>
  <c r="B11733" i="1" l="1"/>
  <c r="D11733" i="1" s="1"/>
  <c r="C11732" i="1"/>
  <c r="E11732" i="1" s="1"/>
  <c r="B11734" i="1" l="1"/>
  <c r="D11734" i="1" s="1"/>
  <c r="C11733" i="1"/>
  <c r="E11733" i="1" s="1"/>
  <c r="B11735" i="1" l="1"/>
  <c r="D11735" i="1" s="1"/>
  <c r="C11734" i="1"/>
  <c r="E11734" i="1" s="1"/>
  <c r="B11736" i="1" l="1"/>
  <c r="D11736" i="1" s="1"/>
  <c r="C11735" i="1"/>
  <c r="E11735" i="1" s="1"/>
  <c r="B11737" i="1" l="1"/>
  <c r="D11737" i="1" s="1"/>
  <c r="C11736" i="1"/>
  <c r="E11736" i="1" s="1"/>
  <c r="B11738" i="1" l="1"/>
  <c r="D11738" i="1" s="1"/>
  <c r="C11737" i="1"/>
  <c r="E11737" i="1" s="1"/>
  <c r="B11739" i="1" l="1"/>
  <c r="D11739" i="1" s="1"/>
  <c r="C11738" i="1"/>
  <c r="E11738" i="1" s="1"/>
  <c r="B11740" i="1" l="1"/>
  <c r="D11740" i="1" s="1"/>
  <c r="C11739" i="1"/>
  <c r="E11739" i="1" s="1"/>
  <c r="B11741" i="1" l="1"/>
  <c r="D11741" i="1" s="1"/>
  <c r="C11740" i="1"/>
  <c r="E11740" i="1" s="1"/>
  <c r="B11742" i="1" l="1"/>
  <c r="D11742" i="1" s="1"/>
  <c r="C11741" i="1"/>
  <c r="E11741" i="1" s="1"/>
  <c r="B11743" i="1" l="1"/>
  <c r="D11743" i="1" s="1"/>
  <c r="C11742" i="1"/>
  <c r="E11742" i="1" s="1"/>
  <c r="B11744" i="1" l="1"/>
  <c r="D11744" i="1" s="1"/>
  <c r="C11743" i="1"/>
  <c r="E11743" i="1" s="1"/>
  <c r="B11745" i="1" l="1"/>
  <c r="D11745" i="1" s="1"/>
  <c r="C11744" i="1"/>
  <c r="E11744" i="1" s="1"/>
  <c r="B11746" i="1" l="1"/>
  <c r="D11746" i="1" s="1"/>
  <c r="C11745" i="1"/>
  <c r="E11745" i="1" s="1"/>
  <c r="B11747" i="1" l="1"/>
  <c r="D11747" i="1" s="1"/>
  <c r="C11746" i="1"/>
  <c r="E11746" i="1" s="1"/>
  <c r="B11748" i="1" l="1"/>
  <c r="D11748" i="1" s="1"/>
  <c r="C11747" i="1"/>
  <c r="E11747" i="1" s="1"/>
  <c r="B11749" i="1" l="1"/>
  <c r="D11749" i="1" s="1"/>
  <c r="C11748" i="1"/>
  <c r="E11748" i="1" s="1"/>
  <c r="B11750" i="1" l="1"/>
  <c r="D11750" i="1" s="1"/>
  <c r="C11749" i="1"/>
  <c r="E11749" i="1" s="1"/>
  <c r="B11751" i="1" l="1"/>
  <c r="D11751" i="1" s="1"/>
  <c r="C11750" i="1"/>
  <c r="E11750" i="1" s="1"/>
  <c r="B11752" i="1" l="1"/>
  <c r="D11752" i="1" s="1"/>
  <c r="C11751" i="1"/>
  <c r="E11751" i="1" s="1"/>
  <c r="B11753" i="1" l="1"/>
  <c r="D11753" i="1" s="1"/>
  <c r="C11752" i="1"/>
  <c r="E11752" i="1" s="1"/>
  <c r="B11754" i="1" l="1"/>
  <c r="D11754" i="1" s="1"/>
  <c r="C11753" i="1"/>
  <c r="E11753" i="1" s="1"/>
  <c r="B11755" i="1" l="1"/>
  <c r="D11755" i="1" s="1"/>
  <c r="C11754" i="1"/>
  <c r="E11754" i="1" s="1"/>
  <c r="B11756" i="1" l="1"/>
  <c r="D11756" i="1" s="1"/>
  <c r="C11755" i="1"/>
  <c r="E11755" i="1" s="1"/>
  <c r="B11757" i="1" l="1"/>
  <c r="D11757" i="1" s="1"/>
  <c r="C11756" i="1"/>
  <c r="E11756" i="1" s="1"/>
  <c r="B11758" i="1" l="1"/>
  <c r="D11758" i="1" s="1"/>
  <c r="C11757" i="1"/>
  <c r="E11757" i="1" s="1"/>
  <c r="B11759" i="1" l="1"/>
  <c r="D11759" i="1" s="1"/>
  <c r="C11758" i="1"/>
  <c r="E11758" i="1" s="1"/>
  <c r="B11760" i="1" l="1"/>
  <c r="D11760" i="1" s="1"/>
  <c r="C11759" i="1"/>
  <c r="E11759" i="1" s="1"/>
  <c r="B11761" i="1" l="1"/>
  <c r="D11761" i="1" s="1"/>
  <c r="C11760" i="1"/>
  <c r="E11760" i="1" s="1"/>
  <c r="B11762" i="1" l="1"/>
  <c r="D11762" i="1" s="1"/>
  <c r="C11761" i="1"/>
  <c r="E11761" i="1" s="1"/>
  <c r="B11763" i="1" l="1"/>
  <c r="D11763" i="1" s="1"/>
  <c r="C11762" i="1"/>
  <c r="E11762" i="1" s="1"/>
  <c r="B11764" i="1" l="1"/>
  <c r="D11764" i="1" s="1"/>
  <c r="C11763" i="1"/>
  <c r="E11763" i="1" s="1"/>
  <c r="B11765" i="1" l="1"/>
  <c r="D11765" i="1" s="1"/>
  <c r="C11764" i="1"/>
  <c r="E11764" i="1" s="1"/>
  <c r="B11766" i="1" l="1"/>
  <c r="D11766" i="1" s="1"/>
  <c r="C11765" i="1"/>
  <c r="E11765" i="1" s="1"/>
  <c r="B11767" i="1" l="1"/>
  <c r="D11767" i="1" s="1"/>
  <c r="C11766" i="1"/>
  <c r="E11766" i="1" s="1"/>
  <c r="B11768" i="1" l="1"/>
  <c r="D11768" i="1" s="1"/>
  <c r="C11767" i="1"/>
  <c r="E11767" i="1" s="1"/>
  <c r="B11769" i="1" l="1"/>
  <c r="D11769" i="1" s="1"/>
  <c r="C11768" i="1"/>
  <c r="E11768" i="1" s="1"/>
  <c r="B11770" i="1" l="1"/>
  <c r="D11770" i="1" s="1"/>
  <c r="C11769" i="1"/>
  <c r="E11769" i="1" s="1"/>
  <c r="B11771" i="1" l="1"/>
  <c r="D11771" i="1" s="1"/>
  <c r="C11770" i="1"/>
  <c r="E11770" i="1" s="1"/>
  <c r="B11772" i="1" l="1"/>
  <c r="D11772" i="1" s="1"/>
  <c r="C11771" i="1"/>
  <c r="E11771" i="1" s="1"/>
  <c r="B11773" i="1" l="1"/>
  <c r="D11773" i="1" s="1"/>
  <c r="C11772" i="1"/>
  <c r="E11772" i="1" s="1"/>
  <c r="B11774" i="1" l="1"/>
  <c r="D11774" i="1" s="1"/>
  <c r="C11773" i="1"/>
  <c r="E11773" i="1" s="1"/>
  <c r="B11775" i="1" l="1"/>
  <c r="D11775" i="1" s="1"/>
  <c r="C11774" i="1"/>
  <c r="E11774" i="1" s="1"/>
  <c r="B11776" i="1" l="1"/>
  <c r="D11776" i="1" s="1"/>
  <c r="C11775" i="1"/>
  <c r="E11775" i="1" s="1"/>
  <c r="B11777" i="1" l="1"/>
  <c r="D11777" i="1" s="1"/>
  <c r="C11776" i="1"/>
  <c r="E11776" i="1" s="1"/>
  <c r="B11778" i="1" l="1"/>
  <c r="D11778" i="1" s="1"/>
  <c r="C11777" i="1"/>
  <c r="E11777" i="1" s="1"/>
  <c r="B11779" i="1" l="1"/>
  <c r="D11779" i="1" s="1"/>
  <c r="C11778" i="1"/>
  <c r="E11778" i="1" s="1"/>
  <c r="B11780" i="1" l="1"/>
  <c r="D11780" i="1" s="1"/>
  <c r="C11779" i="1"/>
  <c r="E11779" i="1" s="1"/>
  <c r="B11781" i="1" l="1"/>
  <c r="D11781" i="1" s="1"/>
  <c r="C11780" i="1"/>
  <c r="E11780" i="1" s="1"/>
  <c r="B11782" i="1" l="1"/>
  <c r="D11782" i="1" s="1"/>
  <c r="C11781" i="1"/>
  <c r="E11781" i="1" s="1"/>
  <c r="B11783" i="1" l="1"/>
  <c r="D11783" i="1" s="1"/>
  <c r="C11782" i="1"/>
  <c r="E11782" i="1" s="1"/>
  <c r="B11784" i="1" l="1"/>
  <c r="D11784" i="1" s="1"/>
  <c r="C11783" i="1"/>
  <c r="E11783" i="1" s="1"/>
  <c r="B11785" i="1" l="1"/>
  <c r="D11785" i="1" s="1"/>
  <c r="C11784" i="1"/>
  <c r="E11784" i="1" s="1"/>
  <c r="B11786" i="1" l="1"/>
  <c r="D11786" i="1" s="1"/>
  <c r="C11785" i="1"/>
  <c r="E11785" i="1" s="1"/>
  <c r="B11787" i="1" l="1"/>
  <c r="D11787" i="1" s="1"/>
  <c r="C11786" i="1"/>
  <c r="E11786" i="1" s="1"/>
  <c r="B11788" i="1" l="1"/>
  <c r="D11788" i="1" s="1"/>
  <c r="C11787" i="1"/>
  <c r="E11787" i="1" s="1"/>
  <c r="B11789" i="1" l="1"/>
  <c r="D11789" i="1" s="1"/>
  <c r="C11788" i="1"/>
  <c r="E11788" i="1" s="1"/>
  <c r="B11790" i="1" l="1"/>
  <c r="D11790" i="1" s="1"/>
  <c r="C11789" i="1"/>
  <c r="E11789" i="1" s="1"/>
  <c r="B11791" i="1" l="1"/>
  <c r="D11791" i="1" s="1"/>
  <c r="C11790" i="1"/>
  <c r="E11790" i="1" s="1"/>
  <c r="B11792" i="1" l="1"/>
  <c r="D11792" i="1" s="1"/>
  <c r="C11791" i="1"/>
  <c r="E11791" i="1" s="1"/>
  <c r="B11793" i="1" l="1"/>
  <c r="D11793" i="1" s="1"/>
  <c r="C11792" i="1"/>
  <c r="E11792" i="1" s="1"/>
  <c r="B11794" i="1" l="1"/>
  <c r="D11794" i="1" s="1"/>
  <c r="C11793" i="1"/>
  <c r="E11793" i="1" s="1"/>
  <c r="B11795" i="1" l="1"/>
  <c r="D11795" i="1" s="1"/>
  <c r="C11794" i="1"/>
  <c r="E11794" i="1" s="1"/>
  <c r="B11796" i="1" l="1"/>
  <c r="D11796" i="1" s="1"/>
  <c r="C11795" i="1"/>
  <c r="E11795" i="1" s="1"/>
  <c r="B11797" i="1" l="1"/>
  <c r="D11797" i="1" s="1"/>
  <c r="C11796" i="1"/>
  <c r="E11796" i="1" s="1"/>
  <c r="B11798" i="1" l="1"/>
  <c r="D11798" i="1" s="1"/>
  <c r="C11797" i="1"/>
  <c r="E11797" i="1" s="1"/>
  <c r="B11799" i="1" l="1"/>
  <c r="D11799" i="1" s="1"/>
  <c r="C11798" i="1"/>
  <c r="E11798" i="1" s="1"/>
  <c r="B11800" i="1" l="1"/>
  <c r="D11800" i="1" s="1"/>
  <c r="C11799" i="1"/>
  <c r="E11799" i="1" s="1"/>
  <c r="B11801" i="1" l="1"/>
  <c r="D11801" i="1" s="1"/>
  <c r="C11800" i="1"/>
  <c r="E11800" i="1" s="1"/>
  <c r="B11802" i="1" l="1"/>
  <c r="D11802" i="1" s="1"/>
  <c r="C11801" i="1"/>
  <c r="E11801" i="1" s="1"/>
  <c r="B11803" i="1" l="1"/>
  <c r="D11803" i="1" s="1"/>
  <c r="C11802" i="1"/>
  <c r="E11802" i="1" s="1"/>
  <c r="B11804" i="1" l="1"/>
  <c r="D11804" i="1" s="1"/>
  <c r="C11803" i="1"/>
  <c r="E11803" i="1" s="1"/>
  <c r="B11805" i="1" l="1"/>
  <c r="D11805" i="1" s="1"/>
  <c r="C11804" i="1"/>
  <c r="E11804" i="1" s="1"/>
  <c r="B11806" i="1" l="1"/>
  <c r="D11806" i="1" s="1"/>
  <c r="C11805" i="1"/>
  <c r="E11805" i="1" s="1"/>
  <c r="B11807" i="1" l="1"/>
  <c r="D11807" i="1" s="1"/>
  <c r="C11806" i="1"/>
  <c r="E11806" i="1" s="1"/>
  <c r="B11808" i="1" l="1"/>
  <c r="D11808" i="1" s="1"/>
  <c r="C11807" i="1"/>
  <c r="E11807" i="1" s="1"/>
  <c r="B11809" i="1" l="1"/>
  <c r="D11809" i="1" s="1"/>
  <c r="C11808" i="1"/>
  <c r="E11808" i="1" s="1"/>
  <c r="B11810" i="1" l="1"/>
  <c r="D11810" i="1" s="1"/>
  <c r="C11809" i="1"/>
  <c r="E11809" i="1" s="1"/>
  <c r="B11811" i="1" l="1"/>
  <c r="D11811" i="1" s="1"/>
  <c r="C11810" i="1"/>
  <c r="E11810" i="1" s="1"/>
  <c r="B11812" i="1" l="1"/>
  <c r="D11812" i="1" s="1"/>
  <c r="C11811" i="1"/>
  <c r="E11811" i="1" s="1"/>
  <c r="B11813" i="1" l="1"/>
  <c r="D11813" i="1" s="1"/>
  <c r="C11812" i="1"/>
  <c r="E11812" i="1" s="1"/>
  <c r="B11814" i="1" l="1"/>
  <c r="D11814" i="1" s="1"/>
  <c r="C11813" i="1"/>
  <c r="E11813" i="1" s="1"/>
  <c r="B11815" i="1" l="1"/>
  <c r="D11815" i="1" s="1"/>
  <c r="C11814" i="1"/>
  <c r="E11814" i="1" s="1"/>
  <c r="B11816" i="1" l="1"/>
  <c r="D11816" i="1" s="1"/>
  <c r="C11815" i="1"/>
  <c r="E11815" i="1" s="1"/>
  <c r="B11817" i="1" l="1"/>
  <c r="D11817" i="1" s="1"/>
  <c r="C11816" i="1"/>
  <c r="E11816" i="1" s="1"/>
  <c r="B11818" i="1" l="1"/>
  <c r="D11818" i="1" s="1"/>
  <c r="C11817" i="1"/>
  <c r="E11817" i="1" s="1"/>
  <c r="B11819" i="1" l="1"/>
  <c r="D11819" i="1" s="1"/>
  <c r="C11818" i="1"/>
  <c r="E11818" i="1" s="1"/>
  <c r="B11820" i="1" l="1"/>
  <c r="D11820" i="1" s="1"/>
  <c r="C11819" i="1"/>
  <c r="E11819" i="1" s="1"/>
  <c r="B11821" i="1" l="1"/>
  <c r="D11821" i="1" s="1"/>
  <c r="C11820" i="1"/>
  <c r="E11820" i="1" s="1"/>
  <c r="B11822" i="1" l="1"/>
  <c r="D11822" i="1" s="1"/>
  <c r="C11821" i="1"/>
  <c r="E11821" i="1" s="1"/>
  <c r="B11823" i="1" l="1"/>
  <c r="D11823" i="1" s="1"/>
  <c r="C11822" i="1"/>
  <c r="E11822" i="1" s="1"/>
  <c r="B11824" i="1" l="1"/>
  <c r="D11824" i="1" s="1"/>
  <c r="C11823" i="1"/>
  <c r="E11823" i="1" s="1"/>
  <c r="B11825" i="1" l="1"/>
  <c r="D11825" i="1" s="1"/>
  <c r="C11824" i="1"/>
  <c r="E11824" i="1" s="1"/>
  <c r="B11826" i="1" l="1"/>
  <c r="D11826" i="1" s="1"/>
  <c r="C11825" i="1"/>
  <c r="E11825" i="1" s="1"/>
  <c r="B11827" i="1" l="1"/>
  <c r="D11827" i="1" s="1"/>
  <c r="C11826" i="1"/>
  <c r="E11826" i="1" s="1"/>
  <c r="B11828" i="1" l="1"/>
  <c r="D11828" i="1" s="1"/>
  <c r="C11827" i="1"/>
  <c r="E11827" i="1" s="1"/>
  <c r="B11829" i="1" l="1"/>
  <c r="D11829" i="1" s="1"/>
  <c r="C11828" i="1"/>
  <c r="E11828" i="1" s="1"/>
  <c r="B11830" i="1" l="1"/>
  <c r="D11830" i="1" s="1"/>
  <c r="C11829" i="1"/>
  <c r="E11829" i="1" s="1"/>
  <c r="B11831" i="1" l="1"/>
  <c r="D11831" i="1" s="1"/>
  <c r="C11830" i="1"/>
  <c r="E11830" i="1" s="1"/>
  <c r="B11832" i="1" l="1"/>
  <c r="D11832" i="1" s="1"/>
  <c r="C11831" i="1"/>
  <c r="E11831" i="1" s="1"/>
  <c r="B11833" i="1" l="1"/>
  <c r="D11833" i="1" s="1"/>
  <c r="C11832" i="1"/>
  <c r="E11832" i="1" s="1"/>
  <c r="B11834" i="1" l="1"/>
  <c r="D11834" i="1" s="1"/>
  <c r="C11833" i="1"/>
  <c r="E11833" i="1" s="1"/>
  <c r="B11835" i="1" l="1"/>
  <c r="D11835" i="1" s="1"/>
  <c r="C11834" i="1"/>
  <c r="E11834" i="1" s="1"/>
  <c r="B11836" i="1" l="1"/>
  <c r="D11836" i="1" s="1"/>
  <c r="C11835" i="1"/>
  <c r="E11835" i="1" s="1"/>
  <c r="B11837" i="1" l="1"/>
  <c r="D11837" i="1" s="1"/>
  <c r="C11836" i="1"/>
  <c r="E11836" i="1" s="1"/>
  <c r="B11838" i="1" l="1"/>
  <c r="D11838" i="1" s="1"/>
  <c r="C11837" i="1"/>
  <c r="E11837" i="1" s="1"/>
  <c r="B11839" i="1" l="1"/>
  <c r="D11839" i="1" s="1"/>
  <c r="C11838" i="1"/>
  <c r="E11838" i="1" s="1"/>
  <c r="B11840" i="1" l="1"/>
  <c r="D11840" i="1" s="1"/>
  <c r="C11839" i="1"/>
  <c r="E11839" i="1" s="1"/>
  <c r="B11841" i="1" l="1"/>
  <c r="D11841" i="1" s="1"/>
  <c r="C11840" i="1"/>
  <c r="E11840" i="1" s="1"/>
  <c r="B11842" i="1" l="1"/>
  <c r="D11842" i="1" s="1"/>
  <c r="C11841" i="1"/>
  <c r="E11841" i="1" s="1"/>
  <c r="B11843" i="1" l="1"/>
  <c r="D11843" i="1" s="1"/>
  <c r="C11842" i="1"/>
  <c r="E11842" i="1" s="1"/>
  <c r="B11844" i="1" l="1"/>
  <c r="D11844" i="1" s="1"/>
  <c r="C11843" i="1"/>
  <c r="E11843" i="1" s="1"/>
  <c r="B11845" i="1" l="1"/>
  <c r="D11845" i="1" s="1"/>
  <c r="C11844" i="1"/>
  <c r="E11844" i="1" s="1"/>
  <c r="B11846" i="1" l="1"/>
  <c r="D11846" i="1" s="1"/>
  <c r="C11845" i="1"/>
  <c r="E11845" i="1" s="1"/>
  <c r="B11847" i="1" l="1"/>
  <c r="D11847" i="1" s="1"/>
  <c r="C11846" i="1"/>
  <c r="E11846" i="1" s="1"/>
  <c r="B11848" i="1" l="1"/>
  <c r="D11848" i="1" s="1"/>
  <c r="C11847" i="1"/>
  <c r="E11847" i="1" s="1"/>
  <c r="B11849" i="1" l="1"/>
  <c r="D11849" i="1" s="1"/>
  <c r="C11848" i="1"/>
  <c r="E11848" i="1" s="1"/>
  <c r="B11850" i="1" l="1"/>
  <c r="D11850" i="1" s="1"/>
  <c r="C11849" i="1"/>
  <c r="E11849" i="1" s="1"/>
  <c r="B11851" i="1" l="1"/>
  <c r="D11851" i="1" s="1"/>
  <c r="C11850" i="1"/>
  <c r="E11850" i="1" s="1"/>
  <c r="B11852" i="1" l="1"/>
  <c r="D11852" i="1" s="1"/>
  <c r="C11851" i="1"/>
  <c r="E11851" i="1" s="1"/>
  <c r="B11853" i="1" l="1"/>
  <c r="D11853" i="1" s="1"/>
  <c r="C11852" i="1"/>
  <c r="E11852" i="1" s="1"/>
  <c r="B11854" i="1" l="1"/>
  <c r="D11854" i="1" s="1"/>
  <c r="C11853" i="1"/>
  <c r="E11853" i="1" s="1"/>
  <c r="B11855" i="1" l="1"/>
  <c r="D11855" i="1" s="1"/>
  <c r="C11854" i="1"/>
  <c r="E11854" i="1" s="1"/>
  <c r="B11856" i="1" l="1"/>
  <c r="D11856" i="1" s="1"/>
  <c r="C11855" i="1"/>
  <c r="E11855" i="1" s="1"/>
  <c r="B11857" i="1" l="1"/>
  <c r="D11857" i="1" s="1"/>
  <c r="C11856" i="1"/>
  <c r="E11856" i="1" s="1"/>
  <c r="B11858" i="1" l="1"/>
  <c r="D11858" i="1" s="1"/>
  <c r="C11857" i="1"/>
  <c r="E11857" i="1" s="1"/>
  <c r="B11859" i="1" l="1"/>
  <c r="D11859" i="1" s="1"/>
  <c r="C11858" i="1"/>
  <c r="E11858" i="1" s="1"/>
  <c r="B11860" i="1" l="1"/>
  <c r="D11860" i="1" s="1"/>
  <c r="C11859" i="1"/>
  <c r="E11859" i="1" s="1"/>
  <c r="B11861" i="1" l="1"/>
  <c r="D11861" i="1" s="1"/>
  <c r="C11860" i="1"/>
  <c r="E11860" i="1" s="1"/>
  <c r="B11862" i="1" l="1"/>
  <c r="D11862" i="1" s="1"/>
  <c r="C11861" i="1"/>
  <c r="E11861" i="1" s="1"/>
  <c r="B11863" i="1" l="1"/>
  <c r="D11863" i="1" s="1"/>
  <c r="C11862" i="1"/>
  <c r="E11862" i="1" s="1"/>
  <c r="B11864" i="1" l="1"/>
  <c r="D11864" i="1" s="1"/>
  <c r="C11863" i="1"/>
  <c r="E11863" i="1" s="1"/>
  <c r="B11865" i="1" l="1"/>
  <c r="D11865" i="1" s="1"/>
  <c r="C11864" i="1"/>
  <c r="E11864" i="1" s="1"/>
  <c r="B11866" i="1" l="1"/>
  <c r="D11866" i="1" s="1"/>
  <c r="C11865" i="1"/>
  <c r="E11865" i="1" s="1"/>
  <c r="B11867" i="1" l="1"/>
  <c r="D11867" i="1" s="1"/>
  <c r="C11866" i="1"/>
  <c r="E11866" i="1" s="1"/>
  <c r="B11868" i="1" l="1"/>
  <c r="D11868" i="1" s="1"/>
  <c r="C11867" i="1"/>
  <c r="E11867" i="1" s="1"/>
  <c r="B11869" i="1" l="1"/>
  <c r="D11869" i="1" s="1"/>
  <c r="C11868" i="1"/>
  <c r="E11868" i="1" s="1"/>
  <c r="B11870" i="1" l="1"/>
  <c r="D11870" i="1" s="1"/>
  <c r="C11869" i="1"/>
  <c r="E11869" i="1" s="1"/>
  <c r="B11871" i="1" l="1"/>
  <c r="D11871" i="1" s="1"/>
  <c r="C11870" i="1"/>
  <c r="E11870" i="1" s="1"/>
  <c r="B11872" i="1" l="1"/>
  <c r="D11872" i="1" s="1"/>
  <c r="C11871" i="1"/>
  <c r="E11871" i="1" s="1"/>
  <c r="B11873" i="1" l="1"/>
  <c r="D11873" i="1" s="1"/>
  <c r="C11872" i="1"/>
  <c r="E11872" i="1" s="1"/>
  <c r="B11874" i="1" l="1"/>
  <c r="D11874" i="1" s="1"/>
  <c r="C11873" i="1"/>
  <c r="E11873" i="1" s="1"/>
  <c r="B11875" i="1" l="1"/>
  <c r="D11875" i="1" s="1"/>
  <c r="C11874" i="1"/>
  <c r="E11874" i="1" s="1"/>
  <c r="B11876" i="1" l="1"/>
  <c r="D11876" i="1" s="1"/>
  <c r="C11875" i="1"/>
  <c r="E11875" i="1" s="1"/>
  <c r="B11877" i="1" l="1"/>
  <c r="D11877" i="1" s="1"/>
  <c r="C11876" i="1"/>
  <c r="E11876" i="1" s="1"/>
  <c r="B11878" i="1" l="1"/>
  <c r="D11878" i="1" s="1"/>
  <c r="C11877" i="1"/>
  <c r="E11877" i="1" s="1"/>
  <c r="B11879" i="1" l="1"/>
  <c r="D11879" i="1" s="1"/>
  <c r="C11878" i="1"/>
  <c r="E11878" i="1" s="1"/>
  <c r="B11880" i="1" l="1"/>
  <c r="D11880" i="1" s="1"/>
  <c r="C11879" i="1"/>
  <c r="E11879" i="1" s="1"/>
  <c r="B11881" i="1" l="1"/>
  <c r="D11881" i="1" s="1"/>
  <c r="C11880" i="1"/>
  <c r="E11880" i="1" s="1"/>
  <c r="B11882" i="1" l="1"/>
  <c r="D11882" i="1" s="1"/>
  <c r="C11881" i="1"/>
  <c r="E11881" i="1" s="1"/>
  <c r="B11883" i="1" l="1"/>
  <c r="D11883" i="1" s="1"/>
  <c r="C11882" i="1"/>
  <c r="E11882" i="1" s="1"/>
  <c r="B11884" i="1" l="1"/>
  <c r="D11884" i="1" s="1"/>
  <c r="C11883" i="1"/>
  <c r="E11883" i="1" s="1"/>
  <c r="B11885" i="1" l="1"/>
  <c r="D11885" i="1" s="1"/>
  <c r="C11884" i="1"/>
  <c r="E11884" i="1" s="1"/>
  <c r="B11886" i="1" l="1"/>
  <c r="D11886" i="1" s="1"/>
  <c r="C11885" i="1"/>
  <c r="E11885" i="1" s="1"/>
  <c r="B11887" i="1" l="1"/>
  <c r="D11887" i="1" s="1"/>
  <c r="C11886" i="1"/>
  <c r="E11886" i="1" s="1"/>
  <c r="B11888" i="1" l="1"/>
  <c r="D11888" i="1" s="1"/>
  <c r="C11887" i="1"/>
  <c r="E11887" i="1" s="1"/>
  <c r="B11889" i="1" l="1"/>
  <c r="D11889" i="1" s="1"/>
  <c r="C11888" i="1"/>
  <c r="E11888" i="1" s="1"/>
  <c r="B11890" i="1" l="1"/>
  <c r="D11890" i="1" s="1"/>
  <c r="C11889" i="1"/>
  <c r="E11889" i="1" s="1"/>
  <c r="B11891" i="1" l="1"/>
  <c r="D11891" i="1" s="1"/>
  <c r="C11890" i="1"/>
  <c r="E11890" i="1" s="1"/>
  <c r="B11892" i="1" l="1"/>
  <c r="D11892" i="1" s="1"/>
  <c r="C11891" i="1"/>
  <c r="E11891" i="1" s="1"/>
  <c r="B11893" i="1" l="1"/>
  <c r="D11893" i="1" s="1"/>
  <c r="C11892" i="1"/>
  <c r="E11892" i="1" s="1"/>
  <c r="B11894" i="1" l="1"/>
  <c r="D11894" i="1" s="1"/>
  <c r="C11893" i="1"/>
  <c r="E11893" i="1" s="1"/>
  <c r="B11895" i="1" l="1"/>
  <c r="D11895" i="1" s="1"/>
  <c r="C11894" i="1"/>
  <c r="E11894" i="1" s="1"/>
  <c r="B11896" i="1" l="1"/>
  <c r="D11896" i="1" s="1"/>
  <c r="C11895" i="1"/>
  <c r="E11895" i="1" s="1"/>
  <c r="B11897" i="1" l="1"/>
  <c r="D11897" i="1" s="1"/>
  <c r="C11896" i="1"/>
  <c r="E11896" i="1" s="1"/>
  <c r="B11898" i="1" l="1"/>
  <c r="D11898" i="1" s="1"/>
  <c r="C11897" i="1"/>
  <c r="E11897" i="1" s="1"/>
  <c r="B11899" i="1" l="1"/>
  <c r="D11899" i="1" s="1"/>
  <c r="C11898" i="1"/>
  <c r="E11898" i="1" s="1"/>
  <c r="B11900" i="1" l="1"/>
  <c r="D11900" i="1" s="1"/>
  <c r="C11899" i="1"/>
  <c r="E11899" i="1" s="1"/>
  <c r="B11901" i="1" l="1"/>
  <c r="D11901" i="1" s="1"/>
  <c r="C11900" i="1"/>
  <c r="E11900" i="1" s="1"/>
  <c r="B11902" i="1" l="1"/>
  <c r="D11902" i="1" s="1"/>
  <c r="C11901" i="1"/>
  <c r="E11901" i="1" s="1"/>
  <c r="B11903" i="1" l="1"/>
  <c r="D11903" i="1" s="1"/>
  <c r="C11902" i="1"/>
  <c r="E11902" i="1" s="1"/>
  <c r="B11904" i="1" l="1"/>
  <c r="D11904" i="1" s="1"/>
  <c r="C11903" i="1"/>
  <c r="E11903" i="1" s="1"/>
  <c r="B11905" i="1" l="1"/>
  <c r="D11905" i="1" s="1"/>
  <c r="C11904" i="1"/>
  <c r="E11904" i="1" s="1"/>
  <c r="B11906" i="1" l="1"/>
  <c r="D11906" i="1" s="1"/>
  <c r="C11905" i="1"/>
  <c r="E11905" i="1" s="1"/>
  <c r="B11907" i="1" l="1"/>
  <c r="D11907" i="1" s="1"/>
  <c r="C11906" i="1"/>
  <c r="E11906" i="1" s="1"/>
  <c r="B11908" i="1" l="1"/>
  <c r="D11908" i="1" s="1"/>
  <c r="C11907" i="1"/>
  <c r="E11907" i="1" s="1"/>
  <c r="B11909" i="1" l="1"/>
  <c r="D11909" i="1" s="1"/>
  <c r="C11908" i="1"/>
  <c r="E11908" i="1" s="1"/>
  <c r="B11910" i="1" l="1"/>
  <c r="D11910" i="1" s="1"/>
  <c r="C11909" i="1"/>
  <c r="E11909" i="1" s="1"/>
  <c r="B11911" i="1" l="1"/>
  <c r="D11911" i="1" s="1"/>
  <c r="C11910" i="1"/>
  <c r="E11910" i="1" s="1"/>
  <c r="B11912" i="1" l="1"/>
  <c r="D11912" i="1" s="1"/>
  <c r="C11911" i="1"/>
  <c r="E11911" i="1" s="1"/>
  <c r="B11913" i="1" l="1"/>
  <c r="D11913" i="1" s="1"/>
  <c r="C11912" i="1"/>
  <c r="E11912" i="1" s="1"/>
  <c r="B11914" i="1" l="1"/>
  <c r="D11914" i="1" s="1"/>
  <c r="C11913" i="1"/>
  <c r="E11913" i="1" s="1"/>
  <c r="B11915" i="1" l="1"/>
  <c r="D11915" i="1" s="1"/>
  <c r="C11914" i="1"/>
  <c r="E11914" i="1" s="1"/>
  <c r="B11916" i="1" l="1"/>
  <c r="D11916" i="1" s="1"/>
  <c r="C11915" i="1"/>
  <c r="E11915" i="1" s="1"/>
  <c r="B11917" i="1" l="1"/>
  <c r="D11917" i="1" s="1"/>
  <c r="C11916" i="1"/>
  <c r="E11916" i="1" s="1"/>
  <c r="B11918" i="1" l="1"/>
  <c r="D11918" i="1" s="1"/>
  <c r="C11917" i="1"/>
  <c r="E11917" i="1" s="1"/>
  <c r="B11919" i="1" l="1"/>
  <c r="D11919" i="1" s="1"/>
  <c r="C11918" i="1"/>
  <c r="E11918" i="1" s="1"/>
  <c r="B11920" i="1" l="1"/>
  <c r="D11920" i="1" s="1"/>
  <c r="C11919" i="1"/>
  <c r="E11919" i="1" s="1"/>
  <c r="B11921" i="1" l="1"/>
  <c r="D11921" i="1" s="1"/>
  <c r="C11920" i="1"/>
  <c r="E11920" i="1" s="1"/>
  <c r="B11922" i="1" l="1"/>
  <c r="D11922" i="1" s="1"/>
  <c r="C11921" i="1"/>
  <c r="E11921" i="1" s="1"/>
  <c r="B11923" i="1" l="1"/>
  <c r="D11923" i="1" s="1"/>
  <c r="C11922" i="1"/>
  <c r="E11922" i="1" s="1"/>
  <c r="B11924" i="1" l="1"/>
  <c r="D11924" i="1" s="1"/>
  <c r="C11923" i="1"/>
  <c r="E11923" i="1" s="1"/>
  <c r="B11925" i="1" l="1"/>
  <c r="D11925" i="1" s="1"/>
  <c r="C11924" i="1"/>
  <c r="E11924" i="1" s="1"/>
  <c r="B11926" i="1" l="1"/>
  <c r="D11926" i="1" s="1"/>
  <c r="C11925" i="1"/>
  <c r="E11925" i="1" s="1"/>
  <c r="B11927" i="1" l="1"/>
  <c r="D11927" i="1" s="1"/>
  <c r="C11926" i="1"/>
  <c r="E11926" i="1" s="1"/>
  <c r="B11928" i="1" l="1"/>
  <c r="D11928" i="1" s="1"/>
  <c r="C11927" i="1"/>
  <c r="E11927" i="1" s="1"/>
  <c r="B11929" i="1" l="1"/>
  <c r="D11929" i="1" s="1"/>
  <c r="C11928" i="1"/>
  <c r="E11928" i="1" s="1"/>
  <c r="B11930" i="1" l="1"/>
  <c r="D11930" i="1" s="1"/>
  <c r="C11929" i="1"/>
  <c r="E11929" i="1" s="1"/>
  <c r="B11931" i="1" l="1"/>
  <c r="D11931" i="1" s="1"/>
  <c r="C11930" i="1"/>
  <c r="E11930" i="1" s="1"/>
  <c r="B11932" i="1" l="1"/>
  <c r="D11932" i="1" s="1"/>
  <c r="C11931" i="1"/>
  <c r="E11931" i="1" s="1"/>
  <c r="B11933" i="1" l="1"/>
  <c r="D11933" i="1" s="1"/>
  <c r="C11932" i="1"/>
  <c r="E11932" i="1" s="1"/>
  <c r="B11934" i="1" l="1"/>
  <c r="D11934" i="1" s="1"/>
  <c r="C11933" i="1"/>
  <c r="E11933" i="1" s="1"/>
  <c r="B11935" i="1" l="1"/>
  <c r="D11935" i="1" s="1"/>
  <c r="C11934" i="1"/>
  <c r="E11934" i="1" s="1"/>
  <c r="B11936" i="1" l="1"/>
  <c r="D11936" i="1" s="1"/>
  <c r="C11935" i="1"/>
  <c r="E11935" i="1" s="1"/>
  <c r="B11937" i="1" l="1"/>
  <c r="D11937" i="1" s="1"/>
  <c r="C11936" i="1"/>
  <c r="E11936" i="1" s="1"/>
  <c r="B11938" i="1" l="1"/>
  <c r="D11938" i="1" s="1"/>
  <c r="C11937" i="1"/>
  <c r="E11937" i="1" s="1"/>
  <c r="B11939" i="1" l="1"/>
  <c r="D11939" i="1" s="1"/>
  <c r="C11938" i="1"/>
  <c r="E11938" i="1" s="1"/>
  <c r="B11940" i="1" l="1"/>
  <c r="D11940" i="1" s="1"/>
  <c r="C11939" i="1"/>
  <c r="E11939" i="1" s="1"/>
  <c r="B11941" i="1" l="1"/>
  <c r="D11941" i="1" s="1"/>
  <c r="C11940" i="1"/>
  <c r="E11940" i="1" s="1"/>
  <c r="B11942" i="1" l="1"/>
  <c r="D11942" i="1" s="1"/>
  <c r="C11941" i="1"/>
  <c r="E11941" i="1" s="1"/>
  <c r="B11943" i="1" l="1"/>
  <c r="D11943" i="1" s="1"/>
  <c r="C11942" i="1"/>
  <c r="E11942" i="1" s="1"/>
  <c r="B11944" i="1" l="1"/>
  <c r="D11944" i="1" s="1"/>
  <c r="C11943" i="1"/>
  <c r="E11943" i="1" s="1"/>
  <c r="B11945" i="1" l="1"/>
  <c r="D11945" i="1" s="1"/>
  <c r="C11944" i="1"/>
  <c r="E11944" i="1" s="1"/>
  <c r="B11946" i="1" l="1"/>
  <c r="D11946" i="1" s="1"/>
  <c r="C11945" i="1"/>
  <c r="E11945" i="1" s="1"/>
  <c r="B11947" i="1" l="1"/>
  <c r="D11947" i="1" s="1"/>
  <c r="C11946" i="1"/>
  <c r="E11946" i="1" s="1"/>
  <c r="B11948" i="1" l="1"/>
  <c r="D11948" i="1" s="1"/>
  <c r="C11947" i="1"/>
  <c r="E11947" i="1" s="1"/>
  <c r="B11949" i="1" l="1"/>
  <c r="D11949" i="1" s="1"/>
  <c r="C11948" i="1"/>
  <c r="E11948" i="1" s="1"/>
  <c r="B11950" i="1" l="1"/>
  <c r="D11950" i="1" s="1"/>
  <c r="C11949" i="1"/>
  <c r="E11949" i="1" s="1"/>
  <c r="B11951" i="1" l="1"/>
  <c r="D11951" i="1" s="1"/>
  <c r="C11950" i="1"/>
  <c r="E11950" i="1" s="1"/>
  <c r="B11952" i="1" l="1"/>
  <c r="D11952" i="1" s="1"/>
  <c r="C11951" i="1"/>
  <c r="E11951" i="1" s="1"/>
  <c r="B11953" i="1" l="1"/>
  <c r="D11953" i="1" s="1"/>
  <c r="C11952" i="1"/>
  <c r="E11952" i="1" s="1"/>
  <c r="B11954" i="1" l="1"/>
  <c r="D11954" i="1" s="1"/>
  <c r="C11953" i="1"/>
  <c r="E11953" i="1" s="1"/>
  <c r="B11955" i="1" l="1"/>
  <c r="D11955" i="1" s="1"/>
  <c r="C11954" i="1"/>
  <c r="E11954" i="1" s="1"/>
  <c r="B11956" i="1" l="1"/>
  <c r="D11956" i="1" s="1"/>
  <c r="C11955" i="1"/>
  <c r="E11955" i="1" s="1"/>
  <c r="B11957" i="1" l="1"/>
  <c r="D11957" i="1" s="1"/>
  <c r="C11956" i="1"/>
  <c r="E11956" i="1" s="1"/>
  <c r="B11958" i="1" l="1"/>
  <c r="D11958" i="1" s="1"/>
  <c r="C11957" i="1"/>
  <c r="E11957" i="1" s="1"/>
  <c r="B11959" i="1" l="1"/>
  <c r="D11959" i="1" s="1"/>
  <c r="C11958" i="1"/>
  <c r="E11958" i="1" s="1"/>
  <c r="B11960" i="1" l="1"/>
  <c r="D11960" i="1" s="1"/>
  <c r="C11959" i="1"/>
  <c r="E11959" i="1" s="1"/>
  <c r="B11961" i="1" l="1"/>
  <c r="D11961" i="1" s="1"/>
  <c r="C11960" i="1"/>
  <c r="E11960" i="1" s="1"/>
  <c r="B11962" i="1" l="1"/>
  <c r="D11962" i="1" s="1"/>
  <c r="C11961" i="1"/>
  <c r="E11961" i="1" s="1"/>
  <c r="B11963" i="1" l="1"/>
  <c r="D11963" i="1" s="1"/>
  <c r="C11962" i="1"/>
  <c r="E11962" i="1" s="1"/>
  <c r="B11964" i="1" l="1"/>
  <c r="D11964" i="1" s="1"/>
  <c r="C11963" i="1"/>
  <c r="E11963" i="1" s="1"/>
  <c r="B11965" i="1" l="1"/>
  <c r="D11965" i="1" s="1"/>
  <c r="C11964" i="1"/>
  <c r="E11964" i="1" s="1"/>
  <c r="B11966" i="1" l="1"/>
  <c r="D11966" i="1" s="1"/>
  <c r="C11965" i="1"/>
  <c r="E11965" i="1" s="1"/>
  <c r="B11967" i="1" l="1"/>
  <c r="D11967" i="1" s="1"/>
  <c r="C11966" i="1"/>
  <c r="E11966" i="1" s="1"/>
  <c r="B11968" i="1" l="1"/>
  <c r="D11968" i="1" s="1"/>
  <c r="C11967" i="1"/>
  <c r="E11967" i="1" s="1"/>
  <c r="B11969" i="1" l="1"/>
  <c r="D11969" i="1" s="1"/>
  <c r="C11968" i="1"/>
  <c r="E11968" i="1" s="1"/>
  <c r="B11970" i="1" l="1"/>
  <c r="D11970" i="1" s="1"/>
  <c r="C11969" i="1"/>
  <c r="E11969" i="1" s="1"/>
  <c r="B11971" i="1" l="1"/>
  <c r="D11971" i="1" s="1"/>
  <c r="C11970" i="1"/>
  <c r="E11970" i="1" s="1"/>
  <c r="B11972" i="1" l="1"/>
  <c r="D11972" i="1" s="1"/>
  <c r="C11971" i="1"/>
  <c r="E11971" i="1" s="1"/>
  <c r="B11973" i="1" l="1"/>
  <c r="D11973" i="1" s="1"/>
  <c r="C11972" i="1"/>
  <c r="E11972" i="1" s="1"/>
  <c r="B11974" i="1" l="1"/>
  <c r="D11974" i="1" s="1"/>
  <c r="C11973" i="1"/>
  <c r="E11973" i="1" s="1"/>
  <c r="B11975" i="1" l="1"/>
  <c r="D11975" i="1" s="1"/>
  <c r="C11974" i="1"/>
  <c r="E11974" i="1" s="1"/>
  <c r="B11976" i="1" l="1"/>
  <c r="D11976" i="1" s="1"/>
  <c r="C11975" i="1"/>
  <c r="E11975" i="1" s="1"/>
  <c r="B11977" i="1" l="1"/>
  <c r="D11977" i="1" s="1"/>
  <c r="C11976" i="1"/>
  <c r="E11976" i="1" s="1"/>
  <c r="B11978" i="1" l="1"/>
  <c r="D11978" i="1" s="1"/>
  <c r="C11977" i="1"/>
  <c r="E11977" i="1" s="1"/>
  <c r="B11979" i="1" l="1"/>
  <c r="D11979" i="1" s="1"/>
  <c r="C11978" i="1"/>
  <c r="E11978" i="1" s="1"/>
  <c r="B11980" i="1" l="1"/>
  <c r="D11980" i="1" s="1"/>
  <c r="C11979" i="1"/>
  <c r="E11979" i="1" s="1"/>
  <c r="B11981" i="1" l="1"/>
  <c r="D11981" i="1" s="1"/>
  <c r="C11980" i="1"/>
  <c r="E11980" i="1" s="1"/>
  <c r="B11982" i="1" l="1"/>
  <c r="D11982" i="1" s="1"/>
  <c r="C11981" i="1"/>
  <c r="E11981" i="1" s="1"/>
  <c r="B11983" i="1" l="1"/>
  <c r="D11983" i="1" s="1"/>
  <c r="C11982" i="1"/>
  <c r="E11982" i="1" s="1"/>
  <c r="B11984" i="1" l="1"/>
  <c r="D11984" i="1" s="1"/>
  <c r="C11983" i="1"/>
  <c r="E11983" i="1" s="1"/>
  <c r="B11985" i="1" l="1"/>
  <c r="D11985" i="1" s="1"/>
  <c r="C11984" i="1"/>
  <c r="E11984" i="1" s="1"/>
  <c r="B11986" i="1" l="1"/>
  <c r="D11986" i="1" s="1"/>
  <c r="C11985" i="1"/>
  <c r="E11985" i="1" s="1"/>
  <c r="B11987" i="1" l="1"/>
  <c r="D11987" i="1" s="1"/>
  <c r="C11986" i="1"/>
  <c r="E11986" i="1" s="1"/>
  <c r="B11988" i="1" l="1"/>
  <c r="D11988" i="1" s="1"/>
  <c r="C11987" i="1"/>
  <c r="E11987" i="1" s="1"/>
  <c r="B11989" i="1" l="1"/>
  <c r="D11989" i="1" s="1"/>
  <c r="C11988" i="1"/>
  <c r="E11988" i="1" s="1"/>
  <c r="B11990" i="1" l="1"/>
  <c r="D11990" i="1" s="1"/>
  <c r="C11989" i="1"/>
  <c r="E11989" i="1" s="1"/>
  <c r="B11991" i="1" l="1"/>
  <c r="D11991" i="1" s="1"/>
  <c r="C11990" i="1"/>
  <c r="E11990" i="1" s="1"/>
  <c r="B11992" i="1" l="1"/>
  <c r="D11992" i="1" s="1"/>
  <c r="C11991" i="1"/>
  <c r="E11991" i="1" s="1"/>
  <c r="B11993" i="1" l="1"/>
  <c r="D11993" i="1" s="1"/>
  <c r="C11992" i="1"/>
  <c r="E11992" i="1" s="1"/>
  <c r="B11994" i="1" l="1"/>
  <c r="D11994" i="1" s="1"/>
  <c r="C11993" i="1"/>
  <c r="E11993" i="1" s="1"/>
  <c r="B11995" i="1" l="1"/>
  <c r="D11995" i="1" s="1"/>
  <c r="C11994" i="1"/>
  <c r="E11994" i="1" s="1"/>
  <c r="B11996" i="1" l="1"/>
  <c r="D11996" i="1" s="1"/>
  <c r="C11995" i="1"/>
  <c r="E11995" i="1" s="1"/>
  <c r="B11997" i="1" l="1"/>
  <c r="D11997" i="1" s="1"/>
  <c r="C11996" i="1"/>
  <c r="E11996" i="1" s="1"/>
  <c r="B11998" i="1" l="1"/>
  <c r="D11998" i="1" s="1"/>
  <c r="C11997" i="1"/>
  <c r="E11997" i="1" s="1"/>
  <c r="B11999" i="1" l="1"/>
  <c r="D11999" i="1" s="1"/>
  <c r="C11998" i="1"/>
  <c r="E11998" i="1" s="1"/>
  <c r="B12000" i="1" l="1"/>
  <c r="D12000" i="1" s="1"/>
  <c r="C11999" i="1"/>
  <c r="E11999" i="1" s="1"/>
  <c r="B12001" i="1" l="1"/>
  <c r="D12001" i="1" s="1"/>
  <c r="C12000" i="1"/>
  <c r="E12000" i="1" s="1"/>
  <c r="B12002" i="1" l="1"/>
  <c r="D12002" i="1" s="1"/>
  <c r="C12001" i="1"/>
  <c r="E12001" i="1" s="1"/>
  <c r="B12003" i="1" l="1"/>
  <c r="D12003" i="1" s="1"/>
  <c r="C12002" i="1"/>
  <c r="E12002" i="1" s="1"/>
  <c r="B12004" i="1" l="1"/>
  <c r="D12004" i="1" s="1"/>
  <c r="C12003" i="1"/>
  <c r="E12003" i="1" s="1"/>
  <c r="B12005" i="1" l="1"/>
  <c r="D12005" i="1" s="1"/>
  <c r="C12004" i="1"/>
  <c r="E12004" i="1" s="1"/>
  <c r="B12006" i="1" l="1"/>
  <c r="D12006" i="1" s="1"/>
  <c r="C12005" i="1"/>
  <c r="E12005" i="1" s="1"/>
  <c r="B12007" i="1" l="1"/>
  <c r="D12007" i="1" s="1"/>
  <c r="C12006" i="1"/>
  <c r="E12006" i="1" s="1"/>
  <c r="B12008" i="1" l="1"/>
  <c r="D12008" i="1" s="1"/>
  <c r="C12007" i="1"/>
  <c r="E12007" i="1" s="1"/>
  <c r="B12009" i="1" l="1"/>
  <c r="D12009" i="1" s="1"/>
  <c r="C12008" i="1"/>
  <c r="E12008" i="1" s="1"/>
  <c r="B12010" i="1" l="1"/>
  <c r="D12010" i="1" s="1"/>
  <c r="C12009" i="1"/>
  <c r="E12009" i="1" s="1"/>
  <c r="B12011" i="1" l="1"/>
  <c r="D12011" i="1" s="1"/>
  <c r="C12010" i="1"/>
  <c r="E12010" i="1" s="1"/>
  <c r="B12012" i="1" l="1"/>
  <c r="D12012" i="1" s="1"/>
  <c r="C12011" i="1"/>
  <c r="E12011" i="1" s="1"/>
  <c r="B12013" i="1" l="1"/>
  <c r="D12013" i="1" s="1"/>
  <c r="C12012" i="1"/>
  <c r="E12012" i="1" s="1"/>
  <c r="B12014" i="1" l="1"/>
  <c r="D12014" i="1" s="1"/>
  <c r="C12013" i="1"/>
  <c r="E12013" i="1" s="1"/>
  <c r="B12015" i="1" l="1"/>
  <c r="D12015" i="1" s="1"/>
  <c r="C12014" i="1"/>
  <c r="E12014" i="1" s="1"/>
  <c r="B12016" i="1" l="1"/>
  <c r="D12016" i="1" s="1"/>
  <c r="C12015" i="1"/>
  <c r="E12015" i="1" s="1"/>
  <c r="B12017" i="1" l="1"/>
  <c r="D12017" i="1" s="1"/>
  <c r="C12016" i="1"/>
  <c r="E12016" i="1" s="1"/>
  <c r="B12018" i="1" l="1"/>
  <c r="D12018" i="1" s="1"/>
  <c r="C12017" i="1"/>
  <c r="E12017" i="1" s="1"/>
  <c r="B12019" i="1" l="1"/>
  <c r="D12019" i="1" s="1"/>
  <c r="C12018" i="1"/>
  <c r="E12018" i="1" s="1"/>
  <c r="B12020" i="1" l="1"/>
  <c r="D12020" i="1" s="1"/>
  <c r="C12019" i="1"/>
  <c r="E12019" i="1" s="1"/>
  <c r="B12021" i="1" l="1"/>
  <c r="D12021" i="1" s="1"/>
  <c r="C12020" i="1"/>
  <c r="E12020" i="1" s="1"/>
  <c r="B12022" i="1" l="1"/>
  <c r="D12022" i="1" s="1"/>
  <c r="C12021" i="1"/>
  <c r="E12021" i="1" s="1"/>
  <c r="B12023" i="1" l="1"/>
  <c r="D12023" i="1" s="1"/>
  <c r="C12022" i="1"/>
  <c r="E12022" i="1" s="1"/>
  <c r="B12024" i="1" l="1"/>
  <c r="D12024" i="1" s="1"/>
  <c r="C12023" i="1"/>
  <c r="E12023" i="1" s="1"/>
  <c r="B12025" i="1" l="1"/>
  <c r="D12025" i="1" s="1"/>
  <c r="C12024" i="1"/>
  <c r="E12024" i="1" s="1"/>
  <c r="B12026" i="1" l="1"/>
  <c r="D12026" i="1" s="1"/>
  <c r="C12025" i="1"/>
  <c r="E12025" i="1" s="1"/>
  <c r="B12027" i="1" l="1"/>
  <c r="D12027" i="1" s="1"/>
  <c r="C12026" i="1"/>
  <c r="E12026" i="1" s="1"/>
  <c r="B12028" i="1" l="1"/>
  <c r="D12028" i="1" s="1"/>
  <c r="C12027" i="1"/>
  <c r="E12027" i="1" s="1"/>
  <c r="B12029" i="1" l="1"/>
  <c r="D12029" i="1" s="1"/>
  <c r="C12028" i="1"/>
  <c r="E12028" i="1" s="1"/>
  <c r="B12030" i="1" l="1"/>
  <c r="D12030" i="1" s="1"/>
  <c r="C12029" i="1"/>
  <c r="E12029" i="1" s="1"/>
  <c r="B12031" i="1" l="1"/>
  <c r="D12031" i="1" s="1"/>
  <c r="C12030" i="1"/>
  <c r="E12030" i="1" s="1"/>
  <c r="B12032" i="1" l="1"/>
  <c r="D12032" i="1" s="1"/>
  <c r="C12031" i="1"/>
  <c r="E12031" i="1" s="1"/>
  <c r="B12033" i="1" l="1"/>
  <c r="D12033" i="1" s="1"/>
  <c r="C12032" i="1"/>
  <c r="E12032" i="1" s="1"/>
  <c r="B12034" i="1" l="1"/>
  <c r="D12034" i="1" s="1"/>
  <c r="C12033" i="1"/>
  <c r="E12033" i="1" s="1"/>
  <c r="B12035" i="1" l="1"/>
  <c r="D12035" i="1" s="1"/>
  <c r="C12034" i="1"/>
  <c r="E12034" i="1" s="1"/>
  <c r="B12036" i="1" l="1"/>
  <c r="D12036" i="1" s="1"/>
  <c r="C12035" i="1"/>
  <c r="E12035" i="1" s="1"/>
  <c r="B12037" i="1" l="1"/>
  <c r="D12037" i="1" s="1"/>
  <c r="C12036" i="1"/>
  <c r="E12036" i="1" s="1"/>
  <c r="B12038" i="1" l="1"/>
  <c r="D12038" i="1" s="1"/>
  <c r="C12037" i="1"/>
  <c r="E12037" i="1" s="1"/>
  <c r="B12039" i="1" l="1"/>
  <c r="D12039" i="1" s="1"/>
  <c r="C12038" i="1"/>
  <c r="E12038" i="1" s="1"/>
  <c r="B12040" i="1" l="1"/>
  <c r="D12040" i="1" s="1"/>
  <c r="C12039" i="1"/>
  <c r="E12039" i="1" s="1"/>
  <c r="B12041" i="1" l="1"/>
  <c r="D12041" i="1" s="1"/>
  <c r="C12040" i="1"/>
  <c r="E12040" i="1" s="1"/>
  <c r="B12042" i="1" l="1"/>
  <c r="D12042" i="1" s="1"/>
  <c r="C12041" i="1"/>
  <c r="E12041" i="1" s="1"/>
  <c r="B12043" i="1" l="1"/>
  <c r="D12043" i="1" s="1"/>
  <c r="C12042" i="1"/>
  <c r="E12042" i="1" s="1"/>
  <c r="B12044" i="1" l="1"/>
  <c r="D12044" i="1" s="1"/>
  <c r="C12043" i="1"/>
  <c r="E12043" i="1" s="1"/>
  <c r="B12045" i="1" l="1"/>
  <c r="D12045" i="1" s="1"/>
  <c r="C12044" i="1"/>
  <c r="E12044" i="1" s="1"/>
  <c r="B12046" i="1" l="1"/>
  <c r="D12046" i="1" s="1"/>
  <c r="C12045" i="1"/>
  <c r="E12045" i="1" s="1"/>
  <c r="B12047" i="1" l="1"/>
  <c r="D12047" i="1" s="1"/>
  <c r="C12046" i="1"/>
  <c r="E12046" i="1" s="1"/>
  <c r="B12048" i="1" l="1"/>
  <c r="D12048" i="1" s="1"/>
  <c r="C12047" i="1"/>
  <c r="E12047" i="1" s="1"/>
  <c r="B12049" i="1" l="1"/>
  <c r="D12049" i="1" s="1"/>
  <c r="C12048" i="1"/>
  <c r="E12048" i="1" s="1"/>
  <c r="B12050" i="1" l="1"/>
  <c r="D12050" i="1" s="1"/>
  <c r="C12049" i="1"/>
  <c r="E12049" i="1" s="1"/>
  <c r="B12051" i="1" l="1"/>
  <c r="D12051" i="1" s="1"/>
  <c r="C12050" i="1"/>
  <c r="E12050" i="1" s="1"/>
  <c r="B12052" i="1" l="1"/>
  <c r="D12052" i="1" s="1"/>
  <c r="C12051" i="1"/>
  <c r="E12051" i="1" s="1"/>
  <c r="B12053" i="1" l="1"/>
  <c r="D12053" i="1" s="1"/>
  <c r="C12052" i="1"/>
  <c r="E12052" i="1" s="1"/>
  <c r="B12054" i="1" l="1"/>
  <c r="D12054" i="1" s="1"/>
  <c r="C12053" i="1"/>
  <c r="E12053" i="1" s="1"/>
  <c r="B12055" i="1" l="1"/>
  <c r="D12055" i="1" s="1"/>
  <c r="C12054" i="1"/>
  <c r="E12054" i="1" s="1"/>
  <c r="B12056" i="1" l="1"/>
  <c r="D12056" i="1" s="1"/>
  <c r="C12055" i="1"/>
  <c r="E12055" i="1" s="1"/>
  <c r="B12057" i="1" l="1"/>
  <c r="D12057" i="1" s="1"/>
  <c r="C12056" i="1"/>
  <c r="E12056" i="1" s="1"/>
  <c r="B12058" i="1" l="1"/>
  <c r="D12058" i="1" s="1"/>
  <c r="C12057" i="1"/>
  <c r="E12057" i="1" s="1"/>
  <c r="B12059" i="1" l="1"/>
  <c r="D12059" i="1" s="1"/>
  <c r="C12058" i="1"/>
  <c r="E12058" i="1" s="1"/>
  <c r="B12060" i="1" l="1"/>
  <c r="D12060" i="1" s="1"/>
  <c r="C12059" i="1"/>
  <c r="E12059" i="1" s="1"/>
  <c r="B12061" i="1" l="1"/>
  <c r="D12061" i="1" s="1"/>
  <c r="C12060" i="1"/>
  <c r="E12060" i="1" s="1"/>
  <c r="B12062" i="1" l="1"/>
  <c r="D12062" i="1" s="1"/>
  <c r="C12061" i="1"/>
  <c r="E12061" i="1" s="1"/>
  <c r="B12063" i="1" l="1"/>
  <c r="D12063" i="1" s="1"/>
  <c r="C12062" i="1"/>
  <c r="E12062" i="1" s="1"/>
  <c r="B12064" i="1" l="1"/>
  <c r="D12064" i="1" s="1"/>
  <c r="C12063" i="1"/>
  <c r="E12063" i="1" s="1"/>
  <c r="B12065" i="1" l="1"/>
  <c r="D12065" i="1" s="1"/>
  <c r="C12064" i="1"/>
  <c r="E12064" i="1" s="1"/>
  <c r="B12066" i="1" l="1"/>
  <c r="D12066" i="1" s="1"/>
  <c r="C12065" i="1"/>
  <c r="E12065" i="1" s="1"/>
  <c r="B12067" i="1" l="1"/>
  <c r="D12067" i="1" s="1"/>
  <c r="C12066" i="1"/>
  <c r="E12066" i="1" s="1"/>
  <c r="B12068" i="1" l="1"/>
  <c r="D12068" i="1" s="1"/>
  <c r="C12067" i="1"/>
  <c r="E12067" i="1" s="1"/>
  <c r="B12069" i="1" l="1"/>
  <c r="D12069" i="1" s="1"/>
  <c r="C12068" i="1"/>
  <c r="E12068" i="1" s="1"/>
  <c r="B12070" i="1" l="1"/>
  <c r="D12070" i="1" s="1"/>
  <c r="C12069" i="1"/>
  <c r="E12069" i="1" s="1"/>
  <c r="B12071" i="1" l="1"/>
  <c r="D12071" i="1" s="1"/>
  <c r="C12070" i="1"/>
  <c r="E12070" i="1" s="1"/>
  <c r="B12072" i="1" l="1"/>
  <c r="D12072" i="1" s="1"/>
  <c r="C12071" i="1"/>
  <c r="E12071" i="1" s="1"/>
  <c r="B12073" i="1" l="1"/>
  <c r="D12073" i="1" s="1"/>
  <c r="C12072" i="1"/>
  <c r="E12072" i="1" s="1"/>
  <c r="B12074" i="1" l="1"/>
  <c r="D12074" i="1" s="1"/>
  <c r="C12073" i="1"/>
  <c r="E12073" i="1" s="1"/>
  <c r="B12075" i="1" l="1"/>
  <c r="D12075" i="1" s="1"/>
  <c r="C12074" i="1"/>
  <c r="E12074" i="1" s="1"/>
  <c r="B12076" i="1" l="1"/>
  <c r="D12076" i="1" s="1"/>
  <c r="C12075" i="1"/>
  <c r="E12075" i="1" s="1"/>
  <c r="B12077" i="1" l="1"/>
  <c r="D12077" i="1" s="1"/>
  <c r="C12076" i="1"/>
  <c r="E12076" i="1" s="1"/>
  <c r="B12078" i="1" l="1"/>
  <c r="D12078" i="1" s="1"/>
  <c r="C12077" i="1"/>
  <c r="E12077" i="1" s="1"/>
  <c r="B12079" i="1" l="1"/>
  <c r="D12079" i="1" s="1"/>
  <c r="C12078" i="1"/>
  <c r="E12078" i="1" s="1"/>
  <c r="B12080" i="1" l="1"/>
  <c r="D12080" i="1" s="1"/>
  <c r="C12079" i="1"/>
  <c r="E12079" i="1" s="1"/>
  <c r="B12081" i="1" l="1"/>
  <c r="D12081" i="1" s="1"/>
  <c r="C12080" i="1"/>
  <c r="E12080" i="1" s="1"/>
  <c r="B12082" i="1" l="1"/>
  <c r="D12082" i="1" s="1"/>
  <c r="C12081" i="1"/>
  <c r="E12081" i="1" s="1"/>
  <c r="B12083" i="1" l="1"/>
  <c r="D12083" i="1" s="1"/>
  <c r="C12082" i="1"/>
  <c r="E12082" i="1" s="1"/>
  <c r="B12084" i="1" l="1"/>
  <c r="D12084" i="1" s="1"/>
  <c r="C12083" i="1"/>
  <c r="E12083" i="1" s="1"/>
  <c r="B12085" i="1" l="1"/>
  <c r="D12085" i="1" s="1"/>
  <c r="C12084" i="1"/>
  <c r="E12084" i="1" s="1"/>
  <c r="B12086" i="1" l="1"/>
  <c r="D12086" i="1" s="1"/>
  <c r="C12085" i="1"/>
  <c r="E12085" i="1" s="1"/>
  <c r="B12087" i="1" l="1"/>
  <c r="D12087" i="1" s="1"/>
  <c r="C12086" i="1"/>
  <c r="E12086" i="1" s="1"/>
  <c r="B12088" i="1" l="1"/>
  <c r="D12088" i="1" s="1"/>
  <c r="C12087" i="1"/>
  <c r="E12087" i="1" s="1"/>
  <c r="B12089" i="1" l="1"/>
  <c r="D12089" i="1" s="1"/>
  <c r="C12088" i="1"/>
  <c r="E12088" i="1" s="1"/>
  <c r="B12090" i="1" l="1"/>
  <c r="D12090" i="1" s="1"/>
  <c r="C12089" i="1"/>
  <c r="E12089" i="1" s="1"/>
  <c r="B12091" i="1" l="1"/>
  <c r="D12091" i="1" s="1"/>
  <c r="C12090" i="1"/>
  <c r="E12090" i="1" s="1"/>
  <c r="B12092" i="1" l="1"/>
  <c r="D12092" i="1" s="1"/>
  <c r="C12091" i="1"/>
  <c r="E12091" i="1" s="1"/>
  <c r="B12093" i="1" l="1"/>
  <c r="D12093" i="1" s="1"/>
  <c r="C12092" i="1"/>
  <c r="E12092" i="1" s="1"/>
  <c r="B12094" i="1" l="1"/>
  <c r="D12094" i="1" s="1"/>
  <c r="C12093" i="1"/>
  <c r="E12093" i="1" s="1"/>
  <c r="B12095" i="1" l="1"/>
  <c r="D12095" i="1" s="1"/>
  <c r="C12094" i="1"/>
  <c r="E12094" i="1" s="1"/>
  <c r="B12096" i="1" l="1"/>
  <c r="D12096" i="1" s="1"/>
  <c r="C12095" i="1"/>
  <c r="E12095" i="1" s="1"/>
  <c r="B12097" i="1" l="1"/>
  <c r="D12097" i="1" s="1"/>
  <c r="C12096" i="1"/>
  <c r="E12096" i="1" s="1"/>
  <c r="B12098" i="1" l="1"/>
  <c r="D12098" i="1" s="1"/>
  <c r="C12097" i="1"/>
  <c r="E12097" i="1" s="1"/>
  <c r="B12099" i="1" l="1"/>
  <c r="D12099" i="1" s="1"/>
  <c r="C12098" i="1"/>
  <c r="E12098" i="1" s="1"/>
  <c r="B12100" i="1" l="1"/>
  <c r="D12100" i="1" s="1"/>
  <c r="C12099" i="1"/>
  <c r="E12099" i="1" s="1"/>
  <c r="B12101" i="1" l="1"/>
  <c r="D12101" i="1" s="1"/>
  <c r="C12100" i="1"/>
  <c r="E12100" i="1" s="1"/>
  <c r="B12102" i="1" l="1"/>
  <c r="D12102" i="1" s="1"/>
  <c r="C12101" i="1"/>
  <c r="E12101" i="1" s="1"/>
  <c r="B12103" i="1" l="1"/>
  <c r="D12103" i="1" s="1"/>
  <c r="C12102" i="1"/>
  <c r="E12102" i="1" s="1"/>
  <c r="B12104" i="1" l="1"/>
  <c r="D12104" i="1" s="1"/>
  <c r="C12103" i="1"/>
  <c r="E12103" i="1" s="1"/>
  <c r="B12105" i="1" l="1"/>
  <c r="D12105" i="1" s="1"/>
  <c r="C12104" i="1"/>
  <c r="E12104" i="1" s="1"/>
  <c r="B12106" i="1" l="1"/>
  <c r="D12106" i="1" s="1"/>
  <c r="C12105" i="1"/>
  <c r="E12105" i="1" s="1"/>
  <c r="B12107" i="1" l="1"/>
  <c r="D12107" i="1" s="1"/>
  <c r="C12106" i="1"/>
  <c r="E12106" i="1" s="1"/>
  <c r="B12108" i="1" l="1"/>
  <c r="D12108" i="1" s="1"/>
  <c r="C12107" i="1"/>
  <c r="E12107" i="1" s="1"/>
  <c r="B12109" i="1" l="1"/>
  <c r="D12109" i="1" s="1"/>
  <c r="C12108" i="1"/>
  <c r="E12108" i="1" s="1"/>
  <c r="B12110" i="1" l="1"/>
  <c r="D12110" i="1" s="1"/>
  <c r="C12109" i="1"/>
  <c r="E12109" i="1" s="1"/>
  <c r="B12111" i="1" l="1"/>
  <c r="D12111" i="1" s="1"/>
  <c r="C12110" i="1"/>
  <c r="E12110" i="1" s="1"/>
  <c r="B12112" i="1" l="1"/>
  <c r="D12112" i="1" s="1"/>
  <c r="C12111" i="1"/>
  <c r="E12111" i="1" s="1"/>
  <c r="B12113" i="1" l="1"/>
  <c r="D12113" i="1" s="1"/>
  <c r="C12112" i="1"/>
  <c r="E12112" i="1" s="1"/>
  <c r="B12114" i="1" l="1"/>
  <c r="D12114" i="1" s="1"/>
  <c r="C12113" i="1"/>
  <c r="E12113" i="1" s="1"/>
  <c r="B12115" i="1" l="1"/>
  <c r="D12115" i="1" s="1"/>
  <c r="C12114" i="1"/>
  <c r="E12114" i="1" s="1"/>
  <c r="B12116" i="1" l="1"/>
  <c r="D12116" i="1" s="1"/>
  <c r="C12115" i="1"/>
  <c r="E12115" i="1" s="1"/>
  <c r="B12117" i="1" l="1"/>
  <c r="D12117" i="1" s="1"/>
  <c r="C12116" i="1"/>
  <c r="E12116" i="1" s="1"/>
  <c r="B12118" i="1" l="1"/>
  <c r="D12118" i="1" s="1"/>
  <c r="C12117" i="1"/>
  <c r="E12117" i="1" s="1"/>
  <c r="B12119" i="1" l="1"/>
  <c r="D12119" i="1" s="1"/>
  <c r="C12118" i="1"/>
  <c r="E12118" i="1" s="1"/>
  <c r="B12120" i="1" l="1"/>
  <c r="D12120" i="1" s="1"/>
  <c r="C12119" i="1"/>
  <c r="E12119" i="1" s="1"/>
  <c r="B12121" i="1" l="1"/>
  <c r="D12121" i="1" s="1"/>
  <c r="C12120" i="1"/>
  <c r="E12120" i="1" s="1"/>
  <c r="B12122" i="1" l="1"/>
  <c r="D12122" i="1" s="1"/>
  <c r="C12121" i="1"/>
  <c r="E12121" i="1" s="1"/>
  <c r="B12123" i="1" l="1"/>
  <c r="D12123" i="1" s="1"/>
  <c r="C12122" i="1"/>
  <c r="E12122" i="1" s="1"/>
  <c r="B12124" i="1" l="1"/>
  <c r="D12124" i="1" s="1"/>
  <c r="C12123" i="1"/>
  <c r="E12123" i="1" s="1"/>
  <c r="B12125" i="1" l="1"/>
  <c r="D12125" i="1" s="1"/>
  <c r="C12124" i="1"/>
  <c r="E12124" i="1" s="1"/>
  <c r="B12126" i="1" l="1"/>
  <c r="D12126" i="1" s="1"/>
  <c r="C12125" i="1"/>
  <c r="E12125" i="1" s="1"/>
  <c r="B12127" i="1" l="1"/>
  <c r="D12127" i="1" s="1"/>
  <c r="C12126" i="1"/>
  <c r="E12126" i="1" s="1"/>
  <c r="B12128" i="1" l="1"/>
  <c r="D12128" i="1" s="1"/>
  <c r="C12127" i="1"/>
  <c r="E12127" i="1" s="1"/>
  <c r="B12129" i="1" l="1"/>
  <c r="D12129" i="1" s="1"/>
  <c r="C12128" i="1"/>
  <c r="E12128" i="1" s="1"/>
  <c r="B12130" i="1" l="1"/>
  <c r="D12130" i="1" s="1"/>
  <c r="C12129" i="1"/>
  <c r="E12129" i="1" s="1"/>
  <c r="B12131" i="1" l="1"/>
  <c r="D12131" i="1" s="1"/>
  <c r="C12130" i="1"/>
  <c r="E12130" i="1" s="1"/>
  <c r="B12132" i="1" l="1"/>
  <c r="D12132" i="1" s="1"/>
  <c r="C12131" i="1"/>
  <c r="E12131" i="1" s="1"/>
  <c r="B12133" i="1" l="1"/>
  <c r="D12133" i="1" s="1"/>
  <c r="C12132" i="1"/>
  <c r="E12132" i="1" s="1"/>
  <c r="B12134" i="1" l="1"/>
  <c r="D12134" i="1" s="1"/>
  <c r="C12133" i="1"/>
  <c r="E12133" i="1" s="1"/>
  <c r="B12135" i="1" l="1"/>
  <c r="D12135" i="1" s="1"/>
  <c r="C12134" i="1"/>
  <c r="E12134" i="1" s="1"/>
  <c r="B12136" i="1" l="1"/>
  <c r="D12136" i="1" s="1"/>
  <c r="C12135" i="1"/>
  <c r="E12135" i="1" s="1"/>
  <c r="B12137" i="1" l="1"/>
  <c r="D12137" i="1" s="1"/>
  <c r="C12136" i="1"/>
  <c r="E12136" i="1" s="1"/>
  <c r="B12138" i="1" l="1"/>
  <c r="D12138" i="1" s="1"/>
  <c r="C12137" i="1"/>
  <c r="E12137" i="1" s="1"/>
  <c r="B12139" i="1" l="1"/>
  <c r="D12139" i="1" s="1"/>
  <c r="C12138" i="1"/>
  <c r="E12138" i="1" s="1"/>
  <c r="B12140" i="1" l="1"/>
  <c r="D12140" i="1" s="1"/>
  <c r="C12139" i="1"/>
  <c r="E12139" i="1" s="1"/>
  <c r="B12141" i="1" l="1"/>
  <c r="D12141" i="1" s="1"/>
  <c r="C12140" i="1"/>
  <c r="E12140" i="1" s="1"/>
  <c r="B12142" i="1" l="1"/>
  <c r="D12142" i="1" s="1"/>
  <c r="C12141" i="1"/>
  <c r="E12141" i="1" s="1"/>
  <c r="B12143" i="1" l="1"/>
  <c r="D12143" i="1" s="1"/>
  <c r="C12142" i="1"/>
  <c r="E12142" i="1" s="1"/>
  <c r="B12144" i="1" l="1"/>
  <c r="D12144" i="1" s="1"/>
  <c r="C12143" i="1"/>
  <c r="E12143" i="1" s="1"/>
  <c r="B12145" i="1" l="1"/>
  <c r="D12145" i="1" s="1"/>
  <c r="C12144" i="1"/>
  <c r="E12144" i="1" s="1"/>
  <c r="B12146" i="1" l="1"/>
  <c r="D12146" i="1" s="1"/>
  <c r="C12145" i="1"/>
  <c r="E12145" i="1" s="1"/>
  <c r="B12147" i="1" l="1"/>
  <c r="D12147" i="1" s="1"/>
  <c r="C12146" i="1"/>
  <c r="E12146" i="1" s="1"/>
  <c r="B12148" i="1" l="1"/>
  <c r="D12148" i="1" s="1"/>
  <c r="C12147" i="1"/>
  <c r="E12147" i="1" s="1"/>
  <c r="B12149" i="1" l="1"/>
  <c r="D12149" i="1" s="1"/>
  <c r="C12148" i="1"/>
  <c r="E12148" i="1" s="1"/>
  <c r="B12150" i="1" l="1"/>
  <c r="D12150" i="1" s="1"/>
  <c r="C12149" i="1"/>
  <c r="E12149" i="1" s="1"/>
  <c r="B12151" i="1" l="1"/>
  <c r="D12151" i="1" s="1"/>
  <c r="C12150" i="1"/>
  <c r="E12150" i="1" s="1"/>
  <c r="B12152" i="1" l="1"/>
  <c r="D12152" i="1" s="1"/>
  <c r="C12151" i="1"/>
  <c r="E12151" i="1" s="1"/>
  <c r="B12153" i="1" l="1"/>
  <c r="D12153" i="1" s="1"/>
  <c r="C12152" i="1"/>
  <c r="E12152" i="1" s="1"/>
  <c r="B12154" i="1" l="1"/>
  <c r="D12154" i="1" s="1"/>
  <c r="C12153" i="1"/>
  <c r="E12153" i="1" s="1"/>
  <c r="B12155" i="1" l="1"/>
  <c r="D12155" i="1" s="1"/>
  <c r="C12154" i="1"/>
  <c r="E12154" i="1" s="1"/>
  <c r="B12156" i="1" l="1"/>
  <c r="D12156" i="1" s="1"/>
  <c r="C12155" i="1"/>
  <c r="E12155" i="1" s="1"/>
  <c r="B12157" i="1" l="1"/>
  <c r="D12157" i="1" s="1"/>
  <c r="C12156" i="1"/>
  <c r="E12156" i="1" s="1"/>
  <c r="B12158" i="1" l="1"/>
  <c r="D12158" i="1" s="1"/>
  <c r="C12157" i="1"/>
  <c r="E12157" i="1" s="1"/>
  <c r="B12159" i="1" l="1"/>
  <c r="D12159" i="1" s="1"/>
  <c r="C12158" i="1"/>
  <c r="E12158" i="1" s="1"/>
  <c r="B12160" i="1" l="1"/>
  <c r="D12160" i="1" s="1"/>
  <c r="C12159" i="1"/>
  <c r="E12159" i="1" s="1"/>
  <c r="B12161" i="1" l="1"/>
  <c r="D12161" i="1" s="1"/>
  <c r="C12160" i="1"/>
  <c r="E12160" i="1" s="1"/>
  <c r="B12162" i="1" l="1"/>
  <c r="D12162" i="1" s="1"/>
  <c r="C12161" i="1"/>
  <c r="E12161" i="1" s="1"/>
  <c r="B12163" i="1" l="1"/>
  <c r="D12163" i="1" s="1"/>
  <c r="C12162" i="1"/>
  <c r="E12162" i="1" s="1"/>
  <c r="B12164" i="1" l="1"/>
  <c r="D12164" i="1" s="1"/>
  <c r="C12163" i="1"/>
  <c r="E12163" i="1" s="1"/>
  <c r="B12165" i="1" l="1"/>
  <c r="D12165" i="1" s="1"/>
  <c r="C12164" i="1"/>
  <c r="E12164" i="1" s="1"/>
  <c r="B12166" i="1" l="1"/>
  <c r="D12166" i="1" s="1"/>
  <c r="C12165" i="1"/>
  <c r="E12165" i="1" s="1"/>
  <c r="B12167" i="1" l="1"/>
  <c r="D12167" i="1" s="1"/>
  <c r="C12166" i="1"/>
  <c r="E12166" i="1" s="1"/>
  <c r="B12168" i="1" l="1"/>
  <c r="D12168" i="1" s="1"/>
  <c r="C12167" i="1"/>
  <c r="E12167" i="1" s="1"/>
  <c r="B12169" i="1" l="1"/>
  <c r="D12169" i="1" s="1"/>
  <c r="C12168" i="1"/>
  <c r="E12168" i="1" s="1"/>
  <c r="B12170" i="1" l="1"/>
  <c r="D12170" i="1" s="1"/>
  <c r="C12169" i="1"/>
  <c r="E12169" i="1" s="1"/>
  <c r="B12171" i="1" l="1"/>
  <c r="D12171" i="1" s="1"/>
  <c r="C12170" i="1"/>
  <c r="E12170" i="1" s="1"/>
  <c r="B12172" i="1" l="1"/>
  <c r="D12172" i="1" s="1"/>
  <c r="C12171" i="1"/>
  <c r="E12171" i="1" s="1"/>
  <c r="B12173" i="1" l="1"/>
  <c r="D12173" i="1" s="1"/>
  <c r="C12172" i="1"/>
  <c r="E12172" i="1" s="1"/>
  <c r="B12174" i="1" l="1"/>
  <c r="D12174" i="1" s="1"/>
  <c r="C12173" i="1"/>
  <c r="E12173" i="1" s="1"/>
  <c r="B12175" i="1" l="1"/>
  <c r="D12175" i="1" s="1"/>
  <c r="C12174" i="1"/>
  <c r="E12174" i="1" s="1"/>
  <c r="B12176" i="1" l="1"/>
  <c r="D12176" i="1" s="1"/>
  <c r="C12175" i="1"/>
  <c r="E12175" i="1" s="1"/>
  <c r="B12177" i="1" l="1"/>
  <c r="D12177" i="1" s="1"/>
  <c r="C12176" i="1"/>
  <c r="E12176" i="1" s="1"/>
  <c r="B12178" i="1" l="1"/>
  <c r="D12178" i="1" s="1"/>
  <c r="C12177" i="1"/>
  <c r="E12177" i="1" s="1"/>
  <c r="B12179" i="1" l="1"/>
  <c r="D12179" i="1" s="1"/>
  <c r="C12178" i="1"/>
  <c r="E12178" i="1" s="1"/>
  <c r="B12180" i="1" l="1"/>
  <c r="D12180" i="1" s="1"/>
  <c r="C12179" i="1"/>
  <c r="E12179" i="1" s="1"/>
  <c r="B12181" i="1" l="1"/>
  <c r="D12181" i="1" s="1"/>
  <c r="C12180" i="1"/>
  <c r="E12180" i="1" s="1"/>
  <c r="B12182" i="1" l="1"/>
  <c r="D12182" i="1" s="1"/>
  <c r="C12181" i="1"/>
  <c r="E12181" i="1" s="1"/>
  <c r="B12183" i="1" l="1"/>
  <c r="D12183" i="1" s="1"/>
  <c r="C12182" i="1"/>
  <c r="E12182" i="1" s="1"/>
  <c r="B12184" i="1" l="1"/>
  <c r="D12184" i="1" s="1"/>
  <c r="C12183" i="1"/>
  <c r="E12183" i="1" s="1"/>
  <c r="B12185" i="1" l="1"/>
  <c r="D12185" i="1" s="1"/>
  <c r="C12184" i="1"/>
  <c r="E12184" i="1" s="1"/>
  <c r="B12186" i="1" l="1"/>
  <c r="D12186" i="1" s="1"/>
  <c r="C12185" i="1"/>
  <c r="E12185" i="1" s="1"/>
  <c r="B12187" i="1" l="1"/>
  <c r="D12187" i="1" s="1"/>
  <c r="C12186" i="1"/>
  <c r="E12186" i="1" s="1"/>
  <c r="B12188" i="1" l="1"/>
  <c r="D12188" i="1" s="1"/>
  <c r="C12187" i="1"/>
  <c r="E12187" i="1" s="1"/>
  <c r="B12189" i="1" l="1"/>
  <c r="D12189" i="1" s="1"/>
  <c r="C12188" i="1"/>
  <c r="E12188" i="1" s="1"/>
  <c r="B12190" i="1" l="1"/>
  <c r="D12190" i="1" s="1"/>
  <c r="C12189" i="1"/>
  <c r="E12189" i="1" s="1"/>
  <c r="B12191" i="1" l="1"/>
  <c r="D12191" i="1" s="1"/>
  <c r="C12190" i="1"/>
  <c r="E12190" i="1" s="1"/>
  <c r="B12192" i="1" l="1"/>
  <c r="D12192" i="1" s="1"/>
  <c r="C12191" i="1"/>
  <c r="E12191" i="1" s="1"/>
  <c r="B12193" i="1" l="1"/>
  <c r="D12193" i="1" s="1"/>
  <c r="C12192" i="1"/>
  <c r="E12192" i="1" s="1"/>
  <c r="B12194" i="1" l="1"/>
  <c r="D12194" i="1" s="1"/>
  <c r="C12193" i="1"/>
  <c r="E12193" i="1" s="1"/>
  <c r="B12195" i="1" l="1"/>
  <c r="D12195" i="1" s="1"/>
  <c r="C12194" i="1"/>
  <c r="E12194" i="1" s="1"/>
  <c r="B12196" i="1" l="1"/>
  <c r="D12196" i="1" s="1"/>
  <c r="C12195" i="1"/>
  <c r="E12195" i="1" s="1"/>
  <c r="B12197" i="1" l="1"/>
  <c r="D12197" i="1" s="1"/>
  <c r="C12196" i="1"/>
  <c r="E12196" i="1" s="1"/>
  <c r="B12198" i="1" l="1"/>
  <c r="D12198" i="1" s="1"/>
  <c r="C12197" i="1"/>
  <c r="E12197" i="1" s="1"/>
  <c r="B12199" i="1" l="1"/>
  <c r="D12199" i="1" s="1"/>
  <c r="C12198" i="1"/>
  <c r="E12198" i="1" s="1"/>
  <c r="B12200" i="1" l="1"/>
  <c r="D12200" i="1" s="1"/>
  <c r="C12199" i="1"/>
  <c r="E12199" i="1" s="1"/>
  <c r="B12201" i="1" l="1"/>
  <c r="D12201" i="1" s="1"/>
  <c r="C12200" i="1"/>
  <c r="E12200" i="1" s="1"/>
  <c r="B12202" i="1" l="1"/>
  <c r="D12202" i="1" s="1"/>
  <c r="C12201" i="1"/>
  <c r="E12201" i="1" s="1"/>
  <c r="B12203" i="1" l="1"/>
  <c r="D12203" i="1" s="1"/>
  <c r="C12202" i="1"/>
  <c r="E12202" i="1" s="1"/>
  <c r="B12204" i="1" l="1"/>
  <c r="D12204" i="1" s="1"/>
  <c r="C12203" i="1"/>
  <c r="E12203" i="1" s="1"/>
  <c r="B12205" i="1" l="1"/>
  <c r="D12205" i="1" s="1"/>
  <c r="C12204" i="1"/>
  <c r="E12204" i="1" s="1"/>
  <c r="B12206" i="1" l="1"/>
  <c r="D12206" i="1" s="1"/>
  <c r="C12205" i="1"/>
  <c r="E12205" i="1" s="1"/>
  <c r="B12207" i="1" l="1"/>
  <c r="D12207" i="1" s="1"/>
  <c r="C12206" i="1"/>
  <c r="E12206" i="1" s="1"/>
  <c r="B12208" i="1" l="1"/>
  <c r="D12208" i="1" s="1"/>
  <c r="C12207" i="1"/>
  <c r="E12207" i="1" s="1"/>
  <c r="B12209" i="1" l="1"/>
  <c r="D12209" i="1" s="1"/>
  <c r="C12208" i="1"/>
  <c r="E12208" i="1" s="1"/>
  <c r="B12210" i="1" l="1"/>
  <c r="D12210" i="1" s="1"/>
  <c r="C12209" i="1"/>
  <c r="E12209" i="1" s="1"/>
  <c r="B12211" i="1" l="1"/>
  <c r="D12211" i="1" s="1"/>
  <c r="C12210" i="1"/>
  <c r="E12210" i="1" s="1"/>
  <c r="B12212" i="1" l="1"/>
  <c r="D12212" i="1" s="1"/>
  <c r="C12211" i="1"/>
  <c r="E12211" i="1" s="1"/>
  <c r="B12213" i="1" l="1"/>
  <c r="D12213" i="1" s="1"/>
  <c r="C12212" i="1"/>
  <c r="E12212" i="1" s="1"/>
  <c r="B12214" i="1" l="1"/>
  <c r="D12214" i="1" s="1"/>
  <c r="C12213" i="1"/>
  <c r="E12213" i="1" s="1"/>
  <c r="B12215" i="1" l="1"/>
  <c r="D12215" i="1" s="1"/>
  <c r="C12214" i="1"/>
  <c r="E12214" i="1" s="1"/>
  <c r="B12216" i="1" l="1"/>
  <c r="D12216" i="1" s="1"/>
  <c r="C12215" i="1"/>
  <c r="E12215" i="1" s="1"/>
  <c r="B12217" i="1" l="1"/>
  <c r="D12217" i="1" s="1"/>
  <c r="C12216" i="1"/>
  <c r="E12216" i="1" s="1"/>
  <c r="B12218" i="1" l="1"/>
  <c r="D12218" i="1" s="1"/>
  <c r="C12217" i="1"/>
  <c r="E12217" i="1" s="1"/>
  <c r="B12219" i="1" l="1"/>
  <c r="D12219" i="1" s="1"/>
  <c r="C12218" i="1"/>
  <c r="E12218" i="1" s="1"/>
  <c r="B12220" i="1" l="1"/>
  <c r="D12220" i="1" s="1"/>
  <c r="C12219" i="1"/>
  <c r="E12219" i="1" s="1"/>
  <c r="B12221" i="1" l="1"/>
  <c r="D12221" i="1" s="1"/>
  <c r="C12220" i="1"/>
  <c r="E12220" i="1" s="1"/>
  <c r="B12222" i="1" l="1"/>
  <c r="D12222" i="1" s="1"/>
  <c r="C12221" i="1"/>
  <c r="E12221" i="1" s="1"/>
  <c r="B12223" i="1" l="1"/>
  <c r="D12223" i="1" s="1"/>
  <c r="C12222" i="1"/>
  <c r="E12222" i="1" s="1"/>
  <c r="B12224" i="1" l="1"/>
  <c r="D12224" i="1" s="1"/>
  <c r="C12223" i="1"/>
  <c r="E12223" i="1" s="1"/>
  <c r="B12225" i="1" l="1"/>
  <c r="D12225" i="1" s="1"/>
  <c r="C12224" i="1"/>
  <c r="E12224" i="1" s="1"/>
  <c r="B12226" i="1" l="1"/>
  <c r="D12226" i="1" s="1"/>
  <c r="C12225" i="1"/>
  <c r="E12225" i="1" s="1"/>
  <c r="B12227" i="1" l="1"/>
  <c r="D12227" i="1" s="1"/>
  <c r="C12226" i="1"/>
  <c r="E12226" i="1" s="1"/>
  <c r="B12228" i="1" l="1"/>
  <c r="D12228" i="1" s="1"/>
  <c r="C12227" i="1"/>
  <c r="E12227" i="1" s="1"/>
  <c r="B12229" i="1" l="1"/>
  <c r="D12229" i="1" s="1"/>
  <c r="C12228" i="1"/>
  <c r="E12228" i="1" s="1"/>
  <c r="B12230" i="1" l="1"/>
  <c r="D12230" i="1" s="1"/>
  <c r="C12229" i="1"/>
  <c r="E12229" i="1" s="1"/>
  <c r="B12231" i="1" l="1"/>
  <c r="D12231" i="1" s="1"/>
  <c r="C12230" i="1"/>
  <c r="E12230" i="1" s="1"/>
  <c r="B12232" i="1" l="1"/>
  <c r="D12232" i="1" s="1"/>
  <c r="C12231" i="1"/>
  <c r="E12231" i="1" s="1"/>
  <c r="B12233" i="1" l="1"/>
  <c r="D12233" i="1" s="1"/>
  <c r="C12232" i="1"/>
  <c r="E12232" i="1" s="1"/>
  <c r="B12234" i="1" l="1"/>
  <c r="D12234" i="1" s="1"/>
  <c r="C12233" i="1"/>
  <c r="E12233" i="1" s="1"/>
  <c r="B12235" i="1" l="1"/>
  <c r="D12235" i="1" s="1"/>
  <c r="C12234" i="1"/>
  <c r="E12234" i="1" s="1"/>
  <c r="B12236" i="1" l="1"/>
  <c r="D12236" i="1" s="1"/>
  <c r="C12235" i="1"/>
  <c r="E12235" i="1" s="1"/>
  <c r="B12237" i="1" l="1"/>
  <c r="D12237" i="1" s="1"/>
  <c r="C12236" i="1"/>
  <c r="E12236" i="1" s="1"/>
  <c r="B12238" i="1" l="1"/>
  <c r="D12238" i="1" s="1"/>
  <c r="C12237" i="1"/>
  <c r="E12237" i="1" s="1"/>
  <c r="B12239" i="1" l="1"/>
  <c r="D12239" i="1" s="1"/>
  <c r="C12238" i="1"/>
  <c r="E12238" i="1" s="1"/>
  <c r="B12240" i="1" l="1"/>
  <c r="D12240" i="1" s="1"/>
  <c r="C12239" i="1"/>
  <c r="E12239" i="1" s="1"/>
  <c r="B12241" i="1" l="1"/>
  <c r="D12241" i="1" s="1"/>
  <c r="C12240" i="1"/>
  <c r="E12240" i="1" s="1"/>
  <c r="B12242" i="1" l="1"/>
  <c r="D12242" i="1" s="1"/>
  <c r="C12241" i="1"/>
  <c r="E12241" i="1" s="1"/>
  <c r="B12243" i="1" l="1"/>
  <c r="D12243" i="1" s="1"/>
  <c r="C12242" i="1"/>
  <c r="E12242" i="1" s="1"/>
  <c r="B12244" i="1" l="1"/>
  <c r="D12244" i="1" s="1"/>
  <c r="C12243" i="1"/>
  <c r="E12243" i="1" s="1"/>
  <c r="B12245" i="1" l="1"/>
  <c r="D12245" i="1" s="1"/>
  <c r="C12244" i="1"/>
  <c r="E12244" i="1" s="1"/>
  <c r="B12246" i="1" l="1"/>
  <c r="D12246" i="1" s="1"/>
  <c r="C12245" i="1"/>
  <c r="E12245" i="1" s="1"/>
  <c r="B12247" i="1" l="1"/>
  <c r="D12247" i="1" s="1"/>
  <c r="C12246" i="1"/>
  <c r="E12246" i="1" s="1"/>
  <c r="B12248" i="1" l="1"/>
  <c r="D12248" i="1" s="1"/>
  <c r="C12247" i="1"/>
  <c r="E12247" i="1" s="1"/>
  <c r="B12249" i="1" l="1"/>
  <c r="D12249" i="1" s="1"/>
  <c r="C12248" i="1"/>
  <c r="E12248" i="1" s="1"/>
  <c r="B12250" i="1" l="1"/>
  <c r="D12250" i="1" s="1"/>
  <c r="C12249" i="1"/>
  <c r="E12249" i="1" s="1"/>
  <c r="B12251" i="1" l="1"/>
  <c r="D12251" i="1" s="1"/>
  <c r="C12250" i="1"/>
  <c r="E12250" i="1" s="1"/>
  <c r="B12252" i="1" l="1"/>
  <c r="D12252" i="1" s="1"/>
  <c r="C12251" i="1"/>
  <c r="E12251" i="1" s="1"/>
  <c r="B12253" i="1" l="1"/>
  <c r="D12253" i="1" s="1"/>
  <c r="C12252" i="1"/>
  <c r="E12252" i="1" s="1"/>
  <c r="B12254" i="1" l="1"/>
  <c r="D12254" i="1" s="1"/>
  <c r="C12253" i="1"/>
  <c r="E12253" i="1" s="1"/>
  <c r="B12255" i="1" l="1"/>
  <c r="D12255" i="1" s="1"/>
  <c r="C12254" i="1"/>
  <c r="E12254" i="1" s="1"/>
  <c r="B12256" i="1" l="1"/>
  <c r="D12256" i="1" s="1"/>
  <c r="C12255" i="1"/>
  <c r="E12255" i="1" s="1"/>
  <c r="B12257" i="1" l="1"/>
  <c r="D12257" i="1" s="1"/>
  <c r="C12256" i="1"/>
  <c r="E12256" i="1" s="1"/>
  <c r="B12258" i="1" l="1"/>
  <c r="D12258" i="1" s="1"/>
  <c r="C12257" i="1"/>
  <c r="E12257" i="1" s="1"/>
  <c r="B12259" i="1" l="1"/>
  <c r="D12259" i="1" s="1"/>
  <c r="C12258" i="1"/>
  <c r="E12258" i="1" s="1"/>
  <c r="B12260" i="1" l="1"/>
  <c r="D12260" i="1" s="1"/>
  <c r="C12259" i="1"/>
  <c r="E12259" i="1" s="1"/>
  <c r="B12261" i="1" l="1"/>
  <c r="D12261" i="1" s="1"/>
  <c r="C12260" i="1"/>
  <c r="E12260" i="1" s="1"/>
  <c r="B12262" i="1" l="1"/>
  <c r="D12262" i="1" s="1"/>
  <c r="C12261" i="1"/>
  <c r="E12261" i="1" s="1"/>
  <c r="B12263" i="1" l="1"/>
  <c r="D12263" i="1" s="1"/>
  <c r="C12262" i="1"/>
  <c r="E12262" i="1" s="1"/>
  <c r="B12264" i="1" l="1"/>
  <c r="D12264" i="1" s="1"/>
  <c r="C12263" i="1"/>
  <c r="E12263" i="1" s="1"/>
  <c r="B12265" i="1" l="1"/>
  <c r="D12265" i="1" s="1"/>
  <c r="C12264" i="1"/>
  <c r="E12264" i="1" s="1"/>
  <c r="B12266" i="1" l="1"/>
  <c r="D12266" i="1" s="1"/>
  <c r="C12265" i="1"/>
  <c r="E12265" i="1" s="1"/>
  <c r="B12267" i="1" l="1"/>
  <c r="D12267" i="1" s="1"/>
  <c r="C12266" i="1"/>
  <c r="E12266" i="1" s="1"/>
  <c r="B12268" i="1" l="1"/>
  <c r="D12268" i="1" s="1"/>
  <c r="C12267" i="1"/>
  <c r="E12267" i="1" s="1"/>
  <c r="B12269" i="1" l="1"/>
  <c r="D12269" i="1" s="1"/>
  <c r="C12268" i="1"/>
  <c r="E12268" i="1" s="1"/>
  <c r="B12270" i="1" l="1"/>
  <c r="D12270" i="1" s="1"/>
  <c r="C12269" i="1"/>
  <c r="E12269" i="1" s="1"/>
  <c r="B12271" i="1" l="1"/>
  <c r="D12271" i="1" s="1"/>
  <c r="C12270" i="1"/>
  <c r="E12270" i="1" s="1"/>
  <c r="B12272" i="1" l="1"/>
  <c r="D12272" i="1" s="1"/>
  <c r="C12271" i="1"/>
  <c r="E12271" i="1" s="1"/>
  <c r="B12273" i="1" l="1"/>
  <c r="D12273" i="1" s="1"/>
  <c r="C12272" i="1"/>
  <c r="E12272" i="1" s="1"/>
  <c r="B12274" i="1" l="1"/>
  <c r="D12274" i="1" s="1"/>
  <c r="C12273" i="1"/>
  <c r="E12273" i="1" s="1"/>
  <c r="B12275" i="1" l="1"/>
  <c r="D12275" i="1" s="1"/>
  <c r="C12274" i="1"/>
  <c r="E12274" i="1" s="1"/>
  <c r="B12276" i="1" l="1"/>
  <c r="D12276" i="1" s="1"/>
  <c r="C12275" i="1"/>
  <c r="E12275" i="1" s="1"/>
  <c r="B12277" i="1" l="1"/>
  <c r="D12277" i="1" s="1"/>
  <c r="C12276" i="1"/>
  <c r="E12276" i="1" s="1"/>
  <c r="B12278" i="1" l="1"/>
  <c r="D12278" i="1" s="1"/>
  <c r="C12277" i="1"/>
  <c r="E12277" i="1" s="1"/>
  <c r="B12279" i="1" l="1"/>
  <c r="D12279" i="1" s="1"/>
  <c r="C12278" i="1"/>
  <c r="E12278" i="1" s="1"/>
  <c r="B12280" i="1" l="1"/>
  <c r="D12280" i="1" s="1"/>
  <c r="C12279" i="1"/>
  <c r="E12279" i="1" s="1"/>
  <c r="B12281" i="1" l="1"/>
  <c r="D12281" i="1" s="1"/>
  <c r="C12280" i="1"/>
  <c r="E12280" i="1" s="1"/>
  <c r="B12282" i="1" l="1"/>
  <c r="D12282" i="1" s="1"/>
  <c r="C12281" i="1"/>
  <c r="E12281" i="1" s="1"/>
  <c r="B12283" i="1" l="1"/>
  <c r="D12283" i="1" s="1"/>
  <c r="C12282" i="1"/>
  <c r="E12282" i="1" s="1"/>
  <c r="B12284" i="1" l="1"/>
  <c r="D12284" i="1" s="1"/>
  <c r="C12283" i="1"/>
  <c r="E12283" i="1" s="1"/>
  <c r="B12285" i="1" l="1"/>
  <c r="D12285" i="1" s="1"/>
  <c r="C12284" i="1"/>
  <c r="E12284" i="1" s="1"/>
  <c r="B12286" i="1" l="1"/>
  <c r="D12286" i="1" s="1"/>
  <c r="C12285" i="1"/>
  <c r="E12285" i="1" s="1"/>
  <c r="B12287" i="1" l="1"/>
  <c r="D12287" i="1" s="1"/>
  <c r="C12286" i="1"/>
  <c r="E12286" i="1" s="1"/>
  <c r="B12288" i="1" l="1"/>
  <c r="D12288" i="1" s="1"/>
  <c r="C12287" i="1"/>
  <c r="E12287" i="1" s="1"/>
  <c r="B12289" i="1" l="1"/>
  <c r="D12289" i="1" s="1"/>
  <c r="C12288" i="1"/>
  <c r="E12288" i="1" s="1"/>
  <c r="B12290" i="1" l="1"/>
  <c r="D12290" i="1" s="1"/>
  <c r="C12289" i="1"/>
  <c r="E12289" i="1" s="1"/>
  <c r="B12291" i="1" l="1"/>
  <c r="D12291" i="1" s="1"/>
  <c r="C12290" i="1"/>
  <c r="E12290" i="1" s="1"/>
  <c r="B12292" i="1" l="1"/>
  <c r="D12292" i="1" s="1"/>
  <c r="C12291" i="1"/>
  <c r="E12291" i="1" s="1"/>
  <c r="B12293" i="1" l="1"/>
  <c r="D12293" i="1" s="1"/>
  <c r="C12292" i="1"/>
  <c r="E12292" i="1" s="1"/>
  <c r="B12294" i="1" l="1"/>
  <c r="D12294" i="1" s="1"/>
  <c r="C12293" i="1"/>
  <c r="E12293" i="1" s="1"/>
  <c r="B12295" i="1" l="1"/>
  <c r="D12295" i="1" s="1"/>
  <c r="C12294" i="1"/>
  <c r="E12294" i="1" s="1"/>
  <c r="B12296" i="1" l="1"/>
  <c r="D12296" i="1" s="1"/>
  <c r="C12295" i="1"/>
  <c r="E12295" i="1" s="1"/>
  <c r="B12297" i="1" l="1"/>
  <c r="D12297" i="1" s="1"/>
  <c r="C12296" i="1"/>
  <c r="E12296" i="1" s="1"/>
  <c r="B12298" i="1" l="1"/>
  <c r="D12298" i="1" s="1"/>
  <c r="C12297" i="1"/>
  <c r="E12297" i="1" s="1"/>
  <c r="B12299" i="1" l="1"/>
  <c r="D12299" i="1" s="1"/>
  <c r="C12298" i="1"/>
  <c r="E12298" i="1" s="1"/>
  <c r="B12300" i="1" l="1"/>
  <c r="D12300" i="1" s="1"/>
  <c r="C12299" i="1"/>
  <c r="E12299" i="1" s="1"/>
  <c r="B12301" i="1" l="1"/>
  <c r="D12301" i="1" s="1"/>
  <c r="C12300" i="1"/>
  <c r="E12300" i="1" s="1"/>
  <c r="B12302" i="1" l="1"/>
  <c r="D12302" i="1" s="1"/>
  <c r="C12301" i="1"/>
  <c r="E12301" i="1" s="1"/>
  <c r="B12303" i="1" l="1"/>
  <c r="D12303" i="1" s="1"/>
  <c r="C12302" i="1"/>
  <c r="E12302" i="1" s="1"/>
  <c r="B12304" i="1" l="1"/>
  <c r="D12304" i="1" s="1"/>
  <c r="C12303" i="1"/>
  <c r="E12303" i="1" s="1"/>
  <c r="B12305" i="1" l="1"/>
  <c r="D12305" i="1" s="1"/>
  <c r="C12304" i="1"/>
  <c r="E12304" i="1" s="1"/>
  <c r="B12306" i="1" l="1"/>
  <c r="D12306" i="1" s="1"/>
  <c r="C12305" i="1"/>
  <c r="E12305" i="1" s="1"/>
  <c r="B12307" i="1" l="1"/>
  <c r="D12307" i="1" s="1"/>
  <c r="C12306" i="1"/>
  <c r="E12306" i="1" s="1"/>
  <c r="B12308" i="1" l="1"/>
  <c r="D12308" i="1" s="1"/>
  <c r="C12307" i="1"/>
  <c r="E12307" i="1" s="1"/>
  <c r="B12309" i="1" l="1"/>
  <c r="D12309" i="1" s="1"/>
  <c r="C12308" i="1"/>
  <c r="E12308" i="1" s="1"/>
  <c r="B12310" i="1" l="1"/>
  <c r="D12310" i="1" s="1"/>
  <c r="C12309" i="1"/>
  <c r="E12309" i="1" s="1"/>
  <c r="B12311" i="1" l="1"/>
  <c r="D12311" i="1" s="1"/>
  <c r="C12310" i="1"/>
  <c r="E12310" i="1" s="1"/>
  <c r="B12312" i="1" l="1"/>
  <c r="D12312" i="1" s="1"/>
  <c r="C12311" i="1"/>
  <c r="E12311" i="1" s="1"/>
  <c r="B12313" i="1" l="1"/>
  <c r="D12313" i="1" s="1"/>
  <c r="C12312" i="1"/>
  <c r="E12312" i="1" s="1"/>
  <c r="B12314" i="1" l="1"/>
  <c r="D12314" i="1" s="1"/>
  <c r="C12313" i="1"/>
  <c r="E12313" i="1" s="1"/>
  <c r="B12315" i="1" l="1"/>
  <c r="D12315" i="1" s="1"/>
  <c r="C12314" i="1"/>
  <c r="E12314" i="1" s="1"/>
  <c r="B12316" i="1" l="1"/>
  <c r="D12316" i="1" s="1"/>
  <c r="C12315" i="1"/>
  <c r="E12315" i="1" s="1"/>
  <c r="B12317" i="1" l="1"/>
  <c r="D12317" i="1" s="1"/>
  <c r="C12316" i="1"/>
  <c r="E12316" i="1" s="1"/>
  <c r="B12318" i="1" l="1"/>
  <c r="D12318" i="1" s="1"/>
  <c r="C12317" i="1"/>
  <c r="E12317" i="1" s="1"/>
  <c r="B12319" i="1" l="1"/>
  <c r="D12319" i="1" s="1"/>
  <c r="C12318" i="1"/>
  <c r="E12318" i="1" s="1"/>
  <c r="B12320" i="1" l="1"/>
  <c r="D12320" i="1" s="1"/>
  <c r="C12319" i="1"/>
  <c r="E12319" i="1" s="1"/>
  <c r="B12321" i="1" l="1"/>
  <c r="D12321" i="1" s="1"/>
  <c r="C12320" i="1"/>
  <c r="E12320" i="1" s="1"/>
  <c r="B12322" i="1" l="1"/>
  <c r="D12322" i="1" s="1"/>
  <c r="C12321" i="1"/>
  <c r="E12321" i="1" s="1"/>
  <c r="B12323" i="1" l="1"/>
  <c r="D12323" i="1" s="1"/>
  <c r="C12322" i="1"/>
  <c r="E12322" i="1" s="1"/>
  <c r="B12324" i="1" l="1"/>
  <c r="D12324" i="1" s="1"/>
  <c r="C12323" i="1"/>
  <c r="E12323" i="1" s="1"/>
  <c r="B12325" i="1" l="1"/>
  <c r="D12325" i="1" s="1"/>
  <c r="C12324" i="1"/>
  <c r="E12324" i="1" s="1"/>
  <c r="B12326" i="1" l="1"/>
  <c r="D12326" i="1" s="1"/>
  <c r="C12325" i="1"/>
  <c r="E12325" i="1" s="1"/>
  <c r="B12327" i="1" l="1"/>
  <c r="D12327" i="1" s="1"/>
  <c r="C12326" i="1"/>
  <c r="E12326" i="1" s="1"/>
  <c r="B12328" i="1" l="1"/>
  <c r="D12328" i="1" s="1"/>
  <c r="C12327" i="1"/>
  <c r="E12327" i="1" s="1"/>
  <c r="B12329" i="1" l="1"/>
  <c r="D12329" i="1" s="1"/>
  <c r="C12328" i="1"/>
  <c r="E12328" i="1" s="1"/>
  <c r="B12330" i="1" l="1"/>
  <c r="D12330" i="1" s="1"/>
  <c r="C12329" i="1"/>
  <c r="E12329" i="1" s="1"/>
  <c r="B12331" i="1" l="1"/>
  <c r="D12331" i="1" s="1"/>
  <c r="C12330" i="1"/>
  <c r="E12330" i="1" s="1"/>
  <c r="B12332" i="1" l="1"/>
  <c r="D12332" i="1" s="1"/>
  <c r="C12331" i="1"/>
  <c r="E12331" i="1" s="1"/>
  <c r="B12333" i="1" l="1"/>
  <c r="D12333" i="1" s="1"/>
  <c r="C12332" i="1"/>
  <c r="E12332" i="1" s="1"/>
  <c r="B12334" i="1" l="1"/>
  <c r="D12334" i="1" s="1"/>
  <c r="C12333" i="1"/>
  <c r="E12333" i="1" s="1"/>
  <c r="B12335" i="1" l="1"/>
  <c r="D12335" i="1" s="1"/>
  <c r="C12334" i="1"/>
  <c r="E12334" i="1" s="1"/>
  <c r="B12336" i="1" l="1"/>
  <c r="D12336" i="1" s="1"/>
  <c r="C12335" i="1"/>
  <c r="E12335" i="1" s="1"/>
  <c r="B12337" i="1" l="1"/>
  <c r="D12337" i="1" s="1"/>
  <c r="C12336" i="1"/>
  <c r="E12336" i="1" s="1"/>
  <c r="B12338" i="1" l="1"/>
  <c r="D12338" i="1" s="1"/>
  <c r="C12337" i="1"/>
  <c r="E12337" i="1" s="1"/>
  <c r="B12339" i="1" l="1"/>
  <c r="D12339" i="1" s="1"/>
  <c r="C12338" i="1"/>
  <c r="E12338" i="1" s="1"/>
  <c r="B12340" i="1" l="1"/>
  <c r="D12340" i="1" s="1"/>
  <c r="C12339" i="1"/>
  <c r="E12339" i="1" s="1"/>
  <c r="B12341" i="1" l="1"/>
  <c r="D12341" i="1" s="1"/>
  <c r="C12340" i="1"/>
  <c r="E12340" i="1" s="1"/>
  <c r="B12342" i="1" l="1"/>
  <c r="D12342" i="1" s="1"/>
  <c r="C12341" i="1"/>
  <c r="E12341" i="1" s="1"/>
  <c r="B12343" i="1" l="1"/>
  <c r="D12343" i="1" s="1"/>
  <c r="C12342" i="1"/>
  <c r="E12342" i="1" s="1"/>
  <c r="B12344" i="1" l="1"/>
  <c r="D12344" i="1" s="1"/>
  <c r="C12343" i="1"/>
  <c r="E12343" i="1" s="1"/>
  <c r="B12345" i="1" l="1"/>
  <c r="D12345" i="1" s="1"/>
  <c r="C12344" i="1"/>
  <c r="E12344" i="1" s="1"/>
  <c r="B12346" i="1" l="1"/>
  <c r="D12346" i="1" s="1"/>
  <c r="C12345" i="1"/>
  <c r="E12345" i="1" s="1"/>
  <c r="B12347" i="1" l="1"/>
  <c r="D12347" i="1" s="1"/>
  <c r="C12346" i="1"/>
  <c r="E12346" i="1" s="1"/>
  <c r="B12348" i="1" l="1"/>
  <c r="D12348" i="1" s="1"/>
  <c r="C12347" i="1"/>
  <c r="E12347" i="1" s="1"/>
  <c r="B12349" i="1" l="1"/>
  <c r="D12349" i="1" s="1"/>
  <c r="C12348" i="1"/>
  <c r="E12348" i="1" s="1"/>
  <c r="B12350" i="1" l="1"/>
  <c r="D12350" i="1" s="1"/>
  <c r="C12349" i="1"/>
  <c r="E12349" i="1" s="1"/>
  <c r="B12351" i="1" l="1"/>
  <c r="D12351" i="1" s="1"/>
  <c r="C12350" i="1"/>
  <c r="E12350" i="1" s="1"/>
  <c r="B12352" i="1" l="1"/>
  <c r="D12352" i="1" s="1"/>
  <c r="C12351" i="1"/>
  <c r="E12351" i="1" s="1"/>
  <c r="B12353" i="1" l="1"/>
  <c r="D12353" i="1" s="1"/>
  <c r="C12352" i="1"/>
  <c r="E12352" i="1" s="1"/>
  <c r="B12354" i="1" l="1"/>
  <c r="D12354" i="1" s="1"/>
  <c r="C12353" i="1"/>
  <c r="E12353" i="1" s="1"/>
  <c r="B12355" i="1" l="1"/>
  <c r="D12355" i="1" s="1"/>
  <c r="C12354" i="1"/>
  <c r="E12354" i="1" s="1"/>
  <c r="B12356" i="1" l="1"/>
  <c r="D12356" i="1" s="1"/>
  <c r="C12355" i="1"/>
  <c r="E12355" i="1" s="1"/>
  <c r="B12357" i="1" l="1"/>
  <c r="D12357" i="1" s="1"/>
  <c r="C12356" i="1"/>
  <c r="E12356" i="1" s="1"/>
  <c r="B12358" i="1" l="1"/>
  <c r="D12358" i="1" s="1"/>
  <c r="C12357" i="1"/>
  <c r="E12357" i="1" s="1"/>
  <c r="B12359" i="1" l="1"/>
  <c r="D12359" i="1" s="1"/>
  <c r="C12358" i="1"/>
  <c r="E12358" i="1" s="1"/>
  <c r="B12360" i="1" l="1"/>
  <c r="D12360" i="1" s="1"/>
  <c r="C12359" i="1"/>
  <c r="E12359" i="1" s="1"/>
  <c r="B12361" i="1" l="1"/>
  <c r="D12361" i="1" s="1"/>
  <c r="C12360" i="1"/>
  <c r="E12360" i="1" s="1"/>
  <c r="B12362" i="1" l="1"/>
  <c r="D12362" i="1" s="1"/>
  <c r="C12361" i="1"/>
  <c r="E12361" i="1" s="1"/>
  <c r="B12363" i="1" l="1"/>
  <c r="D12363" i="1" s="1"/>
  <c r="C12362" i="1"/>
  <c r="E12362" i="1" s="1"/>
  <c r="B12364" i="1" l="1"/>
  <c r="D12364" i="1" s="1"/>
  <c r="C12363" i="1"/>
  <c r="E12363" i="1" s="1"/>
  <c r="B12365" i="1" l="1"/>
  <c r="D12365" i="1" s="1"/>
  <c r="C12364" i="1"/>
  <c r="E12364" i="1" s="1"/>
  <c r="B12366" i="1" l="1"/>
  <c r="D12366" i="1" s="1"/>
  <c r="C12365" i="1"/>
  <c r="E12365" i="1" s="1"/>
  <c r="B12367" i="1" l="1"/>
  <c r="D12367" i="1" s="1"/>
  <c r="C12366" i="1"/>
  <c r="E12366" i="1" s="1"/>
  <c r="B12368" i="1" l="1"/>
  <c r="D12368" i="1" s="1"/>
  <c r="C12367" i="1"/>
  <c r="E12367" i="1" s="1"/>
  <c r="B12369" i="1" l="1"/>
  <c r="D12369" i="1" s="1"/>
  <c r="C12368" i="1"/>
  <c r="E12368" i="1" s="1"/>
  <c r="B12370" i="1" l="1"/>
  <c r="D12370" i="1" s="1"/>
  <c r="C12369" i="1"/>
  <c r="E12369" i="1" s="1"/>
  <c r="B12371" i="1" l="1"/>
  <c r="D12371" i="1" s="1"/>
  <c r="C12370" i="1"/>
  <c r="E12370" i="1" s="1"/>
  <c r="B12372" i="1" l="1"/>
  <c r="D12372" i="1" s="1"/>
  <c r="C12371" i="1"/>
  <c r="E12371" i="1" s="1"/>
  <c r="B12373" i="1" l="1"/>
  <c r="D12373" i="1" s="1"/>
  <c r="C12372" i="1"/>
  <c r="E12372" i="1" s="1"/>
  <c r="B12374" i="1" l="1"/>
  <c r="D12374" i="1" s="1"/>
  <c r="C12373" i="1"/>
  <c r="E12373" i="1" s="1"/>
  <c r="B12375" i="1" l="1"/>
  <c r="D12375" i="1" s="1"/>
  <c r="C12374" i="1"/>
  <c r="E12374" i="1" s="1"/>
  <c r="B12376" i="1" l="1"/>
  <c r="D12376" i="1" s="1"/>
  <c r="C12375" i="1"/>
  <c r="E12375" i="1" s="1"/>
  <c r="B12377" i="1" l="1"/>
  <c r="D12377" i="1" s="1"/>
  <c r="C12376" i="1"/>
  <c r="E12376" i="1" s="1"/>
  <c r="B12378" i="1" l="1"/>
  <c r="D12378" i="1" s="1"/>
  <c r="C12377" i="1"/>
  <c r="E12377" i="1" s="1"/>
  <c r="B12379" i="1" l="1"/>
  <c r="D12379" i="1" s="1"/>
  <c r="C12378" i="1"/>
  <c r="E12378" i="1" s="1"/>
  <c r="B12380" i="1" l="1"/>
  <c r="D12380" i="1" s="1"/>
  <c r="C12379" i="1"/>
  <c r="E12379" i="1" s="1"/>
  <c r="B12381" i="1" l="1"/>
  <c r="D12381" i="1" s="1"/>
  <c r="C12380" i="1"/>
  <c r="E12380" i="1" s="1"/>
  <c r="B12382" i="1" l="1"/>
  <c r="D12382" i="1" s="1"/>
  <c r="C12381" i="1"/>
  <c r="E12381" i="1" s="1"/>
  <c r="B12383" i="1" l="1"/>
  <c r="D12383" i="1" s="1"/>
  <c r="C12382" i="1"/>
  <c r="E12382" i="1" s="1"/>
  <c r="B12384" i="1" l="1"/>
  <c r="D12384" i="1" s="1"/>
  <c r="C12383" i="1"/>
  <c r="E12383" i="1" s="1"/>
  <c r="B12385" i="1" l="1"/>
  <c r="D12385" i="1" s="1"/>
  <c r="C12384" i="1"/>
  <c r="E12384" i="1" s="1"/>
  <c r="B12386" i="1" l="1"/>
  <c r="D12386" i="1" s="1"/>
  <c r="C12385" i="1"/>
  <c r="E12385" i="1" s="1"/>
  <c r="B12387" i="1" l="1"/>
  <c r="D12387" i="1" s="1"/>
  <c r="C12386" i="1"/>
  <c r="E12386" i="1" s="1"/>
  <c r="B12388" i="1" l="1"/>
  <c r="D12388" i="1" s="1"/>
  <c r="C12387" i="1"/>
  <c r="E12387" i="1" s="1"/>
  <c r="B12389" i="1" l="1"/>
  <c r="D12389" i="1" s="1"/>
  <c r="C12388" i="1"/>
  <c r="E12388" i="1" s="1"/>
  <c r="B12390" i="1" l="1"/>
  <c r="D12390" i="1" s="1"/>
  <c r="C12389" i="1"/>
  <c r="E12389" i="1" s="1"/>
  <c r="B12391" i="1" l="1"/>
  <c r="D12391" i="1" s="1"/>
  <c r="C12390" i="1"/>
  <c r="E12390" i="1" s="1"/>
  <c r="B12392" i="1" l="1"/>
  <c r="D12392" i="1" s="1"/>
  <c r="C12391" i="1"/>
  <c r="E12391" i="1" s="1"/>
  <c r="B12393" i="1" l="1"/>
  <c r="D12393" i="1" s="1"/>
  <c r="C12392" i="1"/>
  <c r="E12392" i="1" s="1"/>
  <c r="B12394" i="1" l="1"/>
  <c r="D12394" i="1" s="1"/>
  <c r="C12393" i="1"/>
  <c r="E12393" i="1" s="1"/>
  <c r="B12395" i="1" l="1"/>
  <c r="D12395" i="1" s="1"/>
  <c r="C12394" i="1"/>
  <c r="E12394" i="1" s="1"/>
  <c r="B12396" i="1" l="1"/>
  <c r="D12396" i="1" s="1"/>
  <c r="C12395" i="1"/>
  <c r="E12395" i="1" s="1"/>
  <c r="B12397" i="1" l="1"/>
  <c r="D12397" i="1" s="1"/>
  <c r="C12396" i="1"/>
  <c r="E12396" i="1" s="1"/>
  <c r="B12398" i="1" l="1"/>
  <c r="D12398" i="1" s="1"/>
  <c r="C12397" i="1"/>
  <c r="E12397" i="1" s="1"/>
  <c r="B12399" i="1" l="1"/>
  <c r="D12399" i="1" s="1"/>
  <c r="C12398" i="1"/>
  <c r="E12398" i="1" s="1"/>
  <c r="B12400" i="1" l="1"/>
  <c r="D12400" i="1" s="1"/>
  <c r="C12399" i="1"/>
  <c r="E12399" i="1" s="1"/>
  <c r="B12401" i="1" l="1"/>
  <c r="D12401" i="1" s="1"/>
  <c r="C12400" i="1"/>
  <c r="E12400" i="1" s="1"/>
  <c r="B12402" i="1" l="1"/>
  <c r="D12402" i="1" s="1"/>
  <c r="C12401" i="1"/>
  <c r="E12401" i="1" s="1"/>
  <c r="B12403" i="1" l="1"/>
  <c r="D12403" i="1" s="1"/>
  <c r="C12402" i="1"/>
  <c r="E12402" i="1" s="1"/>
  <c r="B12404" i="1" l="1"/>
  <c r="D12404" i="1" s="1"/>
  <c r="C12403" i="1"/>
  <c r="E12403" i="1" s="1"/>
  <c r="B12405" i="1" l="1"/>
  <c r="D12405" i="1" s="1"/>
  <c r="C12404" i="1"/>
  <c r="E12404" i="1" s="1"/>
  <c r="B12406" i="1" l="1"/>
  <c r="D12406" i="1" s="1"/>
  <c r="C12405" i="1"/>
  <c r="E12405" i="1" s="1"/>
  <c r="B12407" i="1" l="1"/>
  <c r="D12407" i="1" s="1"/>
  <c r="C12406" i="1"/>
  <c r="E12406" i="1" s="1"/>
  <c r="B12408" i="1" l="1"/>
  <c r="D12408" i="1" s="1"/>
  <c r="C12407" i="1"/>
  <c r="E12407" i="1" s="1"/>
  <c r="B12409" i="1" l="1"/>
  <c r="D12409" i="1" s="1"/>
  <c r="C12408" i="1"/>
  <c r="E12408" i="1" s="1"/>
  <c r="B12410" i="1" l="1"/>
  <c r="D12410" i="1" s="1"/>
  <c r="C12409" i="1"/>
  <c r="E12409" i="1" s="1"/>
  <c r="B12411" i="1" l="1"/>
  <c r="D12411" i="1" s="1"/>
  <c r="C12410" i="1"/>
  <c r="E12410" i="1" s="1"/>
  <c r="B12412" i="1" l="1"/>
  <c r="D12412" i="1" s="1"/>
  <c r="C12411" i="1"/>
  <c r="E12411" i="1" s="1"/>
  <c r="B12413" i="1" l="1"/>
  <c r="D12413" i="1" s="1"/>
  <c r="C12412" i="1"/>
  <c r="E12412" i="1" s="1"/>
  <c r="B12414" i="1" l="1"/>
  <c r="D12414" i="1" s="1"/>
  <c r="C12413" i="1"/>
  <c r="E12413" i="1" s="1"/>
  <c r="B12415" i="1" l="1"/>
  <c r="D12415" i="1" s="1"/>
  <c r="C12414" i="1"/>
  <c r="E12414" i="1" s="1"/>
  <c r="B12416" i="1" l="1"/>
  <c r="D12416" i="1" s="1"/>
  <c r="C12415" i="1"/>
  <c r="E12415" i="1" s="1"/>
  <c r="B12417" i="1" l="1"/>
  <c r="D12417" i="1" s="1"/>
  <c r="C12416" i="1"/>
  <c r="E12416" i="1" s="1"/>
  <c r="B12418" i="1" l="1"/>
  <c r="D12418" i="1" s="1"/>
  <c r="C12417" i="1"/>
  <c r="E12417" i="1" s="1"/>
  <c r="B12419" i="1" l="1"/>
  <c r="D12419" i="1" s="1"/>
  <c r="C12418" i="1"/>
  <c r="E12418" i="1" s="1"/>
  <c r="B12420" i="1" l="1"/>
  <c r="D12420" i="1" s="1"/>
  <c r="C12419" i="1"/>
  <c r="E12419" i="1" s="1"/>
  <c r="B12421" i="1" l="1"/>
  <c r="D12421" i="1" s="1"/>
  <c r="C12420" i="1"/>
  <c r="E12420" i="1" s="1"/>
  <c r="B12422" i="1" l="1"/>
  <c r="D12422" i="1" s="1"/>
  <c r="C12421" i="1"/>
  <c r="E12421" i="1" s="1"/>
  <c r="B12423" i="1" l="1"/>
  <c r="D12423" i="1" s="1"/>
  <c r="C12422" i="1"/>
  <c r="E12422" i="1" s="1"/>
  <c r="B12424" i="1" l="1"/>
  <c r="D12424" i="1" s="1"/>
  <c r="C12423" i="1"/>
  <c r="E12423" i="1" s="1"/>
  <c r="B12425" i="1" l="1"/>
  <c r="D12425" i="1" s="1"/>
  <c r="C12424" i="1"/>
  <c r="E12424" i="1" s="1"/>
  <c r="B12426" i="1" l="1"/>
  <c r="D12426" i="1" s="1"/>
  <c r="C12425" i="1"/>
  <c r="E12425" i="1" s="1"/>
  <c r="B12427" i="1" l="1"/>
  <c r="D12427" i="1" s="1"/>
  <c r="C12426" i="1"/>
  <c r="E12426" i="1" s="1"/>
  <c r="B12428" i="1" l="1"/>
  <c r="D12428" i="1" s="1"/>
  <c r="C12427" i="1"/>
  <c r="E12427" i="1" s="1"/>
  <c r="B12429" i="1" l="1"/>
  <c r="D12429" i="1" s="1"/>
  <c r="C12428" i="1"/>
  <c r="E12428" i="1" s="1"/>
  <c r="B12430" i="1" l="1"/>
  <c r="D12430" i="1" s="1"/>
  <c r="C12429" i="1"/>
  <c r="E12429" i="1" s="1"/>
  <c r="B12431" i="1" l="1"/>
  <c r="D12431" i="1" s="1"/>
  <c r="C12430" i="1"/>
  <c r="E12430" i="1" s="1"/>
  <c r="B12432" i="1" l="1"/>
  <c r="D12432" i="1" s="1"/>
  <c r="C12431" i="1"/>
  <c r="E12431" i="1" s="1"/>
  <c r="B12433" i="1" l="1"/>
  <c r="D12433" i="1" s="1"/>
  <c r="C12432" i="1"/>
  <c r="E12432" i="1" s="1"/>
  <c r="B12434" i="1" l="1"/>
  <c r="D12434" i="1" s="1"/>
  <c r="C12433" i="1"/>
  <c r="E12433" i="1" s="1"/>
  <c r="B12435" i="1" l="1"/>
  <c r="D12435" i="1" s="1"/>
  <c r="C12434" i="1"/>
  <c r="E12434" i="1" s="1"/>
  <c r="B12436" i="1" l="1"/>
  <c r="D12436" i="1" s="1"/>
  <c r="C12435" i="1"/>
  <c r="E12435" i="1" s="1"/>
  <c r="B12437" i="1" l="1"/>
  <c r="D12437" i="1" s="1"/>
  <c r="C12436" i="1"/>
  <c r="E12436" i="1" s="1"/>
  <c r="B12438" i="1" l="1"/>
  <c r="D12438" i="1" s="1"/>
  <c r="C12437" i="1"/>
  <c r="E12437" i="1" s="1"/>
  <c r="B12439" i="1" l="1"/>
  <c r="D12439" i="1" s="1"/>
  <c r="C12438" i="1"/>
  <c r="E12438" i="1" s="1"/>
  <c r="B12440" i="1" l="1"/>
  <c r="D12440" i="1" s="1"/>
  <c r="C12439" i="1"/>
  <c r="E12439" i="1" s="1"/>
  <c r="B12441" i="1" l="1"/>
  <c r="D12441" i="1" s="1"/>
  <c r="C12440" i="1"/>
  <c r="E12440" i="1" s="1"/>
  <c r="B12442" i="1" l="1"/>
  <c r="D12442" i="1" s="1"/>
  <c r="C12441" i="1"/>
  <c r="E12441" i="1" s="1"/>
  <c r="B12443" i="1" l="1"/>
  <c r="D12443" i="1" s="1"/>
  <c r="C12442" i="1"/>
  <c r="E12442" i="1" s="1"/>
  <c r="B12444" i="1" l="1"/>
  <c r="D12444" i="1" s="1"/>
  <c r="C12443" i="1"/>
  <c r="E12443" i="1" s="1"/>
  <c r="B12445" i="1" l="1"/>
  <c r="D12445" i="1" s="1"/>
  <c r="C12444" i="1"/>
  <c r="E12444" i="1" s="1"/>
  <c r="B12446" i="1" l="1"/>
  <c r="D12446" i="1" s="1"/>
  <c r="C12445" i="1"/>
  <c r="E12445" i="1" s="1"/>
  <c r="B12447" i="1" l="1"/>
  <c r="D12447" i="1" s="1"/>
  <c r="C12446" i="1"/>
  <c r="E12446" i="1" s="1"/>
  <c r="B12448" i="1" l="1"/>
  <c r="D12448" i="1" s="1"/>
  <c r="C12447" i="1"/>
  <c r="E12447" i="1" s="1"/>
  <c r="B12449" i="1" l="1"/>
  <c r="D12449" i="1" s="1"/>
  <c r="C12448" i="1"/>
  <c r="E12448" i="1" s="1"/>
  <c r="B12450" i="1" l="1"/>
  <c r="D12450" i="1" s="1"/>
  <c r="C12449" i="1"/>
  <c r="E12449" i="1" s="1"/>
  <c r="B12451" i="1" l="1"/>
  <c r="D12451" i="1" s="1"/>
  <c r="C12450" i="1"/>
  <c r="E12450" i="1" s="1"/>
  <c r="B12452" i="1" l="1"/>
  <c r="D12452" i="1" s="1"/>
  <c r="C12451" i="1"/>
  <c r="E12451" i="1" s="1"/>
  <c r="B12453" i="1" l="1"/>
  <c r="D12453" i="1" s="1"/>
  <c r="C12452" i="1"/>
  <c r="E12452" i="1" s="1"/>
  <c r="B12454" i="1" l="1"/>
  <c r="D12454" i="1" s="1"/>
  <c r="C12453" i="1"/>
  <c r="E12453" i="1" s="1"/>
  <c r="B12455" i="1" l="1"/>
  <c r="D12455" i="1" s="1"/>
  <c r="C12454" i="1"/>
  <c r="E12454" i="1" s="1"/>
  <c r="B12456" i="1" l="1"/>
  <c r="D12456" i="1" s="1"/>
  <c r="C12455" i="1"/>
  <c r="E12455" i="1" s="1"/>
  <c r="B12457" i="1" l="1"/>
  <c r="D12457" i="1" s="1"/>
  <c r="C12456" i="1"/>
  <c r="E12456" i="1" s="1"/>
  <c r="B12458" i="1" l="1"/>
  <c r="D12458" i="1" s="1"/>
  <c r="C12457" i="1"/>
  <c r="E12457" i="1" s="1"/>
  <c r="B12459" i="1" l="1"/>
  <c r="D12459" i="1" s="1"/>
  <c r="C12458" i="1"/>
  <c r="E12458" i="1" s="1"/>
  <c r="B12460" i="1" l="1"/>
  <c r="D12460" i="1" s="1"/>
  <c r="C12459" i="1"/>
  <c r="E12459" i="1" s="1"/>
  <c r="B12461" i="1" l="1"/>
  <c r="D12461" i="1" s="1"/>
  <c r="C12460" i="1"/>
  <c r="E12460" i="1" s="1"/>
  <c r="B12462" i="1" l="1"/>
  <c r="D12462" i="1" s="1"/>
  <c r="C12461" i="1"/>
  <c r="E12461" i="1" s="1"/>
  <c r="B12463" i="1" l="1"/>
  <c r="D12463" i="1" s="1"/>
  <c r="C12462" i="1"/>
  <c r="E12462" i="1" s="1"/>
  <c r="B12464" i="1" l="1"/>
  <c r="D12464" i="1" s="1"/>
  <c r="C12463" i="1"/>
  <c r="E12463" i="1" s="1"/>
  <c r="B12465" i="1" l="1"/>
  <c r="D12465" i="1" s="1"/>
  <c r="C12464" i="1"/>
  <c r="E12464" i="1" s="1"/>
  <c r="B12466" i="1" l="1"/>
  <c r="D12466" i="1" s="1"/>
  <c r="C12465" i="1"/>
  <c r="E12465" i="1" s="1"/>
  <c r="B12467" i="1" l="1"/>
  <c r="D12467" i="1" s="1"/>
  <c r="C12466" i="1"/>
  <c r="E12466" i="1" s="1"/>
  <c r="B12468" i="1" l="1"/>
  <c r="D12468" i="1" s="1"/>
  <c r="C12467" i="1"/>
  <c r="E12467" i="1" s="1"/>
  <c r="B12469" i="1" l="1"/>
  <c r="D12469" i="1" s="1"/>
  <c r="C12468" i="1"/>
  <c r="E12468" i="1" s="1"/>
  <c r="B12470" i="1" l="1"/>
  <c r="D12470" i="1" s="1"/>
  <c r="C12469" i="1"/>
  <c r="E12469" i="1" s="1"/>
  <c r="B12471" i="1" l="1"/>
  <c r="D12471" i="1" s="1"/>
  <c r="C12470" i="1"/>
  <c r="E12470" i="1" s="1"/>
  <c r="B12472" i="1" l="1"/>
  <c r="D12472" i="1" s="1"/>
  <c r="C12471" i="1"/>
  <c r="E12471" i="1" s="1"/>
  <c r="B12473" i="1" l="1"/>
  <c r="D12473" i="1" s="1"/>
  <c r="C12472" i="1"/>
  <c r="E12472" i="1" s="1"/>
  <c r="B12474" i="1" l="1"/>
  <c r="D12474" i="1" s="1"/>
  <c r="C12473" i="1"/>
  <c r="E12473" i="1" s="1"/>
  <c r="B12475" i="1" l="1"/>
  <c r="D12475" i="1" s="1"/>
  <c r="C12474" i="1"/>
  <c r="E12474" i="1" s="1"/>
  <c r="B12476" i="1" l="1"/>
  <c r="D12476" i="1" s="1"/>
  <c r="C12475" i="1"/>
  <c r="E12475" i="1" s="1"/>
  <c r="B12477" i="1" l="1"/>
  <c r="D12477" i="1" s="1"/>
  <c r="C12476" i="1"/>
  <c r="E12476" i="1" s="1"/>
  <c r="B12478" i="1" l="1"/>
  <c r="D12478" i="1" s="1"/>
  <c r="C12477" i="1"/>
  <c r="E12477" i="1" s="1"/>
  <c r="B12479" i="1" l="1"/>
  <c r="D12479" i="1" s="1"/>
  <c r="C12478" i="1"/>
  <c r="E12478" i="1" s="1"/>
  <c r="B12480" i="1" l="1"/>
  <c r="D12480" i="1" s="1"/>
  <c r="C12479" i="1"/>
  <c r="E12479" i="1" s="1"/>
  <c r="B12481" i="1" l="1"/>
  <c r="D12481" i="1" s="1"/>
  <c r="C12480" i="1"/>
  <c r="E12480" i="1" s="1"/>
  <c r="B12482" i="1" l="1"/>
  <c r="D12482" i="1" s="1"/>
  <c r="C12481" i="1"/>
  <c r="E12481" i="1" s="1"/>
  <c r="B12483" i="1" l="1"/>
  <c r="D12483" i="1" s="1"/>
  <c r="C12482" i="1"/>
  <c r="E12482" i="1" s="1"/>
  <c r="B12484" i="1" l="1"/>
  <c r="D12484" i="1" s="1"/>
  <c r="C12483" i="1"/>
  <c r="E12483" i="1" s="1"/>
  <c r="B12485" i="1" l="1"/>
  <c r="D12485" i="1" s="1"/>
  <c r="C12484" i="1"/>
  <c r="E12484" i="1" s="1"/>
  <c r="B12486" i="1" l="1"/>
  <c r="D12486" i="1" s="1"/>
  <c r="C12485" i="1"/>
  <c r="E12485" i="1" s="1"/>
  <c r="B12487" i="1" l="1"/>
  <c r="D12487" i="1" s="1"/>
  <c r="C12486" i="1"/>
  <c r="E12486" i="1" s="1"/>
  <c r="B12488" i="1" l="1"/>
  <c r="D12488" i="1" s="1"/>
  <c r="C12487" i="1"/>
  <c r="E12487" i="1" s="1"/>
  <c r="B12489" i="1" l="1"/>
  <c r="D12489" i="1" s="1"/>
  <c r="C12488" i="1"/>
  <c r="E12488" i="1" s="1"/>
  <c r="B12490" i="1" l="1"/>
  <c r="D12490" i="1" s="1"/>
  <c r="C12489" i="1"/>
  <c r="E12489" i="1" s="1"/>
  <c r="B12491" i="1" l="1"/>
  <c r="D12491" i="1" s="1"/>
  <c r="C12490" i="1"/>
  <c r="E12490" i="1" s="1"/>
  <c r="B12492" i="1" l="1"/>
  <c r="D12492" i="1" s="1"/>
  <c r="C12491" i="1"/>
  <c r="E12491" i="1" s="1"/>
  <c r="B12493" i="1" l="1"/>
  <c r="D12493" i="1" s="1"/>
  <c r="C12492" i="1"/>
  <c r="E12492" i="1" s="1"/>
  <c r="B12494" i="1" l="1"/>
  <c r="D12494" i="1" s="1"/>
  <c r="C12493" i="1"/>
  <c r="E12493" i="1" s="1"/>
  <c r="B12495" i="1" l="1"/>
  <c r="D12495" i="1" s="1"/>
  <c r="C12494" i="1"/>
  <c r="E12494" i="1" s="1"/>
  <c r="B12496" i="1" l="1"/>
  <c r="D12496" i="1" s="1"/>
  <c r="C12495" i="1"/>
  <c r="E12495" i="1" s="1"/>
  <c r="B12497" i="1" l="1"/>
  <c r="D12497" i="1" s="1"/>
  <c r="C12496" i="1"/>
  <c r="E12496" i="1" s="1"/>
  <c r="B12498" i="1" l="1"/>
  <c r="D12498" i="1" s="1"/>
  <c r="C12497" i="1"/>
  <c r="E12497" i="1" s="1"/>
  <c r="B12499" i="1" l="1"/>
  <c r="D12499" i="1" s="1"/>
  <c r="C12498" i="1"/>
  <c r="E12498" i="1" s="1"/>
  <c r="B12500" i="1" l="1"/>
  <c r="D12500" i="1" s="1"/>
  <c r="C12499" i="1"/>
  <c r="E12499" i="1" s="1"/>
  <c r="B12501" i="1" l="1"/>
  <c r="D12501" i="1" s="1"/>
  <c r="C12500" i="1"/>
  <c r="E12500" i="1" s="1"/>
  <c r="B12502" i="1" l="1"/>
  <c r="D12502" i="1" s="1"/>
  <c r="C12501" i="1"/>
  <c r="E12501" i="1" s="1"/>
  <c r="B12503" i="1" l="1"/>
  <c r="D12503" i="1" s="1"/>
  <c r="C12502" i="1"/>
  <c r="E12502" i="1" s="1"/>
  <c r="B12504" i="1" l="1"/>
  <c r="D12504" i="1" s="1"/>
  <c r="C12503" i="1"/>
  <c r="E12503" i="1" s="1"/>
  <c r="B12505" i="1" l="1"/>
  <c r="D12505" i="1" s="1"/>
  <c r="C12504" i="1"/>
  <c r="E12504" i="1" s="1"/>
  <c r="B12506" i="1" l="1"/>
  <c r="D12506" i="1" s="1"/>
  <c r="C12505" i="1"/>
  <c r="E12505" i="1" s="1"/>
  <c r="B12507" i="1" l="1"/>
  <c r="D12507" i="1" s="1"/>
  <c r="C12506" i="1"/>
  <c r="E12506" i="1" s="1"/>
  <c r="B12508" i="1" l="1"/>
  <c r="D12508" i="1" s="1"/>
  <c r="C12507" i="1"/>
  <c r="E12507" i="1" s="1"/>
  <c r="B12509" i="1" l="1"/>
  <c r="D12509" i="1" s="1"/>
  <c r="C12508" i="1"/>
  <c r="E12508" i="1" s="1"/>
  <c r="B12510" i="1" l="1"/>
  <c r="D12510" i="1" s="1"/>
  <c r="C12509" i="1"/>
  <c r="E12509" i="1" s="1"/>
  <c r="B12511" i="1" l="1"/>
  <c r="D12511" i="1" s="1"/>
  <c r="C12510" i="1"/>
  <c r="E12510" i="1" s="1"/>
  <c r="B12512" i="1" l="1"/>
  <c r="D12512" i="1" s="1"/>
  <c r="C12511" i="1"/>
  <c r="E12511" i="1" s="1"/>
  <c r="B12513" i="1" l="1"/>
  <c r="D12513" i="1" s="1"/>
  <c r="C12512" i="1"/>
  <c r="E12512" i="1" s="1"/>
  <c r="B12514" i="1" l="1"/>
  <c r="D12514" i="1" s="1"/>
  <c r="C12513" i="1"/>
  <c r="E12513" i="1" s="1"/>
  <c r="B12515" i="1" l="1"/>
  <c r="D12515" i="1" s="1"/>
  <c r="C12514" i="1"/>
  <c r="E12514" i="1" s="1"/>
  <c r="B12516" i="1" l="1"/>
  <c r="D12516" i="1" s="1"/>
  <c r="C12515" i="1"/>
  <c r="E12515" i="1" s="1"/>
  <c r="B12517" i="1" l="1"/>
  <c r="D12517" i="1" s="1"/>
  <c r="C12516" i="1"/>
  <c r="E12516" i="1" s="1"/>
  <c r="B12518" i="1" l="1"/>
  <c r="D12518" i="1" s="1"/>
  <c r="C12517" i="1"/>
  <c r="E12517" i="1" s="1"/>
  <c r="B12519" i="1" l="1"/>
  <c r="D12519" i="1" s="1"/>
  <c r="C12518" i="1"/>
  <c r="E12518" i="1" s="1"/>
  <c r="B12520" i="1" l="1"/>
  <c r="D12520" i="1" s="1"/>
  <c r="C12519" i="1"/>
  <c r="E12519" i="1" s="1"/>
  <c r="B12521" i="1" l="1"/>
  <c r="D12521" i="1" s="1"/>
  <c r="C12520" i="1"/>
  <c r="E12520" i="1" s="1"/>
  <c r="B12522" i="1" l="1"/>
  <c r="D12522" i="1" s="1"/>
  <c r="C12521" i="1"/>
  <c r="E12521" i="1" s="1"/>
  <c r="B12523" i="1" l="1"/>
  <c r="D12523" i="1" s="1"/>
  <c r="C12522" i="1"/>
  <c r="E12522" i="1" s="1"/>
  <c r="B12524" i="1" l="1"/>
  <c r="D12524" i="1" s="1"/>
  <c r="C12523" i="1"/>
  <c r="E12523" i="1" s="1"/>
  <c r="B12525" i="1" l="1"/>
  <c r="D12525" i="1" s="1"/>
  <c r="C12524" i="1"/>
  <c r="E12524" i="1" s="1"/>
  <c r="B12526" i="1" l="1"/>
  <c r="D12526" i="1" s="1"/>
  <c r="C12525" i="1"/>
  <c r="E12525" i="1" s="1"/>
  <c r="B12527" i="1" l="1"/>
  <c r="D12527" i="1" s="1"/>
  <c r="C12526" i="1"/>
  <c r="E12526" i="1" s="1"/>
  <c r="B12528" i="1" l="1"/>
  <c r="D12528" i="1" s="1"/>
  <c r="C12527" i="1"/>
  <c r="E12527" i="1" s="1"/>
  <c r="B12529" i="1" l="1"/>
  <c r="D12529" i="1" s="1"/>
  <c r="C12528" i="1"/>
  <c r="E12528" i="1" s="1"/>
  <c r="B12530" i="1" l="1"/>
  <c r="D12530" i="1" s="1"/>
  <c r="C12529" i="1"/>
  <c r="E12529" i="1" s="1"/>
  <c r="B12531" i="1" l="1"/>
  <c r="D12531" i="1" s="1"/>
  <c r="C12530" i="1"/>
  <c r="E12530" i="1" s="1"/>
  <c r="B12532" i="1" l="1"/>
  <c r="D12532" i="1" s="1"/>
  <c r="C12531" i="1"/>
  <c r="E12531" i="1" s="1"/>
  <c r="B12533" i="1" l="1"/>
  <c r="D12533" i="1" s="1"/>
  <c r="C12532" i="1"/>
  <c r="E12532" i="1" s="1"/>
  <c r="B12534" i="1" l="1"/>
  <c r="D12534" i="1" s="1"/>
  <c r="C12533" i="1"/>
  <c r="E12533" i="1" s="1"/>
  <c r="B12535" i="1" l="1"/>
  <c r="D12535" i="1" s="1"/>
  <c r="C12534" i="1"/>
  <c r="E12534" i="1" s="1"/>
  <c r="B12536" i="1" l="1"/>
  <c r="D12536" i="1" s="1"/>
  <c r="C12535" i="1"/>
  <c r="E12535" i="1" s="1"/>
  <c r="B12537" i="1" l="1"/>
  <c r="D12537" i="1" s="1"/>
  <c r="C12536" i="1"/>
  <c r="E12536" i="1" s="1"/>
  <c r="B12538" i="1" l="1"/>
  <c r="D12538" i="1" s="1"/>
  <c r="C12537" i="1"/>
  <c r="E12537" i="1" s="1"/>
  <c r="B12539" i="1" l="1"/>
  <c r="D12539" i="1" s="1"/>
  <c r="C12538" i="1"/>
  <c r="E12538" i="1" s="1"/>
  <c r="B12540" i="1" l="1"/>
  <c r="D12540" i="1" s="1"/>
  <c r="C12539" i="1"/>
  <c r="E12539" i="1" s="1"/>
  <c r="B12541" i="1" l="1"/>
  <c r="D12541" i="1" s="1"/>
  <c r="C12540" i="1"/>
  <c r="E12540" i="1" s="1"/>
  <c r="B12542" i="1" l="1"/>
  <c r="D12542" i="1" s="1"/>
  <c r="C12541" i="1"/>
  <c r="E12541" i="1" s="1"/>
  <c r="B12543" i="1" l="1"/>
  <c r="D12543" i="1" s="1"/>
  <c r="C12542" i="1"/>
  <c r="E12542" i="1" s="1"/>
  <c r="B12544" i="1" l="1"/>
  <c r="D12544" i="1" s="1"/>
  <c r="C12543" i="1"/>
  <c r="E12543" i="1" s="1"/>
  <c r="B12545" i="1" l="1"/>
  <c r="D12545" i="1" s="1"/>
  <c r="C12544" i="1"/>
  <c r="E12544" i="1" s="1"/>
  <c r="B12546" i="1" l="1"/>
  <c r="D12546" i="1" s="1"/>
  <c r="C12545" i="1"/>
  <c r="E12545" i="1" s="1"/>
  <c r="B12547" i="1" l="1"/>
  <c r="D12547" i="1" s="1"/>
  <c r="C12546" i="1"/>
  <c r="E12546" i="1" s="1"/>
  <c r="B12548" i="1" l="1"/>
  <c r="D12548" i="1" s="1"/>
  <c r="C12547" i="1"/>
  <c r="E12547" i="1" s="1"/>
  <c r="B12549" i="1" l="1"/>
  <c r="D12549" i="1" s="1"/>
  <c r="C12548" i="1"/>
  <c r="E12548" i="1" s="1"/>
  <c r="B12550" i="1" l="1"/>
  <c r="D12550" i="1" s="1"/>
  <c r="C12549" i="1"/>
  <c r="E12549" i="1" s="1"/>
  <c r="B12551" i="1" l="1"/>
  <c r="D12551" i="1" s="1"/>
  <c r="C12550" i="1"/>
  <c r="E12550" i="1" s="1"/>
  <c r="B12552" i="1" l="1"/>
  <c r="D12552" i="1" s="1"/>
  <c r="C12551" i="1"/>
  <c r="E12551" i="1" s="1"/>
  <c r="B12553" i="1" l="1"/>
  <c r="D12553" i="1" s="1"/>
  <c r="C12552" i="1"/>
  <c r="E12552" i="1" s="1"/>
  <c r="B12554" i="1" l="1"/>
  <c r="D12554" i="1" s="1"/>
  <c r="C12553" i="1"/>
  <c r="E12553" i="1" s="1"/>
  <c r="B12555" i="1" l="1"/>
  <c r="D12555" i="1" s="1"/>
  <c r="C12554" i="1"/>
  <c r="E12554" i="1" s="1"/>
  <c r="B12556" i="1" l="1"/>
  <c r="D12556" i="1" s="1"/>
  <c r="C12555" i="1"/>
  <c r="E12555" i="1" s="1"/>
  <c r="B12557" i="1" l="1"/>
  <c r="D12557" i="1" s="1"/>
  <c r="C12556" i="1"/>
  <c r="E12556" i="1" s="1"/>
  <c r="B12558" i="1" l="1"/>
  <c r="D12558" i="1" s="1"/>
  <c r="C12557" i="1"/>
  <c r="E12557" i="1" s="1"/>
  <c r="B12559" i="1" l="1"/>
  <c r="D12559" i="1" s="1"/>
  <c r="C12558" i="1"/>
  <c r="E12558" i="1" s="1"/>
  <c r="B12560" i="1" l="1"/>
  <c r="D12560" i="1" s="1"/>
  <c r="C12559" i="1"/>
  <c r="E12559" i="1" s="1"/>
  <c r="B12561" i="1" l="1"/>
  <c r="D12561" i="1" s="1"/>
  <c r="C12560" i="1"/>
  <c r="E12560" i="1" s="1"/>
  <c r="B12562" i="1" l="1"/>
  <c r="D12562" i="1" s="1"/>
  <c r="C12561" i="1"/>
  <c r="E12561" i="1" s="1"/>
  <c r="B12563" i="1" l="1"/>
  <c r="D12563" i="1" s="1"/>
  <c r="C12562" i="1"/>
  <c r="E12562" i="1" s="1"/>
  <c r="B12564" i="1" l="1"/>
  <c r="D12564" i="1" s="1"/>
  <c r="C12563" i="1"/>
  <c r="E12563" i="1" s="1"/>
  <c r="B12565" i="1" l="1"/>
  <c r="D12565" i="1" s="1"/>
  <c r="C12564" i="1"/>
  <c r="E12564" i="1" s="1"/>
  <c r="B12566" i="1" l="1"/>
  <c r="D12566" i="1" s="1"/>
  <c r="C12565" i="1"/>
  <c r="E12565" i="1" s="1"/>
  <c r="B12567" i="1" l="1"/>
  <c r="D12567" i="1" s="1"/>
  <c r="C12566" i="1"/>
  <c r="E12566" i="1" s="1"/>
  <c r="B12568" i="1" l="1"/>
  <c r="D12568" i="1" s="1"/>
  <c r="C12567" i="1"/>
  <c r="E12567" i="1" s="1"/>
  <c r="B12569" i="1" l="1"/>
  <c r="D12569" i="1" s="1"/>
  <c r="C12568" i="1"/>
  <c r="E12568" i="1" s="1"/>
  <c r="B12570" i="1" l="1"/>
  <c r="D12570" i="1" s="1"/>
  <c r="C12569" i="1"/>
  <c r="E12569" i="1" s="1"/>
  <c r="B12571" i="1" l="1"/>
  <c r="D12571" i="1" s="1"/>
  <c r="C12570" i="1"/>
  <c r="E12570" i="1" s="1"/>
  <c r="B12572" i="1" l="1"/>
  <c r="D12572" i="1" s="1"/>
  <c r="C12571" i="1"/>
  <c r="E12571" i="1" s="1"/>
  <c r="B12573" i="1" l="1"/>
  <c r="D12573" i="1" s="1"/>
  <c r="C12572" i="1"/>
  <c r="E12572" i="1" s="1"/>
  <c r="B12574" i="1" l="1"/>
  <c r="D12574" i="1" s="1"/>
  <c r="C12573" i="1"/>
  <c r="E12573" i="1" s="1"/>
  <c r="B12575" i="1" l="1"/>
  <c r="D12575" i="1" s="1"/>
  <c r="C12574" i="1"/>
  <c r="E12574" i="1" s="1"/>
  <c r="B12576" i="1" l="1"/>
  <c r="D12576" i="1" s="1"/>
  <c r="C12575" i="1"/>
  <c r="E12575" i="1" s="1"/>
  <c r="B12577" i="1" l="1"/>
  <c r="D12577" i="1" s="1"/>
  <c r="C12576" i="1"/>
  <c r="E12576" i="1" s="1"/>
  <c r="B12578" i="1" l="1"/>
  <c r="D12578" i="1" s="1"/>
  <c r="C12577" i="1"/>
  <c r="E12577" i="1" s="1"/>
  <c r="B12579" i="1" l="1"/>
  <c r="D12579" i="1" s="1"/>
  <c r="C12578" i="1"/>
  <c r="E12578" i="1" s="1"/>
  <c r="B12580" i="1" l="1"/>
  <c r="D12580" i="1" s="1"/>
  <c r="C12579" i="1"/>
  <c r="E12579" i="1" s="1"/>
  <c r="B12581" i="1" l="1"/>
  <c r="D12581" i="1" s="1"/>
  <c r="C12580" i="1"/>
  <c r="E12580" i="1" s="1"/>
  <c r="B12582" i="1" l="1"/>
  <c r="D12582" i="1" s="1"/>
  <c r="C12581" i="1"/>
  <c r="E12581" i="1" s="1"/>
  <c r="B12583" i="1" l="1"/>
  <c r="D12583" i="1" s="1"/>
  <c r="C12582" i="1"/>
  <c r="E12582" i="1" s="1"/>
  <c r="B12584" i="1" l="1"/>
  <c r="D12584" i="1" s="1"/>
  <c r="C12583" i="1"/>
  <c r="E12583" i="1" s="1"/>
  <c r="B12585" i="1" l="1"/>
  <c r="D12585" i="1" s="1"/>
  <c r="C12584" i="1"/>
  <c r="E12584" i="1" s="1"/>
  <c r="B12586" i="1" l="1"/>
  <c r="D12586" i="1" s="1"/>
  <c r="C12585" i="1"/>
  <c r="E12585" i="1" s="1"/>
  <c r="B12587" i="1" l="1"/>
  <c r="D12587" i="1" s="1"/>
  <c r="C12586" i="1"/>
  <c r="E12586" i="1" s="1"/>
  <c r="B12588" i="1" l="1"/>
  <c r="D12588" i="1" s="1"/>
  <c r="C12587" i="1"/>
  <c r="E12587" i="1" s="1"/>
  <c r="B12589" i="1" l="1"/>
  <c r="D12589" i="1" s="1"/>
  <c r="C12588" i="1"/>
  <c r="E12588" i="1" s="1"/>
  <c r="B12590" i="1" l="1"/>
  <c r="D12590" i="1" s="1"/>
  <c r="C12589" i="1"/>
  <c r="E12589" i="1" s="1"/>
  <c r="B12591" i="1" l="1"/>
  <c r="D12591" i="1" s="1"/>
  <c r="C12590" i="1"/>
  <c r="E12590" i="1" s="1"/>
  <c r="B12592" i="1" l="1"/>
  <c r="D12592" i="1" s="1"/>
  <c r="C12591" i="1"/>
  <c r="E12591" i="1" s="1"/>
  <c r="B12593" i="1" l="1"/>
  <c r="D12593" i="1" s="1"/>
  <c r="C12592" i="1"/>
  <c r="E12592" i="1" s="1"/>
  <c r="B12594" i="1" l="1"/>
  <c r="D12594" i="1" s="1"/>
  <c r="C12593" i="1"/>
  <c r="E12593" i="1" s="1"/>
  <c r="B12595" i="1" l="1"/>
  <c r="D12595" i="1" s="1"/>
  <c r="C12594" i="1"/>
  <c r="E12594" i="1" s="1"/>
  <c r="B12596" i="1" l="1"/>
  <c r="D12596" i="1" s="1"/>
  <c r="C12595" i="1"/>
  <c r="E12595" i="1" s="1"/>
  <c r="B12597" i="1" l="1"/>
  <c r="D12597" i="1" s="1"/>
  <c r="C12596" i="1"/>
  <c r="E12596" i="1" s="1"/>
  <c r="B12598" i="1" l="1"/>
  <c r="D12598" i="1" s="1"/>
  <c r="C12597" i="1"/>
  <c r="E12597" i="1" s="1"/>
  <c r="B12599" i="1" l="1"/>
  <c r="D12599" i="1" s="1"/>
  <c r="C12598" i="1"/>
  <c r="E12598" i="1" s="1"/>
  <c r="B12600" i="1" l="1"/>
  <c r="D12600" i="1" s="1"/>
  <c r="C12599" i="1"/>
  <c r="E12599" i="1" s="1"/>
  <c r="B12601" i="1" l="1"/>
  <c r="D12601" i="1" s="1"/>
  <c r="C12600" i="1"/>
  <c r="E12600" i="1" s="1"/>
  <c r="B12602" i="1" l="1"/>
  <c r="D12602" i="1" s="1"/>
  <c r="C12601" i="1"/>
  <c r="E12601" i="1" s="1"/>
  <c r="B12603" i="1" l="1"/>
  <c r="D12603" i="1" s="1"/>
  <c r="C12602" i="1"/>
  <c r="E12602" i="1" s="1"/>
  <c r="B12604" i="1" l="1"/>
  <c r="D12604" i="1" s="1"/>
  <c r="C12603" i="1"/>
  <c r="E12603" i="1" s="1"/>
  <c r="B12605" i="1" l="1"/>
  <c r="D12605" i="1" s="1"/>
  <c r="C12604" i="1"/>
  <c r="E12604" i="1" s="1"/>
  <c r="B12606" i="1" l="1"/>
  <c r="D12606" i="1" s="1"/>
  <c r="C12605" i="1"/>
  <c r="E12605" i="1" s="1"/>
  <c r="B12607" i="1" l="1"/>
  <c r="D12607" i="1" s="1"/>
  <c r="C12606" i="1"/>
  <c r="E12606" i="1" s="1"/>
  <c r="B12608" i="1" l="1"/>
  <c r="D12608" i="1" s="1"/>
  <c r="C12607" i="1"/>
  <c r="E12607" i="1" s="1"/>
  <c r="B12609" i="1" l="1"/>
  <c r="D12609" i="1" s="1"/>
  <c r="C12608" i="1"/>
  <c r="E12608" i="1" s="1"/>
  <c r="B12610" i="1" l="1"/>
  <c r="D12610" i="1" s="1"/>
  <c r="C12609" i="1"/>
  <c r="E12609" i="1" s="1"/>
  <c r="B12611" i="1" l="1"/>
  <c r="D12611" i="1" s="1"/>
  <c r="C12610" i="1"/>
  <c r="E12610" i="1" s="1"/>
  <c r="B12612" i="1" l="1"/>
  <c r="D12612" i="1" s="1"/>
  <c r="C12611" i="1"/>
  <c r="E12611" i="1" s="1"/>
  <c r="B12613" i="1" l="1"/>
  <c r="D12613" i="1" s="1"/>
  <c r="C12612" i="1"/>
  <c r="E12612" i="1" s="1"/>
  <c r="B12614" i="1" l="1"/>
  <c r="D12614" i="1" s="1"/>
  <c r="C12613" i="1"/>
  <c r="E12613" i="1" s="1"/>
  <c r="B12615" i="1" l="1"/>
  <c r="D12615" i="1" s="1"/>
  <c r="C12614" i="1"/>
  <c r="E12614" i="1" s="1"/>
  <c r="B12616" i="1" l="1"/>
  <c r="D12616" i="1" s="1"/>
  <c r="C12615" i="1"/>
  <c r="E12615" i="1" s="1"/>
  <c r="B12617" i="1" l="1"/>
  <c r="D12617" i="1" s="1"/>
  <c r="C12616" i="1"/>
  <c r="E12616" i="1" s="1"/>
  <c r="B12618" i="1" l="1"/>
  <c r="D12618" i="1" s="1"/>
  <c r="C12617" i="1"/>
  <c r="E12617" i="1" s="1"/>
  <c r="B12619" i="1" l="1"/>
  <c r="D12619" i="1" s="1"/>
  <c r="C12618" i="1"/>
  <c r="E12618" i="1" s="1"/>
  <c r="B12620" i="1" l="1"/>
  <c r="D12620" i="1" s="1"/>
  <c r="C12619" i="1"/>
  <c r="E12619" i="1" s="1"/>
  <c r="B12621" i="1" l="1"/>
  <c r="D12621" i="1" s="1"/>
  <c r="C12620" i="1"/>
  <c r="E12620" i="1" s="1"/>
  <c r="B12622" i="1" l="1"/>
  <c r="D12622" i="1" s="1"/>
  <c r="C12621" i="1"/>
  <c r="E12621" i="1" s="1"/>
  <c r="B12623" i="1" l="1"/>
  <c r="D12623" i="1" s="1"/>
  <c r="C12622" i="1"/>
  <c r="E12622" i="1" s="1"/>
  <c r="B12624" i="1" l="1"/>
  <c r="D12624" i="1" s="1"/>
  <c r="C12623" i="1"/>
  <c r="E12623" i="1" s="1"/>
  <c r="B12625" i="1" l="1"/>
  <c r="D12625" i="1" s="1"/>
  <c r="C12624" i="1"/>
  <c r="E12624" i="1" s="1"/>
  <c r="B12626" i="1" l="1"/>
  <c r="D12626" i="1" s="1"/>
  <c r="C12625" i="1"/>
  <c r="E12625" i="1" s="1"/>
  <c r="B12627" i="1" l="1"/>
  <c r="D12627" i="1" s="1"/>
  <c r="C12626" i="1"/>
  <c r="E12626" i="1" s="1"/>
  <c r="B12628" i="1" l="1"/>
  <c r="D12628" i="1" s="1"/>
  <c r="C12627" i="1"/>
  <c r="E12627" i="1" s="1"/>
  <c r="B12629" i="1" l="1"/>
  <c r="D12629" i="1" s="1"/>
  <c r="C12628" i="1"/>
  <c r="E12628" i="1" s="1"/>
  <c r="B12630" i="1" l="1"/>
  <c r="D12630" i="1" s="1"/>
  <c r="C12629" i="1"/>
  <c r="E12629" i="1" s="1"/>
  <c r="B12631" i="1" l="1"/>
  <c r="D12631" i="1" s="1"/>
  <c r="C12630" i="1"/>
  <c r="E12630" i="1" s="1"/>
  <c r="B12632" i="1" l="1"/>
  <c r="D12632" i="1" s="1"/>
  <c r="C12631" i="1"/>
  <c r="E12631" i="1" s="1"/>
  <c r="B12633" i="1" l="1"/>
  <c r="D12633" i="1" s="1"/>
  <c r="C12632" i="1"/>
  <c r="E12632" i="1" s="1"/>
  <c r="B12634" i="1" l="1"/>
  <c r="D12634" i="1" s="1"/>
  <c r="C12633" i="1"/>
  <c r="E12633" i="1" s="1"/>
  <c r="B12635" i="1" l="1"/>
  <c r="D12635" i="1" s="1"/>
  <c r="C12634" i="1"/>
  <c r="E12634" i="1" s="1"/>
  <c r="B12636" i="1" l="1"/>
  <c r="D12636" i="1" s="1"/>
  <c r="C12635" i="1"/>
  <c r="E12635" i="1" s="1"/>
  <c r="B12637" i="1" l="1"/>
  <c r="D12637" i="1" s="1"/>
  <c r="C12636" i="1"/>
  <c r="E12636" i="1" s="1"/>
  <c r="B12638" i="1" l="1"/>
  <c r="D12638" i="1" s="1"/>
  <c r="C12637" i="1"/>
  <c r="E12637" i="1" s="1"/>
  <c r="B12639" i="1" l="1"/>
  <c r="D12639" i="1" s="1"/>
  <c r="C12638" i="1"/>
  <c r="E12638" i="1" s="1"/>
  <c r="B12640" i="1" l="1"/>
  <c r="D12640" i="1" s="1"/>
  <c r="C12639" i="1"/>
  <c r="E12639" i="1" s="1"/>
  <c r="B12641" i="1" l="1"/>
  <c r="D12641" i="1" s="1"/>
  <c r="C12640" i="1"/>
  <c r="E12640" i="1" s="1"/>
  <c r="B12642" i="1" l="1"/>
  <c r="D12642" i="1" s="1"/>
  <c r="C12641" i="1"/>
  <c r="E12641" i="1" s="1"/>
  <c r="B12643" i="1" l="1"/>
  <c r="D12643" i="1" s="1"/>
  <c r="C12642" i="1"/>
  <c r="E12642" i="1" s="1"/>
  <c r="B12644" i="1" l="1"/>
  <c r="D12644" i="1" s="1"/>
  <c r="C12643" i="1"/>
  <c r="E12643" i="1" s="1"/>
  <c r="B12645" i="1" l="1"/>
  <c r="D12645" i="1" s="1"/>
  <c r="C12644" i="1"/>
  <c r="E12644" i="1" s="1"/>
  <c r="B12646" i="1" l="1"/>
  <c r="D12646" i="1" s="1"/>
  <c r="C12645" i="1"/>
  <c r="E12645" i="1" s="1"/>
  <c r="B12647" i="1" l="1"/>
  <c r="D12647" i="1" s="1"/>
  <c r="C12646" i="1"/>
  <c r="E12646" i="1" s="1"/>
  <c r="B12648" i="1" l="1"/>
  <c r="D12648" i="1" s="1"/>
  <c r="C12647" i="1"/>
  <c r="E12647" i="1" s="1"/>
  <c r="B12649" i="1" l="1"/>
  <c r="D12649" i="1" s="1"/>
  <c r="C12648" i="1"/>
  <c r="E12648" i="1" s="1"/>
  <c r="B12650" i="1" l="1"/>
  <c r="D12650" i="1" s="1"/>
  <c r="C12649" i="1"/>
  <c r="E12649" i="1" s="1"/>
  <c r="B12651" i="1" l="1"/>
  <c r="D12651" i="1" s="1"/>
  <c r="C12650" i="1"/>
  <c r="E12650" i="1" s="1"/>
  <c r="B12652" i="1" l="1"/>
  <c r="D12652" i="1" s="1"/>
  <c r="C12651" i="1"/>
  <c r="E12651" i="1" s="1"/>
  <c r="B12653" i="1" l="1"/>
  <c r="D12653" i="1" s="1"/>
  <c r="C12652" i="1"/>
  <c r="E12652" i="1" s="1"/>
  <c r="B12654" i="1" l="1"/>
  <c r="D12654" i="1" s="1"/>
  <c r="C12653" i="1"/>
  <c r="E12653" i="1" s="1"/>
  <c r="B12655" i="1" l="1"/>
  <c r="D12655" i="1" s="1"/>
  <c r="C12654" i="1"/>
  <c r="E12654" i="1" s="1"/>
  <c r="B12656" i="1" l="1"/>
  <c r="D12656" i="1" s="1"/>
  <c r="C12655" i="1"/>
  <c r="E12655" i="1" s="1"/>
  <c r="B12657" i="1" l="1"/>
  <c r="D12657" i="1" s="1"/>
  <c r="C12656" i="1"/>
  <c r="E12656" i="1" s="1"/>
  <c r="B12658" i="1" l="1"/>
  <c r="D12658" i="1" s="1"/>
  <c r="C12657" i="1"/>
  <c r="E12657" i="1" s="1"/>
  <c r="B12659" i="1" l="1"/>
  <c r="D12659" i="1" s="1"/>
  <c r="C12658" i="1"/>
  <c r="E12658" i="1" s="1"/>
  <c r="B12660" i="1" l="1"/>
  <c r="D12660" i="1" s="1"/>
  <c r="C12659" i="1"/>
  <c r="E12659" i="1" s="1"/>
  <c r="B12661" i="1" l="1"/>
  <c r="D12661" i="1" s="1"/>
  <c r="C12660" i="1"/>
  <c r="E12660" i="1" s="1"/>
  <c r="B12662" i="1" l="1"/>
  <c r="D12662" i="1" s="1"/>
  <c r="C12661" i="1"/>
  <c r="E12661" i="1" s="1"/>
  <c r="B12663" i="1" l="1"/>
  <c r="D12663" i="1" s="1"/>
  <c r="C12662" i="1"/>
  <c r="E12662" i="1" s="1"/>
  <c r="B12664" i="1" l="1"/>
  <c r="D12664" i="1" s="1"/>
  <c r="C12663" i="1"/>
  <c r="E12663" i="1" s="1"/>
  <c r="B12665" i="1" l="1"/>
  <c r="D12665" i="1" s="1"/>
  <c r="C12664" i="1"/>
  <c r="E12664" i="1" s="1"/>
  <c r="B12666" i="1" l="1"/>
  <c r="D12666" i="1" s="1"/>
  <c r="C12665" i="1"/>
  <c r="E12665" i="1" s="1"/>
  <c r="B12667" i="1" l="1"/>
  <c r="D12667" i="1" s="1"/>
  <c r="C12666" i="1"/>
  <c r="E12666" i="1" s="1"/>
  <c r="B12668" i="1" l="1"/>
  <c r="D12668" i="1" s="1"/>
  <c r="C12667" i="1"/>
  <c r="E12667" i="1" s="1"/>
  <c r="B12669" i="1" l="1"/>
  <c r="D12669" i="1" s="1"/>
  <c r="C12668" i="1"/>
  <c r="E12668" i="1" s="1"/>
  <c r="B12670" i="1" l="1"/>
  <c r="D12670" i="1" s="1"/>
  <c r="C12669" i="1"/>
  <c r="E12669" i="1" s="1"/>
  <c r="B12671" i="1" l="1"/>
  <c r="D12671" i="1" s="1"/>
  <c r="C12670" i="1"/>
  <c r="E12670" i="1" s="1"/>
  <c r="B12672" i="1" l="1"/>
  <c r="D12672" i="1" s="1"/>
  <c r="C12671" i="1"/>
  <c r="E12671" i="1" s="1"/>
  <c r="B12673" i="1" l="1"/>
  <c r="D12673" i="1" s="1"/>
  <c r="C12672" i="1"/>
  <c r="E12672" i="1" s="1"/>
  <c r="B12674" i="1" l="1"/>
  <c r="D12674" i="1" s="1"/>
  <c r="C12673" i="1"/>
  <c r="E12673" i="1" s="1"/>
  <c r="B12675" i="1" l="1"/>
  <c r="D12675" i="1" s="1"/>
  <c r="C12674" i="1"/>
  <c r="E12674" i="1" s="1"/>
  <c r="B12676" i="1" l="1"/>
  <c r="D12676" i="1" s="1"/>
  <c r="C12675" i="1"/>
  <c r="E12675" i="1" s="1"/>
  <c r="B12677" i="1" l="1"/>
  <c r="D12677" i="1" s="1"/>
  <c r="C12676" i="1"/>
  <c r="E12676" i="1" s="1"/>
  <c r="B12678" i="1" l="1"/>
  <c r="D12678" i="1" s="1"/>
  <c r="C12677" i="1"/>
  <c r="E12677" i="1" s="1"/>
  <c r="B12679" i="1" l="1"/>
  <c r="D12679" i="1" s="1"/>
  <c r="C12678" i="1"/>
  <c r="E12678" i="1" s="1"/>
  <c r="B12680" i="1" l="1"/>
  <c r="D12680" i="1" s="1"/>
  <c r="C12679" i="1"/>
  <c r="E12679" i="1" s="1"/>
  <c r="B12681" i="1" l="1"/>
  <c r="D12681" i="1" s="1"/>
  <c r="C12680" i="1"/>
  <c r="E12680" i="1" s="1"/>
  <c r="B12682" i="1" l="1"/>
  <c r="D12682" i="1" s="1"/>
  <c r="C12681" i="1"/>
  <c r="E12681" i="1" s="1"/>
  <c r="B12683" i="1" l="1"/>
  <c r="D12683" i="1" s="1"/>
  <c r="C12682" i="1"/>
  <c r="E12682" i="1" s="1"/>
  <c r="B12684" i="1" l="1"/>
  <c r="D12684" i="1" s="1"/>
  <c r="C12683" i="1"/>
  <c r="E12683" i="1" s="1"/>
  <c r="B12685" i="1" l="1"/>
  <c r="D12685" i="1" s="1"/>
  <c r="C12684" i="1"/>
  <c r="E12684" i="1" s="1"/>
  <c r="B12686" i="1" l="1"/>
  <c r="D12686" i="1" s="1"/>
  <c r="C12685" i="1"/>
  <c r="E12685" i="1" s="1"/>
  <c r="B12687" i="1" l="1"/>
  <c r="D12687" i="1" s="1"/>
  <c r="C12686" i="1"/>
  <c r="E12686" i="1" s="1"/>
  <c r="B12688" i="1" l="1"/>
  <c r="D12688" i="1" s="1"/>
  <c r="C12687" i="1"/>
  <c r="E12687" i="1" s="1"/>
  <c r="B12689" i="1" l="1"/>
  <c r="D12689" i="1" s="1"/>
  <c r="C12688" i="1"/>
  <c r="E12688" i="1" s="1"/>
  <c r="B12690" i="1" l="1"/>
  <c r="D12690" i="1" s="1"/>
  <c r="C12689" i="1"/>
  <c r="E12689" i="1" s="1"/>
  <c r="B12691" i="1" l="1"/>
  <c r="D12691" i="1" s="1"/>
  <c r="C12690" i="1"/>
  <c r="E12690" i="1" s="1"/>
  <c r="B12692" i="1" l="1"/>
  <c r="D12692" i="1" s="1"/>
  <c r="C12691" i="1"/>
  <c r="E12691" i="1" s="1"/>
  <c r="B12693" i="1" l="1"/>
  <c r="D12693" i="1" s="1"/>
  <c r="C12692" i="1"/>
  <c r="E12692" i="1" s="1"/>
  <c r="B12694" i="1" l="1"/>
  <c r="D12694" i="1" s="1"/>
  <c r="C12693" i="1"/>
  <c r="E12693" i="1" s="1"/>
  <c r="B12695" i="1" l="1"/>
  <c r="D12695" i="1" s="1"/>
  <c r="C12694" i="1"/>
  <c r="E12694" i="1" s="1"/>
  <c r="B12696" i="1" l="1"/>
  <c r="D12696" i="1" s="1"/>
  <c r="C12695" i="1"/>
  <c r="E12695" i="1" s="1"/>
  <c r="B12697" i="1" l="1"/>
  <c r="D12697" i="1" s="1"/>
  <c r="C12696" i="1"/>
  <c r="E12696" i="1" s="1"/>
  <c r="B12698" i="1" l="1"/>
  <c r="D12698" i="1" s="1"/>
  <c r="C12697" i="1"/>
  <c r="E12697" i="1" s="1"/>
  <c r="B12699" i="1" l="1"/>
  <c r="D12699" i="1" s="1"/>
  <c r="C12698" i="1"/>
  <c r="E12698" i="1" s="1"/>
  <c r="B12700" i="1" l="1"/>
  <c r="D12700" i="1" s="1"/>
  <c r="C12699" i="1"/>
  <c r="E12699" i="1" s="1"/>
  <c r="B12701" i="1" l="1"/>
  <c r="D12701" i="1" s="1"/>
  <c r="C12700" i="1"/>
  <c r="E12700" i="1" s="1"/>
  <c r="B12702" i="1" l="1"/>
  <c r="D12702" i="1" s="1"/>
  <c r="C12701" i="1"/>
  <c r="E12701" i="1" s="1"/>
  <c r="B12703" i="1" l="1"/>
  <c r="D12703" i="1" s="1"/>
  <c r="C12702" i="1"/>
  <c r="E12702" i="1" s="1"/>
  <c r="B12704" i="1" l="1"/>
  <c r="D12704" i="1" s="1"/>
  <c r="C12703" i="1"/>
  <c r="E12703" i="1" s="1"/>
  <c r="B12705" i="1" l="1"/>
  <c r="D12705" i="1" s="1"/>
  <c r="C12704" i="1"/>
  <c r="E12704" i="1" s="1"/>
  <c r="B12706" i="1" l="1"/>
  <c r="D12706" i="1" s="1"/>
  <c r="C12705" i="1"/>
  <c r="E12705" i="1" s="1"/>
  <c r="B12707" i="1" l="1"/>
  <c r="D12707" i="1" s="1"/>
  <c r="C12706" i="1"/>
  <c r="E12706" i="1" s="1"/>
  <c r="B12708" i="1" l="1"/>
  <c r="D12708" i="1" s="1"/>
  <c r="C12707" i="1"/>
  <c r="E12707" i="1" s="1"/>
  <c r="B12709" i="1" l="1"/>
  <c r="D12709" i="1" s="1"/>
  <c r="C12708" i="1"/>
  <c r="E12708" i="1" s="1"/>
  <c r="B12710" i="1" l="1"/>
  <c r="D12710" i="1" s="1"/>
  <c r="C12709" i="1"/>
  <c r="E12709" i="1" s="1"/>
  <c r="B12711" i="1" l="1"/>
  <c r="D12711" i="1" s="1"/>
  <c r="C12710" i="1"/>
  <c r="E12710" i="1" s="1"/>
  <c r="B12712" i="1" l="1"/>
  <c r="D12712" i="1" s="1"/>
  <c r="C12711" i="1"/>
  <c r="E12711" i="1" s="1"/>
  <c r="B12713" i="1" l="1"/>
  <c r="D12713" i="1" s="1"/>
  <c r="C12712" i="1"/>
  <c r="E12712" i="1" s="1"/>
  <c r="B12714" i="1" l="1"/>
  <c r="D12714" i="1" s="1"/>
  <c r="C12713" i="1"/>
  <c r="E12713" i="1" s="1"/>
  <c r="B12715" i="1" l="1"/>
  <c r="D12715" i="1" s="1"/>
  <c r="C12714" i="1"/>
  <c r="E12714" i="1" s="1"/>
  <c r="B12716" i="1" l="1"/>
  <c r="D12716" i="1" s="1"/>
  <c r="C12715" i="1"/>
  <c r="E12715" i="1" s="1"/>
  <c r="B12717" i="1" l="1"/>
  <c r="D12717" i="1" s="1"/>
  <c r="C12716" i="1"/>
  <c r="E12716" i="1" s="1"/>
  <c r="B12718" i="1" l="1"/>
  <c r="D12718" i="1" s="1"/>
  <c r="C12717" i="1"/>
  <c r="E12717" i="1" s="1"/>
  <c r="B12719" i="1" l="1"/>
  <c r="D12719" i="1" s="1"/>
  <c r="C12718" i="1"/>
  <c r="E12718" i="1" s="1"/>
  <c r="B12720" i="1" l="1"/>
  <c r="D12720" i="1" s="1"/>
  <c r="C12719" i="1"/>
  <c r="E12719" i="1" s="1"/>
  <c r="B12721" i="1" l="1"/>
  <c r="D12721" i="1" s="1"/>
  <c r="C12720" i="1"/>
  <c r="E12720" i="1" s="1"/>
  <c r="B12722" i="1" l="1"/>
  <c r="D12722" i="1" s="1"/>
  <c r="C12721" i="1"/>
  <c r="E12721" i="1" s="1"/>
  <c r="B12723" i="1" l="1"/>
  <c r="D12723" i="1" s="1"/>
  <c r="C12722" i="1"/>
  <c r="E12722" i="1" s="1"/>
  <c r="B12724" i="1" l="1"/>
  <c r="D12724" i="1" s="1"/>
  <c r="C12723" i="1"/>
  <c r="E12723" i="1" s="1"/>
  <c r="B12725" i="1" l="1"/>
  <c r="D12725" i="1" s="1"/>
  <c r="C12724" i="1"/>
  <c r="E12724" i="1" s="1"/>
  <c r="B12726" i="1" l="1"/>
  <c r="D12726" i="1" s="1"/>
  <c r="C12725" i="1"/>
  <c r="E12725" i="1" s="1"/>
  <c r="B12727" i="1" l="1"/>
  <c r="D12727" i="1" s="1"/>
  <c r="C12726" i="1"/>
  <c r="E12726" i="1" s="1"/>
  <c r="B12728" i="1" l="1"/>
  <c r="D12728" i="1" s="1"/>
  <c r="C12727" i="1"/>
  <c r="E12727" i="1" s="1"/>
  <c r="B12729" i="1" l="1"/>
  <c r="D12729" i="1" s="1"/>
  <c r="C12728" i="1"/>
  <c r="E12728" i="1" s="1"/>
  <c r="B12730" i="1" l="1"/>
  <c r="D12730" i="1" s="1"/>
  <c r="C12729" i="1"/>
  <c r="E12729" i="1" s="1"/>
  <c r="B12731" i="1" l="1"/>
  <c r="D12731" i="1" s="1"/>
  <c r="C12730" i="1"/>
  <c r="E12730" i="1" s="1"/>
  <c r="B12732" i="1" l="1"/>
  <c r="D12732" i="1" s="1"/>
  <c r="C12731" i="1"/>
  <c r="E12731" i="1" s="1"/>
  <c r="B12733" i="1" l="1"/>
  <c r="D12733" i="1" s="1"/>
  <c r="C12732" i="1"/>
  <c r="E12732" i="1" s="1"/>
  <c r="B12734" i="1" l="1"/>
  <c r="D12734" i="1" s="1"/>
  <c r="C12733" i="1"/>
  <c r="E12733" i="1" s="1"/>
  <c r="B12735" i="1" l="1"/>
  <c r="D12735" i="1" s="1"/>
  <c r="C12734" i="1"/>
  <c r="E12734" i="1" s="1"/>
  <c r="B12736" i="1" l="1"/>
  <c r="D12736" i="1" s="1"/>
  <c r="C12735" i="1"/>
  <c r="E12735" i="1" s="1"/>
  <c r="B12737" i="1" l="1"/>
  <c r="D12737" i="1" s="1"/>
  <c r="C12736" i="1"/>
  <c r="E12736" i="1" s="1"/>
  <c r="B12738" i="1" l="1"/>
  <c r="D12738" i="1" s="1"/>
  <c r="C12737" i="1"/>
  <c r="E12737" i="1" s="1"/>
  <c r="B12739" i="1" l="1"/>
  <c r="D12739" i="1" s="1"/>
  <c r="C12738" i="1"/>
  <c r="E12738" i="1" s="1"/>
  <c r="B12740" i="1" l="1"/>
  <c r="D12740" i="1" s="1"/>
  <c r="C12739" i="1"/>
  <c r="E12739" i="1" s="1"/>
  <c r="B12741" i="1" l="1"/>
  <c r="D12741" i="1" s="1"/>
  <c r="C12740" i="1"/>
  <c r="E12740" i="1" s="1"/>
  <c r="B12742" i="1" l="1"/>
  <c r="D12742" i="1" s="1"/>
  <c r="C12741" i="1"/>
  <c r="E12741" i="1" s="1"/>
  <c r="B12743" i="1" l="1"/>
  <c r="D12743" i="1" s="1"/>
  <c r="C12742" i="1"/>
  <c r="E12742" i="1" s="1"/>
  <c r="B12744" i="1" l="1"/>
  <c r="D12744" i="1" s="1"/>
  <c r="C12743" i="1"/>
  <c r="E12743" i="1" s="1"/>
  <c r="B12745" i="1" l="1"/>
  <c r="D12745" i="1" s="1"/>
  <c r="C12744" i="1"/>
  <c r="E12744" i="1" s="1"/>
  <c r="B12746" i="1" l="1"/>
  <c r="D12746" i="1" s="1"/>
  <c r="C12745" i="1"/>
  <c r="E12745" i="1" s="1"/>
  <c r="B12747" i="1" l="1"/>
  <c r="D12747" i="1" s="1"/>
  <c r="C12746" i="1"/>
  <c r="E12746" i="1" s="1"/>
  <c r="B12748" i="1" l="1"/>
  <c r="D12748" i="1" s="1"/>
  <c r="C12747" i="1"/>
  <c r="E12747" i="1" s="1"/>
  <c r="B12749" i="1" l="1"/>
  <c r="D12749" i="1" s="1"/>
  <c r="C12748" i="1"/>
  <c r="E12748" i="1" s="1"/>
  <c r="B12750" i="1" l="1"/>
  <c r="D12750" i="1" s="1"/>
  <c r="C12749" i="1"/>
  <c r="E12749" i="1" s="1"/>
  <c r="B12751" i="1" l="1"/>
  <c r="D12751" i="1" s="1"/>
  <c r="C12750" i="1"/>
  <c r="E12750" i="1" s="1"/>
  <c r="B12752" i="1" l="1"/>
  <c r="D12752" i="1" s="1"/>
  <c r="C12751" i="1"/>
  <c r="E12751" i="1" s="1"/>
  <c r="B12753" i="1" l="1"/>
  <c r="D12753" i="1" s="1"/>
  <c r="C12752" i="1"/>
  <c r="E12752" i="1" s="1"/>
  <c r="B12754" i="1" l="1"/>
  <c r="D12754" i="1" s="1"/>
  <c r="C12753" i="1"/>
  <c r="E12753" i="1" s="1"/>
  <c r="B12755" i="1" l="1"/>
  <c r="D12755" i="1" s="1"/>
  <c r="C12754" i="1"/>
  <c r="E12754" i="1" s="1"/>
  <c r="B12756" i="1" l="1"/>
  <c r="D12756" i="1" s="1"/>
  <c r="C12755" i="1"/>
  <c r="E12755" i="1" s="1"/>
  <c r="B12757" i="1" l="1"/>
  <c r="D12757" i="1" s="1"/>
  <c r="C12756" i="1"/>
  <c r="E12756" i="1" s="1"/>
  <c r="B12758" i="1" l="1"/>
  <c r="D12758" i="1" s="1"/>
  <c r="C12757" i="1"/>
  <c r="E12757" i="1" s="1"/>
  <c r="B12759" i="1" l="1"/>
  <c r="D12759" i="1" s="1"/>
  <c r="C12758" i="1"/>
  <c r="E12758" i="1" s="1"/>
  <c r="B12760" i="1" l="1"/>
  <c r="D12760" i="1" s="1"/>
  <c r="C12759" i="1"/>
  <c r="E12759" i="1" s="1"/>
  <c r="B12761" i="1" l="1"/>
  <c r="D12761" i="1" s="1"/>
  <c r="C12760" i="1"/>
  <c r="E12760" i="1" s="1"/>
  <c r="B12762" i="1" l="1"/>
  <c r="D12762" i="1" s="1"/>
  <c r="C12761" i="1"/>
  <c r="E12761" i="1" s="1"/>
  <c r="B12763" i="1" l="1"/>
  <c r="D12763" i="1" s="1"/>
  <c r="C12762" i="1"/>
  <c r="E12762" i="1" s="1"/>
  <c r="B12764" i="1" l="1"/>
  <c r="D12764" i="1" s="1"/>
  <c r="C12763" i="1"/>
  <c r="E12763" i="1" s="1"/>
  <c r="B12765" i="1" l="1"/>
  <c r="D12765" i="1" s="1"/>
  <c r="C12764" i="1"/>
  <c r="E12764" i="1" s="1"/>
  <c r="B12766" i="1" l="1"/>
  <c r="D12766" i="1" s="1"/>
  <c r="C12765" i="1"/>
  <c r="E12765" i="1" s="1"/>
  <c r="B12767" i="1" l="1"/>
  <c r="D12767" i="1" s="1"/>
  <c r="C12766" i="1"/>
  <c r="E12766" i="1" s="1"/>
  <c r="B12768" i="1" l="1"/>
  <c r="D12768" i="1" s="1"/>
  <c r="C12767" i="1"/>
  <c r="E12767" i="1" s="1"/>
  <c r="B12769" i="1" l="1"/>
  <c r="D12769" i="1" s="1"/>
  <c r="C12768" i="1"/>
  <c r="E12768" i="1" s="1"/>
  <c r="B12770" i="1" l="1"/>
  <c r="D12770" i="1" s="1"/>
  <c r="C12769" i="1"/>
  <c r="E12769" i="1" s="1"/>
  <c r="B12771" i="1" l="1"/>
  <c r="D12771" i="1" s="1"/>
  <c r="C12770" i="1"/>
  <c r="E12770" i="1" s="1"/>
  <c r="B12772" i="1" l="1"/>
  <c r="D12772" i="1" s="1"/>
  <c r="C12771" i="1"/>
  <c r="E12771" i="1" s="1"/>
  <c r="B12773" i="1" l="1"/>
  <c r="D12773" i="1" s="1"/>
  <c r="C12772" i="1"/>
  <c r="E12772" i="1" s="1"/>
  <c r="B12774" i="1" l="1"/>
  <c r="D12774" i="1" s="1"/>
  <c r="C12773" i="1"/>
  <c r="E12773" i="1" s="1"/>
  <c r="B12775" i="1" l="1"/>
  <c r="D12775" i="1" s="1"/>
  <c r="C12774" i="1"/>
  <c r="E12774" i="1" s="1"/>
  <c r="B12776" i="1" l="1"/>
  <c r="D12776" i="1" s="1"/>
  <c r="C12775" i="1"/>
  <c r="E12775" i="1" s="1"/>
  <c r="B12777" i="1" l="1"/>
  <c r="D12777" i="1" s="1"/>
  <c r="C12776" i="1"/>
  <c r="E12776" i="1" s="1"/>
  <c r="B12778" i="1" l="1"/>
  <c r="D12778" i="1" s="1"/>
  <c r="C12777" i="1"/>
  <c r="E12777" i="1" s="1"/>
  <c r="B12779" i="1" l="1"/>
  <c r="D12779" i="1" s="1"/>
  <c r="C12778" i="1"/>
  <c r="E12778" i="1" s="1"/>
  <c r="B12780" i="1" l="1"/>
  <c r="D12780" i="1" s="1"/>
  <c r="C12779" i="1"/>
  <c r="E12779" i="1" s="1"/>
  <c r="B12781" i="1" l="1"/>
  <c r="D12781" i="1" s="1"/>
  <c r="C12780" i="1"/>
  <c r="E12780" i="1" s="1"/>
  <c r="B12782" i="1" l="1"/>
  <c r="D12782" i="1" s="1"/>
  <c r="C12781" i="1"/>
  <c r="E12781" i="1" s="1"/>
  <c r="B12783" i="1" l="1"/>
  <c r="D12783" i="1" s="1"/>
  <c r="C12782" i="1"/>
  <c r="E12782" i="1" s="1"/>
  <c r="B12784" i="1" l="1"/>
  <c r="D12784" i="1" s="1"/>
  <c r="C12783" i="1"/>
  <c r="E12783" i="1" s="1"/>
  <c r="B12785" i="1" l="1"/>
  <c r="D12785" i="1" s="1"/>
  <c r="C12784" i="1"/>
  <c r="E12784" i="1" s="1"/>
  <c r="B12786" i="1" l="1"/>
  <c r="D12786" i="1" s="1"/>
  <c r="C12785" i="1"/>
  <c r="E12785" i="1" s="1"/>
  <c r="B12787" i="1" l="1"/>
  <c r="D12787" i="1" s="1"/>
  <c r="C12786" i="1"/>
  <c r="E12786" i="1" s="1"/>
  <c r="B12788" i="1" l="1"/>
  <c r="D12788" i="1" s="1"/>
  <c r="C12787" i="1"/>
  <c r="E12787" i="1" s="1"/>
  <c r="B12789" i="1" l="1"/>
  <c r="D12789" i="1" s="1"/>
  <c r="C12788" i="1"/>
  <c r="E12788" i="1" s="1"/>
  <c r="B12790" i="1" l="1"/>
  <c r="D12790" i="1" s="1"/>
  <c r="C12789" i="1"/>
  <c r="E12789" i="1" s="1"/>
  <c r="B12791" i="1" l="1"/>
  <c r="D12791" i="1" s="1"/>
  <c r="C12790" i="1"/>
  <c r="E12790" i="1" s="1"/>
  <c r="B12792" i="1" l="1"/>
  <c r="D12792" i="1" s="1"/>
  <c r="C12791" i="1"/>
  <c r="E12791" i="1" s="1"/>
  <c r="B12793" i="1" l="1"/>
  <c r="D12793" i="1" s="1"/>
  <c r="C12792" i="1"/>
  <c r="E12792" i="1" s="1"/>
  <c r="B12794" i="1" l="1"/>
  <c r="D12794" i="1" s="1"/>
  <c r="C12793" i="1"/>
  <c r="E12793" i="1" s="1"/>
  <c r="B12795" i="1" l="1"/>
  <c r="D12795" i="1" s="1"/>
  <c r="C12794" i="1"/>
  <c r="E12794" i="1" s="1"/>
  <c r="B12796" i="1" l="1"/>
  <c r="D12796" i="1" s="1"/>
  <c r="C12795" i="1"/>
  <c r="E12795" i="1" s="1"/>
  <c r="B12797" i="1" l="1"/>
  <c r="D12797" i="1" s="1"/>
  <c r="C12796" i="1"/>
  <c r="E12796" i="1" s="1"/>
  <c r="B12798" i="1" l="1"/>
  <c r="D12798" i="1" s="1"/>
  <c r="C12797" i="1"/>
  <c r="E12797" i="1" s="1"/>
  <c r="B12799" i="1" l="1"/>
  <c r="D12799" i="1" s="1"/>
  <c r="C12798" i="1"/>
  <c r="E12798" i="1" s="1"/>
  <c r="B12800" i="1" l="1"/>
  <c r="D12800" i="1" s="1"/>
  <c r="C12799" i="1"/>
  <c r="E12799" i="1" s="1"/>
  <c r="B12801" i="1" l="1"/>
  <c r="D12801" i="1" s="1"/>
  <c r="C12800" i="1"/>
  <c r="E12800" i="1" s="1"/>
  <c r="B12802" i="1" l="1"/>
  <c r="D12802" i="1" s="1"/>
  <c r="C12801" i="1"/>
  <c r="E12801" i="1" s="1"/>
  <c r="B12803" i="1" l="1"/>
  <c r="D12803" i="1" s="1"/>
  <c r="C12802" i="1"/>
  <c r="E12802" i="1" s="1"/>
  <c r="B12804" i="1" l="1"/>
  <c r="D12804" i="1" s="1"/>
  <c r="C12803" i="1"/>
  <c r="E12803" i="1" s="1"/>
  <c r="B12805" i="1" l="1"/>
  <c r="D12805" i="1" s="1"/>
  <c r="C12804" i="1"/>
  <c r="E12804" i="1" s="1"/>
  <c r="B12806" i="1" l="1"/>
  <c r="D12806" i="1" s="1"/>
  <c r="C12805" i="1"/>
  <c r="E12805" i="1" s="1"/>
  <c r="B12807" i="1" l="1"/>
  <c r="D12807" i="1" s="1"/>
  <c r="C12806" i="1"/>
  <c r="E12806" i="1" s="1"/>
  <c r="B12808" i="1" l="1"/>
  <c r="D12808" i="1" s="1"/>
  <c r="C12807" i="1"/>
  <c r="E12807" i="1" s="1"/>
  <c r="B12809" i="1" l="1"/>
  <c r="D12809" i="1" s="1"/>
  <c r="C12808" i="1"/>
  <c r="E12808" i="1" s="1"/>
  <c r="B12810" i="1" l="1"/>
  <c r="D12810" i="1" s="1"/>
  <c r="C12809" i="1"/>
  <c r="E12809" i="1" s="1"/>
  <c r="B12811" i="1" l="1"/>
  <c r="D12811" i="1" s="1"/>
  <c r="C12810" i="1"/>
  <c r="E12810" i="1" s="1"/>
  <c r="B12812" i="1" l="1"/>
  <c r="D12812" i="1" s="1"/>
  <c r="C12811" i="1"/>
  <c r="E12811" i="1" s="1"/>
  <c r="B12813" i="1" l="1"/>
  <c r="D12813" i="1" s="1"/>
  <c r="C12812" i="1"/>
  <c r="E12812" i="1" s="1"/>
  <c r="B12814" i="1" l="1"/>
  <c r="D12814" i="1" s="1"/>
  <c r="C12813" i="1"/>
  <c r="E12813" i="1" s="1"/>
  <c r="B12815" i="1" l="1"/>
  <c r="D12815" i="1" s="1"/>
  <c r="C12814" i="1"/>
  <c r="E12814" i="1" s="1"/>
  <c r="B12816" i="1" l="1"/>
  <c r="D12816" i="1" s="1"/>
  <c r="C12815" i="1"/>
  <c r="E12815" i="1" s="1"/>
  <c r="B12817" i="1" l="1"/>
  <c r="D12817" i="1" s="1"/>
  <c r="C12816" i="1"/>
  <c r="E12816" i="1" s="1"/>
  <c r="B12818" i="1" l="1"/>
  <c r="D12818" i="1" s="1"/>
  <c r="C12817" i="1"/>
  <c r="E12817" i="1" s="1"/>
  <c r="B12819" i="1" l="1"/>
  <c r="D12819" i="1" s="1"/>
  <c r="C12818" i="1"/>
  <c r="E12818" i="1" s="1"/>
  <c r="B12820" i="1" l="1"/>
  <c r="D12820" i="1" s="1"/>
  <c r="C12819" i="1"/>
  <c r="E12819" i="1" s="1"/>
  <c r="B12821" i="1" l="1"/>
  <c r="D12821" i="1" s="1"/>
  <c r="C12820" i="1"/>
  <c r="E12820" i="1" s="1"/>
  <c r="B12822" i="1" l="1"/>
  <c r="D12822" i="1" s="1"/>
  <c r="C12821" i="1"/>
  <c r="E12821" i="1" s="1"/>
  <c r="B12823" i="1" l="1"/>
  <c r="D12823" i="1" s="1"/>
  <c r="C12822" i="1"/>
  <c r="E12822" i="1" s="1"/>
  <c r="B12824" i="1" l="1"/>
  <c r="D12824" i="1" s="1"/>
  <c r="C12823" i="1"/>
  <c r="E12823" i="1" s="1"/>
  <c r="B12825" i="1" l="1"/>
  <c r="D12825" i="1" s="1"/>
  <c r="C12824" i="1"/>
  <c r="E12824" i="1" s="1"/>
  <c r="B12826" i="1" l="1"/>
  <c r="D12826" i="1" s="1"/>
  <c r="C12825" i="1"/>
  <c r="E12825" i="1" s="1"/>
  <c r="B12827" i="1" l="1"/>
  <c r="D12827" i="1" s="1"/>
  <c r="C12826" i="1"/>
  <c r="E12826" i="1" s="1"/>
  <c r="B12828" i="1" l="1"/>
  <c r="D12828" i="1" s="1"/>
  <c r="C12827" i="1"/>
  <c r="E12827" i="1" s="1"/>
  <c r="B12829" i="1" l="1"/>
  <c r="D12829" i="1" s="1"/>
  <c r="C12828" i="1"/>
  <c r="E12828" i="1" s="1"/>
  <c r="B12830" i="1" l="1"/>
  <c r="D12830" i="1" s="1"/>
  <c r="C12829" i="1"/>
  <c r="E12829" i="1" s="1"/>
  <c r="B12831" i="1" l="1"/>
  <c r="D12831" i="1" s="1"/>
  <c r="C12830" i="1"/>
  <c r="E12830" i="1" s="1"/>
  <c r="B12832" i="1" l="1"/>
  <c r="D12832" i="1" s="1"/>
  <c r="C12831" i="1"/>
  <c r="E12831" i="1" s="1"/>
  <c r="B12833" i="1" l="1"/>
  <c r="D12833" i="1" s="1"/>
  <c r="C12832" i="1"/>
  <c r="E12832" i="1" s="1"/>
  <c r="B12834" i="1" l="1"/>
  <c r="D12834" i="1" s="1"/>
  <c r="C12833" i="1"/>
  <c r="E12833" i="1" s="1"/>
  <c r="B12835" i="1" l="1"/>
  <c r="D12835" i="1" s="1"/>
  <c r="C12834" i="1"/>
  <c r="E12834" i="1" s="1"/>
  <c r="B12836" i="1" l="1"/>
  <c r="D12836" i="1" s="1"/>
  <c r="C12835" i="1"/>
  <c r="E12835" i="1" s="1"/>
  <c r="B12837" i="1" l="1"/>
  <c r="D12837" i="1" s="1"/>
  <c r="C12836" i="1"/>
  <c r="E12836" i="1" s="1"/>
  <c r="B12838" i="1" l="1"/>
  <c r="D12838" i="1" s="1"/>
  <c r="C12837" i="1"/>
  <c r="E12837" i="1" s="1"/>
  <c r="B12839" i="1" l="1"/>
  <c r="D12839" i="1" s="1"/>
  <c r="C12838" i="1"/>
  <c r="E12838" i="1" s="1"/>
  <c r="B12840" i="1" l="1"/>
  <c r="D12840" i="1" s="1"/>
  <c r="C12839" i="1"/>
  <c r="E12839" i="1" s="1"/>
  <c r="B12841" i="1" l="1"/>
  <c r="D12841" i="1" s="1"/>
  <c r="C12840" i="1"/>
  <c r="E12840" i="1" s="1"/>
  <c r="B12842" i="1" l="1"/>
  <c r="D12842" i="1" s="1"/>
  <c r="C12841" i="1"/>
  <c r="E12841" i="1" s="1"/>
  <c r="B12843" i="1" l="1"/>
  <c r="D12843" i="1" s="1"/>
  <c r="C12842" i="1"/>
  <c r="E12842" i="1" s="1"/>
  <c r="B12844" i="1" l="1"/>
  <c r="D12844" i="1" s="1"/>
  <c r="C12843" i="1"/>
  <c r="E12843" i="1" s="1"/>
  <c r="B12845" i="1" l="1"/>
  <c r="D12845" i="1" s="1"/>
  <c r="C12844" i="1"/>
  <c r="E12844" i="1" s="1"/>
  <c r="B12846" i="1" l="1"/>
  <c r="D12846" i="1" s="1"/>
  <c r="C12845" i="1"/>
  <c r="E12845" i="1" s="1"/>
  <c r="B12847" i="1" l="1"/>
  <c r="D12847" i="1" s="1"/>
  <c r="C12846" i="1"/>
  <c r="E12846" i="1" s="1"/>
  <c r="B12848" i="1" l="1"/>
  <c r="D12848" i="1" s="1"/>
  <c r="C12847" i="1"/>
  <c r="E12847" i="1" s="1"/>
  <c r="B12849" i="1" l="1"/>
  <c r="D12849" i="1" s="1"/>
  <c r="C12848" i="1"/>
  <c r="E12848" i="1" s="1"/>
  <c r="B12850" i="1" l="1"/>
  <c r="D12850" i="1" s="1"/>
  <c r="C12849" i="1"/>
  <c r="E12849" i="1" s="1"/>
  <c r="B12851" i="1" l="1"/>
  <c r="D12851" i="1" s="1"/>
  <c r="C12850" i="1"/>
  <c r="E12850" i="1" s="1"/>
  <c r="B12852" i="1" l="1"/>
  <c r="D12852" i="1" s="1"/>
  <c r="C12851" i="1"/>
  <c r="E12851" i="1" s="1"/>
  <c r="B12853" i="1" l="1"/>
  <c r="D12853" i="1" s="1"/>
  <c r="C12852" i="1"/>
  <c r="E12852" i="1" s="1"/>
  <c r="B12854" i="1" l="1"/>
  <c r="D12854" i="1" s="1"/>
  <c r="C12853" i="1"/>
  <c r="E12853" i="1" s="1"/>
  <c r="B12855" i="1" l="1"/>
  <c r="D12855" i="1" s="1"/>
  <c r="C12854" i="1"/>
  <c r="E12854" i="1" s="1"/>
  <c r="B12856" i="1" l="1"/>
  <c r="D12856" i="1" s="1"/>
  <c r="C12855" i="1"/>
  <c r="E12855" i="1" s="1"/>
  <c r="B12857" i="1" l="1"/>
  <c r="D12857" i="1" s="1"/>
  <c r="C12856" i="1"/>
  <c r="E12856" i="1" s="1"/>
  <c r="B12858" i="1" l="1"/>
  <c r="D12858" i="1" s="1"/>
  <c r="C12857" i="1"/>
  <c r="E12857" i="1" s="1"/>
  <c r="B12859" i="1" l="1"/>
  <c r="D12859" i="1" s="1"/>
  <c r="C12858" i="1"/>
  <c r="E12858" i="1" s="1"/>
  <c r="B12860" i="1" l="1"/>
  <c r="D12860" i="1" s="1"/>
  <c r="C12859" i="1"/>
  <c r="E12859" i="1" s="1"/>
  <c r="B12861" i="1" l="1"/>
  <c r="D12861" i="1" s="1"/>
  <c r="C12860" i="1"/>
  <c r="E12860" i="1" s="1"/>
  <c r="B12862" i="1" l="1"/>
  <c r="D12862" i="1" s="1"/>
  <c r="C12861" i="1"/>
  <c r="E12861" i="1" s="1"/>
  <c r="B12863" i="1" l="1"/>
  <c r="D12863" i="1" s="1"/>
  <c r="C12862" i="1"/>
  <c r="E12862" i="1" s="1"/>
  <c r="B12864" i="1" l="1"/>
  <c r="D12864" i="1" s="1"/>
  <c r="C12863" i="1"/>
  <c r="E12863" i="1" s="1"/>
  <c r="B12865" i="1" l="1"/>
  <c r="D12865" i="1" s="1"/>
  <c r="C12864" i="1"/>
  <c r="E12864" i="1" s="1"/>
  <c r="B12866" i="1" l="1"/>
  <c r="D12866" i="1" s="1"/>
  <c r="C12865" i="1"/>
  <c r="E12865" i="1" s="1"/>
  <c r="B12867" i="1" l="1"/>
  <c r="D12867" i="1" s="1"/>
  <c r="C12866" i="1"/>
  <c r="E12866" i="1" s="1"/>
  <c r="B12868" i="1" l="1"/>
  <c r="D12868" i="1" s="1"/>
  <c r="C12867" i="1"/>
  <c r="E12867" i="1" s="1"/>
  <c r="B12869" i="1" l="1"/>
  <c r="D12869" i="1" s="1"/>
  <c r="C12868" i="1"/>
  <c r="E12868" i="1" s="1"/>
  <c r="B12870" i="1" l="1"/>
  <c r="D12870" i="1" s="1"/>
  <c r="C12869" i="1"/>
  <c r="E12869" i="1" s="1"/>
  <c r="B12871" i="1" l="1"/>
  <c r="D12871" i="1" s="1"/>
  <c r="C12870" i="1"/>
  <c r="E12870" i="1" s="1"/>
  <c r="B12872" i="1" l="1"/>
  <c r="D12872" i="1" s="1"/>
  <c r="C12871" i="1"/>
  <c r="E12871" i="1" s="1"/>
  <c r="B12873" i="1" l="1"/>
  <c r="D12873" i="1" s="1"/>
  <c r="C12872" i="1"/>
  <c r="E12872" i="1" s="1"/>
  <c r="B12874" i="1" l="1"/>
  <c r="D12874" i="1" s="1"/>
  <c r="C12873" i="1"/>
  <c r="E12873" i="1" s="1"/>
  <c r="B12875" i="1" l="1"/>
  <c r="D12875" i="1" s="1"/>
  <c r="C12874" i="1"/>
  <c r="E12874" i="1" s="1"/>
  <c r="B12876" i="1" l="1"/>
  <c r="D12876" i="1" s="1"/>
  <c r="C12875" i="1"/>
  <c r="E12875" i="1" s="1"/>
  <c r="B12877" i="1" l="1"/>
  <c r="D12877" i="1" s="1"/>
  <c r="C12876" i="1"/>
  <c r="E12876" i="1" s="1"/>
  <c r="B12878" i="1" l="1"/>
  <c r="D12878" i="1" s="1"/>
  <c r="C12877" i="1"/>
  <c r="E12877" i="1" s="1"/>
  <c r="B12879" i="1" l="1"/>
  <c r="D12879" i="1" s="1"/>
  <c r="C12878" i="1"/>
  <c r="E12878" i="1" s="1"/>
  <c r="B12880" i="1" l="1"/>
  <c r="D12880" i="1" s="1"/>
  <c r="C12879" i="1"/>
  <c r="E12879" i="1" s="1"/>
  <c r="B12881" i="1" l="1"/>
  <c r="D12881" i="1" s="1"/>
  <c r="C12880" i="1"/>
  <c r="E12880" i="1" s="1"/>
  <c r="B12882" i="1" l="1"/>
  <c r="D12882" i="1" s="1"/>
  <c r="C12881" i="1"/>
  <c r="E12881" i="1" s="1"/>
  <c r="B12883" i="1" l="1"/>
  <c r="D12883" i="1" s="1"/>
  <c r="C12882" i="1"/>
  <c r="E12882" i="1" s="1"/>
  <c r="B12884" i="1" l="1"/>
  <c r="D12884" i="1" s="1"/>
  <c r="C12883" i="1"/>
  <c r="E12883" i="1" s="1"/>
  <c r="B12885" i="1" l="1"/>
  <c r="D12885" i="1" s="1"/>
  <c r="C12884" i="1"/>
  <c r="E12884" i="1" s="1"/>
  <c r="B12886" i="1" l="1"/>
  <c r="D12886" i="1" s="1"/>
  <c r="C12885" i="1"/>
  <c r="E12885" i="1" s="1"/>
  <c r="B12887" i="1" l="1"/>
  <c r="D12887" i="1" s="1"/>
  <c r="C12886" i="1"/>
  <c r="E12886" i="1" s="1"/>
  <c r="B12888" i="1" l="1"/>
  <c r="D12888" i="1" s="1"/>
  <c r="C12887" i="1"/>
  <c r="E12887" i="1" s="1"/>
  <c r="B12889" i="1" l="1"/>
  <c r="D12889" i="1" s="1"/>
  <c r="C12888" i="1"/>
  <c r="E12888" i="1" s="1"/>
  <c r="B12890" i="1" l="1"/>
  <c r="D12890" i="1" s="1"/>
  <c r="C12889" i="1"/>
  <c r="E12889" i="1" s="1"/>
  <c r="B12891" i="1" l="1"/>
  <c r="D12891" i="1" s="1"/>
  <c r="C12890" i="1"/>
  <c r="E12890" i="1" s="1"/>
  <c r="B12892" i="1" l="1"/>
  <c r="D12892" i="1" s="1"/>
  <c r="C12891" i="1"/>
  <c r="E12891" i="1" s="1"/>
  <c r="B12893" i="1" l="1"/>
  <c r="D12893" i="1" s="1"/>
  <c r="C12892" i="1"/>
  <c r="E12892" i="1" s="1"/>
  <c r="B12894" i="1" l="1"/>
  <c r="D12894" i="1" s="1"/>
  <c r="C12893" i="1"/>
  <c r="E12893" i="1" s="1"/>
  <c r="B12895" i="1" l="1"/>
  <c r="D12895" i="1" s="1"/>
  <c r="C12894" i="1"/>
  <c r="E12894" i="1" s="1"/>
  <c r="B12896" i="1" l="1"/>
  <c r="D12896" i="1" s="1"/>
  <c r="C12895" i="1"/>
  <c r="E12895" i="1" s="1"/>
  <c r="B12897" i="1" l="1"/>
  <c r="D12897" i="1" s="1"/>
  <c r="C12896" i="1"/>
  <c r="E12896" i="1" s="1"/>
  <c r="B12898" i="1" l="1"/>
  <c r="D12898" i="1" s="1"/>
  <c r="C12897" i="1"/>
  <c r="E12897" i="1" s="1"/>
  <c r="B12899" i="1" l="1"/>
  <c r="D12899" i="1" s="1"/>
  <c r="C12898" i="1"/>
  <c r="E12898" i="1" s="1"/>
  <c r="B12900" i="1" l="1"/>
  <c r="D12900" i="1" s="1"/>
  <c r="C12899" i="1"/>
  <c r="E12899" i="1" s="1"/>
  <c r="B12901" i="1" l="1"/>
  <c r="D12901" i="1" s="1"/>
  <c r="C12900" i="1"/>
  <c r="E12900" i="1" s="1"/>
  <c r="B12902" i="1" l="1"/>
  <c r="D12902" i="1" s="1"/>
  <c r="C12901" i="1"/>
  <c r="E12901" i="1" s="1"/>
  <c r="B12903" i="1" l="1"/>
  <c r="D12903" i="1" s="1"/>
  <c r="C12902" i="1"/>
  <c r="E12902" i="1" s="1"/>
  <c r="B12904" i="1" l="1"/>
  <c r="D12904" i="1" s="1"/>
  <c r="C12903" i="1"/>
  <c r="E12903" i="1" s="1"/>
  <c r="B12905" i="1" l="1"/>
  <c r="D12905" i="1" s="1"/>
  <c r="C12904" i="1"/>
  <c r="E12904" i="1" s="1"/>
  <c r="B12906" i="1" l="1"/>
  <c r="D12906" i="1" s="1"/>
  <c r="C12905" i="1"/>
  <c r="E12905" i="1" s="1"/>
  <c r="B12907" i="1" l="1"/>
  <c r="D12907" i="1" s="1"/>
  <c r="C12906" i="1"/>
  <c r="E12906" i="1" s="1"/>
  <c r="B12908" i="1" l="1"/>
  <c r="D12908" i="1" s="1"/>
  <c r="C12907" i="1"/>
  <c r="E12907" i="1" s="1"/>
  <c r="B12909" i="1" l="1"/>
  <c r="D12909" i="1" s="1"/>
  <c r="C12908" i="1"/>
  <c r="E12908" i="1" s="1"/>
  <c r="B12910" i="1" l="1"/>
  <c r="D12910" i="1" s="1"/>
  <c r="C12909" i="1"/>
  <c r="E12909" i="1" s="1"/>
  <c r="B12911" i="1" l="1"/>
  <c r="D12911" i="1" s="1"/>
  <c r="C12910" i="1"/>
  <c r="E12910" i="1" s="1"/>
  <c r="B12912" i="1" l="1"/>
  <c r="D12912" i="1" s="1"/>
  <c r="C12911" i="1"/>
  <c r="E12911" i="1" s="1"/>
  <c r="B12913" i="1" l="1"/>
  <c r="D12913" i="1" s="1"/>
  <c r="C12912" i="1"/>
  <c r="E12912" i="1" s="1"/>
  <c r="B12914" i="1" l="1"/>
  <c r="D12914" i="1" s="1"/>
  <c r="C12913" i="1"/>
  <c r="E12913" i="1" s="1"/>
  <c r="B12915" i="1" l="1"/>
  <c r="D12915" i="1" s="1"/>
  <c r="C12914" i="1"/>
  <c r="E12914" i="1" s="1"/>
  <c r="B12916" i="1" l="1"/>
  <c r="D12916" i="1" s="1"/>
  <c r="C12915" i="1"/>
  <c r="E12915" i="1" s="1"/>
  <c r="B12917" i="1" l="1"/>
  <c r="D12917" i="1" s="1"/>
  <c r="C12916" i="1"/>
  <c r="E12916" i="1" s="1"/>
  <c r="B12918" i="1" l="1"/>
  <c r="D12918" i="1" s="1"/>
  <c r="C12917" i="1"/>
  <c r="E12917" i="1" s="1"/>
  <c r="B12919" i="1" l="1"/>
  <c r="D12919" i="1" s="1"/>
  <c r="C12918" i="1"/>
  <c r="E12918" i="1" s="1"/>
  <c r="B12920" i="1" l="1"/>
  <c r="D12920" i="1" s="1"/>
  <c r="C12919" i="1"/>
  <c r="E12919" i="1" s="1"/>
  <c r="B12921" i="1" l="1"/>
  <c r="D12921" i="1" s="1"/>
  <c r="C12920" i="1"/>
  <c r="E12920" i="1" s="1"/>
  <c r="B12922" i="1" l="1"/>
  <c r="D12922" i="1" s="1"/>
  <c r="C12921" i="1"/>
  <c r="E12921" i="1" s="1"/>
  <c r="B12923" i="1" l="1"/>
  <c r="D12923" i="1" s="1"/>
  <c r="C12922" i="1"/>
  <c r="E12922" i="1" s="1"/>
  <c r="B12924" i="1" l="1"/>
  <c r="D12924" i="1" s="1"/>
  <c r="C12923" i="1"/>
  <c r="E12923" i="1" s="1"/>
  <c r="B12925" i="1" l="1"/>
  <c r="D12925" i="1" s="1"/>
  <c r="C12924" i="1"/>
  <c r="E12924" i="1" s="1"/>
  <c r="B12926" i="1" l="1"/>
  <c r="D12926" i="1" s="1"/>
  <c r="C12925" i="1"/>
  <c r="E12925" i="1" s="1"/>
  <c r="B12927" i="1" l="1"/>
  <c r="D12927" i="1" s="1"/>
  <c r="C12926" i="1"/>
  <c r="E12926" i="1" s="1"/>
  <c r="B12928" i="1" l="1"/>
  <c r="D12928" i="1" s="1"/>
  <c r="C12927" i="1"/>
  <c r="E12927" i="1" s="1"/>
  <c r="B12929" i="1" l="1"/>
  <c r="D12929" i="1" s="1"/>
  <c r="C12928" i="1"/>
  <c r="E12928" i="1" s="1"/>
  <c r="B12930" i="1" l="1"/>
  <c r="D12930" i="1" s="1"/>
  <c r="C12929" i="1"/>
  <c r="E12929" i="1" s="1"/>
  <c r="B12931" i="1" l="1"/>
  <c r="D12931" i="1" s="1"/>
  <c r="C12930" i="1"/>
  <c r="E12930" i="1" s="1"/>
  <c r="B12932" i="1" l="1"/>
  <c r="D12932" i="1" s="1"/>
  <c r="C12931" i="1"/>
  <c r="E12931" i="1" s="1"/>
  <c r="B12933" i="1" l="1"/>
  <c r="D12933" i="1" s="1"/>
  <c r="C12932" i="1"/>
  <c r="E12932" i="1" s="1"/>
  <c r="B12934" i="1" l="1"/>
  <c r="D12934" i="1" s="1"/>
  <c r="C12933" i="1"/>
  <c r="E12933" i="1" s="1"/>
  <c r="B12935" i="1" l="1"/>
  <c r="D12935" i="1" s="1"/>
  <c r="C12934" i="1"/>
  <c r="E12934" i="1" s="1"/>
  <c r="B12936" i="1" l="1"/>
  <c r="D12936" i="1" s="1"/>
  <c r="C12935" i="1"/>
  <c r="E12935" i="1" s="1"/>
  <c r="B12937" i="1" l="1"/>
  <c r="D12937" i="1" s="1"/>
  <c r="C12936" i="1"/>
  <c r="E12936" i="1" s="1"/>
  <c r="B12938" i="1" l="1"/>
  <c r="D12938" i="1" s="1"/>
  <c r="C12937" i="1"/>
  <c r="E12937" i="1" s="1"/>
  <c r="B12939" i="1" l="1"/>
  <c r="D12939" i="1" s="1"/>
  <c r="C12938" i="1"/>
  <c r="E12938" i="1" s="1"/>
  <c r="B12940" i="1" l="1"/>
  <c r="D12940" i="1" s="1"/>
  <c r="C12939" i="1"/>
  <c r="E12939" i="1" s="1"/>
  <c r="B12941" i="1" l="1"/>
  <c r="D12941" i="1" s="1"/>
  <c r="C12940" i="1"/>
  <c r="E12940" i="1" s="1"/>
  <c r="B12942" i="1" l="1"/>
  <c r="D12942" i="1" s="1"/>
  <c r="C12941" i="1"/>
  <c r="E12941" i="1" s="1"/>
  <c r="B12943" i="1" l="1"/>
  <c r="D12943" i="1" s="1"/>
  <c r="C12942" i="1"/>
  <c r="E12942" i="1" s="1"/>
  <c r="B12944" i="1" l="1"/>
  <c r="D12944" i="1" s="1"/>
  <c r="C12943" i="1"/>
  <c r="E12943" i="1" s="1"/>
  <c r="B12945" i="1" l="1"/>
  <c r="D12945" i="1" s="1"/>
  <c r="C12944" i="1"/>
  <c r="E12944" i="1" s="1"/>
  <c r="B12946" i="1" l="1"/>
  <c r="D12946" i="1" s="1"/>
  <c r="C12945" i="1"/>
  <c r="E12945" i="1" s="1"/>
  <c r="B12947" i="1" l="1"/>
  <c r="D12947" i="1" s="1"/>
  <c r="C12946" i="1"/>
  <c r="E12946" i="1" s="1"/>
  <c r="B12948" i="1" l="1"/>
  <c r="D12948" i="1" s="1"/>
  <c r="C12947" i="1"/>
  <c r="E12947" i="1" s="1"/>
  <c r="B12949" i="1" l="1"/>
  <c r="D12949" i="1" s="1"/>
  <c r="C12948" i="1"/>
  <c r="E12948" i="1" s="1"/>
  <c r="B12950" i="1" l="1"/>
  <c r="D12950" i="1" s="1"/>
  <c r="C12949" i="1"/>
  <c r="E12949" i="1" s="1"/>
  <c r="B12951" i="1" l="1"/>
  <c r="D12951" i="1" s="1"/>
  <c r="C12950" i="1"/>
  <c r="E12950" i="1" s="1"/>
  <c r="B12952" i="1" l="1"/>
  <c r="D12952" i="1" s="1"/>
  <c r="C12951" i="1"/>
  <c r="E12951" i="1" s="1"/>
  <c r="B12953" i="1" l="1"/>
  <c r="D12953" i="1" s="1"/>
  <c r="C12952" i="1"/>
  <c r="E12952" i="1" s="1"/>
  <c r="B12954" i="1" l="1"/>
  <c r="D12954" i="1" s="1"/>
  <c r="C12953" i="1"/>
  <c r="E12953" i="1" s="1"/>
  <c r="B12955" i="1" l="1"/>
  <c r="D12955" i="1" s="1"/>
  <c r="C12954" i="1"/>
  <c r="E12954" i="1" s="1"/>
  <c r="B12956" i="1" l="1"/>
  <c r="D12956" i="1" s="1"/>
  <c r="C12955" i="1"/>
  <c r="E12955" i="1" s="1"/>
  <c r="B12957" i="1" l="1"/>
  <c r="D12957" i="1" s="1"/>
  <c r="C12956" i="1"/>
  <c r="E12956" i="1" s="1"/>
  <c r="B12958" i="1" l="1"/>
  <c r="D12958" i="1" s="1"/>
  <c r="C12957" i="1"/>
  <c r="E12957" i="1" s="1"/>
  <c r="B12959" i="1" l="1"/>
  <c r="D12959" i="1" s="1"/>
  <c r="C12958" i="1"/>
  <c r="E12958" i="1" s="1"/>
  <c r="B12960" i="1" l="1"/>
  <c r="D12960" i="1" s="1"/>
  <c r="C12959" i="1"/>
  <c r="E12959" i="1" s="1"/>
  <c r="B12961" i="1" l="1"/>
  <c r="D12961" i="1" s="1"/>
  <c r="C12960" i="1"/>
  <c r="E12960" i="1" s="1"/>
  <c r="B12962" i="1" l="1"/>
  <c r="D12962" i="1" s="1"/>
  <c r="C12961" i="1"/>
  <c r="E12961" i="1" s="1"/>
  <c r="B12963" i="1" l="1"/>
  <c r="D12963" i="1" s="1"/>
  <c r="C12962" i="1"/>
  <c r="E12962" i="1" s="1"/>
  <c r="B12964" i="1" l="1"/>
  <c r="D12964" i="1" s="1"/>
  <c r="C12963" i="1"/>
  <c r="E12963" i="1" s="1"/>
  <c r="B12965" i="1" l="1"/>
  <c r="D12965" i="1" s="1"/>
  <c r="C12964" i="1"/>
  <c r="E12964" i="1" s="1"/>
  <c r="B12966" i="1" l="1"/>
  <c r="D12966" i="1" s="1"/>
  <c r="C12965" i="1"/>
  <c r="E12965" i="1" s="1"/>
  <c r="B12967" i="1" l="1"/>
  <c r="D12967" i="1" s="1"/>
  <c r="C12966" i="1"/>
  <c r="E12966" i="1" s="1"/>
  <c r="B12968" i="1" l="1"/>
  <c r="D12968" i="1" s="1"/>
  <c r="C12967" i="1"/>
  <c r="E12967" i="1" s="1"/>
  <c r="B12969" i="1" l="1"/>
  <c r="D12969" i="1" s="1"/>
  <c r="C12968" i="1"/>
  <c r="E12968" i="1" s="1"/>
  <c r="B12970" i="1" l="1"/>
  <c r="D12970" i="1" s="1"/>
  <c r="C12969" i="1"/>
  <c r="E12969" i="1" s="1"/>
  <c r="B12971" i="1" l="1"/>
  <c r="D12971" i="1" s="1"/>
  <c r="C12970" i="1"/>
  <c r="E12970" i="1" s="1"/>
  <c r="B12972" i="1" l="1"/>
  <c r="D12972" i="1" s="1"/>
  <c r="C12971" i="1"/>
  <c r="E12971" i="1" s="1"/>
  <c r="B12973" i="1" l="1"/>
  <c r="D12973" i="1" s="1"/>
  <c r="C12972" i="1"/>
  <c r="E12972" i="1" s="1"/>
  <c r="B12974" i="1" l="1"/>
  <c r="D12974" i="1" s="1"/>
  <c r="C12973" i="1"/>
  <c r="E12973" i="1" s="1"/>
  <c r="B12975" i="1" l="1"/>
  <c r="D12975" i="1" s="1"/>
  <c r="C12974" i="1"/>
  <c r="E12974" i="1" s="1"/>
  <c r="B12976" i="1" l="1"/>
  <c r="D12976" i="1" s="1"/>
  <c r="C12975" i="1"/>
  <c r="E12975" i="1" s="1"/>
  <c r="B12977" i="1" l="1"/>
  <c r="D12977" i="1" s="1"/>
  <c r="C12976" i="1"/>
  <c r="E12976" i="1" s="1"/>
  <c r="B12978" i="1" l="1"/>
  <c r="D12978" i="1" s="1"/>
  <c r="C12977" i="1"/>
  <c r="E12977" i="1" s="1"/>
  <c r="B12979" i="1" l="1"/>
  <c r="D12979" i="1" s="1"/>
  <c r="C12978" i="1"/>
  <c r="E12978" i="1" s="1"/>
  <c r="B12980" i="1" l="1"/>
  <c r="D12980" i="1" s="1"/>
  <c r="C12979" i="1"/>
  <c r="E12979" i="1" s="1"/>
  <c r="B12981" i="1" l="1"/>
  <c r="D12981" i="1" s="1"/>
  <c r="C12980" i="1"/>
  <c r="E12980" i="1" s="1"/>
  <c r="B12982" i="1" l="1"/>
  <c r="D12982" i="1" s="1"/>
  <c r="C12981" i="1"/>
  <c r="E12981" i="1" s="1"/>
  <c r="B12983" i="1" l="1"/>
  <c r="D12983" i="1" s="1"/>
  <c r="C12982" i="1"/>
  <c r="E12982" i="1" s="1"/>
  <c r="B12984" i="1" l="1"/>
  <c r="D12984" i="1" s="1"/>
  <c r="C12983" i="1"/>
  <c r="E12983" i="1" s="1"/>
  <c r="B12985" i="1" l="1"/>
  <c r="D12985" i="1" s="1"/>
  <c r="C12984" i="1"/>
  <c r="E12984" i="1" s="1"/>
  <c r="B12986" i="1" l="1"/>
  <c r="D12986" i="1" s="1"/>
  <c r="C12985" i="1"/>
  <c r="E12985" i="1" s="1"/>
  <c r="B12987" i="1" l="1"/>
  <c r="D12987" i="1" s="1"/>
  <c r="C12986" i="1"/>
  <c r="E12986" i="1" s="1"/>
  <c r="B12988" i="1" l="1"/>
  <c r="D12988" i="1" s="1"/>
  <c r="C12987" i="1"/>
  <c r="E12987" i="1" s="1"/>
  <c r="B12989" i="1" l="1"/>
  <c r="D12989" i="1" s="1"/>
  <c r="C12988" i="1"/>
  <c r="E12988" i="1" s="1"/>
  <c r="B12990" i="1" l="1"/>
  <c r="D12990" i="1" s="1"/>
  <c r="C12989" i="1"/>
  <c r="E12989" i="1" s="1"/>
  <c r="B12991" i="1" l="1"/>
  <c r="D12991" i="1" s="1"/>
  <c r="C12990" i="1"/>
  <c r="E12990" i="1" s="1"/>
  <c r="B12992" i="1" l="1"/>
  <c r="D12992" i="1" s="1"/>
  <c r="C12991" i="1"/>
  <c r="E12991" i="1" s="1"/>
  <c r="B12993" i="1" l="1"/>
  <c r="D12993" i="1" s="1"/>
  <c r="C12992" i="1"/>
  <c r="E12992" i="1" s="1"/>
  <c r="B12994" i="1" l="1"/>
  <c r="D12994" i="1" s="1"/>
  <c r="C12993" i="1"/>
  <c r="E12993" i="1" s="1"/>
  <c r="B12995" i="1" l="1"/>
  <c r="D12995" i="1" s="1"/>
  <c r="C12994" i="1"/>
  <c r="E12994" i="1" s="1"/>
  <c r="B12996" i="1" l="1"/>
  <c r="D12996" i="1" s="1"/>
  <c r="C12995" i="1"/>
  <c r="E12995" i="1" s="1"/>
  <c r="B12997" i="1" l="1"/>
  <c r="D12997" i="1" s="1"/>
  <c r="C12996" i="1"/>
  <c r="E12996" i="1" s="1"/>
  <c r="B12998" i="1" l="1"/>
  <c r="D12998" i="1" s="1"/>
  <c r="C12997" i="1"/>
  <c r="E12997" i="1" s="1"/>
  <c r="B12999" i="1" l="1"/>
  <c r="D12999" i="1" s="1"/>
  <c r="C12998" i="1"/>
  <c r="E12998" i="1" s="1"/>
  <c r="B13000" i="1" l="1"/>
  <c r="D13000" i="1" s="1"/>
  <c r="C12999" i="1"/>
  <c r="E12999" i="1" s="1"/>
  <c r="B13001" i="1" l="1"/>
  <c r="D13001" i="1" s="1"/>
  <c r="C13000" i="1"/>
  <c r="E13000" i="1" s="1"/>
  <c r="B13002" i="1" l="1"/>
  <c r="D13002" i="1" s="1"/>
  <c r="C13001" i="1"/>
  <c r="E13001" i="1" s="1"/>
  <c r="B13003" i="1" l="1"/>
  <c r="D13003" i="1" s="1"/>
  <c r="C13002" i="1"/>
  <c r="E13002" i="1" s="1"/>
  <c r="B13004" i="1" l="1"/>
  <c r="D13004" i="1" s="1"/>
  <c r="C13003" i="1"/>
  <c r="E13003" i="1" s="1"/>
  <c r="B13005" i="1" l="1"/>
  <c r="D13005" i="1" s="1"/>
  <c r="C13004" i="1"/>
  <c r="E13004" i="1" s="1"/>
  <c r="B13006" i="1" l="1"/>
  <c r="D13006" i="1" s="1"/>
  <c r="C13005" i="1"/>
  <c r="E13005" i="1" s="1"/>
  <c r="B13007" i="1" l="1"/>
  <c r="D13007" i="1" s="1"/>
  <c r="C13006" i="1"/>
  <c r="E13006" i="1" s="1"/>
  <c r="B13008" i="1" l="1"/>
  <c r="D13008" i="1" s="1"/>
  <c r="C13007" i="1"/>
  <c r="E13007" i="1" s="1"/>
  <c r="B13009" i="1" l="1"/>
  <c r="D13009" i="1" s="1"/>
  <c r="C13008" i="1"/>
  <c r="E13008" i="1" s="1"/>
  <c r="B13010" i="1" l="1"/>
  <c r="D13010" i="1" s="1"/>
  <c r="C13009" i="1"/>
  <c r="E13009" i="1" s="1"/>
  <c r="B13011" i="1" l="1"/>
  <c r="D13011" i="1" s="1"/>
  <c r="C13010" i="1"/>
  <c r="E13010" i="1" s="1"/>
  <c r="B13012" i="1" l="1"/>
  <c r="D13012" i="1" s="1"/>
  <c r="C13011" i="1"/>
  <c r="E13011" i="1" s="1"/>
  <c r="B13013" i="1" l="1"/>
  <c r="D13013" i="1" s="1"/>
  <c r="C13012" i="1"/>
  <c r="E13012" i="1" s="1"/>
  <c r="B13014" i="1" l="1"/>
  <c r="D13014" i="1" s="1"/>
  <c r="C13013" i="1"/>
  <c r="E13013" i="1" s="1"/>
  <c r="B13015" i="1" l="1"/>
  <c r="D13015" i="1" s="1"/>
  <c r="C13014" i="1"/>
  <c r="E13014" i="1" s="1"/>
  <c r="B13016" i="1" l="1"/>
  <c r="D13016" i="1" s="1"/>
  <c r="C13015" i="1"/>
  <c r="E13015" i="1" s="1"/>
  <c r="B13017" i="1" l="1"/>
  <c r="D13017" i="1" s="1"/>
  <c r="C13016" i="1"/>
  <c r="E13016" i="1" s="1"/>
  <c r="B13018" i="1" l="1"/>
  <c r="D13018" i="1" s="1"/>
  <c r="C13017" i="1"/>
  <c r="E13017" i="1" s="1"/>
  <c r="B13019" i="1" l="1"/>
  <c r="D13019" i="1" s="1"/>
  <c r="C13018" i="1"/>
  <c r="E13018" i="1" s="1"/>
  <c r="B13020" i="1" l="1"/>
  <c r="D13020" i="1" s="1"/>
  <c r="C13019" i="1"/>
  <c r="E13019" i="1" s="1"/>
  <c r="B13021" i="1" l="1"/>
  <c r="D13021" i="1" s="1"/>
  <c r="C13020" i="1"/>
  <c r="E13020" i="1" s="1"/>
  <c r="B13022" i="1" l="1"/>
  <c r="D13022" i="1" s="1"/>
  <c r="C13021" i="1"/>
  <c r="E13021" i="1" s="1"/>
  <c r="B13023" i="1" l="1"/>
  <c r="D13023" i="1" s="1"/>
  <c r="C13022" i="1"/>
  <c r="E13022" i="1" s="1"/>
  <c r="B13024" i="1" l="1"/>
  <c r="D13024" i="1" s="1"/>
  <c r="C13023" i="1"/>
  <c r="E13023" i="1" s="1"/>
  <c r="B13025" i="1" l="1"/>
  <c r="D13025" i="1" s="1"/>
  <c r="C13024" i="1"/>
  <c r="E13024" i="1" s="1"/>
  <c r="B13026" i="1" l="1"/>
  <c r="D13026" i="1" s="1"/>
  <c r="C13025" i="1"/>
  <c r="E13025" i="1" s="1"/>
  <c r="B13027" i="1" l="1"/>
  <c r="D13027" i="1" s="1"/>
  <c r="C13026" i="1"/>
  <c r="E13026" i="1" s="1"/>
  <c r="B13028" i="1" l="1"/>
  <c r="D13028" i="1" s="1"/>
  <c r="C13027" i="1"/>
  <c r="E13027" i="1" s="1"/>
  <c r="B13029" i="1" l="1"/>
  <c r="D13029" i="1" s="1"/>
  <c r="C13028" i="1"/>
  <c r="E13028" i="1" s="1"/>
  <c r="B13030" i="1" l="1"/>
  <c r="D13030" i="1" s="1"/>
  <c r="C13029" i="1"/>
  <c r="E13029" i="1" s="1"/>
  <c r="B13031" i="1" l="1"/>
  <c r="D13031" i="1" s="1"/>
  <c r="C13030" i="1"/>
  <c r="E13030" i="1" s="1"/>
  <c r="B13032" i="1" l="1"/>
  <c r="D13032" i="1" s="1"/>
  <c r="C13031" i="1"/>
  <c r="E13031" i="1" s="1"/>
  <c r="B13033" i="1" l="1"/>
  <c r="D13033" i="1" s="1"/>
  <c r="C13032" i="1"/>
  <c r="E13032" i="1" s="1"/>
  <c r="B13034" i="1" l="1"/>
  <c r="D13034" i="1" s="1"/>
  <c r="C13033" i="1"/>
  <c r="E13033" i="1" s="1"/>
  <c r="B13035" i="1" l="1"/>
  <c r="D13035" i="1" s="1"/>
  <c r="C13034" i="1"/>
  <c r="E13034" i="1" s="1"/>
  <c r="B13036" i="1" l="1"/>
  <c r="D13036" i="1" s="1"/>
  <c r="C13035" i="1"/>
  <c r="E13035" i="1" s="1"/>
  <c r="B13037" i="1" l="1"/>
  <c r="D13037" i="1" s="1"/>
  <c r="C13036" i="1"/>
  <c r="E13036" i="1" s="1"/>
  <c r="B13038" i="1" l="1"/>
  <c r="D13038" i="1" s="1"/>
  <c r="C13037" i="1"/>
  <c r="E13037" i="1" s="1"/>
  <c r="B13039" i="1" l="1"/>
  <c r="D13039" i="1" s="1"/>
  <c r="C13038" i="1"/>
  <c r="E13038" i="1" s="1"/>
  <c r="B13040" i="1" l="1"/>
  <c r="D13040" i="1" s="1"/>
  <c r="C13039" i="1"/>
  <c r="E13039" i="1" s="1"/>
  <c r="B13041" i="1" l="1"/>
  <c r="D13041" i="1" s="1"/>
  <c r="C13040" i="1"/>
  <c r="E13040" i="1" s="1"/>
  <c r="B13042" i="1" l="1"/>
  <c r="D13042" i="1" s="1"/>
  <c r="C13041" i="1"/>
  <c r="E13041" i="1" s="1"/>
  <c r="B13043" i="1" l="1"/>
  <c r="D13043" i="1" s="1"/>
  <c r="C13042" i="1"/>
  <c r="E13042" i="1" s="1"/>
  <c r="B13044" i="1" l="1"/>
  <c r="D13044" i="1" s="1"/>
  <c r="C13043" i="1"/>
  <c r="E13043" i="1" s="1"/>
  <c r="B13045" i="1" l="1"/>
  <c r="D13045" i="1" s="1"/>
  <c r="C13044" i="1"/>
  <c r="E13044" i="1" s="1"/>
  <c r="B13046" i="1" l="1"/>
  <c r="D13046" i="1" s="1"/>
  <c r="C13045" i="1"/>
  <c r="E13045" i="1" s="1"/>
  <c r="B13047" i="1" l="1"/>
  <c r="D13047" i="1" s="1"/>
  <c r="C13046" i="1"/>
  <c r="E13046" i="1" s="1"/>
  <c r="B13048" i="1" l="1"/>
  <c r="D13048" i="1" s="1"/>
  <c r="C13047" i="1"/>
  <c r="E13047" i="1" s="1"/>
  <c r="B13049" i="1" l="1"/>
  <c r="D13049" i="1" s="1"/>
  <c r="C13048" i="1"/>
  <c r="E13048" i="1" s="1"/>
  <c r="B13050" i="1" l="1"/>
  <c r="D13050" i="1" s="1"/>
  <c r="C13049" i="1"/>
  <c r="E13049" i="1" s="1"/>
  <c r="B13051" i="1" l="1"/>
  <c r="D13051" i="1" s="1"/>
  <c r="C13050" i="1"/>
  <c r="E13050" i="1" s="1"/>
  <c r="B13052" i="1" l="1"/>
  <c r="D13052" i="1" s="1"/>
  <c r="C13051" i="1"/>
  <c r="E13051" i="1" s="1"/>
  <c r="B13053" i="1" l="1"/>
  <c r="D13053" i="1" s="1"/>
  <c r="C13052" i="1"/>
  <c r="E13052" i="1" s="1"/>
  <c r="B13054" i="1" l="1"/>
  <c r="D13054" i="1" s="1"/>
  <c r="C13053" i="1"/>
  <c r="E13053" i="1" s="1"/>
  <c r="B13055" i="1" l="1"/>
  <c r="D13055" i="1" s="1"/>
  <c r="C13054" i="1"/>
  <c r="E13054" i="1" s="1"/>
  <c r="B13056" i="1" l="1"/>
  <c r="D13056" i="1" s="1"/>
  <c r="C13055" i="1"/>
  <c r="E13055" i="1" s="1"/>
  <c r="B13057" i="1" l="1"/>
  <c r="D13057" i="1" s="1"/>
  <c r="C13056" i="1"/>
  <c r="E13056" i="1" s="1"/>
  <c r="B13058" i="1" l="1"/>
  <c r="D13058" i="1" s="1"/>
  <c r="C13057" i="1"/>
  <c r="E13057" i="1" s="1"/>
  <c r="B13059" i="1" l="1"/>
  <c r="D13059" i="1" s="1"/>
  <c r="C13058" i="1"/>
  <c r="E13058" i="1" s="1"/>
  <c r="B13060" i="1" l="1"/>
  <c r="D13060" i="1" s="1"/>
  <c r="C13059" i="1"/>
  <c r="E13059" i="1" s="1"/>
  <c r="B13061" i="1" l="1"/>
  <c r="D13061" i="1" s="1"/>
  <c r="C13060" i="1"/>
  <c r="E13060" i="1" s="1"/>
  <c r="B13062" i="1" l="1"/>
  <c r="D13062" i="1" s="1"/>
  <c r="C13061" i="1"/>
  <c r="E13061" i="1" s="1"/>
  <c r="B13063" i="1" l="1"/>
  <c r="D13063" i="1" s="1"/>
  <c r="C13062" i="1"/>
  <c r="E13062" i="1" s="1"/>
  <c r="B13064" i="1" l="1"/>
  <c r="D13064" i="1" s="1"/>
  <c r="C13063" i="1"/>
  <c r="E13063" i="1" s="1"/>
  <c r="B13065" i="1" l="1"/>
  <c r="D13065" i="1" s="1"/>
  <c r="C13064" i="1"/>
  <c r="E13064" i="1" s="1"/>
  <c r="B13066" i="1" l="1"/>
  <c r="D13066" i="1" s="1"/>
  <c r="C13065" i="1"/>
  <c r="E13065" i="1" s="1"/>
  <c r="B13067" i="1" l="1"/>
  <c r="D13067" i="1" s="1"/>
  <c r="C13066" i="1"/>
  <c r="E13066" i="1" s="1"/>
  <c r="B13068" i="1" l="1"/>
  <c r="D13068" i="1" s="1"/>
  <c r="C13067" i="1"/>
  <c r="E13067" i="1" s="1"/>
  <c r="B13069" i="1" l="1"/>
  <c r="D13069" i="1" s="1"/>
  <c r="C13068" i="1"/>
  <c r="E13068" i="1" s="1"/>
  <c r="B13070" i="1" l="1"/>
  <c r="D13070" i="1" s="1"/>
  <c r="C13069" i="1"/>
  <c r="E13069" i="1" s="1"/>
  <c r="B13071" i="1" l="1"/>
  <c r="D13071" i="1" s="1"/>
  <c r="C13070" i="1"/>
  <c r="E13070" i="1" s="1"/>
  <c r="B13072" i="1" l="1"/>
  <c r="D13072" i="1" s="1"/>
  <c r="C13071" i="1"/>
  <c r="E13071" i="1" s="1"/>
  <c r="B13073" i="1" l="1"/>
  <c r="D13073" i="1" s="1"/>
  <c r="C13072" i="1"/>
  <c r="E13072" i="1" s="1"/>
  <c r="B13074" i="1" l="1"/>
  <c r="D13074" i="1" s="1"/>
  <c r="C13073" i="1"/>
  <c r="E13073" i="1" s="1"/>
  <c r="B13075" i="1" l="1"/>
  <c r="D13075" i="1" s="1"/>
  <c r="C13074" i="1"/>
  <c r="E13074" i="1" s="1"/>
  <c r="B13076" i="1" l="1"/>
  <c r="D13076" i="1" s="1"/>
  <c r="C13075" i="1"/>
  <c r="E13075" i="1" s="1"/>
  <c r="B13077" i="1" l="1"/>
  <c r="D13077" i="1" s="1"/>
  <c r="C13076" i="1"/>
  <c r="E13076" i="1" s="1"/>
  <c r="B13078" i="1" l="1"/>
  <c r="D13078" i="1" s="1"/>
  <c r="C13077" i="1"/>
  <c r="E13077" i="1" s="1"/>
  <c r="B13079" i="1" l="1"/>
  <c r="D13079" i="1" s="1"/>
  <c r="C13078" i="1"/>
  <c r="E13078" i="1" s="1"/>
  <c r="B13080" i="1" l="1"/>
  <c r="D13080" i="1" s="1"/>
  <c r="C13079" i="1"/>
  <c r="E13079" i="1" s="1"/>
  <c r="B13081" i="1" l="1"/>
  <c r="D13081" i="1" s="1"/>
  <c r="C13080" i="1"/>
  <c r="E13080" i="1" s="1"/>
  <c r="B13082" i="1" l="1"/>
  <c r="D13082" i="1" s="1"/>
  <c r="C13081" i="1"/>
  <c r="E13081" i="1" s="1"/>
  <c r="B13083" i="1" l="1"/>
  <c r="D13083" i="1" s="1"/>
  <c r="C13082" i="1"/>
  <c r="E13082" i="1" s="1"/>
  <c r="B13084" i="1" l="1"/>
  <c r="D13084" i="1" s="1"/>
  <c r="C13083" i="1"/>
  <c r="E13083" i="1" s="1"/>
  <c r="B13085" i="1" l="1"/>
  <c r="D13085" i="1" s="1"/>
  <c r="C13084" i="1"/>
  <c r="E13084" i="1" s="1"/>
  <c r="B13086" i="1" l="1"/>
  <c r="D13086" i="1" s="1"/>
  <c r="C13085" i="1"/>
  <c r="E13085" i="1" s="1"/>
  <c r="B13087" i="1" l="1"/>
  <c r="D13087" i="1" s="1"/>
  <c r="C13086" i="1"/>
  <c r="E13086" i="1" s="1"/>
  <c r="B13088" i="1" l="1"/>
  <c r="D13088" i="1" s="1"/>
  <c r="C13087" i="1"/>
  <c r="E13087" i="1" s="1"/>
  <c r="B13089" i="1" l="1"/>
  <c r="D13089" i="1" s="1"/>
  <c r="C13088" i="1"/>
  <c r="E13088" i="1" s="1"/>
  <c r="B13090" i="1" l="1"/>
  <c r="D13090" i="1" s="1"/>
  <c r="C13089" i="1"/>
  <c r="E13089" i="1" s="1"/>
  <c r="B13091" i="1" l="1"/>
  <c r="D13091" i="1" s="1"/>
  <c r="C13090" i="1"/>
  <c r="E13090" i="1" s="1"/>
  <c r="B13092" i="1" l="1"/>
  <c r="D13092" i="1" s="1"/>
  <c r="C13091" i="1"/>
  <c r="E13091" i="1" s="1"/>
  <c r="B13093" i="1" l="1"/>
  <c r="D13093" i="1" s="1"/>
  <c r="C13092" i="1"/>
  <c r="E13092" i="1" s="1"/>
  <c r="B13094" i="1" l="1"/>
  <c r="D13094" i="1" s="1"/>
  <c r="C13093" i="1"/>
  <c r="E13093" i="1" s="1"/>
  <c r="B13095" i="1" l="1"/>
  <c r="D13095" i="1" s="1"/>
  <c r="C13094" i="1"/>
  <c r="E13094" i="1" s="1"/>
  <c r="B13096" i="1" l="1"/>
  <c r="D13096" i="1" s="1"/>
  <c r="C13095" i="1"/>
  <c r="E13095" i="1" s="1"/>
  <c r="B13097" i="1" l="1"/>
  <c r="D13097" i="1" s="1"/>
  <c r="C13096" i="1"/>
  <c r="E13096" i="1" s="1"/>
  <c r="B13098" i="1" l="1"/>
  <c r="D13098" i="1" s="1"/>
  <c r="C13097" i="1"/>
  <c r="E13097" i="1" s="1"/>
  <c r="B13099" i="1" l="1"/>
  <c r="D13099" i="1" s="1"/>
  <c r="C13098" i="1"/>
  <c r="E13098" i="1" s="1"/>
  <c r="B13100" i="1" l="1"/>
  <c r="D13100" i="1" s="1"/>
  <c r="C13099" i="1"/>
  <c r="E13099" i="1" s="1"/>
  <c r="B13101" i="1" l="1"/>
  <c r="D13101" i="1" s="1"/>
  <c r="C13100" i="1"/>
  <c r="E13100" i="1" s="1"/>
  <c r="B13102" i="1" l="1"/>
  <c r="D13102" i="1" s="1"/>
  <c r="C13101" i="1"/>
  <c r="E13101" i="1" s="1"/>
  <c r="B13103" i="1" l="1"/>
  <c r="D13103" i="1" s="1"/>
  <c r="C13102" i="1"/>
  <c r="E13102" i="1" s="1"/>
  <c r="B13104" i="1" l="1"/>
  <c r="D13104" i="1" s="1"/>
  <c r="C13103" i="1"/>
  <c r="E13103" i="1" s="1"/>
  <c r="B13105" i="1" l="1"/>
  <c r="D13105" i="1" s="1"/>
  <c r="C13104" i="1"/>
  <c r="E13104" i="1" s="1"/>
  <c r="B13106" i="1" l="1"/>
  <c r="D13106" i="1" s="1"/>
  <c r="C13105" i="1"/>
  <c r="E13105" i="1" s="1"/>
  <c r="B13107" i="1" l="1"/>
  <c r="D13107" i="1" s="1"/>
  <c r="C13106" i="1"/>
  <c r="E13106" i="1" s="1"/>
  <c r="B13108" i="1" l="1"/>
  <c r="D13108" i="1" s="1"/>
  <c r="C13107" i="1"/>
  <c r="E13107" i="1" s="1"/>
  <c r="B13109" i="1" l="1"/>
  <c r="D13109" i="1" s="1"/>
  <c r="C13108" i="1"/>
  <c r="E13108" i="1" s="1"/>
  <c r="B13110" i="1" l="1"/>
  <c r="D13110" i="1" s="1"/>
  <c r="C13109" i="1"/>
  <c r="E13109" i="1" s="1"/>
  <c r="B13111" i="1" l="1"/>
  <c r="D13111" i="1" s="1"/>
  <c r="C13110" i="1"/>
  <c r="E13110" i="1" s="1"/>
  <c r="B13112" i="1" l="1"/>
  <c r="D13112" i="1" s="1"/>
  <c r="C13111" i="1"/>
  <c r="E13111" i="1" s="1"/>
  <c r="B13113" i="1" l="1"/>
  <c r="D13113" i="1" s="1"/>
  <c r="C13112" i="1"/>
  <c r="E13112" i="1" s="1"/>
  <c r="B13114" i="1" l="1"/>
  <c r="D13114" i="1" s="1"/>
  <c r="C13113" i="1"/>
  <c r="E13113" i="1" s="1"/>
  <c r="B13115" i="1" l="1"/>
  <c r="D13115" i="1" s="1"/>
  <c r="C13114" i="1"/>
  <c r="E13114" i="1" s="1"/>
  <c r="B13116" i="1" l="1"/>
  <c r="D13116" i="1" s="1"/>
  <c r="C13115" i="1"/>
  <c r="E13115" i="1" s="1"/>
  <c r="B13117" i="1" l="1"/>
  <c r="D13117" i="1" s="1"/>
  <c r="C13116" i="1"/>
  <c r="E13116" i="1" s="1"/>
  <c r="B13118" i="1" l="1"/>
  <c r="D13118" i="1" s="1"/>
  <c r="C13117" i="1"/>
  <c r="E13117" i="1" s="1"/>
  <c r="B13119" i="1" l="1"/>
  <c r="D13119" i="1" s="1"/>
  <c r="C13118" i="1"/>
  <c r="E13118" i="1" s="1"/>
  <c r="B13120" i="1" l="1"/>
  <c r="D13120" i="1" s="1"/>
  <c r="C13119" i="1"/>
  <c r="E13119" i="1" s="1"/>
  <c r="B13121" i="1" l="1"/>
  <c r="D13121" i="1" s="1"/>
  <c r="C13120" i="1"/>
  <c r="E13120" i="1" s="1"/>
  <c r="B13122" i="1" l="1"/>
  <c r="D13122" i="1" s="1"/>
  <c r="C13121" i="1"/>
  <c r="E13121" i="1" s="1"/>
  <c r="B13123" i="1" l="1"/>
  <c r="D13123" i="1" s="1"/>
  <c r="C13122" i="1"/>
  <c r="E13122" i="1" s="1"/>
  <c r="B13124" i="1" l="1"/>
  <c r="D13124" i="1" s="1"/>
  <c r="C13123" i="1"/>
  <c r="E13123" i="1" s="1"/>
  <c r="B13125" i="1" l="1"/>
  <c r="D13125" i="1" s="1"/>
  <c r="C13124" i="1"/>
  <c r="E13124" i="1" s="1"/>
  <c r="B13126" i="1" l="1"/>
  <c r="D13126" i="1" s="1"/>
  <c r="C13125" i="1"/>
  <c r="E13125" i="1" s="1"/>
  <c r="B13127" i="1" l="1"/>
  <c r="D13127" i="1" s="1"/>
  <c r="C13126" i="1"/>
  <c r="E13126" i="1" s="1"/>
  <c r="B13128" i="1" l="1"/>
  <c r="D13128" i="1" s="1"/>
  <c r="C13127" i="1"/>
  <c r="E13127" i="1" s="1"/>
  <c r="B13129" i="1" l="1"/>
  <c r="D13129" i="1" s="1"/>
  <c r="C13128" i="1"/>
  <c r="E13128" i="1" s="1"/>
  <c r="B13130" i="1" l="1"/>
  <c r="D13130" i="1" s="1"/>
  <c r="C13129" i="1"/>
  <c r="E13129" i="1" s="1"/>
  <c r="B13131" i="1" l="1"/>
  <c r="D13131" i="1" s="1"/>
  <c r="C13130" i="1"/>
  <c r="E13130" i="1" s="1"/>
  <c r="B13132" i="1" l="1"/>
  <c r="D13132" i="1" s="1"/>
  <c r="C13131" i="1"/>
  <c r="E13131" i="1" s="1"/>
  <c r="B13133" i="1" l="1"/>
  <c r="D13133" i="1" s="1"/>
  <c r="C13132" i="1"/>
  <c r="E13132" i="1" s="1"/>
  <c r="B13134" i="1" l="1"/>
  <c r="D13134" i="1" s="1"/>
  <c r="C13133" i="1"/>
  <c r="E13133" i="1" s="1"/>
  <c r="B13135" i="1" l="1"/>
  <c r="D13135" i="1" s="1"/>
  <c r="C13134" i="1"/>
  <c r="E13134" i="1" s="1"/>
  <c r="B13136" i="1" l="1"/>
  <c r="D13136" i="1" s="1"/>
  <c r="C13135" i="1"/>
  <c r="E13135" i="1" s="1"/>
  <c r="B13137" i="1" l="1"/>
  <c r="D13137" i="1" s="1"/>
  <c r="C13136" i="1"/>
  <c r="E13136" i="1" s="1"/>
  <c r="B13138" i="1" l="1"/>
  <c r="D13138" i="1" s="1"/>
  <c r="C13137" i="1"/>
  <c r="E13137" i="1" s="1"/>
  <c r="B13139" i="1" l="1"/>
  <c r="D13139" i="1" s="1"/>
  <c r="C13138" i="1"/>
  <c r="E13138" i="1" s="1"/>
  <c r="B13140" i="1" l="1"/>
  <c r="D13140" i="1" s="1"/>
  <c r="C13139" i="1"/>
  <c r="E13139" i="1" s="1"/>
  <c r="B13141" i="1" l="1"/>
  <c r="D13141" i="1" s="1"/>
  <c r="C13140" i="1"/>
  <c r="E13140" i="1" s="1"/>
  <c r="B13142" i="1" l="1"/>
  <c r="D13142" i="1" s="1"/>
  <c r="C13141" i="1"/>
  <c r="E13141" i="1" s="1"/>
  <c r="B13143" i="1" l="1"/>
  <c r="D13143" i="1" s="1"/>
  <c r="C13142" i="1"/>
  <c r="E13142" i="1" s="1"/>
  <c r="B13144" i="1" l="1"/>
  <c r="D13144" i="1" s="1"/>
  <c r="C13143" i="1"/>
  <c r="E13143" i="1" s="1"/>
  <c r="B13145" i="1" l="1"/>
  <c r="D13145" i="1" s="1"/>
  <c r="C13144" i="1"/>
  <c r="E13144" i="1" s="1"/>
  <c r="B13146" i="1" l="1"/>
  <c r="D13146" i="1" s="1"/>
  <c r="C13145" i="1"/>
  <c r="E13145" i="1" s="1"/>
  <c r="B13147" i="1" l="1"/>
  <c r="D13147" i="1" s="1"/>
  <c r="C13146" i="1"/>
  <c r="E13146" i="1" s="1"/>
  <c r="B13148" i="1" l="1"/>
  <c r="D13148" i="1" s="1"/>
  <c r="C13147" i="1"/>
  <c r="E13147" i="1" s="1"/>
  <c r="B13149" i="1" l="1"/>
  <c r="D13149" i="1" s="1"/>
  <c r="C13148" i="1"/>
  <c r="E13148" i="1" s="1"/>
  <c r="B13150" i="1" l="1"/>
  <c r="D13150" i="1" s="1"/>
  <c r="C13149" i="1"/>
  <c r="E13149" i="1" s="1"/>
  <c r="B13151" i="1" l="1"/>
  <c r="D13151" i="1" s="1"/>
  <c r="C13150" i="1"/>
  <c r="E13150" i="1" s="1"/>
  <c r="B13152" i="1" l="1"/>
  <c r="D13152" i="1" s="1"/>
  <c r="C13151" i="1"/>
  <c r="E13151" i="1" s="1"/>
  <c r="B13153" i="1" l="1"/>
  <c r="D13153" i="1" s="1"/>
  <c r="C13152" i="1"/>
  <c r="E13152" i="1" s="1"/>
  <c r="B13154" i="1" l="1"/>
  <c r="D13154" i="1" s="1"/>
  <c r="C13153" i="1"/>
  <c r="E13153" i="1" s="1"/>
  <c r="B13155" i="1" l="1"/>
  <c r="D13155" i="1" s="1"/>
  <c r="C13154" i="1"/>
  <c r="E13154" i="1" s="1"/>
  <c r="B13156" i="1" l="1"/>
  <c r="D13156" i="1" s="1"/>
  <c r="C13155" i="1"/>
  <c r="E13155" i="1" s="1"/>
  <c r="B13157" i="1" l="1"/>
  <c r="D13157" i="1" s="1"/>
  <c r="C13156" i="1"/>
  <c r="E13156" i="1" s="1"/>
  <c r="B13158" i="1" l="1"/>
  <c r="D13158" i="1" s="1"/>
  <c r="C13157" i="1"/>
  <c r="E13157" i="1" s="1"/>
  <c r="B13159" i="1" l="1"/>
  <c r="D13159" i="1" s="1"/>
  <c r="C13158" i="1"/>
  <c r="E13158" i="1" s="1"/>
  <c r="B13160" i="1" l="1"/>
  <c r="D13160" i="1" s="1"/>
  <c r="C13159" i="1"/>
  <c r="E13159" i="1" s="1"/>
  <c r="B13161" i="1" l="1"/>
  <c r="D13161" i="1" s="1"/>
  <c r="C13160" i="1"/>
  <c r="E13160" i="1" s="1"/>
  <c r="B13162" i="1" l="1"/>
  <c r="D13162" i="1" s="1"/>
  <c r="C13161" i="1"/>
  <c r="E13161" i="1" s="1"/>
  <c r="B13163" i="1" l="1"/>
  <c r="D13163" i="1" s="1"/>
  <c r="C13162" i="1"/>
  <c r="E13162" i="1" s="1"/>
  <c r="B13164" i="1" l="1"/>
  <c r="D13164" i="1" s="1"/>
  <c r="C13163" i="1"/>
  <c r="E13163" i="1" s="1"/>
  <c r="B13165" i="1" l="1"/>
  <c r="D13165" i="1" s="1"/>
  <c r="C13164" i="1"/>
  <c r="E13164" i="1" s="1"/>
  <c r="B13166" i="1" l="1"/>
  <c r="D13166" i="1" s="1"/>
  <c r="C13165" i="1"/>
  <c r="E13165" i="1" s="1"/>
  <c r="B13167" i="1" l="1"/>
  <c r="D13167" i="1" s="1"/>
  <c r="C13166" i="1"/>
  <c r="E13166" i="1" s="1"/>
  <c r="B13168" i="1" l="1"/>
  <c r="D13168" i="1" s="1"/>
  <c r="C13167" i="1"/>
  <c r="E13167" i="1" s="1"/>
  <c r="B13169" i="1" l="1"/>
  <c r="D13169" i="1" s="1"/>
  <c r="C13168" i="1"/>
  <c r="E13168" i="1" s="1"/>
  <c r="B13170" i="1" l="1"/>
  <c r="D13170" i="1" s="1"/>
  <c r="C13169" i="1"/>
  <c r="E13169" i="1" s="1"/>
  <c r="B13171" i="1" l="1"/>
  <c r="D13171" i="1" s="1"/>
  <c r="C13170" i="1"/>
  <c r="E13170" i="1" s="1"/>
  <c r="B13172" i="1" l="1"/>
  <c r="D13172" i="1" s="1"/>
  <c r="C13171" i="1"/>
  <c r="E13171" i="1" s="1"/>
  <c r="B13173" i="1" l="1"/>
  <c r="D13173" i="1" s="1"/>
  <c r="C13172" i="1"/>
  <c r="E13172" i="1" s="1"/>
  <c r="B13174" i="1" l="1"/>
  <c r="D13174" i="1" s="1"/>
  <c r="C13173" i="1"/>
  <c r="E13173" i="1" s="1"/>
  <c r="B13175" i="1" l="1"/>
  <c r="D13175" i="1" s="1"/>
  <c r="C13174" i="1"/>
  <c r="E13174" i="1" s="1"/>
  <c r="B13176" i="1" l="1"/>
  <c r="D13176" i="1" s="1"/>
  <c r="C13175" i="1"/>
  <c r="E13175" i="1" s="1"/>
  <c r="B13177" i="1" l="1"/>
  <c r="D13177" i="1" s="1"/>
  <c r="C13176" i="1"/>
  <c r="E13176" i="1" s="1"/>
  <c r="B13178" i="1" l="1"/>
  <c r="D13178" i="1" s="1"/>
  <c r="C13177" i="1"/>
  <c r="E13177" i="1" s="1"/>
  <c r="B13179" i="1" l="1"/>
  <c r="D13179" i="1" s="1"/>
  <c r="C13178" i="1"/>
  <c r="E13178" i="1" s="1"/>
  <c r="B13180" i="1" l="1"/>
  <c r="D13180" i="1" s="1"/>
  <c r="C13179" i="1"/>
  <c r="E13179" i="1" s="1"/>
  <c r="B13181" i="1" l="1"/>
  <c r="D13181" i="1" s="1"/>
  <c r="C13180" i="1"/>
  <c r="E13180" i="1" s="1"/>
  <c r="B13182" i="1" l="1"/>
  <c r="D13182" i="1" s="1"/>
  <c r="C13181" i="1"/>
  <c r="E13181" i="1" s="1"/>
  <c r="B13183" i="1" l="1"/>
  <c r="D13183" i="1" s="1"/>
  <c r="C13182" i="1"/>
  <c r="E13182" i="1" s="1"/>
  <c r="B13184" i="1" l="1"/>
  <c r="D13184" i="1" s="1"/>
  <c r="C13183" i="1"/>
  <c r="E13183" i="1" s="1"/>
  <c r="B13185" i="1" l="1"/>
  <c r="D13185" i="1" s="1"/>
  <c r="C13184" i="1"/>
  <c r="E13184" i="1" s="1"/>
  <c r="B13186" i="1" l="1"/>
  <c r="D13186" i="1" s="1"/>
  <c r="C13185" i="1"/>
  <c r="E13185" i="1" s="1"/>
  <c r="B13187" i="1" l="1"/>
  <c r="D13187" i="1" s="1"/>
  <c r="C13186" i="1"/>
  <c r="E13186" i="1" s="1"/>
  <c r="B13188" i="1" l="1"/>
  <c r="D13188" i="1" s="1"/>
  <c r="C13187" i="1"/>
  <c r="E13187" i="1" s="1"/>
  <c r="B13189" i="1" l="1"/>
  <c r="D13189" i="1" s="1"/>
  <c r="C13188" i="1"/>
  <c r="E13188" i="1" s="1"/>
  <c r="B13190" i="1" l="1"/>
  <c r="D13190" i="1" s="1"/>
  <c r="C13189" i="1"/>
  <c r="E13189" i="1" s="1"/>
  <c r="B13191" i="1" l="1"/>
  <c r="D13191" i="1" s="1"/>
  <c r="C13190" i="1"/>
  <c r="E13190" i="1" s="1"/>
  <c r="B13192" i="1" l="1"/>
  <c r="D13192" i="1" s="1"/>
  <c r="C13191" i="1"/>
  <c r="E13191" i="1" s="1"/>
  <c r="B13193" i="1" l="1"/>
  <c r="D13193" i="1" s="1"/>
  <c r="C13192" i="1"/>
  <c r="E13192" i="1" s="1"/>
  <c r="B13194" i="1" l="1"/>
  <c r="D13194" i="1" s="1"/>
  <c r="C13193" i="1"/>
  <c r="E13193" i="1" s="1"/>
  <c r="B13195" i="1" l="1"/>
  <c r="D13195" i="1" s="1"/>
  <c r="C13194" i="1"/>
  <c r="E13194" i="1" s="1"/>
  <c r="B13196" i="1" l="1"/>
  <c r="D13196" i="1" s="1"/>
  <c r="C13195" i="1"/>
  <c r="E13195" i="1" s="1"/>
  <c r="B13197" i="1" l="1"/>
  <c r="D13197" i="1" s="1"/>
  <c r="C13196" i="1"/>
  <c r="E13196" i="1" s="1"/>
  <c r="B13198" i="1" l="1"/>
  <c r="D13198" i="1" s="1"/>
  <c r="C13197" i="1"/>
  <c r="E13197" i="1" s="1"/>
  <c r="B13199" i="1" l="1"/>
  <c r="D13199" i="1" s="1"/>
  <c r="C13198" i="1"/>
  <c r="E13198" i="1" s="1"/>
  <c r="B13200" i="1" l="1"/>
  <c r="D13200" i="1" s="1"/>
  <c r="C13199" i="1"/>
  <c r="E13199" i="1" s="1"/>
  <c r="B13201" i="1" l="1"/>
  <c r="D13201" i="1" s="1"/>
  <c r="C13200" i="1"/>
  <c r="E13200" i="1" s="1"/>
  <c r="B13202" i="1" l="1"/>
  <c r="D13202" i="1" s="1"/>
  <c r="C13201" i="1"/>
  <c r="E13201" i="1" s="1"/>
  <c r="B13203" i="1" l="1"/>
  <c r="D13203" i="1" s="1"/>
  <c r="C13202" i="1"/>
  <c r="E13202" i="1" s="1"/>
  <c r="B13204" i="1" l="1"/>
  <c r="D13204" i="1" s="1"/>
  <c r="C13203" i="1"/>
  <c r="E13203" i="1" s="1"/>
  <c r="B13205" i="1" l="1"/>
  <c r="D13205" i="1" s="1"/>
  <c r="C13204" i="1"/>
  <c r="E13204" i="1" s="1"/>
  <c r="B13206" i="1" l="1"/>
  <c r="D13206" i="1" s="1"/>
  <c r="C13205" i="1"/>
  <c r="E13205" i="1" s="1"/>
  <c r="B13207" i="1" l="1"/>
  <c r="D13207" i="1" s="1"/>
  <c r="C13206" i="1"/>
  <c r="E13206" i="1" s="1"/>
  <c r="B13208" i="1" l="1"/>
  <c r="D13208" i="1" s="1"/>
  <c r="C13207" i="1"/>
  <c r="E13207" i="1" s="1"/>
  <c r="B13209" i="1" l="1"/>
  <c r="D13209" i="1" s="1"/>
  <c r="C13208" i="1"/>
  <c r="E13208" i="1" s="1"/>
  <c r="B13210" i="1" l="1"/>
  <c r="D13210" i="1" s="1"/>
  <c r="C13209" i="1"/>
  <c r="E13209" i="1" s="1"/>
  <c r="B13211" i="1" l="1"/>
  <c r="D13211" i="1" s="1"/>
  <c r="C13210" i="1"/>
  <c r="E13210" i="1" s="1"/>
  <c r="B13212" i="1" l="1"/>
  <c r="D13212" i="1" s="1"/>
  <c r="C13211" i="1"/>
  <c r="E13211" i="1" s="1"/>
  <c r="B13213" i="1" l="1"/>
  <c r="D13213" i="1" s="1"/>
  <c r="C13212" i="1"/>
  <c r="E13212" i="1" s="1"/>
  <c r="B13214" i="1" l="1"/>
  <c r="D13214" i="1" s="1"/>
  <c r="C13213" i="1"/>
  <c r="E13213" i="1" s="1"/>
  <c r="B13215" i="1" l="1"/>
  <c r="D13215" i="1" s="1"/>
  <c r="C13214" i="1"/>
  <c r="E13214" i="1" s="1"/>
  <c r="B13216" i="1" l="1"/>
  <c r="D13216" i="1" s="1"/>
  <c r="C13215" i="1"/>
  <c r="E13215" i="1" s="1"/>
  <c r="B13217" i="1" l="1"/>
  <c r="D13217" i="1" s="1"/>
  <c r="C13216" i="1"/>
  <c r="E13216" i="1" s="1"/>
  <c r="B13218" i="1" l="1"/>
  <c r="D13218" i="1" s="1"/>
  <c r="C13217" i="1"/>
  <c r="E13217" i="1" s="1"/>
  <c r="B13219" i="1" l="1"/>
  <c r="D13219" i="1" s="1"/>
  <c r="C13218" i="1"/>
  <c r="E13218" i="1" s="1"/>
  <c r="B13220" i="1" l="1"/>
  <c r="D13220" i="1" s="1"/>
  <c r="C13219" i="1"/>
  <c r="E13219" i="1" s="1"/>
  <c r="B13221" i="1" l="1"/>
  <c r="D13221" i="1" s="1"/>
  <c r="C13220" i="1"/>
  <c r="E13220" i="1" s="1"/>
  <c r="B13222" i="1" l="1"/>
  <c r="D13222" i="1" s="1"/>
  <c r="C13221" i="1"/>
  <c r="E13221" i="1" s="1"/>
  <c r="B13223" i="1" l="1"/>
  <c r="D13223" i="1" s="1"/>
  <c r="C13222" i="1"/>
  <c r="E13222" i="1" s="1"/>
  <c r="B13224" i="1" l="1"/>
  <c r="D13224" i="1" s="1"/>
  <c r="C13223" i="1"/>
  <c r="E13223" i="1" s="1"/>
  <c r="B13225" i="1" l="1"/>
  <c r="D13225" i="1" s="1"/>
  <c r="C13224" i="1"/>
  <c r="E13224" i="1" s="1"/>
  <c r="B13226" i="1" l="1"/>
  <c r="D13226" i="1" s="1"/>
  <c r="C13225" i="1"/>
  <c r="E13225" i="1" s="1"/>
  <c r="B13227" i="1" l="1"/>
  <c r="D13227" i="1" s="1"/>
  <c r="C13226" i="1"/>
  <c r="E13226" i="1" s="1"/>
  <c r="B13228" i="1" l="1"/>
  <c r="D13228" i="1" s="1"/>
  <c r="C13227" i="1"/>
  <c r="E13227" i="1" s="1"/>
  <c r="B13229" i="1" l="1"/>
  <c r="D13229" i="1" s="1"/>
  <c r="C13228" i="1"/>
  <c r="E13228" i="1" s="1"/>
  <c r="B13230" i="1" l="1"/>
  <c r="D13230" i="1" s="1"/>
  <c r="C13229" i="1"/>
  <c r="E13229" i="1" s="1"/>
  <c r="B13231" i="1" l="1"/>
  <c r="D13231" i="1" s="1"/>
  <c r="C13230" i="1"/>
  <c r="E13230" i="1" s="1"/>
  <c r="B13232" i="1" l="1"/>
  <c r="D13232" i="1" s="1"/>
  <c r="C13231" i="1"/>
  <c r="E13231" i="1" s="1"/>
  <c r="B13233" i="1" l="1"/>
  <c r="D13233" i="1" s="1"/>
  <c r="C13232" i="1"/>
  <c r="E13232" i="1" s="1"/>
  <c r="B13234" i="1" l="1"/>
  <c r="D13234" i="1" s="1"/>
  <c r="C13233" i="1"/>
  <c r="E13233" i="1" s="1"/>
  <c r="B13235" i="1" l="1"/>
  <c r="D13235" i="1" s="1"/>
  <c r="C13234" i="1"/>
  <c r="E13234" i="1" s="1"/>
  <c r="B13236" i="1" l="1"/>
  <c r="D13236" i="1" s="1"/>
  <c r="C13235" i="1"/>
  <c r="E13235" i="1" s="1"/>
  <c r="B13237" i="1" l="1"/>
  <c r="D13237" i="1" s="1"/>
  <c r="C13236" i="1"/>
  <c r="E13236" i="1" s="1"/>
  <c r="B13238" i="1" l="1"/>
  <c r="D13238" i="1" s="1"/>
  <c r="C13237" i="1"/>
  <c r="E13237" i="1" s="1"/>
  <c r="B13239" i="1" l="1"/>
  <c r="D13239" i="1" s="1"/>
  <c r="C13238" i="1"/>
  <c r="E13238" i="1" s="1"/>
  <c r="B13240" i="1" l="1"/>
  <c r="D13240" i="1" s="1"/>
  <c r="C13239" i="1"/>
  <c r="E13239" i="1" s="1"/>
  <c r="B13241" i="1" l="1"/>
  <c r="D13241" i="1" s="1"/>
  <c r="C13240" i="1"/>
  <c r="E13240" i="1" s="1"/>
  <c r="B13242" i="1" l="1"/>
  <c r="D13242" i="1" s="1"/>
  <c r="C13241" i="1"/>
  <c r="E13241" i="1" s="1"/>
  <c r="B13243" i="1" l="1"/>
  <c r="D13243" i="1" s="1"/>
  <c r="C13242" i="1"/>
  <c r="E13242" i="1" s="1"/>
  <c r="B13244" i="1" l="1"/>
  <c r="D13244" i="1" s="1"/>
  <c r="C13243" i="1"/>
  <c r="E13243" i="1" s="1"/>
  <c r="B13245" i="1" l="1"/>
  <c r="D13245" i="1" s="1"/>
  <c r="C13244" i="1"/>
  <c r="E13244" i="1" s="1"/>
  <c r="B13246" i="1" l="1"/>
  <c r="D13246" i="1" s="1"/>
  <c r="C13245" i="1"/>
  <c r="E13245" i="1" s="1"/>
  <c r="B13247" i="1" l="1"/>
  <c r="D13247" i="1" s="1"/>
  <c r="C13246" i="1"/>
  <c r="E13246" i="1" s="1"/>
  <c r="B13248" i="1" l="1"/>
  <c r="D13248" i="1" s="1"/>
  <c r="C13247" i="1"/>
  <c r="E13247" i="1" s="1"/>
  <c r="B13249" i="1" l="1"/>
  <c r="D13249" i="1" s="1"/>
  <c r="C13248" i="1"/>
  <c r="E13248" i="1" s="1"/>
  <c r="B13250" i="1" l="1"/>
  <c r="D13250" i="1" s="1"/>
  <c r="C13249" i="1"/>
  <c r="E13249" i="1" s="1"/>
  <c r="B13251" i="1" l="1"/>
  <c r="D13251" i="1" s="1"/>
  <c r="C13250" i="1"/>
  <c r="E13250" i="1" s="1"/>
  <c r="B13252" i="1" l="1"/>
  <c r="D13252" i="1" s="1"/>
  <c r="C13251" i="1"/>
  <c r="E13251" i="1" s="1"/>
  <c r="B13253" i="1" l="1"/>
  <c r="D13253" i="1" s="1"/>
  <c r="C13252" i="1"/>
  <c r="E13252" i="1" s="1"/>
  <c r="B13254" i="1" l="1"/>
  <c r="D13254" i="1" s="1"/>
  <c r="C13253" i="1"/>
  <c r="E13253" i="1" s="1"/>
  <c r="B13255" i="1" l="1"/>
  <c r="D13255" i="1" s="1"/>
  <c r="C13254" i="1"/>
  <c r="E13254" i="1" s="1"/>
  <c r="B13256" i="1" l="1"/>
  <c r="D13256" i="1" s="1"/>
  <c r="C13255" i="1"/>
  <c r="E13255" i="1" s="1"/>
  <c r="B13257" i="1" l="1"/>
  <c r="D13257" i="1" s="1"/>
  <c r="C13256" i="1"/>
  <c r="E13256" i="1" s="1"/>
  <c r="B13258" i="1" l="1"/>
  <c r="D13258" i="1" s="1"/>
  <c r="C13257" i="1"/>
  <c r="E13257" i="1" s="1"/>
  <c r="B13259" i="1" l="1"/>
  <c r="D13259" i="1" s="1"/>
  <c r="C13258" i="1"/>
  <c r="E13258" i="1" s="1"/>
  <c r="B13260" i="1" l="1"/>
  <c r="D13260" i="1" s="1"/>
  <c r="C13259" i="1"/>
  <c r="E13259" i="1" s="1"/>
  <c r="B13261" i="1" l="1"/>
  <c r="D13261" i="1" s="1"/>
  <c r="C13260" i="1"/>
  <c r="E13260" i="1" s="1"/>
  <c r="B13262" i="1" l="1"/>
  <c r="D13262" i="1" s="1"/>
  <c r="C13261" i="1"/>
  <c r="E13261" i="1" s="1"/>
  <c r="B13263" i="1" l="1"/>
  <c r="D13263" i="1" s="1"/>
  <c r="C13262" i="1"/>
  <c r="E13262" i="1" s="1"/>
  <c r="B13264" i="1" l="1"/>
  <c r="D13264" i="1" s="1"/>
  <c r="C13263" i="1"/>
  <c r="E13263" i="1" s="1"/>
  <c r="B13265" i="1" l="1"/>
  <c r="D13265" i="1" s="1"/>
  <c r="C13264" i="1"/>
  <c r="E13264" i="1" s="1"/>
  <c r="B13266" i="1" l="1"/>
  <c r="D13266" i="1" s="1"/>
  <c r="C13265" i="1"/>
  <c r="E13265" i="1" s="1"/>
  <c r="B13267" i="1" l="1"/>
  <c r="D13267" i="1" s="1"/>
  <c r="C13266" i="1"/>
  <c r="E13266" i="1" s="1"/>
  <c r="B13268" i="1" l="1"/>
  <c r="D13268" i="1" s="1"/>
  <c r="C13267" i="1"/>
  <c r="E13267" i="1" s="1"/>
  <c r="B13269" i="1" l="1"/>
  <c r="D13269" i="1" s="1"/>
  <c r="C13268" i="1"/>
  <c r="E13268" i="1" s="1"/>
  <c r="B13270" i="1" l="1"/>
  <c r="D13270" i="1" s="1"/>
  <c r="C13269" i="1"/>
  <c r="E13269" i="1" s="1"/>
  <c r="B13271" i="1" l="1"/>
  <c r="D13271" i="1" s="1"/>
  <c r="C13270" i="1"/>
  <c r="E13270" i="1" s="1"/>
  <c r="B13272" i="1" l="1"/>
  <c r="D13272" i="1" s="1"/>
  <c r="C13271" i="1"/>
  <c r="E13271" i="1" s="1"/>
  <c r="B13273" i="1" l="1"/>
  <c r="D13273" i="1" s="1"/>
  <c r="C13272" i="1"/>
  <c r="E13272" i="1" s="1"/>
  <c r="B13274" i="1" l="1"/>
  <c r="D13274" i="1" s="1"/>
  <c r="C13273" i="1"/>
  <c r="E13273" i="1" s="1"/>
  <c r="B13275" i="1" l="1"/>
  <c r="D13275" i="1" s="1"/>
  <c r="C13274" i="1"/>
  <c r="E13274" i="1" s="1"/>
  <c r="B13276" i="1" l="1"/>
  <c r="D13276" i="1" s="1"/>
  <c r="C13275" i="1"/>
  <c r="E13275" i="1" s="1"/>
  <c r="B13277" i="1" l="1"/>
  <c r="D13277" i="1" s="1"/>
  <c r="C13276" i="1"/>
  <c r="E13276" i="1" s="1"/>
  <c r="B13278" i="1" l="1"/>
  <c r="D13278" i="1" s="1"/>
  <c r="C13277" i="1"/>
  <c r="E13277" i="1" s="1"/>
  <c r="B13279" i="1" l="1"/>
  <c r="D13279" i="1" s="1"/>
  <c r="C13278" i="1"/>
  <c r="E13278" i="1" s="1"/>
  <c r="B13280" i="1" l="1"/>
  <c r="D13280" i="1" s="1"/>
  <c r="C13279" i="1"/>
  <c r="E13279" i="1" s="1"/>
  <c r="B13281" i="1" l="1"/>
  <c r="D13281" i="1" s="1"/>
  <c r="C13280" i="1"/>
  <c r="E13280" i="1" s="1"/>
  <c r="B13282" i="1" l="1"/>
  <c r="D13282" i="1" s="1"/>
  <c r="C13281" i="1"/>
  <c r="E13281" i="1" s="1"/>
  <c r="B13283" i="1" l="1"/>
  <c r="D13283" i="1" s="1"/>
  <c r="C13282" i="1"/>
  <c r="E13282" i="1" s="1"/>
  <c r="B13284" i="1" l="1"/>
  <c r="D13284" i="1" s="1"/>
  <c r="C13283" i="1"/>
  <c r="E13283" i="1" s="1"/>
  <c r="B13285" i="1" l="1"/>
  <c r="D13285" i="1" s="1"/>
  <c r="C13284" i="1"/>
  <c r="E13284" i="1" s="1"/>
  <c r="B13286" i="1" l="1"/>
  <c r="D13286" i="1" s="1"/>
  <c r="C13285" i="1"/>
  <c r="E13285" i="1" s="1"/>
  <c r="B13287" i="1" l="1"/>
  <c r="D13287" i="1" s="1"/>
  <c r="C13286" i="1"/>
  <c r="E13286" i="1" s="1"/>
  <c r="B13288" i="1" l="1"/>
  <c r="D13288" i="1" s="1"/>
  <c r="C13287" i="1"/>
  <c r="E13287" i="1" s="1"/>
  <c r="B13289" i="1" l="1"/>
  <c r="D13289" i="1" s="1"/>
  <c r="C13288" i="1"/>
  <c r="E13288" i="1" s="1"/>
  <c r="B13290" i="1" l="1"/>
  <c r="D13290" i="1" s="1"/>
  <c r="C13289" i="1"/>
  <c r="E13289" i="1" s="1"/>
  <c r="B13291" i="1" l="1"/>
  <c r="D13291" i="1" s="1"/>
  <c r="C13290" i="1"/>
  <c r="E13290" i="1" s="1"/>
  <c r="B13292" i="1" l="1"/>
  <c r="D13292" i="1" s="1"/>
  <c r="C13291" i="1"/>
  <c r="E13291" i="1" s="1"/>
  <c r="B13293" i="1" l="1"/>
  <c r="D13293" i="1" s="1"/>
  <c r="C13292" i="1"/>
  <c r="E13292" i="1" s="1"/>
  <c r="B13294" i="1" l="1"/>
  <c r="D13294" i="1" s="1"/>
  <c r="C13293" i="1"/>
  <c r="E13293" i="1" s="1"/>
  <c r="B13295" i="1" l="1"/>
  <c r="D13295" i="1" s="1"/>
  <c r="C13294" i="1"/>
  <c r="E13294" i="1" s="1"/>
  <c r="B13296" i="1" l="1"/>
  <c r="D13296" i="1" s="1"/>
  <c r="C13295" i="1"/>
  <c r="E13295" i="1" s="1"/>
  <c r="B13297" i="1" l="1"/>
  <c r="D13297" i="1" s="1"/>
  <c r="C13296" i="1"/>
  <c r="E13296" i="1" s="1"/>
  <c r="B13298" i="1" l="1"/>
  <c r="D13298" i="1" s="1"/>
  <c r="C13297" i="1"/>
  <c r="E13297" i="1" s="1"/>
  <c r="B13299" i="1" l="1"/>
  <c r="D13299" i="1" s="1"/>
  <c r="C13298" i="1"/>
  <c r="E13298" i="1" s="1"/>
  <c r="B13300" i="1" l="1"/>
  <c r="D13300" i="1" s="1"/>
  <c r="C13299" i="1"/>
  <c r="E13299" i="1" s="1"/>
  <c r="B13301" i="1" l="1"/>
  <c r="D13301" i="1" s="1"/>
  <c r="C13300" i="1"/>
  <c r="E13300" i="1" s="1"/>
  <c r="B13302" i="1" l="1"/>
  <c r="D13302" i="1" s="1"/>
  <c r="C13301" i="1"/>
  <c r="E13301" i="1" s="1"/>
  <c r="B13303" i="1" l="1"/>
  <c r="D13303" i="1" s="1"/>
  <c r="C13302" i="1"/>
  <c r="E13302" i="1" s="1"/>
  <c r="B13304" i="1" l="1"/>
  <c r="D13304" i="1" s="1"/>
  <c r="C13303" i="1"/>
  <c r="E13303" i="1" s="1"/>
  <c r="B13305" i="1" l="1"/>
  <c r="D13305" i="1" s="1"/>
  <c r="C13304" i="1"/>
  <c r="E13304" i="1" s="1"/>
  <c r="B13306" i="1" l="1"/>
  <c r="D13306" i="1" s="1"/>
  <c r="C13305" i="1"/>
  <c r="E13305" i="1" s="1"/>
  <c r="B13307" i="1" l="1"/>
  <c r="D13307" i="1" s="1"/>
  <c r="C13306" i="1"/>
  <c r="E13306" i="1" s="1"/>
  <c r="B13308" i="1" l="1"/>
  <c r="D13308" i="1" s="1"/>
  <c r="C13307" i="1"/>
  <c r="E13307" i="1" s="1"/>
  <c r="B13309" i="1" l="1"/>
  <c r="D13309" i="1" s="1"/>
  <c r="C13308" i="1"/>
  <c r="E13308" i="1" s="1"/>
  <c r="B13310" i="1" l="1"/>
  <c r="D13310" i="1" s="1"/>
  <c r="C13309" i="1"/>
  <c r="E13309" i="1" s="1"/>
  <c r="B13311" i="1" l="1"/>
  <c r="D13311" i="1" s="1"/>
  <c r="C13310" i="1"/>
  <c r="E13310" i="1" s="1"/>
  <c r="B13312" i="1" l="1"/>
  <c r="D13312" i="1" s="1"/>
  <c r="C13311" i="1"/>
  <c r="E13311" i="1" s="1"/>
  <c r="B13313" i="1" l="1"/>
  <c r="D13313" i="1" s="1"/>
  <c r="C13312" i="1"/>
  <c r="E13312" i="1" s="1"/>
  <c r="B13314" i="1" l="1"/>
  <c r="D13314" i="1" s="1"/>
  <c r="C13313" i="1"/>
  <c r="E13313" i="1" s="1"/>
  <c r="B13315" i="1" l="1"/>
  <c r="D13315" i="1" s="1"/>
  <c r="C13314" i="1"/>
  <c r="E13314" i="1" s="1"/>
  <c r="B13316" i="1" l="1"/>
  <c r="D13316" i="1" s="1"/>
  <c r="C13315" i="1"/>
  <c r="E13315" i="1" s="1"/>
  <c r="B13317" i="1" l="1"/>
  <c r="D13317" i="1" s="1"/>
  <c r="C13316" i="1"/>
  <c r="E13316" i="1" s="1"/>
  <c r="B13318" i="1" l="1"/>
  <c r="D13318" i="1" s="1"/>
  <c r="C13317" i="1"/>
  <c r="E13317" i="1" s="1"/>
  <c r="B13319" i="1" l="1"/>
  <c r="D13319" i="1" s="1"/>
  <c r="C13318" i="1"/>
  <c r="E13318" i="1" s="1"/>
  <c r="B13320" i="1" l="1"/>
  <c r="D13320" i="1" s="1"/>
  <c r="C13319" i="1"/>
  <c r="E13319" i="1" s="1"/>
  <c r="B13321" i="1" l="1"/>
  <c r="D13321" i="1" s="1"/>
  <c r="C13320" i="1"/>
  <c r="E13320" i="1" s="1"/>
  <c r="B13322" i="1" l="1"/>
  <c r="D13322" i="1" s="1"/>
  <c r="C13321" i="1"/>
  <c r="E13321" i="1" s="1"/>
  <c r="B13323" i="1" l="1"/>
  <c r="D13323" i="1" s="1"/>
  <c r="C13322" i="1"/>
  <c r="E13322" i="1" s="1"/>
  <c r="B13324" i="1" l="1"/>
  <c r="D13324" i="1" s="1"/>
  <c r="C13323" i="1"/>
  <c r="E13323" i="1" s="1"/>
  <c r="B13325" i="1" l="1"/>
  <c r="D13325" i="1" s="1"/>
  <c r="C13324" i="1"/>
  <c r="E13324" i="1" s="1"/>
  <c r="B13326" i="1" l="1"/>
  <c r="D13326" i="1" s="1"/>
  <c r="C13325" i="1"/>
  <c r="E13325" i="1" s="1"/>
  <c r="B13327" i="1" l="1"/>
  <c r="D13327" i="1" s="1"/>
  <c r="C13326" i="1"/>
  <c r="E13326" i="1" s="1"/>
  <c r="B13328" i="1" l="1"/>
  <c r="D13328" i="1" s="1"/>
  <c r="C13327" i="1"/>
  <c r="E13327" i="1" s="1"/>
  <c r="B13329" i="1" l="1"/>
  <c r="D13329" i="1" s="1"/>
  <c r="C13328" i="1"/>
  <c r="E13328" i="1" s="1"/>
  <c r="B13330" i="1" l="1"/>
  <c r="D13330" i="1" s="1"/>
  <c r="C13329" i="1"/>
  <c r="E13329" i="1" s="1"/>
  <c r="B13331" i="1" l="1"/>
  <c r="D13331" i="1" s="1"/>
  <c r="C13330" i="1"/>
  <c r="E13330" i="1" s="1"/>
  <c r="B13332" i="1" l="1"/>
  <c r="D13332" i="1" s="1"/>
  <c r="C13331" i="1"/>
  <c r="E13331" i="1" s="1"/>
  <c r="B13333" i="1" l="1"/>
  <c r="D13333" i="1" s="1"/>
  <c r="C13332" i="1"/>
  <c r="E13332" i="1" s="1"/>
  <c r="B13334" i="1" l="1"/>
  <c r="D13334" i="1" s="1"/>
  <c r="C13333" i="1"/>
  <c r="E13333" i="1" s="1"/>
  <c r="B13335" i="1" l="1"/>
  <c r="D13335" i="1" s="1"/>
  <c r="C13334" i="1"/>
  <c r="E13334" i="1" s="1"/>
  <c r="B13336" i="1" l="1"/>
  <c r="D13336" i="1" s="1"/>
  <c r="C13335" i="1"/>
  <c r="E13335" i="1" s="1"/>
  <c r="B13337" i="1" l="1"/>
  <c r="D13337" i="1" s="1"/>
  <c r="C13336" i="1"/>
  <c r="E13336" i="1" s="1"/>
  <c r="B13338" i="1" l="1"/>
  <c r="D13338" i="1" s="1"/>
  <c r="C13337" i="1"/>
  <c r="E13337" i="1" s="1"/>
  <c r="B13339" i="1" l="1"/>
  <c r="D13339" i="1" s="1"/>
  <c r="C13338" i="1"/>
  <c r="E13338" i="1" s="1"/>
  <c r="B13340" i="1" l="1"/>
  <c r="D13340" i="1" s="1"/>
  <c r="C13339" i="1"/>
  <c r="E13339" i="1" s="1"/>
  <c r="B13341" i="1" l="1"/>
  <c r="D13341" i="1" s="1"/>
  <c r="C13340" i="1"/>
  <c r="E13340" i="1" s="1"/>
  <c r="B13342" i="1" l="1"/>
  <c r="D13342" i="1" s="1"/>
  <c r="C13341" i="1"/>
  <c r="E13341" i="1" s="1"/>
  <c r="B13343" i="1" l="1"/>
  <c r="D13343" i="1" s="1"/>
  <c r="C13342" i="1"/>
  <c r="E13342" i="1" s="1"/>
  <c r="B13344" i="1" l="1"/>
  <c r="D13344" i="1" s="1"/>
  <c r="C13343" i="1"/>
  <c r="E13343" i="1" s="1"/>
  <c r="B13345" i="1" l="1"/>
  <c r="D13345" i="1" s="1"/>
  <c r="C13344" i="1"/>
  <c r="E13344" i="1" s="1"/>
  <c r="B13346" i="1" l="1"/>
  <c r="D13346" i="1" s="1"/>
  <c r="C13345" i="1"/>
  <c r="E13345" i="1" s="1"/>
  <c r="B13347" i="1" l="1"/>
  <c r="D13347" i="1" s="1"/>
  <c r="C13346" i="1"/>
  <c r="E13346" i="1" s="1"/>
  <c r="B13348" i="1" l="1"/>
  <c r="D13348" i="1" s="1"/>
  <c r="C13347" i="1"/>
  <c r="E13347" i="1" s="1"/>
  <c r="B13349" i="1" l="1"/>
  <c r="D13349" i="1" s="1"/>
  <c r="C13348" i="1"/>
  <c r="E13348" i="1" s="1"/>
  <c r="B13350" i="1" l="1"/>
  <c r="D13350" i="1" s="1"/>
  <c r="C13349" i="1"/>
  <c r="E13349" i="1" s="1"/>
  <c r="B13351" i="1" l="1"/>
  <c r="D13351" i="1" s="1"/>
  <c r="C13350" i="1"/>
  <c r="E13350" i="1" s="1"/>
  <c r="B13352" i="1" l="1"/>
  <c r="D13352" i="1" s="1"/>
  <c r="C13351" i="1"/>
  <c r="E13351" i="1" s="1"/>
  <c r="B13353" i="1" l="1"/>
  <c r="D13353" i="1" s="1"/>
  <c r="C13352" i="1"/>
  <c r="E13352" i="1" s="1"/>
  <c r="B13354" i="1" l="1"/>
  <c r="D13354" i="1" s="1"/>
  <c r="C13353" i="1"/>
  <c r="E13353" i="1" s="1"/>
  <c r="B13355" i="1" l="1"/>
  <c r="D13355" i="1" s="1"/>
  <c r="C13354" i="1"/>
  <c r="E13354" i="1" s="1"/>
  <c r="B13356" i="1" l="1"/>
  <c r="D13356" i="1" s="1"/>
  <c r="C13355" i="1"/>
  <c r="E13355" i="1" s="1"/>
  <c r="B13357" i="1" l="1"/>
  <c r="D13357" i="1" s="1"/>
  <c r="C13356" i="1"/>
  <c r="E13356" i="1" s="1"/>
  <c r="B13358" i="1" l="1"/>
  <c r="D13358" i="1" s="1"/>
  <c r="C13357" i="1"/>
  <c r="E13357" i="1" s="1"/>
  <c r="B13359" i="1" l="1"/>
  <c r="D13359" i="1" s="1"/>
  <c r="C13358" i="1"/>
  <c r="E13358" i="1" s="1"/>
  <c r="B13360" i="1" l="1"/>
  <c r="D13360" i="1" s="1"/>
  <c r="C13359" i="1"/>
  <c r="E13359" i="1" s="1"/>
  <c r="B13361" i="1" l="1"/>
  <c r="D13361" i="1" s="1"/>
  <c r="C13360" i="1"/>
  <c r="E13360" i="1" s="1"/>
  <c r="B13362" i="1" l="1"/>
  <c r="D13362" i="1" s="1"/>
  <c r="C13361" i="1"/>
  <c r="E13361" i="1" s="1"/>
  <c r="B13363" i="1" l="1"/>
  <c r="D13363" i="1" s="1"/>
  <c r="C13362" i="1"/>
  <c r="E13362" i="1" s="1"/>
  <c r="B13364" i="1" l="1"/>
  <c r="D13364" i="1" s="1"/>
  <c r="C13363" i="1"/>
  <c r="E13363" i="1" s="1"/>
  <c r="B13365" i="1" l="1"/>
  <c r="D13365" i="1" s="1"/>
  <c r="C13364" i="1"/>
  <c r="E13364" i="1" s="1"/>
  <c r="B13366" i="1" l="1"/>
  <c r="D13366" i="1" s="1"/>
  <c r="C13365" i="1"/>
  <c r="E13365" i="1" s="1"/>
  <c r="B13367" i="1" l="1"/>
  <c r="D13367" i="1" s="1"/>
  <c r="C13366" i="1"/>
  <c r="E13366" i="1" s="1"/>
  <c r="B13368" i="1" l="1"/>
  <c r="D13368" i="1" s="1"/>
  <c r="C13367" i="1"/>
  <c r="E13367" i="1" s="1"/>
  <c r="B13369" i="1" l="1"/>
  <c r="D13369" i="1" s="1"/>
  <c r="C13368" i="1"/>
  <c r="E13368" i="1" s="1"/>
  <c r="B13370" i="1" l="1"/>
  <c r="D13370" i="1" s="1"/>
  <c r="C13369" i="1"/>
  <c r="E13369" i="1" s="1"/>
  <c r="B13371" i="1" l="1"/>
  <c r="D13371" i="1" s="1"/>
  <c r="C13370" i="1"/>
  <c r="E13370" i="1" s="1"/>
  <c r="B13372" i="1" l="1"/>
  <c r="D13372" i="1" s="1"/>
  <c r="C13371" i="1"/>
  <c r="E13371" i="1" s="1"/>
  <c r="B13373" i="1" l="1"/>
  <c r="D13373" i="1" s="1"/>
  <c r="C13372" i="1"/>
  <c r="E13372" i="1" s="1"/>
  <c r="B13374" i="1" l="1"/>
  <c r="D13374" i="1" s="1"/>
  <c r="C13373" i="1"/>
  <c r="E13373" i="1" s="1"/>
  <c r="B13375" i="1" l="1"/>
  <c r="D13375" i="1" s="1"/>
  <c r="C13374" i="1"/>
  <c r="E13374" i="1" s="1"/>
  <c r="B13376" i="1" l="1"/>
  <c r="D13376" i="1" s="1"/>
  <c r="C13375" i="1"/>
  <c r="E13375" i="1" s="1"/>
  <c r="B13377" i="1" l="1"/>
  <c r="D13377" i="1" s="1"/>
  <c r="C13376" i="1"/>
  <c r="E13376" i="1" s="1"/>
  <c r="B13378" i="1" l="1"/>
  <c r="D13378" i="1" s="1"/>
  <c r="C13377" i="1"/>
  <c r="E13377" i="1" s="1"/>
  <c r="B13379" i="1" l="1"/>
  <c r="D13379" i="1" s="1"/>
  <c r="C13378" i="1"/>
  <c r="E13378" i="1" s="1"/>
  <c r="B13380" i="1" l="1"/>
  <c r="D13380" i="1" s="1"/>
  <c r="C13379" i="1"/>
  <c r="E13379" i="1" s="1"/>
  <c r="B13381" i="1" l="1"/>
  <c r="D13381" i="1" s="1"/>
  <c r="C13380" i="1"/>
  <c r="E13380" i="1" s="1"/>
  <c r="B13382" i="1" l="1"/>
  <c r="D13382" i="1" s="1"/>
  <c r="C13381" i="1"/>
  <c r="E13381" i="1" s="1"/>
  <c r="B13383" i="1" l="1"/>
  <c r="D13383" i="1" s="1"/>
  <c r="C13382" i="1"/>
  <c r="E13382" i="1" s="1"/>
  <c r="B13384" i="1" l="1"/>
  <c r="D13384" i="1" s="1"/>
  <c r="C13383" i="1"/>
  <c r="E13383" i="1" s="1"/>
  <c r="B13385" i="1" l="1"/>
  <c r="D13385" i="1" s="1"/>
  <c r="C13384" i="1"/>
  <c r="E13384" i="1" s="1"/>
  <c r="B13386" i="1" l="1"/>
  <c r="D13386" i="1" s="1"/>
  <c r="C13385" i="1"/>
  <c r="E13385" i="1" s="1"/>
  <c r="B13387" i="1" l="1"/>
  <c r="D13387" i="1" s="1"/>
  <c r="C13386" i="1"/>
  <c r="E13386" i="1" s="1"/>
  <c r="B13388" i="1" l="1"/>
  <c r="D13388" i="1" s="1"/>
  <c r="C13387" i="1"/>
  <c r="E13387" i="1" s="1"/>
  <c r="B13389" i="1" l="1"/>
  <c r="D13389" i="1" s="1"/>
  <c r="C13388" i="1"/>
  <c r="E13388" i="1" s="1"/>
  <c r="B13390" i="1" l="1"/>
  <c r="D13390" i="1" s="1"/>
  <c r="C13389" i="1"/>
  <c r="E13389" i="1" s="1"/>
  <c r="B13391" i="1" l="1"/>
  <c r="D13391" i="1" s="1"/>
  <c r="C13390" i="1"/>
  <c r="E13390" i="1" s="1"/>
  <c r="B13392" i="1" l="1"/>
  <c r="D13392" i="1" s="1"/>
  <c r="C13391" i="1"/>
  <c r="E13391" i="1" s="1"/>
  <c r="B13393" i="1" l="1"/>
  <c r="D13393" i="1" s="1"/>
  <c r="C13392" i="1"/>
  <c r="E13392" i="1" s="1"/>
  <c r="B13394" i="1" l="1"/>
  <c r="D13394" i="1" s="1"/>
  <c r="C13393" i="1"/>
  <c r="E13393" i="1" s="1"/>
  <c r="B13395" i="1" l="1"/>
  <c r="D13395" i="1" s="1"/>
  <c r="C13394" i="1"/>
  <c r="E13394" i="1" s="1"/>
  <c r="B13396" i="1" l="1"/>
  <c r="D13396" i="1" s="1"/>
  <c r="C13395" i="1"/>
  <c r="E13395" i="1" s="1"/>
  <c r="B13397" i="1" l="1"/>
  <c r="D13397" i="1" s="1"/>
  <c r="C13396" i="1"/>
  <c r="E13396" i="1" s="1"/>
  <c r="B13398" i="1" l="1"/>
  <c r="D13398" i="1" s="1"/>
  <c r="C13397" i="1"/>
  <c r="E13397" i="1" s="1"/>
  <c r="B13399" i="1" l="1"/>
  <c r="D13399" i="1" s="1"/>
  <c r="C13398" i="1"/>
  <c r="E13398" i="1" s="1"/>
  <c r="B13400" i="1" l="1"/>
  <c r="D13400" i="1" s="1"/>
  <c r="C13399" i="1"/>
  <c r="E13399" i="1" s="1"/>
  <c r="B13401" i="1" l="1"/>
  <c r="D13401" i="1" s="1"/>
  <c r="C13400" i="1"/>
  <c r="E13400" i="1" s="1"/>
  <c r="B13402" i="1" l="1"/>
  <c r="D13402" i="1" s="1"/>
  <c r="C13401" i="1"/>
  <c r="E13401" i="1" s="1"/>
  <c r="B13403" i="1" l="1"/>
  <c r="D13403" i="1" s="1"/>
  <c r="C13402" i="1"/>
  <c r="E13402" i="1" s="1"/>
  <c r="B13404" i="1" l="1"/>
  <c r="D13404" i="1" s="1"/>
  <c r="C13403" i="1"/>
  <c r="E13403" i="1" s="1"/>
  <c r="B13405" i="1" l="1"/>
  <c r="D13405" i="1" s="1"/>
  <c r="C13404" i="1"/>
  <c r="E13404" i="1" s="1"/>
  <c r="B13406" i="1" l="1"/>
  <c r="D13406" i="1" s="1"/>
  <c r="C13405" i="1"/>
  <c r="E13405" i="1" s="1"/>
  <c r="B13407" i="1" l="1"/>
  <c r="D13407" i="1" s="1"/>
  <c r="C13406" i="1"/>
  <c r="E13406" i="1" s="1"/>
  <c r="B13408" i="1" l="1"/>
  <c r="D13408" i="1" s="1"/>
  <c r="C13407" i="1"/>
  <c r="E13407" i="1" s="1"/>
  <c r="B13409" i="1" l="1"/>
  <c r="D13409" i="1" s="1"/>
  <c r="C13408" i="1"/>
  <c r="E13408" i="1" s="1"/>
  <c r="B13410" i="1" l="1"/>
  <c r="D13410" i="1" s="1"/>
  <c r="C13409" i="1"/>
  <c r="E13409" i="1" s="1"/>
  <c r="B13411" i="1" l="1"/>
  <c r="D13411" i="1" s="1"/>
  <c r="C13410" i="1"/>
  <c r="E13410" i="1" s="1"/>
  <c r="B13412" i="1" l="1"/>
  <c r="D13412" i="1" s="1"/>
  <c r="C13411" i="1"/>
  <c r="E13411" i="1" s="1"/>
  <c r="B13413" i="1" l="1"/>
  <c r="D13413" i="1" s="1"/>
  <c r="C13412" i="1"/>
  <c r="E13412" i="1" s="1"/>
  <c r="B13414" i="1" l="1"/>
  <c r="D13414" i="1" s="1"/>
  <c r="C13413" i="1"/>
  <c r="E13413" i="1" s="1"/>
  <c r="B13415" i="1" l="1"/>
  <c r="D13415" i="1" s="1"/>
  <c r="C13414" i="1"/>
  <c r="E13414" i="1" s="1"/>
  <c r="B13416" i="1" l="1"/>
  <c r="D13416" i="1" s="1"/>
  <c r="C13415" i="1"/>
  <c r="E13415" i="1" s="1"/>
  <c r="B13417" i="1" l="1"/>
  <c r="D13417" i="1" s="1"/>
  <c r="C13416" i="1"/>
  <c r="E13416" i="1" s="1"/>
  <c r="B13418" i="1" l="1"/>
  <c r="D13418" i="1" s="1"/>
  <c r="C13417" i="1"/>
  <c r="E13417" i="1" s="1"/>
  <c r="B13419" i="1" l="1"/>
  <c r="D13419" i="1" s="1"/>
  <c r="C13418" i="1"/>
  <c r="E13418" i="1" s="1"/>
  <c r="B13420" i="1" l="1"/>
  <c r="D13420" i="1" s="1"/>
  <c r="C13419" i="1"/>
  <c r="E13419" i="1" s="1"/>
  <c r="B13421" i="1" l="1"/>
  <c r="D13421" i="1" s="1"/>
  <c r="C13420" i="1"/>
  <c r="E13420" i="1" s="1"/>
  <c r="B13422" i="1" l="1"/>
  <c r="D13422" i="1" s="1"/>
  <c r="C13421" i="1"/>
  <c r="E13421" i="1" s="1"/>
  <c r="B13423" i="1" l="1"/>
  <c r="D13423" i="1" s="1"/>
  <c r="C13422" i="1"/>
  <c r="E13422" i="1" s="1"/>
  <c r="B13424" i="1" l="1"/>
  <c r="D13424" i="1" s="1"/>
  <c r="C13423" i="1"/>
  <c r="E13423" i="1" s="1"/>
  <c r="B13425" i="1" l="1"/>
  <c r="D13425" i="1" s="1"/>
  <c r="C13424" i="1"/>
  <c r="E13424" i="1" s="1"/>
  <c r="B13426" i="1" l="1"/>
  <c r="D13426" i="1" s="1"/>
  <c r="C13425" i="1"/>
  <c r="E13425" i="1" s="1"/>
  <c r="B13427" i="1" l="1"/>
  <c r="D13427" i="1" s="1"/>
  <c r="C13426" i="1"/>
  <c r="E13426" i="1" s="1"/>
  <c r="B13428" i="1" l="1"/>
  <c r="D13428" i="1" s="1"/>
  <c r="C13427" i="1"/>
  <c r="E13427" i="1" s="1"/>
  <c r="B13429" i="1" l="1"/>
  <c r="D13429" i="1" s="1"/>
  <c r="C13428" i="1"/>
  <c r="E13428" i="1" s="1"/>
  <c r="B13430" i="1" l="1"/>
  <c r="D13430" i="1" s="1"/>
  <c r="C13429" i="1"/>
  <c r="E13429" i="1" s="1"/>
  <c r="B13431" i="1" l="1"/>
  <c r="D13431" i="1" s="1"/>
  <c r="C13430" i="1"/>
  <c r="E13430" i="1" s="1"/>
  <c r="B13432" i="1" l="1"/>
  <c r="D13432" i="1" s="1"/>
  <c r="C13431" i="1"/>
  <c r="E13431" i="1" s="1"/>
  <c r="B13433" i="1" l="1"/>
  <c r="D13433" i="1" s="1"/>
  <c r="C13432" i="1"/>
  <c r="E13432" i="1" s="1"/>
  <c r="B13434" i="1" l="1"/>
  <c r="D13434" i="1" s="1"/>
  <c r="C13433" i="1"/>
  <c r="E13433" i="1" s="1"/>
  <c r="B13435" i="1" l="1"/>
  <c r="D13435" i="1" s="1"/>
  <c r="C13434" i="1"/>
  <c r="E13434" i="1" s="1"/>
  <c r="B13436" i="1" l="1"/>
  <c r="D13436" i="1" s="1"/>
  <c r="C13435" i="1"/>
  <c r="E13435" i="1" s="1"/>
  <c r="B13437" i="1" l="1"/>
  <c r="D13437" i="1" s="1"/>
  <c r="C13436" i="1"/>
  <c r="E13436" i="1" s="1"/>
  <c r="B13438" i="1" l="1"/>
  <c r="D13438" i="1" s="1"/>
  <c r="C13437" i="1"/>
  <c r="E13437" i="1" s="1"/>
  <c r="B13439" i="1" l="1"/>
  <c r="D13439" i="1" s="1"/>
  <c r="C13438" i="1"/>
  <c r="E13438" i="1" s="1"/>
  <c r="B13440" i="1" l="1"/>
  <c r="D13440" i="1" s="1"/>
  <c r="C13439" i="1"/>
  <c r="E13439" i="1" s="1"/>
  <c r="B13441" i="1" l="1"/>
  <c r="D13441" i="1" s="1"/>
  <c r="C13440" i="1"/>
  <c r="E13440" i="1" s="1"/>
  <c r="B13442" i="1" l="1"/>
  <c r="D13442" i="1" s="1"/>
  <c r="C13441" i="1"/>
  <c r="E13441" i="1" s="1"/>
  <c r="B13443" i="1" l="1"/>
  <c r="D13443" i="1" s="1"/>
  <c r="C13442" i="1"/>
  <c r="E13442" i="1" s="1"/>
  <c r="B13444" i="1" l="1"/>
  <c r="D13444" i="1" s="1"/>
  <c r="C13443" i="1"/>
  <c r="E13443" i="1" s="1"/>
  <c r="B13445" i="1" l="1"/>
  <c r="D13445" i="1" s="1"/>
  <c r="C13444" i="1"/>
  <c r="E13444" i="1" s="1"/>
  <c r="B13446" i="1" l="1"/>
  <c r="D13446" i="1" s="1"/>
  <c r="C13445" i="1"/>
  <c r="E13445" i="1" s="1"/>
  <c r="B13447" i="1" l="1"/>
  <c r="D13447" i="1" s="1"/>
  <c r="C13446" i="1"/>
  <c r="E13446" i="1" s="1"/>
  <c r="B13448" i="1" l="1"/>
  <c r="D13448" i="1" s="1"/>
  <c r="C13447" i="1"/>
  <c r="E13447" i="1" s="1"/>
  <c r="B13449" i="1" l="1"/>
  <c r="D13449" i="1" s="1"/>
  <c r="C13448" i="1"/>
  <c r="E13448" i="1" s="1"/>
  <c r="B13450" i="1" l="1"/>
  <c r="D13450" i="1" s="1"/>
  <c r="C13449" i="1"/>
  <c r="E13449" i="1" s="1"/>
  <c r="B13451" i="1" l="1"/>
  <c r="D13451" i="1" s="1"/>
  <c r="C13450" i="1"/>
  <c r="E13450" i="1" s="1"/>
  <c r="B13452" i="1" l="1"/>
  <c r="D13452" i="1" s="1"/>
  <c r="C13451" i="1"/>
  <c r="E13451" i="1" s="1"/>
  <c r="B13453" i="1" l="1"/>
  <c r="D13453" i="1" s="1"/>
  <c r="C13452" i="1"/>
  <c r="E13452" i="1" s="1"/>
  <c r="B13454" i="1" l="1"/>
  <c r="D13454" i="1" s="1"/>
  <c r="C13453" i="1"/>
  <c r="E13453" i="1" s="1"/>
  <c r="B13455" i="1" l="1"/>
  <c r="D13455" i="1" s="1"/>
  <c r="C13454" i="1"/>
  <c r="E13454" i="1" s="1"/>
  <c r="B13456" i="1" l="1"/>
  <c r="D13456" i="1" s="1"/>
  <c r="C13455" i="1"/>
  <c r="E13455" i="1" s="1"/>
  <c r="B13457" i="1" l="1"/>
  <c r="D13457" i="1" s="1"/>
  <c r="C13456" i="1"/>
  <c r="E13456" i="1" s="1"/>
  <c r="B13458" i="1" l="1"/>
  <c r="D13458" i="1" s="1"/>
  <c r="C13457" i="1"/>
  <c r="E13457" i="1" s="1"/>
  <c r="B13459" i="1" l="1"/>
  <c r="D13459" i="1" s="1"/>
  <c r="C13458" i="1"/>
  <c r="E13458" i="1" s="1"/>
  <c r="B13460" i="1" l="1"/>
  <c r="D13460" i="1" s="1"/>
  <c r="C13459" i="1"/>
  <c r="E13459" i="1" s="1"/>
  <c r="B13461" i="1" l="1"/>
  <c r="D13461" i="1" s="1"/>
  <c r="C13460" i="1"/>
  <c r="E13460" i="1" s="1"/>
  <c r="B13462" i="1" l="1"/>
  <c r="D13462" i="1" s="1"/>
  <c r="C13461" i="1"/>
  <c r="E13461" i="1" s="1"/>
  <c r="B13463" i="1" l="1"/>
  <c r="D13463" i="1" s="1"/>
  <c r="C13462" i="1"/>
  <c r="E13462" i="1" s="1"/>
  <c r="B13464" i="1" l="1"/>
  <c r="D13464" i="1" s="1"/>
  <c r="C13463" i="1"/>
  <c r="E13463" i="1" s="1"/>
  <c r="B13465" i="1" l="1"/>
  <c r="D13465" i="1" s="1"/>
  <c r="C13464" i="1"/>
  <c r="E13464" i="1" s="1"/>
  <c r="B13466" i="1" l="1"/>
  <c r="D13466" i="1" s="1"/>
  <c r="C13465" i="1"/>
  <c r="E13465" i="1" s="1"/>
  <c r="B13467" i="1" l="1"/>
  <c r="D13467" i="1" s="1"/>
  <c r="C13466" i="1"/>
  <c r="E13466" i="1" s="1"/>
  <c r="B13468" i="1" l="1"/>
  <c r="D13468" i="1" s="1"/>
  <c r="C13467" i="1"/>
  <c r="E13467" i="1" s="1"/>
  <c r="B13469" i="1" l="1"/>
  <c r="D13469" i="1" s="1"/>
  <c r="C13468" i="1"/>
  <c r="E13468" i="1" s="1"/>
  <c r="B13470" i="1" l="1"/>
  <c r="D13470" i="1" s="1"/>
  <c r="C13469" i="1"/>
  <c r="E13469" i="1" s="1"/>
  <c r="B13471" i="1" l="1"/>
  <c r="D13471" i="1" s="1"/>
  <c r="C13470" i="1"/>
  <c r="E13470" i="1" s="1"/>
  <c r="B13472" i="1" l="1"/>
  <c r="D13472" i="1" s="1"/>
  <c r="C13471" i="1"/>
  <c r="E13471" i="1" s="1"/>
  <c r="B13473" i="1" l="1"/>
  <c r="D13473" i="1" s="1"/>
  <c r="C13472" i="1"/>
  <c r="E13472" i="1" s="1"/>
  <c r="B13474" i="1" l="1"/>
  <c r="D13474" i="1" s="1"/>
  <c r="C13473" i="1"/>
  <c r="E13473" i="1" s="1"/>
  <c r="B13475" i="1" l="1"/>
  <c r="D13475" i="1" s="1"/>
  <c r="C13474" i="1"/>
  <c r="E13474" i="1" s="1"/>
  <c r="B13476" i="1" l="1"/>
  <c r="D13476" i="1" s="1"/>
  <c r="C13475" i="1"/>
  <c r="E13475" i="1" s="1"/>
  <c r="B13477" i="1" l="1"/>
  <c r="D13477" i="1" s="1"/>
  <c r="C13476" i="1"/>
  <c r="E13476" i="1" s="1"/>
  <c r="B13478" i="1" l="1"/>
  <c r="D13478" i="1" s="1"/>
  <c r="C13477" i="1"/>
  <c r="E13477" i="1" s="1"/>
  <c r="B13479" i="1" l="1"/>
  <c r="D13479" i="1" s="1"/>
  <c r="C13478" i="1"/>
  <c r="E13478" i="1" s="1"/>
  <c r="B13480" i="1" l="1"/>
  <c r="D13480" i="1" s="1"/>
  <c r="C13479" i="1"/>
  <c r="E13479" i="1" s="1"/>
  <c r="B13481" i="1" l="1"/>
  <c r="D13481" i="1" s="1"/>
  <c r="C13480" i="1"/>
  <c r="E13480" i="1" s="1"/>
  <c r="B13482" i="1" l="1"/>
  <c r="D13482" i="1" s="1"/>
  <c r="C13481" i="1"/>
  <c r="E13481" i="1" s="1"/>
  <c r="B13483" i="1" l="1"/>
  <c r="D13483" i="1" s="1"/>
  <c r="C13482" i="1"/>
  <c r="E13482" i="1" s="1"/>
  <c r="B13484" i="1" l="1"/>
  <c r="D13484" i="1" s="1"/>
  <c r="C13483" i="1"/>
  <c r="E13483" i="1" s="1"/>
  <c r="B13485" i="1" l="1"/>
  <c r="D13485" i="1" s="1"/>
  <c r="C13484" i="1"/>
  <c r="E13484" i="1" s="1"/>
  <c r="B13486" i="1" l="1"/>
  <c r="D13486" i="1" s="1"/>
  <c r="C13485" i="1"/>
  <c r="E13485" i="1" s="1"/>
  <c r="B13487" i="1" l="1"/>
  <c r="D13487" i="1" s="1"/>
  <c r="C13486" i="1"/>
  <c r="E13486" i="1" s="1"/>
  <c r="B13488" i="1" l="1"/>
  <c r="D13488" i="1" s="1"/>
  <c r="C13487" i="1"/>
  <c r="E13487" i="1" s="1"/>
  <c r="B13489" i="1" l="1"/>
  <c r="D13489" i="1" s="1"/>
  <c r="C13488" i="1"/>
  <c r="E13488" i="1" s="1"/>
  <c r="B13490" i="1" l="1"/>
  <c r="D13490" i="1" s="1"/>
  <c r="C13489" i="1"/>
  <c r="E13489" i="1" s="1"/>
  <c r="B13491" i="1" l="1"/>
  <c r="D13491" i="1" s="1"/>
  <c r="C13490" i="1"/>
  <c r="E13490" i="1" s="1"/>
  <c r="B13492" i="1" l="1"/>
  <c r="D13492" i="1" s="1"/>
  <c r="C13491" i="1"/>
  <c r="E13491" i="1" s="1"/>
  <c r="B13493" i="1" l="1"/>
  <c r="D13493" i="1" s="1"/>
  <c r="C13492" i="1"/>
  <c r="E13492" i="1" s="1"/>
  <c r="B13494" i="1" l="1"/>
  <c r="D13494" i="1" s="1"/>
  <c r="C13493" i="1"/>
  <c r="E13493" i="1" s="1"/>
  <c r="B13495" i="1" l="1"/>
  <c r="D13495" i="1" s="1"/>
  <c r="C13494" i="1"/>
  <c r="E13494" i="1" s="1"/>
  <c r="B13496" i="1" l="1"/>
  <c r="D13496" i="1" s="1"/>
  <c r="C13495" i="1"/>
  <c r="E13495" i="1" s="1"/>
  <c r="B13497" i="1" l="1"/>
  <c r="D13497" i="1" s="1"/>
  <c r="C13496" i="1"/>
  <c r="E13496" i="1" s="1"/>
  <c r="B13498" i="1" l="1"/>
  <c r="D13498" i="1" s="1"/>
  <c r="C13497" i="1"/>
  <c r="E13497" i="1" s="1"/>
  <c r="B13499" i="1" l="1"/>
  <c r="D13499" i="1" s="1"/>
  <c r="C13498" i="1"/>
  <c r="E13498" i="1" s="1"/>
  <c r="B13500" i="1" l="1"/>
  <c r="D13500" i="1" s="1"/>
  <c r="C13499" i="1"/>
  <c r="E13499" i="1" s="1"/>
  <c r="B13501" i="1" l="1"/>
  <c r="D13501" i="1" s="1"/>
  <c r="C13500" i="1"/>
  <c r="E13500" i="1" s="1"/>
  <c r="B13502" i="1" l="1"/>
  <c r="D13502" i="1" s="1"/>
  <c r="C13501" i="1"/>
  <c r="E13501" i="1" s="1"/>
  <c r="B13503" i="1" l="1"/>
  <c r="D13503" i="1" s="1"/>
  <c r="C13502" i="1"/>
  <c r="E13502" i="1" s="1"/>
  <c r="B13504" i="1" l="1"/>
  <c r="D13504" i="1" s="1"/>
  <c r="C13503" i="1"/>
  <c r="E13503" i="1" s="1"/>
  <c r="B13505" i="1" l="1"/>
  <c r="D13505" i="1" s="1"/>
  <c r="C13504" i="1"/>
  <c r="E13504" i="1" s="1"/>
  <c r="B13506" i="1" l="1"/>
  <c r="D13506" i="1" s="1"/>
  <c r="C13505" i="1"/>
  <c r="E13505" i="1" s="1"/>
  <c r="B13507" i="1" l="1"/>
  <c r="D13507" i="1" s="1"/>
  <c r="C13506" i="1"/>
  <c r="E13506" i="1" s="1"/>
  <c r="B13508" i="1" l="1"/>
  <c r="D13508" i="1" s="1"/>
  <c r="C13507" i="1"/>
  <c r="E13507" i="1" s="1"/>
  <c r="B13509" i="1" l="1"/>
  <c r="D13509" i="1" s="1"/>
  <c r="C13508" i="1"/>
  <c r="E13508" i="1" s="1"/>
  <c r="B13510" i="1" l="1"/>
  <c r="D13510" i="1" s="1"/>
  <c r="C13509" i="1"/>
  <c r="E13509" i="1" s="1"/>
  <c r="B13511" i="1" l="1"/>
  <c r="D13511" i="1" s="1"/>
  <c r="C13510" i="1"/>
  <c r="E13510" i="1" s="1"/>
  <c r="B13512" i="1" l="1"/>
  <c r="D13512" i="1" s="1"/>
  <c r="C13511" i="1"/>
  <c r="E13511" i="1" s="1"/>
  <c r="B13513" i="1" l="1"/>
  <c r="D13513" i="1" s="1"/>
  <c r="C13512" i="1"/>
  <c r="E13512" i="1" s="1"/>
  <c r="B13514" i="1" l="1"/>
  <c r="D13514" i="1" s="1"/>
  <c r="C13513" i="1"/>
  <c r="E13513" i="1" s="1"/>
  <c r="B13515" i="1" l="1"/>
  <c r="D13515" i="1" s="1"/>
  <c r="C13514" i="1"/>
  <c r="E13514" i="1" s="1"/>
  <c r="B13516" i="1" l="1"/>
  <c r="D13516" i="1" s="1"/>
  <c r="C13515" i="1"/>
  <c r="E13515" i="1" s="1"/>
  <c r="B13517" i="1" l="1"/>
  <c r="D13517" i="1" s="1"/>
  <c r="C13516" i="1"/>
  <c r="E13516" i="1" s="1"/>
  <c r="B13518" i="1" l="1"/>
  <c r="D13518" i="1" s="1"/>
  <c r="C13517" i="1"/>
  <c r="E13517" i="1" s="1"/>
  <c r="B13519" i="1" l="1"/>
  <c r="D13519" i="1" s="1"/>
  <c r="C13518" i="1"/>
  <c r="E13518" i="1" s="1"/>
  <c r="B13520" i="1" l="1"/>
  <c r="D13520" i="1" s="1"/>
  <c r="C13519" i="1"/>
  <c r="E13519" i="1" s="1"/>
  <c r="B13521" i="1" l="1"/>
  <c r="D13521" i="1" s="1"/>
  <c r="C13520" i="1"/>
  <c r="E13520" i="1" s="1"/>
  <c r="B13522" i="1" l="1"/>
  <c r="D13522" i="1" s="1"/>
  <c r="C13521" i="1"/>
  <c r="E13521" i="1" s="1"/>
  <c r="B13523" i="1" l="1"/>
  <c r="D13523" i="1" s="1"/>
  <c r="C13522" i="1"/>
  <c r="E13522" i="1" s="1"/>
  <c r="B13524" i="1" l="1"/>
  <c r="D13524" i="1" s="1"/>
  <c r="C13523" i="1"/>
  <c r="E13523" i="1" s="1"/>
  <c r="B13525" i="1" l="1"/>
  <c r="D13525" i="1" s="1"/>
  <c r="C13524" i="1"/>
  <c r="E13524" i="1" s="1"/>
  <c r="B13526" i="1" l="1"/>
  <c r="D13526" i="1" s="1"/>
  <c r="C13525" i="1"/>
  <c r="E13525" i="1" s="1"/>
  <c r="B13527" i="1" l="1"/>
  <c r="D13527" i="1" s="1"/>
  <c r="C13526" i="1"/>
  <c r="E13526" i="1" s="1"/>
  <c r="B13528" i="1" l="1"/>
  <c r="D13528" i="1" s="1"/>
  <c r="C13527" i="1"/>
  <c r="E13527" i="1" s="1"/>
  <c r="B13529" i="1" l="1"/>
  <c r="D13529" i="1" s="1"/>
  <c r="C13528" i="1"/>
  <c r="E13528" i="1" s="1"/>
  <c r="B13530" i="1" l="1"/>
  <c r="D13530" i="1" s="1"/>
  <c r="C13529" i="1"/>
  <c r="E13529" i="1" s="1"/>
  <c r="B13531" i="1" l="1"/>
  <c r="D13531" i="1" s="1"/>
  <c r="C13530" i="1"/>
  <c r="E13530" i="1" s="1"/>
  <c r="B13532" i="1" l="1"/>
  <c r="D13532" i="1" s="1"/>
  <c r="C13531" i="1"/>
  <c r="E13531" i="1" s="1"/>
  <c r="B13533" i="1" l="1"/>
  <c r="D13533" i="1" s="1"/>
  <c r="C13532" i="1"/>
  <c r="E13532" i="1" s="1"/>
  <c r="B13534" i="1" l="1"/>
  <c r="D13534" i="1" s="1"/>
  <c r="C13533" i="1"/>
  <c r="E13533" i="1" s="1"/>
  <c r="B13535" i="1" l="1"/>
  <c r="D13535" i="1" s="1"/>
  <c r="C13534" i="1"/>
  <c r="E13534" i="1" s="1"/>
  <c r="B13536" i="1" l="1"/>
  <c r="D13536" i="1" s="1"/>
  <c r="C13535" i="1"/>
  <c r="E13535" i="1" s="1"/>
  <c r="B13537" i="1" l="1"/>
  <c r="D13537" i="1" s="1"/>
  <c r="C13536" i="1"/>
  <c r="E13536" i="1" s="1"/>
  <c r="B13538" i="1" l="1"/>
  <c r="D13538" i="1" s="1"/>
  <c r="C13537" i="1"/>
  <c r="E13537" i="1" s="1"/>
  <c r="B13539" i="1" l="1"/>
  <c r="D13539" i="1" s="1"/>
  <c r="C13538" i="1"/>
  <c r="E13538" i="1" s="1"/>
  <c r="B13540" i="1" l="1"/>
  <c r="D13540" i="1" s="1"/>
  <c r="C13539" i="1"/>
  <c r="E13539" i="1" s="1"/>
  <c r="B13541" i="1" l="1"/>
  <c r="D13541" i="1" s="1"/>
  <c r="C13540" i="1"/>
  <c r="E13540" i="1" s="1"/>
  <c r="B13542" i="1" l="1"/>
  <c r="D13542" i="1" s="1"/>
  <c r="C13541" i="1"/>
  <c r="E13541" i="1" s="1"/>
  <c r="B13543" i="1" l="1"/>
  <c r="D13543" i="1" s="1"/>
  <c r="C13542" i="1"/>
  <c r="E13542" i="1" s="1"/>
  <c r="B13544" i="1" l="1"/>
  <c r="D13544" i="1" s="1"/>
  <c r="C13543" i="1"/>
  <c r="E13543" i="1" s="1"/>
  <c r="B13545" i="1" l="1"/>
  <c r="D13545" i="1" s="1"/>
  <c r="C13544" i="1"/>
  <c r="E13544" i="1" s="1"/>
  <c r="B13546" i="1" l="1"/>
  <c r="D13546" i="1" s="1"/>
  <c r="C13545" i="1"/>
  <c r="E13545" i="1" s="1"/>
  <c r="B13547" i="1" l="1"/>
  <c r="D13547" i="1" s="1"/>
  <c r="C13546" i="1"/>
  <c r="E13546" i="1" s="1"/>
  <c r="B13548" i="1" l="1"/>
  <c r="D13548" i="1" s="1"/>
  <c r="C13547" i="1"/>
  <c r="E13547" i="1" s="1"/>
  <c r="B13549" i="1" l="1"/>
  <c r="D13549" i="1" s="1"/>
  <c r="C13548" i="1"/>
  <c r="E13548" i="1" s="1"/>
  <c r="B13550" i="1" l="1"/>
  <c r="D13550" i="1" s="1"/>
  <c r="C13549" i="1"/>
  <c r="E13549" i="1" s="1"/>
  <c r="B13551" i="1" l="1"/>
  <c r="D13551" i="1" s="1"/>
  <c r="C13550" i="1"/>
  <c r="E13550" i="1" s="1"/>
  <c r="B13552" i="1" l="1"/>
  <c r="D13552" i="1" s="1"/>
  <c r="C13551" i="1"/>
  <c r="E13551" i="1" s="1"/>
  <c r="B13553" i="1" l="1"/>
  <c r="D13553" i="1" s="1"/>
  <c r="C13552" i="1"/>
  <c r="E13552" i="1" s="1"/>
  <c r="B13554" i="1" l="1"/>
  <c r="D13554" i="1" s="1"/>
  <c r="C13553" i="1"/>
  <c r="E13553" i="1" s="1"/>
  <c r="B13555" i="1" l="1"/>
  <c r="D13555" i="1" s="1"/>
  <c r="C13554" i="1"/>
  <c r="E13554" i="1" s="1"/>
  <c r="B13556" i="1" l="1"/>
  <c r="D13556" i="1" s="1"/>
  <c r="C13555" i="1"/>
  <c r="E13555" i="1" s="1"/>
  <c r="B13557" i="1" l="1"/>
  <c r="D13557" i="1" s="1"/>
  <c r="C13556" i="1"/>
  <c r="E13556" i="1" s="1"/>
  <c r="B13558" i="1" l="1"/>
  <c r="D13558" i="1" s="1"/>
  <c r="C13557" i="1"/>
  <c r="E13557" i="1" s="1"/>
  <c r="B13559" i="1" l="1"/>
  <c r="D13559" i="1" s="1"/>
  <c r="C13558" i="1"/>
  <c r="E13558" i="1" s="1"/>
  <c r="B13560" i="1" l="1"/>
  <c r="D13560" i="1" s="1"/>
  <c r="C13559" i="1"/>
  <c r="E13559" i="1" s="1"/>
  <c r="B13561" i="1" l="1"/>
  <c r="D13561" i="1" s="1"/>
  <c r="C13560" i="1"/>
  <c r="E13560" i="1" s="1"/>
  <c r="B13562" i="1" l="1"/>
  <c r="D13562" i="1" s="1"/>
  <c r="C13561" i="1"/>
  <c r="E13561" i="1" s="1"/>
  <c r="B13563" i="1" l="1"/>
  <c r="D13563" i="1" s="1"/>
  <c r="C13562" i="1"/>
  <c r="E13562" i="1" s="1"/>
  <c r="B13564" i="1" l="1"/>
  <c r="D13564" i="1" s="1"/>
  <c r="C13563" i="1"/>
  <c r="E13563" i="1" s="1"/>
  <c r="B13565" i="1" l="1"/>
  <c r="D13565" i="1" s="1"/>
  <c r="C13564" i="1"/>
  <c r="E13564" i="1" s="1"/>
  <c r="B13566" i="1" l="1"/>
  <c r="D13566" i="1" s="1"/>
  <c r="C13565" i="1"/>
  <c r="E13565" i="1" s="1"/>
  <c r="B13567" i="1" l="1"/>
  <c r="D13567" i="1" s="1"/>
  <c r="C13566" i="1"/>
  <c r="E13566" i="1" s="1"/>
  <c r="B13568" i="1" l="1"/>
  <c r="D13568" i="1" s="1"/>
  <c r="C13567" i="1"/>
  <c r="E13567" i="1" s="1"/>
  <c r="B13569" i="1" l="1"/>
  <c r="D13569" i="1" s="1"/>
  <c r="C13568" i="1"/>
  <c r="E13568" i="1" s="1"/>
  <c r="B13570" i="1" l="1"/>
  <c r="D13570" i="1" s="1"/>
  <c r="C13569" i="1"/>
  <c r="E13569" i="1" s="1"/>
  <c r="B13571" i="1" l="1"/>
  <c r="D13571" i="1" s="1"/>
  <c r="C13570" i="1"/>
  <c r="E13570" i="1" s="1"/>
  <c r="B13572" i="1" l="1"/>
  <c r="D13572" i="1" s="1"/>
  <c r="C13571" i="1"/>
  <c r="E13571" i="1" s="1"/>
  <c r="B13573" i="1" l="1"/>
  <c r="D13573" i="1" s="1"/>
  <c r="C13572" i="1"/>
  <c r="E13572" i="1" s="1"/>
  <c r="B13574" i="1" l="1"/>
  <c r="D13574" i="1" s="1"/>
  <c r="C13573" i="1"/>
  <c r="E13573" i="1" s="1"/>
  <c r="B13575" i="1" l="1"/>
  <c r="D13575" i="1" s="1"/>
  <c r="C13574" i="1"/>
  <c r="E13574" i="1" s="1"/>
  <c r="B13576" i="1" l="1"/>
  <c r="D13576" i="1" s="1"/>
  <c r="C13575" i="1"/>
  <c r="E13575" i="1" s="1"/>
  <c r="B13577" i="1" l="1"/>
  <c r="D13577" i="1" s="1"/>
  <c r="C13576" i="1"/>
  <c r="E13576" i="1" s="1"/>
  <c r="B13578" i="1" l="1"/>
  <c r="D13578" i="1" s="1"/>
  <c r="C13577" i="1"/>
  <c r="E13577" i="1" s="1"/>
  <c r="B13579" i="1" l="1"/>
  <c r="D13579" i="1" s="1"/>
  <c r="C13578" i="1"/>
  <c r="E13578" i="1" s="1"/>
  <c r="B13580" i="1" l="1"/>
  <c r="D13580" i="1" s="1"/>
  <c r="C13579" i="1"/>
  <c r="E13579" i="1" s="1"/>
  <c r="B13581" i="1" l="1"/>
  <c r="D13581" i="1" s="1"/>
  <c r="C13580" i="1"/>
  <c r="E13580" i="1" s="1"/>
  <c r="B13582" i="1" l="1"/>
  <c r="D13582" i="1" s="1"/>
  <c r="C13581" i="1"/>
  <c r="E13581" i="1" s="1"/>
  <c r="B13583" i="1" l="1"/>
  <c r="D13583" i="1" s="1"/>
  <c r="C13582" i="1"/>
  <c r="E13582" i="1" s="1"/>
  <c r="B13584" i="1" l="1"/>
  <c r="D13584" i="1" s="1"/>
  <c r="C13583" i="1"/>
  <c r="E13583" i="1" s="1"/>
  <c r="B13585" i="1" l="1"/>
  <c r="D13585" i="1" s="1"/>
  <c r="C13584" i="1"/>
  <c r="E13584" i="1" s="1"/>
  <c r="B13586" i="1" l="1"/>
  <c r="D13586" i="1" s="1"/>
  <c r="C13585" i="1"/>
  <c r="E13585" i="1" s="1"/>
  <c r="B13587" i="1" l="1"/>
  <c r="D13587" i="1" s="1"/>
  <c r="C13586" i="1"/>
  <c r="E13586" i="1" s="1"/>
  <c r="B13588" i="1" l="1"/>
  <c r="D13588" i="1" s="1"/>
  <c r="C13587" i="1"/>
  <c r="E13587" i="1" s="1"/>
  <c r="B13589" i="1" l="1"/>
  <c r="D13589" i="1" s="1"/>
  <c r="C13588" i="1"/>
  <c r="E13588" i="1" s="1"/>
  <c r="B13590" i="1" l="1"/>
  <c r="D13590" i="1" s="1"/>
  <c r="C13589" i="1"/>
  <c r="E13589" i="1" s="1"/>
  <c r="B13591" i="1" l="1"/>
  <c r="D13591" i="1" s="1"/>
  <c r="C13590" i="1"/>
  <c r="E13590" i="1" s="1"/>
  <c r="B13592" i="1" l="1"/>
  <c r="D13592" i="1" s="1"/>
  <c r="C13591" i="1"/>
  <c r="E13591" i="1" s="1"/>
  <c r="B13593" i="1" l="1"/>
  <c r="D13593" i="1" s="1"/>
  <c r="C13592" i="1"/>
  <c r="E13592" i="1" s="1"/>
  <c r="B13594" i="1" l="1"/>
  <c r="D13594" i="1" s="1"/>
  <c r="C13593" i="1"/>
  <c r="E13593" i="1" s="1"/>
  <c r="B13595" i="1" l="1"/>
  <c r="D13595" i="1" s="1"/>
  <c r="C13594" i="1"/>
  <c r="E13594" i="1" s="1"/>
  <c r="B13596" i="1" l="1"/>
  <c r="D13596" i="1" s="1"/>
  <c r="C13595" i="1"/>
  <c r="E13595" i="1" s="1"/>
  <c r="B13597" i="1" l="1"/>
  <c r="D13597" i="1" s="1"/>
  <c r="C13596" i="1"/>
  <c r="E13596" i="1" s="1"/>
  <c r="B13598" i="1" l="1"/>
  <c r="D13598" i="1" s="1"/>
  <c r="C13597" i="1"/>
  <c r="E13597" i="1" s="1"/>
  <c r="B13599" i="1" l="1"/>
  <c r="D13599" i="1" s="1"/>
  <c r="C13598" i="1"/>
  <c r="E13598" i="1" s="1"/>
  <c r="B13600" i="1" l="1"/>
  <c r="D13600" i="1" s="1"/>
  <c r="C13599" i="1"/>
  <c r="E13599" i="1" s="1"/>
  <c r="B13601" i="1" l="1"/>
  <c r="D13601" i="1" s="1"/>
  <c r="C13600" i="1"/>
  <c r="E13600" i="1" s="1"/>
  <c r="B13602" i="1" l="1"/>
  <c r="D13602" i="1" s="1"/>
  <c r="C13601" i="1"/>
  <c r="E13601" i="1" s="1"/>
  <c r="B13603" i="1" l="1"/>
  <c r="D13603" i="1" s="1"/>
  <c r="C13602" i="1"/>
  <c r="E13602" i="1" s="1"/>
  <c r="B13604" i="1" l="1"/>
  <c r="D13604" i="1" s="1"/>
  <c r="C13603" i="1"/>
  <c r="E13603" i="1" s="1"/>
  <c r="B13605" i="1" l="1"/>
  <c r="D13605" i="1" s="1"/>
  <c r="C13604" i="1"/>
  <c r="E13604" i="1" s="1"/>
  <c r="B13606" i="1" l="1"/>
  <c r="D13606" i="1" s="1"/>
  <c r="C13605" i="1"/>
  <c r="E13605" i="1" s="1"/>
  <c r="B13607" i="1" l="1"/>
  <c r="D13607" i="1" s="1"/>
  <c r="C13606" i="1"/>
  <c r="E13606" i="1" s="1"/>
  <c r="B13608" i="1" l="1"/>
  <c r="D13608" i="1" s="1"/>
  <c r="C13607" i="1"/>
  <c r="E13607" i="1" s="1"/>
  <c r="B13609" i="1" l="1"/>
  <c r="D13609" i="1" s="1"/>
  <c r="C13608" i="1"/>
  <c r="E13608" i="1" s="1"/>
  <c r="B13610" i="1" l="1"/>
  <c r="D13610" i="1" s="1"/>
  <c r="C13609" i="1"/>
  <c r="E13609" i="1" s="1"/>
  <c r="B13611" i="1" l="1"/>
  <c r="D13611" i="1" s="1"/>
  <c r="C13610" i="1"/>
  <c r="E13610" i="1" s="1"/>
  <c r="B13612" i="1" l="1"/>
  <c r="D13612" i="1" s="1"/>
  <c r="C13611" i="1"/>
  <c r="E13611" i="1" s="1"/>
  <c r="B13613" i="1" l="1"/>
  <c r="D13613" i="1" s="1"/>
  <c r="C13612" i="1"/>
  <c r="E13612" i="1" s="1"/>
  <c r="B13614" i="1" l="1"/>
  <c r="D13614" i="1" s="1"/>
  <c r="C13613" i="1"/>
  <c r="E13613" i="1" s="1"/>
  <c r="B13615" i="1" l="1"/>
  <c r="D13615" i="1" s="1"/>
  <c r="C13614" i="1"/>
  <c r="E13614" i="1" s="1"/>
  <c r="B13616" i="1" l="1"/>
  <c r="D13616" i="1" s="1"/>
  <c r="C13615" i="1"/>
  <c r="E13615" i="1" s="1"/>
  <c r="B13617" i="1" l="1"/>
  <c r="D13617" i="1" s="1"/>
  <c r="C13616" i="1"/>
  <c r="E13616" i="1" s="1"/>
  <c r="B13618" i="1" l="1"/>
  <c r="D13618" i="1" s="1"/>
  <c r="C13617" i="1"/>
  <c r="E13617" i="1" s="1"/>
  <c r="B13619" i="1" l="1"/>
  <c r="D13619" i="1" s="1"/>
  <c r="C13618" i="1"/>
  <c r="E13618" i="1" s="1"/>
  <c r="B13620" i="1" l="1"/>
  <c r="D13620" i="1" s="1"/>
  <c r="C13619" i="1"/>
  <c r="E13619" i="1" s="1"/>
  <c r="B13621" i="1" l="1"/>
  <c r="D13621" i="1" s="1"/>
  <c r="C13620" i="1"/>
  <c r="E13620" i="1" s="1"/>
  <c r="B13622" i="1" l="1"/>
  <c r="D13622" i="1" s="1"/>
  <c r="C13621" i="1"/>
  <c r="E13621" i="1" s="1"/>
  <c r="B13623" i="1" l="1"/>
  <c r="D13623" i="1" s="1"/>
  <c r="C13622" i="1"/>
  <c r="E13622" i="1" s="1"/>
  <c r="B13624" i="1" l="1"/>
  <c r="D13624" i="1" s="1"/>
  <c r="C13623" i="1"/>
  <c r="E13623" i="1" s="1"/>
  <c r="B13625" i="1" l="1"/>
  <c r="D13625" i="1" s="1"/>
  <c r="C13624" i="1"/>
  <c r="E13624" i="1" s="1"/>
  <c r="B13626" i="1" l="1"/>
  <c r="D13626" i="1" s="1"/>
  <c r="C13625" i="1"/>
  <c r="E13625" i="1" s="1"/>
  <c r="B13627" i="1" l="1"/>
  <c r="D13627" i="1" s="1"/>
  <c r="C13626" i="1"/>
  <c r="E13626" i="1" s="1"/>
  <c r="B13628" i="1" l="1"/>
  <c r="D13628" i="1" s="1"/>
  <c r="C13627" i="1"/>
  <c r="E13627" i="1" s="1"/>
  <c r="B13629" i="1" l="1"/>
  <c r="D13629" i="1" s="1"/>
  <c r="C13628" i="1"/>
  <c r="E13628" i="1" s="1"/>
  <c r="B13630" i="1" l="1"/>
  <c r="D13630" i="1" s="1"/>
  <c r="C13629" i="1"/>
  <c r="E13629" i="1" s="1"/>
  <c r="B13631" i="1" l="1"/>
  <c r="D13631" i="1" s="1"/>
  <c r="C13630" i="1"/>
  <c r="E13630" i="1" s="1"/>
  <c r="B13632" i="1" l="1"/>
  <c r="D13632" i="1" s="1"/>
  <c r="C13631" i="1"/>
  <c r="E13631" i="1" s="1"/>
  <c r="B13633" i="1" l="1"/>
  <c r="D13633" i="1" s="1"/>
  <c r="C13632" i="1"/>
  <c r="E13632" i="1" s="1"/>
  <c r="B13634" i="1" l="1"/>
  <c r="D13634" i="1" s="1"/>
  <c r="C13633" i="1"/>
  <c r="E13633" i="1" s="1"/>
  <c r="B13635" i="1" l="1"/>
  <c r="D13635" i="1" s="1"/>
  <c r="C13634" i="1"/>
  <c r="E13634" i="1" s="1"/>
  <c r="B13636" i="1" l="1"/>
  <c r="D13636" i="1" s="1"/>
  <c r="C13635" i="1"/>
  <c r="E13635" i="1" s="1"/>
  <c r="B13637" i="1" l="1"/>
  <c r="D13637" i="1" s="1"/>
  <c r="C13636" i="1"/>
  <c r="E13636" i="1" s="1"/>
  <c r="B13638" i="1" l="1"/>
  <c r="D13638" i="1" s="1"/>
  <c r="C13637" i="1"/>
  <c r="E13637" i="1" s="1"/>
  <c r="B13639" i="1" l="1"/>
  <c r="D13639" i="1" s="1"/>
  <c r="C13638" i="1"/>
  <c r="E13638" i="1" s="1"/>
  <c r="B13640" i="1" l="1"/>
  <c r="D13640" i="1" s="1"/>
  <c r="C13639" i="1"/>
  <c r="E13639" i="1" s="1"/>
  <c r="B13641" i="1" l="1"/>
  <c r="D13641" i="1" s="1"/>
  <c r="C13640" i="1"/>
  <c r="E13640" i="1" s="1"/>
  <c r="B13642" i="1" l="1"/>
  <c r="D13642" i="1" s="1"/>
  <c r="C13641" i="1"/>
  <c r="E13641" i="1" s="1"/>
  <c r="B13643" i="1" l="1"/>
  <c r="D13643" i="1" s="1"/>
  <c r="C13642" i="1"/>
  <c r="E13642" i="1" s="1"/>
  <c r="B13644" i="1" l="1"/>
  <c r="D13644" i="1" s="1"/>
  <c r="C13643" i="1"/>
  <c r="E13643" i="1" s="1"/>
  <c r="B13645" i="1" l="1"/>
  <c r="D13645" i="1" s="1"/>
  <c r="C13644" i="1"/>
  <c r="E13644" i="1" s="1"/>
  <c r="B13646" i="1" l="1"/>
  <c r="D13646" i="1" s="1"/>
  <c r="C13645" i="1"/>
  <c r="E13645" i="1" s="1"/>
  <c r="B13647" i="1" l="1"/>
  <c r="D13647" i="1" s="1"/>
  <c r="C13646" i="1"/>
  <c r="E13646" i="1" s="1"/>
  <c r="B13648" i="1" l="1"/>
  <c r="D13648" i="1" s="1"/>
  <c r="C13647" i="1"/>
  <c r="E13647" i="1" s="1"/>
  <c r="B13649" i="1" l="1"/>
  <c r="D13649" i="1" s="1"/>
  <c r="C13648" i="1"/>
  <c r="E13648" i="1" s="1"/>
  <c r="B13650" i="1" l="1"/>
  <c r="D13650" i="1" s="1"/>
  <c r="C13649" i="1"/>
  <c r="E13649" i="1" s="1"/>
  <c r="B13651" i="1" l="1"/>
  <c r="D13651" i="1" s="1"/>
  <c r="C13650" i="1"/>
  <c r="E13650" i="1" s="1"/>
  <c r="B13652" i="1" l="1"/>
  <c r="D13652" i="1" s="1"/>
  <c r="C13651" i="1"/>
  <c r="E13651" i="1" s="1"/>
  <c r="B13653" i="1" l="1"/>
  <c r="D13653" i="1" s="1"/>
  <c r="C13652" i="1"/>
  <c r="E13652" i="1" s="1"/>
  <c r="B13654" i="1" l="1"/>
  <c r="D13654" i="1" s="1"/>
  <c r="C13653" i="1"/>
  <c r="E13653" i="1" s="1"/>
  <c r="B13655" i="1" l="1"/>
  <c r="D13655" i="1" s="1"/>
  <c r="C13654" i="1"/>
  <c r="E13654" i="1" s="1"/>
  <c r="B13656" i="1" l="1"/>
  <c r="D13656" i="1" s="1"/>
  <c r="C13655" i="1"/>
  <c r="E13655" i="1" s="1"/>
  <c r="B13657" i="1" l="1"/>
  <c r="D13657" i="1" s="1"/>
  <c r="C13656" i="1"/>
  <c r="E13656" i="1" s="1"/>
  <c r="B13658" i="1" l="1"/>
  <c r="D13658" i="1" s="1"/>
  <c r="C13657" i="1"/>
  <c r="E13657" i="1" s="1"/>
  <c r="B13659" i="1" l="1"/>
  <c r="D13659" i="1" s="1"/>
  <c r="C13658" i="1"/>
  <c r="E13658" i="1" s="1"/>
  <c r="B13660" i="1" l="1"/>
  <c r="D13660" i="1" s="1"/>
  <c r="C13659" i="1"/>
  <c r="E13659" i="1" s="1"/>
  <c r="B13661" i="1" l="1"/>
  <c r="D13661" i="1" s="1"/>
  <c r="C13660" i="1"/>
  <c r="E13660" i="1" s="1"/>
  <c r="B13662" i="1" l="1"/>
  <c r="D13662" i="1" s="1"/>
  <c r="C13661" i="1"/>
  <c r="E13661" i="1" s="1"/>
  <c r="B13663" i="1" l="1"/>
  <c r="D13663" i="1" s="1"/>
  <c r="C13662" i="1"/>
  <c r="E13662" i="1" s="1"/>
  <c r="B13664" i="1" l="1"/>
  <c r="D13664" i="1" s="1"/>
  <c r="C13663" i="1"/>
  <c r="E13663" i="1" s="1"/>
  <c r="B13665" i="1" l="1"/>
  <c r="D13665" i="1" s="1"/>
  <c r="C13664" i="1"/>
  <c r="E13664" i="1" s="1"/>
  <c r="B13666" i="1" l="1"/>
  <c r="D13666" i="1" s="1"/>
  <c r="C13665" i="1"/>
  <c r="E13665" i="1" s="1"/>
  <c r="B13667" i="1" l="1"/>
  <c r="D13667" i="1" s="1"/>
  <c r="C13666" i="1"/>
  <c r="E13666" i="1" s="1"/>
  <c r="B13668" i="1" l="1"/>
  <c r="D13668" i="1" s="1"/>
  <c r="C13667" i="1"/>
  <c r="E13667" i="1" s="1"/>
  <c r="B13669" i="1" l="1"/>
  <c r="D13669" i="1" s="1"/>
  <c r="C13668" i="1"/>
  <c r="E13668" i="1" s="1"/>
  <c r="B13670" i="1" l="1"/>
  <c r="D13670" i="1" s="1"/>
  <c r="C13669" i="1"/>
  <c r="E13669" i="1" s="1"/>
  <c r="B13671" i="1" l="1"/>
  <c r="D13671" i="1" s="1"/>
  <c r="C13670" i="1"/>
  <c r="E13670" i="1" s="1"/>
  <c r="B13672" i="1" l="1"/>
  <c r="D13672" i="1" s="1"/>
  <c r="C13671" i="1"/>
  <c r="E13671" i="1" s="1"/>
  <c r="B13673" i="1" l="1"/>
  <c r="D13673" i="1" s="1"/>
  <c r="C13672" i="1"/>
  <c r="E13672" i="1" s="1"/>
  <c r="B13674" i="1" l="1"/>
  <c r="D13674" i="1" s="1"/>
  <c r="C13673" i="1"/>
  <c r="E13673" i="1" s="1"/>
  <c r="B13675" i="1" l="1"/>
  <c r="D13675" i="1" s="1"/>
  <c r="C13674" i="1"/>
  <c r="E13674" i="1" s="1"/>
  <c r="B13676" i="1" l="1"/>
  <c r="D13676" i="1" s="1"/>
  <c r="C13675" i="1"/>
  <c r="E13675" i="1" s="1"/>
  <c r="B13677" i="1" l="1"/>
  <c r="D13677" i="1" s="1"/>
  <c r="C13676" i="1"/>
  <c r="E13676" i="1" s="1"/>
  <c r="B13678" i="1" l="1"/>
  <c r="D13678" i="1" s="1"/>
  <c r="C13677" i="1"/>
  <c r="E13677" i="1" s="1"/>
  <c r="B13679" i="1" l="1"/>
  <c r="D13679" i="1" s="1"/>
  <c r="C13678" i="1"/>
  <c r="E13678" i="1" s="1"/>
  <c r="B13680" i="1" l="1"/>
  <c r="D13680" i="1" s="1"/>
  <c r="C13679" i="1"/>
  <c r="E13679" i="1" s="1"/>
  <c r="B13681" i="1" l="1"/>
  <c r="D13681" i="1" s="1"/>
  <c r="C13680" i="1"/>
  <c r="E13680" i="1" s="1"/>
  <c r="B13682" i="1" l="1"/>
  <c r="D13682" i="1" s="1"/>
  <c r="C13681" i="1"/>
  <c r="E13681" i="1" s="1"/>
  <c r="B13683" i="1" l="1"/>
  <c r="D13683" i="1" s="1"/>
  <c r="C13682" i="1"/>
  <c r="E13682" i="1" s="1"/>
  <c r="B13684" i="1" l="1"/>
  <c r="D13684" i="1" s="1"/>
  <c r="C13683" i="1"/>
  <c r="E13683" i="1" s="1"/>
  <c r="B13685" i="1" l="1"/>
  <c r="D13685" i="1" s="1"/>
  <c r="C13684" i="1"/>
  <c r="E13684" i="1" s="1"/>
  <c r="B13686" i="1" l="1"/>
  <c r="D13686" i="1" s="1"/>
  <c r="C13685" i="1"/>
  <c r="E13685" i="1" s="1"/>
  <c r="B13687" i="1" l="1"/>
  <c r="D13687" i="1" s="1"/>
  <c r="C13686" i="1"/>
  <c r="E13686" i="1" s="1"/>
  <c r="B13688" i="1" l="1"/>
  <c r="D13688" i="1" s="1"/>
  <c r="C13687" i="1"/>
  <c r="E13687" i="1" s="1"/>
  <c r="B13689" i="1" l="1"/>
  <c r="D13689" i="1" s="1"/>
  <c r="C13688" i="1"/>
  <c r="E13688" i="1" s="1"/>
  <c r="B13690" i="1" l="1"/>
  <c r="D13690" i="1" s="1"/>
  <c r="C13689" i="1"/>
  <c r="E13689" i="1" s="1"/>
  <c r="B13691" i="1" l="1"/>
  <c r="D13691" i="1" s="1"/>
  <c r="C13690" i="1"/>
  <c r="E13690" i="1" s="1"/>
  <c r="B13692" i="1" l="1"/>
  <c r="D13692" i="1" s="1"/>
  <c r="C13691" i="1"/>
  <c r="E13691" i="1" s="1"/>
  <c r="B13693" i="1" l="1"/>
  <c r="D13693" i="1" s="1"/>
  <c r="C13692" i="1"/>
  <c r="E13692" i="1" s="1"/>
  <c r="B13694" i="1" l="1"/>
  <c r="D13694" i="1" s="1"/>
  <c r="C13693" i="1"/>
  <c r="E13693" i="1" s="1"/>
  <c r="B13695" i="1" l="1"/>
  <c r="D13695" i="1" s="1"/>
  <c r="C13694" i="1"/>
  <c r="E13694" i="1" s="1"/>
  <c r="B13696" i="1" l="1"/>
  <c r="D13696" i="1" s="1"/>
  <c r="C13695" i="1"/>
  <c r="E13695" i="1" s="1"/>
  <c r="B13697" i="1" l="1"/>
  <c r="D13697" i="1" s="1"/>
  <c r="C13696" i="1"/>
  <c r="E13696" i="1" s="1"/>
  <c r="B13698" i="1" l="1"/>
  <c r="D13698" i="1" s="1"/>
  <c r="C13697" i="1"/>
  <c r="E13697" i="1" s="1"/>
  <c r="B13699" i="1" l="1"/>
  <c r="D13699" i="1" s="1"/>
  <c r="C13698" i="1"/>
  <c r="E13698" i="1" s="1"/>
  <c r="B13700" i="1" l="1"/>
  <c r="D13700" i="1" s="1"/>
  <c r="C13699" i="1"/>
  <c r="E13699" i="1" s="1"/>
  <c r="B13701" i="1" l="1"/>
  <c r="D13701" i="1" s="1"/>
  <c r="C13700" i="1"/>
  <c r="E13700" i="1" s="1"/>
  <c r="B13702" i="1" l="1"/>
  <c r="D13702" i="1" s="1"/>
  <c r="C13701" i="1"/>
  <c r="E13701" i="1" s="1"/>
  <c r="B13703" i="1" l="1"/>
  <c r="D13703" i="1" s="1"/>
  <c r="C13702" i="1"/>
  <c r="E13702" i="1" s="1"/>
  <c r="B13704" i="1" l="1"/>
  <c r="D13704" i="1" s="1"/>
  <c r="C13703" i="1"/>
  <c r="E13703" i="1" s="1"/>
  <c r="B13705" i="1" l="1"/>
  <c r="D13705" i="1" s="1"/>
  <c r="C13704" i="1"/>
  <c r="E13704" i="1" s="1"/>
  <c r="B13706" i="1" l="1"/>
  <c r="D13706" i="1" s="1"/>
  <c r="C13705" i="1"/>
  <c r="E13705" i="1" s="1"/>
  <c r="B13707" i="1" l="1"/>
  <c r="D13707" i="1" s="1"/>
  <c r="C13706" i="1"/>
  <c r="E13706" i="1" s="1"/>
  <c r="B13708" i="1" l="1"/>
  <c r="D13708" i="1" s="1"/>
  <c r="C13707" i="1"/>
  <c r="E13707" i="1" s="1"/>
  <c r="B13709" i="1" l="1"/>
  <c r="D13709" i="1" s="1"/>
  <c r="C13708" i="1"/>
  <c r="E13708" i="1" s="1"/>
  <c r="B13710" i="1" l="1"/>
  <c r="D13710" i="1" s="1"/>
  <c r="C13709" i="1"/>
  <c r="E13709" i="1" s="1"/>
  <c r="B13711" i="1" l="1"/>
  <c r="D13711" i="1" s="1"/>
  <c r="C13710" i="1"/>
  <c r="E13710" i="1" s="1"/>
  <c r="B13712" i="1" l="1"/>
  <c r="D13712" i="1" s="1"/>
  <c r="C13711" i="1"/>
  <c r="E13711" i="1" s="1"/>
  <c r="B13713" i="1" l="1"/>
  <c r="D13713" i="1" s="1"/>
  <c r="C13712" i="1"/>
  <c r="E13712" i="1" s="1"/>
  <c r="B13714" i="1" l="1"/>
  <c r="D13714" i="1" s="1"/>
  <c r="C13713" i="1"/>
  <c r="E13713" i="1" s="1"/>
  <c r="B13715" i="1" l="1"/>
  <c r="D13715" i="1" s="1"/>
  <c r="C13714" i="1"/>
  <c r="E13714" i="1" s="1"/>
  <c r="B13716" i="1" l="1"/>
  <c r="D13716" i="1" s="1"/>
  <c r="C13715" i="1"/>
  <c r="E13715" i="1" s="1"/>
  <c r="B13717" i="1" l="1"/>
  <c r="D13717" i="1" s="1"/>
  <c r="C13716" i="1"/>
  <c r="E13716" i="1" s="1"/>
  <c r="B13718" i="1" l="1"/>
  <c r="D13718" i="1" s="1"/>
  <c r="C13717" i="1"/>
  <c r="E13717" i="1" s="1"/>
  <c r="B13719" i="1" l="1"/>
  <c r="D13719" i="1" s="1"/>
  <c r="C13718" i="1"/>
  <c r="E13718" i="1" s="1"/>
  <c r="B13720" i="1" l="1"/>
  <c r="D13720" i="1" s="1"/>
  <c r="C13719" i="1"/>
  <c r="E13719" i="1" s="1"/>
  <c r="B13721" i="1" l="1"/>
  <c r="D13721" i="1" s="1"/>
  <c r="C13720" i="1"/>
  <c r="E13720" i="1" s="1"/>
  <c r="B13722" i="1" l="1"/>
  <c r="D13722" i="1" s="1"/>
  <c r="C13721" i="1"/>
  <c r="E13721" i="1" s="1"/>
  <c r="B13723" i="1" l="1"/>
  <c r="D13723" i="1" s="1"/>
  <c r="C13722" i="1"/>
  <c r="E13722" i="1" s="1"/>
  <c r="B13724" i="1" l="1"/>
  <c r="D13724" i="1" s="1"/>
  <c r="C13723" i="1"/>
  <c r="E13723" i="1" s="1"/>
  <c r="B13725" i="1" l="1"/>
  <c r="D13725" i="1" s="1"/>
  <c r="C13724" i="1"/>
  <c r="E13724" i="1" s="1"/>
  <c r="B13726" i="1" l="1"/>
  <c r="D13726" i="1" s="1"/>
  <c r="C13725" i="1"/>
  <c r="E13725" i="1" s="1"/>
  <c r="B13727" i="1" l="1"/>
  <c r="D13727" i="1" s="1"/>
  <c r="C13726" i="1"/>
  <c r="E13726" i="1" s="1"/>
  <c r="B13728" i="1" l="1"/>
  <c r="D13728" i="1" s="1"/>
  <c r="C13727" i="1"/>
  <c r="E13727" i="1" s="1"/>
  <c r="B13729" i="1" l="1"/>
  <c r="D13729" i="1" s="1"/>
  <c r="C13728" i="1"/>
  <c r="E13728" i="1" s="1"/>
  <c r="B13730" i="1" l="1"/>
  <c r="D13730" i="1" s="1"/>
  <c r="C13729" i="1"/>
  <c r="E13729" i="1" s="1"/>
  <c r="B13731" i="1" l="1"/>
  <c r="D13731" i="1" s="1"/>
  <c r="C13730" i="1"/>
  <c r="E13730" i="1" s="1"/>
  <c r="B13732" i="1" l="1"/>
  <c r="D13732" i="1" s="1"/>
  <c r="C13731" i="1"/>
  <c r="E13731" i="1" s="1"/>
  <c r="B13733" i="1" l="1"/>
  <c r="D13733" i="1" s="1"/>
  <c r="C13732" i="1"/>
  <c r="E13732" i="1" s="1"/>
  <c r="B13734" i="1" l="1"/>
  <c r="D13734" i="1" s="1"/>
  <c r="C13733" i="1"/>
  <c r="E13733" i="1" s="1"/>
  <c r="B13735" i="1" l="1"/>
  <c r="D13735" i="1" s="1"/>
  <c r="C13734" i="1"/>
  <c r="E13734" i="1" s="1"/>
  <c r="B13736" i="1" l="1"/>
  <c r="D13736" i="1" s="1"/>
  <c r="C13735" i="1"/>
  <c r="E13735" i="1" s="1"/>
  <c r="B13737" i="1" l="1"/>
  <c r="D13737" i="1" s="1"/>
  <c r="C13736" i="1"/>
  <c r="E13736" i="1" s="1"/>
  <c r="B13738" i="1" l="1"/>
  <c r="D13738" i="1" s="1"/>
  <c r="C13737" i="1"/>
  <c r="E13737" i="1" s="1"/>
  <c r="B13739" i="1" l="1"/>
  <c r="D13739" i="1" s="1"/>
  <c r="C13738" i="1"/>
  <c r="E13738" i="1" s="1"/>
  <c r="B13740" i="1" l="1"/>
  <c r="D13740" i="1" s="1"/>
  <c r="C13739" i="1"/>
  <c r="E13739" i="1" s="1"/>
  <c r="B13741" i="1" l="1"/>
  <c r="D13741" i="1" s="1"/>
  <c r="C13740" i="1"/>
  <c r="E13740" i="1" s="1"/>
  <c r="B13742" i="1" l="1"/>
  <c r="D13742" i="1" s="1"/>
  <c r="C13741" i="1"/>
  <c r="E13741" i="1" s="1"/>
  <c r="B13743" i="1" l="1"/>
  <c r="D13743" i="1" s="1"/>
  <c r="C13742" i="1"/>
  <c r="E13742" i="1" s="1"/>
  <c r="B13744" i="1" l="1"/>
  <c r="D13744" i="1" s="1"/>
  <c r="C13743" i="1"/>
  <c r="E13743" i="1" s="1"/>
  <c r="B13745" i="1" l="1"/>
  <c r="D13745" i="1" s="1"/>
  <c r="C13744" i="1"/>
  <c r="E13744" i="1" s="1"/>
  <c r="B13746" i="1" l="1"/>
  <c r="D13746" i="1" s="1"/>
  <c r="C13745" i="1"/>
  <c r="E13745" i="1" s="1"/>
  <c r="B13747" i="1" l="1"/>
  <c r="D13747" i="1" s="1"/>
  <c r="C13746" i="1"/>
  <c r="E13746" i="1" s="1"/>
  <c r="B13748" i="1" l="1"/>
  <c r="D13748" i="1" s="1"/>
  <c r="C13747" i="1"/>
  <c r="E13747" i="1" s="1"/>
  <c r="B13749" i="1" l="1"/>
  <c r="D13749" i="1" s="1"/>
  <c r="C13748" i="1"/>
  <c r="E13748" i="1" s="1"/>
  <c r="B13750" i="1" l="1"/>
  <c r="D13750" i="1" s="1"/>
  <c r="C13749" i="1"/>
  <c r="E13749" i="1" s="1"/>
  <c r="B13751" i="1" l="1"/>
  <c r="D13751" i="1" s="1"/>
  <c r="C13750" i="1"/>
  <c r="E13750" i="1" s="1"/>
  <c r="B13752" i="1" l="1"/>
  <c r="D13752" i="1" s="1"/>
  <c r="C13751" i="1"/>
  <c r="E13751" i="1" s="1"/>
  <c r="B13753" i="1" l="1"/>
  <c r="D13753" i="1" s="1"/>
  <c r="C13752" i="1"/>
  <c r="E13752" i="1" s="1"/>
  <c r="B13754" i="1" l="1"/>
  <c r="D13754" i="1" s="1"/>
  <c r="C13753" i="1"/>
  <c r="E13753" i="1" s="1"/>
  <c r="B13755" i="1" l="1"/>
  <c r="D13755" i="1" s="1"/>
  <c r="C13754" i="1"/>
  <c r="E13754" i="1" s="1"/>
  <c r="B13756" i="1" l="1"/>
  <c r="D13756" i="1" s="1"/>
  <c r="C13755" i="1"/>
  <c r="E13755" i="1" s="1"/>
  <c r="B13757" i="1" l="1"/>
  <c r="D13757" i="1" s="1"/>
  <c r="C13756" i="1"/>
  <c r="E13756" i="1" s="1"/>
  <c r="B13758" i="1" l="1"/>
  <c r="D13758" i="1" s="1"/>
  <c r="C13757" i="1"/>
  <c r="E13757" i="1" s="1"/>
  <c r="B13759" i="1" l="1"/>
  <c r="D13759" i="1" s="1"/>
  <c r="C13758" i="1"/>
  <c r="E13758" i="1" s="1"/>
  <c r="B13760" i="1" l="1"/>
  <c r="D13760" i="1" s="1"/>
  <c r="C13759" i="1"/>
  <c r="E13759" i="1" s="1"/>
  <c r="B13761" i="1" l="1"/>
  <c r="D13761" i="1" s="1"/>
  <c r="C13760" i="1"/>
  <c r="E13760" i="1" s="1"/>
  <c r="B13762" i="1" l="1"/>
  <c r="D13762" i="1" s="1"/>
  <c r="C13761" i="1"/>
  <c r="E13761" i="1" s="1"/>
  <c r="B13763" i="1" l="1"/>
  <c r="D13763" i="1" s="1"/>
  <c r="C13762" i="1"/>
  <c r="E13762" i="1" s="1"/>
  <c r="B13764" i="1" l="1"/>
  <c r="D13764" i="1" s="1"/>
  <c r="C13763" i="1"/>
  <c r="E13763" i="1" s="1"/>
  <c r="B13765" i="1" l="1"/>
  <c r="D13765" i="1" s="1"/>
  <c r="C13764" i="1"/>
  <c r="E13764" i="1" s="1"/>
  <c r="B13766" i="1" l="1"/>
  <c r="D13766" i="1" s="1"/>
  <c r="C13765" i="1"/>
  <c r="E13765" i="1" s="1"/>
  <c r="B13767" i="1" l="1"/>
  <c r="D13767" i="1" s="1"/>
  <c r="C13766" i="1"/>
  <c r="E13766" i="1" s="1"/>
  <c r="B13768" i="1" l="1"/>
  <c r="D13768" i="1" s="1"/>
  <c r="C13767" i="1"/>
  <c r="E13767" i="1" s="1"/>
  <c r="B13769" i="1" l="1"/>
  <c r="D13769" i="1" s="1"/>
  <c r="C13768" i="1"/>
  <c r="E13768" i="1" s="1"/>
  <c r="B13770" i="1" l="1"/>
  <c r="D13770" i="1" s="1"/>
  <c r="C13769" i="1"/>
  <c r="E13769" i="1" s="1"/>
  <c r="B13771" i="1" l="1"/>
  <c r="D13771" i="1" s="1"/>
  <c r="C13770" i="1"/>
  <c r="E13770" i="1" s="1"/>
  <c r="B13772" i="1" l="1"/>
  <c r="D13772" i="1" s="1"/>
  <c r="C13771" i="1"/>
  <c r="E13771" i="1" s="1"/>
  <c r="B13773" i="1" l="1"/>
  <c r="D13773" i="1" s="1"/>
  <c r="C13772" i="1"/>
  <c r="E13772" i="1" s="1"/>
  <c r="B13774" i="1" l="1"/>
  <c r="D13774" i="1" s="1"/>
  <c r="C13773" i="1"/>
  <c r="E13773" i="1" s="1"/>
  <c r="B13775" i="1" l="1"/>
  <c r="D13775" i="1" s="1"/>
  <c r="C13774" i="1"/>
  <c r="E13774" i="1" s="1"/>
  <c r="B13776" i="1" l="1"/>
  <c r="D13776" i="1" s="1"/>
  <c r="C13775" i="1"/>
  <c r="E13775" i="1" s="1"/>
  <c r="B13777" i="1" l="1"/>
  <c r="D13777" i="1" s="1"/>
  <c r="C13776" i="1"/>
  <c r="E13776" i="1" s="1"/>
  <c r="B13778" i="1" l="1"/>
  <c r="D13778" i="1" s="1"/>
  <c r="C13777" i="1"/>
  <c r="E13777" i="1" s="1"/>
  <c r="B13779" i="1" l="1"/>
  <c r="D13779" i="1" s="1"/>
  <c r="C13778" i="1"/>
  <c r="E13778" i="1" s="1"/>
  <c r="B13780" i="1" l="1"/>
  <c r="D13780" i="1" s="1"/>
  <c r="C13779" i="1"/>
  <c r="E13779" i="1" s="1"/>
  <c r="B13781" i="1" l="1"/>
  <c r="D13781" i="1" s="1"/>
  <c r="C13780" i="1"/>
  <c r="E13780" i="1" s="1"/>
  <c r="B13782" i="1" l="1"/>
  <c r="D13782" i="1" s="1"/>
  <c r="C13781" i="1"/>
  <c r="E13781" i="1" s="1"/>
  <c r="B13783" i="1" l="1"/>
  <c r="D13783" i="1" s="1"/>
  <c r="C13782" i="1"/>
  <c r="E13782" i="1" s="1"/>
  <c r="B13784" i="1" l="1"/>
  <c r="D13784" i="1" s="1"/>
  <c r="C13783" i="1"/>
  <c r="E13783" i="1" s="1"/>
  <c r="B13785" i="1" l="1"/>
  <c r="D13785" i="1" s="1"/>
  <c r="C13784" i="1"/>
  <c r="E13784" i="1" s="1"/>
  <c r="B13786" i="1" l="1"/>
  <c r="D13786" i="1" s="1"/>
  <c r="C13785" i="1"/>
  <c r="E13785" i="1" s="1"/>
  <c r="B13787" i="1" l="1"/>
  <c r="D13787" i="1" s="1"/>
  <c r="C13786" i="1"/>
  <c r="E13786" i="1" s="1"/>
  <c r="B13788" i="1" l="1"/>
  <c r="D13788" i="1" s="1"/>
  <c r="C13787" i="1"/>
  <c r="E13787" i="1" s="1"/>
  <c r="B13789" i="1" l="1"/>
  <c r="D13789" i="1" s="1"/>
  <c r="C13788" i="1"/>
  <c r="E13788" i="1" s="1"/>
  <c r="B13790" i="1" l="1"/>
  <c r="D13790" i="1" s="1"/>
  <c r="C13789" i="1"/>
  <c r="E13789" i="1" s="1"/>
  <c r="B13791" i="1" l="1"/>
  <c r="D13791" i="1" s="1"/>
  <c r="C13790" i="1"/>
  <c r="E13790" i="1" s="1"/>
  <c r="B13792" i="1" l="1"/>
  <c r="D13792" i="1" s="1"/>
  <c r="C13791" i="1"/>
  <c r="E13791" i="1" s="1"/>
  <c r="B13793" i="1" l="1"/>
  <c r="D13793" i="1" s="1"/>
  <c r="C13792" i="1"/>
  <c r="E13792" i="1" s="1"/>
  <c r="B13794" i="1" l="1"/>
  <c r="D13794" i="1" s="1"/>
  <c r="C13793" i="1"/>
  <c r="E13793" i="1" s="1"/>
  <c r="B13795" i="1" l="1"/>
  <c r="D13795" i="1" s="1"/>
  <c r="C13794" i="1"/>
  <c r="E13794" i="1" s="1"/>
  <c r="B13796" i="1" l="1"/>
  <c r="D13796" i="1" s="1"/>
  <c r="C13795" i="1"/>
  <c r="E13795" i="1" s="1"/>
  <c r="B13797" i="1" l="1"/>
  <c r="D13797" i="1" s="1"/>
  <c r="C13796" i="1"/>
  <c r="E13796" i="1" s="1"/>
  <c r="B13798" i="1" l="1"/>
  <c r="D13798" i="1" s="1"/>
  <c r="C13797" i="1"/>
  <c r="E13797" i="1" s="1"/>
  <c r="B13799" i="1" l="1"/>
  <c r="D13799" i="1" s="1"/>
  <c r="C13798" i="1"/>
  <c r="E13798" i="1" s="1"/>
  <c r="B13800" i="1" l="1"/>
  <c r="D13800" i="1" s="1"/>
  <c r="C13799" i="1"/>
  <c r="E13799" i="1" s="1"/>
  <c r="B13801" i="1" l="1"/>
  <c r="D13801" i="1" s="1"/>
  <c r="C13800" i="1"/>
  <c r="E13800" i="1" s="1"/>
  <c r="B13802" i="1" l="1"/>
  <c r="D13802" i="1" s="1"/>
  <c r="C13801" i="1"/>
  <c r="E13801" i="1" s="1"/>
  <c r="B13803" i="1" l="1"/>
  <c r="D13803" i="1" s="1"/>
  <c r="C13802" i="1"/>
  <c r="E13802" i="1" s="1"/>
  <c r="B13804" i="1" l="1"/>
  <c r="D13804" i="1" s="1"/>
  <c r="C13803" i="1"/>
  <c r="E13803" i="1" s="1"/>
  <c r="B13805" i="1" l="1"/>
  <c r="D13805" i="1" s="1"/>
  <c r="C13804" i="1"/>
  <c r="E13804" i="1" s="1"/>
  <c r="B13806" i="1" l="1"/>
  <c r="D13806" i="1" s="1"/>
  <c r="C13805" i="1"/>
  <c r="E13805" i="1" s="1"/>
  <c r="B13807" i="1" l="1"/>
  <c r="D13807" i="1" s="1"/>
  <c r="C13806" i="1"/>
  <c r="E13806" i="1" s="1"/>
  <c r="B13808" i="1" l="1"/>
  <c r="D13808" i="1" s="1"/>
  <c r="C13807" i="1"/>
  <c r="E13807" i="1" s="1"/>
  <c r="B13809" i="1" l="1"/>
  <c r="D13809" i="1" s="1"/>
  <c r="C13808" i="1"/>
  <c r="E13808" i="1" s="1"/>
  <c r="B13810" i="1" l="1"/>
  <c r="D13810" i="1" s="1"/>
  <c r="C13809" i="1"/>
  <c r="E13809" i="1" s="1"/>
  <c r="B13811" i="1" l="1"/>
  <c r="D13811" i="1" s="1"/>
  <c r="C13810" i="1"/>
  <c r="E13810" i="1" s="1"/>
  <c r="B13812" i="1" l="1"/>
  <c r="D13812" i="1" s="1"/>
  <c r="C13811" i="1"/>
  <c r="E13811" i="1" s="1"/>
  <c r="B13813" i="1" l="1"/>
  <c r="D13813" i="1" s="1"/>
  <c r="C13812" i="1"/>
  <c r="E13812" i="1" s="1"/>
  <c r="B13814" i="1" l="1"/>
  <c r="D13814" i="1" s="1"/>
  <c r="C13813" i="1"/>
  <c r="E13813" i="1" s="1"/>
  <c r="B13815" i="1" l="1"/>
  <c r="D13815" i="1" s="1"/>
  <c r="C13814" i="1"/>
  <c r="E13814" i="1" s="1"/>
  <c r="B13816" i="1" l="1"/>
  <c r="D13816" i="1" s="1"/>
  <c r="C13815" i="1"/>
  <c r="E13815" i="1" s="1"/>
  <c r="B13817" i="1" l="1"/>
  <c r="D13817" i="1" s="1"/>
  <c r="C13816" i="1"/>
  <c r="E13816" i="1" s="1"/>
  <c r="B13818" i="1" l="1"/>
  <c r="D13818" i="1" s="1"/>
  <c r="C13817" i="1"/>
  <c r="E13817" i="1" s="1"/>
  <c r="B13819" i="1" l="1"/>
  <c r="D13819" i="1" s="1"/>
  <c r="C13818" i="1"/>
  <c r="E13818" i="1" s="1"/>
  <c r="B13820" i="1" l="1"/>
  <c r="D13820" i="1" s="1"/>
  <c r="C13819" i="1"/>
  <c r="E13819" i="1" s="1"/>
  <c r="B13821" i="1" l="1"/>
  <c r="D13821" i="1" s="1"/>
  <c r="C13820" i="1"/>
  <c r="E13820" i="1" s="1"/>
  <c r="B13822" i="1" l="1"/>
  <c r="D13822" i="1" s="1"/>
  <c r="C13821" i="1"/>
  <c r="E13821" i="1" s="1"/>
  <c r="B13823" i="1" l="1"/>
  <c r="D13823" i="1" s="1"/>
  <c r="C13822" i="1"/>
  <c r="E13822" i="1" s="1"/>
  <c r="B13824" i="1" l="1"/>
  <c r="D13824" i="1" s="1"/>
  <c r="C13823" i="1"/>
  <c r="E13823" i="1" s="1"/>
  <c r="B13825" i="1" l="1"/>
  <c r="D13825" i="1" s="1"/>
  <c r="C13824" i="1"/>
  <c r="E13824" i="1" s="1"/>
  <c r="B13826" i="1" l="1"/>
  <c r="D13826" i="1" s="1"/>
  <c r="C13825" i="1"/>
  <c r="E13825" i="1" s="1"/>
  <c r="B13827" i="1" l="1"/>
  <c r="D13827" i="1" s="1"/>
  <c r="C13826" i="1"/>
  <c r="E13826" i="1" s="1"/>
  <c r="B13828" i="1" l="1"/>
  <c r="D13828" i="1" s="1"/>
  <c r="C13827" i="1"/>
  <c r="E13827" i="1" s="1"/>
  <c r="B13829" i="1" l="1"/>
  <c r="D13829" i="1" s="1"/>
  <c r="C13828" i="1"/>
  <c r="E13828" i="1" s="1"/>
  <c r="B13830" i="1" l="1"/>
  <c r="D13830" i="1" s="1"/>
  <c r="C13829" i="1"/>
  <c r="E13829" i="1" s="1"/>
  <c r="B13831" i="1" l="1"/>
  <c r="D13831" i="1" s="1"/>
  <c r="C13830" i="1"/>
  <c r="E13830" i="1" s="1"/>
  <c r="B13832" i="1" l="1"/>
  <c r="D13832" i="1" s="1"/>
  <c r="C13831" i="1"/>
  <c r="E13831" i="1" s="1"/>
  <c r="B13833" i="1" l="1"/>
  <c r="D13833" i="1" s="1"/>
  <c r="C13832" i="1"/>
  <c r="E13832" i="1" s="1"/>
  <c r="B13834" i="1" l="1"/>
  <c r="D13834" i="1" s="1"/>
  <c r="C13833" i="1"/>
  <c r="E13833" i="1" s="1"/>
  <c r="B13835" i="1" l="1"/>
  <c r="D13835" i="1" s="1"/>
  <c r="C13834" i="1"/>
  <c r="E13834" i="1" s="1"/>
  <c r="B13836" i="1" l="1"/>
  <c r="D13836" i="1" s="1"/>
  <c r="C13835" i="1"/>
  <c r="E13835" i="1" s="1"/>
  <c r="B13837" i="1" l="1"/>
  <c r="D13837" i="1" s="1"/>
  <c r="C13836" i="1"/>
  <c r="E13836" i="1" s="1"/>
  <c r="B13838" i="1" l="1"/>
  <c r="D13838" i="1" s="1"/>
  <c r="C13837" i="1"/>
  <c r="E13837" i="1" s="1"/>
  <c r="B13839" i="1" l="1"/>
  <c r="D13839" i="1" s="1"/>
  <c r="C13838" i="1"/>
  <c r="E13838" i="1" s="1"/>
  <c r="B13840" i="1" l="1"/>
  <c r="D13840" i="1" s="1"/>
  <c r="C13839" i="1"/>
  <c r="E13839" i="1" s="1"/>
  <c r="B13841" i="1" l="1"/>
  <c r="D13841" i="1" s="1"/>
  <c r="C13840" i="1"/>
  <c r="E13840" i="1" s="1"/>
  <c r="B13842" i="1" l="1"/>
  <c r="D13842" i="1" s="1"/>
  <c r="C13841" i="1"/>
  <c r="E13841" i="1" s="1"/>
  <c r="B13843" i="1" l="1"/>
  <c r="D13843" i="1" s="1"/>
  <c r="C13842" i="1"/>
  <c r="E13842" i="1" s="1"/>
  <c r="B13844" i="1" l="1"/>
  <c r="D13844" i="1" s="1"/>
  <c r="C13843" i="1"/>
  <c r="E13843" i="1" s="1"/>
  <c r="B13845" i="1" l="1"/>
  <c r="D13845" i="1" s="1"/>
  <c r="C13844" i="1"/>
  <c r="E13844" i="1" s="1"/>
  <c r="B13846" i="1" l="1"/>
  <c r="D13846" i="1" s="1"/>
  <c r="C13845" i="1"/>
  <c r="E13845" i="1" s="1"/>
  <c r="B13847" i="1" l="1"/>
  <c r="D13847" i="1" s="1"/>
  <c r="C13846" i="1"/>
  <c r="E13846" i="1" s="1"/>
  <c r="B13848" i="1" l="1"/>
  <c r="D13848" i="1" s="1"/>
  <c r="C13847" i="1"/>
  <c r="E13847" i="1" s="1"/>
  <c r="B13849" i="1" l="1"/>
  <c r="D13849" i="1" s="1"/>
  <c r="C13848" i="1"/>
  <c r="E13848" i="1" s="1"/>
  <c r="B13850" i="1" l="1"/>
  <c r="D13850" i="1" s="1"/>
  <c r="C13849" i="1"/>
  <c r="E13849" i="1" s="1"/>
  <c r="B13851" i="1" l="1"/>
  <c r="D13851" i="1" s="1"/>
  <c r="C13850" i="1"/>
  <c r="E13850" i="1" s="1"/>
  <c r="B13852" i="1" l="1"/>
  <c r="D13852" i="1" s="1"/>
  <c r="C13851" i="1"/>
  <c r="E13851" i="1" s="1"/>
  <c r="B13853" i="1" l="1"/>
  <c r="D13853" i="1" s="1"/>
  <c r="C13852" i="1"/>
  <c r="E13852" i="1" s="1"/>
  <c r="B13854" i="1" l="1"/>
  <c r="D13854" i="1" s="1"/>
  <c r="C13853" i="1"/>
  <c r="E13853" i="1" s="1"/>
  <c r="B13855" i="1" l="1"/>
  <c r="D13855" i="1" s="1"/>
  <c r="C13854" i="1"/>
  <c r="E13854" i="1" s="1"/>
  <c r="B13856" i="1" l="1"/>
  <c r="D13856" i="1" s="1"/>
  <c r="C13855" i="1"/>
  <c r="E13855" i="1" s="1"/>
  <c r="B13857" i="1" l="1"/>
  <c r="D13857" i="1" s="1"/>
  <c r="C13856" i="1"/>
  <c r="E13856" i="1" s="1"/>
  <c r="B13858" i="1" l="1"/>
  <c r="D13858" i="1" s="1"/>
  <c r="C13857" i="1"/>
  <c r="E13857" i="1" s="1"/>
  <c r="B13859" i="1" l="1"/>
  <c r="D13859" i="1" s="1"/>
  <c r="C13858" i="1"/>
  <c r="E13858" i="1" s="1"/>
  <c r="B13860" i="1" l="1"/>
  <c r="D13860" i="1" s="1"/>
  <c r="C13859" i="1"/>
  <c r="E13859" i="1" s="1"/>
  <c r="B13861" i="1" l="1"/>
  <c r="D13861" i="1" s="1"/>
  <c r="C13860" i="1"/>
  <c r="E13860" i="1" s="1"/>
  <c r="B13862" i="1" l="1"/>
  <c r="D13862" i="1" s="1"/>
  <c r="C13861" i="1"/>
  <c r="E13861" i="1" s="1"/>
  <c r="B13863" i="1" l="1"/>
  <c r="D13863" i="1" s="1"/>
  <c r="C13862" i="1"/>
  <c r="E13862" i="1" s="1"/>
  <c r="B13864" i="1" l="1"/>
  <c r="D13864" i="1" s="1"/>
  <c r="C13863" i="1"/>
  <c r="E13863" i="1" s="1"/>
  <c r="B13865" i="1" l="1"/>
  <c r="D13865" i="1" s="1"/>
  <c r="C13864" i="1"/>
  <c r="E13864" i="1" s="1"/>
  <c r="B13866" i="1" l="1"/>
  <c r="D13866" i="1" s="1"/>
  <c r="C13865" i="1"/>
  <c r="E13865" i="1" s="1"/>
  <c r="B13867" i="1" l="1"/>
  <c r="D13867" i="1" s="1"/>
  <c r="C13866" i="1"/>
  <c r="E13866" i="1" s="1"/>
  <c r="B13868" i="1" l="1"/>
  <c r="D13868" i="1" s="1"/>
  <c r="C13867" i="1"/>
  <c r="E13867" i="1" s="1"/>
  <c r="B13869" i="1" l="1"/>
  <c r="D13869" i="1" s="1"/>
  <c r="C13868" i="1"/>
  <c r="E13868" i="1" s="1"/>
  <c r="B13870" i="1" l="1"/>
  <c r="D13870" i="1" s="1"/>
  <c r="C13869" i="1"/>
  <c r="E13869" i="1" s="1"/>
  <c r="B13871" i="1" l="1"/>
  <c r="D13871" i="1" s="1"/>
  <c r="C13870" i="1"/>
  <c r="E13870" i="1" s="1"/>
  <c r="B13872" i="1" l="1"/>
  <c r="D13872" i="1" s="1"/>
  <c r="C13871" i="1"/>
  <c r="E13871" i="1" s="1"/>
  <c r="B13873" i="1" l="1"/>
  <c r="D13873" i="1" s="1"/>
  <c r="C13872" i="1"/>
  <c r="E13872" i="1" s="1"/>
  <c r="B13874" i="1" l="1"/>
  <c r="D13874" i="1" s="1"/>
  <c r="C13873" i="1"/>
  <c r="E13873" i="1" s="1"/>
  <c r="B13875" i="1" l="1"/>
  <c r="D13875" i="1" s="1"/>
  <c r="C13874" i="1"/>
  <c r="E13874" i="1" s="1"/>
  <c r="B13876" i="1" l="1"/>
  <c r="D13876" i="1" s="1"/>
  <c r="C13875" i="1"/>
  <c r="E13875" i="1" s="1"/>
  <c r="B13877" i="1" l="1"/>
  <c r="D13877" i="1" s="1"/>
  <c r="C13876" i="1"/>
  <c r="E13876" i="1" s="1"/>
  <c r="B13878" i="1" l="1"/>
  <c r="D13878" i="1" s="1"/>
  <c r="C13877" i="1"/>
  <c r="E13877" i="1" s="1"/>
  <c r="B13879" i="1" l="1"/>
  <c r="D13879" i="1" s="1"/>
  <c r="C13878" i="1"/>
  <c r="E13878" i="1" s="1"/>
  <c r="B13880" i="1" l="1"/>
  <c r="D13880" i="1" s="1"/>
  <c r="C13879" i="1"/>
  <c r="E13879" i="1" s="1"/>
  <c r="B13881" i="1" l="1"/>
  <c r="D13881" i="1" s="1"/>
  <c r="C13880" i="1"/>
  <c r="E13880" i="1" s="1"/>
  <c r="B13882" i="1" l="1"/>
  <c r="D13882" i="1" s="1"/>
  <c r="C13881" i="1"/>
  <c r="E13881" i="1" s="1"/>
  <c r="B13883" i="1" l="1"/>
  <c r="D13883" i="1" s="1"/>
  <c r="C13882" i="1"/>
  <c r="E13882" i="1" s="1"/>
  <c r="B13884" i="1" l="1"/>
  <c r="D13884" i="1" s="1"/>
  <c r="C13883" i="1"/>
  <c r="E13883" i="1" s="1"/>
  <c r="B13885" i="1" l="1"/>
  <c r="D13885" i="1" s="1"/>
  <c r="C13884" i="1"/>
  <c r="E13884" i="1" s="1"/>
  <c r="B13886" i="1" l="1"/>
  <c r="D13886" i="1" s="1"/>
  <c r="C13885" i="1"/>
  <c r="E13885" i="1" s="1"/>
  <c r="B13887" i="1" l="1"/>
  <c r="D13887" i="1" s="1"/>
  <c r="C13886" i="1"/>
  <c r="E13886" i="1" s="1"/>
  <c r="B13888" i="1" l="1"/>
  <c r="D13888" i="1" s="1"/>
  <c r="C13887" i="1"/>
  <c r="E13887" i="1" s="1"/>
  <c r="B13889" i="1" l="1"/>
  <c r="D13889" i="1" s="1"/>
  <c r="C13888" i="1"/>
  <c r="E13888" i="1" s="1"/>
  <c r="B13890" i="1" l="1"/>
  <c r="D13890" i="1" s="1"/>
  <c r="C13889" i="1"/>
  <c r="E13889" i="1" s="1"/>
  <c r="B13891" i="1" l="1"/>
  <c r="D13891" i="1" s="1"/>
  <c r="C13890" i="1"/>
  <c r="E13890" i="1" s="1"/>
  <c r="B13892" i="1" l="1"/>
  <c r="D13892" i="1" s="1"/>
  <c r="C13891" i="1"/>
  <c r="E13891" i="1" s="1"/>
  <c r="B13893" i="1" l="1"/>
  <c r="D13893" i="1" s="1"/>
  <c r="C13892" i="1"/>
  <c r="E13892" i="1" s="1"/>
  <c r="B13894" i="1" l="1"/>
  <c r="D13894" i="1" s="1"/>
  <c r="C13893" i="1"/>
  <c r="E13893" i="1" s="1"/>
  <c r="B13895" i="1" l="1"/>
  <c r="D13895" i="1" s="1"/>
  <c r="C13894" i="1"/>
  <c r="E13894" i="1" s="1"/>
  <c r="B13896" i="1" l="1"/>
  <c r="D13896" i="1" s="1"/>
  <c r="C13895" i="1"/>
  <c r="E13895" i="1" s="1"/>
  <c r="B13897" i="1" l="1"/>
  <c r="D13897" i="1" s="1"/>
  <c r="C13896" i="1"/>
  <c r="E13896" i="1" s="1"/>
  <c r="B13898" i="1" l="1"/>
  <c r="D13898" i="1" s="1"/>
  <c r="C13897" i="1"/>
  <c r="E13897" i="1" s="1"/>
  <c r="B13899" i="1" l="1"/>
  <c r="D13899" i="1" s="1"/>
  <c r="C13898" i="1"/>
  <c r="E13898" i="1" s="1"/>
  <c r="B13900" i="1" l="1"/>
  <c r="D13900" i="1" s="1"/>
  <c r="C13899" i="1"/>
  <c r="E13899" i="1" s="1"/>
  <c r="B13901" i="1" l="1"/>
  <c r="D13901" i="1" s="1"/>
  <c r="C13900" i="1"/>
  <c r="E13900" i="1" s="1"/>
  <c r="B13902" i="1" l="1"/>
  <c r="D13902" i="1" s="1"/>
  <c r="C13901" i="1"/>
  <c r="E13901" i="1" s="1"/>
  <c r="B13903" i="1" l="1"/>
  <c r="D13903" i="1" s="1"/>
  <c r="C13902" i="1"/>
  <c r="E13902" i="1" s="1"/>
  <c r="B13904" i="1" l="1"/>
  <c r="D13904" i="1" s="1"/>
  <c r="C13903" i="1"/>
  <c r="E13903" i="1" s="1"/>
  <c r="B13905" i="1" l="1"/>
  <c r="D13905" i="1" s="1"/>
  <c r="C13904" i="1"/>
  <c r="E13904" i="1" s="1"/>
  <c r="B13906" i="1" l="1"/>
  <c r="D13906" i="1" s="1"/>
  <c r="C13905" i="1"/>
  <c r="E13905" i="1" s="1"/>
  <c r="B13907" i="1" l="1"/>
  <c r="D13907" i="1" s="1"/>
  <c r="C13906" i="1"/>
  <c r="E13906" i="1" s="1"/>
  <c r="B13908" i="1" l="1"/>
  <c r="D13908" i="1" s="1"/>
  <c r="C13907" i="1"/>
  <c r="E13907" i="1" s="1"/>
  <c r="B13909" i="1" l="1"/>
  <c r="D13909" i="1" s="1"/>
  <c r="C13908" i="1"/>
  <c r="E13908" i="1" s="1"/>
  <c r="B13910" i="1" l="1"/>
  <c r="D13910" i="1" s="1"/>
  <c r="C13909" i="1"/>
  <c r="E13909" i="1" s="1"/>
  <c r="B13911" i="1" l="1"/>
  <c r="D13911" i="1" s="1"/>
  <c r="C13910" i="1"/>
  <c r="E13910" i="1" s="1"/>
  <c r="B13912" i="1" l="1"/>
  <c r="D13912" i="1" s="1"/>
  <c r="C13911" i="1"/>
  <c r="E13911" i="1" s="1"/>
  <c r="B13913" i="1" l="1"/>
  <c r="D13913" i="1" s="1"/>
  <c r="C13912" i="1"/>
  <c r="E13912" i="1" s="1"/>
  <c r="B13914" i="1" l="1"/>
  <c r="D13914" i="1" s="1"/>
  <c r="C13913" i="1"/>
  <c r="E13913" i="1" s="1"/>
  <c r="B13915" i="1" l="1"/>
  <c r="D13915" i="1" s="1"/>
  <c r="C13914" i="1"/>
  <c r="E13914" i="1" s="1"/>
  <c r="B13916" i="1" l="1"/>
  <c r="D13916" i="1" s="1"/>
  <c r="C13915" i="1"/>
  <c r="E13915" i="1" s="1"/>
  <c r="B13917" i="1" l="1"/>
  <c r="D13917" i="1" s="1"/>
  <c r="C13916" i="1"/>
  <c r="E13916" i="1" s="1"/>
  <c r="B13918" i="1" l="1"/>
  <c r="D13918" i="1" s="1"/>
  <c r="C13917" i="1"/>
  <c r="E13917" i="1" s="1"/>
  <c r="B13919" i="1" l="1"/>
  <c r="D13919" i="1" s="1"/>
  <c r="C13918" i="1"/>
  <c r="E13918" i="1" s="1"/>
  <c r="B13920" i="1" l="1"/>
  <c r="D13920" i="1" s="1"/>
  <c r="C13919" i="1"/>
  <c r="E13919" i="1" s="1"/>
  <c r="B13921" i="1" l="1"/>
  <c r="D13921" i="1" s="1"/>
  <c r="C13920" i="1"/>
  <c r="E13920" i="1" s="1"/>
  <c r="B13922" i="1" l="1"/>
  <c r="D13922" i="1" s="1"/>
  <c r="C13921" i="1"/>
  <c r="E13921" i="1" s="1"/>
  <c r="B13923" i="1" l="1"/>
  <c r="D13923" i="1" s="1"/>
  <c r="C13922" i="1"/>
  <c r="E13922" i="1" s="1"/>
  <c r="B13924" i="1" l="1"/>
  <c r="D13924" i="1" s="1"/>
  <c r="C13923" i="1"/>
  <c r="E13923" i="1" s="1"/>
  <c r="B13925" i="1" l="1"/>
  <c r="D13925" i="1" s="1"/>
  <c r="C13924" i="1"/>
  <c r="E13924" i="1" s="1"/>
  <c r="B13926" i="1" l="1"/>
  <c r="D13926" i="1" s="1"/>
  <c r="C13925" i="1"/>
  <c r="E13925" i="1" s="1"/>
  <c r="B13927" i="1" l="1"/>
  <c r="D13927" i="1" s="1"/>
  <c r="C13926" i="1"/>
  <c r="E13926" i="1" s="1"/>
  <c r="B13928" i="1" l="1"/>
  <c r="D13928" i="1" s="1"/>
  <c r="C13927" i="1"/>
  <c r="E13927" i="1" s="1"/>
  <c r="B13929" i="1" l="1"/>
  <c r="D13929" i="1" s="1"/>
  <c r="C13928" i="1"/>
  <c r="E13928" i="1" s="1"/>
  <c r="B13930" i="1" l="1"/>
  <c r="D13930" i="1" s="1"/>
  <c r="C13929" i="1"/>
  <c r="E13929" i="1" s="1"/>
  <c r="B13931" i="1" l="1"/>
  <c r="D13931" i="1" s="1"/>
  <c r="C13930" i="1"/>
  <c r="E13930" i="1" s="1"/>
  <c r="B13932" i="1" l="1"/>
  <c r="D13932" i="1" s="1"/>
  <c r="C13931" i="1"/>
  <c r="E13931" i="1" s="1"/>
  <c r="B13933" i="1" l="1"/>
  <c r="D13933" i="1" s="1"/>
  <c r="C13932" i="1"/>
  <c r="E13932" i="1" s="1"/>
  <c r="B13934" i="1" l="1"/>
  <c r="D13934" i="1" s="1"/>
  <c r="C13933" i="1"/>
  <c r="E13933" i="1" s="1"/>
  <c r="B13935" i="1" l="1"/>
  <c r="D13935" i="1" s="1"/>
  <c r="C13934" i="1"/>
  <c r="E13934" i="1" s="1"/>
  <c r="B13936" i="1" l="1"/>
  <c r="D13936" i="1" s="1"/>
  <c r="C13935" i="1"/>
  <c r="E13935" i="1" s="1"/>
  <c r="B13937" i="1" l="1"/>
  <c r="D13937" i="1" s="1"/>
  <c r="C13936" i="1"/>
  <c r="E13936" i="1" s="1"/>
  <c r="B13938" i="1" l="1"/>
  <c r="D13938" i="1" s="1"/>
  <c r="C13937" i="1"/>
  <c r="E13937" i="1" s="1"/>
  <c r="B13939" i="1" l="1"/>
  <c r="D13939" i="1" s="1"/>
  <c r="C13938" i="1"/>
  <c r="E13938" i="1" s="1"/>
  <c r="B13940" i="1" l="1"/>
  <c r="D13940" i="1" s="1"/>
  <c r="C13939" i="1"/>
  <c r="E13939" i="1" s="1"/>
  <c r="B13941" i="1" l="1"/>
  <c r="D13941" i="1" s="1"/>
  <c r="C13940" i="1"/>
  <c r="E13940" i="1" s="1"/>
  <c r="B13942" i="1" l="1"/>
  <c r="D13942" i="1" s="1"/>
  <c r="C13941" i="1"/>
  <c r="E13941" i="1" s="1"/>
  <c r="B13943" i="1" l="1"/>
  <c r="D13943" i="1" s="1"/>
  <c r="C13942" i="1"/>
  <c r="E13942" i="1" s="1"/>
  <c r="B13944" i="1" l="1"/>
  <c r="D13944" i="1" s="1"/>
  <c r="C13943" i="1"/>
  <c r="E13943" i="1" s="1"/>
  <c r="B13945" i="1" l="1"/>
  <c r="D13945" i="1" s="1"/>
  <c r="C13944" i="1"/>
  <c r="E13944" i="1" s="1"/>
  <c r="B13946" i="1" l="1"/>
  <c r="D13946" i="1" s="1"/>
  <c r="C13945" i="1"/>
  <c r="E13945" i="1" s="1"/>
  <c r="B13947" i="1" l="1"/>
  <c r="D13947" i="1" s="1"/>
  <c r="C13946" i="1"/>
  <c r="E13946" i="1" s="1"/>
  <c r="B13948" i="1" l="1"/>
  <c r="D13948" i="1" s="1"/>
  <c r="C13947" i="1"/>
  <c r="E13947" i="1" s="1"/>
  <c r="B13949" i="1" l="1"/>
  <c r="D13949" i="1" s="1"/>
  <c r="C13948" i="1"/>
  <c r="E13948" i="1" s="1"/>
  <c r="B13950" i="1" l="1"/>
  <c r="D13950" i="1" s="1"/>
  <c r="C13949" i="1"/>
  <c r="E13949" i="1" s="1"/>
  <c r="B13951" i="1" l="1"/>
  <c r="D13951" i="1" s="1"/>
  <c r="C13950" i="1"/>
  <c r="E13950" i="1" s="1"/>
  <c r="B13952" i="1" l="1"/>
  <c r="D13952" i="1" s="1"/>
  <c r="C13951" i="1"/>
  <c r="E13951" i="1" s="1"/>
  <c r="B13953" i="1" l="1"/>
  <c r="D13953" i="1" s="1"/>
  <c r="C13952" i="1"/>
  <c r="E13952" i="1" s="1"/>
  <c r="B13954" i="1" l="1"/>
  <c r="D13954" i="1" s="1"/>
  <c r="C13953" i="1"/>
  <c r="E13953" i="1" s="1"/>
  <c r="B13955" i="1" l="1"/>
  <c r="D13955" i="1" s="1"/>
  <c r="C13954" i="1"/>
  <c r="E13954" i="1" s="1"/>
  <c r="B13956" i="1" l="1"/>
  <c r="D13956" i="1" s="1"/>
  <c r="C13955" i="1"/>
  <c r="E13955" i="1" s="1"/>
  <c r="B13957" i="1" l="1"/>
  <c r="D13957" i="1" s="1"/>
  <c r="C13956" i="1"/>
  <c r="E13956" i="1" s="1"/>
  <c r="B13958" i="1" l="1"/>
  <c r="D13958" i="1" s="1"/>
  <c r="C13957" i="1"/>
  <c r="E13957" i="1" s="1"/>
  <c r="B13959" i="1" l="1"/>
  <c r="D13959" i="1" s="1"/>
  <c r="C13958" i="1"/>
  <c r="E13958" i="1" s="1"/>
  <c r="B13960" i="1" l="1"/>
  <c r="D13960" i="1" s="1"/>
  <c r="C13959" i="1"/>
  <c r="E13959" i="1" s="1"/>
  <c r="B13961" i="1" l="1"/>
  <c r="D13961" i="1" s="1"/>
  <c r="C13960" i="1"/>
  <c r="E13960" i="1" s="1"/>
  <c r="B13962" i="1" l="1"/>
  <c r="D13962" i="1" s="1"/>
  <c r="C13961" i="1"/>
  <c r="E13961" i="1" s="1"/>
  <c r="B13963" i="1" l="1"/>
  <c r="D13963" i="1" s="1"/>
  <c r="C13962" i="1"/>
  <c r="E13962" i="1" s="1"/>
  <c r="B13964" i="1" l="1"/>
  <c r="D13964" i="1" s="1"/>
  <c r="C13963" i="1"/>
  <c r="E13963" i="1" s="1"/>
  <c r="B13965" i="1" l="1"/>
  <c r="D13965" i="1" s="1"/>
  <c r="C13964" i="1"/>
  <c r="E13964" i="1" s="1"/>
  <c r="B13966" i="1" l="1"/>
  <c r="D13966" i="1" s="1"/>
  <c r="C13965" i="1"/>
  <c r="E13965" i="1" s="1"/>
  <c r="B13967" i="1" l="1"/>
  <c r="D13967" i="1" s="1"/>
  <c r="C13966" i="1"/>
  <c r="E13966" i="1" s="1"/>
  <c r="B13968" i="1" l="1"/>
  <c r="D13968" i="1" s="1"/>
  <c r="C13967" i="1"/>
  <c r="E13967" i="1" s="1"/>
  <c r="B13969" i="1" l="1"/>
  <c r="D13969" i="1" s="1"/>
  <c r="C13968" i="1"/>
  <c r="E13968" i="1" s="1"/>
  <c r="B13970" i="1" l="1"/>
  <c r="D13970" i="1" s="1"/>
  <c r="C13969" i="1"/>
  <c r="E13969" i="1" s="1"/>
  <c r="B13971" i="1" l="1"/>
  <c r="D13971" i="1" s="1"/>
  <c r="C13970" i="1"/>
  <c r="E13970" i="1" s="1"/>
  <c r="B13972" i="1" l="1"/>
  <c r="D13972" i="1" s="1"/>
  <c r="C13971" i="1"/>
  <c r="E13971" i="1" s="1"/>
  <c r="B13973" i="1" l="1"/>
  <c r="D13973" i="1" s="1"/>
  <c r="C13972" i="1"/>
  <c r="E13972" i="1" s="1"/>
  <c r="B13974" i="1" l="1"/>
  <c r="D13974" i="1" s="1"/>
  <c r="C13973" i="1"/>
  <c r="E13973" i="1" s="1"/>
  <c r="B13975" i="1" l="1"/>
  <c r="D13975" i="1" s="1"/>
  <c r="C13974" i="1"/>
  <c r="E13974" i="1" s="1"/>
  <c r="B13976" i="1" l="1"/>
  <c r="D13976" i="1" s="1"/>
  <c r="C13975" i="1"/>
  <c r="E13975" i="1" s="1"/>
  <c r="B13977" i="1" l="1"/>
  <c r="D13977" i="1" s="1"/>
  <c r="C13976" i="1"/>
  <c r="E13976" i="1" s="1"/>
  <c r="B13978" i="1" l="1"/>
  <c r="D13978" i="1" s="1"/>
  <c r="C13977" i="1"/>
  <c r="E13977" i="1" s="1"/>
  <c r="B13979" i="1" l="1"/>
  <c r="D13979" i="1" s="1"/>
  <c r="C13978" i="1"/>
  <c r="E13978" i="1" s="1"/>
  <c r="B13980" i="1" l="1"/>
  <c r="D13980" i="1" s="1"/>
  <c r="C13979" i="1"/>
  <c r="E13979" i="1" s="1"/>
  <c r="B13981" i="1" l="1"/>
  <c r="D13981" i="1" s="1"/>
  <c r="C13980" i="1"/>
  <c r="E13980" i="1" s="1"/>
  <c r="B13982" i="1" l="1"/>
  <c r="D13982" i="1" s="1"/>
  <c r="C13981" i="1"/>
  <c r="E13981" i="1" s="1"/>
  <c r="B13983" i="1" l="1"/>
  <c r="D13983" i="1" s="1"/>
  <c r="C13982" i="1"/>
  <c r="E13982" i="1" s="1"/>
  <c r="B13984" i="1" l="1"/>
  <c r="D13984" i="1" s="1"/>
  <c r="C13983" i="1"/>
  <c r="E13983" i="1" s="1"/>
  <c r="B13985" i="1" l="1"/>
  <c r="D13985" i="1" s="1"/>
  <c r="C13984" i="1"/>
  <c r="E13984" i="1" s="1"/>
  <c r="B13986" i="1" l="1"/>
  <c r="D13986" i="1" s="1"/>
  <c r="C13985" i="1"/>
  <c r="E13985" i="1" s="1"/>
  <c r="B13987" i="1" l="1"/>
  <c r="D13987" i="1" s="1"/>
  <c r="C13986" i="1"/>
  <c r="E13986" i="1" s="1"/>
  <c r="B13988" i="1" l="1"/>
  <c r="D13988" i="1" s="1"/>
  <c r="C13987" i="1"/>
  <c r="E13987" i="1" s="1"/>
  <c r="B13989" i="1" l="1"/>
  <c r="D13989" i="1" s="1"/>
  <c r="C13988" i="1"/>
  <c r="E13988" i="1" s="1"/>
  <c r="B13990" i="1" l="1"/>
  <c r="D13990" i="1" s="1"/>
  <c r="C13989" i="1"/>
  <c r="E13989" i="1" s="1"/>
  <c r="B13991" i="1" l="1"/>
  <c r="D13991" i="1" s="1"/>
  <c r="C13990" i="1"/>
  <c r="E13990" i="1" s="1"/>
  <c r="B13992" i="1" l="1"/>
  <c r="D13992" i="1" s="1"/>
  <c r="C13991" i="1"/>
  <c r="E13991" i="1" s="1"/>
  <c r="B13993" i="1" l="1"/>
  <c r="D13993" i="1" s="1"/>
  <c r="C13992" i="1"/>
  <c r="E13992" i="1" s="1"/>
  <c r="B13994" i="1" l="1"/>
  <c r="D13994" i="1" s="1"/>
  <c r="C13993" i="1"/>
  <c r="E13993" i="1" s="1"/>
  <c r="B13995" i="1" l="1"/>
  <c r="D13995" i="1" s="1"/>
  <c r="C13994" i="1"/>
  <c r="E13994" i="1" s="1"/>
  <c r="B13996" i="1" l="1"/>
  <c r="D13996" i="1" s="1"/>
  <c r="C13995" i="1"/>
  <c r="E13995" i="1" s="1"/>
  <c r="B13997" i="1" l="1"/>
  <c r="D13997" i="1" s="1"/>
  <c r="C13996" i="1"/>
  <c r="E13996" i="1" s="1"/>
  <c r="B13998" i="1" l="1"/>
  <c r="D13998" i="1" s="1"/>
  <c r="C13997" i="1"/>
  <c r="E13997" i="1" s="1"/>
  <c r="B13999" i="1" l="1"/>
  <c r="D13999" i="1" s="1"/>
  <c r="C13998" i="1"/>
  <c r="E13998" i="1" s="1"/>
  <c r="B14000" i="1" l="1"/>
  <c r="D14000" i="1" s="1"/>
  <c r="C13999" i="1"/>
  <c r="E13999" i="1" s="1"/>
  <c r="B14001" i="1" l="1"/>
  <c r="D14001" i="1" s="1"/>
  <c r="C14000" i="1"/>
  <c r="E14000" i="1" s="1"/>
  <c r="B14002" i="1" l="1"/>
  <c r="D14002" i="1" s="1"/>
  <c r="C14001" i="1"/>
  <c r="E14001" i="1" s="1"/>
  <c r="B14003" i="1" l="1"/>
  <c r="D14003" i="1" s="1"/>
  <c r="C14002" i="1"/>
  <c r="E14002" i="1" s="1"/>
  <c r="B14004" i="1" l="1"/>
  <c r="D14004" i="1" s="1"/>
  <c r="C14003" i="1"/>
  <c r="E14003" i="1" s="1"/>
  <c r="B14005" i="1" l="1"/>
  <c r="D14005" i="1" s="1"/>
  <c r="C14004" i="1"/>
  <c r="E14004" i="1" s="1"/>
  <c r="B14006" i="1" l="1"/>
  <c r="D14006" i="1" s="1"/>
  <c r="C14005" i="1"/>
  <c r="E14005" i="1" s="1"/>
  <c r="B14007" i="1" l="1"/>
  <c r="D14007" i="1" s="1"/>
  <c r="C14006" i="1"/>
  <c r="E14006" i="1" s="1"/>
  <c r="B14008" i="1" l="1"/>
  <c r="D14008" i="1" s="1"/>
  <c r="C14007" i="1"/>
  <c r="E14007" i="1" s="1"/>
  <c r="B14009" i="1" l="1"/>
  <c r="D14009" i="1" s="1"/>
  <c r="C14008" i="1"/>
  <c r="E14008" i="1" s="1"/>
  <c r="B14010" i="1" l="1"/>
  <c r="D14010" i="1" s="1"/>
  <c r="C14009" i="1"/>
  <c r="E14009" i="1" s="1"/>
  <c r="B14011" i="1" l="1"/>
  <c r="D14011" i="1" s="1"/>
  <c r="C14010" i="1"/>
  <c r="E14010" i="1" s="1"/>
  <c r="B14012" i="1" l="1"/>
  <c r="D14012" i="1" s="1"/>
  <c r="C14011" i="1"/>
  <c r="E14011" i="1" s="1"/>
  <c r="B14013" i="1" l="1"/>
  <c r="D14013" i="1" s="1"/>
  <c r="C14012" i="1"/>
  <c r="E14012" i="1" s="1"/>
  <c r="B14014" i="1" l="1"/>
  <c r="D14014" i="1" s="1"/>
  <c r="C14013" i="1"/>
  <c r="E14013" i="1" s="1"/>
  <c r="B14015" i="1" l="1"/>
  <c r="D14015" i="1" s="1"/>
  <c r="C14014" i="1"/>
  <c r="E14014" i="1" s="1"/>
  <c r="B14016" i="1" l="1"/>
  <c r="D14016" i="1" s="1"/>
  <c r="C14015" i="1"/>
  <c r="E14015" i="1" s="1"/>
  <c r="B14017" i="1" l="1"/>
  <c r="D14017" i="1" s="1"/>
  <c r="C14016" i="1"/>
  <c r="E14016" i="1" s="1"/>
  <c r="B14018" i="1" l="1"/>
  <c r="D14018" i="1" s="1"/>
  <c r="C14017" i="1"/>
  <c r="E14017" i="1" s="1"/>
  <c r="B14019" i="1" l="1"/>
  <c r="D14019" i="1" s="1"/>
  <c r="C14018" i="1"/>
  <c r="E14018" i="1" s="1"/>
  <c r="B14020" i="1" l="1"/>
  <c r="D14020" i="1" s="1"/>
  <c r="C14019" i="1"/>
  <c r="E14019" i="1" s="1"/>
  <c r="B14021" i="1" l="1"/>
  <c r="D14021" i="1" s="1"/>
  <c r="C14020" i="1"/>
  <c r="E14020" i="1" s="1"/>
  <c r="B14022" i="1" l="1"/>
  <c r="D14022" i="1" s="1"/>
  <c r="C14021" i="1"/>
  <c r="E14021" i="1" s="1"/>
  <c r="B14023" i="1" l="1"/>
  <c r="D14023" i="1" s="1"/>
  <c r="C14022" i="1"/>
  <c r="E14022" i="1" s="1"/>
  <c r="B14024" i="1" l="1"/>
  <c r="D14024" i="1" s="1"/>
  <c r="C14023" i="1"/>
  <c r="E14023" i="1" s="1"/>
  <c r="B14025" i="1" l="1"/>
  <c r="D14025" i="1" s="1"/>
  <c r="C14024" i="1"/>
  <c r="E14024" i="1" s="1"/>
  <c r="B14026" i="1" l="1"/>
  <c r="D14026" i="1" s="1"/>
  <c r="C14025" i="1"/>
  <c r="E14025" i="1" s="1"/>
  <c r="B14027" i="1" l="1"/>
  <c r="D14027" i="1" s="1"/>
  <c r="C14026" i="1"/>
  <c r="E14026" i="1" s="1"/>
  <c r="B14028" i="1" l="1"/>
  <c r="D14028" i="1" s="1"/>
  <c r="C14027" i="1"/>
  <c r="E14027" i="1" s="1"/>
  <c r="B14029" i="1" l="1"/>
  <c r="D14029" i="1" s="1"/>
  <c r="C14028" i="1"/>
  <c r="E14028" i="1" s="1"/>
  <c r="B14030" i="1" l="1"/>
  <c r="D14030" i="1" s="1"/>
  <c r="C14029" i="1"/>
  <c r="E14029" i="1" s="1"/>
  <c r="B14031" i="1" l="1"/>
  <c r="D14031" i="1" s="1"/>
  <c r="C14030" i="1"/>
  <c r="E14030" i="1" s="1"/>
  <c r="B14032" i="1" l="1"/>
  <c r="D14032" i="1" s="1"/>
  <c r="C14031" i="1"/>
  <c r="E14031" i="1" s="1"/>
  <c r="B14033" i="1" l="1"/>
  <c r="D14033" i="1" s="1"/>
  <c r="C14032" i="1"/>
  <c r="E14032" i="1" s="1"/>
  <c r="B14034" i="1" l="1"/>
  <c r="D14034" i="1" s="1"/>
  <c r="C14033" i="1"/>
  <c r="E14033" i="1" s="1"/>
  <c r="B14035" i="1" l="1"/>
  <c r="D14035" i="1" s="1"/>
  <c r="C14034" i="1"/>
  <c r="E14034" i="1" s="1"/>
  <c r="B14036" i="1" l="1"/>
  <c r="D14036" i="1" s="1"/>
  <c r="C14035" i="1"/>
  <c r="E14035" i="1" s="1"/>
  <c r="B14037" i="1" l="1"/>
  <c r="D14037" i="1" s="1"/>
  <c r="C14036" i="1"/>
  <c r="E14036" i="1" s="1"/>
  <c r="B14038" i="1" l="1"/>
  <c r="D14038" i="1" s="1"/>
  <c r="C14037" i="1"/>
  <c r="E14037" i="1" s="1"/>
  <c r="B14039" i="1" l="1"/>
  <c r="D14039" i="1" s="1"/>
  <c r="C14038" i="1"/>
  <c r="E14038" i="1" s="1"/>
  <c r="B14040" i="1" l="1"/>
  <c r="D14040" i="1" s="1"/>
  <c r="C14039" i="1"/>
  <c r="E14039" i="1" s="1"/>
  <c r="B14041" i="1" l="1"/>
  <c r="D14041" i="1" s="1"/>
  <c r="C14040" i="1"/>
  <c r="E14040" i="1" s="1"/>
  <c r="B14042" i="1" l="1"/>
  <c r="D14042" i="1" s="1"/>
  <c r="C14041" i="1"/>
  <c r="E14041" i="1" s="1"/>
  <c r="B14043" i="1" l="1"/>
  <c r="D14043" i="1" s="1"/>
  <c r="C14042" i="1"/>
  <c r="E14042" i="1" s="1"/>
  <c r="B14044" i="1" l="1"/>
  <c r="D14044" i="1" s="1"/>
  <c r="C14043" i="1"/>
  <c r="E14043" i="1" s="1"/>
  <c r="B14045" i="1" l="1"/>
  <c r="D14045" i="1" s="1"/>
  <c r="C14044" i="1"/>
  <c r="E14044" i="1" s="1"/>
  <c r="B14046" i="1" l="1"/>
  <c r="D14046" i="1" s="1"/>
  <c r="C14045" i="1"/>
  <c r="E14045" i="1" s="1"/>
  <c r="B14047" i="1" l="1"/>
  <c r="D14047" i="1" s="1"/>
  <c r="C14046" i="1"/>
  <c r="E14046" i="1" s="1"/>
  <c r="B14048" i="1" l="1"/>
  <c r="D14048" i="1" s="1"/>
  <c r="C14047" i="1"/>
  <c r="E14047" i="1" s="1"/>
  <c r="B14049" i="1" l="1"/>
  <c r="D14049" i="1" s="1"/>
  <c r="C14048" i="1"/>
  <c r="E14048" i="1" s="1"/>
  <c r="B14050" i="1" l="1"/>
  <c r="D14050" i="1" s="1"/>
  <c r="C14049" i="1"/>
  <c r="E14049" i="1" s="1"/>
  <c r="B14051" i="1" l="1"/>
  <c r="D14051" i="1" s="1"/>
  <c r="C14050" i="1"/>
  <c r="E14050" i="1" s="1"/>
  <c r="B14052" i="1" l="1"/>
  <c r="D14052" i="1" s="1"/>
  <c r="C14051" i="1"/>
  <c r="E14051" i="1" s="1"/>
  <c r="B14053" i="1" l="1"/>
  <c r="D14053" i="1" s="1"/>
  <c r="C14052" i="1"/>
  <c r="E14052" i="1" s="1"/>
  <c r="B14054" i="1" l="1"/>
  <c r="D14054" i="1" s="1"/>
  <c r="C14053" i="1"/>
  <c r="E14053" i="1" s="1"/>
  <c r="B14055" i="1" l="1"/>
  <c r="D14055" i="1" s="1"/>
  <c r="C14054" i="1"/>
  <c r="E14054" i="1" s="1"/>
  <c r="B14056" i="1" l="1"/>
  <c r="D14056" i="1" s="1"/>
  <c r="C14055" i="1"/>
  <c r="E14055" i="1" s="1"/>
  <c r="B14057" i="1" l="1"/>
  <c r="D14057" i="1" s="1"/>
  <c r="C14056" i="1"/>
  <c r="E14056" i="1" s="1"/>
  <c r="B14058" i="1" l="1"/>
  <c r="D14058" i="1" s="1"/>
  <c r="C14057" i="1"/>
  <c r="E14057" i="1" s="1"/>
  <c r="B14059" i="1" l="1"/>
  <c r="D14059" i="1" s="1"/>
  <c r="C14058" i="1"/>
  <c r="E14058" i="1" s="1"/>
  <c r="B14060" i="1" l="1"/>
  <c r="D14060" i="1" s="1"/>
  <c r="C14059" i="1"/>
  <c r="E14059" i="1" s="1"/>
  <c r="B14061" i="1" l="1"/>
  <c r="D14061" i="1" s="1"/>
  <c r="C14060" i="1"/>
  <c r="E14060" i="1" s="1"/>
  <c r="B14062" i="1" l="1"/>
  <c r="D14062" i="1" s="1"/>
  <c r="C14061" i="1"/>
  <c r="E14061" i="1" s="1"/>
  <c r="B14063" i="1" l="1"/>
  <c r="D14063" i="1" s="1"/>
  <c r="C14062" i="1"/>
  <c r="E14062" i="1" s="1"/>
  <c r="B14064" i="1" l="1"/>
  <c r="D14064" i="1" s="1"/>
  <c r="C14063" i="1"/>
  <c r="E14063" i="1" s="1"/>
  <c r="B14065" i="1" l="1"/>
  <c r="D14065" i="1" s="1"/>
  <c r="C14064" i="1"/>
  <c r="E14064" i="1" s="1"/>
  <c r="B14066" i="1" l="1"/>
  <c r="D14066" i="1" s="1"/>
  <c r="C14065" i="1"/>
  <c r="E14065" i="1" s="1"/>
  <c r="B14067" i="1" l="1"/>
  <c r="D14067" i="1" s="1"/>
  <c r="C14066" i="1"/>
  <c r="E14066" i="1" s="1"/>
  <c r="B14068" i="1" l="1"/>
  <c r="D14068" i="1" s="1"/>
  <c r="C14067" i="1"/>
  <c r="E14067" i="1" s="1"/>
  <c r="B14069" i="1" l="1"/>
  <c r="D14069" i="1" s="1"/>
  <c r="C14068" i="1"/>
  <c r="E14068" i="1" s="1"/>
  <c r="B14070" i="1" l="1"/>
  <c r="D14070" i="1" s="1"/>
  <c r="C14069" i="1"/>
  <c r="E14069" i="1" s="1"/>
  <c r="B14071" i="1" l="1"/>
  <c r="D14071" i="1" s="1"/>
  <c r="C14070" i="1"/>
  <c r="E14070" i="1" s="1"/>
  <c r="B14072" i="1" l="1"/>
  <c r="D14072" i="1" s="1"/>
  <c r="C14071" i="1"/>
  <c r="E14071" i="1" s="1"/>
  <c r="B14073" i="1" l="1"/>
  <c r="D14073" i="1" s="1"/>
  <c r="C14072" i="1"/>
  <c r="E14072" i="1" s="1"/>
  <c r="B14074" i="1" l="1"/>
  <c r="D14074" i="1" s="1"/>
  <c r="C14073" i="1"/>
  <c r="E14073" i="1" s="1"/>
  <c r="B14075" i="1" l="1"/>
  <c r="D14075" i="1" s="1"/>
  <c r="C14074" i="1"/>
  <c r="E14074" i="1" s="1"/>
  <c r="B14076" i="1" l="1"/>
  <c r="D14076" i="1" s="1"/>
  <c r="C14075" i="1"/>
  <c r="E14075" i="1" s="1"/>
  <c r="B14077" i="1" l="1"/>
  <c r="D14077" i="1" s="1"/>
  <c r="C14076" i="1"/>
  <c r="E14076" i="1" s="1"/>
  <c r="B14078" i="1" l="1"/>
  <c r="D14078" i="1" s="1"/>
  <c r="C14077" i="1"/>
  <c r="E14077" i="1" s="1"/>
  <c r="B14079" i="1" l="1"/>
  <c r="D14079" i="1" s="1"/>
  <c r="C14078" i="1"/>
  <c r="E14078" i="1" s="1"/>
  <c r="B14080" i="1" l="1"/>
  <c r="D14080" i="1" s="1"/>
  <c r="C14079" i="1"/>
  <c r="E14079" i="1" s="1"/>
  <c r="B14081" i="1" l="1"/>
  <c r="D14081" i="1" s="1"/>
  <c r="C14080" i="1"/>
  <c r="E14080" i="1" s="1"/>
  <c r="B14082" i="1" l="1"/>
  <c r="D14082" i="1" s="1"/>
  <c r="C14081" i="1"/>
  <c r="E14081" i="1" s="1"/>
  <c r="B14083" i="1" l="1"/>
  <c r="D14083" i="1" s="1"/>
  <c r="C14082" i="1"/>
  <c r="E14082" i="1" s="1"/>
  <c r="B14084" i="1" l="1"/>
  <c r="D14084" i="1" s="1"/>
  <c r="C14083" i="1"/>
  <c r="E14083" i="1" s="1"/>
  <c r="B14085" i="1" l="1"/>
  <c r="D14085" i="1" s="1"/>
  <c r="C14084" i="1"/>
  <c r="E14084" i="1" s="1"/>
  <c r="B14086" i="1" l="1"/>
  <c r="D14086" i="1" s="1"/>
  <c r="C14085" i="1"/>
  <c r="E14085" i="1" s="1"/>
  <c r="B14087" i="1" l="1"/>
  <c r="D14087" i="1" s="1"/>
  <c r="C14086" i="1"/>
  <c r="E14086" i="1" s="1"/>
  <c r="B14088" i="1" l="1"/>
  <c r="D14088" i="1" s="1"/>
  <c r="C14087" i="1"/>
  <c r="E14087" i="1" s="1"/>
  <c r="B14089" i="1" l="1"/>
  <c r="D14089" i="1" s="1"/>
  <c r="C14088" i="1"/>
  <c r="E14088" i="1" s="1"/>
  <c r="B14090" i="1" l="1"/>
  <c r="D14090" i="1" s="1"/>
  <c r="C14089" i="1"/>
  <c r="E14089" i="1" s="1"/>
  <c r="B14091" i="1" l="1"/>
  <c r="D14091" i="1" s="1"/>
  <c r="C14090" i="1"/>
  <c r="E14090" i="1" s="1"/>
  <c r="B14092" i="1" l="1"/>
  <c r="D14092" i="1" s="1"/>
  <c r="C14091" i="1"/>
  <c r="E14091" i="1" s="1"/>
  <c r="B14093" i="1" l="1"/>
  <c r="D14093" i="1" s="1"/>
  <c r="C14092" i="1"/>
  <c r="E14092" i="1" s="1"/>
  <c r="B14094" i="1" l="1"/>
  <c r="D14094" i="1" s="1"/>
  <c r="C14093" i="1"/>
  <c r="E14093" i="1" s="1"/>
  <c r="B14095" i="1" l="1"/>
  <c r="D14095" i="1" s="1"/>
  <c r="C14094" i="1"/>
  <c r="E14094" i="1" s="1"/>
  <c r="B14096" i="1" l="1"/>
  <c r="D14096" i="1" s="1"/>
  <c r="C14095" i="1"/>
  <c r="E14095" i="1" s="1"/>
  <c r="B14097" i="1" l="1"/>
  <c r="D14097" i="1" s="1"/>
  <c r="C14096" i="1"/>
  <c r="E14096" i="1" s="1"/>
  <c r="B14098" i="1" l="1"/>
  <c r="D14098" i="1" s="1"/>
  <c r="C14097" i="1"/>
  <c r="E14097" i="1" s="1"/>
  <c r="B14099" i="1" l="1"/>
  <c r="D14099" i="1" s="1"/>
  <c r="C14098" i="1"/>
  <c r="E14098" i="1" s="1"/>
  <c r="B14100" i="1" l="1"/>
  <c r="D14100" i="1" s="1"/>
  <c r="C14099" i="1"/>
  <c r="E14099" i="1" s="1"/>
  <c r="B14101" i="1" l="1"/>
  <c r="D14101" i="1" s="1"/>
  <c r="C14100" i="1"/>
  <c r="E14100" i="1" s="1"/>
  <c r="B14102" i="1" l="1"/>
  <c r="D14102" i="1" s="1"/>
  <c r="C14101" i="1"/>
  <c r="E14101" i="1" s="1"/>
  <c r="B14103" i="1" l="1"/>
  <c r="D14103" i="1" s="1"/>
  <c r="C14102" i="1"/>
  <c r="E14102" i="1" s="1"/>
  <c r="B14104" i="1" l="1"/>
  <c r="D14104" i="1" s="1"/>
  <c r="C14103" i="1"/>
  <c r="E14103" i="1" s="1"/>
  <c r="B14105" i="1" l="1"/>
  <c r="D14105" i="1" s="1"/>
  <c r="C14104" i="1"/>
  <c r="E14104" i="1" s="1"/>
  <c r="B14106" i="1" l="1"/>
  <c r="D14106" i="1" s="1"/>
  <c r="C14105" i="1"/>
  <c r="E14105" i="1" s="1"/>
  <c r="B14107" i="1" l="1"/>
  <c r="D14107" i="1" s="1"/>
  <c r="C14106" i="1"/>
  <c r="E14106" i="1" s="1"/>
  <c r="B14108" i="1" l="1"/>
  <c r="D14108" i="1" s="1"/>
  <c r="C14107" i="1"/>
  <c r="E14107" i="1" s="1"/>
  <c r="B14109" i="1" l="1"/>
  <c r="D14109" i="1" s="1"/>
  <c r="C14108" i="1"/>
  <c r="E14108" i="1" s="1"/>
  <c r="B14110" i="1" l="1"/>
  <c r="D14110" i="1" s="1"/>
  <c r="C14109" i="1"/>
  <c r="E14109" i="1" s="1"/>
  <c r="B14111" i="1" l="1"/>
  <c r="D14111" i="1" s="1"/>
  <c r="C14110" i="1"/>
  <c r="E14110" i="1" s="1"/>
  <c r="B14112" i="1" l="1"/>
  <c r="D14112" i="1" s="1"/>
  <c r="C14111" i="1"/>
  <c r="E14111" i="1" s="1"/>
  <c r="B14113" i="1" l="1"/>
  <c r="D14113" i="1" s="1"/>
  <c r="C14112" i="1"/>
  <c r="E14112" i="1" s="1"/>
  <c r="B14114" i="1" l="1"/>
  <c r="D14114" i="1" s="1"/>
  <c r="C14113" i="1"/>
  <c r="E14113" i="1" s="1"/>
  <c r="B14115" i="1" l="1"/>
  <c r="D14115" i="1" s="1"/>
  <c r="C14114" i="1"/>
  <c r="E14114" i="1" s="1"/>
  <c r="B14116" i="1" l="1"/>
  <c r="D14116" i="1" s="1"/>
  <c r="C14115" i="1"/>
  <c r="E14115" i="1" s="1"/>
  <c r="B14117" i="1" l="1"/>
  <c r="D14117" i="1" s="1"/>
  <c r="C14116" i="1"/>
  <c r="E14116" i="1" s="1"/>
  <c r="B14118" i="1" l="1"/>
  <c r="D14118" i="1" s="1"/>
  <c r="C14117" i="1"/>
  <c r="E14117" i="1" s="1"/>
  <c r="B14119" i="1" l="1"/>
  <c r="D14119" i="1" s="1"/>
  <c r="C14118" i="1"/>
  <c r="E14118" i="1" s="1"/>
  <c r="B14120" i="1" l="1"/>
  <c r="D14120" i="1" s="1"/>
  <c r="C14119" i="1"/>
  <c r="E14119" i="1" s="1"/>
  <c r="B14121" i="1" l="1"/>
  <c r="D14121" i="1" s="1"/>
  <c r="C14120" i="1"/>
  <c r="E14120" i="1" s="1"/>
  <c r="B14122" i="1" l="1"/>
  <c r="D14122" i="1" s="1"/>
  <c r="C14121" i="1"/>
  <c r="E14121" i="1" s="1"/>
  <c r="B14123" i="1" l="1"/>
  <c r="D14123" i="1" s="1"/>
  <c r="C14122" i="1"/>
  <c r="E14122" i="1" s="1"/>
  <c r="B14124" i="1" l="1"/>
  <c r="D14124" i="1" s="1"/>
  <c r="C14123" i="1"/>
  <c r="E14123" i="1" s="1"/>
  <c r="B14125" i="1" l="1"/>
  <c r="D14125" i="1" s="1"/>
  <c r="C14124" i="1"/>
  <c r="E14124" i="1" s="1"/>
  <c r="B14126" i="1" l="1"/>
  <c r="D14126" i="1" s="1"/>
  <c r="C14125" i="1"/>
  <c r="E14125" i="1" s="1"/>
  <c r="B14127" i="1" l="1"/>
  <c r="D14127" i="1" s="1"/>
  <c r="C14126" i="1"/>
  <c r="E14126" i="1" s="1"/>
  <c r="B14128" i="1" l="1"/>
  <c r="D14128" i="1" s="1"/>
  <c r="C14127" i="1"/>
  <c r="E14127" i="1" s="1"/>
  <c r="B14129" i="1" l="1"/>
  <c r="D14129" i="1" s="1"/>
  <c r="C14128" i="1"/>
  <c r="E14128" i="1" s="1"/>
  <c r="B14130" i="1" l="1"/>
  <c r="D14130" i="1" s="1"/>
  <c r="C14129" i="1"/>
  <c r="E14129" i="1" s="1"/>
  <c r="B14131" i="1" l="1"/>
  <c r="D14131" i="1" s="1"/>
  <c r="C14130" i="1"/>
  <c r="E14130" i="1" s="1"/>
  <c r="B14132" i="1" l="1"/>
  <c r="D14132" i="1" s="1"/>
  <c r="C14131" i="1"/>
  <c r="E14131" i="1" s="1"/>
  <c r="B14133" i="1" l="1"/>
  <c r="D14133" i="1" s="1"/>
  <c r="C14132" i="1"/>
  <c r="E14132" i="1" s="1"/>
  <c r="B14134" i="1" l="1"/>
  <c r="D14134" i="1" s="1"/>
  <c r="C14133" i="1"/>
  <c r="E14133" i="1" s="1"/>
  <c r="B14135" i="1" l="1"/>
  <c r="D14135" i="1" s="1"/>
  <c r="C14134" i="1"/>
  <c r="E14134" i="1" s="1"/>
  <c r="B14136" i="1" l="1"/>
  <c r="D14136" i="1" s="1"/>
  <c r="C14135" i="1"/>
  <c r="E14135" i="1" s="1"/>
  <c r="B14137" i="1" l="1"/>
  <c r="D14137" i="1" s="1"/>
  <c r="C14136" i="1"/>
  <c r="E14136" i="1" s="1"/>
  <c r="B14138" i="1" l="1"/>
  <c r="D14138" i="1" s="1"/>
  <c r="C14137" i="1"/>
  <c r="E14137" i="1" s="1"/>
  <c r="B14139" i="1" l="1"/>
  <c r="D14139" i="1" s="1"/>
  <c r="C14138" i="1"/>
  <c r="E14138" i="1" s="1"/>
  <c r="B14140" i="1" l="1"/>
  <c r="D14140" i="1" s="1"/>
  <c r="C14139" i="1"/>
  <c r="E14139" i="1" s="1"/>
  <c r="B14141" i="1" l="1"/>
  <c r="D14141" i="1" s="1"/>
  <c r="C14140" i="1"/>
  <c r="E14140" i="1" s="1"/>
  <c r="B14142" i="1" l="1"/>
  <c r="D14142" i="1" s="1"/>
  <c r="C14141" i="1"/>
  <c r="E14141" i="1" s="1"/>
  <c r="B14143" i="1" l="1"/>
  <c r="D14143" i="1" s="1"/>
  <c r="C14142" i="1"/>
  <c r="E14142" i="1" s="1"/>
  <c r="B14144" i="1" l="1"/>
  <c r="D14144" i="1" s="1"/>
  <c r="C14143" i="1"/>
  <c r="E14143" i="1" s="1"/>
  <c r="B14145" i="1" l="1"/>
  <c r="D14145" i="1" s="1"/>
  <c r="C14144" i="1"/>
  <c r="E14144" i="1" s="1"/>
  <c r="B14146" i="1" l="1"/>
  <c r="D14146" i="1" s="1"/>
  <c r="C14145" i="1"/>
  <c r="E14145" i="1" s="1"/>
  <c r="B14147" i="1" l="1"/>
  <c r="D14147" i="1" s="1"/>
  <c r="C14146" i="1"/>
  <c r="E14146" i="1" s="1"/>
  <c r="B14148" i="1" l="1"/>
  <c r="D14148" i="1" s="1"/>
  <c r="C14147" i="1"/>
  <c r="E14147" i="1" s="1"/>
  <c r="B14149" i="1" l="1"/>
  <c r="D14149" i="1" s="1"/>
  <c r="C14148" i="1"/>
  <c r="E14148" i="1" s="1"/>
  <c r="B14150" i="1" l="1"/>
  <c r="D14150" i="1" s="1"/>
  <c r="C14149" i="1"/>
  <c r="E14149" i="1" s="1"/>
  <c r="B14151" i="1" l="1"/>
  <c r="D14151" i="1" s="1"/>
  <c r="C14150" i="1"/>
  <c r="E14150" i="1" s="1"/>
  <c r="B14152" i="1" l="1"/>
  <c r="D14152" i="1" s="1"/>
  <c r="C14151" i="1"/>
  <c r="E14151" i="1" s="1"/>
  <c r="B14153" i="1" l="1"/>
  <c r="D14153" i="1" s="1"/>
  <c r="C14152" i="1"/>
  <c r="E14152" i="1" s="1"/>
  <c r="B14154" i="1" l="1"/>
  <c r="D14154" i="1" s="1"/>
  <c r="C14153" i="1"/>
  <c r="E14153" i="1" s="1"/>
  <c r="B14155" i="1" l="1"/>
  <c r="D14155" i="1" s="1"/>
  <c r="C14154" i="1"/>
  <c r="E14154" i="1" s="1"/>
  <c r="B14156" i="1" l="1"/>
  <c r="D14156" i="1" s="1"/>
  <c r="C14155" i="1"/>
  <c r="E14155" i="1" s="1"/>
  <c r="B14157" i="1" l="1"/>
  <c r="D14157" i="1" s="1"/>
  <c r="C14156" i="1"/>
  <c r="E14156" i="1" s="1"/>
  <c r="B14158" i="1" l="1"/>
  <c r="D14158" i="1" s="1"/>
  <c r="C14157" i="1"/>
  <c r="E14157" i="1" s="1"/>
  <c r="B14159" i="1" l="1"/>
  <c r="D14159" i="1" s="1"/>
  <c r="C14158" i="1"/>
  <c r="E14158" i="1" s="1"/>
  <c r="B14160" i="1" l="1"/>
  <c r="D14160" i="1" s="1"/>
  <c r="C14159" i="1"/>
  <c r="E14159" i="1" s="1"/>
  <c r="B14161" i="1" l="1"/>
  <c r="D14161" i="1" s="1"/>
  <c r="C14160" i="1"/>
  <c r="E14160" i="1" s="1"/>
  <c r="B14162" i="1" l="1"/>
  <c r="D14162" i="1" s="1"/>
  <c r="C14161" i="1"/>
  <c r="E14161" i="1" s="1"/>
  <c r="B14163" i="1" l="1"/>
  <c r="D14163" i="1" s="1"/>
  <c r="C14162" i="1"/>
  <c r="E14162" i="1" s="1"/>
  <c r="B14164" i="1" l="1"/>
  <c r="D14164" i="1" s="1"/>
  <c r="C14163" i="1"/>
  <c r="E14163" i="1" s="1"/>
  <c r="B14165" i="1" l="1"/>
  <c r="D14165" i="1" s="1"/>
  <c r="C14164" i="1"/>
  <c r="E14164" i="1" s="1"/>
  <c r="B14166" i="1" l="1"/>
  <c r="D14166" i="1" s="1"/>
  <c r="C14165" i="1"/>
  <c r="E14165" i="1" s="1"/>
  <c r="B14167" i="1" l="1"/>
  <c r="D14167" i="1" s="1"/>
  <c r="C14166" i="1"/>
  <c r="E14166" i="1" s="1"/>
  <c r="B14168" i="1" l="1"/>
  <c r="D14168" i="1" s="1"/>
  <c r="C14167" i="1"/>
  <c r="E14167" i="1" s="1"/>
  <c r="B14169" i="1" l="1"/>
  <c r="D14169" i="1" s="1"/>
  <c r="C14168" i="1"/>
  <c r="E14168" i="1" s="1"/>
  <c r="B14170" i="1" l="1"/>
  <c r="D14170" i="1" s="1"/>
  <c r="C14169" i="1"/>
  <c r="E14169" i="1" s="1"/>
  <c r="B14171" i="1" l="1"/>
  <c r="D14171" i="1" s="1"/>
  <c r="C14170" i="1"/>
  <c r="E14170" i="1" s="1"/>
  <c r="B14172" i="1" l="1"/>
  <c r="D14172" i="1" s="1"/>
  <c r="C14171" i="1"/>
  <c r="E14171" i="1" s="1"/>
  <c r="B14173" i="1" l="1"/>
  <c r="D14173" i="1" s="1"/>
  <c r="C14172" i="1"/>
  <c r="E14172" i="1" s="1"/>
  <c r="B14174" i="1" l="1"/>
  <c r="D14174" i="1" s="1"/>
  <c r="C14173" i="1"/>
  <c r="E14173" i="1" s="1"/>
  <c r="B14175" i="1" l="1"/>
  <c r="D14175" i="1" s="1"/>
  <c r="C14174" i="1"/>
  <c r="E14174" i="1" s="1"/>
  <c r="B14176" i="1" l="1"/>
  <c r="D14176" i="1" s="1"/>
  <c r="C14175" i="1"/>
  <c r="E14175" i="1" s="1"/>
  <c r="B14177" i="1" l="1"/>
  <c r="D14177" i="1" s="1"/>
  <c r="C14176" i="1"/>
  <c r="E14176" i="1" s="1"/>
  <c r="B14178" i="1" l="1"/>
  <c r="D14178" i="1" s="1"/>
  <c r="C14177" i="1"/>
  <c r="E14177" i="1" s="1"/>
  <c r="B14179" i="1" l="1"/>
  <c r="D14179" i="1" s="1"/>
  <c r="C14178" i="1"/>
  <c r="E14178" i="1" s="1"/>
  <c r="B14180" i="1" l="1"/>
  <c r="D14180" i="1" s="1"/>
  <c r="C14179" i="1"/>
  <c r="E14179" i="1" s="1"/>
  <c r="B14181" i="1" l="1"/>
  <c r="D14181" i="1" s="1"/>
  <c r="C14180" i="1"/>
  <c r="E14180" i="1" s="1"/>
  <c r="B14182" i="1" l="1"/>
  <c r="D14182" i="1" s="1"/>
  <c r="C14181" i="1"/>
  <c r="E14181" i="1" s="1"/>
  <c r="B14183" i="1" l="1"/>
  <c r="D14183" i="1" s="1"/>
  <c r="C14182" i="1"/>
  <c r="E14182" i="1" s="1"/>
  <c r="B14184" i="1" l="1"/>
  <c r="D14184" i="1" s="1"/>
  <c r="C14183" i="1"/>
  <c r="E14183" i="1" s="1"/>
  <c r="B14185" i="1" l="1"/>
  <c r="D14185" i="1" s="1"/>
  <c r="C14184" i="1"/>
  <c r="E14184" i="1" s="1"/>
  <c r="B14186" i="1" l="1"/>
  <c r="D14186" i="1" s="1"/>
  <c r="C14185" i="1"/>
  <c r="E14185" i="1" s="1"/>
  <c r="B14187" i="1" l="1"/>
  <c r="D14187" i="1" s="1"/>
  <c r="C14186" i="1"/>
  <c r="E14186" i="1" s="1"/>
  <c r="B14188" i="1" l="1"/>
  <c r="D14188" i="1" s="1"/>
  <c r="C14187" i="1"/>
  <c r="E14187" i="1" s="1"/>
  <c r="B14189" i="1" l="1"/>
  <c r="D14189" i="1" s="1"/>
  <c r="C14188" i="1"/>
  <c r="E14188" i="1" s="1"/>
  <c r="B14190" i="1" l="1"/>
  <c r="D14190" i="1" s="1"/>
  <c r="C14189" i="1"/>
  <c r="E14189" i="1" s="1"/>
  <c r="B14191" i="1" l="1"/>
  <c r="D14191" i="1" s="1"/>
  <c r="C14190" i="1"/>
  <c r="E14190" i="1" s="1"/>
  <c r="B14192" i="1" l="1"/>
  <c r="D14192" i="1" s="1"/>
  <c r="C14191" i="1"/>
  <c r="E14191" i="1" s="1"/>
  <c r="B14193" i="1" l="1"/>
  <c r="D14193" i="1" s="1"/>
  <c r="C14192" i="1"/>
  <c r="E14192" i="1" s="1"/>
  <c r="B14194" i="1" l="1"/>
  <c r="D14194" i="1" s="1"/>
  <c r="C14193" i="1"/>
  <c r="E14193" i="1" s="1"/>
  <c r="B14195" i="1" l="1"/>
  <c r="D14195" i="1" s="1"/>
  <c r="C14194" i="1"/>
  <c r="E14194" i="1" s="1"/>
  <c r="B14196" i="1" l="1"/>
  <c r="D14196" i="1" s="1"/>
  <c r="C14195" i="1"/>
  <c r="E14195" i="1" s="1"/>
  <c r="B14197" i="1" l="1"/>
  <c r="D14197" i="1" s="1"/>
  <c r="C14196" i="1"/>
  <c r="E14196" i="1" s="1"/>
  <c r="B14198" i="1" l="1"/>
  <c r="D14198" i="1" s="1"/>
  <c r="C14197" i="1"/>
  <c r="E14197" i="1" s="1"/>
  <c r="B14199" i="1" l="1"/>
  <c r="D14199" i="1" s="1"/>
  <c r="C14198" i="1"/>
  <c r="E14198" i="1" s="1"/>
  <c r="B14200" i="1" l="1"/>
  <c r="D14200" i="1" s="1"/>
  <c r="C14199" i="1"/>
  <c r="E14199" i="1" s="1"/>
  <c r="B14201" i="1" l="1"/>
  <c r="D14201" i="1" s="1"/>
  <c r="C14200" i="1"/>
  <c r="E14200" i="1" s="1"/>
  <c r="B14202" i="1" l="1"/>
  <c r="D14202" i="1" s="1"/>
  <c r="C14201" i="1"/>
  <c r="E14201" i="1" s="1"/>
  <c r="B14203" i="1" l="1"/>
  <c r="D14203" i="1" s="1"/>
  <c r="C14202" i="1"/>
  <c r="E14202" i="1" s="1"/>
  <c r="B14204" i="1" l="1"/>
  <c r="D14204" i="1" s="1"/>
  <c r="C14203" i="1"/>
  <c r="E14203" i="1" s="1"/>
  <c r="B14205" i="1" l="1"/>
  <c r="D14205" i="1" s="1"/>
  <c r="C14204" i="1"/>
  <c r="E14204" i="1" s="1"/>
  <c r="B14206" i="1" l="1"/>
  <c r="D14206" i="1" s="1"/>
  <c r="C14205" i="1"/>
  <c r="E14205" i="1" s="1"/>
  <c r="B14207" i="1" l="1"/>
  <c r="D14207" i="1" s="1"/>
  <c r="C14206" i="1"/>
  <c r="E14206" i="1" s="1"/>
  <c r="B14208" i="1" l="1"/>
  <c r="D14208" i="1" s="1"/>
  <c r="C14207" i="1"/>
  <c r="E14207" i="1" s="1"/>
  <c r="B14209" i="1" l="1"/>
  <c r="D14209" i="1" s="1"/>
  <c r="C14208" i="1"/>
  <c r="E14208" i="1" s="1"/>
  <c r="B14210" i="1" l="1"/>
  <c r="D14210" i="1" s="1"/>
  <c r="C14209" i="1"/>
  <c r="E14209" i="1" s="1"/>
  <c r="B14211" i="1" l="1"/>
  <c r="D14211" i="1" s="1"/>
  <c r="C14210" i="1"/>
  <c r="E14210" i="1" s="1"/>
  <c r="B14212" i="1" l="1"/>
  <c r="D14212" i="1" s="1"/>
  <c r="C14211" i="1"/>
  <c r="E14211" i="1" s="1"/>
  <c r="B14213" i="1" l="1"/>
  <c r="D14213" i="1" s="1"/>
  <c r="C14212" i="1"/>
  <c r="E14212" i="1" s="1"/>
  <c r="B14214" i="1" l="1"/>
  <c r="D14214" i="1" s="1"/>
  <c r="C14213" i="1"/>
  <c r="E14213" i="1" s="1"/>
  <c r="B14215" i="1" l="1"/>
  <c r="D14215" i="1" s="1"/>
  <c r="C14214" i="1"/>
  <c r="E14214" i="1" s="1"/>
  <c r="B14216" i="1" l="1"/>
  <c r="D14216" i="1" s="1"/>
  <c r="C14215" i="1"/>
  <c r="E14215" i="1" s="1"/>
  <c r="B14217" i="1" l="1"/>
  <c r="D14217" i="1" s="1"/>
  <c r="C14216" i="1"/>
  <c r="E14216" i="1" s="1"/>
  <c r="B14218" i="1" l="1"/>
  <c r="D14218" i="1" s="1"/>
  <c r="C14217" i="1"/>
  <c r="E14217" i="1" s="1"/>
  <c r="B14219" i="1" l="1"/>
  <c r="D14219" i="1" s="1"/>
  <c r="C14218" i="1"/>
  <c r="E14218" i="1" s="1"/>
  <c r="B14220" i="1" l="1"/>
  <c r="D14220" i="1" s="1"/>
  <c r="C14219" i="1"/>
  <c r="E14219" i="1" s="1"/>
  <c r="B14221" i="1" l="1"/>
  <c r="D14221" i="1" s="1"/>
  <c r="C14220" i="1"/>
  <c r="E14220" i="1" s="1"/>
  <c r="B14222" i="1" l="1"/>
  <c r="D14222" i="1" s="1"/>
  <c r="C14221" i="1"/>
  <c r="E14221" i="1" s="1"/>
  <c r="B14223" i="1" l="1"/>
  <c r="D14223" i="1" s="1"/>
  <c r="C14222" i="1"/>
  <c r="E14222" i="1" s="1"/>
  <c r="B14224" i="1" l="1"/>
  <c r="D14224" i="1" s="1"/>
  <c r="C14223" i="1"/>
  <c r="E14223" i="1" s="1"/>
  <c r="B14225" i="1" l="1"/>
  <c r="D14225" i="1" s="1"/>
  <c r="C14224" i="1"/>
  <c r="E14224" i="1" s="1"/>
  <c r="B14226" i="1" l="1"/>
  <c r="D14226" i="1" s="1"/>
  <c r="C14225" i="1"/>
  <c r="E14225" i="1" s="1"/>
  <c r="B14227" i="1" l="1"/>
  <c r="D14227" i="1" s="1"/>
  <c r="C14226" i="1"/>
  <c r="E14226" i="1" s="1"/>
  <c r="B14228" i="1" l="1"/>
  <c r="D14228" i="1" s="1"/>
  <c r="C14227" i="1"/>
  <c r="E14227" i="1" s="1"/>
  <c r="B14229" i="1" l="1"/>
  <c r="D14229" i="1" s="1"/>
  <c r="C14228" i="1"/>
  <c r="E14228" i="1" s="1"/>
  <c r="B14230" i="1" l="1"/>
  <c r="D14230" i="1" s="1"/>
  <c r="C14229" i="1"/>
  <c r="E14229" i="1" s="1"/>
  <c r="B14231" i="1" l="1"/>
  <c r="D14231" i="1" s="1"/>
  <c r="C14230" i="1"/>
  <c r="E14230" i="1" s="1"/>
  <c r="B14232" i="1" l="1"/>
  <c r="D14232" i="1" s="1"/>
  <c r="C14231" i="1"/>
  <c r="E14231" i="1" s="1"/>
  <c r="B14233" i="1" l="1"/>
  <c r="D14233" i="1" s="1"/>
  <c r="C14232" i="1"/>
  <c r="E14232" i="1" s="1"/>
  <c r="B14234" i="1" l="1"/>
  <c r="D14234" i="1" s="1"/>
  <c r="C14233" i="1"/>
  <c r="E14233" i="1" s="1"/>
  <c r="B14235" i="1" l="1"/>
  <c r="D14235" i="1" s="1"/>
  <c r="C14234" i="1"/>
  <c r="E14234" i="1" s="1"/>
  <c r="B14236" i="1" l="1"/>
  <c r="D14236" i="1" s="1"/>
  <c r="C14235" i="1"/>
  <c r="E14235" i="1" s="1"/>
  <c r="B14237" i="1" l="1"/>
  <c r="D14237" i="1" s="1"/>
  <c r="C14236" i="1"/>
  <c r="E14236" i="1" s="1"/>
  <c r="B14238" i="1" l="1"/>
  <c r="D14238" i="1" s="1"/>
  <c r="C14237" i="1"/>
  <c r="E14237" i="1" s="1"/>
  <c r="B14239" i="1" l="1"/>
  <c r="D14239" i="1" s="1"/>
  <c r="C14238" i="1"/>
  <c r="E14238" i="1" s="1"/>
  <c r="B14240" i="1" l="1"/>
  <c r="D14240" i="1" s="1"/>
  <c r="C14239" i="1"/>
  <c r="E14239" i="1" s="1"/>
  <c r="B14241" i="1" l="1"/>
  <c r="D14241" i="1" s="1"/>
  <c r="C14240" i="1"/>
  <c r="E14240" i="1" s="1"/>
  <c r="B14242" i="1" l="1"/>
  <c r="D14242" i="1" s="1"/>
  <c r="C14241" i="1"/>
  <c r="E14241" i="1" s="1"/>
  <c r="B14243" i="1" l="1"/>
  <c r="D14243" i="1" s="1"/>
  <c r="C14242" i="1"/>
  <c r="E14242" i="1" s="1"/>
  <c r="B14244" i="1" l="1"/>
  <c r="D14244" i="1" s="1"/>
  <c r="C14243" i="1"/>
  <c r="E14243" i="1" s="1"/>
  <c r="B14245" i="1" l="1"/>
  <c r="D14245" i="1" s="1"/>
  <c r="C14244" i="1"/>
  <c r="E14244" i="1" s="1"/>
  <c r="B14246" i="1" l="1"/>
  <c r="D14246" i="1" s="1"/>
  <c r="C14245" i="1"/>
  <c r="E14245" i="1" s="1"/>
  <c r="B14247" i="1" l="1"/>
  <c r="D14247" i="1" s="1"/>
  <c r="C14246" i="1"/>
  <c r="E14246" i="1" s="1"/>
  <c r="B14248" i="1" l="1"/>
  <c r="D14248" i="1" s="1"/>
  <c r="C14247" i="1"/>
  <c r="E14247" i="1" s="1"/>
  <c r="B14249" i="1" l="1"/>
  <c r="D14249" i="1" s="1"/>
  <c r="C14248" i="1"/>
  <c r="E14248" i="1" s="1"/>
  <c r="B14250" i="1" l="1"/>
  <c r="D14250" i="1" s="1"/>
  <c r="C14249" i="1"/>
  <c r="E14249" i="1" s="1"/>
  <c r="B14251" i="1" l="1"/>
  <c r="D14251" i="1" s="1"/>
  <c r="C14250" i="1"/>
  <c r="E14250" i="1" s="1"/>
  <c r="B14252" i="1" l="1"/>
  <c r="D14252" i="1" s="1"/>
  <c r="C14251" i="1"/>
  <c r="E14251" i="1" s="1"/>
  <c r="B14253" i="1" l="1"/>
  <c r="D14253" i="1" s="1"/>
  <c r="C14252" i="1"/>
  <c r="E14252" i="1" s="1"/>
  <c r="B14254" i="1" l="1"/>
  <c r="D14254" i="1" s="1"/>
  <c r="C14253" i="1"/>
  <c r="E14253" i="1" s="1"/>
  <c r="B14255" i="1" l="1"/>
  <c r="D14255" i="1" s="1"/>
  <c r="C14254" i="1"/>
  <c r="E14254" i="1" s="1"/>
  <c r="B14256" i="1" l="1"/>
  <c r="D14256" i="1" s="1"/>
  <c r="C14255" i="1"/>
  <c r="E14255" i="1" s="1"/>
  <c r="B14257" i="1" l="1"/>
  <c r="D14257" i="1" s="1"/>
  <c r="C14256" i="1"/>
  <c r="E14256" i="1" s="1"/>
  <c r="B14258" i="1" l="1"/>
  <c r="D14258" i="1" s="1"/>
  <c r="C14257" i="1"/>
  <c r="E14257" i="1" s="1"/>
  <c r="B14259" i="1" l="1"/>
  <c r="D14259" i="1" s="1"/>
  <c r="C14258" i="1"/>
  <c r="E14258" i="1" s="1"/>
  <c r="B14260" i="1" l="1"/>
  <c r="D14260" i="1" s="1"/>
  <c r="C14259" i="1"/>
  <c r="E14259" i="1" s="1"/>
  <c r="B14261" i="1" l="1"/>
  <c r="D14261" i="1" s="1"/>
  <c r="C14260" i="1"/>
  <c r="E14260" i="1" s="1"/>
  <c r="B14262" i="1" l="1"/>
  <c r="D14262" i="1" s="1"/>
  <c r="C14261" i="1"/>
  <c r="E14261" i="1" s="1"/>
  <c r="B14263" i="1" l="1"/>
  <c r="D14263" i="1" s="1"/>
  <c r="C14262" i="1"/>
  <c r="E14262" i="1" s="1"/>
  <c r="B14264" i="1" l="1"/>
  <c r="D14264" i="1" s="1"/>
  <c r="C14263" i="1"/>
  <c r="E14263" i="1" s="1"/>
  <c r="B14265" i="1" l="1"/>
  <c r="D14265" i="1" s="1"/>
  <c r="C14264" i="1"/>
  <c r="E14264" i="1" s="1"/>
  <c r="B14266" i="1" l="1"/>
  <c r="D14266" i="1" s="1"/>
  <c r="C14265" i="1"/>
  <c r="E14265" i="1" s="1"/>
  <c r="B14267" i="1" l="1"/>
  <c r="D14267" i="1" s="1"/>
  <c r="C14266" i="1"/>
  <c r="E14266" i="1" s="1"/>
  <c r="B14268" i="1" l="1"/>
  <c r="D14268" i="1" s="1"/>
  <c r="C14267" i="1"/>
  <c r="E14267" i="1" s="1"/>
  <c r="B14269" i="1" l="1"/>
  <c r="D14269" i="1" s="1"/>
  <c r="C14268" i="1"/>
  <c r="E14268" i="1" s="1"/>
  <c r="B14270" i="1" l="1"/>
  <c r="D14270" i="1" s="1"/>
  <c r="C14269" i="1"/>
  <c r="E14269" i="1" s="1"/>
  <c r="B14271" i="1" l="1"/>
  <c r="D14271" i="1" s="1"/>
  <c r="C14270" i="1"/>
  <c r="E14270" i="1" s="1"/>
  <c r="B14272" i="1" l="1"/>
  <c r="D14272" i="1" s="1"/>
  <c r="C14271" i="1"/>
  <c r="E14271" i="1" s="1"/>
  <c r="B14273" i="1" l="1"/>
  <c r="D14273" i="1" s="1"/>
  <c r="C14272" i="1"/>
  <c r="E14272" i="1" s="1"/>
  <c r="B14274" i="1" l="1"/>
  <c r="D14274" i="1" s="1"/>
  <c r="C14273" i="1"/>
  <c r="E14273" i="1" s="1"/>
  <c r="B14275" i="1" l="1"/>
  <c r="D14275" i="1" s="1"/>
  <c r="C14274" i="1"/>
  <c r="E14274" i="1" s="1"/>
  <c r="B14276" i="1" l="1"/>
  <c r="D14276" i="1" s="1"/>
  <c r="C14275" i="1"/>
  <c r="E14275" i="1" s="1"/>
  <c r="B14277" i="1" l="1"/>
  <c r="D14277" i="1" s="1"/>
  <c r="C14276" i="1"/>
  <c r="E14276" i="1" s="1"/>
  <c r="B14278" i="1" l="1"/>
  <c r="D14278" i="1" s="1"/>
  <c r="C14277" i="1"/>
  <c r="E14277" i="1" s="1"/>
  <c r="B14279" i="1" l="1"/>
  <c r="D14279" i="1" s="1"/>
  <c r="C14278" i="1"/>
  <c r="E14278" i="1" s="1"/>
  <c r="B14280" i="1" l="1"/>
  <c r="D14280" i="1" s="1"/>
  <c r="C14279" i="1"/>
  <c r="E14279" i="1" s="1"/>
  <c r="B14281" i="1" l="1"/>
  <c r="D14281" i="1" s="1"/>
  <c r="C14280" i="1"/>
  <c r="E14280" i="1" s="1"/>
  <c r="B14282" i="1" l="1"/>
  <c r="D14282" i="1" s="1"/>
  <c r="C14281" i="1"/>
  <c r="E14281" i="1" s="1"/>
  <c r="B14283" i="1" l="1"/>
  <c r="D14283" i="1" s="1"/>
  <c r="C14282" i="1"/>
  <c r="E14282" i="1" s="1"/>
  <c r="B14284" i="1" l="1"/>
  <c r="D14284" i="1" s="1"/>
  <c r="C14283" i="1"/>
  <c r="E14283" i="1" s="1"/>
  <c r="B14285" i="1" l="1"/>
  <c r="D14285" i="1" s="1"/>
  <c r="C14284" i="1"/>
  <c r="E14284" i="1" s="1"/>
  <c r="B14286" i="1" l="1"/>
  <c r="D14286" i="1" s="1"/>
  <c r="C14285" i="1"/>
  <c r="E14285" i="1" s="1"/>
  <c r="B14287" i="1" l="1"/>
  <c r="D14287" i="1" s="1"/>
  <c r="C14286" i="1"/>
  <c r="E14286" i="1" s="1"/>
  <c r="B14288" i="1" l="1"/>
  <c r="D14288" i="1" s="1"/>
  <c r="C14287" i="1"/>
  <c r="E14287" i="1" s="1"/>
  <c r="B14289" i="1" l="1"/>
  <c r="D14289" i="1" s="1"/>
  <c r="C14288" i="1"/>
  <c r="E14288" i="1" s="1"/>
  <c r="B14290" i="1" l="1"/>
  <c r="D14290" i="1" s="1"/>
  <c r="C14289" i="1"/>
  <c r="E14289" i="1" s="1"/>
  <c r="B14291" i="1" l="1"/>
  <c r="D14291" i="1" s="1"/>
  <c r="C14290" i="1"/>
  <c r="E14290" i="1" s="1"/>
  <c r="B14292" i="1" l="1"/>
  <c r="D14292" i="1" s="1"/>
  <c r="C14291" i="1"/>
  <c r="E14291" i="1" s="1"/>
  <c r="B14293" i="1" l="1"/>
  <c r="D14293" i="1" s="1"/>
  <c r="C14292" i="1"/>
  <c r="E14292" i="1" s="1"/>
  <c r="B14294" i="1" l="1"/>
  <c r="D14294" i="1" s="1"/>
  <c r="C14293" i="1"/>
  <c r="E14293" i="1" s="1"/>
  <c r="B14295" i="1" l="1"/>
  <c r="D14295" i="1" s="1"/>
  <c r="C14294" i="1"/>
  <c r="E14294" i="1" s="1"/>
  <c r="B14296" i="1" l="1"/>
  <c r="D14296" i="1" s="1"/>
  <c r="C14295" i="1"/>
  <c r="E14295" i="1" s="1"/>
  <c r="B14297" i="1" l="1"/>
  <c r="D14297" i="1" s="1"/>
  <c r="C14296" i="1"/>
  <c r="E14296" i="1" s="1"/>
  <c r="B14298" i="1" l="1"/>
  <c r="D14298" i="1" s="1"/>
  <c r="C14297" i="1"/>
  <c r="E14297" i="1" s="1"/>
  <c r="B14299" i="1" l="1"/>
  <c r="D14299" i="1" s="1"/>
  <c r="C14298" i="1"/>
  <c r="E14298" i="1" s="1"/>
  <c r="B14300" i="1" l="1"/>
  <c r="D14300" i="1" s="1"/>
  <c r="C14299" i="1"/>
  <c r="E14299" i="1" s="1"/>
  <c r="B14301" i="1" l="1"/>
  <c r="D14301" i="1" s="1"/>
  <c r="C14300" i="1"/>
  <c r="E14300" i="1" s="1"/>
  <c r="B14302" i="1" l="1"/>
  <c r="D14302" i="1" s="1"/>
  <c r="C14301" i="1"/>
  <c r="E14301" i="1" s="1"/>
  <c r="B14303" i="1" l="1"/>
  <c r="D14303" i="1" s="1"/>
  <c r="C14302" i="1"/>
  <c r="E14302" i="1" s="1"/>
  <c r="B14304" i="1" l="1"/>
  <c r="D14304" i="1" s="1"/>
  <c r="C14303" i="1"/>
  <c r="E14303" i="1" s="1"/>
  <c r="B14305" i="1" l="1"/>
  <c r="D14305" i="1" s="1"/>
  <c r="C14304" i="1"/>
  <c r="E14304" i="1" s="1"/>
  <c r="B14306" i="1" l="1"/>
  <c r="D14306" i="1" s="1"/>
  <c r="C14305" i="1"/>
  <c r="E14305" i="1" s="1"/>
  <c r="B14307" i="1" l="1"/>
  <c r="D14307" i="1" s="1"/>
  <c r="C14306" i="1"/>
  <c r="E14306" i="1" s="1"/>
  <c r="B14308" i="1" l="1"/>
  <c r="D14308" i="1" s="1"/>
  <c r="C14307" i="1"/>
  <c r="E14307" i="1" s="1"/>
  <c r="B14309" i="1" l="1"/>
  <c r="D14309" i="1" s="1"/>
  <c r="C14308" i="1"/>
  <c r="E14308" i="1" s="1"/>
  <c r="B14310" i="1" l="1"/>
  <c r="D14310" i="1" s="1"/>
  <c r="C14309" i="1"/>
  <c r="E14309" i="1" s="1"/>
  <c r="B14311" i="1" l="1"/>
  <c r="D14311" i="1" s="1"/>
  <c r="C14310" i="1"/>
  <c r="E14310" i="1" s="1"/>
  <c r="B14312" i="1" l="1"/>
  <c r="D14312" i="1" s="1"/>
  <c r="C14311" i="1"/>
  <c r="E14311" i="1" s="1"/>
  <c r="B14313" i="1" l="1"/>
  <c r="D14313" i="1" s="1"/>
  <c r="C14312" i="1"/>
  <c r="E14312" i="1" s="1"/>
  <c r="B14314" i="1" l="1"/>
  <c r="D14314" i="1" s="1"/>
  <c r="C14313" i="1"/>
  <c r="E14313" i="1" s="1"/>
  <c r="B14315" i="1" l="1"/>
  <c r="D14315" i="1" s="1"/>
  <c r="C14314" i="1"/>
  <c r="E14314" i="1" s="1"/>
  <c r="B14316" i="1" l="1"/>
  <c r="D14316" i="1" s="1"/>
  <c r="C14315" i="1"/>
  <c r="E14315" i="1" s="1"/>
  <c r="B14317" i="1" l="1"/>
  <c r="D14317" i="1" s="1"/>
  <c r="C14316" i="1"/>
  <c r="E14316" i="1" s="1"/>
  <c r="B14318" i="1" l="1"/>
  <c r="D14318" i="1" s="1"/>
  <c r="C14317" i="1"/>
  <c r="E14317" i="1" s="1"/>
  <c r="B14319" i="1" l="1"/>
  <c r="D14319" i="1" s="1"/>
  <c r="C14318" i="1"/>
  <c r="E14318" i="1" s="1"/>
  <c r="B14320" i="1" l="1"/>
  <c r="D14320" i="1" s="1"/>
  <c r="C14319" i="1"/>
  <c r="E14319" i="1" s="1"/>
  <c r="B14321" i="1" l="1"/>
  <c r="D14321" i="1" s="1"/>
  <c r="C14320" i="1"/>
  <c r="E14320" i="1" s="1"/>
  <c r="B14322" i="1" l="1"/>
  <c r="D14322" i="1" s="1"/>
  <c r="C14321" i="1"/>
  <c r="E14321" i="1" s="1"/>
  <c r="B14323" i="1" l="1"/>
  <c r="D14323" i="1" s="1"/>
  <c r="C14322" i="1"/>
  <c r="E14322" i="1" s="1"/>
  <c r="B14324" i="1" l="1"/>
  <c r="D14324" i="1" s="1"/>
  <c r="C14323" i="1"/>
  <c r="E14323" i="1" s="1"/>
  <c r="B14325" i="1" l="1"/>
  <c r="D14325" i="1" s="1"/>
  <c r="C14324" i="1"/>
  <c r="E14324" i="1" s="1"/>
  <c r="B14326" i="1" l="1"/>
  <c r="D14326" i="1" s="1"/>
  <c r="C14325" i="1"/>
  <c r="E14325" i="1" s="1"/>
  <c r="B14327" i="1" l="1"/>
  <c r="D14327" i="1" s="1"/>
  <c r="C14326" i="1"/>
  <c r="E14326" i="1" s="1"/>
  <c r="B14328" i="1" l="1"/>
  <c r="D14328" i="1" s="1"/>
  <c r="C14327" i="1"/>
  <c r="E14327" i="1" s="1"/>
  <c r="B14329" i="1" l="1"/>
  <c r="D14329" i="1" s="1"/>
  <c r="C14328" i="1"/>
  <c r="E14328" i="1" s="1"/>
  <c r="B14330" i="1" l="1"/>
  <c r="D14330" i="1" s="1"/>
  <c r="C14329" i="1"/>
  <c r="E14329" i="1" s="1"/>
  <c r="B14331" i="1" l="1"/>
  <c r="D14331" i="1" s="1"/>
  <c r="C14330" i="1"/>
  <c r="E14330" i="1" s="1"/>
  <c r="B14332" i="1" l="1"/>
  <c r="D14332" i="1" s="1"/>
  <c r="C14331" i="1"/>
  <c r="E14331" i="1" s="1"/>
  <c r="B14333" i="1" l="1"/>
  <c r="D14333" i="1" s="1"/>
  <c r="C14332" i="1"/>
  <c r="E14332" i="1" s="1"/>
  <c r="B14334" i="1" l="1"/>
  <c r="D14334" i="1" s="1"/>
  <c r="C14333" i="1"/>
  <c r="E14333" i="1" s="1"/>
  <c r="B14335" i="1" l="1"/>
  <c r="D14335" i="1" s="1"/>
  <c r="C14334" i="1"/>
  <c r="E14334" i="1" s="1"/>
  <c r="B14336" i="1" l="1"/>
  <c r="D14336" i="1" s="1"/>
  <c r="C14335" i="1"/>
  <c r="E14335" i="1" s="1"/>
  <c r="B14337" i="1" l="1"/>
  <c r="D14337" i="1" s="1"/>
  <c r="C14336" i="1"/>
  <c r="E14336" i="1" s="1"/>
  <c r="B14338" i="1" l="1"/>
  <c r="D14338" i="1" s="1"/>
  <c r="C14337" i="1"/>
  <c r="E14337" i="1" s="1"/>
  <c r="B14339" i="1" l="1"/>
  <c r="D14339" i="1" s="1"/>
  <c r="C14338" i="1"/>
  <c r="E14338" i="1" s="1"/>
  <c r="B14340" i="1" l="1"/>
  <c r="D14340" i="1" s="1"/>
  <c r="C14339" i="1"/>
  <c r="E14339" i="1" s="1"/>
  <c r="B14341" i="1" l="1"/>
  <c r="D14341" i="1" s="1"/>
  <c r="C14340" i="1"/>
  <c r="E14340" i="1" s="1"/>
  <c r="B14342" i="1" l="1"/>
  <c r="D14342" i="1" s="1"/>
  <c r="C14341" i="1"/>
  <c r="E14341" i="1" s="1"/>
  <c r="B14343" i="1" l="1"/>
  <c r="D14343" i="1" s="1"/>
  <c r="C14342" i="1"/>
  <c r="E14342" i="1" s="1"/>
  <c r="B14344" i="1" l="1"/>
  <c r="D14344" i="1" s="1"/>
  <c r="C14343" i="1"/>
  <c r="E14343" i="1" s="1"/>
  <c r="B14345" i="1" l="1"/>
  <c r="D14345" i="1" s="1"/>
  <c r="C14344" i="1"/>
  <c r="E14344" i="1" s="1"/>
  <c r="B14346" i="1" l="1"/>
  <c r="D14346" i="1" s="1"/>
  <c r="C14345" i="1"/>
  <c r="E14345" i="1" s="1"/>
  <c r="B14347" i="1" l="1"/>
  <c r="D14347" i="1" s="1"/>
  <c r="C14346" i="1"/>
  <c r="E14346" i="1" s="1"/>
  <c r="B14348" i="1" l="1"/>
  <c r="D14348" i="1" s="1"/>
  <c r="C14347" i="1"/>
  <c r="E14347" i="1" s="1"/>
  <c r="B14349" i="1" l="1"/>
  <c r="D14349" i="1" s="1"/>
  <c r="C14348" i="1"/>
  <c r="E14348" i="1" s="1"/>
  <c r="B14350" i="1" l="1"/>
  <c r="D14350" i="1" s="1"/>
  <c r="C14349" i="1"/>
  <c r="E14349" i="1" s="1"/>
  <c r="B14351" i="1" l="1"/>
  <c r="D14351" i="1" s="1"/>
  <c r="C14350" i="1"/>
  <c r="E14350" i="1" s="1"/>
  <c r="B14352" i="1" l="1"/>
  <c r="D14352" i="1" s="1"/>
  <c r="C14351" i="1"/>
  <c r="E14351" i="1" s="1"/>
  <c r="B14353" i="1" l="1"/>
  <c r="D14353" i="1" s="1"/>
  <c r="C14352" i="1"/>
  <c r="E14352" i="1" s="1"/>
  <c r="B14354" i="1" l="1"/>
  <c r="D14354" i="1" s="1"/>
  <c r="C14353" i="1"/>
  <c r="E14353" i="1" s="1"/>
  <c r="B14355" i="1" l="1"/>
  <c r="D14355" i="1" s="1"/>
  <c r="C14354" i="1"/>
  <c r="E14354" i="1" s="1"/>
  <c r="B14356" i="1" l="1"/>
  <c r="D14356" i="1" s="1"/>
  <c r="C14355" i="1"/>
  <c r="E14355" i="1" s="1"/>
  <c r="B14357" i="1" l="1"/>
  <c r="D14357" i="1" s="1"/>
  <c r="C14356" i="1"/>
  <c r="E14356" i="1" s="1"/>
  <c r="B14358" i="1" l="1"/>
  <c r="D14358" i="1" s="1"/>
  <c r="C14357" i="1"/>
  <c r="E14357" i="1" s="1"/>
  <c r="B14359" i="1" l="1"/>
  <c r="D14359" i="1" s="1"/>
  <c r="C14358" i="1"/>
  <c r="E14358" i="1" s="1"/>
  <c r="B14360" i="1" l="1"/>
  <c r="D14360" i="1" s="1"/>
  <c r="C14359" i="1"/>
  <c r="E14359" i="1" s="1"/>
  <c r="B14361" i="1" l="1"/>
  <c r="D14361" i="1" s="1"/>
  <c r="C14360" i="1"/>
  <c r="E14360" i="1" s="1"/>
  <c r="B14362" i="1" l="1"/>
  <c r="D14362" i="1" s="1"/>
  <c r="C14361" i="1"/>
  <c r="E14361" i="1" s="1"/>
  <c r="B14363" i="1" l="1"/>
  <c r="D14363" i="1" s="1"/>
  <c r="C14362" i="1"/>
  <c r="E14362" i="1" s="1"/>
  <c r="B14364" i="1" l="1"/>
  <c r="D14364" i="1" s="1"/>
  <c r="C14363" i="1"/>
  <c r="E14363" i="1" s="1"/>
  <c r="B14365" i="1" l="1"/>
  <c r="D14365" i="1" s="1"/>
  <c r="C14364" i="1"/>
  <c r="E14364" i="1" s="1"/>
  <c r="B14366" i="1" l="1"/>
  <c r="D14366" i="1" s="1"/>
  <c r="C14365" i="1"/>
  <c r="E14365" i="1" s="1"/>
  <c r="B14367" i="1" l="1"/>
  <c r="D14367" i="1" s="1"/>
  <c r="C14366" i="1"/>
  <c r="E14366" i="1" s="1"/>
  <c r="B14368" i="1" l="1"/>
  <c r="D14368" i="1" s="1"/>
  <c r="C14367" i="1"/>
  <c r="E14367" i="1" s="1"/>
  <c r="B14369" i="1" l="1"/>
  <c r="D14369" i="1" s="1"/>
  <c r="C14368" i="1"/>
  <c r="E14368" i="1" s="1"/>
  <c r="B14370" i="1" l="1"/>
  <c r="D14370" i="1" s="1"/>
  <c r="C14369" i="1"/>
  <c r="E14369" i="1" s="1"/>
  <c r="B14371" i="1" l="1"/>
  <c r="D14371" i="1" s="1"/>
  <c r="C14370" i="1"/>
  <c r="E14370" i="1" s="1"/>
  <c r="B14372" i="1" l="1"/>
  <c r="D14372" i="1" s="1"/>
  <c r="C14371" i="1"/>
  <c r="E14371" i="1" s="1"/>
  <c r="B14373" i="1" l="1"/>
  <c r="D14373" i="1" s="1"/>
  <c r="C14372" i="1"/>
  <c r="E14372" i="1" s="1"/>
  <c r="B14374" i="1" l="1"/>
  <c r="D14374" i="1" s="1"/>
  <c r="C14373" i="1"/>
  <c r="E14373" i="1" s="1"/>
  <c r="B14375" i="1" l="1"/>
  <c r="D14375" i="1" s="1"/>
  <c r="C14374" i="1"/>
  <c r="E14374" i="1" s="1"/>
  <c r="B14376" i="1" l="1"/>
  <c r="D14376" i="1" s="1"/>
  <c r="C14375" i="1"/>
  <c r="E14375" i="1" s="1"/>
  <c r="B14377" i="1" l="1"/>
  <c r="D14377" i="1" s="1"/>
  <c r="C14376" i="1"/>
  <c r="E14376" i="1" s="1"/>
  <c r="B14378" i="1" l="1"/>
  <c r="D14378" i="1" s="1"/>
  <c r="C14377" i="1"/>
  <c r="E14377" i="1" s="1"/>
  <c r="B14379" i="1" l="1"/>
  <c r="D14379" i="1" s="1"/>
  <c r="C14378" i="1"/>
  <c r="E14378" i="1" s="1"/>
  <c r="B14380" i="1" l="1"/>
  <c r="D14380" i="1" s="1"/>
  <c r="C14379" i="1"/>
  <c r="E14379" i="1" s="1"/>
  <c r="B14381" i="1" l="1"/>
  <c r="D14381" i="1" s="1"/>
  <c r="C14380" i="1"/>
  <c r="E14380" i="1" s="1"/>
  <c r="B14382" i="1" l="1"/>
  <c r="D14382" i="1" s="1"/>
  <c r="C14381" i="1"/>
  <c r="E14381" i="1" s="1"/>
  <c r="B14383" i="1" l="1"/>
  <c r="D14383" i="1" s="1"/>
  <c r="C14382" i="1"/>
  <c r="E14382" i="1" s="1"/>
  <c r="B14384" i="1" l="1"/>
  <c r="D14384" i="1" s="1"/>
  <c r="C14383" i="1"/>
  <c r="E14383" i="1" s="1"/>
  <c r="B14385" i="1" l="1"/>
  <c r="D14385" i="1" s="1"/>
  <c r="C14384" i="1"/>
  <c r="E14384" i="1" s="1"/>
  <c r="B14386" i="1" l="1"/>
  <c r="D14386" i="1" s="1"/>
  <c r="C14385" i="1"/>
  <c r="E14385" i="1" s="1"/>
  <c r="B14387" i="1" l="1"/>
  <c r="D14387" i="1" s="1"/>
  <c r="C14386" i="1"/>
  <c r="E14386" i="1" s="1"/>
  <c r="B14388" i="1" l="1"/>
  <c r="D14388" i="1" s="1"/>
  <c r="C14387" i="1"/>
  <c r="E14387" i="1" s="1"/>
  <c r="B14389" i="1" l="1"/>
  <c r="D14389" i="1" s="1"/>
  <c r="C14388" i="1"/>
  <c r="E14388" i="1" s="1"/>
  <c r="B14390" i="1" l="1"/>
  <c r="D14390" i="1" s="1"/>
  <c r="C14389" i="1"/>
  <c r="E14389" i="1" s="1"/>
  <c r="B14391" i="1" l="1"/>
  <c r="D14391" i="1" s="1"/>
  <c r="C14390" i="1"/>
  <c r="E14390" i="1" s="1"/>
  <c r="B14392" i="1" l="1"/>
  <c r="D14392" i="1" s="1"/>
  <c r="C14391" i="1"/>
  <c r="E14391" i="1" s="1"/>
  <c r="B14393" i="1" l="1"/>
  <c r="D14393" i="1" s="1"/>
  <c r="C14392" i="1"/>
  <c r="E14392" i="1" s="1"/>
  <c r="B14394" i="1" l="1"/>
  <c r="D14394" i="1" s="1"/>
  <c r="C14393" i="1"/>
  <c r="E14393" i="1" s="1"/>
  <c r="B14395" i="1" l="1"/>
  <c r="D14395" i="1" s="1"/>
  <c r="C14394" i="1"/>
  <c r="E14394" i="1" s="1"/>
  <c r="B14396" i="1" l="1"/>
  <c r="D14396" i="1" s="1"/>
  <c r="C14395" i="1"/>
  <c r="E14395" i="1" s="1"/>
  <c r="B14397" i="1" l="1"/>
  <c r="D14397" i="1" s="1"/>
  <c r="C14396" i="1"/>
  <c r="E14396" i="1" s="1"/>
  <c r="B14398" i="1" l="1"/>
  <c r="D14398" i="1" s="1"/>
  <c r="C14397" i="1"/>
  <c r="E14397" i="1" s="1"/>
  <c r="B14399" i="1" l="1"/>
  <c r="D14399" i="1" s="1"/>
  <c r="C14398" i="1"/>
  <c r="E14398" i="1" s="1"/>
  <c r="B14400" i="1" l="1"/>
  <c r="D14400" i="1" s="1"/>
  <c r="C14399" i="1"/>
  <c r="E14399" i="1" s="1"/>
  <c r="B14401" i="1" l="1"/>
  <c r="D14401" i="1" s="1"/>
  <c r="C14400" i="1"/>
  <c r="E14400" i="1" s="1"/>
  <c r="B14402" i="1" l="1"/>
  <c r="D14402" i="1" s="1"/>
  <c r="C14401" i="1"/>
  <c r="E14401" i="1" s="1"/>
  <c r="B14403" i="1" l="1"/>
  <c r="D14403" i="1" s="1"/>
  <c r="C14402" i="1"/>
  <c r="E14402" i="1" s="1"/>
  <c r="B14404" i="1" l="1"/>
  <c r="D14404" i="1" s="1"/>
  <c r="C14403" i="1"/>
  <c r="E14403" i="1" s="1"/>
  <c r="B14405" i="1" l="1"/>
  <c r="D14405" i="1" s="1"/>
  <c r="C14404" i="1"/>
  <c r="E14404" i="1" s="1"/>
  <c r="B14406" i="1" l="1"/>
  <c r="D14406" i="1" s="1"/>
  <c r="C14405" i="1"/>
  <c r="E14405" i="1" s="1"/>
  <c r="B14407" i="1" l="1"/>
  <c r="D14407" i="1" s="1"/>
  <c r="C14406" i="1"/>
  <c r="E14406" i="1" s="1"/>
  <c r="B14408" i="1" l="1"/>
  <c r="D14408" i="1" s="1"/>
  <c r="C14407" i="1"/>
  <c r="E14407" i="1" s="1"/>
  <c r="B14409" i="1" l="1"/>
  <c r="D14409" i="1" s="1"/>
  <c r="C14408" i="1"/>
  <c r="E14408" i="1" s="1"/>
  <c r="B14410" i="1" l="1"/>
  <c r="D14410" i="1" s="1"/>
  <c r="C14409" i="1"/>
  <c r="E14409" i="1" s="1"/>
  <c r="B14411" i="1" l="1"/>
  <c r="D14411" i="1" s="1"/>
  <c r="C14410" i="1"/>
  <c r="E14410" i="1" s="1"/>
  <c r="B14412" i="1" l="1"/>
  <c r="D14412" i="1" s="1"/>
  <c r="C14411" i="1"/>
  <c r="E14411" i="1" s="1"/>
  <c r="B14413" i="1" l="1"/>
  <c r="D14413" i="1" s="1"/>
  <c r="C14412" i="1"/>
  <c r="E14412" i="1" s="1"/>
  <c r="B14414" i="1" l="1"/>
  <c r="D14414" i="1" s="1"/>
  <c r="C14413" i="1"/>
  <c r="E14413" i="1" s="1"/>
  <c r="B14415" i="1" l="1"/>
  <c r="D14415" i="1" s="1"/>
  <c r="C14414" i="1"/>
  <c r="E14414" i="1" s="1"/>
  <c r="B14416" i="1" l="1"/>
  <c r="D14416" i="1" s="1"/>
  <c r="C14415" i="1"/>
  <c r="E14415" i="1" s="1"/>
  <c r="B14417" i="1" l="1"/>
  <c r="D14417" i="1" s="1"/>
  <c r="C14416" i="1"/>
  <c r="E14416" i="1" s="1"/>
  <c r="B14418" i="1" l="1"/>
  <c r="D14418" i="1" s="1"/>
  <c r="C14417" i="1"/>
  <c r="E14417" i="1" s="1"/>
  <c r="B14419" i="1" l="1"/>
  <c r="D14419" i="1" s="1"/>
  <c r="C14418" i="1"/>
  <c r="E14418" i="1" s="1"/>
  <c r="B14420" i="1" l="1"/>
  <c r="D14420" i="1" s="1"/>
  <c r="C14419" i="1"/>
  <c r="E14419" i="1" s="1"/>
  <c r="B14421" i="1" l="1"/>
  <c r="D14421" i="1" s="1"/>
  <c r="C14420" i="1"/>
  <c r="E14420" i="1" s="1"/>
  <c r="B14422" i="1" l="1"/>
  <c r="D14422" i="1" s="1"/>
  <c r="C14421" i="1"/>
  <c r="E14421" i="1" s="1"/>
  <c r="B14423" i="1" l="1"/>
  <c r="D14423" i="1" s="1"/>
  <c r="C14422" i="1"/>
  <c r="E14422" i="1" s="1"/>
  <c r="B14424" i="1" l="1"/>
  <c r="D14424" i="1" s="1"/>
  <c r="C14423" i="1"/>
  <c r="E14423" i="1" s="1"/>
  <c r="B14425" i="1" l="1"/>
  <c r="D14425" i="1" s="1"/>
  <c r="C14424" i="1"/>
  <c r="E14424" i="1" s="1"/>
  <c r="B14426" i="1" l="1"/>
  <c r="D14426" i="1" s="1"/>
  <c r="C14425" i="1"/>
  <c r="E14425" i="1" s="1"/>
  <c r="B14427" i="1" l="1"/>
  <c r="D14427" i="1" s="1"/>
  <c r="C14426" i="1"/>
  <c r="E14426" i="1" s="1"/>
  <c r="B14428" i="1" l="1"/>
  <c r="D14428" i="1" s="1"/>
  <c r="C14427" i="1"/>
  <c r="E14427" i="1" s="1"/>
  <c r="B14429" i="1" l="1"/>
  <c r="D14429" i="1" s="1"/>
  <c r="C14428" i="1"/>
  <c r="E14428" i="1" s="1"/>
  <c r="B14430" i="1" l="1"/>
  <c r="D14430" i="1" s="1"/>
  <c r="C14429" i="1"/>
  <c r="E14429" i="1" s="1"/>
  <c r="B14431" i="1" l="1"/>
  <c r="D14431" i="1" s="1"/>
  <c r="C14430" i="1"/>
  <c r="E14430" i="1" s="1"/>
  <c r="B14432" i="1" l="1"/>
  <c r="D14432" i="1" s="1"/>
  <c r="C14431" i="1"/>
  <c r="E14431" i="1" s="1"/>
  <c r="B14433" i="1" l="1"/>
  <c r="D14433" i="1" s="1"/>
  <c r="C14432" i="1"/>
  <c r="E14432" i="1" s="1"/>
  <c r="B14434" i="1" l="1"/>
  <c r="D14434" i="1" s="1"/>
  <c r="C14433" i="1"/>
  <c r="E14433" i="1" s="1"/>
  <c r="B14435" i="1" l="1"/>
  <c r="D14435" i="1" s="1"/>
  <c r="C14434" i="1"/>
  <c r="E14434" i="1" s="1"/>
  <c r="B14436" i="1" l="1"/>
  <c r="D14436" i="1" s="1"/>
  <c r="C14435" i="1"/>
  <c r="E14435" i="1" s="1"/>
  <c r="B14437" i="1" l="1"/>
  <c r="D14437" i="1" s="1"/>
  <c r="C14436" i="1"/>
  <c r="E14436" i="1" s="1"/>
  <c r="B14438" i="1" l="1"/>
  <c r="D14438" i="1" s="1"/>
  <c r="C14437" i="1"/>
  <c r="E14437" i="1" s="1"/>
  <c r="B14439" i="1" l="1"/>
  <c r="D14439" i="1" s="1"/>
  <c r="C14438" i="1"/>
  <c r="E14438" i="1" s="1"/>
  <c r="B14440" i="1" l="1"/>
  <c r="D14440" i="1" s="1"/>
  <c r="C14439" i="1"/>
  <c r="E14439" i="1" s="1"/>
  <c r="B14441" i="1" l="1"/>
  <c r="D14441" i="1" s="1"/>
  <c r="C14440" i="1"/>
  <c r="E14440" i="1" s="1"/>
  <c r="B14442" i="1" l="1"/>
  <c r="D14442" i="1" s="1"/>
  <c r="C14441" i="1"/>
  <c r="E14441" i="1" s="1"/>
  <c r="B14443" i="1" l="1"/>
  <c r="D14443" i="1" s="1"/>
  <c r="C14442" i="1"/>
  <c r="E14442" i="1" s="1"/>
  <c r="B14444" i="1" l="1"/>
  <c r="D14444" i="1" s="1"/>
  <c r="C14443" i="1"/>
  <c r="E14443" i="1" s="1"/>
  <c r="B14445" i="1" l="1"/>
  <c r="D14445" i="1" s="1"/>
  <c r="C14444" i="1"/>
  <c r="E14444" i="1" s="1"/>
  <c r="B14446" i="1" l="1"/>
  <c r="D14446" i="1" s="1"/>
  <c r="C14445" i="1"/>
  <c r="E14445" i="1" s="1"/>
  <c r="B14447" i="1" l="1"/>
  <c r="D14447" i="1" s="1"/>
  <c r="C14446" i="1"/>
  <c r="E14446" i="1" s="1"/>
  <c r="B14448" i="1" l="1"/>
  <c r="D14448" i="1" s="1"/>
  <c r="C14447" i="1"/>
  <c r="E14447" i="1" s="1"/>
  <c r="B14449" i="1" l="1"/>
  <c r="D14449" i="1" s="1"/>
  <c r="C14448" i="1"/>
  <c r="E14448" i="1" s="1"/>
  <c r="B14450" i="1" l="1"/>
  <c r="D14450" i="1" s="1"/>
  <c r="C14449" i="1"/>
  <c r="E14449" i="1" s="1"/>
  <c r="B14451" i="1" l="1"/>
  <c r="D14451" i="1" s="1"/>
  <c r="C14450" i="1"/>
  <c r="E14450" i="1" s="1"/>
  <c r="B14452" i="1" l="1"/>
  <c r="D14452" i="1" s="1"/>
  <c r="C14451" i="1"/>
  <c r="E14451" i="1" s="1"/>
  <c r="B14453" i="1" l="1"/>
  <c r="D14453" i="1" s="1"/>
  <c r="C14452" i="1"/>
  <c r="E14452" i="1" s="1"/>
  <c r="B14454" i="1" l="1"/>
  <c r="D14454" i="1" s="1"/>
  <c r="C14453" i="1"/>
  <c r="E14453" i="1" s="1"/>
  <c r="B14455" i="1" l="1"/>
  <c r="D14455" i="1" s="1"/>
  <c r="C14454" i="1"/>
  <c r="E14454" i="1" s="1"/>
  <c r="B14456" i="1" l="1"/>
  <c r="D14456" i="1" s="1"/>
  <c r="C14455" i="1"/>
  <c r="E14455" i="1" s="1"/>
  <c r="B14457" i="1" l="1"/>
  <c r="D14457" i="1" s="1"/>
  <c r="C14456" i="1"/>
  <c r="E14456" i="1" s="1"/>
  <c r="B14458" i="1" l="1"/>
  <c r="D14458" i="1" s="1"/>
  <c r="C14457" i="1"/>
  <c r="E14457" i="1" s="1"/>
  <c r="B14459" i="1" l="1"/>
  <c r="D14459" i="1" s="1"/>
  <c r="C14458" i="1"/>
  <c r="E14458" i="1" s="1"/>
  <c r="B14460" i="1" l="1"/>
  <c r="D14460" i="1" s="1"/>
  <c r="C14459" i="1"/>
  <c r="E14459" i="1" s="1"/>
  <c r="B14461" i="1" l="1"/>
  <c r="D14461" i="1" s="1"/>
  <c r="C14460" i="1"/>
  <c r="E14460" i="1" s="1"/>
  <c r="B14462" i="1" l="1"/>
  <c r="D14462" i="1" s="1"/>
  <c r="C14461" i="1"/>
  <c r="E14461" i="1" s="1"/>
  <c r="B14463" i="1" l="1"/>
  <c r="D14463" i="1" s="1"/>
  <c r="C14462" i="1"/>
  <c r="E14462" i="1" s="1"/>
  <c r="B14464" i="1" l="1"/>
  <c r="D14464" i="1" s="1"/>
  <c r="C14463" i="1"/>
  <c r="E14463" i="1" s="1"/>
  <c r="B14465" i="1" l="1"/>
  <c r="D14465" i="1" s="1"/>
  <c r="C14464" i="1"/>
  <c r="E14464" i="1" s="1"/>
  <c r="B14466" i="1" l="1"/>
  <c r="D14466" i="1" s="1"/>
  <c r="C14465" i="1"/>
  <c r="E14465" i="1" s="1"/>
  <c r="B14467" i="1" l="1"/>
  <c r="D14467" i="1" s="1"/>
  <c r="C14466" i="1"/>
  <c r="E14466" i="1" s="1"/>
  <c r="B14468" i="1" l="1"/>
  <c r="D14468" i="1" s="1"/>
  <c r="C14467" i="1"/>
  <c r="E14467" i="1" s="1"/>
  <c r="B14469" i="1" l="1"/>
  <c r="D14469" i="1" s="1"/>
  <c r="C14468" i="1"/>
  <c r="E14468" i="1" s="1"/>
  <c r="B14470" i="1" l="1"/>
  <c r="D14470" i="1" s="1"/>
  <c r="C14469" i="1"/>
  <c r="E14469" i="1" s="1"/>
  <c r="B14471" i="1" l="1"/>
  <c r="D14471" i="1" s="1"/>
  <c r="C14470" i="1"/>
  <c r="E14470" i="1" s="1"/>
  <c r="B14472" i="1" l="1"/>
  <c r="D14472" i="1" s="1"/>
  <c r="C14471" i="1"/>
  <c r="E14471" i="1" s="1"/>
  <c r="B14473" i="1" l="1"/>
  <c r="D14473" i="1" s="1"/>
  <c r="C14472" i="1"/>
  <c r="E14472" i="1" s="1"/>
  <c r="B14474" i="1" l="1"/>
  <c r="D14474" i="1" s="1"/>
  <c r="C14473" i="1"/>
  <c r="E14473" i="1" s="1"/>
  <c r="B14475" i="1" l="1"/>
  <c r="D14475" i="1" s="1"/>
  <c r="C14474" i="1"/>
  <c r="E14474" i="1" s="1"/>
  <c r="B14476" i="1" l="1"/>
  <c r="D14476" i="1" s="1"/>
  <c r="C14475" i="1"/>
  <c r="E14475" i="1" s="1"/>
  <c r="B14477" i="1" l="1"/>
  <c r="D14477" i="1" s="1"/>
  <c r="C14476" i="1"/>
  <c r="E14476" i="1" s="1"/>
  <c r="B14478" i="1" l="1"/>
  <c r="D14478" i="1" s="1"/>
  <c r="C14477" i="1"/>
  <c r="E14477" i="1" s="1"/>
  <c r="B14479" i="1" l="1"/>
  <c r="D14479" i="1" s="1"/>
  <c r="C14478" i="1"/>
  <c r="E14478" i="1" s="1"/>
  <c r="B14480" i="1" l="1"/>
  <c r="D14480" i="1" s="1"/>
  <c r="C14479" i="1"/>
  <c r="E14479" i="1" s="1"/>
  <c r="B14481" i="1" l="1"/>
  <c r="D14481" i="1" s="1"/>
  <c r="C14480" i="1"/>
  <c r="E14480" i="1" s="1"/>
  <c r="B14482" i="1" l="1"/>
  <c r="D14482" i="1" s="1"/>
  <c r="C14481" i="1"/>
  <c r="E14481" i="1" s="1"/>
  <c r="B14483" i="1" l="1"/>
  <c r="D14483" i="1" s="1"/>
  <c r="C14482" i="1"/>
  <c r="E14482" i="1" s="1"/>
  <c r="B14484" i="1" l="1"/>
  <c r="D14484" i="1" s="1"/>
  <c r="C14483" i="1"/>
  <c r="E14483" i="1" s="1"/>
  <c r="B14485" i="1" l="1"/>
  <c r="D14485" i="1" s="1"/>
  <c r="C14484" i="1"/>
  <c r="E14484" i="1" s="1"/>
  <c r="B14486" i="1" l="1"/>
  <c r="D14486" i="1" s="1"/>
  <c r="C14485" i="1"/>
  <c r="E14485" i="1" s="1"/>
  <c r="B14487" i="1" l="1"/>
  <c r="D14487" i="1" s="1"/>
  <c r="C14486" i="1"/>
  <c r="E14486" i="1" s="1"/>
  <c r="B14488" i="1" l="1"/>
  <c r="D14488" i="1" s="1"/>
  <c r="C14487" i="1"/>
  <c r="E14487" i="1" s="1"/>
  <c r="B14489" i="1" l="1"/>
  <c r="D14489" i="1" s="1"/>
  <c r="C14488" i="1"/>
  <c r="E14488" i="1" s="1"/>
  <c r="B14490" i="1" l="1"/>
  <c r="D14490" i="1" s="1"/>
  <c r="C14489" i="1"/>
  <c r="E14489" i="1" s="1"/>
  <c r="B14491" i="1" l="1"/>
  <c r="D14491" i="1" s="1"/>
  <c r="C14490" i="1"/>
  <c r="E14490" i="1" s="1"/>
  <c r="B14492" i="1" l="1"/>
  <c r="D14492" i="1" s="1"/>
  <c r="C14491" i="1"/>
  <c r="E14491" i="1" s="1"/>
  <c r="B14493" i="1" l="1"/>
  <c r="D14493" i="1" s="1"/>
  <c r="C14492" i="1"/>
  <c r="E14492" i="1" s="1"/>
  <c r="B14494" i="1" l="1"/>
  <c r="D14494" i="1" s="1"/>
  <c r="C14493" i="1"/>
  <c r="E14493" i="1" s="1"/>
  <c r="B14495" i="1" l="1"/>
  <c r="D14495" i="1" s="1"/>
  <c r="C14494" i="1"/>
  <c r="E14494" i="1" s="1"/>
  <c r="B14496" i="1" l="1"/>
  <c r="D14496" i="1" s="1"/>
  <c r="C14495" i="1"/>
  <c r="E14495" i="1" s="1"/>
  <c r="B14497" i="1" l="1"/>
  <c r="D14497" i="1" s="1"/>
  <c r="C14496" i="1"/>
  <c r="E14496" i="1" s="1"/>
  <c r="B14498" i="1" l="1"/>
  <c r="D14498" i="1" s="1"/>
  <c r="C14497" i="1"/>
  <c r="E14497" i="1" s="1"/>
  <c r="B14499" i="1" l="1"/>
  <c r="D14499" i="1" s="1"/>
  <c r="C14498" i="1"/>
  <c r="E14498" i="1" s="1"/>
  <c r="B14500" i="1" l="1"/>
  <c r="D14500" i="1" s="1"/>
  <c r="C14499" i="1"/>
  <c r="E14499" i="1" s="1"/>
  <c r="B14501" i="1" l="1"/>
  <c r="D14501" i="1" s="1"/>
  <c r="C14500" i="1"/>
  <c r="E14500" i="1" s="1"/>
  <c r="B14502" i="1" l="1"/>
  <c r="D14502" i="1" s="1"/>
  <c r="C14501" i="1"/>
  <c r="E14501" i="1" s="1"/>
  <c r="B14503" i="1" l="1"/>
  <c r="D14503" i="1" s="1"/>
  <c r="C14502" i="1"/>
  <c r="E14502" i="1" s="1"/>
  <c r="B14504" i="1" l="1"/>
  <c r="D14504" i="1" s="1"/>
  <c r="C14503" i="1"/>
  <c r="E14503" i="1" s="1"/>
  <c r="B14505" i="1" l="1"/>
  <c r="D14505" i="1" s="1"/>
  <c r="C14504" i="1"/>
  <c r="E14504" i="1" s="1"/>
  <c r="B14506" i="1" l="1"/>
  <c r="D14506" i="1" s="1"/>
  <c r="C14505" i="1"/>
  <c r="E14505" i="1" s="1"/>
  <c r="B14507" i="1" l="1"/>
  <c r="D14507" i="1" s="1"/>
  <c r="C14506" i="1"/>
  <c r="E14506" i="1" s="1"/>
  <c r="B14508" i="1" l="1"/>
  <c r="D14508" i="1" s="1"/>
  <c r="C14507" i="1"/>
  <c r="E14507" i="1" s="1"/>
  <c r="B14509" i="1" l="1"/>
  <c r="D14509" i="1" s="1"/>
  <c r="C14508" i="1"/>
  <c r="E14508" i="1" s="1"/>
  <c r="B14510" i="1" l="1"/>
  <c r="D14510" i="1" s="1"/>
  <c r="C14509" i="1"/>
  <c r="E14509" i="1" s="1"/>
  <c r="B14511" i="1" l="1"/>
  <c r="D14511" i="1" s="1"/>
  <c r="C14510" i="1"/>
  <c r="E14510" i="1" s="1"/>
  <c r="B14512" i="1" l="1"/>
  <c r="D14512" i="1" s="1"/>
  <c r="C14511" i="1"/>
  <c r="E14511" i="1" s="1"/>
  <c r="B14513" i="1" l="1"/>
  <c r="D14513" i="1" s="1"/>
  <c r="C14512" i="1"/>
  <c r="E14512" i="1" s="1"/>
  <c r="B14514" i="1" l="1"/>
  <c r="D14514" i="1" s="1"/>
  <c r="C14513" i="1"/>
  <c r="E14513" i="1" s="1"/>
  <c r="B14515" i="1" l="1"/>
  <c r="D14515" i="1" s="1"/>
  <c r="C14514" i="1"/>
  <c r="E14514" i="1" s="1"/>
  <c r="B14516" i="1" l="1"/>
  <c r="D14516" i="1" s="1"/>
  <c r="C14515" i="1"/>
  <c r="E14515" i="1" s="1"/>
  <c r="B14517" i="1" l="1"/>
  <c r="D14517" i="1" s="1"/>
  <c r="C14516" i="1"/>
  <c r="E14516" i="1" s="1"/>
  <c r="B14518" i="1" l="1"/>
  <c r="D14518" i="1" s="1"/>
  <c r="C14517" i="1"/>
  <c r="E14517" i="1" s="1"/>
  <c r="B14519" i="1" l="1"/>
  <c r="D14519" i="1" s="1"/>
  <c r="C14518" i="1"/>
  <c r="E14518" i="1" s="1"/>
  <c r="B14520" i="1" l="1"/>
  <c r="D14520" i="1" s="1"/>
  <c r="C14519" i="1"/>
  <c r="E14519" i="1" s="1"/>
  <c r="B14521" i="1" l="1"/>
  <c r="D14521" i="1" s="1"/>
  <c r="C14520" i="1"/>
  <c r="E14520" i="1" s="1"/>
  <c r="B14522" i="1" l="1"/>
  <c r="D14522" i="1" s="1"/>
  <c r="C14521" i="1"/>
  <c r="E14521" i="1" s="1"/>
  <c r="B14523" i="1" l="1"/>
  <c r="D14523" i="1" s="1"/>
  <c r="C14522" i="1"/>
  <c r="E14522" i="1" s="1"/>
  <c r="B14524" i="1" l="1"/>
  <c r="D14524" i="1" s="1"/>
  <c r="C14523" i="1"/>
  <c r="E14523" i="1" s="1"/>
  <c r="B14525" i="1" l="1"/>
  <c r="D14525" i="1" s="1"/>
  <c r="C14524" i="1"/>
  <c r="E14524" i="1" s="1"/>
  <c r="B14526" i="1" l="1"/>
  <c r="D14526" i="1" s="1"/>
  <c r="C14525" i="1"/>
  <c r="E14525" i="1" s="1"/>
  <c r="B14527" i="1" l="1"/>
  <c r="D14527" i="1" s="1"/>
  <c r="C14526" i="1"/>
  <c r="E14526" i="1" s="1"/>
  <c r="B14528" i="1" l="1"/>
  <c r="D14528" i="1" s="1"/>
  <c r="C14527" i="1"/>
  <c r="E14527" i="1" s="1"/>
  <c r="B14529" i="1" l="1"/>
  <c r="D14529" i="1" s="1"/>
  <c r="C14528" i="1"/>
  <c r="E14528" i="1" s="1"/>
  <c r="B14530" i="1" l="1"/>
  <c r="D14530" i="1" s="1"/>
  <c r="C14529" i="1"/>
  <c r="E14529" i="1" s="1"/>
  <c r="B14531" i="1" l="1"/>
  <c r="D14531" i="1" s="1"/>
  <c r="C14530" i="1"/>
  <c r="E14530" i="1" s="1"/>
  <c r="B14532" i="1" l="1"/>
  <c r="D14532" i="1" s="1"/>
  <c r="C14531" i="1"/>
  <c r="E14531" i="1" s="1"/>
  <c r="B14533" i="1" l="1"/>
  <c r="D14533" i="1" s="1"/>
  <c r="C14532" i="1"/>
  <c r="E14532" i="1" s="1"/>
  <c r="B14534" i="1" l="1"/>
  <c r="D14534" i="1" s="1"/>
  <c r="C14533" i="1"/>
  <c r="E14533" i="1" s="1"/>
  <c r="B14535" i="1" l="1"/>
  <c r="D14535" i="1" s="1"/>
  <c r="C14534" i="1"/>
  <c r="E14534" i="1" s="1"/>
  <c r="B14536" i="1" l="1"/>
  <c r="D14536" i="1" s="1"/>
  <c r="C14535" i="1"/>
  <c r="E14535" i="1" s="1"/>
  <c r="B14537" i="1" l="1"/>
  <c r="D14537" i="1" s="1"/>
  <c r="C14536" i="1"/>
  <c r="E14536" i="1" s="1"/>
  <c r="B14538" i="1" l="1"/>
  <c r="D14538" i="1" s="1"/>
  <c r="C14537" i="1"/>
  <c r="E14537" i="1" s="1"/>
  <c r="B14539" i="1" l="1"/>
  <c r="D14539" i="1" s="1"/>
  <c r="C14538" i="1"/>
  <c r="E14538" i="1" s="1"/>
  <c r="B14540" i="1" l="1"/>
  <c r="D14540" i="1" s="1"/>
  <c r="C14539" i="1"/>
  <c r="E14539" i="1" s="1"/>
  <c r="B14541" i="1" l="1"/>
  <c r="D14541" i="1" s="1"/>
  <c r="C14540" i="1"/>
  <c r="E14540" i="1" s="1"/>
  <c r="B14542" i="1" l="1"/>
  <c r="D14542" i="1" s="1"/>
  <c r="C14541" i="1"/>
  <c r="E14541" i="1" s="1"/>
  <c r="B14543" i="1" l="1"/>
  <c r="D14543" i="1" s="1"/>
  <c r="C14542" i="1"/>
  <c r="E14542" i="1" s="1"/>
  <c r="B14544" i="1" l="1"/>
  <c r="D14544" i="1" s="1"/>
  <c r="C14543" i="1"/>
  <c r="E14543" i="1" s="1"/>
  <c r="B14545" i="1" l="1"/>
  <c r="D14545" i="1" s="1"/>
  <c r="C14544" i="1"/>
  <c r="E14544" i="1" s="1"/>
  <c r="B14546" i="1" l="1"/>
  <c r="D14546" i="1" s="1"/>
  <c r="C14545" i="1"/>
  <c r="E14545" i="1" s="1"/>
  <c r="B14547" i="1" l="1"/>
  <c r="D14547" i="1" s="1"/>
  <c r="C14546" i="1"/>
  <c r="E14546" i="1" s="1"/>
  <c r="B14548" i="1" l="1"/>
  <c r="D14548" i="1" s="1"/>
  <c r="C14547" i="1"/>
  <c r="E14547" i="1" s="1"/>
  <c r="B14549" i="1" l="1"/>
  <c r="D14549" i="1" s="1"/>
  <c r="C14548" i="1"/>
  <c r="E14548" i="1" s="1"/>
  <c r="B14550" i="1" l="1"/>
  <c r="D14550" i="1" s="1"/>
  <c r="C14549" i="1"/>
  <c r="E14549" i="1" s="1"/>
  <c r="B14551" i="1" l="1"/>
  <c r="D14551" i="1" s="1"/>
  <c r="C14550" i="1"/>
  <c r="E14550" i="1" s="1"/>
  <c r="B14552" i="1" l="1"/>
  <c r="D14552" i="1" s="1"/>
  <c r="C14551" i="1"/>
  <c r="E14551" i="1" s="1"/>
  <c r="B14553" i="1" l="1"/>
  <c r="D14553" i="1" s="1"/>
  <c r="C14552" i="1"/>
  <c r="E14552" i="1" s="1"/>
  <c r="B14554" i="1" l="1"/>
  <c r="D14554" i="1" s="1"/>
  <c r="C14553" i="1"/>
  <c r="E14553" i="1" s="1"/>
  <c r="B14555" i="1" l="1"/>
  <c r="D14555" i="1" s="1"/>
  <c r="C14554" i="1"/>
  <c r="E14554" i="1" s="1"/>
  <c r="B14556" i="1" l="1"/>
  <c r="D14556" i="1" s="1"/>
  <c r="C14555" i="1"/>
  <c r="E14555" i="1" s="1"/>
  <c r="B14557" i="1" l="1"/>
  <c r="D14557" i="1" s="1"/>
  <c r="C14556" i="1"/>
  <c r="E14556" i="1" s="1"/>
  <c r="B14558" i="1" l="1"/>
  <c r="D14558" i="1" s="1"/>
  <c r="C14557" i="1"/>
  <c r="E14557" i="1" s="1"/>
  <c r="B14559" i="1" l="1"/>
  <c r="D14559" i="1" s="1"/>
  <c r="C14558" i="1"/>
  <c r="E14558" i="1" s="1"/>
  <c r="B14560" i="1" l="1"/>
  <c r="D14560" i="1" s="1"/>
  <c r="C14559" i="1"/>
  <c r="E14559" i="1" s="1"/>
  <c r="B14561" i="1" l="1"/>
  <c r="D14561" i="1" s="1"/>
  <c r="C14560" i="1"/>
  <c r="E14560" i="1" s="1"/>
  <c r="B14562" i="1" l="1"/>
  <c r="D14562" i="1" s="1"/>
  <c r="C14561" i="1"/>
  <c r="E14561" i="1" s="1"/>
  <c r="B14563" i="1" l="1"/>
  <c r="D14563" i="1" s="1"/>
  <c r="C14562" i="1"/>
  <c r="E14562" i="1" s="1"/>
  <c r="B14564" i="1" l="1"/>
  <c r="D14564" i="1" s="1"/>
  <c r="C14563" i="1"/>
  <c r="E14563" i="1" s="1"/>
  <c r="B14565" i="1" l="1"/>
  <c r="D14565" i="1" s="1"/>
  <c r="C14564" i="1"/>
  <c r="E14564" i="1" s="1"/>
  <c r="B14566" i="1" l="1"/>
  <c r="D14566" i="1" s="1"/>
  <c r="C14565" i="1"/>
  <c r="E14565" i="1" s="1"/>
  <c r="B14567" i="1" l="1"/>
  <c r="D14567" i="1" s="1"/>
  <c r="C14566" i="1"/>
  <c r="E14566" i="1" s="1"/>
  <c r="B14568" i="1" l="1"/>
  <c r="D14568" i="1" s="1"/>
  <c r="C14567" i="1"/>
  <c r="E14567" i="1" s="1"/>
  <c r="B14569" i="1" l="1"/>
  <c r="D14569" i="1" s="1"/>
  <c r="C14568" i="1"/>
  <c r="E14568" i="1" s="1"/>
  <c r="B14570" i="1" l="1"/>
  <c r="D14570" i="1" s="1"/>
  <c r="C14569" i="1"/>
  <c r="E14569" i="1" s="1"/>
  <c r="B14571" i="1" l="1"/>
  <c r="D14571" i="1" s="1"/>
  <c r="C14570" i="1"/>
  <c r="E14570" i="1" s="1"/>
  <c r="B14572" i="1" l="1"/>
  <c r="D14572" i="1" s="1"/>
  <c r="C14571" i="1"/>
  <c r="E14571" i="1" s="1"/>
  <c r="B14573" i="1" l="1"/>
  <c r="D14573" i="1" s="1"/>
  <c r="C14572" i="1"/>
  <c r="E14572" i="1" s="1"/>
  <c r="B14574" i="1" l="1"/>
  <c r="D14574" i="1" s="1"/>
  <c r="C14573" i="1"/>
  <c r="E14573" i="1" s="1"/>
  <c r="B14575" i="1" l="1"/>
  <c r="D14575" i="1" s="1"/>
  <c r="C14574" i="1"/>
  <c r="E14574" i="1" s="1"/>
  <c r="B14576" i="1" l="1"/>
  <c r="D14576" i="1" s="1"/>
  <c r="C14575" i="1"/>
  <c r="E14575" i="1" s="1"/>
  <c r="B14577" i="1" l="1"/>
  <c r="D14577" i="1" s="1"/>
  <c r="C14576" i="1"/>
  <c r="E14576" i="1" s="1"/>
  <c r="B14578" i="1" l="1"/>
  <c r="D14578" i="1" s="1"/>
  <c r="C14577" i="1"/>
  <c r="E14577" i="1" s="1"/>
  <c r="B14579" i="1" l="1"/>
  <c r="D14579" i="1" s="1"/>
  <c r="C14578" i="1"/>
  <c r="E14578" i="1" s="1"/>
  <c r="B14580" i="1" l="1"/>
  <c r="D14580" i="1" s="1"/>
  <c r="C14579" i="1"/>
  <c r="E14579" i="1" s="1"/>
  <c r="B14581" i="1" l="1"/>
  <c r="D14581" i="1" s="1"/>
  <c r="C14580" i="1"/>
  <c r="E14580" i="1" s="1"/>
  <c r="B14582" i="1" l="1"/>
  <c r="D14582" i="1" s="1"/>
  <c r="C14581" i="1"/>
  <c r="E14581" i="1" s="1"/>
  <c r="B14583" i="1" l="1"/>
  <c r="D14583" i="1" s="1"/>
  <c r="C14582" i="1"/>
  <c r="E14582" i="1" s="1"/>
  <c r="B14584" i="1" l="1"/>
  <c r="D14584" i="1" s="1"/>
  <c r="C14583" i="1"/>
  <c r="E14583" i="1" s="1"/>
  <c r="B14585" i="1" l="1"/>
  <c r="D14585" i="1" s="1"/>
  <c r="C14584" i="1"/>
  <c r="E14584" i="1" s="1"/>
  <c r="B14586" i="1" l="1"/>
  <c r="D14586" i="1" s="1"/>
  <c r="C14585" i="1"/>
  <c r="E14585" i="1" s="1"/>
  <c r="B14587" i="1" l="1"/>
  <c r="D14587" i="1" s="1"/>
  <c r="C14586" i="1"/>
  <c r="E14586" i="1" s="1"/>
  <c r="B14588" i="1" l="1"/>
  <c r="D14588" i="1" s="1"/>
  <c r="C14587" i="1"/>
  <c r="E14587" i="1" s="1"/>
  <c r="B14589" i="1" l="1"/>
  <c r="D14589" i="1" s="1"/>
  <c r="C14588" i="1"/>
  <c r="E14588" i="1" s="1"/>
  <c r="B14590" i="1" l="1"/>
  <c r="D14590" i="1" s="1"/>
  <c r="C14589" i="1"/>
  <c r="E14589" i="1" s="1"/>
  <c r="B14591" i="1" l="1"/>
  <c r="D14591" i="1" s="1"/>
  <c r="C14590" i="1"/>
  <c r="E14590" i="1" s="1"/>
  <c r="B14592" i="1" l="1"/>
  <c r="D14592" i="1" s="1"/>
  <c r="C14591" i="1"/>
  <c r="E14591" i="1" s="1"/>
  <c r="B14593" i="1" l="1"/>
  <c r="D14593" i="1" s="1"/>
  <c r="C14592" i="1"/>
  <c r="E14592" i="1" s="1"/>
  <c r="B14594" i="1" l="1"/>
  <c r="D14594" i="1" s="1"/>
  <c r="C14593" i="1"/>
  <c r="E14593" i="1" s="1"/>
  <c r="B14595" i="1" l="1"/>
  <c r="D14595" i="1" s="1"/>
  <c r="C14594" i="1"/>
  <c r="E14594" i="1" s="1"/>
  <c r="B14596" i="1" l="1"/>
  <c r="D14596" i="1" s="1"/>
  <c r="C14595" i="1"/>
  <c r="E14595" i="1" s="1"/>
  <c r="B14597" i="1" l="1"/>
  <c r="D14597" i="1" s="1"/>
  <c r="C14596" i="1"/>
  <c r="E14596" i="1" s="1"/>
  <c r="B14598" i="1" l="1"/>
  <c r="D14598" i="1" s="1"/>
  <c r="C14597" i="1"/>
  <c r="E14597" i="1" s="1"/>
  <c r="B14599" i="1" l="1"/>
  <c r="D14599" i="1" s="1"/>
  <c r="C14598" i="1"/>
  <c r="E14598" i="1" s="1"/>
  <c r="B14600" i="1" l="1"/>
  <c r="D14600" i="1" s="1"/>
  <c r="C14599" i="1"/>
  <c r="E14599" i="1" s="1"/>
  <c r="B14601" i="1" l="1"/>
  <c r="D14601" i="1" s="1"/>
  <c r="C14600" i="1"/>
  <c r="E14600" i="1" s="1"/>
  <c r="B14602" i="1" l="1"/>
  <c r="D14602" i="1" s="1"/>
  <c r="C14601" i="1"/>
  <c r="E14601" i="1" s="1"/>
  <c r="B14603" i="1" l="1"/>
  <c r="D14603" i="1" s="1"/>
  <c r="C14602" i="1"/>
  <c r="E14602" i="1" s="1"/>
  <c r="B14604" i="1" l="1"/>
  <c r="D14604" i="1" s="1"/>
  <c r="C14603" i="1"/>
  <c r="E14603" i="1" s="1"/>
  <c r="B14605" i="1" l="1"/>
  <c r="D14605" i="1" s="1"/>
  <c r="C14604" i="1"/>
  <c r="E14604" i="1" s="1"/>
  <c r="B14606" i="1" l="1"/>
  <c r="D14606" i="1" s="1"/>
  <c r="C14605" i="1"/>
  <c r="E14605" i="1" s="1"/>
  <c r="B14607" i="1" l="1"/>
  <c r="D14607" i="1" s="1"/>
  <c r="C14606" i="1"/>
  <c r="E14606" i="1" s="1"/>
  <c r="B14608" i="1" l="1"/>
  <c r="D14608" i="1" s="1"/>
  <c r="C14607" i="1"/>
  <c r="E14607" i="1" s="1"/>
  <c r="B14609" i="1" l="1"/>
  <c r="D14609" i="1" s="1"/>
  <c r="C14608" i="1"/>
  <c r="E14608" i="1" s="1"/>
  <c r="B14610" i="1" l="1"/>
  <c r="D14610" i="1" s="1"/>
  <c r="C14609" i="1"/>
  <c r="E14609" i="1" s="1"/>
  <c r="B14611" i="1" l="1"/>
  <c r="D14611" i="1" s="1"/>
  <c r="C14610" i="1"/>
  <c r="E14610" i="1" s="1"/>
  <c r="B14612" i="1" l="1"/>
  <c r="D14612" i="1" s="1"/>
  <c r="C14611" i="1"/>
  <c r="E14611" i="1" s="1"/>
  <c r="B14613" i="1" l="1"/>
  <c r="D14613" i="1" s="1"/>
  <c r="C14612" i="1"/>
  <c r="E14612" i="1" s="1"/>
  <c r="B14614" i="1" l="1"/>
  <c r="D14614" i="1" s="1"/>
  <c r="C14613" i="1"/>
  <c r="E14613" i="1" s="1"/>
  <c r="B14615" i="1" l="1"/>
  <c r="D14615" i="1" s="1"/>
  <c r="C14614" i="1"/>
  <c r="E14614" i="1" s="1"/>
  <c r="B14616" i="1" l="1"/>
  <c r="D14616" i="1" s="1"/>
  <c r="C14615" i="1"/>
  <c r="E14615" i="1" s="1"/>
  <c r="B14617" i="1" l="1"/>
  <c r="D14617" i="1" s="1"/>
  <c r="C14616" i="1"/>
  <c r="E14616" i="1" s="1"/>
  <c r="B14618" i="1" l="1"/>
  <c r="D14618" i="1" s="1"/>
  <c r="C14617" i="1"/>
  <c r="E14617" i="1" s="1"/>
  <c r="B14619" i="1" l="1"/>
  <c r="D14619" i="1" s="1"/>
  <c r="C14618" i="1"/>
  <c r="E14618" i="1" s="1"/>
  <c r="B14620" i="1" l="1"/>
  <c r="D14620" i="1" s="1"/>
  <c r="C14619" i="1"/>
  <c r="E14619" i="1" s="1"/>
  <c r="B14621" i="1" l="1"/>
  <c r="D14621" i="1" s="1"/>
  <c r="C14620" i="1"/>
  <c r="E14620" i="1" s="1"/>
  <c r="B14622" i="1" l="1"/>
  <c r="D14622" i="1" s="1"/>
  <c r="C14621" i="1"/>
  <c r="E14621" i="1" s="1"/>
  <c r="B14623" i="1" l="1"/>
  <c r="D14623" i="1" s="1"/>
  <c r="C14622" i="1"/>
  <c r="E14622" i="1" s="1"/>
  <c r="B14624" i="1" l="1"/>
  <c r="D14624" i="1" s="1"/>
  <c r="C14623" i="1"/>
  <c r="E14623" i="1" s="1"/>
  <c r="B14625" i="1" l="1"/>
  <c r="D14625" i="1" s="1"/>
  <c r="C14624" i="1"/>
  <c r="E14624" i="1" s="1"/>
  <c r="B14626" i="1" l="1"/>
  <c r="D14626" i="1" s="1"/>
  <c r="C14625" i="1"/>
  <c r="E14625" i="1" s="1"/>
  <c r="B14627" i="1" l="1"/>
  <c r="D14627" i="1" s="1"/>
  <c r="C14626" i="1"/>
  <c r="E14626" i="1" s="1"/>
  <c r="B14628" i="1" l="1"/>
  <c r="D14628" i="1" s="1"/>
  <c r="C14627" i="1"/>
  <c r="E14627" i="1" s="1"/>
  <c r="B14629" i="1" l="1"/>
  <c r="D14629" i="1" s="1"/>
  <c r="C14628" i="1"/>
  <c r="E14628" i="1" s="1"/>
  <c r="B14630" i="1" l="1"/>
  <c r="D14630" i="1" s="1"/>
  <c r="C14629" i="1"/>
  <c r="E14629" i="1" s="1"/>
  <c r="B14631" i="1" l="1"/>
  <c r="D14631" i="1" s="1"/>
  <c r="C14630" i="1"/>
  <c r="E14630" i="1" s="1"/>
  <c r="B14632" i="1" l="1"/>
  <c r="D14632" i="1" s="1"/>
  <c r="C14631" i="1"/>
  <c r="E14631" i="1" s="1"/>
  <c r="B14633" i="1" l="1"/>
  <c r="D14633" i="1" s="1"/>
  <c r="C14632" i="1"/>
  <c r="E14632" i="1" s="1"/>
  <c r="B14634" i="1" l="1"/>
  <c r="D14634" i="1" s="1"/>
  <c r="C14633" i="1"/>
  <c r="E14633" i="1" s="1"/>
  <c r="B14635" i="1" l="1"/>
  <c r="D14635" i="1" s="1"/>
  <c r="C14634" i="1"/>
  <c r="E14634" i="1" s="1"/>
  <c r="B14636" i="1" l="1"/>
  <c r="D14636" i="1" s="1"/>
  <c r="C14635" i="1"/>
  <c r="E14635" i="1" s="1"/>
  <c r="B14637" i="1" l="1"/>
  <c r="D14637" i="1" s="1"/>
  <c r="C14636" i="1"/>
  <c r="E14636" i="1" s="1"/>
  <c r="B14638" i="1" l="1"/>
  <c r="D14638" i="1" s="1"/>
  <c r="C14637" i="1"/>
  <c r="E14637" i="1" s="1"/>
  <c r="B14639" i="1" l="1"/>
  <c r="D14639" i="1" s="1"/>
  <c r="C14638" i="1"/>
  <c r="E14638" i="1" s="1"/>
  <c r="B14640" i="1" l="1"/>
  <c r="D14640" i="1" s="1"/>
  <c r="C14639" i="1"/>
  <c r="E14639" i="1" s="1"/>
  <c r="B14641" i="1" l="1"/>
  <c r="D14641" i="1" s="1"/>
  <c r="C14640" i="1"/>
  <c r="E14640" i="1" s="1"/>
  <c r="B14642" i="1" l="1"/>
  <c r="D14642" i="1" s="1"/>
  <c r="C14641" i="1"/>
  <c r="E14641" i="1" s="1"/>
  <c r="B14643" i="1" l="1"/>
  <c r="D14643" i="1" s="1"/>
  <c r="C14642" i="1"/>
  <c r="E14642" i="1" s="1"/>
  <c r="B14644" i="1" l="1"/>
  <c r="D14644" i="1" s="1"/>
  <c r="C14643" i="1"/>
  <c r="E14643" i="1" s="1"/>
  <c r="B14645" i="1" l="1"/>
  <c r="D14645" i="1" s="1"/>
  <c r="C14644" i="1"/>
  <c r="E14644" i="1" s="1"/>
  <c r="B14646" i="1" l="1"/>
  <c r="D14646" i="1" s="1"/>
  <c r="C14645" i="1"/>
  <c r="E14645" i="1" s="1"/>
  <c r="B14647" i="1" l="1"/>
  <c r="D14647" i="1" s="1"/>
  <c r="C14646" i="1"/>
  <c r="E14646" i="1" s="1"/>
  <c r="B14648" i="1" l="1"/>
  <c r="D14648" i="1" s="1"/>
  <c r="C14647" i="1"/>
  <c r="E14647" i="1" s="1"/>
  <c r="B14649" i="1" l="1"/>
  <c r="D14649" i="1" s="1"/>
  <c r="C14648" i="1"/>
  <c r="E14648" i="1" s="1"/>
  <c r="B14650" i="1" l="1"/>
  <c r="D14650" i="1" s="1"/>
  <c r="C14649" i="1"/>
  <c r="E14649" i="1" s="1"/>
  <c r="B14651" i="1" l="1"/>
  <c r="D14651" i="1" s="1"/>
  <c r="C14650" i="1"/>
  <c r="E14650" i="1" s="1"/>
  <c r="B14652" i="1" l="1"/>
  <c r="D14652" i="1" s="1"/>
  <c r="C14651" i="1"/>
  <c r="E14651" i="1" s="1"/>
  <c r="B14653" i="1" l="1"/>
  <c r="D14653" i="1" s="1"/>
  <c r="C14652" i="1"/>
  <c r="E14652" i="1" s="1"/>
  <c r="B14654" i="1" l="1"/>
  <c r="D14654" i="1" s="1"/>
  <c r="C14653" i="1"/>
  <c r="E14653" i="1" s="1"/>
  <c r="B14655" i="1" l="1"/>
  <c r="D14655" i="1" s="1"/>
  <c r="C14654" i="1"/>
  <c r="E14654" i="1" s="1"/>
  <c r="B14656" i="1" l="1"/>
  <c r="D14656" i="1" s="1"/>
  <c r="C14655" i="1"/>
  <c r="E14655" i="1" s="1"/>
  <c r="B14657" i="1" l="1"/>
  <c r="D14657" i="1" s="1"/>
  <c r="C14656" i="1"/>
  <c r="E14656" i="1" s="1"/>
  <c r="B14658" i="1" l="1"/>
  <c r="D14658" i="1" s="1"/>
  <c r="C14657" i="1"/>
  <c r="E14657" i="1" s="1"/>
  <c r="B14659" i="1" l="1"/>
  <c r="D14659" i="1" s="1"/>
  <c r="C14658" i="1"/>
  <c r="E14658" i="1" s="1"/>
  <c r="B14660" i="1" l="1"/>
  <c r="D14660" i="1" s="1"/>
  <c r="C14659" i="1"/>
  <c r="E14659" i="1" s="1"/>
  <c r="B14661" i="1" l="1"/>
  <c r="D14661" i="1" s="1"/>
  <c r="C14660" i="1"/>
  <c r="E14660" i="1" s="1"/>
  <c r="B14662" i="1" l="1"/>
  <c r="D14662" i="1" s="1"/>
  <c r="C14661" i="1"/>
  <c r="E14661" i="1" s="1"/>
  <c r="B14663" i="1" l="1"/>
  <c r="D14663" i="1" s="1"/>
  <c r="C14662" i="1"/>
  <c r="E14662" i="1" s="1"/>
  <c r="B14664" i="1" l="1"/>
  <c r="D14664" i="1" s="1"/>
  <c r="C14663" i="1"/>
  <c r="E14663" i="1" s="1"/>
  <c r="B14665" i="1" l="1"/>
  <c r="D14665" i="1" s="1"/>
  <c r="C14664" i="1"/>
  <c r="E14664" i="1" s="1"/>
  <c r="B14666" i="1" l="1"/>
  <c r="D14666" i="1" s="1"/>
  <c r="C14665" i="1"/>
  <c r="E14665" i="1" s="1"/>
  <c r="B14667" i="1" l="1"/>
  <c r="D14667" i="1" s="1"/>
  <c r="C14666" i="1"/>
  <c r="E14666" i="1" s="1"/>
  <c r="B14668" i="1" l="1"/>
  <c r="D14668" i="1" s="1"/>
  <c r="C14667" i="1"/>
  <c r="E14667" i="1" s="1"/>
  <c r="B14669" i="1" l="1"/>
  <c r="D14669" i="1" s="1"/>
  <c r="C14668" i="1"/>
  <c r="E14668" i="1" s="1"/>
  <c r="B14670" i="1" l="1"/>
  <c r="D14670" i="1" s="1"/>
  <c r="C14669" i="1"/>
  <c r="E14669" i="1" s="1"/>
  <c r="B14671" i="1" l="1"/>
  <c r="D14671" i="1" s="1"/>
  <c r="C14670" i="1"/>
  <c r="E14670" i="1" s="1"/>
  <c r="B14672" i="1" l="1"/>
  <c r="D14672" i="1" s="1"/>
  <c r="C14671" i="1"/>
  <c r="E14671" i="1" s="1"/>
  <c r="B14673" i="1" l="1"/>
  <c r="D14673" i="1" s="1"/>
  <c r="C14672" i="1"/>
  <c r="E14672" i="1" s="1"/>
  <c r="B14674" i="1" l="1"/>
  <c r="D14674" i="1" s="1"/>
  <c r="C14673" i="1"/>
  <c r="E14673" i="1" s="1"/>
  <c r="B14675" i="1" l="1"/>
  <c r="D14675" i="1" s="1"/>
  <c r="C14674" i="1"/>
  <c r="E14674" i="1" s="1"/>
  <c r="B14676" i="1" l="1"/>
  <c r="D14676" i="1" s="1"/>
  <c r="C14675" i="1"/>
  <c r="E14675" i="1" s="1"/>
  <c r="B14677" i="1" l="1"/>
  <c r="D14677" i="1" s="1"/>
  <c r="C14676" i="1"/>
  <c r="E14676" i="1" s="1"/>
  <c r="B14678" i="1" l="1"/>
  <c r="D14678" i="1" s="1"/>
  <c r="C14677" i="1"/>
  <c r="E14677" i="1" s="1"/>
  <c r="B14679" i="1" l="1"/>
  <c r="D14679" i="1" s="1"/>
  <c r="C14678" i="1"/>
  <c r="E14678" i="1" s="1"/>
  <c r="B14680" i="1" l="1"/>
  <c r="D14680" i="1" s="1"/>
  <c r="C14679" i="1"/>
  <c r="E14679" i="1" s="1"/>
  <c r="B14681" i="1" l="1"/>
  <c r="D14681" i="1" s="1"/>
  <c r="C14680" i="1"/>
  <c r="E14680" i="1" s="1"/>
  <c r="B14682" i="1" l="1"/>
  <c r="D14682" i="1" s="1"/>
  <c r="C14681" i="1"/>
  <c r="E14681" i="1" s="1"/>
  <c r="B14683" i="1" l="1"/>
  <c r="D14683" i="1" s="1"/>
  <c r="C14682" i="1"/>
  <c r="E14682" i="1" s="1"/>
  <c r="B14684" i="1" l="1"/>
  <c r="D14684" i="1" s="1"/>
  <c r="C14683" i="1"/>
  <c r="E14683" i="1" s="1"/>
  <c r="B14685" i="1" l="1"/>
  <c r="D14685" i="1" s="1"/>
  <c r="C14684" i="1"/>
  <c r="E14684" i="1" s="1"/>
  <c r="B14686" i="1" l="1"/>
  <c r="D14686" i="1" s="1"/>
  <c r="C14685" i="1"/>
  <c r="E14685" i="1" s="1"/>
  <c r="B14687" i="1" l="1"/>
  <c r="D14687" i="1" s="1"/>
  <c r="C14686" i="1"/>
  <c r="E14686" i="1" s="1"/>
  <c r="B14688" i="1" l="1"/>
  <c r="D14688" i="1" s="1"/>
  <c r="C14687" i="1"/>
  <c r="E14687" i="1" s="1"/>
  <c r="B14689" i="1" l="1"/>
  <c r="D14689" i="1" s="1"/>
  <c r="C14688" i="1"/>
  <c r="E14688" i="1" s="1"/>
  <c r="B14690" i="1" l="1"/>
  <c r="D14690" i="1" s="1"/>
  <c r="C14689" i="1"/>
  <c r="E14689" i="1" s="1"/>
  <c r="B14691" i="1" l="1"/>
  <c r="D14691" i="1" s="1"/>
  <c r="C14690" i="1"/>
  <c r="E14690" i="1" s="1"/>
  <c r="B14692" i="1" l="1"/>
  <c r="D14692" i="1" s="1"/>
  <c r="C14691" i="1"/>
  <c r="E14691" i="1" s="1"/>
  <c r="B14693" i="1" l="1"/>
  <c r="D14693" i="1" s="1"/>
  <c r="C14692" i="1"/>
  <c r="E14692" i="1" s="1"/>
  <c r="B14694" i="1" l="1"/>
  <c r="D14694" i="1" s="1"/>
  <c r="C14693" i="1"/>
  <c r="E14693" i="1" s="1"/>
  <c r="B14695" i="1" l="1"/>
  <c r="D14695" i="1" s="1"/>
  <c r="C14694" i="1"/>
  <c r="E14694" i="1" s="1"/>
  <c r="B14696" i="1" l="1"/>
  <c r="D14696" i="1" s="1"/>
  <c r="C14695" i="1"/>
  <c r="E14695" i="1" s="1"/>
  <c r="B14697" i="1" l="1"/>
  <c r="D14697" i="1" s="1"/>
  <c r="C14696" i="1"/>
  <c r="E14696" i="1" s="1"/>
  <c r="B14698" i="1" l="1"/>
  <c r="D14698" i="1" s="1"/>
  <c r="C14697" i="1"/>
  <c r="E14697" i="1" s="1"/>
  <c r="B14699" i="1" l="1"/>
  <c r="D14699" i="1" s="1"/>
  <c r="C14698" i="1"/>
  <c r="E14698" i="1" s="1"/>
  <c r="B14700" i="1" l="1"/>
  <c r="D14700" i="1" s="1"/>
  <c r="C14699" i="1"/>
  <c r="E14699" i="1" s="1"/>
  <c r="B14701" i="1" l="1"/>
  <c r="D14701" i="1" s="1"/>
  <c r="C14700" i="1"/>
  <c r="E14700" i="1" s="1"/>
  <c r="B14702" i="1" l="1"/>
  <c r="D14702" i="1" s="1"/>
  <c r="C14701" i="1"/>
  <c r="E14701" i="1" s="1"/>
  <c r="B14703" i="1" l="1"/>
  <c r="D14703" i="1" s="1"/>
  <c r="C14702" i="1"/>
  <c r="E14702" i="1" s="1"/>
  <c r="B14704" i="1" l="1"/>
  <c r="D14704" i="1" s="1"/>
  <c r="C14703" i="1"/>
  <c r="E14703" i="1" s="1"/>
  <c r="B14705" i="1" l="1"/>
  <c r="D14705" i="1" s="1"/>
  <c r="C14704" i="1"/>
  <c r="E14704" i="1" s="1"/>
  <c r="B14706" i="1" l="1"/>
  <c r="D14706" i="1" s="1"/>
  <c r="C14705" i="1"/>
  <c r="E14705" i="1" s="1"/>
  <c r="B14707" i="1" l="1"/>
  <c r="D14707" i="1" s="1"/>
  <c r="C14706" i="1"/>
  <c r="E14706" i="1" s="1"/>
  <c r="B14708" i="1" l="1"/>
  <c r="D14708" i="1" s="1"/>
  <c r="C14707" i="1"/>
  <c r="E14707" i="1" s="1"/>
  <c r="B14709" i="1" l="1"/>
  <c r="D14709" i="1" s="1"/>
  <c r="C14708" i="1"/>
  <c r="E14708" i="1" s="1"/>
  <c r="B14710" i="1" l="1"/>
  <c r="D14710" i="1" s="1"/>
  <c r="C14709" i="1"/>
  <c r="E14709" i="1" s="1"/>
  <c r="B14711" i="1" l="1"/>
  <c r="D14711" i="1" s="1"/>
  <c r="C14710" i="1"/>
  <c r="E14710" i="1" s="1"/>
  <c r="B14712" i="1" l="1"/>
  <c r="D14712" i="1" s="1"/>
  <c r="C14711" i="1"/>
  <c r="E14711" i="1" s="1"/>
  <c r="B14713" i="1" l="1"/>
  <c r="D14713" i="1" s="1"/>
  <c r="C14712" i="1"/>
  <c r="E14712" i="1" s="1"/>
  <c r="B14714" i="1" l="1"/>
  <c r="D14714" i="1" s="1"/>
  <c r="C14713" i="1"/>
  <c r="E14713" i="1" s="1"/>
  <c r="B14715" i="1" l="1"/>
  <c r="D14715" i="1" s="1"/>
  <c r="C14714" i="1"/>
  <c r="E14714" i="1" s="1"/>
  <c r="B14716" i="1" l="1"/>
  <c r="D14716" i="1" s="1"/>
  <c r="C14715" i="1"/>
  <c r="E14715" i="1" s="1"/>
  <c r="B14717" i="1" l="1"/>
  <c r="D14717" i="1" s="1"/>
  <c r="C14716" i="1"/>
  <c r="E14716" i="1" s="1"/>
  <c r="B14718" i="1" l="1"/>
  <c r="D14718" i="1" s="1"/>
  <c r="C14717" i="1"/>
  <c r="E14717" i="1" s="1"/>
  <c r="B14719" i="1" l="1"/>
  <c r="D14719" i="1" s="1"/>
  <c r="C14718" i="1"/>
  <c r="E14718" i="1" s="1"/>
  <c r="B14720" i="1" l="1"/>
  <c r="D14720" i="1" s="1"/>
  <c r="C14719" i="1"/>
  <c r="E14719" i="1" s="1"/>
  <c r="B14721" i="1" l="1"/>
  <c r="D14721" i="1" s="1"/>
  <c r="C14720" i="1"/>
  <c r="E14720" i="1" s="1"/>
  <c r="B14722" i="1" l="1"/>
  <c r="D14722" i="1" s="1"/>
  <c r="C14721" i="1"/>
  <c r="E14721" i="1" s="1"/>
  <c r="B14723" i="1" l="1"/>
  <c r="D14723" i="1" s="1"/>
  <c r="C14722" i="1"/>
  <c r="E14722" i="1" s="1"/>
  <c r="B14724" i="1" l="1"/>
  <c r="D14724" i="1" s="1"/>
  <c r="C14723" i="1"/>
  <c r="E14723" i="1" s="1"/>
  <c r="B14725" i="1" l="1"/>
  <c r="D14725" i="1" s="1"/>
  <c r="C14724" i="1"/>
  <c r="E14724" i="1" s="1"/>
  <c r="B14726" i="1" l="1"/>
  <c r="D14726" i="1" s="1"/>
  <c r="C14725" i="1"/>
  <c r="E14725" i="1" s="1"/>
  <c r="B14727" i="1" l="1"/>
  <c r="D14727" i="1" s="1"/>
  <c r="C14726" i="1"/>
  <c r="E14726" i="1" s="1"/>
  <c r="B14728" i="1" l="1"/>
  <c r="D14728" i="1" s="1"/>
  <c r="C14727" i="1"/>
  <c r="E14727" i="1" s="1"/>
  <c r="B14729" i="1" l="1"/>
  <c r="D14729" i="1" s="1"/>
  <c r="C14728" i="1"/>
  <c r="E14728" i="1" s="1"/>
  <c r="B14730" i="1" l="1"/>
  <c r="D14730" i="1" s="1"/>
  <c r="C14729" i="1"/>
  <c r="E14729" i="1" s="1"/>
  <c r="B14731" i="1" l="1"/>
  <c r="D14731" i="1" s="1"/>
  <c r="C14730" i="1"/>
  <c r="E14730" i="1" s="1"/>
  <c r="B14732" i="1" l="1"/>
  <c r="D14732" i="1" s="1"/>
  <c r="C14731" i="1"/>
  <c r="E14731" i="1" s="1"/>
  <c r="B14733" i="1" l="1"/>
  <c r="D14733" i="1" s="1"/>
  <c r="C14732" i="1"/>
  <c r="E14732" i="1" s="1"/>
  <c r="B14734" i="1" l="1"/>
  <c r="D14734" i="1" s="1"/>
  <c r="C14733" i="1"/>
  <c r="E14733" i="1" s="1"/>
  <c r="B14735" i="1" l="1"/>
  <c r="D14735" i="1" s="1"/>
  <c r="C14734" i="1"/>
  <c r="E14734" i="1" s="1"/>
  <c r="B14736" i="1" l="1"/>
  <c r="D14736" i="1" s="1"/>
  <c r="C14735" i="1"/>
  <c r="E14735" i="1" s="1"/>
  <c r="B14737" i="1" l="1"/>
  <c r="D14737" i="1" s="1"/>
  <c r="C14736" i="1"/>
  <c r="E14736" i="1" s="1"/>
  <c r="B14738" i="1" l="1"/>
  <c r="D14738" i="1" s="1"/>
  <c r="C14737" i="1"/>
  <c r="E14737" i="1" s="1"/>
  <c r="B14739" i="1" l="1"/>
  <c r="D14739" i="1" s="1"/>
  <c r="C14738" i="1"/>
  <c r="E14738" i="1" s="1"/>
  <c r="B14740" i="1" l="1"/>
  <c r="D14740" i="1" s="1"/>
  <c r="C14739" i="1"/>
  <c r="E14739" i="1" s="1"/>
  <c r="B14741" i="1" l="1"/>
  <c r="D14741" i="1" s="1"/>
  <c r="C14740" i="1"/>
  <c r="E14740" i="1" s="1"/>
  <c r="B14742" i="1" l="1"/>
  <c r="D14742" i="1" s="1"/>
  <c r="C14741" i="1"/>
  <c r="E14741" i="1" s="1"/>
  <c r="B14743" i="1" l="1"/>
  <c r="D14743" i="1" s="1"/>
  <c r="C14742" i="1"/>
  <c r="E14742" i="1" s="1"/>
  <c r="B14744" i="1" l="1"/>
  <c r="D14744" i="1" s="1"/>
  <c r="C14743" i="1"/>
  <c r="E14743" i="1" s="1"/>
  <c r="B14745" i="1" l="1"/>
  <c r="D14745" i="1" s="1"/>
  <c r="C14744" i="1"/>
  <c r="E14744" i="1" s="1"/>
  <c r="B14746" i="1" l="1"/>
  <c r="D14746" i="1" s="1"/>
  <c r="C14745" i="1"/>
  <c r="E14745" i="1" s="1"/>
  <c r="B14747" i="1" l="1"/>
  <c r="D14747" i="1" s="1"/>
  <c r="C14746" i="1"/>
  <c r="E14746" i="1" s="1"/>
  <c r="B14748" i="1" l="1"/>
  <c r="D14748" i="1" s="1"/>
  <c r="C14747" i="1"/>
  <c r="E14747" i="1" s="1"/>
  <c r="B14749" i="1" l="1"/>
  <c r="D14749" i="1" s="1"/>
  <c r="C14748" i="1"/>
  <c r="E14748" i="1" s="1"/>
  <c r="B14750" i="1" l="1"/>
  <c r="D14750" i="1" s="1"/>
  <c r="C14749" i="1"/>
  <c r="E14749" i="1" s="1"/>
  <c r="B14751" i="1" l="1"/>
  <c r="D14751" i="1" s="1"/>
  <c r="C14750" i="1"/>
  <c r="E14750" i="1" s="1"/>
  <c r="B14752" i="1" l="1"/>
  <c r="D14752" i="1" s="1"/>
  <c r="C14751" i="1"/>
  <c r="E14751" i="1" s="1"/>
  <c r="B14753" i="1" l="1"/>
  <c r="D14753" i="1" s="1"/>
  <c r="C14752" i="1"/>
  <c r="E14752" i="1" s="1"/>
  <c r="B14754" i="1" l="1"/>
  <c r="D14754" i="1" s="1"/>
  <c r="C14753" i="1"/>
  <c r="E14753" i="1" s="1"/>
  <c r="B14755" i="1" l="1"/>
  <c r="D14755" i="1" s="1"/>
  <c r="C14754" i="1"/>
  <c r="E14754" i="1" s="1"/>
  <c r="B14756" i="1" l="1"/>
  <c r="D14756" i="1" s="1"/>
  <c r="C14755" i="1"/>
  <c r="E14755" i="1" s="1"/>
  <c r="B14757" i="1" l="1"/>
  <c r="D14757" i="1" s="1"/>
  <c r="C14756" i="1"/>
  <c r="E14756" i="1" s="1"/>
  <c r="B14758" i="1" l="1"/>
  <c r="D14758" i="1" s="1"/>
  <c r="C14757" i="1"/>
  <c r="E14757" i="1" s="1"/>
  <c r="B14759" i="1" l="1"/>
  <c r="D14759" i="1" s="1"/>
  <c r="C14758" i="1"/>
  <c r="E14758" i="1" s="1"/>
  <c r="B14760" i="1" l="1"/>
  <c r="D14760" i="1" s="1"/>
  <c r="C14759" i="1"/>
  <c r="E14759" i="1" s="1"/>
  <c r="B14761" i="1" l="1"/>
  <c r="D14761" i="1" s="1"/>
  <c r="C14760" i="1"/>
  <c r="E14760" i="1" s="1"/>
  <c r="B14762" i="1" l="1"/>
  <c r="D14762" i="1" s="1"/>
  <c r="C14761" i="1"/>
  <c r="E14761" i="1" s="1"/>
  <c r="B14763" i="1" l="1"/>
  <c r="D14763" i="1" s="1"/>
  <c r="C14762" i="1"/>
  <c r="E14762" i="1" s="1"/>
  <c r="B14764" i="1" l="1"/>
  <c r="D14764" i="1" s="1"/>
  <c r="C14763" i="1"/>
  <c r="E14763" i="1" s="1"/>
  <c r="B14765" i="1" l="1"/>
  <c r="D14765" i="1" s="1"/>
  <c r="C14764" i="1"/>
  <c r="E14764" i="1" s="1"/>
  <c r="B14766" i="1" l="1"/>
  <c r="D14766" i="1" s="1"/>
  <c r="C14765" i="1"/>
  <c r="E14765" i="1" s="1"/>
  <c r="B14767" i="1" l="1"/>
  <c r="D14767" i="1" s="1"/>
  <c r="C14766" i="1"/>
  <c r="E14766" i="1" s="1"/>
  <c r="B14768" i="1" l="1"/>
  <c r="D14768" i="1" s="1"/>
  <c r="C14767" i="1"/>
  <c r="E14767" i="1" s="1"/>
  <c r="B14769" i="1" l="1"/>
  <c r="D14769" i="1" s="1"/>
  <c r="C14768" i="1"/>
  <c r="E14768" i="1" s="1"/>
  <c r="B14770" i="1" l="1"/>
  <c r="D14770" i="1" s="1"/>
  <c r="C14769" i="1"/>
  <c r="E14769" i="1" s="1"/>
  <c r="B14771" i="1" l="1"/>
  <c r="D14771" i="1" s="1"/>
  <c r="C14770" i="1"/>
  <c r="E14770" i="1" s="1"/>
  <c r="B14772" i="1" l="1"/>
  <c r="D14772" i="1" s="1"/>
  <c r="C14771" i="1"/>
  <c r="E14771" i="1" s="1"/>
  <c r="B14773" i="1" l="1"/>
  <c r="D14773" i="1" s="1"/>
  <c r="C14772" i="1"/>
  <c r="E14772" i="1" s="1"/>
  <c r="B14774" i="1" l="1"/>
  <c r="D14774" i="1" s="1"/>
  <c r="C14773" i="1"/>
  <c r="E14773" i="1" s="1"/>
  <c r="B14775" i="1" l="1"/>
  <c r="D14775" i="1" s="1"/>
  <c r="C14774" i="1"/>
  <c r="E14774" i="1" s="1"/>
  <c r="B14776" i="1" l="1"/>
  <c r="D14776" i="1" s="1"/>
  <c r="C14775" i="1"/>
  <c r="E14775" i="1" s="1"/>
  <c r="B14777" i="1" l="1"/>
  <c r="D14777" i="1" s="1"/>
  <c r="C14776" i="1"/>
  <c r="E14776" i="1" s="1"/>
  <c r="B14778" i="1" l="1"/>
  <c r="D14778" i="1" s="1"/>
  <c r="C14777" i="1"/>
  <c r="E14777" i="1" s="1"/>
  <c r="B14779" i="1" l="1"/>
  <c r="D14779" i="1" s="1"/>
  <c r="C14778" i="1"/>
  <c r="E14778" i="1" s="1"/>
  <c r="B14780" i="1" l="1"/>
  <c r="D14780" i="1" s="1"/>
  <c r="C14779" i="1"/>
  <c r="E14779" i="1" s="1"/>
  <c r="B14781" i="1" l="1"/>
  <c r="D14781" i="1" s="1"/>
  <c r="C14780" i="1"/>
  <c r="E14780" i="1" s="1"/>
  <c r="B14782" i="1" l="1"/>
  <c r="D14782" i="1" s="1"/>
  <c r="C14781" i="1"/>
  <c r="E14781" i="1" s="1"/>
  <c r="B14783" i="1" l="1"/>
  <c r="D14783" i="1" s="1"/>
  <c r="C14782" i="1"/>
  <c r="E14782" i="1" s="1"/>
  <c r="B14784" i="1" l="1"/>
  <c r="D14784" i="1" s="1"/>
  <c r="C14783" i="1"/>
  <c r="E14783" i="1" s="1"/>
  <c r="B14785" i="1" l="1"/>
  <c r="D14785" i="1" s="1"/>
  <c r="C14784" i="1"/>
  <c r="E14784" i="1" s="1"/>
  <c r="B14786" i="1" l="1"/>
  <c r="D14786" i="1" s="1"/>
  <c r="C14785" i="1"/>
  <c r="E14785" i="1" s="1"/>
  <c r="B14787" i="1" l="1"/>
  <c r="D14787" i="1" s="1"/>
  <c r="C14786" i="1"/>
  <c r="E14786" i="1" s="1"/>
  <c r="B14788" i="1" l="1"/>
  <c r="D14788" i="1" s="1"/>
  <c r="C14787" i="1"/>
  <c r="E14787" i="1" s="1"/>
  <c r="B14789" i="1" l="1"/>
  <c r="D14789" i="1" s="1"/>
  <c r="C14788" i="1"/>
  <c r="E14788" i="1" s="1"/>
  <c r="B14790" i="1" l="1"/>
  <c r="D14790" i="1" s="1"/>
  <c r="C14789" i="1"/>
  <c r="E14789" i="1" s="1"/>
  <c r="B14791" i="1" l="1"/>
  <c r="D14791" i="1" s="1"/>
  <c r="C14790" i="1"/>
  <c r="E14790" i="1" s="1"/>
  <c r="B14792" i="1" l="1"/>
  <c r="D14792" i="1" s="1"/>
  <c r="C14791" i="1"/>
  <c r="E14791" i="1" s="1"/>
  <c r="B14793" i="1" l="1"/>
  <c r="D14793" i="1" s="1"/>
  <c r="C14792" i="1"/>
  <c r="E14792" i="1" s="1"/>
  <c r="B14794" i="1" l="1"/>
  <c r="D14794" i="1" s="1"/>
  <c r="C14793" i="1"/>
  <c r="E14793" i="1" s="1"/>
  <c r="B14795" i="1" l="1"/>
  <c r="D14795" i="1" s="1"/>
  <c r="C14794" i="1"/>
  <c r="E14794" i="1" s="1"/>
  <c r="B14796" i="1" l="1"/>
  <c r="D14796" i="1" s="1"/>
  <c r="C14795" i="1"/>
  <c r="E14795" i="1" s="1"/>
  <c r="B14797" i="1" l="1"/>
  <c r="D14797" i="1" s="1"/>
  <c r="C14796" i="1"/>
  <c r="E14796" i="1" s="1"/>
  <c r="B14798" i="1" l="1"/>
  <c r="D14798" i="1" s="1"/>
  <c r="C14797" i="1"/>
  <c r="E14797" i="1" s="1"/>
  <c r="B14799" i="1" l="1"/>
  <c r="D14799" i="1" s="1"/>
  <c r="C14798" i="1"/>
  <c r="E14798" i="1" s="1"/>
  <c r="B14800" i="1" l="1"/>
  <c r="D14800" i="1" s="1"/>
  <c r="C14799" i="1"/>
  <c r="E14799" i="1" s="1"/>
  <c r="B14801" i="1" l="1"/>
  <c r="D14801" i="1" s="1"/>
  <c r="C14800" i="1"/>
  <c r="E14800" i="1" s="1"/>
  <c r="B14802" i="1" l="1"/>
  <c r="D14802" i="1" s="1"/>
  <c r="C14801" i="1"/>
  <c r="E14801" i="1" s="1"/>
  <c r="B14803" i="1" l="1"/>
  <c r="D14803" i="1" s="1"/>
  <c r="C14802" i="1"/>
  <c r="E14802" i="1" s="1"/>
  <c r="B14804" i="1" l="1"/>
  <c r="D14804" i="1" s="1"/>
  <c r="C14803" i="1"/>
  <c r="E14803" i="1" s="1"/>
  <c r="B14805" i="1" l="1"/>
  <c r="D14805" i="1" s="1"/>
  <c r="C14804" i="1"/>
  <c r="E14804" i="1" s="1"/>
  <c r="B14806" i="1" l="1"/>
  <c r="D14806" i="1" s="1"/>
  <c r="C14805" i="1"/>
  <c r="E14805" i="1" s="1"/>
  <c r="B14807" i="1" l="1"/>
  <c r="D14807" i="1" s="1"/>
  <c r="C14806" i="1"/>
  <c r="E14806" i="1" s="1"/>
  <c r="B14808" i="1" l="1"/>
  <c r="D14808" i="1" s="1"/>
  <c r="C14807" i="1"/>
  <c r="E14807" i="1" s="1"/>
  <c r="B14809" i="1" l="1"/>
  <c r="D14809" i="1" s="1"/>
  <c r="C14808" i="1"/>
  <c r="E14808" i="1" s="1"/>
  <c r="B14810" i="1" l="1"/>
  <c r="D14810" i="1" s="1"/>
  <c r="C14809" i="1"/>
  <c r="E14809" i="1" s="1"/>
  <c r="B14811" i="1" l="1"/>
  <c r="D14811" i="1" s="1"/>
  <c r="C14810" i="1"/>
  <c r="E14810" i="1" s="1"/>
  <c r="B14812" i="1" l="1"/>
  <c r="D14812" i="1" s="1"/>
  <c r="C14811" i="1"/>
  <c r="E14811" i="1" s="1"/>
  <c r="B14813" i="1" l="1"/>
  <c r="D14813" i="1" s="1"/>
  <c r="C14812" i="1"/>
  <c r="E14812" i="1" s="1"/>
  <c r="B14814" i="1" l="1"/>
  <c r="D14814" i="1" s="1"/>
  <c r="C14813" i="1"/>
  <c r="E14813" i="1" s="1"/>
  <c r="B14815" i="1" l="1"/>
  <c r="D14815" i="1" s="1"/>
  <c r="C14814" i="1"/>
  <c r="E14814" i="1" s="1"/>
  <c r="B14816" i="1" l="1"/>
  <c r="D14816" i="1" s="1"/>
  <c r="C14815" i="1"/>
  <c r="E14815" i="1" s="1"/>
  <c r="B14817" i="1" l="1"/>
  <c r="D14817" i="1" s="1"/>
  <c r="C14816" i="1"/>
  <c r="E14816" i="1" s="1"/>
  <c r="B14818" i="1" l="1"/>
  <c r="D14818" i="1" s="1"/>
  <c r="C14817" i="1"/>
  <c r="E14817" i="1" s="1"/>
  <c r="B14819" i="1" l="1"/>
  <c r="D14819" i="1" s="1"/>
  <c r="C14818" i="1"/>
  <c r="E14818" i="1" s="1"/>
  <c r="B14820" i="1" l="1"/>
  <c r="D14820" i="1" s="1"/>
  <c r="C14819" i="1"/>
  <c r="E14819" i="1" s="1"/>
  <c r="B14821" i="1" l="1"/>
  <c r="D14821" i="1" s="1"/>
  <c r="C14820" i="1"/>
  <c r="E14820" i="1" s="1"/>
  <c r="B14822" i="1" l="1"/>
  <c r="D14822" i="1" s="1"/>
  <c r="C14821" i="1"/>
  <c r="E14821" i="1" s="1"/>
  <c r="B14823" i="1" l="1"/>
  <c r="D14823" i="1" s="1"/>
  <c r="C14822" i="1"/>
  <c r="E14822" i="1" s="1"/>
  <c r="B14824" i="1" l="1"/>
  <c r="D14824" i="1" s="1"/>
  <c r="C14823" i="1"/>
  <c r="E14823" i="1" s="1"/>
  <c r="B14825" i="1" l="1"/>
  <c r="D14825" i="1" s="1"/>
  <c r="C14824" i="1"/>
  <c r="E14824" i="1" s="1"/>
  <c r="B14826" i="1" l="1"/>
  <c r="D14826" i="1" s="1"/>
  <c r="C14825" i="1"/>
  <c r="E14825" i="1" s="1"/>
  <c r="B14827" i="1" l="1"/>
  <c r="D14827" i="1" s="1"/>
  <c r="C14826" i="1"/>
  <c r="E14826" i="1" s="1"/>
  <c r="B14828" i="1" l="1"/>
  <c r="D14828" i="1" s="1"/>
  <c r="C14827" i="1"/>
  <c r="E14827" i="1" s="1"/>
  <c r="B14829" i="1" l="1"/>
  <c r="D14829" i="1" s="1"/>
  <c r="C14828" i="1"/>
  <c r="E14828" i="1" s="1"/>
  <c r="B14830" i="1" l="1"/>
  <c r="D14830" i="1" s="1"/>
  <c r="C14829" i="1"/>
  <c r="E14829" i="1" s="1"/>
  <c r="B14831" i="1" l="1"/>
  <c r="D14831" i="1" s="1"/>
  <c r="C14830" i="1"/>
  <c r="E14830" i="1" s="1"/>
  <c r="B14832" i="1" l="1"/>
  <c r="D14832" i="1" s="1"/>
  <c r="C14831" i="1"/>
  <c r="E14831" i="1" s="1"/>
  <c r="B14833" i="1" l="1"/>
  <c r="D14833" i="1" s="1"/>
  <c r="C14832" i="1"/>
  <c r="E14832" i="1" s="1"/>
  <c r="B14834" i="1" l="1"/>
  <c r="D14834" i="1" s="1"/>
  <c r="C14833" i="1"/>
  <c r="E14833" i="1" s="1"/>
  <c r="B14835" i="1" l="1"/>
  <c r="D14835" i="1" s="1"/>
  <c r="C14834" i="1"/>
  <c r="E14834" i="1" s="1"/>
  <c r="B14836" i="1" l="1"/>
  <c r="D14836" i="1" s="1"/>
  <c r="C14835" i="1"/>
  <c r="E14835" i="1" s="1"/>
  <c r="B14837" i="1" l="1"/>
  <c r="D14837" i="1" s="1"/>
  <c r="C14836" i="1"/>
  <c r="E14836" i="1" s="1"/>
  <c r="B14838" i="1" l="1"/>
  <c r="D14838" i="1" s="1"/>
  <c r="C14837" i="1"/>
  <c r="E14837" i="1" s="1"/>
  <c r="B14839" i="1" l="1"/>
  <c r="D14839" i="1" s="1"/>
  <c r="C14838" i="1"/>
  <c r="E14838" i="1" s="1"/>
  <c r="B14840" i="1" l="1"/>
  <c r="D14840" i="1" s="1"/>
  <c r="C14839" i="1"/>
  <c r="E14839" i="1" s="1"/>
  <c r="B14841" i="1" l="1"/>
  <c r="D14841" i="1" s="1"/>
  <c r="C14840" i="1"/>
  <c r="E14840" i="1" s="1"/>
  <c r="B14842" i="1" l="1"/>
  <c r="D14842" i="1" s="1"/>
  <c r="C14841" i="1"/>
  <c r="E14841" i="1" s="1"/>
  <c r="B14843" i="1" l="1"/>
  <c r="D14843" i="1" s="1"/>
  <c r="C14842" i="1"/>
  <c r="E14842" i="1" s="1"/>
  <c r="B14844" i="1" l="1"/>
  <c r="D14844" i="1" s="1"/>
  <c r="C14843" i="1"/>
  <c r="E14843" i="1" s="1"/>
  <c r="B14845" i="1" l="1"/>
  <c r="D14845" i="1" s="1"/>
  <c r="C14844" i="1"/>
  <c r="E14844" i="1" s="1"/>
  <c r="B14846" i="1" l="1"/>
  <c r="D14846" i="1" s="1"/>
  <c r="C14845" i="1"/>
  <c r="E14845" i="1" s="1"/>
  <c r="B14847" i="1" l="1"/>
  <c r="D14847" i="1" s="1"/>
  <c r="C14846" i="1"/>
  <c r="E14846" i="1" s="1"/>
  <c r="B14848" i="1" l="1"/>
  <c r="D14848" i="1" s="1"/>
  <c r="C14847" i="1"/>
  <c r="E14847" i="1" s="1"/>
  <c r="B14849" i="1" l="1"/>
  <c r="D14849" i="1" s="1"/>
  <c r="C14848" i="1"/>
  <c r="E14848" i="1" s="1"/>
  <c r="B14850" i="1" l="1"/>
  <c r="D14850" i="1" s="1"/>
  <c r="C14849" i="1"/>
  <c r="E14849" i="1" s="1"/>
  <c r="B14851" i="1" l="1"/>
  <c r="D14851" i="1" s="1"/>
  <c r="C14850" i="1"/>
  <c r="E14850" i="1" s="1"/>
  <c r="B14852" i="1" l="1"/>
  <c r="D14852" i="1" s="1"/>
  <c r="C14851" i="1"/>
  <c r="E14851" i="1" s="1"/>
  <c r="B14853" i="1" l="1"/>
  <c r="D14853" i="1" s="1"/>
  <c r="C14852" i="1"/>
  <c r="E14852" i="1" s="1"/>
  <c r="B14854" i="1" l="1"/>
  <c r="D14854" i="1" s="1"/>
  <c r="C14853" i="1"/>
  <c r="E14853" i="1" s="1"/>
  <c r="B14855" i="1" l="1"/>
  <c r="D14855" i="1" s="1"/>
  <c r="C14854" i="1"/>
  <c r="E14854" i="1" s="1"/>
  <c r="B14856" i="1" l="1"/>
  <c r="D14856" i="1" s="1"/>
  <c r="C14855" i="1"/>
  <c r="E14855" i="1" s="1"/>
  <c r="B14857" i="1" l="1"/>
  <c r="D14857" i="1" s="1"/>
  <c r="C14856" i="1"/>
  <c r="E14856" i="1" s="1"/>
  <c r="B14858" i="1" l="1"/>
  <c r="D14858" i="1" s="1"/>
  <c r="C14857" i="1"/>
  <c r="E14857" i="1" s="1"/>
  <c r="B14859" i="1" l="1"/>
  <c r="D14859" i="1" s="1"/>
  <c r="C14858" i="1"/>
  <c r="E14858" i="1" s="1"/>
  <c r="B14860" i="1" l="1"/>
  <c r="D14860" i="1" s="1"/>
  <c r="C14859" i="1"/>
  <c r="E14859" i="1" s="1"/>
  <c r="B14861" i="1" l="1"/>
  <c r="D14861" i="1" s="1"/>
  <c r="C14860" i="1"/>
  <c r="E14860" i="1" s="1"/>
  <c r="B14862" i="1" l="1"/>
  <c r="D14862" i="1" s="1"/>
  <c r="C14861" i="1"/>
  <c r="E14861" i="1" s="1"/>
  <c r="B14863" i="1" l="1"/>
  <c r="D14863" i="1" s="1"/>
  <c r="C14862" i="1"/>
  <c r="E14862" i="1" s="1"/>
  <c r="B14864" i="1" l="1"/>
  <c r="D14864" i="1" s="1"/>
  <c r="C14863" i="1"/>
  <c r="E14863" i="1" s="1"/>
  <c r="B14865" i="1" l="1"/>
  <c r="D14865" i="1" s="1"/>
  <c r="C14864" i="1"/>
  <c r="E14864" i="1" s="1"/>
  <c r="B14866" i="1" l="1"/>
  <c r="D14866" i="1" s="1"/>
  <c r="C14865" i="1"/>
  <c r="E14865" i="1" s="1"/>
  <c r="B14867" i="1" l="1"/>
  <c r="D14867" i="1" s="1"/>
  <c r="C14866" i="1"/>
  <c r="E14866" i="1" s="1"/>
  <c r="B14868" i="1" l="1"/>
  <c r="D14868" i="1" s="1"/>
  <c r="C14867" i="1"/>
  <c r="E14867" i="1" s="1"/>
  <c r="B14869" i="1" l="1"/>
  <c r="D14869" i="1" s="1"/>
  <c r="C14868" i="1"/>
  <c r="E14868" i="1" s="1"/>
  <c r="B14870" i="1" l="1"/>
  <c r="D14870" i="1" s="1"/>
  <c r="C14869" i="1"/>
  <c r="E14869" i="1" s="1"/>
  <c r="B14871" i="1" l="1"/>
  <c r="D14871" i="1" s="1"/>
  <c r="C14870" i="1"/>
  <c r="E14870" i="1" s="1"/>
  <c r="B14872" i="1" l="1"/>
  <c r="D14872" i="1" s="1"/>
  <c r="C14871" i="1"/>
  <c r="E14871" i="1" s="1"/>
  <c r="B14873" i="1" l="1"/>
  <c r="D14873" i="1" s="1"/>
  <c r="C14872" i="1"/>
  <c r="E14872" i="1" s="1"/>
  <c r="B14874" i="1" l="1"/>
  <c r="D14874" i="1" s="1"/>
  <c r="C14873" i="1"/>
  <c r="E14873" i="1" s="1"/>
  <c r="B14875" i="1" l="1"/>
  <c r="D14875" i="1" s="1"/>
  <c r="C14874" i="1"/>
  <c r="E14874" i="1" s="1"/>
  <c r="B14876" i="1" l="1"/>
  <c r="D14876" i="1" s="1"/>
  <c r="C14875" i="1"/>
  <c r="E14875" i="1" s="1"/>
  <c r="B14877" i="1" l="1"/>
  <c r="D14877" i="1" s="1"/>
  <c r="C14876" i="1"/>
  <c r="E14876" i="1" s="1"/>
  <c r="B14878" i="1" l="1"/>
  <c r="D14878" i="1" s="1"/>
  <c r="C14877" i="1"/>
  <c r="E14877" i="1" s="1"/>
  <c r="B14879" i="1" l="1"/>
  <c r="D14879" i="1" s="1"/>
  <c r="C14878" i="1"/>
  <c r="E14878" i="1" s="1"/>
  <c r="B14880" i="1" l="1"/>
  <c r="D14880" i="1" s="1"/>
  <c r="C14879" i="1"/>
  <c r="E14879" i="1" s="1"/>
  <c r="B14881" i="1" l="1"/>
  <c r="D14881" i="1" s="1"/>
  <c r="C14880" i="1"/>
  <c r="E14880" i="1" s="1"/>
  <c r="B14882" i="1" l="1"/>
  <c r="D14882" i="1" s="1"/>
  <c r="C14881" i="1"/>
  <c r="E14881" i="1" s="1"/>
  <c r="B14883" i="1" l="1"/>
  <c r="D14883" i="1" s="1"/>
  <c r="C14882" i="1"/>
  <c r="E14882" i="1" s="1"/>
  <c r="B14884" i="1" l="1"/>
  <c r="D14884" i="1" s="1"/>
  <c r="C14883" i="1"/>
  <c r="E14883" i="1" s="1"/>
  <c r="B14885" i="1" l="1"/>
  <c r="D14885" i="1" s="1"/>
  <c r="C14884" i="1"/>
  <c r="E14884" i="1" s="1"/>
  <c r="B14886" i="1" l="1"/>
  <c r="D14886" i="1" s="1"/>
  <c r="C14885" i="1"/>
  <c r="E14885" i="1" s="1"/>
  <c r="B14887" i="1" l="1"/>
  <c r="D14887" i="1" s="1"/>
  <c r="C14886" i="1"/>
  <c r="E14886" i="1" s="1"/>
  <c r="B14888" i="1" l="1"/>
  <c r="D14888" i="1" s="1"/>
  <c r="C14887" i="1"/>
  <c r="E14887" i="1" s="1"/>
  <c r="B14889" i="1" l="1"/>
  <c r="D14889" i="1" s="1"/>
  <c r="C14888" i="1"/>
  <c r="E14888" i="1" s="1"/>
  <c r="B14890" i="1" l="1"/>
  <c r="D14890" i="1" s="1"/>
  <c r="C14889" i="1"/>
  <c r="E14889" i="1" s="1"/>
  <c r="B14891" i="1" l="1"/>
  <c r="D14891" i="1" s="1"/>
  <c r="C14890" i="1"/>
  <c r="E14890" i="1" s="1"/>
  <c r="B14892" i="1" l="1"/>
  <c r="D14892" i="1" s="1"/>
  <c r="C14891" i="1"/>
  <c r="E14891" i="1" s="1"/>
  <c r="B14893" i="1" l="1"/>
  <c r="D14893" i="1" s="1"/>
  <c r="C14892" i="1"/>
  <c r="E14892" i="1" s="1"/>
  <c r="B14894" i="1" l="1"/>
  <c r="D14894" i="1" s="1"/>
  <c r="C14893" i="1"/>
  <c r="E14893" i="1" s="1"/>
  <c r="B14895" i="1" l="1"/>
  <c r="D14895" i="1" s="1"/>
  <c r="C14894" i="1"/>
  <c r="E14894" i="1" s="1"/>
  <c r="B14896" i="1" l="1"/>
  <c r="D14896" i="1" s="1"/>
  <c r="C14895" i="1"/>
  <c r="E14895" i="1" s="1"/>
  <c r="B14897" i="1" l="1"/>
  <c r="D14897" i="1" s="1"/>
  <c r="C14896" i="1"/>
  <c r="E14896" i="1" s="1"/>
  <c r="B14898" i="1" l="1"/>
  <c r="D14898" i="1" s="1"/>
  <c r="C14897" i="1"/>
  <c r="E14897" i="1" s="1"/>
  <c r="B14899" i="1" l="1"/>
  <c r="D14899" i="1" s="1"/>
  <c r="C14898" i="1"/>
  <c r="E14898" i="1" s="1"/>
  <c r="B14900" i="1" l="1"/>
  <c r="D14900" i="1" s="1"/>
  <c r="C14899" i="1"/>
  <c r="E14899" i="1" s="1"/>
  <c r="B14901" i="1" l="1"/>
  <c r="D14901" i="1" s="1"/>
  <c r="C14900" i="1"/>
  <c r="E14900" i="1" s="1"/>
  <c r="B14902" i="1" l="1"/>
  <c r="D14902" i="1" s="1"/>
  <c r="C14901" i="1"/>
  <c r="E14901" i="1" s="1"/>
  <c r="B14903" i="1" l="1"/>
  <c r="D14903" i="1" s="1"/>
  <c r="C14902" i="1"/>
  <c r="E14902" i="1" s="1"/>
  <c r="B14904" i="1" l="1"/>
  <c r="D14904" i="1" s="1"/>
  <c r="C14903" i="1"/>
  <c r="E14903" i="1" s="1"/>
  <c r="B14905" i="1" l="1"/>
  <c r="D14905" i="1" s="1"/>
  <c r="C14904" i="1"/>
  <c r="E14904" i="1" s="1"/>
  <c r="B14906" i="1" l="1"/>
  <c r="D14906" i="1" s="1"/>
  <c r="C14905" i="1"/>
  <c r="E14905" i="1" s="1"/>
  <c r="B14907" i="1" l="1"/>
  <c r="D14907" i="1" s="1"/>
  <c r="C14906" i="1"/>
  <c r="E14906" i="1" s="1"/>
  <c r="B14908" i="1" l="1"/>
  <c r="D14908" i="1" s="1"/>
  <c r="C14907" i="1"/>
  <c r="E14907" i="1" s="1"/>
  <c r="B14909" i="1" l="1"/>
  <c r="D14909" i="1" s="1"/>
  <c r="C14908" i="1"/>
  <c r="E14908" i="1" s="1"/>
  <c r="B14910" i="1" l="1"/>
  <c r="D14910" i="1" s="1"/>
  <c r="C14909" i="1"/>
  <c r="E14909" i="1" s="1"/>
  <c r="B14911" i="1" l="1"/>
  <c r="D14911" i="1" s="1"/>
  <c r="C14910" i="1"/>
  <c r="E14910" i="1" s="1"/>
  <c r="B14912" i="1" l="1"/>
  <c r="D14912" i="1" s="1"/>
  <c r="C14911" i="1"/>
  <c r="E14911" i="1" s="1"/>
  <c r="B14913" i="1" l="1"/>
  <c r="D14913" i="1" s="1"/>
  <c r="C14912" i="1"/>
  <c r="E14912" i="1" s="1"/>
  <c r="B14914" i="1" l="1"/>
  <c r="D14914" i="1" s="1"/>
  <c r="C14913" i="1"/>
  <c r="E14913" i="1" s="1"/>
  <c r="B14915" i="1" l="1"/>
  <c r="D14915" i="1" s="1"/>
  <c r="C14914" i="1"/>
  <c r="E14914" i="1" s="1"/>
  <c r="B14916" i="1" l="1"/>
  <c r="D14916" i="1" s="1"/>
  <c r="C14915" i="1"/>
  <c r="E14915" i="1" s="1"/>
  <c r="B14917" i="1" l="1"/>
  <c r="D14917" i="1" s="1"/>
  <c r="C14916" i="1"/>
  <c r="E14916" i="1" s="1"/>
  <c r="B14918" i="1" l="1"/>
  <c r="D14918" i="1" s="1"/>
  <c r="C14917" i="1"/>
  <c r="E14917" i="1" s="1"/>
  <c r="B14919" i="1" l="1"/>
  <c r="D14919" i="1" s="1"/>
  <c r="C14918" i="1"/>
  <c r="E14918" i="1" s="1"/>
  <c r="B14920" i="1" l="1"/>
  <c r="D14920" i="1" s="1"/>
  <c r="C14919" i="1"/>
  <c r="E14919" i="1" s="1"/>
  <c r="B14921" i="1" l="1"/>
  <c r="D14921" i="1" s="1"/>
  <c r="C14920" i="1"/>
  <c r="E14920" i="1" s="1"/>
  <c r="B14922" i="1" l="1"/>
  <c r="D14922" i="1" s="1"/>
  <c r="C14921" i="1"/>
  <c r="E14921" i="1" s="1"/>
  <c r="B14923" i="1" l="1"/>
  <c r="D14923" i="1" s="1"/>
  <c r="C14922" i="1"/>
  <c r="E14922" i="1" s="1"/>
  <c r="B14924" i="1" l="1"/>
  <c r="D14924" i="1" s="1"/>
  <c r="C14923" i="1"/>
  <c r="E14923" i="1" s="1"/>
  <c r="B14925" i="1" l="1"/>
  <c r="D14925" i="1" s="1"/>
  <c r="C14924" i="1"/>
  <c r="E14924" i="1" s="1"/>
  <c r="B14926" i="1" l="1"/>
  <c r="D14926" i="1" s="1"/>
  <c r="C14925" i="1"/>
  <c r="E14925" i="1" s="1"/>
  <c r="B14927" i="1" l="1"/>
  <c r="D14927" i="1" s="1"/>
  <c r="C14926" i="1"/>
  <c r="E14926" i="1" s="1"/>
  <c r="B14928" i="1" l="1"/>
  <c r="D14928" i="1" s="1"/>
  <c r="C14927" i="1"/>
  <c r="E14927" i="1" s="1"/>
  <c r="B14929" i="1" l="1"/>
  <c r="D14929" i="1" s="1"/>
  <c r="C14928" i="1"/>
  <c r="E14928" i="1" s="1"/>
  <c r="B14930" i="1" l="1"/>
  <c r="D14930" i="1" s="1"/>
  <c r="C14929" i="1"/>
  <c r="E14929" i="1" s="1"/>
  <c r="B14931" i="1" l="1"/>
  <c r="D14931" i="1" s="1"/>
  <c r="C14930" i="1"/>
  <c r="E14930" i="1" s="1"/>
  <c r="B14932" i="1" l="1"/>
  <c r="D14932" i="1" s="1"/>
  <c r="C14931" i="1"/>
  <c r="E14931" i="1" s="1"/>
  <c r="B14933" i="1" l="1"/>
  <c r="D14933" i="1" s="1"/>
  <c r="C14932" i="1"/>
  <c r="E14932" i="1" s="1"/>
  <c r="B14934" i="1" l="1"/>
  <c r="D14934" i="1" s="1"/>
  <c r="C14933" i="1"/>
  <c r="E14933" i="1" s="1"/>
  <c r="B14935" i="1" l="1"/>
  <c r="D14935" i="1" s="1"/>
  <c r="C14934" i="1"/>
  <c r="E14934" i="1" s="1"/>
  <c r="B14936" i="1" l="1"/>
  <c r="D14936" i="1" s="1"/>
  <c r="C14935" i="1"/>
  <c r="E14935" i="1" s="1"/>
  <c r="B14937" i="1" l="1"/>
  <c r="D14937" i="1" s="1"/>
  <c r="C14936" i="1"/>
  <c r="E14936" i="1" s="1"/>
  <c r="B14938" i="1" l="1"/>
  <c r="D14938" i="1" s="1"/>
  <c r="C14937" i="1"/>
  <c r="E14937" i="1" s="1"/>
  <c r="B14939" i="1" l="1"/>
  <c r="D14939" i="1" s="1"/>
  <c r="C14938" i="1"/>
  <c r="E14938" i="1" s="1"/>
  <c r="B14940" i="1" l="1"/>
  <c r="D14940" i="1" s="1"/>
  <c r="C14939" i="1"/>
  <c r="E14939" i="1" s="1"/>
  <c r="B14941" i="1" l="1"/>
  <c r="D14941" i="1" s="1"/>
  <c r="C14940" i="1"/>
  <c r="E14940" i="1" s="1"/>
  <c r="B14942" i="1" l="1"/>
  <c r="D14942" i="1" s="1"/>
  <c r="C14941" i="1"/>
  <c r="E14941" i="1" s="1"/>
  <c r="B14943" i="1" l="1"/>
  <c r="D14943" i="1" s="1"/>
  <c r="C14942" i="1"/>
  <c r="E14942" i="1" s="1"/>
  <c r="B14944" i="1" l="1"/>
  <c r="D14944" i="1" s="1"/>
  <c r="C14943" i="1"/>
  <c r="E14943" i="1" s="1"/>
  <c r="B14945" i="1" l="1"/>
  <c r="D14945" i="1" s="1"/>
  <c r="C14944" i="1"/>
  <c r="E14944" i="1" s="1"/>
  <c r="B14946" i="1" l="1"/>
  <c r="D14946" i="1" s="1"/>
  <c r="C14945" i="1"/>
  <c r="E14945" i="1" s="1"/>
  <c r="B14947" i="1" l="1"/>
  <c r="D14947" i="1" s="1"/>
  <c r="C14946" i="1"/>
  <c r="E14946" i="1" s="1"/>
  <c r="B14948" i="1" l="1"/>
  <c r="D14948" i="1" s="1"/>
  <c r="C14947" i="1"/>
  <c r="E14947" i="1" s="1"/>
  <c r="B14949" i="1" l="1"/>
  <c r="D14949" i="1" s="1"/>
  <c r="C14948" i="1"/>
  <c r="E14948" i="1" s="1"/>
  <c r="B14950" i="1" l="1"/>
  <c r="D14950" i="1" s="1"/>
  <c r="C14949" i="1"/>
  <c r="E14949" i="1" s="1"/>
  <c r="B14951" i="1" l="1"/>
  <c r="D14951" i="1" s="1"/>
  <c r="C14950" i="1"/>
  <c r="E14950" i="1" s="1"/>
  <c r="B14952" i="1" l="1"/>
  <c r="D14952" i="1" s="1"/>
  <c r="C14951" i="1"/>
  <c r="E14951" i="1" s="1"/>
  <c r="B14953" i="1" l="1"/>
  <c r="D14953" i="1" s="1"/>
  <c r="C14952" i="1"/>
  <c r="E14952" i="1" s="1"/>
  <c r="B14954" i="1" l="1"/>
  <c r="D14954" i="1" s="1"/>
  <c r="C14953" i="1"/>
  <c r="E14953" i="1" s="1"/>
  <c r="B14955" i="1" l="1"/>
  <c r="D14955" i="1" s="1"/>
  <c r="C14954" i="1"/>
  <c r="E14954" i="1" s="1"/>
  <c r="B14956" i="1" l="1"/>
  <c r="D14956" i="1" s="1"/>
  <c r="C14955" i="1"/>
  <c r="E14955" i="1" s="1"/>
  <c r="B14957" i="1" l="1"/>
  <c r="D14957" i="1" s="1"/>
  <c r="C14956" i="1"/>
  <c r="E14956" i="1" s="1"/>
  <c r="B14958" i="1" l="1"/>
  <c r="D14958" i="1" s="1"/>
  <c r="C14957" i="1"/>
  <c r="E14957" i="1" s="1"/>
  <c r="B14959" i="1" l="1"/>
  <c r="D14959" i="1" s="1"/>
  <c r="C14958" i="1"/>
  <c r="E14958" i="1" s="1"/>
  <c r="B14960" i="1" l="1"/>
  <c r="D14960" i="1" s="1"/>
  <c r="C14959" i="1"/>
  <c r="E14959" i="1" s="1"/>
  <c r="B14961" i="1" l="1"/>
  <c r="D14961" i="1" s="1"/>
  <c r="C14960" i="1"/>
  <c r="E14960" i="1" s="1"/>
  <c r="B14962" i="1" l="1"/>
  <c r="D14962" i="1" s="1"/>
  <c r="C14961" i="1"/>
  <c r="E14961" i="1" s="1"/>
  <c r="B14963" i="1" l="1"/>
  <c r="D14963" i="1" s="1"/>
  <c r="C14962" i="1"/>
  <c r="E14962" i="1" s="1"/>
  <c r="B14964" i="1" l="1"/>
  <c r="D14964" i="1" s="1"/>
  <c r="C14963" i="1"/>
  <c r="E14963" i="1" s="1"/>
  <c r="B14965" i="1" l="1"/>
  <c r="D14965" i="1" s="1"/>
  <c r="C14964" i="1"/>
  <c r="E14964" i="1" s="1"/>
  <c r="B14966" i="1" l="1"/>
  <c r="D14966" i="1" s="1"/>
  <c r="C14965" i="1"/>
  <c r="E14965" i="1" s="1"/>
  <c r="B14967" i="1" l="1"/>
  <c r="D14967" i="1" s="1"/>
  <c r="C14966" i="1"/>
  <c r="E14966" i="1" s="1"/>
  <c r="B14968" i="1" l="1"/>
  <c r="D14968" i="1" s="1"/>
  <c r="C14967" i="1"/>
  <c r="E14967" i="1" s="1"/>
  <c r="B14969" i="1" l="1"/>
  <c r="D14969" i="1" s="1"/>
  <c r="C14968" i="1"/>
  <c r="E14968" i="1" s="1"/>
  <c r="B14970" i="1" l="1"/>
  <c r="D14970" i="1" s="1"/>
  <c r="C14969" i="1"/>
  <c r="E14969" i="1" s="1"/>
  <c r="B14971" i="1" l="1"/>
  <c r="D14971" i="1" s="1"/>
  <c r="C14970" i="1"/>
  <c r="E14970" i="1" s="1"/>
  <c r="B14972" i="1" l="1"/>
  <c r="D14972" i="1" s="1"/>
  <c r="C14971" i="1"/>
  <c r="E14971" i="1" s="1"/>
  <c r="B14973" i="1" l="1"/>
  <c r="D14973" i="1" s="1"/>
  <c r="C14972" i="1"/>
  <c r="E14972" i="1" s="1"/>
  <c r="B14974" i="1" l="1"/>
  <c r="D14974" i="1" s="1"/>
  <c r="C14973" i="1"/>
  <c r="E14973" i="1" s="1"/>
  <c r="B14975" i="1" l="1"/>
  <c r="D14975" i="1" s="1"/>
  <c r="C14974" i="1"/>
  <c r="E14974" i="1" s="1"/>
  <c r="B14976" i="1" l="1"/>
  <c r="D14976" i="1" s="1"/>
  <c r="C14975" i="1"/>
  <c r="E14975" i="1" s="1"/>
  <c r="B14977" i="1" l="1"/>
  <c r="D14977" i="1" s="1"/>
  <c r="C14976" i="1"/>
  <c r="E14976" i="1" s="1"/>
  <c r="B14978" i="1" l="1"/>
  <c r="D14978" i="1" s="1"/>
  <c r="C14977" i="1"/>
  <c r="E14977" i="1" s="1"/>
  <c r="B14979" i="1" l="1"/>
  <c r="D14979" i="1" s="1"/>
  <c r="C14978" i="1"/>
  <c r="E14978" i="1" s="1"/>
  <c r="B14980" i="1" l="1"/>
  <c r="D14980" i="1" s="1"/>
  <c r="C14979" i="1"/>
  <c r="E14979" i="1" s="1"/>
  <c r="B14981" i="1" l="1"/>
  <c r="D14981" i="1" s="1"/>
  <c r="C14980" i="1"/>
  <c r="E14980" i="1" s="1"/>
  <c r="B14982" i="1" l="1"/>
  <c r="D14982" i="1" s="1"/>
  <c r="C14981" i="1"/>
  <c r="E14981" i="1" s="1"/>
  <c r="B14983" i="1" l="1"/>
  <c r="D14983" i="1" s="1"/>
  <c r="C14982" i="1"/>
  <c r="E14982" i="1" s="1"/>
  <c r="B14984" i="1" l="1"/>
  <c r="D14984" i="1" s="1"/>
  <c r="C14983" i="1"/>
  <c r="E14983" i="1" s="1"/>
  <c r="B14985" i="1" l="1"/>
  <c r="D14985" i="1" s="1"/>
  <c r="C14984" i="1"/>
  <c r="E14984" i="1" s="1"/>
  <c r="B14986" i="1" l="1"/>
  <c r="D14986" i="1" s="1"/>
  <c r="C14985" i="1"/>
  <c r="E14985" i="1" s="1"/>
  <c r="B14987" i="1" l="1"/>
  <c r="D14987" i="1" s="1"/>
  <c r="C14986" i="1"/>
  <c r="E14986" i="1" s="1"/>
  <c r="B14988" i="1" l="1"/>
  <c r="D14988" i="1" s="1"/>
  <c r="C14987" i="1"/>
  <c r="E14987" i="1" s="1"/>
  <c r="B14989" i="1" l="1"/>
  <c r="D14989" i="1" s="1"/>
  <c r="C14988" i="1"/>
  <c r="E14988" i="1" s="1"/>
  <c r="B14990" i="1" l="1"/>
  <c r="D14990" i="1" s="1"/>
  <c r="C14989" i="1"/>
  <c r="E14989" i="1" s="1"/>
  <c r="B14991" i="1" l="1"/>
  <c r="D14991" i="1" s="1"/>
  <c r="C14990" i="1"/>
  <c r="E14990" i="1" s="1"/>
  <c r="B14992" i="1" l="1"/>
  <c r="D14992" i="1" s="1"/>
  <c r="C14991" i="1"/>
  <c r="E14991" i="1" s="1"/>
  <c r="B14993" i="1" l="1"/>
  <c r="D14993" i="1" s="1"/>
  <c r="C14992" i="1"/>
  <c r="E14992" i="1" s="1"/>
  <c r="B14994" i="1" l="1"/>
  <c r="D14994" i="1" s="1"/>
  <c r="C14993" i="1"/>
  <c r="E14993" i="1" s="1"/>
  <c r="B14995" i="1" l="1"/>
  <c r="D14995" i="1" s="1"/>
  <c r="C14994" i="1"/>
  <c r="E14994" i="1" s="1"/>
  <c r="B14996" i="1" l="1"/>
  <c r="D14996" i="1" s="1"/>
  <c r="C14995" i="1"/>
  <c r="E14995" i="1" s="1"/>
  <c r="B14997" i="1" l="1"/>
  <c r="D14997" i="1" s="1"/>
  <c r="C14996" i="1"/>
  <c r="E14996" i="1" s="1"/>
  <c r="B14998" i="1" l="1"/>
  <c r="D14998" i="1" s="1"/>
  <c r="C14997" i="1"/>
  <c r="E14997" i="1" s="1"/>
  <c r="B14999" i="1" l="1"/>
  <c r="D14999" i="1" s="1"/>
  <c r="C14998" i="1"/>
  <c r="E14998" i="1" s="1"/>
  <c r="B15000" i="1" l="1"/>
  <c r="D15000" i="1" s="1"/>
  <c r="C14999" i="1"/>
  <c r="E14999" i="1" s="1"/>
  <c r="B15001" i="1" l="1"/>
  <c r="D15001" i="1" s="1"/>
  <c r="C15000" i="1"/>
  <c r="E15000" i="1" s="1"/>
  <c r="B15002" i="1" l="1"/>
  <c r="D15002" i="1" s="1"/>
  <c r="C15001" i="1"/>
  <c r="E15001" i="1" s="1"/>
  <c r="B15003" i="1" l="1"/>
  <c r="D15003" i="1" s="1"/>
  <c r="C15002" i="1"/>
  <c r="E15002" i="1" s="1"/>
  <c r="B15004" i="1" l="1"/>
  <c r="D15004" i="1" s="1"/>
  <c r="C15003" i="1"/>
  <c r="E15003" i="1" s="1"/>
  <c r="B15005" i="1" l="1"/>
  <c r="D15005" i="1" s="1"/>
  <c r="C15004" i="1"/>
  <c r="E15004" i="1" s="1"/>
  <c r="B15006" i="1" l="1"/>
  <c r="D15006" i="1" s="1"/>
  <c r="C15005" i="1"/>
  <c r="E15005" i="1" s="1"/>
  <c r="B15007" i="1" l="1"/>
  <c r="D15007" i="1" s="1"/>
  <c r="C15006" i="1"/>
  <c r="E15006" i="1" s="1"/>
  <c r="B15008" i="1" l="1"/>
  <c r="D15008" i="1" s="1"/>
  <c r="C15007" i="1"/>
  <c r="E15007" i="1" s="1"/>
  <c r="B15009" i="1" l="1"/>
  <c r="D15009" i="1" s="1"/>
  <c r="C15008" i="1"/>
  <c r="E15008" i="1" s="1"/>
  <c r="B15010" i="1" l="1"/>
  <c r="D15010" i="1" s="1"/>
  <c r="C15009" i="1"/>
  <c r="E15009" i="1" s="1"/>
  <c r="B15011" i="1" l="1"/>
  <c r="D15011" i="1" s="1"/>
  <c r="C15010" i="1"/>
  <c r="E15010" i="1" s="1"/>
  <c r="B15012" i="1" l="1"/>
  <c r="D15012" i="1" s="1"/>
  <c r="C15011" i="1"/>
  <c r="E15011" i="1" s="1"/>
  <c r="B15013" i="1" l="1"/>
  <c r="D15013" i="1" s="1"/>
  <c r="C15012" i="1"/>
  <c r="E15012" i="1" s="1"/>
  <c r="B15014" i="1" l="1"/>
  <c r="D15014" i="1" s="1"/>
  <c r="C15013" i="1"/>
  <c r="E15013" i="1" s="1"/>
  <c r="B15015" i="1" l="1"/>
  <c r="D15015" i="1" s="1"/>
  <c r="C15014" i="1"/>
  <c r="E15014" i="1" s="1"/>
  <c r="B15016" i="1" l="1"/>
  <c r="D15016" i="1" s="1"/>
  <c r="C15015" i="1"/>
  <c r="E15015" i="1" s="1"/>
  <c r="B15017" i="1" l="1"/>
  <c r="D15017" i="1" s="1"/>
  <c r="C15016" i="1"/>
  <c r="E15016" i="1" s="1"/>
  <c r="B15018" i="1" l="1"/>
  <c r="D15018" i="1" s="1"/>
  <c r="C15017" i="1"/>
  <c r="E15017" i="1" s="1"/>
  <c r="B15019" i="1" l="1"/>
  <c r="D15019" i="1" s="1"/>
  <c r="C15018" i="1"/>
  <c r="E15018" i="1" s="1"/>
  <c r="B15020" i="1" l="1"/>
  <c r="D15020" i="1" s="1"/>
  <c r="C15019" i="1"/>
  <c r="E15019" i="1" s="1"/>
  <c r="B15021" i="1" l="1"/>
  <c r="D15021" i="1" s="1"/>
  <c r="C15020" i="1"/>
  <c r="E15020" i="1" s="1"/>
  <c r="B15022" i="1" l="1"/>
  <c r="D15022" i="1" s="1"/>
  <c r="C15021" i="1"/>
  <c r="E15021" i="1" s="1"/>
  <c r="B15023" i="1" l="1"/>
  <c r="D15023" i="1" s="1"/>
  <c r="C15022" i="1"/>
  <c r="E15022" i="1" s="1"/>
  <c r="B15024" i="1" l="1"/>
  <c r="D15024" i="1" s="1"/>
  <c r="C15023" i="1"/>
  <c r="E15023" i="1" s="1"/>
  <c r="B15025" i="1" l="1"/>
  <c r="D15025" i="1" s="1"/>
  <c r="C15024" i="1"/>
  <c r="E15024" i="1" s="1"/>
  <c r="B15026" i="1" l="1"/>
  <c r="D15026" i="1" s="1"/>
  <c r="C15025" i="1"/>
  <c r="E15025" i="1" s="1"/>
  <c r="B15027" i="1" l="1"/>
  <c r="D15027" i="1" s="1"/>
  <c r="C15026" i="1"/>
  <c r="E15026" i="1" s="1"/>
  <c r="B15028" i="1" l="1"/>
  <c r="D15028" i="1" s="1"/>
  <c r="C15027" i="1"/>
  <c r="E15027" i="1" s="1"/>
  <c r="B15029" i="1" l="1"/>
  <c r="D15029" i="1" s="1"/>
  <c r="C15028" i="1"/>
  <c r="E15028" i="1" s="1"/>
  <c r="B15030" i="1" l="1"/>
  <c r="D15030" i="1" s="1"/>
  <c r="C15029" i="1"/>
  <c r="E15029" i="1" s="1"/>
  <c r="B15031" i="1" l="1"/>
  <c r="D15031" i="1" s="1"/>
  <c r="C15030" i="1"/>
  <c r="E15030" i="1" s="1"/>
  <c r="B15032" i="1" l="1"/>
  <c r="D15032" i="1" s="1"/>
  <c r="C15031" i="1"/>
  <c r="E15031" i="1" s="1"/>
  <c r="B15033" i="1" l="1"/>
  <c r="D15033" i="1" s="1"/>
  <c r="C15032" i="1"/>
  <c r="E15032" i="1" s="1"/>
  <c r="B15034" i="1" l="1"/>
  <c r="D15034" i="1" s="1"/>
  <c r="C15033" i="1"/>
  <c r="E15033" i="1" s="1"/>
  <c r="B15035" i="1" l="1"/>
  <c r="D15035" i="1" s="1"/>
  <c r="C15034" i="1"/>
  <c r="E15034" i="1" s="1"/>
  <c r="B15036" i="1" l="1"/>
  <c r="D15036" i="1" s="1"/>
  <c r="C15035" i="1"/>
  <c r="E15035" i="1" s="1"/>
  <c r="B15037" i="1" l="1"/>
  <c r="D15037" i="1" s="1"/>
  <c r="C15036" i="1"/>
  <c r="E15036" i="1" s="1"/>
  <c r="B15038" i="1" l="1"/>
  <c r="D15038" i="1" s="1"/>
  <c r="C15037" i="1"/>
  <c r="E15037" i="1" s="1"/>
  <c r="B15039" i="1" l="1"/>
  <c r="D15039" i="1" s="1"/>
  <c r="C15038" i="1"/>
  <c r="E15038" i="1" s="1"/>
  <c r="B15040" i="1" l="1"/>
  <c r="D15040" i="1" s="1"/>
  <c r="C15039" i="1"/>
  <c r="E15039" i="1" s="1"/>
  <c r="B15041" i="1" l="1"/>
  <c r="D15041" i="1" s="1"/>
  <c r="C15040" i="1"/>
  <c r="E15040" i="1" s="1"/>
  <c r="B15042" i="1" l="1"/>
  <c r="D15042" i="1" s="1"/>
  <c r="C15041" i="1"/>
  <c r="E15041" i="1" s="1"/>
  <c r="B15043" i="1" l="1"/>
  <c r="D15043" i="1" s="1"/>
  <c r="C15042" i="1"/>
  <c r="E15042" i="1" s="1"/>
  <c r="B15044" i="1" l="1"/>
  <c r="D15044" i="1" s="1"/>
  <c r="C15043" i="1"/>
  <c r="E15043" i="1" s="1"/>
  <c r="B15045" i="1" l="1"/>
  <c r="D15045" i="1" s="1"/>
  <c r="C15044" i="1"/>
  <c r="E15044" i="1" s="1"/>
  <c r="B15046" i="1" l="1"/>
  <c r="D15046" i="1" s="1"/>
  <c r="C15045" i="1"/>
  <c r="E15045" i="1" s="1"/>
  <c r="B15047" i="1" l="1"/>
  <c r="D15047" i="1" s="1"/>
  <c r="C15046" i="1"/>
  <c r="E15046" i="1" s="1"/>
  <c r="B15048" i="1" l="1"/>
  <c r="D15048" i="1" s="1"/>
  <c r="C15047" i="1"/>
  <c r="E15047" i="1" s="1"/>
  <c r="B15049" i="1" l="1"/>
  <c r="D15049" i="1" s="1"/>
  <c r="C15048" i="1"/>
  <c r="E15048" i="1" s="1"/>
  <c r="B15050" i="1" l="1"/>
  <c r="D15050" i="1" s="1"/>
  <c r="C15049" i="1"/>
  <c r="E15049" i="1" s="1"/>
  <c r="B15051" i="1" l="1"/>
  <c r="D15051" i="1" s="1"/>
  <c r="C15050" i="1"/>
  <c r="E15050" i="1" s="1"/>
  <c r="B15052" i="1" l="1"/>
  <c r="D15052" i="1" s="1"/>
  <c r="C15051" i="1"/>
  <c r="E15051" i="1" s="1"/>
  <c r="B15053" i="1" l="1"/>
  <c r="D15053" i="1" s="1"/>
  <c r="C15052" i="1"/>
  <c r="E15052" i="1" s="1"/>
  <c r="B15054" i="1" l="1"/>
  <c r="D15054" i="1" s="1"/>
  <c r="C15053" i="1"/>
  <c r="E15053" i="1" s="1"/>
  <c r="B15055" i="1" l="1"/>
  <c r="D15055" i="1" s="1"/>
  <c r="C15054" i="1"/>
  <c r="E15054" i="1" s="1"/>
  <c r="B15056" i="1" l="1"/>
  <c r="D15056" i="1" s="1"/>
  <c r="C15055" i="1"/>
  <c r="E15055" i="1" s="1"/>
  <c r="B15057" i="1" l="1"/>
  <c r="D15057" i="1" s="1"/>
  <c r="C15056" i="1"/>
  <c r="E15056" i="1" s="1"/>
  <c r="B15058" i="1" l="1"/>
  <c r="D15058" i="1" s="1"/>
  <c r="C15057" i="1"/>
  <c r="E15057" i="1" s="1"/>
  <c r="B15059" i="1" l="1"/>
  <c r="D15059" i="1" s="1"/>
  <c r="C15058" i="1"/>
  <c r="E15058" i="1" s="1"/>
  <c r="B15060" i="1" l="1"/>
  <c r="D15060" i="1" s="1"/>
  <c r="C15059" i="1"/>
  <c r="E15059" i="1" s="1"/>
  <c r="B15061" i="1" l="1"/>
  <c r="D15061" i="1" s="1"/>
  <c r="C15060" i="1"/>
  <c r="E15060" i="1" s="1"/>
  <c r="B15062" i="1" l="1"/>
  <c r="D15062" i="1" s="1"/>
  <c r="C15061" i="1"/>
  <c r="E15061" i="1" s="1"/>
  <c r="B15063" i="1" l="1"/>
  <c r="D15063" i="1" s="1"/>
  <c r="C15062" i="1"/>
  <c r="E15062" i="1" s="1"/>
  <c r="B15064" i="1" l="1"/>
  <c r="D15064" i="1" s="1"/>
  <c r="C15063" i="1"/>
  <c r="E15063" i="1" s="1"/>
  <c r="B15065" i="1" l="1"/>
  <c r="D15065" i="1" s="1"/>
  <c r="C15064" i="1"/>
  <c r="E15064" i="1" s="1"/>
  <c r="B15066" i="1" l="1"/>
  <c r="D15066" i="1" s="1"/>
  <c r="C15065" i="1"/>
  <c r="E15065" i="1" s="1"/>
  <c r="B15067" i="1" l="1"/>
  <c r="D15067" i="1" s="1"/>
  <c r="C15066" i="1"/>
  <c r="E15066" i="1" s="1"/>
  <c r="B15068" i="1" l="1"/>
  <c r="D15068" i="1" s="1"/>
  <c r="C15067" i="1"/>
  <c r="E15067" i="1" s="1"/>
  <c r="B15069" i="1" l="1"/>
  <c r="D15069" i="1" s="1"/>
  <c r="C15068" i="1"/>
  <c r="E15068" i="1" s="1"/>
  <c r="B15070" i="1" l="1"/>
  <c r="D15070" i="1" s="1"/>
  <c r="C15069" i="1"/>
  <c r="E15069" i="1" s="1"/>
  <c r="B15071" i="1" l="1"/>
  <c r="D15071" i="1" s="1"/>
  <c r="C15070" i="1"/>
  <c r="E15070" i="1" s="1"/>
  <c r="B15072" i="1" l="1"/>
  <c r="D15072" i="1" s="1"/>
  <c r="C15071" i="1"/>
  <c r="E15071" i="1" s="1"/>
  <c r="B15073" i="1" l="1"/>
  <c r="D15073" i="1" s="1"/>
  <c r="C15072" i="1"/>
  <c r="E15072" i="1" s="1"/>
  <c r="B15074" i="1" l="1"/>
  <c r="D15074" i="1" s="1"/>
  <c r="C15073" i="1"/>
  <c r="E15073" i="1" s="1"/>
  <c r="B15075" i="1" l="1"/>
  <c r="D15075" i="1" s="1"/>
  <c r="C15074" i="1"/>
  <c r="E15074" i="1" s="1"/>
  <c r="B15076" i="1" l="1"/>
  <c r="D15076" i="1" s="1"/>
  <c r="C15075" i="1"/>
  <c r="E15075" i="1" s="1"/>
  <c r="B15077" i="1" l="1"/>
  <c r="D15077" i="1" s="1"/>
  <c r="C15076" i="1"/>
  <c r="E15076" i="1" s="1"/>
  <c r="B15078" i="1" l="1"/>
  <c r="D15078" i="1" s="1"/>
  <c r="C15077" i="1"/>
  <c r="E15077" i="1" s="1"/>
  <c r="B15079" i="1" l="1"/>
  <c r="D15079" i="1" s="1"/>
  <c r="C15078" i="1"/>
  <c r="E15078" i="1" s="1"/>
  <c r="B15080" i="1" l="1"/>
  <c r="D15080" i="1" s="1"/>
  <c r="C15079" i="1"/>
  <c r="E15079" i="1" s="1"/>
  <c r="B15081" i="1" l="1"/>
  <c r="D15081" i="1" s="1"/>
  <c r="C15080" i="1"/>
  <c r="E15080" i="1" s="1"/>
  <c r="B15082" i="1" l="1"/>
  <c r="D15082" i="1" s="1"/>
  <c r="C15081" i="1"/>
  <c r="E15081" i="1" s="1"/>
  <c r="B15083" i="1" l="1"/>
  <c r="D15083" i="1" s="1"/>
  <c r="C15082" i="1"/>
  <c r="E15082" i="1" s="1"/>
  <c r="B15084" i="1" l="1"/>
  <c r="D15084" i="1" s="1"/>
  <c r="C15083" i="1"/>
  <c r="E15083" i="1" s="1"/>
  <c r="B15085" i="1" l="1"/>
  <c r="D15085" i="1" s="1"/>
  <c r="C15084" i="1"/>
  <c r="E15084" i="1" s="1"/>
  <c r="B15086" i="1" l="1"/>
  <c r="D15086" i="1" s="1"/>
  <c r="C15085" i="1"/>
  <c r="E15085" i="1" s="1"/>
  <c r="B15087" i="1" l="1"/>
  <c r="D15087" i="1" s="1"/>
  <c r="C15086" i="1"/>
  <c r="E15086" i="1" s="1"/>
  <c r="B15088" i="1" l="1"/>
  <c r="D15088" i="1" s="1"/>
  <c r="C15087" i="1"/>
  <c r="E15087" i="1" s="1"/>
  <c r="B15089" i="1" l="1"/>
  <c r="D15089" i="1" s="1"/>
  <c r="C15088" i="1"/>
  <c r="E15088" i="1" s="1"/>
  <c r="B15090" i="1" l="1"/>
  <c r="D15090" i="1" s="1"/>
  <c r="C15089" i="1"/>
  <c r="E15089" i="1" s="1"/>
  <c r="B15091" i="1" l="1"/>
  <c r="D15091" i="1" s="1"/>
  <c r="C15090" i="1"/>
  <c r="E15090" i="1" s="1"/>
  <c r="B15092" i="1" l="1"/>
  <c r="D15092" i="1" s="1"/>
  <c r="C15091" i="1"/>
  <c r="E15091" i="1" s="1"/>
  <c r="B15093" i="1" l="1"/>
  <c r="D15093" i="1" s="1"/>
  <c r="C15092" i="1"/>
  <c r="E15092" i="1" s="1"/>
  <c r="B15094" i="1" l="1"/>
  <c r="D15094" i="1" s="1"/>
  <c r="C15093" i="1"/>
  <c r="E15093" i="1" s="1"/>
  <c r="B15095" i="1" l="1"/>
  <c r="D15095" i="1" s="1"/>
  <c r="C15094" i="1"/>
  <c r="E15094" i="1" s="1"/>
  <c r="B15096" i="1" l="1"/>
  <c r="D15096" i="1" s="1"/>
  <c r="C15095" i="1"/>
  <c r="E15095" i="1" s="1"/>
  <c r="B15097" i="1" l="1"/>
  <c r="D15097" i="1" s="1"/>
  <c r="C15096" i="1"/>
  <c r="E15096" i="1" s="1"/>
  <c r="B15098" i="1" l="1"/>
  <c r="D15098" i="1" s="1"/>
  <c r="C15097" i="1"/>
  <c r="E15097" i="1" s="1"/>
  <c r="B15099" i="1" l="1"/>
  <c r="D15099" i="1" s="1"/>
  <c r="C15098" i="1"/>
  <c r="E15098" i="1" s="1"/>
  <c r="B15100" i="1" l="1"/>
  <c r="D15100" i="1" s="1"/>
  <c r="C15099" i="1"/>
  <c r="E15099" i="1" s="1"/>
  <c r="B15101" i="1" l="1"/>
  <c r="D15101" i="1" s="1"/>
  <c r="C15100" i="1"/>
  <c r="E15100" i="1" s="1"/>
  <c r="B15102" i="1" l="1"/>
  <c r="D15102" i="1" s="1"/>
  <c r="C15101" i="1"/>
  <c r="E15101" i="1" s="1"/>
  <c r="B15103" i="1" l="1"/>
  <c r="D15103" i="1" s="1"/>
  <c r="C15102" i="1"/>
  <c r="E15102" i="1" s="1"/>
  <c r="B15104" i="1" l="1"/>
  <c r="D15104" i="1" s="1"/>
  <c r="C15103" i="1"/>
  <c r="E15103" i="1" s="1"/>
  <c r="B15105" i="1" l="1"/>
  <c r="D15105" i="1" s="1"/>
  <c r="C15104" i="1"/>
  <c r="E15104" i="1" s="1"/>
  <c r="B15106" i="1" l="1"/>
  <c r="D15106" i="1" s="1"/>
  <c r="C15105" i="1"/>
  <c r="E15105" i="1" s="1"/>
  <c r="B15107" i="1" l="1"/>
  <c r="D15107" i="1" s="1"/>
  <c r="C15106" i="1"/>
  <c r="E15106" i="1" s="1"/>
  <c r="B15108" i="1" l="1"/>
  <c r="D15108" i="1" s="1"/>
  <c r="C15107" i="1"/>
  <c r="E15107" i="1" s="1"/>
  <c r="B15109" i="1" l="1"/>
  <c r="D15109" i="1" s="1"/>
  <c r="C15108" i="1"/>
  <c r="E15108" i="1" s="1"/>
  <c r="B15110" i="1" l="1"/>
  <c r="D15110" i="1" s="1"/>
  <c r="C15109" i="1"/>
  <c r="E15109" i="1" s="1"/>
  <c r="B15111" i="1" l="1"/>
  <c r="D15111" i="1" s="1"/>
  <c r="C15110" i="1"/>
  <c r="E15110" i="1" s="1"/>
  <c r="B15112" i="1" l="1"/>
  <c r="D15112" i="1" s="1"/>
  <c r="C15111" i="1"/>
  <c r="E15111" i="1" s="1"/>
  <c r="B15113" i="1" l="1"/>
  <c r="D15113" i="1" s="1"/>
  <c r="C15112" i="1"/>
  <c r="E15112" i="1" s="1"/>
  <c r="B15114" i="1" l="1"/>
  <c r="D15114" i="1" s="1"/>
  <c r="C15113" i="1"/>
  <c r="E15113" i="1" s="1"/>
  <c r="B15115" i="1" l="1"/>
  <c r="D15115" i="1" s="1"/>
  <c r="C15114" i="1"/>
  <c r="E15114" i="1" s="1"/>
  <c r="B15116" i="1" l="1"/>
  <c r="D15116" i="1" s="1"/>
  <c r="C15115" i="1"/>
  <c r="E15115" i="1" s="1"/>
  <c r="B15117" i="1" l="1"/>
  <c r="D15117" i="1" s="1"/>
  <c r="C15116" i="1"/>
  <c r="E15116" i="1" s="1"/>
  <c r="B15118" i="1" l="1"/>
  <c r="D15118" i="1" s="1"/>
  <c r="C15117" i="1"/>
  <c r="E15117" i="1" s="1"/>
  <c r="B15119" i="1" l="1"/>
  <c r="D15119" i="1" s="1"/>
  <c r="C15118" i="1"/>
  <c r="E15118" i="1" s="1"/>
  <c r="B15120" i="1" l="1"/>
  <c r="D15120" i="1" s="1"/>
  <c r="C15119" i="1"/>
  <c r="E15119" i="1" s="1"/>
  <c r="B15121" i="1" l="1"/>
  <c r="D15121" i="1" s="1"/>
  <c r="C15120" i="1"/>
  <c r="E15120" i="1" s="1"/>
  <c r="B15122" i="1" l="1"/>
  <c r="D15122" i="1" s="1"/>
  <c r="C15121" i="1"/>
  <c r="E15121" i="1" s="1"/>
  <c r="B15123" i="1" l="1"/>
  <c r="D15123" i="1" s="1"/>
  <c r="C15122" i="1"/>
  <c r="E15122" i="1" s="1"/>
  <c r="B15124" i="1" l="1"/>
  <c r="D15124" i="1" s="1"/>
  <c r="C15123" i="1"/>
  <c r="E15123" i="1" s="1"/>
  <c r="B15125" i="1" l="1"/>
  <c r="D15125" i="1" s="1"/>
  <c r="C15124" i="1"/>
  <c r="E15124" i="1" s="1"/>
  <c r="B15126" i="1" l="1"/>
  <c r="D15126" i="1" s="1"/>
  <c r="C15125" i="1"/>
  <c r="E15125" i="1" s="1"/>
  <c r="B15127" i="1" l="1"/>
  <c r="D15127" i="1" s="1"/>
  <c r="C15126" i="1"/>
  <c r="E15126" i="1" s="1"/>
  <c r="B15128" i="1" l="1"/>
  <c r="D15128" i="1" s="1"/>
  <c r="C15127" i="1"/>
  <c r="E15127" i="1" s="1"/>
  <c r="B15129" i="1" l="1"/>
  <c r="D15129" i="1" s="1"/>
  <c r="C15128" i="1"/>
  <c r="E15128" i="1" s="1"/>
  <c r="B15130" i="1" l="1"/>
  <c r="D15130" i="1" s="1"/>
  <c r="C15129" i="1"/>
  <c r="E15129" i="1" s="1"/>
  <c r="B15131" i="1" l="1"/>
  <c r="D15131" i="1" s="1"/>
  <c r="C15130" i="1"/>
  <c r="E15130" i="1" s="1"/>
  <c r="B15132" i="1" l="1"/>
  <c r="D15132" i="1" s="1"/>
  <c r="C15131" i="1"/>
  <c r="E15131" i="1" s="1"/>
  <c r="B15133" i="1" l="1"/>
  <c r="D15133" i="1" s="1"/>
  <c r="C15132" i="1"/>
  <c r="E15132" i="1" s="1"/>
  <c r="B15134" i="1" l="1"/>
  <c r="D15134" i="1" s="1"/>
  <c r="C15133" i="1"/>
  <c r="E15133" i="1" s="1"/>
  <c r="B15135" i="1" l="1"/>
  <c r="D15135" i="1" s="1"/>
  <c r="C15134" i="1"/>
  <c r="E15134" i="1" s="1"/>
  <c r="B15136" i="1" l="1"/>
  <c r="D15136" i="1" s="1"/>
  <c r="C15135" i="1"/>
  <c r="E15135" i="1" s="1"/>
  <c r="B15137" i="1" l="1"/>
  <c r="D15137" i="1" s="1"/>
  <c r="C15136" i="1"/>
  <c r="E15136" i="1" s="1"/>
  <c r="B15138" i="1" l="1"/>
  <c r="D15138" i="1" s="1"/>
  <c r="C15137" i="1"/>
  <c r="E15137" i="1" s="1"/>
  <c r="B15139" i="1" l="1"/>
  <c r="D15139" i="1" s="1"/>
  <c r="C15138" i="1"/>
  <c r="E15138" i="1" s="1"/>
  <c r="B15140" i="1" l="1"/>
  <c r="D15140" i="1" s="1"/>
  <c r="C15139" i="1"/>
  <c r="E15139" i="1" s="1"/>
  <c r="B15141" i="1" l="1"/>
  <c r="D15141" i="1" s="1"/>
  <c r="C15140" i="1"/>
  <c r="E15140" i="1" s="1"/>
  <c r="B15142" i="1" l="1"/>
  <c r="D15142" i="1" s="1"/>
  <c r="C15141" i="1"/>
  <c r="E15141" i="1" s="1"/>
  <c r="B15143" i="1" l="1"/>
  <c r="D15143" i="1" s="1"/>
  <c r="C15142" i="1"/>
  <c r="E15142" i="1" s="1"/>
  <c r="B15144" i="1" l="1"/>
  <c r="D15144" i="1" s="1"/>
  <c r="C15143" i="1"/>
  <c r="E15143" i="1" s="1"/>
  <c r="B15145" i="1" l="1"/>
  <c r="D15145" i="1" s="1"/>
  <c r="C15144" i="1"/>
  <c r="E15144" i="1" s="1"/>
  <c r="B15146" i="1" l="1"/>
  <c r="D15146" i="1" s="1"/>
  <c r="C15145" i="1"/>
  <c r="E15145" i="1" s="1"/>
  <c r="B15147" i="1" l="1"/>
  <c r="D15147" i="1" s="1"/>
  <c r="C15146" i="1"/>
  <c r="E15146" i="1" s="1"/>
  <c r="B15148" i="1" l="1"/>
  <c r="D15148" i="1" s="1"/>
  <c r="C15147" i="1"/>
  <c r="E15147" i="1" s="1"/>
  <c r="B15149" i="1" l="1"/>
  <c r="D15149" i="1" s="1"/>
  <c r="C15148" i="1"/>
  <c r="E15148" i="1" s="1"/>
  <c r="B15150" i="1" l="1"/>
  <c r="D15150" i="1" s="1"/>
  <c r="C15149" i="1"/>
  <c r="E15149" i="1" s="1"/>
  <c r="B15151" i="1" l="1"/>
  <c r="D15151" i="1" s="1"/>
  <c r="C15150" i="1"/>
  <c r="E15150" i="1" s="1"/>
  <c r="B15152" i="1" l="1"/>
  <c r="D15152" i="1" s="1"/>
  <c r="C15151" i="1"/>
  <c r="E15151" i="1" s="1"/>
  <c r="B15153" i="1" l="1"/>
  <c r="D15153" i="1" s="1"/>
  <c r="C15152" i="1"/>
  <c r="E15152" i="1" s="1"/>
  <c r="B15154" i="1" l="1"/>
  <c r="D15154" i="1" s="1"/>
  <c r="C15153" i="1"/>
  <c r="E15153" i="1" s="1"/>
  <c r="B15155" i="1" l="1"/>
  <c r="D15155" i="1" s="1"/>
  <c r="C15154" i="1"/>
  <c r="E15154" i="1" s="1"/>
  <c r="B15156" i="1" l="1"/>
  <c r="D15156" i="1" s="1"/>
  <c r="C15155" i="1"/>
  <c r="E15155" i="1" s="1"/>
  <c r="B15157" i="1" l="1"/>
  <c r="D15157" i="1" s="1"/>
  <c r="C15156" i="1"/>
  <c r="E15156" i="1" s="1"/>
  <c r="B15158" i="1" l="1"/>
  <c r="D15158" i="1" s="1"/>
  <c r="C15157" i="1"/>
  <c r="E15157" i="1" s="1"/>
  <c r="B15159" i="1" l="1"/>
  <c r="D15159" i="1" s="1"/>
  <c r="C15158" i="1"/>
  <c r="E15158" i="1" s="1"/>
  <c r="B15160" i="1" l="1"/>
  <c r="D15160" i="1" s="1"/>
  <c r="C15159" i="1"/>
  <c r="E15159" i="1" s="1"/>
  <c r="B15161" i="1" l="1"/>
  <c r="D15161" i="1" s="1"/>
  <c r="C15160" i="1"/>
  <c r="E15160" i="1" s="1"/>
  <c r="B15162" i="1" l="1"/>
  <c r="D15162" i="1" s="1"/>
  <c r="C15161" i="1"/>
  <c r="E15161" i="1" s="1"/>
  <c r="B15163" i="1" l="1"/>
  <c r="D15163" i="1" s="1"/>
  <c r="C15162" i="1"/>
  <c r="E15162" i="1" s="1"/>
  <c r="B15164" i="1" l="1"/>
  <c r="D15164" i="1" s="1"/>
  <c r="C15163" i="1"/>
  <c r="E15163" i="1" s="1"/>
  <c r="B15165" i="1" l="1"/>
  <c r="D15165" i="1" s="1"/>
  <c r="C15164" i="1"/>
  <c r="E15164" i="1" s="1"/>
  <c r="B15166" i="1" l="1"/>
  <c r="D15166" i="1" s="1"/>
  <c r="C15165" i="1"/>
  <c r="E15165" i="1" s="1"/>
  <c r="B15167" i="1" l="1"/>
  <c r="D15167" i="1" s="1"/>
  <c r="C15166" i="1"/>
  <c r="E15166" i="1" s="1"/>
  <c r="B15168" i="1" l="1"/>
  <c r="D15168" i="1" s="1"/>
  <c r="C15167" i="1"/>
  <c r="E15167" i="1" s="1"/>
  <c r="B15169" i="1" l="1"/>
  <c r="D15169" i="1" s="1"/>
  <c r="C15168" i="1"/>
  <c r="E15168" i="1" s="1"/>
  <c r="B15170" i="1" l="1"/>
  <c r="D15170" i="1" s="1"/>
  <c r="C15169" i="1"/>
  <c r="E15169" i="1" s="1"/>
  <c r="B15171" i="1" l="1"/>
  <c r="D15171" i="1" s="1"/>
  <c r="C15170" i="1"/>
  <c r="E15170" i="1" s="1"/>
  <c r="B15172" i="1" l="1"/>
  <c r="D15172" i="1" s="1"/>
  <c r="C15171" i="1"/>
  <c r="E15171" i="1" s="1"/>
  <c r="B15173" i="1" l="1"/>
  <c r="D15173" i="1" s="1"/>
  <c r="C15172" i="1"/>
  <c r="E15172" i="1" s="1"/>
  <c r="B15174" i="1" l="1"/>
  <c r="D15174" i="1" s="1"/>
  <c r="C15173" i="1"/>
  <c r="E15173" i="1" s="1"/>
  <c r="B15175" i="1" l="1"/>
  <c r="D15175" i="1" s="1"/>
  <c r="C15174" i="1"/>
  <c r="E15174" i="1" s="1"/>
  <c r="B15176" i="1" l="1"/>
  <c r="D15176" i="1" s="1"/>
  <c r="C15175" i="1"/>
  <c r="E15175" i="1" s="1"/>
  <c r="B15177" i="1" l="1"/>
  <c r="D15177" i="1" s="1"/>
  <c r="C15176" i="1"/>
  <c r="E15176" i="1" s="1"/>
  <c r="B15178" i="1" l="1"/>
  <c r="D15178" i="1" s="1"/>
  <c r="C15177" i="1"/>
  <c r="E15177" i="1" s="1"/>
  <c r="B15179" i="1" l="1"/>
  <c r="D15179" i="1" s="1"/>
  <c r="C15178" i="1"/>
  <c r="E15178" i="1" s="1"/>
  <c r="B15180" i="1" l="1"/>
  <c r="D15180" i="1" s="1"/>
  <c r="C15179" i="1"/>
  <c r="E15179" i="1" s="1"/>
  <c r="B15181" i="1" l="1"/>
  <c r="D15181" i="1" s="1"/>
  <c r="C15180" i="1"/>
  <c r="E15180" i="1" s="1"/>
  <c r="B15182" i="1" l="1"/>
  <c r="D15182" i="1" s="1"/>
  <c r="C15181" i="1"/>
  <c r="E15181" i="1" s="1"/>
  <c r="B15183" i="1" l="1"/>
  <c r="D15183" i="1" s="1"/>
  <c r="C15182" i="1"/>
  <c r="E15182" i="1" s="1"/>
  <c r="B15184" i="1" l="1"/>
  <c r="D15184" i="1" s="1"/>
  <c r="C15183" i="1"/>
  <c r="E15183" i="1" s="1"/>
  <c r="B15185" i="1" l="1"/>
  <c r="D15185" i="1" s="1"/>
  <c r="C15184" i="1"/>
  <c r="E15184" i="1" s="1"/>
  <c r="B15186" i="1" l="1"/>
  <c r="D15186" i="1" s="1"/>
  <c r="C15185" i="1"/>
  <c r="E15185" i="1" s="1"/>
  <c r="B15187" i="1" l="1"/>
  <c r="D15187" i="1" s="1"/>
  <c r="C15186" i="1"/>
  <c r="E15186" i="1" s="1"/>
  <c r="B15188" i="1" l="1"/>
  <c r="D15188" i="1" s="1"/>
  <c r="C15187" i="1"/>
  <c r="E15187" i="1" s="1"/>
  <c r="B15189" i="1" l="1"/>
  <c r="D15189" i="1" s="1"/>
  <c r="C15188" i="1"/>
  <c r="E15188" i="1" s="1"/>
  <c r="B15190" i="1" l="1"/>
  <c r="D15190" i="1" s="1"/>
  <c r="C15189" i="1"/>
  <c r="E15189" i="1" s="1"/>
  <c r="B15191" i="1" l="1"/>
  <c r="D15191" i="1" s="1"/>
  <c r="C15190" i="1"/>
  <c r="E15190" i="1" s="1"/>
  <c r="B15192" i="1" l="1"/>
  <c r="D15192" i="1" s="1"/>
  <c r="C15191" i="1"/>
  <c r="E15191" i="1" s="1"/>
  <c r="B15193" i="1" l="1"/>
  <c r="D15193" i="1" s="1"/>
  <c r="C15192" i="1"/>
  <c r="E15192" i="1" s="1"/>
  <c r="B15194" i="1" l="1"/>
  <c r="D15194" i="1" s="1"/>
  <c r="C15193" i="1"/>
  <c r="E15193" i="1" s="1"/>
  <c r="B15195" i="1" l="1"/>
  <c r="D15195" i="1" s="1"/>
  <c r="C15194" i="1"/>
  <c r="E15194" i="1" s="1"/>
  <c r="B15196" i="1" l="1"/>
  <c r="D15196" i="1" s="1"/>
  <c r="C15195" i="1"/>
  <c r="E15195" i="1" s="1"/>
  <c r="B15197" i="1" l="1"/>
  <c r="D15197" i="1" s="1"/>
  <c r="C15196" i="1"/>
  <c r="E15196" i="1" s="1"/>
  <c r="B15198" i="1" l="1"/>
  <c r="D15198" i="1" s="1"/>
  <c r="C15197" i="1"/>
  <c r="E15197" i="1" s="1"/>
  <c r="B15199" i="1" l="1"/>
  <c r="D15199" i="1" s="1"/>
  <c r="C15198" i="1"/>
  <c r="E15198" i="1" s="1"/>
  <c r="B15200" i="1" l="1"/>
  <c r="D15200" i="1" s="1"/>
  <c r="C15199" i="1"/>
  <c r="E15199" i="1" s="1"/>
  <c r="B15201" i="1" l="1"/>
  <c r="D15201" i="1" s="1"/>
  <c r="C15200" i="1"/>
  <c r="E15200" i="1" s="1"/>
  <c r="B15202" i="1" l="1"/>
  <c r="D15202" i="1" s="1"/>
  <c r="C15201" i="1"/>
  <c r="E15201" i="1" s="1"/>
  <c r="B15203" i="1" l="1"/>
  <c r="D15203" i="1" s="1"/>
  <c r="C15202" i="1"/>
  <c r="E15202" i="1" s="1"/>
  <c r="B15204" i="1" l="1"/>
  <c r="D15204" i="1" s="1"/>
  <c r="C15203" i="1"/>
  <c r="E15203" i="1" s="1"/>
  <c r="B15205" i="1" l="1"/>
  <c r="D15205" i="1" s="1"/>
  <c r="C15204" i="1"/>
  <c r="E15204" i="1" s="1"/>
  <c r="B15206" i="1" l="1"/>
  <c r="D15206" i="1" s="1"/>
  <c r="C15205" i="1"/>
  <c r="E15205" i="1" s="1"/>
  <c r="B15207" i="1" l="1"/>
  <c r="D15207" i="1" s="1"/>
  <c r="C15206" i="1"/>
  <c r="E15206" i="1" s="1"/>
  <c r="B15208" i="1" l="1"/>
  <c r="D15208" i="1" s="1"/>
  <c r="C15207" i="1"/>
  <c r="E15207" i="1" s="1"/>
  <c r="B15209" i="1" l="1"/>
  <c r="D15209" i="1" s="1"/>
  <c r="C15208" i="1"/>
  <c r="E15208" i="1" s="1"/>
  <c r="B15210" i="1" l="1"/>
  <c r="D15210" i="1" s="1"/>
  <c r="C15209" i="1"/>
  <c r="E15209" i="1" s="1"/>
  <c r="B15211" i="1" l="1"/>
  <c r="D15211" i="1" s="1"/>
  <c r="C15210" i="1"/>
  <c r="E15210" i="1" s="1"/>
  <c r="B15212" i="1" l="1"/>
  <c r="D15212" i="1" s="1"/>
  <c r="C15211" i="1"/>
  <c r="E15211" i="1" s="1"/>
  <c r="B15213" i="1" l="1"/>
  <c r="D15213" i="1" s="1"/>
  <c r="C15212" i="1"/>
  <c r="E15212" i="1" s="1"/>
  <c r="B15214" i="1" l="1"/>
  <c r="D15214" i="1" s="1"/>
  <c r="C15213" i="1"/>
  <c r="E15213" i="1" s="1"/>
  <c r="B15215" i="1" l="1"/>
  <c r="D15215" i="1" s="1"/>
  <c r="C15214" i="1"/>
  <c r="E15214" i="1" s="1"/>
  <c r="B15216" i="1" l="1"/>
  <c r="D15216" i="1" s="1"/>
  <c r="C15215" i="1"/>
  <c r="E15215" i="1" s="1"/>
  <c r="B15217" i="1" l="1"/>
  <c r="D15217" i="1" s="1"/>
  <c r="C15216" i="1"/>
  <c r="E15216" i="1" s="1"/>
  <c r="B15218" i="1" l="1"/>
  <c r="D15218" i="1" s="1"/>
  <c r="C15217" i="1"/>
  <c r="E15217" i="1" s="1"/>
  <c r="B15219" i="1" l="1"/>
  <c r="D15219" i="1" s="1"/>
  <c r="C15218" i="1"/>
  <c r="E15218" i="1" s="1"/>
  <c r="B15220" i="1" l="1"/>
  <c r="D15220" i="1" s="1"/>
  <c r="C15219" i="1"/>
  <c r="E15219" i="1" s="1"/>
  <c r="B15221" i="1" l="1"/>
  <c r="D15221" i="1" s="1"/>
  <c r="C15220" i="1"/>
  <c r="E15220" i="1" s="1"/>
  <c r="B15222" i="1" l="1"/>
  <c r="D15222" i="1" s="1"/>
  <c r="C15221" i="1"/>
  <c r="E15221" i="1" s="1"/>
  <c r="B15223" i="1" l="1"/>
  <c r="D15223" i="1" s="1"/>
  <c r="C15222" i="1"/>
  <c r="E15222" i="1" s="1"/>
  <c r="B15224" i="1" l="1"/>
  <c r="D15224" i="1" s="1"/>
  <c r="C15223" i="1"/>
  <c r="E15223" i="1" s="1"/>
  <c r="B15225" i="1" l="1"/>
  <c r="D15225" i="1" s="1"/>
  <c r="C15224" i="1"/>
  <c r="E15224" i="1" s="1"/>
  <c r="B15226" i="1" l="1"/>
  <c r="D15226" i="1" s="1"/>
  <c r="C15225" i="1"/>
  <c r="E15225" i="1" s="1"/>
  <c r="B15227" i="1" l="1"/>
  <c r="D15227" i="1" s="1"/>
  <c r="C15226" i="1"/>
  <c r="E15226" i="1" s="1"/>
  <c r="B15228" i="1" l="1"/>
  <c r="D15228" i="1" s="1"/>
  <c r="C15227" i="1"/>
  <c r="E15227" i="1" s="1"/>
  <c r="B15229" i="1" l="1"/>
  <c r="D15229" i="1" s="1"/>
  <c r="C15228" i="1"/>
  <c r="E15228" i="1" s="1"/>
  <c r="B15230" i="1" l="1"/>
  <c r="D15230" i="1" s="1"/>
  <c r="C15229" i="1"/>
  <c r="E15229" i="1" s="1"/>
  <c r="B15231" i="1" l="1"/>
  <c r="D15231" i="1" s="1"/>
  <c r="C15230" i="1"/>
  <c r="E15230" i="1" s="1"/>
  <c r="B15232" i="1" l="1"/>
  <c r="D15232" i="1" s="1"/>
  <c r="C15231" i="1"/>
  <c r="E15231" i="1" s="1"/>
  <c r="B15233" i="1" l="1"/>
  <c r="D15233" i="1" s="1"/>
  <c r="C15232" i="1"/>
  <c r="E15232" i="1" s="1"/>
  <c r="B15234" i="1" l="1"/>
  <c r="D15234" i="1" s="1"/>
  <c r="C15233" i="1"/>
  <c r="E15233" i="1" s="1"/>
  <c r="B15235" i="1" l="1"/>
  <c r="D15235" i="1" s="1"/>
  <c r="C15234" i="1"/>
  <c r="E15234" i="1" s="1"/>
  <c r="B15236" i="1" l="1"/>
  <c r="D15236" i="1" s="1"/>
  <c r="C15235" i="1"/>
  <c r="E15235" i="1" s="1"/>
  <c r="B15237" i="1" l="1"/>
  <c r="D15237" i="1" s="1"/>
  <c r="C15236" i="1"/>
  <c r="E15236" i="1" s="1"/>
  <c r="B15238" i="1" l="1"/>
  <c r="D15238" i="1" s="1"/>
  <c r="C15237" i="1"/>
  <c r="E15237" i="1" s="1"/>
  <c r="B15239" i="1" l="1"/>
  <c r="D15239" i="1" s="1"/>
  <c r="C15238" i="1"/>
  <c r="E15238" i="1" s="1"/>
  <c r="B15240" i="1" l="1"/>
  <c r="D15240" i="1" s="1"/>
  <c r="C15239" i="1"/>
  <c r="E15239" i="1" s="1"/>
  <c r="B15241" i="1" l="1"/>
  <c r="D15241" i="1" s="1"/>
  <c r="C15240" i="1"/>
  <c r="E15240" i="1" s="1"/>
  <c r="B15242" i="1" l="1"/>
  <c r="D15242" i="1" s="1"/>
  <c r="C15241" i="1"/>
  <c r="E15241" i="1" s="1"/>
  <c r="B15243" i="1" l="1"/>
  <c r="D15243" i="1" s="1"/>
  <c r="C15242" i="1"/>
  <c r="E15242" i="1" s="1"/>
  <c r="B15244" i="1" l="1"/>
  <c r="D15244" i="1" s="1"/>
  <c r="C15243" i="1"/>
  <c r="E15243" i="1" s="1"/>
  <c r="B15245" i="1" l="1"/>
  <c r="D15245" i="1" s="1"/>
  <c r="C15244" i="1"/>
  <c r="E15244" i="1" s="1"/>
  <c r="B15246" i="1" l="1"/>
  <c r="D15246" i="1" s="1"/>
  <c r="C15245" i="1"/>
  <c r="E15245" i="1" s="1"/>
  <c r="B15247" i="1" l="1"/>
  <c r="D15247" i="1" s="1"/>
  <c r="C15246" i="1"/>
  <c r="E15246" i="1" s="1"/>
  <c r="B15248" i="1" l="1"/>
  <c r="D15248" i="1" s="1"/>
  <c r="C15247" i="1"/>
  <c r="E15247" i="1" s="1"/>
  <c r="B15249" i="1" l="1"/>
  <c r="D15249" i="1" s="1"/>
  <c r="C15248" i="1"/>
  <c r="E15248" i="1" s="1"/>
  <c r="B15250" i="1" l="1"/>
  <c r="D15250" i="1" s="1"/>
  <c r="C15249" i="1"/>
  <c r="E15249" i="1" s="1"/>
  <c r="B15251" i="1" l="1"/>
  <c r="D15251" i="1" s="1"/>
  <c r="C15250" i="1"/>
  <c r="E15250" i="1" s="1"/>
  <c r="B15252" i="1" l="1"/>
  <c r="D15252" i="1" s="1"/>
  <c r="C15251" i="1"/>
  <c r="E15251" i="1" s="1"/>
  <c r="B15253" i="1" l="1"/>
  <c r="D15253" i="1" s="1"/>
  <c r="C15252" i="1"/>
  <c r="E15252" i="1" s="1"/>
  <c r="B15254" i="1" l="1"/>
  <c r="D15254" i="1" s="1"/>
  <c r="C15253" i="1"/>
  <c r="E15253" i="1" s="1"/>
  <c r="B15255" i="1" l="1"/>
  <c r="D15255" i="1" s="1"/>
  <c r="C15254" i="1"/>
  <c r="E15254" i="1" s="1"/>
  <c r="B15256" i="1" l="1"/>
  <c r="D15256" i="1" s="1"/>
  <c r="C15255" i="1"/>
  <c r="E15255" i="1" s="1"/>
  <c r="B15257" i="1" l="1"/>
  <c r="D15257" i="1" s="1"/>
  <c r="C15256" i="1"/>
  <c r="E15256" i="1" s="1"/>
  <c r="B15258" i="1" l="1"/>
  <c r="D15258" i="1" s="1"/>
  <c r="C15257" i="1"/>
  <c r="E15257" i="1" s="1"/>
  <c r="B15259" i="1" l="1"/>
  <c r="D15259" i="1" s="1"/>
  <c r="C15258" i="1"/>
  <c r="E15258" i="1" s="1"/>
  <c r="B15260" i="1" l="1"/>
  <c r="D15260" i="1" s="1"/>
  <c r="C15259" i="1"/>
  <c r="E15259" i="1" s="1"/>
  <c r="B15261" i="1" l="1"/>
  <c r="D15261" i="1" s="1"/>
  <c r="C15260" i="1"/>
  <c r="E15260" i="1" s="1"/>
  <c r="B15262" i="1" l="1"/>
  <c r="D15262" i="1" s="1"/>
  <c r="C15261" i="1"/>
  <c r="E15261" i="1" s="1"/>
  <c r="B15263" i="1" l="1"/>
  <c r="D15263" i="1" s="1"/>
  <c r="C15262" i="1"/>
  <c r="E15262" i="1" s="1"/>
  <c r="B15264" i="1" l="1"/>
  <c r="D15264" i="1" s="1"/>
  <c r="C15263" i="1"/>
  <c r="E15263" i="1" s="1"/>
  <c r="B15265" i="1" l="1"/>
  <c r="D15265" i="1" s="1"/>
  <c r="C15264" i="1"/>
  <c r="E15264" i="1" s="1"/>
  <c r="B15266" i="1" l="1"/>
  <c r="D15266" i="1" s="1"/>
  <c r="C15265" i="1"/>
  <c r="E15265" i="1" s="1"/>
  <c r="B15267" i="1" l="1"/>
  <c r="D15267" i="1" s="1"/>
  <c r="C15266" i="1"/>
  <c r="E15266" i="1" s="1"/>
  <c r="B15268" i="1" l="1"/>
  <c r="D15268" i="1" s="1"/>
  <c r="C15267" i="1"/>
  <c r="E15267" i="1" s="1"/>
  <c r="B15269" i="1" l="1"/>
  <c r="D15269" i="1" s="1"/>
  <c r="C15268" i="1"/>
  <c r="E15268" i="1" s="1"/>
  <c r="B15270" i="1" l="1"/>
  <c r="D15270" i="1" s="1"/>
  <c r="C15269" i="1"/>
  <c r="E15269" i="1" s="1"/>
  <c r="B15271" i="1" l="1"/>
  <c r="D15271" i="1" s="1"/>
  <c r="C15270" i="1"/>
  <c r="E15270" i="1" s="1"/>
  <c r="B15272" i="1" l="1"/>
  <c r="D15272" i="1" s="1"/>
  <c r="C15271" i="1"/>
  <c r="E15271" i="1" s="1"/>
  <c r="B15273" i="1" l="1"/>
  <c r="D15273" i="1" s="1"/>
  <c r="C15272" i="1"/>
  <c r="E15272" i="1" s="1"/>
  <c r="B15274" i="1" l="1"/>
  <c r="D15274" i="1" s="1"/>
  <c r="C15273" i="1"/>
  <c r="E15273" i="1" s="1"/>
  <c r="B15275" i="1" l="1"/>
  <c r="D15275" i="1" s="1"/>
  <c r="C15274" i="1"/>
  <c r="E15274" i="1" s="1"/>
  <c r="B15276" i="1" l="1"/>
  <c r="D15276" i="1" s="1"/>
  <c r="C15275" i="1"/>
  <c r="E15275" i="1" s="1"/>
  <c r="B15277" i="1" l="1"/>
  <c r="D15277" i="1" s="1"/>
  <c r="C15276" i="1"/>
  <c r="E15276" i="1" s="1"/>
  <c r="B15278" i="1" l="1"/>
  <c r="D15278" i="1" s="1"/>
  <c r="C15277" i="1"/>
  <c r="E15277" i="1" s="1"/>
  <c r="B15279" i="1" l="1"/>
  <c r="D15279" i="1" s="1"/>
  <c r="C15278" i="1"/>
  <c r="E15278" i="1" s="1"/>
  <c r="B15280" i="1" l="1"/>
  <c r="D15280" i="1" s="1"/>
  <c r="C15279" i="1"/>
  <c r="E15279" i="1" s="1"/>
  <c r="B15281" i="1" l="1"/>
  <c r="D15281" i="1" s="1"/>
  <c r="C15280" i="1"/>
  <c r="E15280" i="1" s="1"/>
  <c r="B15282" i="1" l="1"/>
  <c r="D15282" i="1" s="1"/>
  <c r="C15281" i="1"/>
  <c r="E15281" i="1" s="1"/>
  <c r="B15283" i="1" l="1"/>
  <c r="D15283" i="1" s="1"/>
  <c r="C15282" i="1"/>
  <c r="E15282" i="1" s="1"/>
  <c r="B15284" i="1" l="1"/>
  <c r="D15284" i="1" s="1"/>
  <c r="C15283" i="1"/>
  <c r="E15283" i="1" s="1"/>
  <c r="B15285" i="1" l="1"/>
  <c r="D15285" i="1" s="1"/>
  <c r="C15284" i="1"/>
  <c r="E15284" i="1" s="1"/>
  <c r="B15286" i="1" l="1"/>
  <c r="D15286" i="1" s="1"/>
  <c r="C15285" i="1"/>
  <c r="E15285" i="1" s="1"/>
  <c r="B15287" i="1" l="1"/>
  <c r="D15287" i="1" s="1"/>
  <c r="C15286" i="1"/>
  <c r="E15286" i="1" s="1"/>
  <c r="B15288" i="1" l="1"/>
  <c r="D15288" i="1" s="1"/>
  <c r="C15287" i="1"/>
  <c r="E15287" i="1" s="1"/>
  <c r="B15289" i="1" l="1"/>
  <c r="D15289" i="1" s="1"/>
  <c r="C15288" i="1"/>
  <c r="E15288" i="1" s="1"/>
  <c r="B15290" i="1" l="1"/>
  <c r="D15290" i="1" s="1"/>
  <c r="C15289" i="1"/>
  <c r="E15289" i="1" s="1"/>
  <c r="B15291" i="1" l="1"/>
  <c r="D15291" i="1" s="1"/>
  <c r="C15290" i="1"/>
  <c r="E15290" i="1" s="1"/>
  <c r="B15292" i="1" l="1"/>
  <c r="D15292" i="1" s="1"/>
  <c r="C15291" i="1"/>
  <c r="E15291" i="1" s="1"/>
  <c r="B15293" i="1" l="1"/>
  <c r="D15293" i="1" s="1"/>
  <c r="C15292" i="1"/>
  <c r="E15292" i="1" s="1"/>
  <c r="B15294" i="1" l="1"/>
  <c r="D15294" i="1" s="1"/>
  <c r="C15293" i="1"/>
  <c r="E15293" i="1" s="1"/>
  <c r="B15295" i="1" l="1"/>
  <c r="D15295" i="1" s="1"/>
  <c r="C15294" i="1"/>
  <c r="E15294" i="1" s="1"/>
  <c r="B15296" i="1" l="1"/>
  <c r="D15296" i="1" s="1"/>
  <c r="C15295" i="1"/>
  <c r="E15295" i="1" s="1"/>
  <c r="B15297" i="1" l="1"/>
  <c r="D15297" i="1" s="1"/>
  <c r="C15296" i="1"/>
  <c r="E15296" i="1" s="1"/>
  <c r="B15298" i="1" l="1"/>
  <c r="D15298" i="1" s="1"/>
  <c r="C15297" i="1"/>
  <c r="E15297" i="1" s="1"/>
  <c r="B15299" i="1" l="1"/>
  <c r="D15299" i="1" s="1"/>
  <c r="C15298" i="1"/>
  <c r="E15298" i="1" s="1"/>
  <c r="B15300" i="1" l="1"/>
  <c r="D15300" i="1" s="1"/>
  <c r="C15299" i="1"/>
  <c r="E15299" i="1" s="1"/>
  <c r="B15301" i="1" l="1"/>
  <c r="D15301" i="1" s="1"/>
  <c r="C15300" i="1"/>
  <c r="E15300" i="1" s="1"/>
  <c r="B15302" i="1" l="1"/>
  <c r="D15302" i="1" s="1"/>
  <c r="C15301" i="1"/>
  <c r="E15301" i="1" s="1"/>
  <c r="B15303" i="1" l="1"/>
  <c r="D15303" i="1" s="1"/>
  <c r="C15302" i="1"/>
  <c r="E15302" i="1" s="1"/>
  <c r="B15304" i="1" l="1"/>
  <c r="D15304" i="1" s="1"/>
  <c r="C15303" i="1"/>
  <c r="E15303" i="1" s="1"/>
  <c r="B15305" i="1" l="1"/>
  <c r="D15305" i="1" s="1"/>
  <c r="C15304" i="1"/>
  <c r="E15304" i="1" s="1"/>
  <c r="B15306" i="1" l="1"/>
  <c r="D15306" i="1" s="1"/>
  <c r="C15305" i="1"/>
  <c r="E15305" i="1" s="1"/>
  <c r="B15307" i="1" l="1"/>
  <c r="D15307" i="1" s="1"/>
  <c r="C15306" i="1"/>
  <c r="E15306" i="1" s="1"/>
  <c r="B15308" i="1" l="1"/>
  <c r="D15308" i="1" s="1"/>
  <c r="C15307" i="1"/>
  <c r="E15307" i="1" s="1"/>
  <c r="B15309" i="1" l="1"/>
  <c r="D15309" i="1" s="1"/>
  <c r="C15308" i="1"/>
  <c r="E15308" i="1" s="1"/>
  <c r="B15310" i="1" l="1"/>
  <c r="D15310" i="1" s="1"/>
  <c r="C15309" i="1"/>
  <c r="E15309" i="1" s="1"/>
  <c r="B15311" i="1" l="1"/>
  <c r="D15311" i="1" s="1"/>
  <c r="C15310" i="1"/>
  <c r="E15310" i="1" s="1"/>
  <c r="B15312" i="1" l="1"/>
  <c r="D15312" i="1" s="1"/>
  <c r="C15311" i="1"/>
  <c r="E15311" i="1" s="1"/>
  <c r="B15313" i="1" l="1"/>
  <c r="D15313" i="1" s="1"/>
  <c r="C15312" i="1"/>
  <c r="E15312" i="1" s="1"/>
  <c r="B15314" i="1" l="1"/>
  <c r="D15314" i="1" s="1"/>
  <c r="C15313" i="1"/>
  <c r="E15313" i="1" s="1"/>
  <c r="B15315" i="1" l="1"/>
  <c r="D15315" i="1" s="1"/>
  <c r="C15314" i="1"/>
  <c r="E15314" i="1" s="1"/>
  <c r="B15316" i="1" l="1"/>
  <c r="D15316" i="1" s="1"/>
  <c r="C15315" i="1"/>
  <c r="E15315" i="1" s="1"/>
  <c r="B15317" i="1" l="1"/>
  <c r="D15317" i="1" s="1"/>
  <c r="C15316" i="1"/>
  <c r="E15316" i="1" s="1"/>
  <c r="B15318" i="1" l="1"/>
  <c r="D15318" i="1" s="1"/>
  <c r="C15317" i="1"/>
  <c r="E15317" i="1" s="1"/>
  <c r="B15319" i="1" l="1"/>
  <c r="D15319" i="1" s="1"/>
  <c r="C15318" i="1"/>
  <c r="E15318" i="1" s="1"/>
  <c r="B15320" i="1" l="1"/>
  <c r="D15320" i="1" s="1"/>
  <c r="C15319" i="1"/>
  <c r="E15319" i="1" s="1"/>
  <c r="B15321" i="1" l="1"/>
  <c r="D15321" i="1" s="1"/>
  <c r="C15320" i="1"/>
  <c r="E15320" i="1" s="1"/>
  <c r="B15322" i="1" l="1"/>
  <c r="D15322" i="1" s="1"/>
  <c r="C15321" i="1"/>
  <c r="E15321" i="1" s="1"/>
  <c r="B15323" i="1" l="1"/>
  <c r="D15323" i="1" s="1"/>
  <c r="C15322" i="1"/>
  <c r="E15322" i="1" s="1"/>
  <c r="B15324" i="1" l="1"/>
  <c r="D15324" i="1" s="1"/>
  <c r="C15323" i="1"/>
  <c r="E15323" i="1" s="1"/>
  <c r="B15325" i="1" l="1"/>
  <c r="D15325" i="1" s="1"/>
  <c r="C15324" i="1"/>
  <c r="E15324" i="1" s="1"/>
  <c r="B15326" i="1" l="1"/>
  <c r="D15326" i="1" s="1"/>
  <c r="C15325" i="1"/>
  <c r="E15325" i="1" s="1"/>
  <c r="B15327" i="1" l="1"/>
  <c r="D15327" i="1" s="1"/>
  <c r="C15326" i="1"/>
  <c r="E15326" i="1" s="1"/>
  <c r="B15328" i="1" l="1"/>
  <c r="D15328" i="1" s="1"/>
  <c r="C15327" i="1"/>
  <c r="E15327" i="1" s="1"/>
  <c r="B15329" i="1" l="1"/>
  <c r="D15329" i="1" s="1"/>
  <c r="C15328" i="1"/>
  <c r="E15328" i="1" s="1"/>
  <c r="B15330" i="1" l="1"/>
  <c r="D15330" i="1" s="1"/>
  <c r="C15329" i="1"/>
  <c r="E15329" i="1" s="1"/>
  <c r="B15331" i="1" l="1"/>
  <c r="D15331" i="1" s="1"/>
  <c r="C15330" i="1"/>
  <c r="E15330" i="1" s="1"/>
  <c r="B15332" i="1" l="1"/>
  <c r="D15332" i="1" s="1"/>
  <c r="C15331" i="1"/>
  <c r="E15331" i="1" s="1"/>
  <c r="B15333" i="1" l="1"/>
  <c r="D15333" i="1" s="1"/>
  <c r="C15332" i="1"/>
  <c r="E15332" i="1" s="1"/>
  <c r="B15334" i="1" l="1"/>
  <c r="D15334" i="1" s="1"/>
  <c r="C15333" i="1"/>
  <c r="E15333" i="1" s="1"/>
  <c r="B15335" i="1" l="1"/>
  <c r="D15335" i="1" s="1"/>
  <c r="C15334" i="1"/>
  <c r="E15334" i="1" s="1"/>
  <c r="B15336" i="1" l="1"/>
  <c r="D15336" i="1" s="1"/>
  <c r="C15335" i="1"/>
  <c r="E15335" i="1" s="1"/>
  <c r="B15337" i="1" l="1"/>
  <c r="D15337" i="1" s="1"/>
  <c r="C15336" i="1"/>
  <c r="E15336" i="1" s="1"/>
  <c r="B15338" i="1" l="1"/>
  <c r="D15338" i="1" s="1"/>
  <c r="C15337" i="1"/>
  <c r="E15337" i="1" s="1"/>
  <c r="B15339" i="1" l="1"/>
  <c r="D15339" i="1" s="1"/>
  <c r="C15338" i="1"/>
  <c r="E15338" i="1" s="1"/>
  <c r="B15340" i="1" l="1"/>
  <c r="D15340" i="1" s="1"/>
  <c r="C15339" i="1"/>
  <c r="E15339" i="1" s="1"/>
  <c r="B15341" i="1" l="1"/>
  <c r="D15341" i="1" s="1"/>
  <c r="C15340" i="1"/>
  <c r="E15340" i="1" s="1"/>
  <c r="B15342" i="1" l="1"/>
  <c r="D15342" i="1" s="1"/>
  <c r="C15341" i="1"/>
  <c r="E15341" i="1" s="1"/>
  <c r="B15343" i="1" l="1"/>
  <c r="D15343" i="1" s="1"/>
  <c r="C15342" i="1"/>
  <c r="E15342" i="1" s="1"/>
  <c r="B15344" i="1" l="1"/>
  <c r="D15344" i="1" s="1"/>
  <c r="C15343" i="1"/>
  <c r="E15343" i="1" s="1"/>
  <c r="B15345" i="1" l="1"/>
  <c r="D15345" i="1" s="1"/>
  <c r="C15344" i="1"/>
  <c r="E15344" i="1" s="1"/>
  <c r="B15346" i="1" l="1"/>
  <c r="D15346" i="1" s="1"/>
  <c r="C15345" i="1"/>
  <c r="E15345" i="1" s="1"/>
  <c r="B15347" i="1" l="1"/>
  <c r="D15347" i="1" s="1"/>
  <c r="C15346" i="1"/>
  <c r="E15346" i="1" s="1"/>
  <c r="B15348" i="1" l="1"/>
  <c r="D15348" i="1" s="1"/>
  <c r="C15347" i="1"/>
  <c r="E15347" i="1" s="1"/>
  <c r="B15349" i="1" l="1"/>
  <c r="D15349" i="1" s="1"/>
  <c r="C15348" i="1"/>
  <c r="E15348" i="1" s="1"/>
  <c r="B15350" i="1" l="1"/>
  <c r="D15350" i="1" s="1"/>
  <c r="C15349" i="1"/>
  <c r="E15349" i="1" s="1"/>
  <c r="B15351" i="1" l="1"/>
  <c r="D15351" i="1" s="1"/>
  <c r="C15350" i="1"/>
  <c r="E15350" i="1" s="1"/>
  <c r="B15352" i="1" l="1"/>
  <c r="D15352" i="1" s="1"/>
  <c r="C15351" i="1"/>
  <c r="E15351" i="1" s="1"/>
  <c r="B15353" i="1" l="1"/>
  <c r="D15353" i="1" s="1"/>
  <c r="C15352" i="1"/>
  <c r="E15352" i="1" s="1"/>
  <c r="B15354" i="1" l="1"/>
  <c r="D15354" i="1" s="1"/>
  <c r="C15353" i="1"/>
  <c r="E15353" i="1" s="1"/>
  <c r="B15355" i="1" l="1"/>
  <c r="D15355" i="1" s="1"/>
  <c r="C15354" i="1"/>
  <c r="E15354" i="1" s="1"/>
  <c r="B15356" i="1" l="1"/>
  <c r="D15356" i="1" s="1"/>
  <c r="C15355" i="1"/>
  <c r="E15355" i="1" s="1"/>
  <c r="B15357" i="1" l="1"/>
  <c r="D15357" i="1" s="1"/>
  <c r="C15356" i="1"/>
  <c r="E15356" i="1" s="1"/>
  <c r="B15358" i="1" l="1"/>
  <c r="D15358" i="1" s="1"/>
  <c r="C15357" i="1"/>
  <c r="E15357" i="1" s="1"/>
  <c r="B15359" i="1" l="1"/>
  <c r="D15359" i="1" s="1"/>
  <c r="C15358" i="1"/>
  <c r="E15358" i="1" s="1"/>
  <c r="B15360" i="1" l="1"/>
  <c r="D15360" i="1" s="1"/>
  <c r="C15359" i="1"/>
  <c r="E15359" i="1" s="1"/>
  <c r="B15361" i="1" l="1"/>
  <c r="D15361" i="1" s="1"/>
  <c r="C15360" i="1"/>
  <c r="E15360" i="1" s="1"/>
  <c r="B15362" i="1" l="1"/>
  <c r="D15362" i="1" s="1"/>
  <c r="C15361" i="1"/>
  <c r="E15361" i="1" s="1"/>
  <c r="B15363" i="1" l="1"/>
  <c r="D15363" i="1" s="1"/>
  <c r="C15362" i="1"/>
  <c r="E15362" i="1" s="1"/>
  <c r="B15364" i="1" l="1"/>
  <c r="D15364" i="1" s="1"/>
  <c r="C15363" i="1"/>
  <c r="E15363" i="1" s="1"/>
  <c r="B15365" i="1" l="1"/>
  <c r="D15365" i="1" s="1"/>
  <c r="C15364" i="1"/>
  <c r="E15364" i="1" s="1"/>
  <c r="B15366" i="1" l="1"/>
  <c r="D15366" i="1" s="1"/>
  <c r="C15365" i="1"/>
  <c r="E15365" i="1" s="1"/>
  <c r="B15367" i="1" l="1"/>
  <c r="D15367" i="1" s="1"/>
  <c r="C15366" i="1"/>
  <c r="E15366" i="1" s="1"/>
  <c r="B15368" i="1" l="1"/>
  <c r="D15368" i="1" s="1"/>
  <c r="C15367" i="1"/>
  <c r="E15367" i="1" s="1"/>
  <c r="B15369" i="1" l="1"/>
  <c r="D15369" i="1" s="1"/>
  <c r="C15368" i="1"/>
  <c r="E15368" i="1" s="1"/>
  <c r="B15370" i="1" l="1"/>
  <c r="D15370" i="1" s="1"/>
  <c r="C15369" i="1"/>
  <c r="E15369" i="1" s="1"/>
  <c r="B15371" i="1" l="1"/>
  <c r="D15371" i="1" s="1"/>
  <c r="C15370" i="1"/>
  <c r="E15370" i="1" s="1"/>
  <c r="B15372" i="1" l="1"/>
  <c r="D15372" i="1" s="1"/>
  <c r="C15371" i="1"/>
  <c r="E15371" i="1" s="1"/>
  <c r="B15373" i="1" l="1"/>
  <c r="D15373" i="1" s="1"/>
  <c r="C15372" i="1"/>
  <c r="E15372" i="1" s="1"/>
  <c r="B15374" i="1" l="1"/>
  <c r="D15374" i="1" s="1"/>
  <c r="C15373" i="1"/>
  <c r="E15373" i="1" s="1"/>
  <c r="B15375" i="1" l="1"/>
  <c r="D15375" i="1" s="1"/>
  <c r="C15374" i="1"/>
  <c r="E15374" i="1" s="1"/>
  <c r="B15376" i="1" l="1"/>
  <c r="D15376" i="1" s="1"/>
  <c r="C15375" i="1"/>
  <c r="E15375" i="1" s="1"/>
  <c r="B15377" i="1" l="1"/>
  <c r="D15377" i="1" s="1"/>
  <c r="C15376" i="1"/>
  <c r="E15376" i="1" s="1"/>
  <c r="B15378" i="1" l="1"/>
  <c r="D15378" i="1" s="1"/>
  <c r="C15377" i="1"/>
  <c r="E15377" i="1" s="1"/>
  <c r="B15379" i="1" l="1"/>
  <c r="D15379" i="1" s="1"/>
  <c r="C15378" i="1"/>
  <c r="E15378" i="1" s="1"/>
  <c r="B15380" i="1" l="1"/>
  <c r="D15380" i="1" s="1"/>
  <c r="C15379" i="1"/>
  <c r="E15379" i="1" s="1"/>
  <c r="B15381" i="1" l="1"/>
  <c r="D15381" i="1" s="1"/>
  <c r="C15380" i="1"/>
  <c r="E15380" i="1" s="1"/>
  <c r="B15382" i="1" l="1"/>
  <c r="D15382" i="1" s="1"/>
  <c r="C15381" i="1"/>
  <c r="E15381" i="1" s="1"/>
  <c r="B15383" i="1" l="1"/>
  <c r="D15383" i="1" s="1"/>
  <c r="C15382" i="1"/>
  <c r="E15382" i="1" s="1"/>
  <c r="B15384" i="1" l="1"/>
  <c r="D15384" i="1" s="1"/>
  <c r="C15383" i="1"/>
  <c r="E15383" i="1" s="1"/>
  <c r="B15385" i="1" l="1"/>
  <c r="D15385" i="1" s="1"/>
  <c r="C15384" i="1"/>
  <c r="E15384" i="1" s="1"/>
  <c r="B15386" i="1" l="1"/>
  <c r="D15386" i="1" s="1"/>
  <c r="C15385" i="1"/>
  <c r="E15385" i="1" s="1"/>
  <c r="B15387" i="1" l="1"/>
  <c r="D15387" i="1" s="1"/>
  <c r="C15386" i="1"/>
  <c r="E15386" i="1" s="1"/>
  <c r="B15388" i="1" l="1"/>
  <c r="D15388" i="1" s="1"/>
  <c r="C15387" i="1"/>
  <c r="E15387" i="1" s="1"/>
  <c r="B15389" i="1" l="1"/>
  <c r="D15389" i="1" s="1"/>
  <c r="C15388" i="1"/>
  <c r="E15388" i="1" s="1"/>
  <c r="B15390" i="1" l="1"/>
  <c r="D15390" i="1" s="1"/>
  <c r="C15389" i="1"/>
  <c r="E15389" i="1" s="1"/>
  <c r="B15391" i="1" l="1"/>
  <c r="D15391" i="1" s="1"/>
  <c r="C15390" i="1"/>
  <c r="E15390" i="1" s="1"/>
  <c r="B15392" i="1" l="1"/>
  <c r="D15392" i="1" s="1"/>
  <c r="C15391" i="1"/>
  <c r="E15391" i="1" s="1"/>
  <c r="B15393" i="1" l="1"/>
  <c r="D15393" i="1" s="1"/>
  <c r="C15392" i="1"/>
  <c r="E15392" i="1" s="1"/>
  <c r="B15394" i="1" l="1"/>
  <c r="D15394" i="1" s="1"/>
  <c r="C15393" i="1"/>
  <c r="E15393" i="1" s="1"/>
  <c r="B15395" i="1" l="1"/>
  <c r="D15395" i="1" s="1"/>
  <c r="C15394" i="1"/>
  <c r="E15394" i="1" s="1"/>
  <c r="B15396" i="1" l="1"/>
  <c r="D15396" i="1" s="1"/>
  <c r="C15395" i="1"/>
  <c r="E15395" i="1" s="1"/>
  <c r="B15397" i="1" l="1"/>
  <c r="D15397" i="1" s="1"/>
  <c r="C15396" i="1"/>
  <c r="E15396" i="1" s="1"/>
  <c r="B15398" i="1" l="1"/>
  <c r="D15398" i="1" s="1"/>
  <c r="C15397" i="1"/>
  <c r="E15397" i="1" s="1"/>
  <c r="B15399" i="1" l="1"/>
  <c r="D15399" i="1" s="1"/>
  <c r="C15398" i="1"/>
  <c r="E15398" i="1" s="1"/>
  <c r="B15400" i="1" l="1"/>
  <c r="D15400" i="1" s="1"/>
  <c r="C15399" i="1"/>
  <c r="E15399" i="1" s="1"/>
  <c r="B15401" i="1" l="1"/>
  <c r="D15401" i="1" s="1"/>
  <c r="C15400" i="1"/>
  <c r="E15400" i="1" s="1"/>
  <c r="B15402" i="1" l="1"/>
  <c r="D15402" i="1" s="1"/>
  <c r="C15401" i="1"/>
  <c r="E15401" i="1" s="1"/>
  <c r="B15403" i="1" l="1"/>
  <c r="D15403" i="1" s="1"/>
  <c r="C15402" i="1"/>
  <c r="E15402" i="1" s="1"/>
  <c r="B15404" i="1" l="1"/>
  <c r="D15404" i="1" s="1"/>
  <c r="C15403" i="1"/>
  <c r="E15403" i="1" s="1"/>
  <c r="B15405" i="1" l="1"/>
  <c r="D15405" i="1" s="1"/>
  <c r="C15404" i="1"/>
  <c r="E15404" i="1" s="1"/>
  <c r="B15406" i="1" l="1"/>
  <c r="D15406" i="1" s="1"/>
  <c r="C15405" i="1"/>
  <c r="E15405" i="1" s="1"/>
  <c r="B15407" i="1" l="1"/>
  <c r="D15407" i="1" s="1"/>
  <c r="C15406" i="1"/>
  <c r="E15406" i="1" s="1"/>
  <c r="B15408" i="1" l="1"/>
  <c r="D15408" i="1" s="1"/>
  <c r="C15407" i="1"/>
  <c r="E15407" i="1" s="1"/>
  <c r="B15409" i="1" l="1"/>
  <c r="D15409" i="1" s="1"/>
  <c r="C15408" i="1"/>
  <c r="E15408" i="1" s="1"/>
  <c r="B15410" i="1" l="1"/>
  <c r="D15410" i="1" s="1"/>
  <c r="C15409" i="1"/>
  <c r="E15409" i="1" s="1"/>
  <c r="B15411" i="1" l="1"/>
  <c r="D15411" i="1" s="1"/>
  <c r="C15410" i="1"/>
  <c r="E15410" i="1" s="1"/>
  <c r="B15412" i="1" l="1"/>
  <c r="D15412" i="1" s="1"/>
  <c r="C15411" i="1"/>
  <c r="E15411" i="1" s="1"/>
  <c r="B15413" i="1" l="1"/>
  <c r="D15413" i="1" s="1"/>
  <c r="C15412" i="1"/>
  <c r="E15412" i="1" s="1"/>
  <c r="B15414" i="1" l="1"/>
  <c r="D15414" i="1" s="1"/>
  <c r="C15413" i="1"/>
  <c r="E15413" i="1" s="1"/>
  <c r="B15415" i="1" l="1"/>
  <c r="D15415" i="1" s="1"/>
  <c r="C15414" i="1"/>
  <c r="E15414" i="1" s="1"/>
  <c r="B15416" i="1" l="1"/>
  <c r="D15416" i="1" s="1"/>
  <c r="C15415" i="1"/>
  <c r="E15415" i="1" s="1"/>
  <c r="B15417" i="1" l="1"/>
  <c r="D15417" i="1" s="1"/>
  <c r="C15416" i="1"/>
  <c r="E15416" i="1" s="1"/>
  <c r="B15418" i="1" l="1"/>
  <c r="D15418" i="1" s="1"/>
  <c r="C15417" i="1"/>
  <c r="E15417" i="1" s="1"/>
  <c r="B15419" i="1" l="1"/>
  <c r="D15419" i="1" s="1"/>
  <c r="C15418" i="1"/>
  <c r="E15418" i="1" s="1"/>
  <c r="B15420" i="1" l="1"/>
  <c r="D15420" i="1" s="1"/>
  <c r="C15419" i="1"/>
  <c r="E15419" i="1" s="1"/>
  <c r="B15421" i="1" l="1"/>
  <c r="D15421" i="1" s="1"/>
  <c r="C15420" i="1"/>
  <c r="E15420" i="1" s="1"/>
  <c r="B15422" i="1" l="1"/>
  <c r="D15422" i="1" s="1"/>
  <c r="C15421" i="1"/>
  <c r="E15421" i="1" s="1"/>
  <c r="B15423" i="1" l="1"/>
  <c r="D15423" i="1" s="1"/>
  <c r="C15422" i="1"/>
  <c r="E15422" i="1" s="1"/>
  <c r="B15424" i="1" l="1"/>
  <c r="D15424" i="1" s="1"/>
  <c r="C15423" i="1"/>
  <c r="E15423" i="1" s="1"/>
  <c r="B15425" i="1" l="1"/>
  <c r="D15425" i="1" s="1"/>
  <c r="C15424" i="1"/>
  <c r="E15424" i="1" s="1"/>
  <c r="B15426" i="1" l="1"/>
  <c r="D15426" i="1" s="1"/>
  <c r="C15425" i="1"/>
  <c r="E15425" i="1" s="1"/>
  <c r="B15427" i="1" l="1"/>
  <c r="D15427" i="1" s="1"/>
  <c r="C15426" i="1"/>
  <c r="E15426" i="1" s="1"/>
  <c r="B15428" i="1" l="1"/>
  <c r="D15428" i="1" s="1"/>
  <c r="C15427" i="1"/>
  <c r="E15427" i="1" s="1"/>
  <c r="B15429" i="1" l="1"/>
  <c r="D15429" i="1" s="1"/>
  <c r="C15428" i="1"/>
  <c r="E15428" i="1" s="1"/>
  <c r="B15430" i="1" l="1"/>
  <c r="D15430" i="1" s="1"/>
  <c r="C15429" i="1"/>
  <c r="E15429" i="1" s="1"/>
  <c r="B15431" i="1" l="1"/>
  <c r="D15431" i="1" s="1"/>
  <c r="C15430" i="1"/>
  <c r="E15430" i="1" s="1"/>
  <c r="B15432" i="1" l="1"/>
  <c r="D15432" i="1" s="1"/>
  <c r="C15431" i="1"/>
  <c r="E15431" i="1" s="1"/>
  <c r="B15433" i="1" l="1"/>
  <c r="D15433" i="1" s="1"/>
  <c r="C15432" i="1"/>
  <c r="E15432" i="1" s="1"/>
  <c r="B15434" i="1" l="1"/>
  <c r="D15434" i="1" s="1"/>
  <c r="C15433" i="1"/>
  <c r="E15433" i="1" s="1"/>
  <c r="B15435" i="1" l="1"/>
  <c r="D15435" i="1" s="1"/>
  <c r="C15434" i="1"/>
  <c r="E15434" i="1" s="1"/>
  <c r="B15436" i="1" l="1"/>
  <c r="D15436" i="1" s="1"/>
  <c r="C15435" i="1"/>
  <c r="E15435" i="1" s="1"/>
  <c r="B15437" i="1" l="1"/>
  <c r="D15437" i="1" s="1"/>
  <c r="C15436" i="1"/>
  <c r="E15436" i="1" s="1"/>
  <c r="B15438" i="1" l="1"/>
  <c r="D15438" i="1" s="1"/>
  <c r="C15437" i="1"/>
  <c r="E15437" i="1" s="1"/>
  <c r="B15439" i="1" l="1"/>
  <c r="D15439" i="1" s="1"/>
  <c r="C15438" i="1"/>
  <c r="E15438" i="1" s="1"/>
  <c r="B15440" i="1" l="1"/>
  <c r="D15440" i="1" s="1"/>
  <c r="C15439" i="1"/>
  <c r="E15439" i="1" s="1"/>
  <c r="B15441" i="1" l="1"/>
  <c r="D15441" i="1" s="1"/>
  <c r="C15440" i="1"/>
  <c r="E15440" i="1" s="1"/>
  <c r="B15442" i="1" l="1"/>
  <c r="D15442" i="1" s="1"/>
  <c r="C15441" i="1"/>
  <c r="E15441" i="1" s="1"/>
  <c r="B15443" i="1" l="1"/>
  <c r="D15443" i="1" s="1"/>
  <c r="C15442" i="1"/>
  <c r="E15442" i="1" s="1"/>
  <c r="B15444" i="1" l="1"/>
  <c r="D15444" i="1" s="1"/>
  <c r="C15443" i="1"/>
  <c r="E15443" i="1" s="1"/>
  <c r="B15445" i="1" l="1"/>
  <c r="D15445" i="1" s="1"/>
  <c r="C15444" i="1"/>
  <c r="E15444" i="1" s="1"/>
  <c r="B15446" i="1" l="1"/>
  <c r="D15446" i="1" s="1"/>
  <c r="C15445" i="1"/>
  <c r="E15445" i="1" s="1"/>
  <c r="B15447" i="1" l="1"/>
  <c r="D15447" i="1" s="1"/>
  <c r="C15446" i="1"/>
  <c r="E15446" i="1" s="1"/>
  <c r="B15448" i="1" l="1"/>
  <c r="D15448" i="1" s="1"/>
  <c r="C15447" i="1"/>
  <c r="E15447" i="1" s="1"/>
  <c r="B15449" i="1" l="1"/>
  <c r="D15449" i="1" s="1"/>
  <c r="C15448" i="1"/>
  <c r="E15448" i="1" s="1"/>
  <c r="B15450" i="1" l="1"/>
  <c r="D15450" i="1" s="1"/>
  <c r="C15449" i="1"/>
  <c r="E15449" i="1" s="1"/>
  <c r="B15451" i="1" l="1"/>
  <c r="D15451" i="1" s="1"/>
  <c r="C15450" i="1"/>
  <c r="E15450" i="1" s="1"/>
  <c r="B15452" i="1" l="1"/>
  <c r="D15452" i="1" s="1"/>
  <c r="C15451" i="1"/>
  <c r="E15451" i="1" s="1"/>
  <c r="B15453" i="1" l="1"/>
  <c r="D15453" i="1" s="1"/>
  <c r="C15452" i="1"/>
  <c r="E15452" i="1" s="1"/>
  <c r="B15454" i="1" l="1"/>
  <c r="D15454" i="1" s="1"/>
  <c r="C15453" i="1"/>
  <c r="E15453" i="1" s="1"/>
  <c r="B15455" i="1" l="1"/>
  <c r="D15455" i="1" s="1"/>
  <c r="C15454" i="1"/>
  <c r="E15454" i="1" s="1"/>
  <c r="B15456" i="1" l="1"/>
  <c r="D15456" i="1" s="1"/>
  <c r="C15455" i="1"/>
  <c r="E15455" i="1" s="1"/>
  <c r="B15457" i="1" l="1"/>
  <c r="D15457" i="1" s="1"/>
  <c r="C15456" i="1"/>
  <c r="E15456" i="1" s="1"/>
  <c r="B15458" i="1" l="1"/>
  <c r="D15458" i="1" s="1"/>
  <c r="C15457" i="1"/>
  <c r="E15457" i="1" s="1"/>
  <c r="B15459" i="1" l="1"/>
  <c r="D15459" i="1" s="1"/>
  <c r="C15458" i="1"/>
  <c r="E15458" i="1" s="1"/>
  <c r="B15460" i="1" l="1"/>
  <c r="D15460" i="1" s="1"/>
  <c r="C15459" i="1"/>
  <c r="E15459" i="1" s="1"/>
  <c r="B15461" i="1" l="1"/>
  <c r="D15461" i="1" s="1"/>
  <c r="C15460" i="1"/>
  <c r="E15460" i="1" s="1"/>
  <c r="B15462" i="1" l="1"/>
  <c r="D15462" i="1" s="1"/>
  <c r="C15461" i="1"/>
  <c r="E15461" i="1" s="1"/>
  <c r="B15463" i="1" l="1"/>
  <c r="D15463" i="1" s="1"/>
  <c r="C15462" i="1"/>
  <c r="E15462" i="1" s="1"/>
  <c r="B15464" i="1" l="1"/>
  <c r="D15464" i="1" s="1"/>
  <c r="C15463" i="1"/>
  <c r="E15463" i="1" s="1"/>
  <c r="B15465" i="1" l="1"/>
  <c r="D15465" i="1" s="1"/>
  <c r="C15464" i="1"/>
  <c r="E15464" i="1" s="1"/>
  <c r="B15466" i="1" l="1"/>
  <c r="D15466" i="1" s="1"/>
  <c r="C15465" i="1"/>
  <c r="E15465" i="1" s="1"/>
  <c r="B15467" i="1" l="1"/>
  <c r="D15467" i="1" s="1"/>
  <c r="C15466" i="1"/>
  <c r="E15466" i="1" s="1"/>
  <c r="B15468" i="1" l="1"/>
  <c r="D15468" i="1" s="1"/>
  <c r="C15467" i="1"/>
  <c r="E15467" i="1" s="1"/>
  <c r="B15469" i="1" l="1"/>
  <c r="D15469" i="1" s="1"/>
  <c r="C15468" i="1"/>
  <c r="E15468" i="1" s="1"/>
  <c r="B15470" i="1" l="1"/>
  <c r="D15470" i="1" s="1"/>
  <c r="C15469" i="1"/>
  <c r="E15469" i="1" s="1"/>
  <c r="B15471" i="1" l="1"/>
  <c r="D15471" i="1" s="1"/>
  <c r="C15470" i="1"/>
  <c r="E15470" i="1" s="1"/>
  <c r="B15472" i="1" l="1"/>
  <c r="D15472" i="1" s="1"/>
  <c r="C15471" i="1"/>
  <c r="E15471" i="1" s="1"/>
  <c r="B15473" i="1" l="1"/>
  <c r="D15473" i="1" s="1"/>
  <c r="C15472" i="1"/>
  <c r="E15472" i="1" s="1"/>
  <c r="B15474" i="1" l="1"/>
  <c r="D15474" i="1" s="1"/>
  <c r="C15473" i="1"/>
  <c r="E15473" i="1" s="1"/>
  <c r="B15475" i="1" l="1"/>
  <c r="D15475" i="1" s="1"/>
  <c r="C15474" i="1"/>
  <c r="E15474" i="1" s="1"/>
  <c r="B15476" i="1" l="1"/>
  <c r="D15476" i="1" s="1"/>
  <c r="C15475" i="1"/>
  <c r="E15475" i="1" s="1"/>
  <c r="B15477" i="1" l="1"/>
  <c r="D15477" i="1" s="1"/>
  <c r="C15476" i="1"/>
  <c r="E15476" i="1" s="1"/>
  <c r="B15478" i="1" l="1"/>
  <c r="D15478" i="1" s="1"/>
  <c r="C15477" i="1"/>
  <c r="E15477" i="1" s="1"/>
  <c r="B15479" i="1" l="1"/>
  <c r="D15479" i="1" s="1"/>
  <c r="C15478" i="1"/>
  <c r="E15478" i="1" s="1"/>
  <c r="B15480" i="1" l="1"/>
  <c r="D15480" i="1" s="1"/>
  <c r="C15479" i="1"/>
  <c r="E15479" i="1" s="1"/>
  <c r="B15481" i="1" l="1"/>
  <c r="D15481" i="1" s="1"/>
  <c r="C15480" i="1"/>
  <c r="E15480" i="1" s="1"/>
  <c r="B15482" i="1" l="1"/>
  <c r="D15482" i="1" s="1"/>
  <c r="C15481" i="1"/>
  <c r="E15481" i="1" s="1"/>
  <c r="B15483" i="1" l="1"/>
  <c r="D15483" i="1" s="1"/>
  <c r="C15482" i="1"/>
  <c r="E15482" i="1" s="1"/>
  <c r="B15484" i="1" l="1"/>
  <c r="D15484" i="1" s="1"/>
  <c r="C15483" i="1"/>
  <c r="E15483" i="1" s="1"/>
  <c r="B15485" i="1" l="1"/>
  <c r="D15485" i="1" s="1"/>
  <c r="C15484" i="1"/>
  <c r="E15484" i="1" s="1"/>
  <c r="B15486" i="1" l="1"/>
  <c r="D15486" i="1" s="1"/>
  <c r="C15485" i="1"/>
  <c r="E15485" i="1" s="1"/>
  <c r="B15487" i="1" l="1"/>
  <c r="D15487" i="1" s="1"/>
  <c r="C15486" i="1"/>
  <c r="E15486" i="1" s="1"/>
  <c r="B15488" i="1" l="1"/>
  <c r="D15488" i="1" s="1"/>
  <c r="C15487" i="1"/>
  <c r="E15487" i="1" s="1"/>
  <c r="B15489" i="1" l="1"/>
  <c r="D15489" i="1" s="1"/>
  <c r="C15488" i="1"/>
  <c r="E15488" i="1" s="1"/>
  <c r="B15490" i="1" l="1"/>
  <c r="D15490" i="1" s="1"/>
  <c r="C15489" i="1"/>
  <c r="E15489" i="1" s="1"/>
  <c r="B15491" i="1" l="1"/>
  <c r="D15491" i="1" s="1"/>
  <c r="C15490" i="1"/>
  <c r="E15490" i="1" s="1"/>
  <c r="B15492" i="1" l="1"/>
  <c r="D15492" i="1" s="1"/>
  <c r="C15491" i="1"/>
  <c r="E15491" i="1" s="1"/>
  <c r="B15493" i="1" l="1"/>
  <c r="D15493" i="1" s="1"/>
  <c r="C15492" i="1"/>
  <c r="E15492" i="1" s="1"/>
  <c r="B15494" i="1" l="1"/>
  <c r="D15494" i="1" s="1"/>
  <c r="C15493" i="1"/>
  <c r="E15493" i="1" s="1"/>
  <c r="B15495" i="1" l="1"/>
  <c r="D15495" i="1" s="1"/>
  <c r="C15494" i="1"/>
  <c r="E15494" i="1" s="1"/>
  <c r="B15496" i="1" l="1"/>
  <c r="D15496" i="1" s="1"/>
  <c r="C15495" i="1"/>
  <c r="E15495" i="1" s="1"/>
  <c r="B15497" i="1" l="1"/>
  <c r="D15497" i="1" s="1"/>
  <c r="C15496" i="1"/>
  <c r="E15496" i="1" s="1"/>
  <c r="B15498" i="1" l="1"/>
  <c r="D15498" i="1" s="1"/>
  <c r="C15497" i="1"/>
  <c r="E15497" i="1" s="1"/>
  <c r="B15499" i="1" l="1"/>
  <c r="D15499" i="1" s="1"/>
  <c r="C15498" i="1"/>
  <c r="E15498" i="1" s="1"/>
  <c r="B15500" i="1" l="1"/>
  <c r="D15500" i="1" s="1"/>
  <c r="C15499" i="1"/>
  <c r="E15499" i="1" s="1"/>
  <c r="B15501" i="1" l="1"/>
  <c r="D15501" i="1" s="1"/>
  <c r="C15500" i="1"/>
  <c r="E15500" i="1" s="1"/>
  <c r="B15502" i="1" l="1"/>
  <c r="D15502" i="1" s="1"/>
  <c r="C15501" i="1"/>
  <c r="E15501" i="1" s="1"/>
  <c r="B15503" i="1" l="1"/>
  <c r="D15503" i="1" s="1"/>
  <c r="C15502" i="1"/>
  <c r="E15502" i="1" s="1"/>
  <c r="B15504" i="1" l="1"/>
  <c r="D15504" i="1" s="1"/>
  <c r="C15503" i="1"/>
  <c r="E15503" i="1" s="1"/>
  <c r="B15505" i="1" l="1"/>
  <c r="D15505" i="1" s="1"/>
  <c r="C15504" i="1"/>
  <c r="E15504" i="1" s="1"/>
  <c r="B15506" i="1" l="1"/>
  <c r="D15506" i="1" s="1"/>
  <c r="C15505" i="1"/>
  <c r="E15505" i="1" s="1"/>
  <c r="B15507" i="1" l="1"/>
  <c r="D15507" i="1" s="1"/>
  <c r="C15506" i="1"/>
  <c r="E15506" i="1" s="1"/>
  <c r="B15508" i="1" l="1"/>
  <c r="D15508" i="1" s="1"/>
  <c r="C15507" i="1"/>
  <c r="E15507" i="1" s="1"/>
  <c r="B15509" i="1" l="1"/>
  <c r="D15509" i="1" s="1"/>
  <c r="C15508" i="1"/>
  <c r="E15508" i="1" s="1"/>
  <c r="B15510" i="1" l="1"/>
  <c r="D15510" i="1" s="1"/>
  <c r="C15509" i="1"/>
  <c r="E15509" i="1" s="1"/>
  <c r="B15511" i="1" l="1"/>
  <c r="D15511" i="1" s="1"/>
  <c r="C15510" i="1"/>
  <c r="E15510" i="1" s="1"/>
  <c r="B15512" i="1" l="1"/>
  <c r="D15512" i="1" s="1"/>
  <c r="C15511" i="1"/>
  <c r="E15511" i="1" s="1"/>
  <c r="B15513" i="1" l="1"/>
  <c r="D15513" i="1" s="1"/>
  <c r="C15512" i="1"/>
  <c r="E15512" i="1" s="1"/>
  <c r="B15514" i="1" l="1"/>
  <c r="D15514" i="1" s="1"/>
  <c r="C15513" i="1"/>
  <c r="E15513" i="1" s="1"/>
  <c r="B15515" i="1" l="1"/>
  <c r="D15515" i="1" s="1"/>
  <c r="C15514" i="1"/>
  <c r="E15514" i="1" s="1"/>
  <c r="B15516" i="1" l="1"/>
  <c r="D15516" i="1" s="1"/>
  <c r="C15515" i="1"/>
  <c r="E15515" i="1" s="1"/>
  <c r="B15517" i="1" l="1"/>
  <c r="D15517" i="1" s="1"/>
  <c r="C15516" i="1"/>
  <c r="E15516" i="1" s="1"/>
  <c r="B15518" i="1" l="1"/>
  <c r="D15518" i="1" s="1"/>
  <c r="C15517" i="1"/>
  <c r="E15517" i="1" s="1"/>
  <c r="B15519" i="1" l="1"/>
  <c r="D15519" i="1" s="1"/>
  <c r="C15518" i="1"/>
  <c r="E15518" i="1" s="1"/>
  <c r="B15520" i="1" l="1"/>
  <c r="D15520" i="1" s="1"/>
  <c r="C15519" i="1"/>
  <c r="E15519" i="1" s="1"/>
  <c r="B15521" i="1" l="1"/>
  <c r="D15521" i="1" s="1"/>
  <c r="C15520" i="1"/>
  <c r="E15520" i="1" s="1"/>
  <c r="B15522" i="1" l="1"/>
  <c r="D15522" i="1" s="1"/>
  <c r="C15521" i="1"/>
  <c r="E15521" i="1" s="1"/>
  <c r="B15523" i="1" l="1"/>
  <c r="D15523" i="1" s="1"/>
  <c r="C15522" i="1"/>
  <c r="E15522" i="1" s="1"/>
  <c r="B15524" i="1" l="1"/>
  <c r="D15524" i="1" s="1"/>
  <c r="C15523" i="1"/>
  <c r="E15523" i="1" s="1"/>
  <c r="B15525" i="1" l="1"/>
  <c r="D15525" i="1" s="1"/>
  <c r="C15524" i="1"/>
  <c r="E15524" i="1" s="1"/>
  <c r="B15526" i="1" l="1"/>
  <c r="D15526" i="1" s="1"/>
  <c r="C15525" i="1"/>
  <c r="E15525" i="1" s="1"/>
  <c r="B15527" i="1" l="1"/>
  <c r="D15527" i="1" s="1"/>
  <c r="C15526" i="1"/>
  <c r="E15526" i="1" s="1"/>
  <c r="B15528" i="1" l="1"/>
  <c r="D15528" i="1" s="1"/>
  <c r="C15527" i="1"/>
  <c r="E15527" i="1" s="1"/>
  <c r="B15529" i="1" l="1"/>
  <c r="D15529" i="1" s="1"/>
  <c r="C15528" i="1"/>
  <c r="E15528" i="1" s="1"/>
  <c r="B15530" i="1" l="1"/>
  <c r="D15530" i="1" s="1"/>
  <c r="C15529" i="1"/>
  <c r="E15529" i="1" s="1"/>
  <c r="B15531" i="1" l="1"/>
  <c r="D15531" i="1" s="1"/>
  <c r="C15530" i="1"/>
  <c r="E15530" i="1" s="1"/>
  <c r="B15532" i="1" l="1"/>
  <c r="D15532" i="1" s="1"/>
  <c r="C15531" i="1"/>
  <c r="E15531" i="1" s="1"/>
  <c r="B15533" i="1" l="1"/>
  <c r="D15533" i="1" s="1"/>
  <c r="C15532" i="1"/>
  <c r="E15532" i="1" s="1"/>
  <c r="B15534" i="1" l="1"/>
  <c r="D15534" i="1" s="1"/>
  <c r="C15533" i="1"/>
  <c r="E15533" i="1" s="1"/>
  <c r="B15535" i="1" l="1"/>
  <c r="D15535" i="1" s="1"/>
  <c r="C15534" i="1"/>
  <c r="E15534" i="1" s="1"/>
  <c r="B15536" i="1" l="1"/>
  <c r="D15536" i="1" s="1"/>
  <c r="C15535" i="1"/>
  <c r="E15535" i="1" s="1"/>
  <c r="B15537" i="1" l="1"/>
  <c r="D15537" i="1" s="1"/>
  <c r="C15536" i="1"/>
  <c r="E15536" i="1" s="1"/>
  <c r="B15538" i="1" l="1"/>
  <c r="D15538" i="1" s="1"/>
  <c r="C15537" i="1"/>
  <c r="E15537" i="1" s="1"/>
  <c r="B15539" i="1" l="1"/>
  <c r="D15539" i="1" s="1"/>
  <c r="C15538" i="1"/>
  <c r="E15538" i="1" s="1"/>
  <c r="B15540" i="1" l="1"/>
  <c r="D15540" i="1" s="1"/>
  <c r="C15539" i="1"/>
  <c r="E15539" i="1" s="1"/>
  <c r="B15541" i="1" l="1"/>
  <c r="D15541" i="1" s="1"/>
  <c r="C15540" i="1"/>
  <c r="E15540" i="1" s="1"/>
  <c r="B15542" i="1" l="1"/>
  <c r="D15542" i="1" s="1"/>
  <c r="C15541" i="1"/>
  <c r="E15541" i="1" s="1"/>
  <c r="B15543" i="1" l="1"/>
  <c r="D15543" i="1" s="1"/>
  <c r="C15542" i="1"/>
  <c r="E15542" i="1" s="1"/>
  <c r="B15544" i="1" l="1"/>
  <c r="D15544" i="1" s="1"/>
  <c r="C15543" i="1"/>
  <c r="E15543" i="1" s="1"/>
  <c r="B15545" i="1" l="1"/>
  <c r="D15545" i="1" s="1"/>
  <c r="C15544" i="1"/>
  <c r="E15544" i="1" s="1"/>
  <c r="B15546" i="1" l="1"/>
  <c r="D15546" i="1" s="1"/>
  <c r="C15545" i="1"/>
  <c r="E15545" i="1" s="1"/>
  <c r="B15547" i="1" l="1"/>
  <c r="D15547" i="1" s="1"/>
  <c r="C15546" i="1"/>
  <c r="E15546" i="1" s="1"/>
  <c r="B15548" i="1" l="1"/>
  <c r="D15548" i="1" s="1"/>
  <c r="C15547" i="1"/>
  <c r="E15547" i="1" s="1"/>
  <c r="B15549" i="1" l="1"/>
  <c r="D15549" i="1" s="1"/>
  <c r="C15548" i="1"/>
  <c r="E15548" i="1" s="1"/>
  <c r="B15550" i="1" l="1"/>
  <c r="D15550" i="1" s="1"/>
  <c r="C15549" i="1"/>
  <c r="E15549" i="1" s="1"/>
  <c r="B15551" i="1" l="1"/>
  <c r="D15551" i="1" s="1"/>
  <c r="C15550" i="1"/>
  <c r="E15550" i="1" s="1"/>
  <c r="B15552" i="1" l="1"/>
  <c r="D15552" i="1" s="1"/>
  <c r="C15551" i="1"/>
  <c r="E15551" i="1" s="1"/>
  <c r="B15553" i="1" l="1"/>
  <c r="D15553" i="1" s="1"/>
  <c r="C15552" i="1"/>
  <c r="E15552" i="1" s="1"/>
  <c r="B15554" i="1" l="1"/>
  <c r="D15554" i="1" s="1"/>
  <c r="C15553" i="1"/>
  <c r="E15553" i="1" s="1"/>
  <c r="B15555" i="1" l="1"/>
  <c r="D15555" i="1" s="1"/>
  <c r="C15554" i="1"/>
  <c r="E15554" i="1" s="1"/>
  <c r="B15556" i="1" l="1"/>
  <c r="D15556" i="1" s="1"/>
  <c r="C15555" i="1"/>
  <c r="E15555" i="1" s="1"/>
  <c r="B15557" i="1" l="1"/>
  <c r="D15557" i="1" s="1"/>
  <c r="C15556" i="1"/>
  <c r="E15556" i="1" s="1"/>
  <c r="B15558" i="1" l="1"/>
  <c r="D15558" i="1" s="1"/>
  <c r="C15557" i="1"/>
  <c r="E15557" i="1" s="1"/>
  <c r="B15559" i="1" l="1"/>
  <c r="D15559" i="1" s="1"/>
  <c r="C15558" i="1"/>
  <c r="E15558" i="1" s="1"/>
  <c r="B15560" i="1" l="1"/>
  <c r="D15560" i="1" s="1"/>
  <c r="C15559" i="1"/>
  <c r="E15559" i="1" s="1"/>
  <c r="B15561" i="1" l="1"/>
  <c r="D15561" i="1" s="1"/>
  <c r="C15560" i="1"/>
  <c r="E15560" i="1" s="1"/>
  <c r="B15562" i="1" l="1"/>
  <c r="D15562" i="1" s="1"/>
  <c r="C15561" i="1"/>
  <c r="E15561" i="1" s="1"/>
  <c r="B15563" i="1" l="1"/>
  <c r="D15563" i="1" s="1"/>
  <c r="C15562" i="1"/>
  <c r="E15562" i="1" s="1"/>
  <c r="B15564" i="1" l="1"/>
  <c r="D15564" i="1" s="1"/>
  <c r="C15563" i="1"/>
  <c r="E15563" i="1" s="1"/>
  <c r="B15565" i="1" l="1"/>
  <c r="D15565" i="1" s="1"/>
  <c r="C15564" i="1"/>
  <c r="E15564" i="1" s="1"/>
  <c r="B15566" i="1" l="1"/>
  <c r="D15566" i="1" s="1"/>
  <c r="C15565" i="1"/>
  <c r="E15565" i="1" s="1"/>
  <c r="B15567" i="1" l="1"/>
  <c r="D15567" i="1" s="1"/>
  <c r="C15566" i="1"/>
  <c r="E15566" i="1" s="1"/>
  <c r="B15568" i="1" l="1"/>
  <c r="D15568" i="1" s="1"/>
  <c r="C15567" i="1"/>
  <c r="E15567" i="1" s="1"/>
  <c r="B15569" i="1" l="1"/>
  <c r="D15569" i="1" s="1"/>
  <c r="C15568" i="1"/>
  <c r="E15568" i="1" s="1"/>
  <c r="B15570" i="1" l="1"/>
  <c r="D15570" i="1" s="1"/>
  <c r="C15569" i="1"/>
  <c r="E15569" i="1" s="1"/>
  <c r="B15571" i="1" l="1"/>
  <c r="D15571" i="1" s="1"/>
  <c r="C15570" i="1"/>
  <c r="E15570" i="1" s="1"/>
  <c r="B15572" i="1" l="1"/>
  <c r="D15572" i="1" s="1"/>
  <c r="C15571" i="1"/>
  <c r="E15571" i="1" s="1"/>
  <c r="B15573" i="1" l="1"/>
  <c r="D15573" i="1" s="1"/>
  <c r="C15572" i="1"/>
  <c r="E15572" i="1" s="1"/>
  <c r="B15574" i="1" l="1"/>
  <c r="D15574" i="1" s="1"/>
  <c r="C15573" i="1"/>
  <c r="E15573" i="1" s="1"/>
  <c r="B15575" i="1" l="1"/>
  <c r="D15575" i="1" s="1"/>
  <c r="C15574" i="1"/>
  <c r="E15574" i="1" s="1"/>
  <c r="B15576" i="1" l="1"/>
  <c r="D15576" i="1" s="1"/>
  <c r="C15575" i="1"/>
  <c r="E15575" i="1" s="1"/>
  <c r="B15577" i="1" l="1"/>
  <c r="D15577" i="1" s="1"/>
  <c r="C15576" i="1"/>
  <c r="E15576" i="1" s="1"/>
  <c r="B15578" i="1" l="1"/>
  <c r="D15578" i="1" s="1"/>
  <c r="C15577" i="1"/>
  <c r="E15577" i="1" s="1"/>
  <c r="B15579" i="1" l="1"/>
  <c r="D15579" i="1" s="1"/>
  <c r="C15578" i="1"/>
  <c r="E15578" i="1" s="1"/>
  <c r="B15580" i="1" l="1"/>
  <c r="D15580" i="1" s="1"/>
  <c r="C15579" i="1"/>
  <c r="E15579" i="1" s="1"/>
  <c r="B15581" i="1" l="1"/>
  <c r="D15581" i="1" s="1"/>
  <c r="C15580" i="1"/>
  <c r="E15580" i="1" s="1"/>
  <c r="B15582" i="1" l="1"/>
  <c r="D15582" i="1" s="1"/>
  <c r="C15581" i="1"/>
  <c r="E15581" i="1" s="1"/>
  <c r="B15583" i="1" l="1"/>
  <c r="D15583" i="1" s="1"/>
  <c r="C15582" i="1"/>
  <c r="E15582" i="1" s="1"/>
  <c r="B15584" i="1" l="1"/>
  <c r="D15584" i="1" s="1"/>
  <c r="C15583" i="1"/>
  <c r="E15583" i="1" s="1"/>
  <c r="B15585" i="1" l="1"/>
  <c r="D15585" i="1" s="1"/>
  <c r="C15584" i="1"/>
  <c r="E15584" i="1" s="1"/>
  <c r="B15586" i="1" l="1"/>
  <c r="D15586" i="1" s="1"/>
  <c r="C15585" i="1"/>
  <c r="E15585" i="1" s="1"/>
  <c r="B15587" i="1" l="1"/>
  <c r="D15587" i="1" s="1"/>
  <c r="C15586" i="1"/>
  <c r="E15586" i="1" s="1"/>
  <c r="B15588" i="1" l="1"/>
  <c r="D15588" i="1" s="1"/>
  <c r="C15587" i="1"/>
  <c r="E15587" i="1" s="1"/>
  <c r="B15589" i="1" l="1"/>
  <c r="D15589" i="1" s="1"/>
  <c r="C15588" i="1"/>
  <c r="E15588" i="1" s="1"/>
  <c r="B15590" i="1" l="1"/>
  <c r="D15590" i="1" s="1"/>
  <c r="C15589" i="1"/>
  <c r="E15589" i="1" s="1"/>
  <c r="B15591" i="1" l="1"/>
  <c r="D15591" i="1" s="1"/>
  <c r="C15590" i="1"/>
  <c r="E15590" i="1" s="1"/>
  <c r="B15592" i="1" l="1"/>
  <c r="D15592" i="1" s="1"/>
  <c r="C15591" i="1"/>
  <c r="E15591" i="1" s="1"/>
  <c r="B15593" i="1" l="1"/>
  <c r="D15593" i="1" s="1"/>
  <c r="C15592" i="1"/>
  <c r="E15592" i="1" s="1"/>
  <c r="B15594" i="1" l="1"/>
  <c r="D15594" i="1" s="1"/>
  <c r="C15593" i="1"/>
  <c r="E15593" i="1" s="1"/>
  <c r="B15595" i="1" l="1"/>
  <c r="D15595" i="1" s="1"/>
  <c r="C15594" i="1"/>
  <c r="E15594" i="1" s="1"/>
  <c r="B15596" i="1" l="1"/>
  <c r="D15596" i="1" s="1"/>
  <c r="C15595" i="1"/>
  <c r="E15595" i="1" s="1"/>
  <c r="B15597" i="1" l="1"/>
  <c r="D15597" i="1" s="1"/>
  <c r="C15596" i="1"/>
  <c r="E15596" i="1" s="1"/>
  <c r="B15598" i="1" l="1"/>
  <c r="D15598" i="1" s="1"/>
  <c r="C15597" i="1"/>
  <c r="E15597" i="1" s="1"/>
  <c r="B15599" i="1" l="1"/>
  <c r="D15599" i="1" s="1"/>
  <c r="C15598" i="1"/>
  <c r="E15598" i="1" s="1"/>
  <c r="B15600" i="1" l="1"/>
  <c r="D15600" i="1" s="1"/>
  <c r="C15599" i="1"/>
  <c r="E15599" i="1" s="1"/>
  <c r="B15601" i="1" l="1"/>
  <c r="D15601" i="1" s="1"/>
  <c r="C15600" i="1"/>
  <c r="E15600" i="1" s="1"/>
  <c r="B15602" i="1" l="1"/>
  <c r="D15602" i="1" s="1"/>
  <c r="C15601" i="1"/>
  <c r="E15601" i="1" s="1"/>
  <c r="B15603" i="1" l="1"/>
  <c r="D15603" i="1" s="1"/>
  <c r="C15602" i="1"/>
  <c r="E15602" i="1" s="1"/>
  <c r="B15604" i="1" l="1"/>
  <c r="D15604" i="1" s="1"/>
  <c r="C15603" i="1"/>
  <c r="E15603" i="1" s="1"/>
  <c r="B15605" i="1" l="1"/>
  <c r="D15605" i="1" s="1"/>
  <c r="C15604" i="1"/>
  <c r="E15604" i="1" s="1"/>
  <c r="B15606" i="1" l="1"/>
  <c r="D15606" i="1" s="1"/>
  <c r="C15605" i="1"/>
  <c r="E15605" i="1" s="1"/>
  <c r="B15607" i="1" l="1"/>
  <c r="D15607" i="1" s="1"/>
  <c r="C15606" i="1"/>
  <c r="E15606" i="1" s="1"/>
  <c r="B15608" i="1" l="1"/>
  <c r="D15608" i="1" s="1"/>
  <c r="C15607" i="1"/>
  <c r="E15607" i="1" s="1"/>
  <c r="B15609" i="1" l="1"/>
  <c r="D15609" i="1" s="1"/>
  <c r="C15608" i="1"/>
  <c r="E15608" i="1" s="1"/>
  <c r="B15610" i="1" l="1"/>
  <c r="D15610" i="1" s="1"/>
  <c r="C15609" i="1"/>
  <c r="E15609" i="1" s="1"/>
  <c r="B15611" i="1" l="1"/>
  <c r="D15611" i="1" s="1"/>
  <c r="C15610" i="1"/>
  <c r="E15610" i="1" s="1"/>
  <c r="B15612" i="1" l="1"/>
  <c r="D15612" i="1" s="1"/>
  <c r="C15611" i="1"/>
  <c r="E15611" i="1" s="1"/>
  <c r="B15613" i="1" l="1"/>
  <c r="D15613" i="1" s="1"/>
  <c r="C15612" i="1"/>
  <c r="E15612" i="1" s="1"/>
  <c r="B15614" i="1" l="1"/>
  <c r="D15614" i="1" s="1"/>
  <c r="C15613" i="1"/>
  <c r="E15613" i="1" s="1"/>
  <c r="B15615" i="1" l="1"/>
  <c r="D15615" i="1" s="1"/>
  <c r="C15614" i="1"/>
  <c r="E15614" i="1" s="1"/>
  <c r="B15616" i="1" l="1"/>
  <c r="D15616" i="1" s="1"/>
  <c r="C15615" i="1"/>
  <c r="E15615" i="1" s="1"/>
  <c r="B15617" i="1" l="1"/>
  <c r="D15617" i="1" s="1"/>
  <c r="C15616" i="1"/>
  <c r="E15616" i="1" s="1"/>
  <c r="B15618" i="1" l="1"/>
  <c r="D15618" i="1" s="1"/>
  <c r="C15617" i="1"/>
  <c r="E15617" i="1" s="1"/>
  <c r="B15619" i="1" l="1"/>
  <c r="D15619" i="1" s="1"/>
  <c r="C15618" i="1"/>
  <c r="E15618" i="1" s="1"/>
  <c r="B15620" i="1" l="1"/>
  <c r="D15620" i="1" s="1"/>
  <c r="C15619" i="1"/>
  <c r="E15619" i="1" s="1"/>
  <c r="B15621" i="1" l="1"/>
  <c r="D15621" i="1" s="1"/>
  <c r="C15620" i="1"/>
  <c r="E15620" i="1" s="1"/>
  <c r="B15622" i="1" l="1"/>
  <c r="D15622" i="1" s="1"/>
  <c r="C15621" i="1"/>
  <c r="E15621" i="1" s="1"/>
  <c r="B15623" i="1" l="1"/>
  <c r="D15623" i="1" s="1"/>
  <c r="C15622" i="1"/>
  <c r="E15622" i="1" s="1"/>
  <c r="B15624" i="1" l="1"/>
  <c r="D15624" i="1" s="1"/>
  <c r="C15623" i="1"/>
  <c r="E15623" i="1" s="1"/>
  <c r="B15625" i="1" l="1"/>
  <c r="D15625" i="1" s="1"/>
  <c r="C15624" i="1"/>
  <c r="E15624" i="1" s="1"/>
  <c r="B15626" i="1" l="1"/>
  <c r="D15626" i="1" s="1"/>
  <c r="C15625" i="1"/>
  <c r="E15625" i="1" s="1"/>
  <c r="B15627" i="1" l="1"/>
  <c r="D15627" i="1" s="1"/>
  <c r="C15626" i="1"/>
  <c r="E15626" i="1" s="1"/>
  <c r="B15628" i="1" l="1"/>
  <c r="D15628" i="1" s="1"/>
  <c r="C15627" i="1"/>
  <c r="E15627" i="1" s="1"/>
  <c r="B15629" i="1" l="1"/>
  <c r="D15629" i="1" s="1"/>
  <c r="C15628" i="1"/>
  <c r="E15628" i="1" s="1"/>
  <c r="B15630" i="1" l="1"/>
  <c r="D15630" i="1" s="1"/>
  <c r="C15629" i="1"/>
  <c r="E15629" i="1" s="1"/>
  <c r="B15631" i="1" l="1"/>
  <c r="D15631" i="1" s="1"/>
  <c r="C15630" i="1"/>
  <c r="E15630" i="1" s="1"/>
  <c r="B15632" i="1" l="1"/>
  <c r="D15632" i="1" s="1"/>
  <c r="C15631" i="1"/>
  <c r="E15631" i="1" s="1"/>
  <c r="B15633" i="1" l="1"/>
  <c r="D15633" i="1" s="1"/>
  <c r="C15632" i="1"/>
  <c r="E15632" i="1" s="1"/>
  <c r="B15634" i="1" l="1"/>
  <c r="D15634" i="1" s="1"/>
  <c r="C15633" i="1"/>
  <c r="E15633" i="1" s="1"/>
  <c r="B15635" i="1" l="1"/>
  <c r="D15635" i="1" s="1"/>
  <c r="C15634" i="1"/>
  <c r="E15634" i="1" s="1"/>
  <c r="B15636" i="1" l="1"/>
  <c r="D15636" i="1" s="1"/>
  <c r="C15635" i="1"/>
  <c r="E15635" i="1" s="1"/>
  <c r="B15637" i="1" l="1"/>
  <c r="D15637" i="1" s="1"/>
  <c r="C15636" i="1"/>
  <c r="E15636" i="1" s="1"/>
  <c r="B15638" i="1" l="1"/>
  <c r="D15638" i="1" s="1"/>
  <c r="C15637" i="1"/>
  <c r="E15637" i="1" s="1"/>
  <c r="B15639" i="1" l="1"/>
  <c r="D15639" i="1" s="1"/>
  <c r="C15638" i="1"/>
  <c r="E15638" i="1" s="1"/>
  <c r="B15640" i="1" l="1"/>
  <c r="D15640" i="1" s="1"/>
  <c r="C15639" i="1"/>
  <c r="E15639" i="1" s="1"/>
  <c r="B15641" i="1" l="1"/>
  <c r="D15641" i="1" s="1"/>
  <c r="C15640" i="1"/>
  <c r="E15640" i="1" s="1"/>
  <c r="B15642" i="1" l="1"/>
  <c r="D15642" i="1" s="1"/>
  <c r="C15641" i="1"/>
  <c r="E15641" i="1" s="1"/>
  <c r="B15643" i="1" l="1"/>
  <c r="D15643" i="1" s="1"/>
  <c r="C15642" i="1"/>
  <c r="E15642" i="1" s="1"/>
  <c r="B15644" i="1" l="1"/>
  <c r="D15644" i="1" s="1"/>
  <c r="C15643" i="1"/>
  <c r="E15643" i="1" s="1"/>
  <c r="B15645" i="1" l="1"/>
  <c r="D15645" i="1" s="1"/>
  <c r="C15644" i="1"/>
  <c r="E15644" i="1" s="1"/>
  <c r="B15646" i="1" l="1"/>
  <c r="D15646" i="1" s="1"/>
  <c r="C15645" i="1"/>
  <c r="E15645" i="1" s="1"/>
  <c r="B15647" i="1" l="1"/>
  <c r="D15647" i="1" s="1"/>
  <c r="C15646" i="1"/>
  <c r="E15646" i="1" s="1"/>
  <c r="B15648" i="1" l="1"/>
  <c r="D15648" i="1" s="1"/>
  <c r="C15647" i="1"/>
  <c r="E15647" i="1" s="1"/>
  <c r="B15649" i="1" l="1"/>
  <c r="D15649" i="1" s="1"/>
  <c r="C15648" i="1"/>
  <c r="E15648" i="1" s="1"/>
  <c r="B15650" i="1" l="1"/>
  <c r="D15650" i="1" s="1"/>
  <c r="C15649" i="1"/>
  <c r="E15649" i="1" s="1"/>
  <c r="B15651" i="1" l="1"/>
  <c r="D15651" i="1" s="1"/>
  <c r="C15650" i="1"/>
  <c r="E15650" i="1" s="1"/>
  <c r="B15652" i="1" l="1"/>
  <c r="D15652" i="1" s="1"/>
  <c r="C15651" i="1"/>
  <c r="E15651" i="1" s="1"/>
  <c r="B15653" i="1" l="1"/>
  <c r="D15653" i="1" s="1"/>
  <c r="C15652" i="1"/>
  <c r="E15652" i="1" s="1"/>
  <c r="B15654" i="1" l="1"/>
  <c r="D15654" i="1" s="1"/>
  <c r="C15653" i="1"/>
  <c r="E15653" i="1" s="1"/>
  <c r="B15655" i="1" l="1"/>
  <c r="D15655" i="1" s="1"/>
  <c r="C15654" i="1"/>
  <c r="E15654" i="1" s="1"/>
  <c r="B15656" i="1" l="1"/>
  <c r="D15656" i="1" s="1"/>
  <c r="C15655" i="1"/>
  <c r="E15655" i="1" s="1"/>
  <c r="B15657" i="1" l="1"/>
  <c r="D15657" i="1" s="1"/>
  <c r="C15656" i="1"/>
  <c r="E15656" i="1" s="1"/>
  <c r="B15658" i="1" l="1"/>
  <c r="D15658" i="1" s="1"/>
  <c r="C15657" i="1"/>
  <c r="E15657" i="1" s="1"/>
  <c r="B15659" i="1" l="1"/>
  <c r="D15659" i="1" s="1"/>
  <c r="C15658" i="1"/>
  <c r="E15658" i="1" s="1"/>
  <c r="B15660" i="1" l="1"/>
  <c r="D15660" i="1" s="1"/>
  <c r="C15659" i="1"/>
  <c r="E15659" i="1" s="1"/>
  <c r="B15661" i="1" l="1"/>
  <c r="D15661" i="1" s="1"/>
  <c r="C15660" i="1"/>
  <c r="E15660" i="1" s="1"/>
  <c r="B15662" i="1" l="1"/>
  <c r="D15662" i="1" s="1"/>
  <c r="C15661" i="1"/>
  <c r="E15661" i="1" s="1"/>
  <c r="B15663" i="1" l="1"/>
  <c r="D15663" i="1" s="1"/>
  <c r="C15662" i="1"/>
  <c r="E15662" i="1" s="1"/>
  <c r="E15663" i="1" l="1"/>
  <c r="B15664" i="1"/>
  <c r="D15664" i="1" s="1"/>
  <c r="C15663" i="1"/>
  <c r="B15665" i="1" l="1"/>
  <c r="D15665" i="1" s="1"/>
  <c r="C15664" i="1"/>
  <c r="E15664" i="1" s="1"/>
  <c r="B15666" i="1" l="1"/>
  <c r="D15666" i="1" s="1"/>
  <c r="C15665" i="1"/>
  <c r="E15665" i="1" s="1"/>
  <c r="B15667" i="1" l="1"/>
  <c r="D15667" i="1" s="1"/>
  <c r="C15666" i="1"/>
  <c r="E15666" i="1" s="1"/>
  <c r="B15668" i="1" l="1"/>
  <c r="D15668" i="1" s="1"/>
  <c r="C15667" i="1"/>
  <c r="E15667" i="1" s="1"/>
  <c r="B15669" i="1" l="1"/>
  <c r="D15669" i="1" s="1"/>
  <c r="C15668" i="1"/>
  <c r="E15668" i="1" s="1"/>
  <c r="B15670" i="1" l="1"/>
  <c r="D15670" i="1" s="1"/>
  <c r="C15669" i="1"/>
  <c r="E15669" i="1" s="1"/>
  <c r="B15671" i="1" l="1"/>
  <c r="D15671" i="1" s="1"/>
  <c r="C15670" i="1"/>
  <c r="E15670" i="1" s="1"/>
  <c r="B15672" i="1" l="1"/>
  <c r="D15672" i="1" s="1"/>
  <c r="C15671" i="1"/>
  <c r="E15671" i="1" s="1"/>
  <c r="B15673" i="1" l="1"/>
  <c r="D15673" i="1" s="1"/>
  <c r="C15672" i="1"/>
  <c r="E15672" i="1" s="1"/>
  <c r="B15674" i="1" l="1"/>
  <c r="D15674" i="1" s="1"/>
  <c r="C15673" i="1"/>
  <c r="E15673" i="1" s="1"/>
  <c r="B15675" i="1" l="1"/>
  <c r="D15675" i="1" s="1"/>
  <c r="C15674" i="1"/>
  <c r="E15674" i="1" s="1"/>
  <c r="B15676" i="1" l="1"/>
  <c r="D15676" i="1" s="1"/>
  <c r="C15675" i="1"/>
  <c r="E15675" i="1" s="1"/>
  <c r="B15677" i="1" l="1"/>
  <c r="D15677" i="1" s="1"/>
  <c r="C15676" i="1"/>
  <c r="E15676" i="1" s="1"/>
  <c r="B15678" i="1" l="1"/>
  <c r="D15678" i="1" s="1"/>
  <c r="C15677" i="1"/>
  <c r="E15677" i="1" s="1"/>
  <c r="B15679" i="1" l="1"/>
  <c r="D15679" i="1" s="1"/>
  <c r="C15678" i="1"/>
  <c r="E15678" i="1" s="1"/>
  <c r="B15680" i="1" l="1"/>
  <c r="D15680" i="1" s="1"/>
  <c r="C15679" i="1"/>
  <c r="E15679" i="1" s="1"/>
  <c r="B15681" i="1" l="1"/>
  <c r="D15681" i="1" s="1"/>
  <c r="C15680" i="1"/>
  <c r="E15680" i="1" s="1"/>
  <c r="B15682" i="1" l="1"/>
  <c r="D15682" i="1" s="1"/>
  <c r="C15681" i="1"/>
  <c r="E15681" i="1" s="1"/>
  <c r="B15683" i="1" l="1"/>
  <c r="D15683" i="1" s="1"/>
  <c r="C15682" i="1"/>
  <c r="E15682" i="1" s="1"/>
  <c r="B15684" i="1" l="1"/>
  <c r="D15684" i="1" s="1"/>
  <c r="C15683" i="1"/>
  <c r="E15683" i="1" s="1"/>
  <c r="B15685" i="1" l="1"/>
  <c r="D15685" i="1" s="1"/>
  <c r="C15684" i="1"/>
  <c r="E15684" i="1" s="1"/>
  <c r="B15686" i="1" l="1"/>
  <c r="D15686" i="1" s="1"/>
  <c r="C15685" i="1"/>
  <c r="E15685" i="1" s="1"/>
  <c r="B15687" i="1" l="1"/>
  <c r="D15687" i="1" s="1"/>
  <c r="C15686" i="1"/>
  <c r="E15686" i="1" s="1"/>
  <c r="B15688" i="1" l="1"/>
  <c r="D15688" i="1" s="1"/>
  <c r="C15687" i="1"/>
  <c r="E15687" i="1" s="1"/>
  <c r="B15689" i="1" l="1"/>
  <c r="D15689" i="1" s="1"/>
  <c r="C15688" i="1"/>
  <c r="E15688" i="1" s="1"/>
  <c r="B15690" i="1" l="1"/>
  <c r="D15690" i="1" s="1"/>
  <c r="C15689" i="1"/>
  <c r="E15689" i="1" s="1"/>
  <c r="B15691" i="1" l="1"/>
  <c r="D15691" i="1" s="1"/>
  <c r="C15690" i="1"/>
  <c r="E15690" i="1" s="1"/>
  <c r="B15692" i="1" l="1"/>
  <c r="D15692" i="1" s="1"/>
  <c r="C15691" i="1"/>
  <c r="E15691" i="1" s="1"/>
  <c r="B15693" i="1" l="1"/>
  <c r="D15693" i="1" s="1"/>
  <c r="C15692" i="1"/>
  <c r="E15692" i="1" s="1"/>
  <c r="B15694" i="1" l="1"/>
  <c r="D15694" i="1" s="1"/>
  <c r="C15693" i="1"/>
  <c r="E15693" i="1" s="1"/>
  <c r="B15695" i="1" l="1"/>
  <c r="D15695" i="1" s="1"/>
  <c r="C15694" i="1"/>
  <c r="E15694" i="1" s="1"/>
  <c r="B15696" i="1" l="1"/>
  <c r="D15696" i="1" s="1"/>
  <c r="C15695" i="1"/>
  <c r="E15695" i="1" s="1"/>
  <c r="B15697" i="1" l="1"/>
  <c r="D15697" i="1" s="1"/>
  <c r="C15696" i="1"/>
  <c r="E15696" i="1" s="1"/>
  <c r="B15698" i="1" l="1"/>
  <c r="D15698" i="1" s="1"/>
  <c r="C15697" i="1"/>
  <c r="E15697" i="1" s="1"/>
  <c r="B15699" i="1" l="1"/>
  <c r="D15699" i="1" s="1"/>
  <c r="C15698" i="1"/>
  <c r="E15698" i="1" s="1"/>
  <c r="B15700" i="1" l="1"/>
  <c r="D15700" i="1" s="1"/>
  <c r="C15699" i="1"/>
  <c r="E15699" i="1" s="1"/>
  <c r="B15701" i="1" l="1"/>
  <c r="D15701" i="1" s="1"/>
  <c r="C15700" i="1"/>
  <c r="E15700" i="1" s="1"/>
  <c r="B15702" i="1" l="1"/>
  <c r="D15702" i="1" s="1"/>
  <c r="C15701" i="1"/>
  <c r="E15701" i="1" s="1"/>
  <c r="B15703" i="1" l="1"/>
  <c r="D15703" i="1" s="1"/>
  <c r="C15702" i="1"/>
  <c r="E15702" i="1" s="1"/>
  <c r="B15704" i="1" l="1"/>
  <c r="D15704" i="1" s="1"/>
  <c r="C15703" i="1"/>
  <c r="E15703" i="1" s="1"/>
  <c r="B15705" i="1" l="1"/>
  <c r="D15705" i="1" s="1"/>
  <c r="C15704" i="1"/>
  <c r="E15704" i="1" s="1"/>
  <c r="B15706" i="1" l="1"/>
  <c r="D15706" i="1" s="1"/>
  <c r="C15705" i="1"/>
  <c r="E15705" i="1" s="1"/>
  <c r="B15707" i="1" l="1"/>
  <c r="D15707" i="1" s="1"/>
  <c r="C15706" i="1"/>
  <c r="E15706" i="1" s="1"/>
  <c r="B15708" i="1" l="1"/>
  <c r="D15708" i="1" s="1"/>
  <c r="C15707" i="1"/>
  <c r="E15707" i="1" s="1"/>
  <c r="B15709" i="1" l="1"/>
  <c r="D15709" i="1" s="1"/>
  <c r="C15708" i="1"/>
  <c r="E15708" i="1" s="1"/>
  <c r="B15710" i="1" l="1"/>
  <c r="D15710" i="1" s="1"/>
  <c r="C15709" i="1"/>
  <c r="E15709" i="1" s="1"/>
  <c r="B15711" i="1" l="1"/>
  <c r="D15711" i="1" s="1"/>
  <c r="C15710" i="1"/>
  <c r="E15710" i="1" s="1"/>
  <c r="B15712" i="1" l="1"/>
  <c r="D15712" i="1" s="1"/>
  <c r="C15711" i="1"/>
  <c r="E15711" i="1" s="1"/>
  <c r="B15713" i="1" l="1"/>
  <c r="D15713" i="1" s="1"/>
  <c r="C15712" i="1"/>
  <c r="E15712" i="1" s="1"/>
  <c r="B15714" i="1" l="1"/>
  <c r="D15714" i="1" s="1"/>
  <c r="C15713" i="1"/>
  <c r="E15713" i="1" s="1"/>
  <c r="B15715" i="1" l="1"/>
  <c r="D15715" i="1" s="1"/>
  <c r="C15714" i="1"/>
  <c r="E15714" i="1" s="1"/>
  <c r="B15716" i="1" l="1"/>
  <c r="D15716" i="1" s="1"/>
  <c r="C15715" i="1"/>
  <c r="E15715" i="1" s="1"/>
  <c r="B15717" i="1" l="1"/>
  <c r="D15717" i="1" s="1"/>
  <c r="C15716" i="1"/>
  <c r="E15716" i="1" s="1"/>
  <c r="B15718" i="1" l="1"/>
  <c r="D15718" i="1" s="1"/>
  <c r="C15717" i="1"/>
  <c r="E15717" i="1" s="1"/>
  <c r="B15719" i="1" l="1"/>
  <c r="D15719" i="1" s="1"/>
  <c r="C15718" i="1"/>
  <c r="E15718" i="1" s="1"/>
  <c r="B15720" i="1" l="1"/>
  <c r="D15720" i="1" s="1"/>
  <c r="C15719" i="1"/>
  <c r="E15719" i="1" s="1"/>
  <c r="B15721" i="1" l="1"/>
  <c r="D15721" i="1" s="1"/>
  <c r="C15720" i="1"/>
  <c r="E15720" i="1" s="1"/>
  <c r="B15722" i="1" l="1"/>
  <c r="D15722" i="1" s="1"/>
  <c r="C15721" i="1"/>
  <c r="E15721" i="1" s="1"/>
  <c r="B15723" i="1" l="1"/>
  <c r="D15723" i="1" s="1"/>
  <c r="C15722" i="1"/>
  <c r="E15722" i="1" s="1"/>
  <c r="B15724" i="1" l="1"/>
  <c r="D15724" i="1" s="1"/>
  <c r="C15723" i="1"/>
  <c r="E15723" i="1" s="1"/>
  <c r="B15725" i="1" l="1"/>
  <c r="D15725" i="1" s="1"/>
  <c r="C15724" i="1"/>
  <c r="E15724" i="1" s="1"/>
  <c r="B15726" i="1" l="1"/>
  <c r="D15726" i="1" s="1"/>
  <c r="C15725" i="1"/>
  <c r="E15725" i="1" s="1"/>
  <c r="B15727" i="1" l="1"/>
  <c r="D15727" i="1" s="1"/>
  <c r="C15726" i="1"/>
  <c r="E15726" i="1" s="1"/>
  <c r="B15728" i="1" l="1"/>
  <c r="D15728" i="1" s="1"/>
  <c r="C15727" i="1"/>
  <c r="E15727" i="1" s="1"/>
  <c r="B15729" i="1" l="1"/>
  <c r="D15729" i="1" s="1"/>
  <c r="C15728" i="1"/>
  <c r="E15728" i="1" s="1"/>
  <c r="B15730" i="1" l="1"/>
  <c r="D15730" i="1" s="1"/>
  <c r="C15729" i="1"/>
  <c r="E15729" i="1" s="1"/>
  <c r="B15731" i="1" l="1"/>
  <c r="D15731" i="1" s="1"/>
  <c r="C15730" i="1"/>
  <c r="E15730" i="1" s="1"/>
  <c r="B15732" i="1" l="1"/>
  <c r="D15732" i="1" s="1"/>
  <c r="C15731" i="1"/>
  <c r="E15731" i="1" s="1"/>
  <c r="B15733" i="1" l="1"/>
  <c r="D15733" i="1" s="1"/>
  <c r="C15732" i="1"/>
  <c r="E15732" i="1" s="1"/>
  <c r="B15734" i="1" l="1"/>
  <c r="D15734" i="1" s="1"/>
  <c r="C15733" i="1"/>
  <c r="E15733" i="1" s="1"/>
  <c r="B15735" i="1" l="1"/>
  <c r="D15735" i="1" s="1"/>
  <c r="C15734" i="1"/>
  <c r="E15734" i="1" s="1"/>
  <c r="B15736" i="1" l="1"/>
  <c r="D15736" i="1" s="1"/>
  <c r="C15735" i="1"/>
  <c r="E15735" i="1" s="1"/>
  <c r="B15737" i="1" l="1"/>
  <c r="D15737" i="1" s="1"/>
  <c r="C15736" i="1"/>
  <c r="E15736" i="1" s="1"/>
  <c r="B15738" i="1" l="1"/>
  <c r="D15738" i="1" s="1"/>
  <c r="C15737" i="1"/>
  <c r="E15737" i="1" s="1"/>
  <c r="B15739" i="1" l="1"/>
  <c r="D15739" i="1" s="1"/>
  <c r="C15738" i="1"/>
  <c r="E15738" i="1" s="1"/>
  <c r="B15740" i="1" l="1"/>
  <c r="D15740" i="1" s="1"/>
  <c r="C15739" i="1"/>
  <c r="E15739" i="1" s="1"/>
  <c r="B15741" i="1" l="1"/>
  <c r="D15741" i="1" s="1"/>
  <c r="C15740" i="1"/>
  <c r="E15740" i="1" s="1"/>
  <c r="B15742" i="1" l="1"/>
  <c r="D15742" i="1" s="1"/>
  <c r="C15741" i="1"/>
  <c r="E15741" i="1" s="1"/>
  <c r="B15743" i="1" l="1"/>
  <c r="D15743" i="1" s="1"/>
  <c r="C15742" i="1"/>
  <c r="E15742" i="1" s="1"/>
  <c r="B15744" i="1" l="1"/>
  <c r="D15744" i="1" s="1"/>
  <c r="C15743" i="1"/>
  <c r="E15743" i="1" s="1"/>
  <c r="B15745" i="1" l="1"/>
  <c r="D15745" i="1" s="1"/>
  <c r="C15744" i="1"/>
  <c r="E15744" i="1" s="1"/>
  <c r="B15746" i="1" l="1"/>
  <c r="D15746" i="1" s="1"/>
  <c r="C15745" i="1"/>
  <c r="E15745" i="1" s="1"/>
  <c r="B15747" i="1" l="1"/>
  <c r="D15747" i="1" s="1"/>
  <c r="C15746" i="1"/>
  <c r="E15746" i="1" s="1"/>
  <c r="B15748" i="1" l="1"/>
  <c r="D15748" i="1" s="1"/>
  <c r="C15747" i="1"/>
  <c r="E15747" i="1" s="1"/>
  <c r="B15749" i="1" l="1"/>
  <c r="D15749" i="1" s="1"/>
  <c r="C15748" i="1"/>
  <c r="E15748" i="1" s="1"/>
  <c r="B15750" i="1" l="1"/>
  <c r="D15750" i="1" s="1"/>
  <c r="C15749" i="1"/>
  <c r="E15749" i="1" s="1"/>
  <c r="B15751" i="1" l="1"/>
  <c r="D15751" i="1" s="1"/>
  <c r="C15750" i="1"/>
  <c r="E15750" i="1" s="1"/>
  <c r="B15752" i="1" l="1"/>
  <c r="D15752" i="1" s="1"/>
  <c r="C15751" i="1"/>
  <c r="E15751" i="1" s="1"/>
  <c r="B15753" i="1" l="1"/>
  <c r="D15753" i="1" s="1"/>
  <c r="C15752" i="1"/>
  <c r="E15752" i="1" s="1"/>
  <c r="B15754" i="1" l="1"/>
  <c r="D15754" i="1" s="1"/>
  <c r="C15753" i="1"/>
  <c r="E15753" i="1" s="1"/>
  <c r="B15755" i="1" l="1"/>
  <c r="D15755" i="1" s="1"/>
  <c r="C15754" i="1"/>
  <c r="E15754" i="1" s="1"/>
  <c r="B15756" i="1" l="1"/>
  <c r="D15756" i="1" s="1"/>
  <c r="C15755" i="1"/>
  <c r="E15755" i="1" s="1"/>
  <c r="B15757" i="1" l="1"/>
  <c r="D15757" i="1" s="1"/>
  <c r="C15756" i="1"/>
  <c r="E15756" i="1" s="1"/>
  <c r="B15758" i="1" l="1"/>
  <c r="D15758" i="1" s="1"/>
  <c r="C15757" i="1"/>
  <c r="E15757" i="1" s="1"/>
  <c r="B15759" i="1" l="1"/>
  <c r="D15759" i="1" s="1"/>
  <c r="C15758" i="1"/>
  <c r="E15758" i="1" s="1"/>
  <c r="B15760" i="1" l="1"/>
  <c r="D15760" i="1" s="1"/>
  <c r="C15759" i="1"/>
  <c r="E15759" i="1" s="1"/>
  <c r="B15761" i="1" l="1"/>
  <c r="D15761" i="1" s="1"/>
  <c r="C15760" i="1"/>
  <c r="E15760" i="1" s="1"/>
  <c r="B15762" i="1" l="1"/>
  <c r="D15762" i="1" s="1"/>
  <c r="C15761" i="1"/>
  <c r="E15761" i="1" s="1"/>
  <c r="B15763" i="1" l="1"/>
  <c r="D15763" i="1" s="1"/>
  <c r="C15762" i="1"/>
  <c r="E15762" i="1" s="1"/>
  <c r="B15764" i="1" l="1"/>
  <c r="D15764" i="1" s="1"/>
  <c r="C15763" i="1"/>
  <c r="E15763" i="1" s="1"/>
  <c r="B15765" i="1" l="1"/>
  <c r="D15765" i="1" s="1"/>
  <c r="C15764" i="1"/>
  <c r="E15764" i="1" s="1"/>
  <c r="B15766" i="1" l="1"/>
  <c r="D15766" i="1" s="1"/>
  <c r="C15765" i="1"/>
  <c r="E15765" i="1" s="1"/>
  <c r="B15767" i="1" l="1"/>
  <c r="D15767" i="1" s="1"/>
  <c r="C15766" i="1"/>
  <c r="E15766" i="1" s="1"/>
  <c r="B15768" i="1" l="1"/>
  <c r="D15768" i="1" s="1"/>
  <c r="C15767" i="1"/>
  <c r="E15767" i="1" s="1"/>
  <c r="B15769" i="1" l="1"/>
  <c r="D15769" i="1" s="1"/>
  <c r="C15768" i="1"/>
  <c r="E15768" i="1" s="1"/>
  <c r="B15770" i="1" l="1"/>
  <c r="D15770" i="1" s="1"/>
  <c r="C15769" i="1"/>
  <c r="E15769" i="1" s="1"/>
  <c r="B15771" i="1" l="1"/>
  <c r="D15771" i="1" s="1"/>
  <c r="C15770" i="1"/>
  <c r="E15770" i="1" s="1"/>
  <c r="B15772" i="1" l="1"/>
  <c r="D15772" i="1" s="1"/>
  <c r="C15771" i="1"/>
  <c r="E15771" i="1" s="1"/>
  <c r="B15773" i="1" l="1"/>
  <c r="D15773" i="1" s="1"/>
  <c r="C15772" i="1"/>
  <c r="E15772" i="1" s="1"/>
  <c r="B15774" i="1" l="1"/>
  <c r="D15774" i="1" s="1"/>
  <c r="C15773" i="1"/>
  <c r="E15773" i="1" s="1"/>
  <c r="B15775" i="1" l="1"/>
  <c r="D15775" i="1" s="1"/>
  <c r="C15774" i="1"/>
  <c r="E15774" i="1" s="1"/>
  <c r="B15776" i="1" l="1"/>
  <c r="D15776" i="1" s="1"/>
  <c r="C15775" i="1"/>
  <c r="E15775" i="1" s="1"/>
  <c r="B15777" i="1" l="1"/>
  <c r="D15777" i="1" s="1"/>
  <c r="C15776" i="1"/>
  <c r="E15776" i="1" s="1"/>
  <c r="B15778" i="1" l="1"/>
  <c r="D15778" i="1" s="1"/>
  <c r="C15777" i="1"/>
  <c r="E15777" i="1" s="1"/>
  <c r="B15779" i="1" l="1"/>
  <c r="D15779" i="1" s="1"/>
  <c r="C15778" i="1"/>
  <c r="E15778" i="1" s="1"/>
  <c r="B15780" i="1" l="1"/>
  <c r="D15780" i="1" s="1"/>
  <c r="C15779" i="1"/>
  <c r="E15779" i="1" s="1"/>
  <c r="B15781" i="1" l="1"/>
  <c r="D15781" i="1" s="1"/>
  <c r="C15780" i="1"/>
  <c r="E15780" i="1" s="1"/>
  <c r="B15782" i="1" l="1"/>
  <c r="D15782" i="1" s="1"/>
  <c r="C15781" i="1"/>
  <c r="E15781" i="1" s="1"/>
  <c r="B15783" i="1" l="1"/>
  <c r="D15783" i="1" s="1"/>
  <c r="C15782" i="1"/>
  <c r="E15782" i="1" s="1"/>
  <c r="B15784" i="1" l="1"/>
  <c r="D15784" i="1" s="1"/>
  <c r="C15783" i="1"/>
  <c r="E15783" i="1" s="1"/>
  <c r="B15785" i="1" l="1"/>
  <c r="D15785" i="1" s="1"/>
  <c r="C15784" i="1"/>
  <c r="E15784" i="1" s="1"/>
  <c r="B15786" i="1" l="1"/>
  <c r="D15786" i="1" s="1"/>
  <c r="C15785" i="1"/>
  <c r="E15785" i="1" s="1"/>
  <c r="B15787" i="1" l="1"/>
  <c r="D15787" i="1" s="1"/>
  <c r="C15786" i="1"/>
  <c r="E15786" i="1" s="1"/>
  <c r="B15788" i="1" l="1"/>
  <c r="D15788" i="1" s="1"/>
  <c r="C15787" i="1"/>
  <c r="E15787" i="1" s="1"/>
  <c r="B15789" i="1" l="1"/>
  <c r="D15789" i="1" s="1"/>
  <c r="C15788" i="1"/>
  <c r="E15788" i="1" s="1"/>
  <c r="B15790" i="1" l="1"/>
  <c r="D15790" i="1" s="1"/>
  <c r="C15789" i="1"/>
  <c r="E15789" i="1" s="1"/>
  <c r="B15791" i="1" l="1"/>
  <c r="D15791" i="1" s="1"/>
  <c r="C15790" i="1"/>
  <c r="E15790" i="1" s="1"/>
  <c r="B15792" i="1" l="1"/>
  <c r="D15792" i="1" s="1"/>
  <c r="C15791" i="1"/>
  <c r="E15791" i="1" s="1"/>
  <c r="B15793" i="1" l="1"/>
  <c r="D15793" i="1" s="1"/>
  <c r="C15792" i="1"/>
  <c r="E15792" i="1" s="1"/>
  <c r="B15794" i="1" l="1"/>
  <c r="D15794" i="1" s="1"/>
  <c r="C15793" i="1"/>
  <c r="E15793" i="1" s="1"/>
  <c r="B15795" i="1" l="1"/>
  <c r="D15795" i="1" s="1"/>
  <c r="C15794" i="1"/>
  <c r="E15794" i="1" s="1"/>
  <c r="B15796" i="1" l="1"/>
  <c r="D15796" i="1" s="1"/>
  <c r="C15795" i="1"/>
  <c r="E15795" i="1" s="1"/>
  <c r="B15797" i="1" l="1"/>
  <c r="D15797" i="1" s="1"/>
  <c r="C15796" i="1"/>
  <c r="E15796" i="1" s="1"/>
  <c r="B15798" i="1" l="1"/>
  <c r="D15798" i="1" s="1"/>
  <c r="C15797" i="1"/>
  <c r="E15797" i="1" s="1"/>
  <c r="B15799" i="1" l="1"/>
  <c r="D15799" i="1" s="1"/>
  <c r="C15798" i="1"/>
  <c r="E15798" i="1" s="1"/>
  <c r="B15800" i="1" l="1"/>
  <c r="D15800" i="1" s="1"/>
  <c r="C15799" i="1"/>
  <c r="E15799" i="1" s="1"/>
  <c r="B15801" i="1" l="1"/>
  <c r="D15801" i="1" s="1"/>
  <c r="C15800" i="1"/>
  <c r="E15800" i="1" s="1"/>
  <c r="B15802" i="1" l="1"/>
  <c r="D15802" i="1" s="1"/>
  <c r="C15801" i="1"/>
  <c r="E15801" i="1" s="1"/>
  <c r="B15803" i="1" l="1"/>
  <c r="D15803" i="1" s="1"/>
  <c r="C15802" i="1"/>
  <c r="E15802" i="1" s="1"/>
  <c r="B15804" i="1" l="1"/>
  <c r="D15804" i="1" s="1"/>
  <c r="C15803" i="1"/>
  <c r="E15803" i="1" s="1"/>
  <c r="B15805" i="1" l="1"/>
  <c r="D15805" i="1" s="1"/>
  <c r="C15804" i="1"/>
  <c r="E15804" i="1" s="1"/>
  <c r="B15806" i="1" l="1"/>
  <c r="D15806" i="1" s="1"/>
  <c r="C15805" i="1"/>
  <c r="E15805" i="1" s="1"/>
  <c r="B15807" i="1" l="1"/>
  <c r="D15807" i="1" s="1"/>
  <c r="C15806" i="1"/>
  <c r="E15806" i="1" s="1"/>
  <c r="B15808" i="1" l="1"/>
  <c r="D15808" i="1" s="1"/>
  <c r="C15807" i="1"/>
  <c r="E15807" i="1" s="1"/>
  <c r="B15809" i="1" l="1"/>
  <c r="D15809" i="1" s="1"/>
  <c r="C15808" i="1"/>
  <c r="E15808" i="1" s="1"/>
  <c r="B15810" i="1" l="1"/>
  <c r="D15810" i="1" s="1"/>
  <c r="C15809" i="1"/>
  <c r="E15809" i="1" s="1"/>
  <c r="B15811" i="1" l="1"/>
  <c r="D15811" i="1" s="1"/>
  <c r="C15810" i="1"/>
  <c r="E15810" i="1" s="1"/>
  <c r="B15812" i="1" l="1"/>
  <c r="D15812" i="1" s="1"/>
  <c r="C15811" i="1"/>
  <c r="E15811" i="1" s="1"/>
  <c r="B15813" i="1" l="1"/>
  <c r="D15813" i="1" s="1"/>
  <c r="C15812" i="1"/>
  <c r="E15812" i="1" s="1"/>
  <c r="B15814" i="1" l="1"/>
  <c r="D15814" i="1" s="1"/>
  <c r="C15813" i="1"/>
  <c r="E15813" i="1" s="1"/>
  <c r="B15815" i="1" l="1"/>
  <c r="D15815" i="1" s="1"/>
  <c r="C15814" i="1"/>
  <c r="E15814" i="1" s="1"/>
  <c r="B15816" i="1" l="1"/>
  <c r="D15816" i="1" s="1"/>
  <c r="C15815" i="1"/>
  <c r="E15815" i="1" s="1"/>
  <c r="B15817" i="1" l="1"/>
  <c r="D15817" i="1" s="1"/>
  <c r="C15816" i="1"/>
  <c r="E15816" i="1" s="1"/>
  <c r="B15818" i="1" l="1"/>
  <c r="D15818" i="1" s="1"/>
  <c r="C15817" i="1"/>
  <c r="E15817" i="1" s="1"/>
  <c r="B15819" i="1" l="1"/>
  <c r="D15819" i="1" s="1"/>
  <c r="C15818" i="1"/>
  <c r="E15818" i="1" s="1"/>
  <c r="B15820" i="1" l="1"/>
  <c r="D15820" i="1" s="1"/>
  <c r="C15819" i="1"/>
  <c r="E15819" i="1" s="1"/>
  <c r="B15821" i="1" l="1"/>
  <c r="D15821" i="1" s="1"/>
  <c r="C15820" i="1"/>
  <c r="E15820" i="1" s="1"/>
  <c r="B15822" i="1" l="1"/>
  <c r="D15822" i="1" s="1"/>
  <c r="C15821" i="1"/>
  <c r="E15821" i="1" s="1"/>
  <c r="B15823" i="1" l="1"/>
  <c r="D15823" i="1" s="1"/>
  <c r="C15822" i="1"/>
  <c r="E15822" i="1" s="1"/>
  <c r="B15824" i="1" l="1"/>
  <c r="D15824" i="1" s="1"/>
  <c r="C15823" i="1"/>
  <c r="E15823" i="1" s="1"/>
  <c r="B15825" i="1" l="1"/>
  <c r="D15825" i="1" s="1"/>
  <c r="C15824" i="1"/>
  <c r="E15824" i="1" s="1"/>
  <c r="B15826" i="1" l="1"/>
  <c r="D15826" i="1" s="1"/>
  <c r="C15825" i="1"/>
  <c r="E15825" i="1" s="1"/>
  <c r="B15827" i="1" l="1"/>
  <c r="D15827" i="1" s="1"/>
  <c r="C15826" i="1"/>
  <c r="E15826" i="1" s="1"/>
  <c r="B15828" i="1" l="1"/>
  <c r="D15828" i="1" s="1"/>
  <c r="C15827" i="1"/>
  <c r="E15827" i="1" s="1"/>
  <c r="B15829" i="1" l="1"/>
  <c r="D15829" i="1" s="1"/>
  <c r="C15828" i="1"/>
  <c r="E15828" i="1" s="1"/>
  <c r="B15830" i="1" l="1"/>
  <c r="D15830" i="1" s="1"/>
  <c r="C15829" i="1"/>
  <c r="E15829" i="1" s="1"/>
  <c r="B15831" i="1" l="1"/>
  <c r="D15831" i="1" s="1"/>
  <c r="C15830" i="1"/>
  <c r="E15830" i="1" s="1"/>
  <c r="B15832" i="1" l="1"/>
  <c r="D15832" i="1" s="1"/>
  <c r="C15831" i="1"/>
  <c r="E15831" i="1" s="1"/>
  <c r="B15833" i="1" l="1"/>
  <c r="D15833" i="1" s="1"/>
  <c r="C15832" i="1"/>
  <c r="E15832" i="1" s="1"/>
  <c r="B15834" i="1" l="1"/>
  <c r="D15834" i="1" s="1"/>
  <c r="C15833" i="1"/>
  <c r="E15833" i="1" s="1"/>
  <c r="B15835" i="1" l="1"/>
  <c r="D15835" i="1" s="1"/>
  <c r="C15834" i="1"/>
  <c r="E15834" i="1" s="1"/>
  <c r="B15836" i="1" l="1"/>
  <c r="D15836" i="1" s="1"/>
  <c r="C15835" i="1"/>
  <c r="E15835" i="1" s="1"/>
  <c r="B15837" i="1" l="1"/>
  <c r="D15837" i="1" s="1"/>
  <c r="C15836" i="1"/>
  <c r="E15836" i="1" s="1"/>
  <c r="B15838" i="1" l="1"/>
  <c r="D15838" i="1" s="1"/>
  <c r="C15837" i="1"/>
  <c r="E15837" i="1" s="1"/>
  <c r="B15839" i="1" l="1"/>
  <c r="D15839" i="1" s="1"/>
  <c r="C15838" i="1"/>
  <c r="E15838" i="1" s="1"/>
  <c r="B15840" i="1" l="1"/>
  <c r="D15840" i="1" s="1"/>
  <c r="C15839" i="1"/>
  <c r="E15839" i="1" s="1"/>
  <c r="B15841" i="1" l="1"/>
  <c r="D15841" i="1" s="1"/>
  <c r="C15840" i="1"/>
  <c r="E15840" i="1" s="1"/>
  <c r="B15842" i="1" l="1"/>
  <c r="D15842" i="1" s="1"/>
  <c r="C15841" i="1"/>
  <c r="E15841" i="1" s="1"/>
  <c r="B15843" i="1" l="1"/>
  <c r="D15843" i="1" s="1"/>
  <c r="C15842" i="1"/>
  <c r="E15842" i="1" s="1"/>
  <c r="B15844" i="1" l="1"/>
  <c r="D15844" i="1" s="1"/>
  <c r="C15843" i="1"/>
  <c r="E15843" i="1" s="1"/>
  <c r="B15845" i="1" l="1"/>
  <c r="D15845" i="1" s="1"/>
  <c r="C15844" i="1"/>
  <c r="E15844" i="1" s="1"/>
  <c r="B15846" i="1" l="1"/>
  <c r="D15846" i="1" s="1"/>
  <c r="C15845" i="1"/>
  <c r="E15845" i="1" s="1"/>
  <c r="B15847" i="1" l="1"/>
  <c r="D15847" i="1" s="1"/>
  <c r="C15846" i="1"/>
  <c r="E15846" i="1" s="1"/>
  <c r="B15848" i="1" l="1"/>
  <c r="D15848" i="1" s="1"/>
  <c r="C15847" i="1"/>
  <c r="E15847" i="1" s="1"/>
  <c r="B15849" i="1" l="1"/>
  <c r="D15849" i="1" s="1"/>
  <c r="C15848" i="1"/>
  <c r="E15848" i="1" s="1"/>
  <c r="B15850" i="1" l="1"/>
  <c r="D15850" i="1" s="1"/>
  <c r="C15849" i="1"/>
  <c r="E15849" i="1" s="1"/>
  <c r="B15851" i="1" l="1"/>
  <c r="D15851" i="1" s="1"/>
  <c r="C15850" i="1"/>
  <c r="E15850" i="1" s="1"/>
  <c r="B15852" i="1" l="1"/>
  <c r="D15852" i="1" s="1"/>
  <c r="C15851" i="1"/>
  <c r="E15851" i="1" s="1"/>
  <c r="B15853" i="1" l="1"/>
  <c r="D15853" i="1" s="1"/>
  <c r="C15852" i="1"/>
  <c r="E15852" i="1" s="1"/>
  <c r="B15854" i="1" l="1"/>
  <c r="D15854" i="1" s="1"/>
  <c r="C15853" i="1"/>
  <c r="E15853" i="1" s="1"/>
  <c r="B15855" i="1" l="1"/>
  <c r="D15855" i="1" s="1"/>
  <c r="C15854" i="1"/>
  <c r="E15854" i="1" s="1"/>
  <c r="B15856" i="1" l="1"/>
  <c r="D15856" i="1" s="1"/>
  <c r="C15855" i="1"/>
  <c r="E15855" i="1" s="1"/>
  <c r="B15857" i="1" l="1"/>
  <c r="D15857" i="1" s="1"/>
  <c r="C15856" i="1"/>
  <c r="E15856" i="1" s="1"/>
  <c r="B15858" i="1" l="1"/>
  <c r="D15858" i="1" s="1"/>
  <c r="C15857" i="1"/>
  <c r="E15857" i="1" s="1"/>
  <c r="B15859" i="1" l="1"/>
  <c r="D15859" i="1" s="1"/>
  <c r="C15858" i="1"/>
  <c r="E15858" i="1" s="1"/>
  <c r="B15860" i="1" l="1"/>
  <c r="D15860" i="1" s="1"/>
  <c r="C15859" i="1"/>
  <c r="E15859" i="1" s="1"/>
  <c r="B15861" i="1" l="1"/>
  <c r="D15861" i="1" s="1"/>
  <c r="C15860" i="1"/>
  <c r="E15860" i="1" s="1"/>
  <c r="B15862" i="1" l="1"/>
  <c r="D15862" i="1" s="1"/>
  <c r="C15861" i="1"/>
  <c r="E15861" i="1" s="1"/>
  <c r="B15863" i="1" l="1"/>
  <c r="D15863" i="1" s="1"/>
  <c r="C15862" i="1"/>
  <c r="E15862" i="1" s="1"/>
  <c r="B15864" i="1" l="1"/>
  <c r="D15864" i="1" s="1"/>
  <c r="C15863" i="1"/>
  <c r="E15863" i="1" s="1"/>
  <c r="B15865" i="1" l="1"/>
  <c r="D15865" i="1" s="1"/>
  <c r="C15864" i="1"/>
  <c r="E15864" i="1" s="1"/>
  <c r="B15866" i="1" l="1"/>
  <c r="D15866" i="1" s="1"/>
  <c r="C15865" i="1"/>
  <c r="E15865" i="1" s="1"/>
  <c r="B15867" i="1" l="1"/>
  <c r="D15867" i="1" s="1"/>
  <c r="C15866" i="1"/>
  <c r="E15866" i="1" s="1"/>
  <c r="B15868" i="1" l="1"/>
  <c r="D15868" i="1" s="1"/>
  <c r="C15867" i="1"/>
  <c r="E15867" i="1" s="1"/>
  <c r="B15869" i="1" l="1"/>
  <c r="D15869" i="1" s="1"/>
  <c r="C15868" i="1"/>
  <c r="E15868" i="1" s="1"/>
  <c r="B15870" i="1" l="1"/>
  <c r="D15870" i="1" s="1"/>
  <c r="C15869" i="1"/>
  <c r="E15869" i="1" s="1"/>
  <c r="B15871" i="1" l="1"/>
  <c r="D15871" i="1" s="1"/>
  <c r="C15870" i="1"/>
  <c r="E15870" i="1" s="1"/>
  <c r="B15872" i="1" l="1"/>
  <c r="D15872" i="1" s="1"/>
  <c r="C15871" i="1"/>
  <c r="E15871" i="1" s="1"/>
  <c r="B15873" i="1" l="1"/>
  <c r="D15873" i="1" s="1"/>
  <c r="C15872" i="1"/>
  <c r="E15872" i="1" s="1"/>
  <c r="B15874" i="1" l="1"/>
  <c r="D15874" i="1" s="1"/>
  <c r="C15873" i="1"/>
  <c r="E15873" i="1" s="1"/>
  <c r="B15875" i="1" l="1"/>
  <c r="D15875" i="1" s="1"/>
  <c r="C15874" i="1"/>
  <c r="E15874" i="1" s="1"/>
  <c r="B15876" i="1" l="1"/>
  <c r="D15876" i="1" s="1"/>
  <c r="C15875" i="1"/>
  <c r="E15875" i="1" s="1"/>
  <c r="B15877" i="1" l="1"/>
  <c r="D15877" i="1" s="1"/>
  <c r="C15876" i="1"/>
  <c r="E15876" i="1" s="1"/>
  <c r="B15878" i="1" l="1"/>
  <c r="D15878" i="1" s="1"/>
  <c r="C15877" i="1"/>
  <c r="E15877" i="1" s="1"/>
  <c r="B15879" i="1" l="1"/>
  <c r="D15879" i="1" s="1"/>
  <c r="C15878" i="1"/>
  <c r="E15878" i="1" s="1"/>
  <c r="B15880" i="1" l="1"/>
  <c r="D15880" i="1" s="1"/>
  <c r="C15879" i="1"/>
  <c r="E15879" i="1" s="1"/>
  <c r="B15881" i="1" l="1"/>
  <c r="D15881" i="1" s="1"/>
  <c r="C15880" i="1"/>
  <c r="E15880" i="1" s="1"/>
  <c r="B15882" i="1" l="1"/>
  <c r="D15882" i="1" s="1"/>
  <c r="C15881" i="1"/>
  <c r="E15881" i="1" s="1"/>
  <c r="B15883" i="1" l="1"/>
  <c r="D15883" i="1" s="1"/>
  <c r="C15882" i="1"/>
  <c r="E15882" i="1" s="1"/>
  <c r="B15884" i="1" l="1"/>
  <c r="D15884" i="1" s="1"/>
  <c r="C15883" i="1"/>
  <c r="E15883" i="1" s="1"/>
  <c r="B15885" i="1" l="1"/>
  <c r="D15885" i="1" s="1"/>
  <c r="C15884" i="1"/>
  <c r="E15884" i="1" s="1"/>
  <c r="B15886" i="1" l="1"/>
  <c r="D15886" i="1" s="1"/>
  <c r="C15885" i="1"/>
  <c r="E15885" i="1" s="1"/>
  <c r="B15887" i="1" l="1"/>
  <c r="D15887" i="1" s="1"/>
  <c r="C15886" i="1"/>
  <c r="E15886" i="1" s="1"/>
  <c r="B15888" i="1" l="1"/>
  <c r="D15888" i="1" s="1"/>
  <c r="C15887" i="1"/>
  <c r="E15887" i="1" s="1"/>
  <c r="B15889" i="1" l="1"/>
  <c r="D15889" i="1" s="1"/>
  <c r="C15888" i="1"/>
  <c r="E15888" i="1" s="1"/>
  <c r="B15890" i="1" l="1"/>
  <c r="D15890" i="1" s="1"/>
  <c r="C15889" i="1"/>
  <c r="E15889" i="1" s="1"/>
  <c r="B15891" i="1" l="1"/>
  <c r="D15891" i="1" s="1"/>
  <c r="C15890" i="1"/>
  <c r="E15890" i="1" s="1"/>
  <c r="B15892" i="1" l="1"/>
  <c r="D15892" i="1" s="1"/>
  <c r="C15891" i="1"/>
  <c r="E15891" i="1" s="1"/>
  <c r="B15893" i="1" l="1"/>
  <c r="D15893" i="1" s="1"/>
  <c r="C15892" i="1"/>
  <c r="E15892" i="1" s="1"/>
  <c r="B15894" i="1" l="1"/>
  <c r="D15894" i="1" s="1"/>
  <c r="C15893" i="1"/>
  <c r="E15893" i="1" s="1"/>
  <c r="B15895" i="1" l="1"/>
  <c r="D15895" i="1" s="1"/>
  <c r="C15894" i="1"/>
  <c r="E15894" i="1" s="1"/>
  <c r="B15896" i="1" l="1"/>
  <c r="D15896" i="1" s="1"/>
  <c r="C15895" i="1"/>
  <c r="E15895" i="1" s="1"/>
  <c r="B15897" i="1" l="1"/>
  <c r="D15897" i="1" s="1"/>
  <c r="C15896" i="1"/>
  <c r="E15896" i="1" s="1"/>
  <c r="B15898" i="1" l="1"/>
  <c r="D15898" i="1" s="1"/>
  <c r="C15897" i="1"/>
  <c r="E15897" i="1" s="1"/>
  <c r="B15899" i="1" l="1"/>
  <c r="D15899" i="1" s="1"/>
  <c r="C15898" i="1"/>
  <c r="E15898" i="1" s="1"/>
  <c r="B15900" i="1" l="1"/>
  <c r="D15900" i="1" s="1"/>
  <c r="C15899" i="1"/>
  <c r="E15899" i="1" s="1"/>
  <c r="B15901" i="1" l="1"/>
  <c r="D15901" i="1" s="1"/>
  <c r="C15900" i="1"/>
  <c r="E15900" i="1" s="1"/>
  <c r="B15902" i="1" l="1"/>
  <c r="D15902" i="1" s="1"/>
  <c r="C15901" i="1"/>
  <c r="E15901" i="1" s="1"/>
  <c r="B15903" i="1" l="1"/>
  <c r="D15903" i="1" s="1"/>
  <c r="C15902" i="1"/>
  <c r="E15902" i="1" s="1"/>
  <c r="B15904" i="1" l="1"/>
  <c r="D15904" i="1" s="1"/>
  <c r="C15903" i="1"/>
  <c r="E15903" i="1" s="1"/>
  <c r="B15905" i="1" l="1"/>
  <c r="D15905" i="1" s="1"/>
  <c r="C15904" i="1"/>
  <c r="E15904" i="1" s="1"/>
  <c r="B15906" i="1" l="1"/>
  <c r="D15906" i="1" s="1"/>
  <c r="C15905" i="1"/>
  <c r="E15905" i="1" s="1"/>
  <c r="B15907" i="1" l="1"/>
  <c r="D15907" i="1" s="1"/>
  <c r="C15906" i="1"/>
  <c r="E15906" i="1" s="1"/>
  <c r="B15908" i="1" l="1"/>
  <c r="D15908" i="1" s="1"/>
  <c r="C15907" i="1"/>
  <c r="E15907" i="1" s="1"/>
  <c r="B15909" i="1" l="1"/>
  <c r="D15909" i="1" s="1"/>
  <c r="C15908" i="1"/>
  <c r="E15908" i="1" s="1"/>
  <c r="B15910" i="1" l="1"/>
  <c r="D15910" i="1" s="1"/>
  <c r="C15909" i="1"/>
  <c r="E15909" i="1" s="1"/>
  <c r="B15911" i="1" l="1"/>
  <c r="D15911" i="1" s="1"/>
  <c r="C15910" i="1"/>
  <c r="E15910" i="1" s="1"/>
  <c r="B15912" i="1" l="1"/>
  <c r="D15912" i="1" s="1"/>
  <c r="C15911" i="1"/>
  <c r="E15911" i="1" s="1"/>
  <c r="B15913" i="1" l="1"/>
  <c r="D15913" i="1" s="1"/>
  <c r="C15912" i="1"/>
  <c r="E15912" i="1" s="1"/>
  <c r="B15914" i="1" l="1"/>
  <c r="D15914" i="1" s="1"/>
  <c r="C15913" i="1"/>
  <c r="E15913" i="1" s="1"/>
  <c r="B15915" i="1" l="1"/>
  <c r="D15915" i="1" s="1"/>
  <c r="C15914" i="1"/>
  <c r="E15914" i="1" s="1"/>
  <c r="B15916" i="1" l="1"/>
  <c r="D15916" i="1" s="1"/>
  <c r="C15915" i="1"/>
  <c r="E15915" i="1" s="1"/>
  <c r="B15917" i="1" l="1"/>
  <c r="D15917" i="1" s="1"/>
  <c r="C15916" i="1"/>
  <c r="E15916" i="1" s="1"/>
  <c r="B15918" i="1" l="1"/>
  <c r="D15918" i="1" s="1"/>
  <c r="C15917" i="1"/>
  <c r="E15917" i="1" s="1"/>
  <c r="B15919" i="1" l="1"/>
  <c r="D15919" i="1" s="1"/>
  <c r="C15918" i="1"/>
  <c r="E15918" i="1" s="1"/>
  <c r="B15920" i="1" l="1"/>
  <c r="D15920" i="1" s="1"/>
  <c r="C15919" i="1"/>
  <c r="E15919" i="1" s="1"/>
  <c r="B15921" i="1" l="1"/>
  <c r="D15921" i="1" s="1"/>
  <c r="C15920" i="1"/>
  <c r="E15920" i="1" s="1"/>
  <c r="B15922" i="1" l="1"/>
  <c r="D15922" i="1" s="1"/>
  <c r="C15921" i="1"/>
  <c r="E15921" i="1" s="1"/>
  <c r="B15923" i="1" l="1"/>
  <c r="D15923" i="1" s="1"/>
  <c r="C15922" i="1"/>
  <c r="E15922" i="1" s="1"/>
  <c r="B15924" i="1" l="1"/>
  <c r="D15924" i="1" s="1"/>
  <c r="C15923" i="1"/>
  <c r="E15923" i="1" s="1"/>
  <c r="B15925" i="1" l="1"/>
  <c r="D15925" i="1" s="1"/>
  <c r="C15924" i="1"/>
  <c r="E15924" i="1" s="1"/>
  <c r="B15926" i="1" l="1"/>
  <c r="D15926" i="1" s="1"/>
  <c r="C15925" i="1"/>
  <c r="E15925" i="1" s="1"/>
  <c r="B15927" i="1" l="1"/>
  <c r="D15927" i="1" s="1"/>
  <c r="C15926" i="1"/>
  <c r="E15926" i="1" s="1"/>
  <c r="B15928" i="1" l="1"/>
  <c r="D15928" i="1" s="1"/>
  <c r="C15927" i="1"/>
  <c r="E15927" i="1" s="1"/>
  <c r="B15929" i="1" l="1"/>
  <c r="D15929" i="1" s="1"/>
  <c r="C15928" i="1"/>
  <c r="E15928" i="1" s="1"/>
  <c r="B15930" i="1" l="1"/>
  <c r="D15930" i="1" s="1"/>
  <c r="C15929" i="1"/>
  <c r="E15929" i="1" s="1"/>
  <c r="B15931" i="1" l="1"/>
  <c r="D15931" i="1" s="1"/>
  <c r="C15930" i="1"/>
  <c r="E15930" i="1" s="1"/>
  <c r="B15932" i="1" l="1"/>
  <c r="D15932" i="1" s="1"/>
  <c r="C15931" i="1"/>
  <c r="E15931" i="1" s="1"/>
  <c r="B15933" i="1" l="1"/>
  <c r="D15933" i="1" s="1"/>
  <c r="C15932" i="1"/>
  <c r="E15932" i="1" s="1"/>
  <c r="B15934" i="1" l="1"/>
  <c r="D15934" i="1" s="1"/>
  <c r="C15933" i="1"/>
  <c r="E15933" i="1" s="1"/>
  <c r="B15935" i="1" l="1"/>
  <c r="D15935" i="1" s="1"/>
  <c r="C15934" i="1"/>
  <c r="E15934" i="1" s="1"/>
  <c r="B15936" i="1" l="1"/>
  <c r="D15936" i="1" s="1"/>
  <c r="C15935" i="1"/>
  <c r="E15935" i="1" s="1"/>
  <c r="B15937" i="1" l="1"/>
  <c r="D15937" i="1" s="1"/>
  <c r="C15936" i="1"/>
  <c r="E15936" i="1" s="1"/>
  <c r="B15938" i="1" l="1"/>
  <c r="D15938" i="1" s="1"/>
  <c r="C15937" i="1"/>
  <c r="E15937" i="1" s="1"/>
  <c r="B15939" i="1" l="1"/>
  <c r="D15939" i="1" s="1"/>
  <c r="C15938" i="1"/>
  <c r="E15938" i="1" s="1"/>
  <c r="B15940" i="1" l="1"/>
  <c r="D15940" i="1" s="1"/>
  <c r="C15939" i="1"/>
  <c r="E15939" i="1" s="1"/>
  <c r="B15941" i="1" l="1"/>
  <c r="D15941" i="1" s="1"/>
  <c r="C15940" i="1"/>
  <c r="E15940" i="1" s="1"/>
  <c r="B15942" i="1" l="1"/>
  <c r="D15942" i="1" s="1"/>
  <c r="C15941" i="1"/>
  <c r="E15941" i="1" s="1"/>
  <c r="B15943" i="1" l="1"/>
  <c r="D15943" i="1" s="1"/>
  <c r="C15942" i="1"/>
  <c r="E15942" i="1" s="1"/>
  <c r="B15944" i="1" l="1"/>
  <c r="D15944" i="1" s="1"/>
  <c r="C15943" i="1"/>
  <c r="E15943" i="1" s="1"/>
  <c r="B15945" i="1" l="1"/>
  <c r="D15945" i="1" s="1"/>
  <c r="C15944" i="1"/>
  <c r="E15944" i="1" s="1"/>
  <c r="B15946" i="1" l="1"/>
  <c r="D15946" i="1" s="1"/>
  <c r="C15945" i="1"/>
  <c r="E15945" i="1" s="1"/>
  <c r="B15947" i="1" l="1"/>
  <c r="D15947" i="1" s="1"/>
  <c r="C15946" i="1"/>
  <c r="E15946" i="1" s="1"/>
  <c r="B15948" i="1" l="1"/>
  <c r="D15948" i="1" s="1"/>
  <c r="C15947" i="1"/>
  <c r="E15947" i="1" s="1"/>
  <c r="B15949" i="1" l="1"/>
  <c r="D15949" i="1" s="1"/>
  <c r="C15948" i="1"/>
  <c r="E15948" i="1" s="1"/>
  <c r="B15950" i="1" l="1"/>
  <c r="D15950" i="1" s="1"/>
  <c r="C15949" i="1"/>
  <c r="E15949" i="1" s="1"/>
  <c r="B15951" i="1" l="1"/>
  <c r="D15951" i="1" s="1"/>
  <c r="C15950" i="1"/>
  <c r="E15950" i="1" s="1"/>
  <c r="B15952" i="1" l="1"/>
  <c r="D15952" i="1" s="1"/>
  <c r="C15951" i="1"/>
  <c r="E15951" i="1" s="1"/>
  <c r="B15953" i="1" l="1"/>
  <c r="D15953" i="1" s="1"/>
  <c r="C15952" i="1"/>
  <c r="E15952" i="1" s="1"/>
  <c r="B15954" i="1" l="1"/>
  <c r="D15954" i="1" s="1"/>
  <c r="C15953" i="1"/>
  <c r="E15953" i="1" s="1"/>
  <c r="B15955" i="1" l="1"/>
  <c r="D15955" i="1" s="1"/>
  <c r="C15954" i="1"/>
  <c r="E15954" i="1" s="1"/>
  <c r="B15956" i="1" l="1"/>
  <c r="D15956" i="1" s="1"/>
  <c r="C15955" i="1"/>
  <c r="E15955" i="1" s="1"/>
  <c r="B15957" i="1" l="1"/>
  <c r="D15957" i="1" s="1"/>
  <c r="C15956" i="1"/>
  <c r="E15956" i="1" s="1"/>
  <c r="B15958" i="1" l="1"/>
  <c r="D15958" i="1" s="1"/>
  <c r="C15957" i="1"/>
  <c r="E15957" i="1" s="1"/>
  <c r="B15959" i="1" l="1"/>
  <c r="D15959" i="1" s="1"/>
  <c r="C15958" i="1"/>
  <c r="E15958" i="1" s="1"/>
  <c r="B15960" i="1" l="1"/>
  <c r="D15960" i="1" s="1"/>
  <c r="C15959" i="1"/>
  <c r="E15959" i="1" s="1"/>
  <c r="B15961" i="1" l="1"/>
  <c r="D15961" i="1" s="1"/>
  <c r="C15960" i="1"/>
  <c r="E15960" i="1" s="1"/>
  <c r="B15962" i="1" l="1"/>
  <c r="D15962" i="1" s="1"/>
  <c r="C15961" i="1"/>
  <c r="E15961" i="1" s="1"/>
  <c r="B15963" i="1" l="1"/>
  <c r="D15963" i="1" s="1"/>
  <c r="C15962" i="1"/>
  <c r="E15962" i="1" s="1"/>
  <c r="B15964" i="1" l="1"/>
  <c r="D15964" i="1" s="1"/>
  <c r="C15963" i="1"/>
  <c r="E15963" i="1" s="1"/>
  <c r="B15965" i="1" l="1"/>
  <c r="D15965" i="1" s="1"/>
  <c r="C15964" i="1"/>
  <c r="E15964" i="1" s="1"/>
  <c r="B15966" i="1" l="1"/>
  <c r="D15966" i="1" s="1"/>
  <c r="C15965" i="1"/>
  <c r="E15965" i="1" s="1"/>
  <c r="B15967" i="1" l="1"/>
  <c r="D15967" i="1" s="1"/>
  <c r="C15966" i="1"/>
  <c r="E15966" i="1" s="1"/>
  <c r="B15968" i="1" l="1"/>
  <c r="D15968" i="1" s="1"/>
  <c r="C15967" i="1"/>
  <c r="E15967" i="1" s="1"/>
  <c r="B15969" i="1" l="1"/>
  <c r="D15969" i="1" s="1"/>
  <c r="C15968" i="1"/>
  <c r="E15968" i="1" s="1"/>
  <c r="B15970" i="1" l="1"/>
  <c r="D15970" i="1" s="1"/>
  <c r="C15969" i="1"/>
  <c r="E15969" i="1" s="1"/>
  <c r="B15971" i="1" l="1"/>
  <c r="D15971" i="1" s="1"/>
  <c r="C15970" i="1"/>
  <c r="E15970" i="1" s="1"/>
  <c r="B15972" i="1" l="1"/>
  <c r="D15972" i="1" s="1"/>
  <c r="C15971" i="1"/>
  <c r="E15971" i="1" s="1"/>
  <c r="B15973" i="1" l="1"/>
  <c r="D15973" i="1" s="1"/>
  <c r="C15972" i="1"/>
  <c r="E15972" i="1" s="1"/>
  <c r="B15974" i="1" l="1"/>
  <c r="D15974" i="1" s="1"/>
  <c r="C15973" i="1"/>
  <c r="E15973" i="1" s="1"/>
  <c r="B15975" i="1" l="1"/>
  <c r="D15975" i="1" s="1"/>
  <c r="C15974" i="1"/>
  <c r="E15974" i="1" s="1"/>
  <c r="B15976" i="1" l="1"/>
  <c r="D15976" i="1" s="1"/>
  <c r="C15975" i="1"/>
  <c r="E15975" i="1" s="1"/>
  <c r="B15977" i="1" l="1"/>
  <c r="D15977" i="1" s="1"/>
  <c r="C15976" i="1"/>
  <c r="E15976" i="1" s="1"/>
  <c r="B15978" i="1" l="1"/>
  <c r="D15978" i="1" s="1"/>
  <c r="C15977" i="1"/>
  <c r="E15977" i="1" s="1"/>
  <c r="B15979" i="1" l="1"/>
  <c r="D15979" i="1" s="1"/>
  <c r="C15978" i="1"/>
  <c r="E15978" i="1" s="1"/>
  <c r="B15980" i="1" l="1"/>
  <c r="D15980" i="1" s="1"/>
  <c r="C15979" i="1"/>
  <c r="E15979" i="1" s="1"/>
  <c r="B15981" i="1" l="1"/>
  <c r="D15981" i="1" s="1"/>
  <c r="C15980" i="1"/>
  <c r="E15980" i="1" s="1"/>
  <c r="B15982" i="1" l="1"/>
  <c r="D15982" i="1" s="1"/>
  <c r="C15981" i="1"/>
  <c r="E15981" i="1" s="1"/>
  <c r="B15983" i="1" l="1"/>
  <c r="D15983" i="1" s="1"/>
  <c r="C15982" i="1"/>
  <c r="E15982" i="1" s="1"/>
  <c r="B15984" i="1" l="1"/>
  <c r="D15984" i="1" s="1"/>
  <c r="C15983" i="1"/>
  <c r="E15983" i="1" s="1"/>
  <c r="B15985" i="1" l="1"/>
  <c r="D15985" i="1" s="1"/>
  <c r="C15984" i="1"/>
  <c r="E15984" i="1" s="1"/>
  <c r="B15986" i="1" l="1"/>
  <c r="D15986" i="1" s="1"/>
  <c r="C15985" i="1"/>
  <c r="E15985" i="1" s="1"/>
  <c r="B15987" i="1" l="1"/>
  <c r="D15987" i="1" s="1"/>
  <c r="C15986" i="1"/>
  <c r="E15986" i="1" s="1"/>
  <c r="B15988" i="1" l="1"/>
  <c r="D15988" i="1" s="1"/>
  <c r="C15987" i="1"/>
  <c r="E15987" i="1" s="1"/>
  <c r="B15989" i="1" l="1"/>
  <c r="D15989" i="1" s="1"/>
  <c r="C15988" i="1"/>
  <c r="E15988" i="1" s="1"/>
  <c r="B15990" i="1" l="1"/>
  <c r="D15990" i="1" s="1"/>
  <c r="C15989" i="1"/>
  <c r="E15989" i="1" s="1"/>
  <c r="B15991" i="1" l="1"/>
  <c r="D15991" i="1" s="1"/>
  <c r="C15990" i="1"/>
  <c r="E15990" i="1" s="1"/>
  <c r="B15992" i="1" l="1"/>
  <c r="D15992" i="1" s="1"/>
  <c r="C15991" i="1"/>
  <c r="E15991" i="1" s="1"/>
  <c r="B15993" i="1" l="1"/>
  <c r="D15993" i="1" s="1"/>
  <c r="C15992" i="1"/>
  <c r="E15992" i="1" s="1"/>
  <c r="B15994" i="1" l="1"/>
  <c r="D15994" i="1" s="1"/>
  <c r="C15993" i="1"/>
  <c r="E15993" i="1" s="1"/>
  <c r="B15995" i="1" l="1"/>
  <c r="D15995" i="1" s="1"/>
  <c r="C15994" i="1"/>
  <c r="E15994" i="1" s="1"/>
  <c r="B15996" i="1" l="1"/>
  <c r="D15996" i="1" s="1"/>
  <c r="C15995" i="1"/>
  <c r="E15995" i="1" s="1"/>
  <c r="B15997" i="1" l="1"/>
  <c r="D15997" i="1" s="1"/>
  <c r="C15996" i="1"/>
  <c r="E15996" i="1" s="1"/>
  <c r="B15998" i="1" l="1"/>
  <c r="D15998" i="1" s="1"/>
  <c r="C15997" i="1"/>
  <c r="E15997" i="1" s="1"/>
  <c r="B15999" i="1" l="1"/>
  <c r="D15999" i="1" s="1"/>
  <c r="C15998" i="1"/>
  <c r="E15998" i="1" s="1"/>
  <c r="B16000" i="1" l="1"/>
  <c r="D16000" i="1" s="1"/>
  <c r="C15999" i="1"/>
  <c r="E15999" i="1" s="1"/>
  <c r="B16001" i="1" l="1"/>
  <c r="D16001" i="1" s="1"/>
  <c r="C16000" i="1"/>
  <c r="E16000" i="1" s="1"/>
  <c r="B16002" i="1" l="1"/>
  <c r="D16002" i="1" s="1"/>
  <c r="C16001" i="1"/>
  <c r="E16001" i="1" s="1"/>
  <c r="B16003" i="1" l="1"/>
  <c r="D16003" i="1" s="1"/>
  <c r="C16002" i="1"/>
  <c r="E16002" i="1" s="1"/>
  <c r="B16004" i="1" l="1"/>
  <c r="D16004" i="1" s="1"/>
  <c r="C16003" i="1"/>
  <c r="E16003" i="1" s="1"/>
  <c r="B16005" i="1" l="1"/>
  <c r="D16005" i="1" s="1"/>
  <c r="C16004" i="1"/>
  <c r="E16004" i="1" s="1"/>
  <c r="B16006" i="1" l="1"/>
  <c r="D16006" i="1" s="1"/>
  <c r="C16005" i="1"/>
  <c r="E16005" i="1" s="1"/>
  <c r="B16007" i="1" l="1"/>
  <c r="D16007" i="1" s="1"/>
  <c r="C16006" i="1"/>
  <c r="E16006" i="1" s="1"/>
  <c r="B16008" i="1" l="1"/>
  <c r="D16008" i="1" s="1"/>
  <c r="C16007" i="1"/>
  <c r="E16007" i="1" s="1"/>
  <c r="B16009" i="1" l="1"/>
  <c r="D16009" i="1" s="1"/>
  <c r="C16008" i="1"/>
  <c r="E16008" i="1" s="1"/>
  <c r="B16010" i="1" l="1"/>
  <c r="D16010" i="1" s="1"/>
  <c r="C16009" i="1"/>
  <c r="E16009" i="1" s="1"/>
  <c r="B16011" i="1" l="1"/>
  <c r="D16011" i="1" s="1"/>
  <c r="C16010" i="1"/>
  <c r="E16010" i="1" s="1"/>
  <c r="B16012" i="1" l="1"/>
  <c r="D16012" i="1" s="1"/>
  <c r="C16011" i="1"/>
  <c r="E16011" i="1" s="1"/>
  <c r="B16013" i="1" l="1"/>
  <c r="D16013" i="1" s="1"/>
  <c r="C16012" i="1"/>
  <c r="E16012" i="1" s="1"/>
  <c r="B16014" i="1" l="1"/>
  <c r="D16014" i="1" s="1"/>
  <c r="C16013" i="1"/>
  <c r="E16013" i="1" s="1"/>
  <c r="B16015" i="1" l="1"/>
  <c r="D16015" i="1" s="1"/>
  <c r="C16014" i="1"/>
  <c r="E16014" i="1" s="1"/>
  <c r="B16016" i="1" l="1"/>
  <c r="D16016" i="1" s="1"/>
  <c r="C16015" i="1"/>
  <c r="E16015" i="1" s="1"/>
  <c r="B16017" i="1" l="1"/>
  <c r="D16017" i="1" s="1"/>
  <c r="C16016" i="1"/>
  <c r="E16016" i="1" s="1"/>
  <c r="B16018" i="1" l="1"/>
  <c r="D16018" i="1" s="1"/>
  <c r="C16017" i="1"/>
  <c r="E16017" i="1" s="1"/>
  <c r="B16019" i="1" l="1"/>
  <c r="D16019" i="1" s="1"/>
  <c r="C16018" i="1"/>
  <c r="E16018" i="1" s="1"/>
  <c r="B16020" i="1" l="1"/>
  <c r="D16020" i="1" s="1"/>
  <c r="C16019" i="1"/>
  <c r="E16019" i="1" s="1"/>
  <c r="B16021" i="1" l="1"/>
  <c r="D16021" i="1" s="1"/>
  <c r="C16020" i="1"/>
  <c r="E16020" i="1" s="1"/>
  <c r="B16022" i="1" l="1"/>
  <c r="D16022" i="1" s="1"/>
  <c r="C16021" i="1"/>
  <c r="E16021" i="1" s="1"/>
  <c r="B16023" i="1" l="1"/>
  <c r="D16023" i="1" s="1"/>
  <c r="C16022" i="1"/>
  <c r="E16022" i="1" s="1"/>
  <c r="B16024" i="1" l="1"/>
  <c r="D16024" i="1" s="1"/>
  <c r="C16023" i="1"/>
  <c r="E16023" i="1" s="1"/>
  <c r="B16025" i="1" l="1"/>
  <c r="D16025" i="1" s="1"/>
  <c r="C16024" i="1"/>
  <c r="E16024" i="1" s="1"/>
  <c r="B16026" i="1" l="1"/>
  <c r="D16026" i="1" s="1"/>
  <c r="C16025" i="1"/>
  <c r="E16025" i="1" s="1"/>
  <c r="B16027" i="1" l="1"/>
  <c r="D16027" i="1" s="1"/>
  <c r="C16026" i="1"/>
  <c r="E16026" i="1" s="1"/>
  <c r="B16028" i="1" l="1"/>
  <c r="D16028" i="1" s="1"/>
  <c r="C16027" i="1"/>
  <c r="E16027" i="1" s="1"/>
  <c r="B16029" i="1" l="1"/>
  <c r="D16029" i="1" s="1"/>
  <c r="C16028" i="1"/>
  <c r="E16028" i="1" s="1"/>
  <c r="B16030" i="1" l="1"/>
  <c r="D16030" i="1" s="1"/>
  <c r="C16029" i="1"/>
  <c r="E16029" i="1" s="1"/>
  <c r="B16031" i="1" l="1"/>
  <c r="D16031" i="1" s="1"/>
  <c r="C16030" i="1"/>
  <c r="E16030" i="1" s="1"/>
  <c r="B16032" i="1" l="1"/>
  <c r="D16032" i="1" s="1"/>
  <c r="C16031" i="1"/>
  <c r="E16031" i="1" s="1"/>
  <c r="B16033" i="1" l="1"/>
  <c r="D16033" i="1" s="1"/>
  <c r="C16032" i="1"/>
  <c r="E16032" i="1" s="1"/>
  <c r="B16034" i="1" l="1"/>
  <c r="D16034" i="1" s="1"/>
  <c r="C16033" i="1"/>
  <c r="E16033" i="1" s="1"/>
  <c r="B16035" i="1" l="1"/>
  <c r="D16035" i="1" s="1"/>
  <c r="C16034" i="1"/>
  <c r="E16034" i="1" s="1"/>
  <c r="B16036" i="1" l="1"/>
  <c r="D16036" i="1" s="1"/>
  <c r="C16035" i="1"/>
  <c r="E16035" i="1" s="1"/>
  <c r="B16037" i="1" l="1"/>
  <c r="D16037" i="1" s="1"/>
  <c r="C16036" i="1"/>
  <c r="E16036" i="1" s="1"/>
  <c r="B16038" i="1" l="1"/>
  <c r="D16038" i="1" s="1"/>
  <c r="C16037" i="1"/>
  <c r="E16037" i="1" s="1"/>
  <c r="B16039" i="1" l="1"/>
  <c r="D16039" i="1" s="1"/>
  <c r="C16038" i="1"/>
  <c r="E16038" i="1" s="1"/>
  <c r="B16040" i="1" l="1"/>
  <c r="D16040" i="1" s="1"/>
  <c r="C16039" i="1"/>
  <c r="E16039" i="1" s="1"/>
  <c r="B16041" i="1" l="1"/>
  <c r="D16041" i="1" s="1"/>
  <c r="C16040" i="1"/>
  <c r="E16040" i="1" s="1"/>
  <c r="B16042" i="1" l="1"/>
  <c r="D16042" i="1" s="1"/>
  <c r="C16041" i="1"/>
  <c r="E16041" i="1" s="1"/>
  <c r="B16043" i="1" l="1"/>
  <c r="D16043" i="1" s="1"/>
  <c r="C16042" i="1"/>
  <c r="E16042" i="1" s="1"/>
  <c r="B16044" i="1" l="1"/>
  <c r="D16044" i="1" s="1"/>
  <c r="C16043" i="1"/>
  <c r="E16043" i="1" s="1"/>
  <c r="B16045" i="1" l="1"/>
  <c r="D16045" i="1" s="1"/>
  <c r="C16044" i="1"/>
  <c r="E16044" i="1" s="1"/>
  <c r="B16046" i="1" l="1"/>
  <c r="D16046" i="1" s="1"/>
  <c r="C16045" i="1"/>
  <c r="E16045" i="1" s="1"/>
  <c r="B16047" i="1" l="1"/>
  <c r="D16047" i="1" s="1"/>
  <c r="C16046" i="1"/>
  <c r="E16046" i="1" s="1"/>
  <c r="B16048" i="1" l="1"/>
  <c r="D16048" i="1" s="1"/>
  <c r="C16047" i="1"/>
  <c r="E16047" i="1" s="1"/>
  <c r="B16049" i="1" l="1"/>
  <c r="D16049" i="1" s="1"/>
  <c r="C16048" i="1"/>
  <c r="E16048" i="1" s="1"/>
  <c r="B16050" i="1" l="1"/>
  <c r="D16050" i="1" s="1"/>
  <c r="C16049" i="1"/>
  <c r="E16049" i="1" s="1"/>
  <c r="B16051" i="1" l="1"/>
  <c r="D16051" i="1" s="1"/>
  <c r="C16050" i="1"/>
  <c r="E16050" i="1" s="1"/>
  <c r="B16052" i="1" l="1"/>
  <c r="D16052" i="1" s="1"/>
  <c r="C16051" i="1"/>
  <c r="E16051" i="1" s="1"/>
  <c r="B16053" i="1" l="1"/>
  <c r="D16053" i="1" s="1"/>
  <c r="C16052" i="1"/>
  <c r="E16052" i="1" s="1"/>
  <c r="B16054" i="1" l="1"/>
  <c r="D16054" i="1" s="1"/>
  <c r="C16053" i="1"/>
  <c r="E16053" i="1" s="1"/>
  <c r="B16055" i="1" l="1"/>
  <c r="D16055" i="1" s="1"/>
  <c r="C16054" i="1"/>
  <c r="E16054" i="1" s="1"/>
  <c r="B16056" i="1" l="1"/>
  <c r="D16056" i="1" s="1"/>
  <c r="C16055" i="1"/>
  <c r="E16055" i="1" s="1"/>
  <c r="B16057" i="1" l="1"/>
  <c r="D16057" i="1" s="1"/>
  <c r="C16056" i="1"/>
  <c r="E16056" i="1" s="1"/>
  <c r="B16058" i="1" l="1"/>
  <c r="D16058" i="1" s="1"/>
  <c r="C16057" i="1"/>
  <c r="E16057" i="1" s="1"/>
  <c r="B16059" i="1" l="1"/>
  <c r="D16059" i="1" s="1"/>
  <c r="C16058" i="1"/>
  <c r="E16058" i="1" s="1"/>
  <c r="B16060" i="1" l="1"/>
  <c r="D16060" i="1" s="1"/>
  <c r="C16059" i="1"/>
  <c r="E16059" i="1" s="1"/>
  <c r="B16061" i="1" l="1"/>
  <c r="D16061" i="1" s="1"/>
  <c r="C16060" i="1"/>
  <c r="E16060" i="1" s="1"/>
  <c r="B16062" i="1" l="1"/>
  <c r="D16062" i="1" s="1"/>
  <c r="C16061" i="1"/>
  <c r="E16061" i="1" s="1"/>
  <c r="B16063" i="1" l="1"/>
  <c r="D16063" i="1" s="1"/>
  <c r="C16062" i="1"/>
  <c r="E16062" i="1" s="1"/>
  <c r="B16064" i="1" l="1"/>
  <c r="D16064" i="1" s="1"/>
  <c r="C16063" i="1"/>
  <c r="E16063" i="1" s="1"/>
  <c r="B16065" i="1" l="1"/>
  <c r="D16065" i="1" s="1"/>
  <c r="C16064" i="1"/>
  <c r="E16064" i="1" s="1"/>
  <c r="B16066" i="1" l="1"/>
  <c r="D16066" i="1" s="1"/>
  <c r="C16065" i="1"/>
  <c r="E16065" i="1" s="1"/>
  <c r="B16067" i="1" l="1"/>
  <c r="D16067" i="1" s="1"/>
  <c r="C16066" i="1"/>
  <c r="E16066" i="1" s="1"/>
  <c r="B16068" i="1" l="1"/>
  <c r="D16068" i="1" s="1"/>
  <c r="C16067" i="1"/>
  <c r="E16067" i="1" s="1"/>
  <c r="B16069" i="1" l="1"/>
  <c r="D16069" i="1" s="1"/>
  <c r="C16068" i="1"/>
  <c r="E16068" i="1" s="1"/>
  <c r="B16070" i="1" l="1"/>
  <c r="D16070" i="1" s="1"/>
  <c r="C16069" i="1"/>
  <c r="E16069" i="1" s="1"/>
  <c r="B16071" i="1" l="1"/>
  <c r="D16071" i="1" s="1"/>
  <c r="C16070" i="1"/>
  <c r="E16070" i="1" s="1"/>
  <c r="B16072" i="1" l="1"/>
  <c r="D16072" i="1" s="1"/>
  <c r="C16071" i="1"/>
  <c r="E16071" i="1" s="1"/>
  <c r="B16073" i="1" l="1"/>
  <c r="D16073" i="1" s="1"/>
  <c r="C16072" i="1"/>
  <c r="E16072" i="1" s="1"/>
  <c r="B16074" i="1" l="1"/>
  <c r="D16074" i="1" s="1"/>
  <c r="C16073" i="1"/>
  <c r="E16073" i="1" s="1"/>
  <c r="B16075" i="1" l="1"/>
  <c r="D16075" i="1" s="1"/>
  <c r="C16074" i="1"/>
  <c r="E16074" i="1" s="1"/>
  <c r="B16076" i="1" l="1"/>
  <c r="D16076" i="1" s="1"/>
  <c r="C16075" i="1"/>
  <c r="E16075" i="1" s="1"/>
  <c r="B16077" i="1" l="1"/>
  <c r="D16077" i="1" s="1"/>
  <c r="C16076" i="1"/>
  <c r="E16076" i="1" s="1"/>
  <c r="B16078" i="1" l="1"/>
  <c r="D16078" i="1" s="1"/>
  <c r="C16077" i="1"/>
  <c r="E16077" i="1" s="1"/>
  <c r="B16079" i="1" l="1"/>
  <c r="D16079" i="1" s="1"/>
  <c r="C16078" i="1"/>
  <c r="E16078" i="1" s="1"/>
  <c r="B16080" i="1" l="1"/>
  <c r="D16080" i="1" s="1"/>
  <c r="C16079" i="1"/>
  <c r="E16079" i="1" s="1"/>
  <c r="B16081" i="1" l="1"/>
  <c r="D16081" i="1" s="1"/>
  <c r="C16080" i="1"/>
  <c r="E16080" i="1" s="1"/>
  <c r="B16082" i="1" l="1"/>
  <c r="D16082" i="1" s="1"/>
  <c r="C16081" i="1"/>
  <c r="E16081" i="1" s="1"/>
  <c r="B16083" i="1" l="1"/>
  <c r="D16083" i="1" s="1"/>
  <c r="C16082" i="1"/>
  <c r="E16082" i="1" s="1"/>
  <c r="B16084" i="1" l="1"/>
  <c r="D16084" i="1" s="1"/>
  <c r="C16083" i="1"/>
  <c r="E16083" i="1" s="1"/>
  <c r="B16085" i="1" l="1"/>
  <c r="D16085" i="1" s="1"/>
  <c r="C16084" i="1"/>
  <c r="E16084" i="1" s="1"/>
  <c r="B16086" i="1" l="1"/>
  <c r="D16086" i="1" s="1"/>
  <c r="C16085" i="1"/>
  <c r="E16085" i="1" s="1"/>
  <c r="B16087" i="1" l="1"/>
  <c r="D16087" i="1" s="1"/>
  <c r="C16086" i="1"/>
  <c r="E16086" i="1" s="1"/>
  <c r="B16088" i="1" l="1"/>
  <c r="D16088" i="1" s="1"/>
  <c r="C16087" i="1"/>
  <c r="E16087" i="1" s="1"/>
  <c r="B16089" i="1" l="1"/>
  <c r="D16089" i="1" s="1"/>
  <c r="C16088" i="1"/>
  <c r="E16088" i="1" s="1"/>
  <c r="B16090" i="1" l="1"/>
  <c r="D16090" i="1" s="1"/>
  <c r="C16089" i="1"/>
  <c r="E16089" i="1" s="1"/>
  <c r="B16091" i="1" l="1"/>
  <c r="D16091" i="1" s="1"/>
  <c r="C16090" i="1"/>
  <c r="E16090" i="1" s="1"/>
  <c r="B16092" i="1" l="1"/>
  <c r="D16092" i="1" s="1"/>
  <c r="C16091" i="1"/>
  <c r="E16091" i="1" s="1"/>
  <c r="B16093" i="1" l="1"/>
  <c r="D16093" i="1" s="1"/>
  <c r="C16092" i="1"/>
  <c r="E16092" i="1" s="1"/>
  <c r="B16094" i="1" l="1"/>
  <c r="D16094" i="1" s="1"/>
  <c r="C16093" i="1"/>
  <c r="E16093" i="1" s="1"/>
  <c r="B16095" i="1" l="1"/>
  <c r="D16095" i="1" s="1"/>
  <c r="C16094" i="1"/>
  <c r="E16094" i="1" s="1"/>
  <c r="B16096" i="1" l="1"/>
  <c r="D16096" i="1" s="1"/>
  <c r="C16095" i="1"/>
  <c r="E16095" i="1" s="1"/>
  <c r="B16097" i="1" l="1"/>
  <c r="D16097" i="1" s="1"/>
  <c r="C16096" i="1"/>
  <c r="E16096" i="1" s="1"/>
  <c r="B16098" i="1" l="1"/>
  <c r="D16098" i="1" s="1"/>
  <c r="C16097" i="1"/>
  <c r="E16097" i="1" s="1"/>
  <c r="B16099" i="1" l="1"/>
  <c r="D16099" i="1" s="1"/>
  <c r="C16098" i="1"/>
  <c r="E16098" i="1" s="1"/>
  <c r="B16100" i="1" l="1"/>
  <c r="D16100" i="1" s="1"/>
  <c r="C16099" i="1"/>
  <c r="E16099" i="1" s="1"/>
  <c r="B16101" i="1" l="1"/>
  <c r="D16101" i="1" s="1"/>
  <c r="C16100" i="1"/>
  <c r="E16100" i="1" s="1"/>
  <c r="B16102" i="1" l="1"/>
  <c r="D16102" i="1" s="1"/>
  <c r="C16101" i="1"/>
  <c r="E16101" i="1" s="1"/>
  <c r="B16103" i="1" l="1"/>
  <c r="D16103" i="1" s="1"/>
  <c r="C16102" i="1"/>
  <c r="E16102" i="1" s="1"/>
  <c r="B16104" i="1" l="1"/>
  <c r="D16104" i="1" s="1"/>
  <c r="C16103" i="1"/>
  <c r="E16103" i="1" s="1"/>
  <c r="B16105" i="1" l="1"/>
  <c r="D16105" i="1" s="1"/>
  <c r="C16104" i="1"/>
  <c r="E16104" i="1" s="1"/>
  <c r="B16106" i="1" l="1"/>
  <c r="D16106" i="1" s="1"/>
  <c r="C16105" i="1"/>
  <c r="E16105" i="1" s="1"/>
  <c r="B16107" i="1" l="1"/>
  <c r="D16107" i="1" s="1"/>
  <c r="C16106" i="1"/>
  <c r="E16106" i="1" s="1"/>
  <c r="B16108" i="1" l="1"/>
  <c r="D16108" i="1" s="1"/>
  <c r="C16107" i="1"/>
  <c r="E16107" i="1" s="1"/>
  <c r="B16109" i="1" l="1"/>
  <c r="D16109" i="1" s="1"/>
  <c r="C16108" i="1"/>
  <c r="E16108" i="1" s="1"/>
  <c r="B16110" i="1" l="1"/>
  <c r="D16110" i="1" s="1"/>
  <c r="C16109" i="1"/>
  <c r="E16109" i="1" s="1"/>
  <c r="B16111" i="1" l="1"/>
  <c r="D16111" i="1" s="1"/>
  <c r="C16110" i="1"/>
  <c r="E16110" i="1" s="1"/>
  <c r="B16112" i="1" l="1"/>
  <c r="D16112" i="1" s="1"/>
  <c r="C16111" i="1"/>
  <c r="E16111" i="1" s="1"/>
  <c r="B16113" i="1" l="1"/>
  <c r="D16113" i="1" s="1"/>
  <c r="C16112" i="1"/>
  <c r="E16112" i="1" s="1"/>
  <c r="B16114" i="1" l="1"/>
  <c r="D16114" i="1" s="1"/>
  <c r="C16113" i="1"/>
  <c r="E16113" i="1" s="1"/>
  <c r="B16115" i="1" l="1"/>
  <c r="D16115" i="1" s="1"/>
  <c r="C16114" i="1"/>
  <c r="E16114" i="1" s="1"/>
  <c r="B16116" i="1" l="1"/>
  <c r="D16116" i="1" s="1"/>
  <c r="C16115" i="1"/>
  <c r="E16115" i="1" s="1"/>
  <c r="B16117" i="1" l="1"/>
  <c r="D16117" i="1" s="1"/>
  <c r="C16116" i="1"/>
  <c r="E16116" i="1" s="1"/>
  <c r="B16118" i="1" l="1"/>
  <c r="D16118" i="1" s="1"/>
  <c r="C16117" i="1"/>
  <c r="E16117" i="1" s="1"/>
  <c r="B16119" i="1" l="1"/>
  <c r="D16119" i="1" s="1"/>
  <c r="C16118" i="1"/>
  <c r="E16118" i="1" s="1"/>
  <c r="B16120" i="1" l="1"/>
  <c r="D16120" i="1" s="1"/>
  <c r="C16119" i="1"/>
  <c r="E16119" i="1" s="1"/>
  <c r="B16121" i="1" l="1"/>
  <c r="D16121" i="1" s="1"/>
  <c r="C16120" i="1"/>
  <c r="E16120" i="1" s="1"/>
  <c r="B16122" i="1" l="1"/>
  <c r="D16122" i="1" s="1"/>
  <c r="C16121" i="1"/>
  <c r="E16121" i="1" s="1"/>
  <c r="B16123" i="1" l="1"/>
  <c r="D16123" i="1" s="1"/>
  <c r="C16122" i="1"/>
  <c r="E16122" i="1" s="1"/>
  <c r="B16124" i="1" l="1"/>
  <c r="D16124" i="1" s="1"/>
  <c r="C16123" i="1"/>
  <c r="E16123" i="1" s="1"/>
  <c r="B16125" i="1" l="1"/>
  <c r="D16125" i="1" s="1"/>
  <c r="C16124" i="1"/>
  <c r="E16124" i="1" s="1"/>
  <c r="B16126" i="1" l="1"/>
  <c r="D16126" i="1" s="1"/>
  <c r="C16125" i="1"/>
  <c r="E16125" i="1" s="1"/>
  <c r="B16127" i="1" l="1"/>
  <c r="D16127" i="1" s="1"/>
  <c r="C16126" i="1"/>
  <c r="E16126" i="1" s="1"/>
  <c r="B16128" i="1" l="1"/>
  <c r="D16128" i="1" s="1"/>
  <c r="C16127" i="1"/>
  <c r="E16127" i="1" s="1"/>
  <c r="B16129" i="1" l="1"/>
  <c r="D16129" i="1" s="1"/>
  <c r="C16128" i="1"/>
  <c r="E16128" i="1" s="1"/>
  <c r="B16130" i="1" l="1"/>
  <c r="D16130" i="1" s="1"/>
  <c r="C16129" i="1"/>
  <c r="E16129" i="1" s="1"/>
  <c r="B16131" i="1" l="1"/>
  <c r="D16131" i="1" s="1"/>
  <c r="C16130" i="1"/>
  <c r="E16130" i="1" s="1"/>
  <c r="B16132" i="1" l="1"/>
  <c r="D16132" i="1" s="1"/>
  <c r="C16131" i="1"/>
  <c r="E16131" i="1" s="1"/>
  <c r="B16133" i="1" l="1"/>
  <c r="D16133" i="1" s="1"/>
  <c r="C16132" i="1"/>
  <c r="E16132" i="1" s="1"/>
  <c r="B16134" i="1" l="1"/>
  <c r="D16134" i="1" s="1"/>
  <c r="C16133" i="1"/>
  <c r="E16133" i="1" s="1"/>
  <c r="B16135" i="1" l="1"/>
  <c r="D16135" i="1" s="1"/>
  <c r="C16134" i="1"/>
  <c r="E16134" i="1" s="1"/>
  <c r="B16136" i="1" l="1"/>
  <c r="D16136" i="1" s="1"/>
  <c r="C16135" i="1"/>
  <c r="E16135" i="1" s="1"/>
  <c r="B16137" i="1" l="1"/>
  <c r="D16137" i="1" s="1"/>
  <c r="C16136" i="1"/>
  <c r="E16136" i="1" s="1"/>
  <c r="B16138" i="1" l="1"/>
  <c r="D16138" i="1" s="1"/>
  <c r="C16137" i="1"/>
  <c r="E16137" i="1" s="1"/>
  <c r="B16139" i="1" l="1"/>
  <c r="D16139" i="1" s="1"/>
  <c r="C16138" i="1"/>
  <c r="E16138" i="1" s="1"/>
  <c r="B16140" i="1" l="1"/>
  <c r="D16140" i="1" s="1"/>
  <c r="C16139" i="1"/>
  <c r="E16139" i="1" s="1"/>
  <c r="B16141" i="1" l="1"/>
  <c r="D16141" i="1" s="1"/>
  <c r="C16140" i="1"/>
  <c r="E16140" i="1" s="1"/>
  <c r="B16142" i="1" l="1"/>
  <c r="D16142" i="1" s="1"/>
  <c r="C16141" i="1"/>
  <c r="E16141" i="1" s="1"/>
  <c r="B16143" i="1" l="1"/>
  <c r="D16143" i="1" s="1"/>
  <c r="C16142" i="1"/>
  <c r="E16142" i="1" s="1"/>
  <c r="B16144" i="1" l="1"/>
  <c r="D16144" i="1" s="1"/>
  <c r="C16143" i="1"/>
  <c r="E16143" i="1" s="1"/>
  <c r="B16145" i="1" l="1"/>
  <c r="D16145" i="1" s="1"/>
  <c r="C16144" i="1"/>
  <c r="E16144" i="1" s="1"/>
  <c r="B16146" i="1" l="1"/>
  <c r="D16146" i="1" s="1"/>
  <c r="C16145" i="1"/>
  <c r="E16145" i="1" s="1"/>
  <c r="B16147" i="1" l="1"/>
  <c r="D16147" i="1" s="1"/>
  <c r="C16146" i="1"/>
  <c r="E16146" i="1" s="1"/>
  <c r="B16148" i="1" l="1"/>
  <c r="D16148" i="1" s="1"/>
  <c r="C16147" i="1"/>
  <c r="E16147" i="1" s="1"/>
  <c r="B16149" i="1" l="1"/>
  <c r="D16149" i="1" s="1"/>
  <c r="C16148" i="1"/>
  <c r="E16148" i="1" s="1"/>
  <c r="B16150" i="1" l="1"/>
  <c r="D16150" i="1" s="1"/>
  <c r="C16149" i="1"/>
  <c r="E16149" i="1" s="1"/>
  <c r="B16151" i="1" l="1"/>
  <c r="D16151" i="1" s="1"/>
  <c r="C16150" i="1"/>
  <c r="E16150" i="1" s="1"/>
  <c r="B16152" i="1" l="1"/>
  <c r="D16152" i="1" s="1"/>
  <c r="C16151" i="1"/>
  <c r="E16151" i="1" s="1"/>
  <c r="B16153" i="1" l="1"/>
  <c r="D16153" i="1" s="1"/>
  <c r="C16152" i="1"/>
  <c r="E16152" i="1" s="1"/>
  <c r="B16154" i="1" l="1"/>
  <c r="D16154" i="1" s="1"/>
  <c r="C16153" i="1"/>
  <c r="E16153" i="1" s="1"/>
  <c r="B16155" i="1" l="1"/>
  <c r="D16155" i="1" s="1"/>
  <c r="C16154" i="1"/>
  <c r="E16154" i="1" s="1"/>
  <c r="B16156" i="1" l="1"/>
  <c r="D16156" i="1" s="1"/>
  <c r="C16155" i="1"/>
  <c r="E16155" i="1" s="1"/>
  <c r="B16157" i="1" l="1"/>
  <c r="D16157" i="1" s="1"/>
  <c r="C16156" i="1"/>
  <c r="E16156" i="1" s="1"/>
  <c r="B16158" i="1" l="1"/>
  <c r="D16158" i="1" s="1"/>
  <c r="C16157" i="1"/>
  <c r="E16157" i="1" s="1"/>
  <c r="B16159" i="1" l="1"/>
  <c r="D16159" i="1" s="1"/>
  <c r="C16158" i="1"/>
  <c r="E16158" i="1" s="1"/>
  <c r="B16160" i="1" l="1"/>
  <c r="D16160" i="1" s="1"/>
  <c r="C16159" i="1"/>
  <c r="E16159" i="1" s="1"/>
  <c r="B16161" i="1" l="1"/>
  <c r="D16161" i="1" s="1"/>
  <c r="C16160" i="1"/>
  <c r="E16160" i="1" s="1"/>
  <c r="B16162" i="1" l="1"/>
  <c r="D16162" i="1" s="1"/>
  <c r="C16161" i="1"/>
  <c r="E16161" i="1" s="1"/>
  <c r="B16163" i="1" l="1"/>
  <c r="D16163" i="1" s="1"/>
  <c r="C16162" i="1"/>
  <c r="E16162" i="1" s="1"/>
  <c r="B16164" i="1" l="1"/>
  <c r="D16164" i="1" s="1"/>
  <c r="C16163" i="1"/>
  <c r="E16163" i="1" s="1"/>
  <c r="B16165" i="1" l="1"/>
  <c r="D16165" i="1" s="1"/>
  <c r="C16164" i="1"/>
  <c r="E16164" i="1" s="1"/>
  <c r="B16166" i="1" l="1"/>
  <c r="D16166" i="1" s="1"/>
  <c r="C16165" i="1"/>
  <c r="E16165" i="1" s="1"/>
  <c r="B16167" i="1" l="1"/>
  <c r="D16167" i="1" s="1"/>
  <c r="C16166" i="1"/>
  <c r="E16166" i="1" s="1"/>
  <c r="B16168" i="1" l="1"/>
  <c r="D16168" i="1" s="1"/>
  <c r="C16167" i="1"/>
  <c r="E16167" i="1" s="1"/>
  <c r="B16169" i="1" l="1"/>
  <c r="D16169" i="1" s="1"/>
  <c r="C16168" i="1"/>
  <c r="E16168" i="1" s="1"/>
  <c r="B16170" i="1" l="1"/>
  <c r="D16170" i="1" s="1"/>
  <c r="C16169" i="1"/>
  <c r="E16169" i="1" s="1"/>
  <c r="B16171" i="1" l="1"/>
  <c r="D16171" i="1" s="1"/>
  <c r="C16170" i="1"/>
  <c r="E16170" i="1" s="1"/>
  <c r="B16172" i="1" l="1"/>
  <c r="D16172" i="1" s="1"/>
  <c r="C16171" i="1"/>
  <c r="E16171" i="1" s="1"/>
  <c r="B16173" i="1" l="1"/>
  <c r="D16173" i="1" s="1"/>
  <c r="C16172" i="1"/>
  <c r="E16172" i="1" s="1"/>
  <c r="B16174" i="1" l="1"/>
  <c r="D16174" i="1" s="1"/>
  <c r="C16173" i="1"/>
  <c r="E16173" i="1" s="1"/>
  <c r="B16175" i="1" l="1"/>
  <c r="D16175" i="1" s="1"/>
  <c r="C16174" i="1"/>
  <c r="E16174" i="1" s="1"/>
  <c r="B16176" i="1" l="1"/>
  <c r="D16176" i="1" s="1"/>
  <c r="C16175" i="1"/>
  <c r="E16175" i="1" s="1"/>
  <c r="B16177" i="1" l="1"/>
  <c r="D16177" i="1" s="1"/>
  <c r="C16176" i="1"/>
  <c r="E16176" i="1" s="1"/>
  <c r="B16178" i="1" l="1"/>
  <c r="D16178" i="1" s="1"/>
  <c r="C16177" i="1"/>
  <c r="E16177" i="1" s="1"/>
  <c r="B16179" i="1" l="1"/>
  <c r="D16179" i="1" s="1"/>
  <c r="C16178" i="1"/>
  <c r="E16178" i="1" s="1"/>
  <c r="B16180" i="1" l="1"/>
  <c r="D16180" i="1" s="1"/>
  <c r="C16179" i="1"/>
  <c r="E16179" i="1" s="1"/>
  <c r="B16181" i="1" l="1"/>
  <c r="D16181" i="1" s="1"/>
  <c r="C16180" i="1"/>
  <c r="E16180" i="1" s="1"/>
  <c r="B16182" i="1" l="1"/>
  <c r="D16182" i="1" s="1"/>
  <c r="C16181" i="1"/>
  <c r="E16181" i="1" s="1"/>
  <c r="B16183" i="1" l="1"/>
  <c r="D16183" i="1" s="1"/>
  <c r="C16182" i="1"/>
  <c r="E16182" i="1" s="1"/>
  <c r="B16184" i="1" l="1"/>
  <c r="D16184" i="1" s="1"/>
  <c r="C16183" i="1"/>
  <c r="E16183" i="1" s="1"/>
  <c r="B16185" i="1" l="1"/>
  <c r="D16185" i="1" s="1"/>
  <c r="C16184" i="1"/>
  <c r="E16184" i="1" s="1"/>
  <c r="B16186" i="1" l="1"/>
  <c r="D16186" i="1" s="1"/>
  <c r="C16185" i="1"/>
  <c r="E16185" i="1" s="1"/>
  <c r="B16187" i="1" l="1"/>
  <c r="D16187" i="1" s="1"/>
  <c r="C16186" i="1"/>
  <c r="E16186" i="1" s="1"/>
  <c r="B16188" i="1" l="1"/>
  <c r="D16188" i="1" s="1"/>
  <c r="C16187" i="1"/>
  <c r="E16187" i="1" s="1"/>
  <c r="B16189" i="1" l="1"/>
  <c r="D16189" i="1" s="1"/>
  <c r="C16188" i="1"/>
  <c r="E16188" i="1" s="1"/>
  <c r="B16190" i="1" l="1"/>
  <c r="D16190" i="1" s="1"/>
  <c r="C16189" i="1"/>
  <c r="E16189" i="1" s="1"/>
  <c r="B16191" i="1" l="1"/>
  <c r="D16191" i="1" s="1"/>
  <c r="C16190" i="1"/>
  <c r="E16190" i="1" s="1"/>
  <c r="B16192" i="1" l="1"/>
  <c r="D16192" i="1" s="1"/>
  <c r="C16191" i="1"/>
  <c r="E16191" i="1" s="1"/>
  <c r="B16193" i="1" l="1"/>
  <c r="D16193" i="1" s="1"/>
  <c r="C16192" i="1"/>
  <c r="E16192" i="1" s="1"/>
  <c r="B16194" i="1" l="1"/>
  <c r="D16194" i="1" s="1"/>
  <c r="C16193" i="1"/>
  <c r="E16193" i="1" s="1"/>
  <c r="B16195" i="1" l="1"/>
  <c r="D16195" i="1" s="1"/>
  <c r="C16194" i="1"/>
  <c r="E16194" i="1" s="1"/>
  <c r="B16196" i="1" l="1"/>
  <c r="D16196" i="1" s="1"/>
  <c r="C16195" i="1"/>
  <c r="E16195" i="1" s="1"/>
  <c r="B16197" i="1" l="1"/>
  <c r="D16197" i="1" s="1"/>
  <c r="C16196" i="1"/>
  <c r="E16196" i="1" s="1"/>
  <c r="B16198" i="1" l="1"/>
  <c r="D16198" i="1" s="1"/>
  <c r="C16197" i="1"/>
  <c r="E16197" i="1" s="1"/>
  <c r="B16199" i="1" l="1"/>
  <c r="D16199" i="1" s="1"/>
  <c r="C16198" i="1"/>
  <c r="E16198" i="1" s="1"/>
  <c r="B16200" i="1" l="1"/>
  <c r="D16200" i="1" s="1"/>
  <c r="C16199" i="1"/>
  <c r="E16199" i="1" s="1"/>
  <c r="B16201" i="1" l="1"/>
  <c r="D16201" i="1" s="1"/>
  <c r="C16200" i="1"/>
  <c r="E16200" i="1" s="1"/>
  <c r="B16202" i="1" l="1"/>
  <c r="D16202" i="1" s="1"/>
  <c r="C16201" i="1"/>
  <c r="E16201" i="1" s="1"/>
  <c r="B16203" i="1" l="1"/>
  <c r="D16203" i="1" s="1"/>
  <c r="C16202" i="1"/>
  <c r="E16202" i="1" s="1"/>
  <c r="B16204" i="1" l="1"/>
  <c r="D16204" i="1" s="1"/>
  <c r="C16203" i="1"/>
  <c r="E16203" i="1" s="1"/>
  <c r="B16205" i="1" l="1"/>
  <c r="D16205" i="1" s="1"/>
  <c r="C16204" i="1"/>
  <c r="E16204" i="1" s="1"/>
  <c r="B16206" i="1" l="1"/>
  <c r="D16206" i="1" s="1"/>
  <c r="C16205" i="1"/>
  <c r="E16205" i="1" s="1"/>
  <c r="B16207" i="1" l="1"/>
  <c r="D16207" i="1" s="1"/>
  <c r="C16206" i="1"/>
  <c r="E16206" i="1" s="1"/>
  <c r="B16208" i="1" l="1"/>
  <c r="D16208" i="1" s="1"/>
  <c r="C16207" i="1"/>
  <c r="E16207" i="1" s="1"/>
  <c r="B16209" i="1" l="1"/>
  <c r="D16209" i="1" s="1"/>
  <c r="C16208" i="1"/>
  <c r="E16208" i="1" s="1"/>
  <c r="B16210" i="1" l="1"/>
  <c r="D16210" i="1" s="1"/>
  <c r="C16209" i="1"/>
  <c r="E16209" i="1" s="1"/>
  <c r="B16211" i="1" l="1"/>
  <c r="D16211" i="1" s="1"/>
  <c r="C16210" i="1"/>
  <c r="E16210" i="1" s="1"/>
  <c r="B16212" i="1" l="1"/>
  <c r="D16212" i="1" s="1"/>
  <c r="C16211" i="1"/>
  <c r="E16211" i="1" s="1"/>
  <c r="B16213" i="1" l="1"/>
  <c r="D16213" i="1" s="1"/>
  <c r="C16212" i="1"/>
  <c r="E16212" i="1" s="1"/>
  <c r="B16214" i="1" l="1"/>
  <c r="D16214" i="1" s="1"/>
  <c r="C16213" i="1"/>
  <c r="E16213" i="1" s="1"/>
  <c r="B16215" i="1" l="1"/>
  <c r="D16215" i="1" s="1"/>
  <c r="C16214" i="1"/>
  <c r="E16214" i="1" s="1"/>
  <c r="B16216" i="1" l="1"/>
  <c r="D16216" i="1" s="1"/>
  <c r="C16215" i="1"/>
  <c r="E16215" i="1" s="1"/>
  <c r="B16217" i="1" l="1"/>
  <c r="D16217" i="1" s="1"/>
  <c r="C16216" i="1"/>
  <c r="E16216" i="1" s="1"/>
  <c r="B16218" i="1" l="1"/>
  <c r="D16218" i="1" s="1"/>
  <c r="C16217" i="1"/>
  <c r="E16217" i="1" s="1"/>
  <c r="B16219" i="1" l="1"/>
  <c r="D16219" i="1" s="1"/>
  <c r="C16218" i="1"/>
  <c r="E16218" i="1" s="1"/>
  <c r="B16220" i="1" l="1"/>
  <c r="D16220" i="1" s="1"/>
  <c r="C16219" i="1"/>
  <c r="E16219" i="1" s="1"/>
  <c r="B16221" i="1" l="1"/>
  <c r="D16221" i="1" s="1"/>
  <c r="C16220" i="1"/>
  <c r="E16220" i="1" s="1"/>
  <c r="B16222" i="1" l="1"/>
  <c r="D16222" i="1" s="1"/>
  <c r="C16221" i="1"/>
  <c r="E16221" i="1" s="1"/>
  <c r="B16223" i="1" l="1"/>
  <c r="D16223" i="1" s="1"/>
  <c r="C16222" i="1"/>
  <c r="E16222" i="1" s="1"/>
  <c r="B16224" i="1" l="1"/>
  <c r="D16224" i="1" s="1"/>
  <c r="C16223" i="1"/>
  <c r="E16223" i="1" s="1"/>
  <c r="B16225" i="1" l="1"/>
  <c r="D16225" i="1" s="1"/>
  <c r="C16224" i="1"/>
  <c r="E16224" i="1" s="1"/>
  <c r="B16226" i="1" l="1"/>
  <c r="D16226" i="1" s="1"/>
  <c r="C16225" i="1"/>
  <c r="E16225" i="1" s="1"/>
  <c r="B16227" i="1" l="1"/>
  <c r="D16227" i="1" s="1"/>
  <c r="C16226" i="1"/>
  <c r="E16226" i="1" s="1"/>
  <c r="B16228" i="1" l="1"/>
  <c r="D16228" i="1" s="1"/>
  <c r="C16227" i="1"/>
  <c r="E16227" i="1" s="1"/>
  <c r="B16229" i="1" l="1"/>
  <c r="D16229" i="1" s="1"/>
  <c r="C16228" i="1"/>
  <c r="E16228" i="1" s="1"/>
  <c r="B16230" i="1" l="1"/>
  <c r="D16230" i="1" s="1"/>
  <c r="C16229" i="1"/>
  <c r="E16229" i="1" s="1"/>
  <c r="B16231" i="1" l="1"/>
  <c r="D16231" i="1" s="1"/>
  <c r="C16230" i="1"/>
  <c r="E16230" i="1" s="1"/>
  <c r="B16232" i="1" l="1"/>
  <c r="D16232" i="1" s="1"/>
  <c r="C16231" i="1"/>
  <c r="E16231" i="1" s="1"/>
  <c r="B16233" i="1" l="1"/>
  <c r="D16233" i="1" s="1"/>
  <c r="C16232" i="1"/>
  <c r="E16232" i="1" s="1"/>
  <c r="B16234" i="1" l="1"/>
  <c r="D16234" i="1" s="1"/>
  <c r="C16233" i="1"/>
  <c r="E16233" i="1" s="1"/>
  <c r="B16235" i="1" l="1"/>
  <c r="D16235" i="1" s="1"/>
  <c r="C16234" i="1"/>
  <c r="E16234" i="1" s="1"/>
  <c r="B16236" i="1" l="1"/>
  <c r="D16236" i="1" s="1"/>
  <c r="C16235" i="1"/>
  <c r="E16235" i="1" s="1"/>
  <c r="B16237" i="1" l="1"/>
  <c r="D16237" i="1" s="1"/>
  <c r="C16236" i="1"/>
  <c r="E16236" i="1" s="1"/>
  <c r="B16238" i="1" l="1"/>
  <c r="D16238" i="1" s="1"/>
  <c r="C16237" i="1"/>
  <c r="E16237" i="1" s="1"/>
  <c r="B16239" i="1" l="1"/>
  <c r="D16239" i="1" s="1"/>
  <c r="C16238" i="1"/>
  <c r="E16238" i="1" s="1"/>
  <c r="B16240" i="1" l="1"/>
  <c r="D16240" i="1" s="1"/>
  <c r="C16239" i="1"/>
  <c r="E16239" i="1" s="1"/>
  <c r="B16241" i="1" l="1"/>
  <c r="D16241" i="1" s="1"/>
  <c r="C16240" i="1"/>
  <c r="E16240" i="1" s="1"/>
  <c r="B16242" i="1" l="1"/>
  <c r="D16242" i="1" s="1"/>
  <c r="C16241" i="1"/>
  <c r="E16241" i="1" s="1"/>
  <c r="B16243" i="1" l="1"/>
  <c r="D16243" i="1" s="1"/>
  <c r="C16242" i="1"/>
  <c r="E16242" i="1" s="1"/>
  <c r="B16244" i="1" l="1"/>
  <c r="D16244" i="1" s="1"/>
  <c r="C16243" i="1"/>
  <c r="E16243" i="1" s="1"/>
  <c r="B16245" i="1" l="1"/>
  <c r="D16245" i="1" s="1"/>
  <c r="C16244" i="1"/>
  <c r="E16244" i="1" s="1"/>
  <c r="B16246" i="1" l="1"/>
  <c r="D16246" i="1" s="1"/>
  <c r="C16245" i="1"/>
  <c r="E16245" i="1" s="1"/>
  <c r="B16247" i="1" l="1"/>
  <c r="D16247" i="1" s="1"/>
  <c r="C16246" i="1"/>
  <c r="E16246" i="1" s="1"/>
  <c r="B16248" i="1" l="1"/>
  <c r="D16248" i="1" s="1"/>
  <c r="C16247" i="1"/>
  <c r="E16247" i="1" s="1"/>
  <c r="B16249" i="1" l="1"/>
  <c r="D16249" i="1" s="1"/>
  <c r="C16248" i="1"/>
  <c r="E16248" i="1" s="1"/>
  <c r="B16250" i="1" l="1"/>
  <c r="D16250" i="1" s="1"/>
  <c r="C16249" i="1"/>
  <c r="E16249" i="1" s="1"/>
  <c r="B16251" i="1" l="1"/>
  <c r="D16251" i="1" s="1"/>
  <c r="C16250" i="1"/>
  <c r="E16250" i="1" s="1"/>
  <c r="B16252" i="1" l="1"/>
  <c r="D16252" i="1" s="1"/>
  <c r="C16251" i="1"/>
  <c r="E16251" i="1" s="1"/>
  <c r="B16253" i="1" l="1"/>
  <c r="D16253" i="1" s="1"/>
  <c r="C16252" i="1"/>
  <c r="E16252" i="1" s="1"/>
  <c r="B16254" i="1" l="1"/>
  <c r="D16254" i="1" s="1"/>
  <c r="C16253" i="1"/>
  <c r="E16253" i="1" s="1"/>
  <c r="B16255" i="1" l="1"/>
  <c r="D16255" i="1" s="1"/>
  <c r="C16254" i="1"/>
  <c r="E16254" i="1" s="1"/>
  <c r="B16256" i="1" l="1"/>
  <c r="D16256" i="1" s="1"/>
  <c r="C16255" i="1"/>
  <c r="E16255" i="1" s="1"/>
  <c r="B16257" i="1" l="1"/>
  <c r="D16257" i="1" s="1"/>
  <c r="C16256" i="1"/>
  <c r="E16256" i="1" s="1"/>
  <c r="B16258" i="1" l="1"/>
  <c r="D16258" i="1" s="1"/>
  <c r="C16257" i="1"/>
  <c r="E16257" i="1" s="1"/>
  <c r="B16259" i="1" l="1"/>
  <c r="D16259" i="1" s="1"/>
  <c r="C16258" i="1"/>
  <c r="E16258" i="1" s="1"/>
  <c r="B16260" i="1" l="1"/>
  <c r="D16260" i="1" s="1"/>
  <c r="C16259" i="1"/>
  <c r="E16259" i="1" s="1"/>
  <c r="B16261" i="1" l="1"/>
  <c r="D16261" i="1" s="1"/>
  <c r="C16260" i="1"/>
  <c r="E16260" i="1" s="1"/>
  <c r="B16262" i="1" l="1"/>
  <c r="D16262" i="1" s="1"/>
  <c r="C16261" i="1"/>
  <c r="E16261" i="1" s="1"/>
  <c r="B16263" i="1" l="1"/>
  <c r="D16263" i="1" s="1"/>
  <c r="C16262" i="1"/>
  <c r="E16262" i="1" s="1"/>
  <c r="B16264" i="1" l="1"/>
  <c r="D16264" i="1" s="1"/>
  <c r="C16263" i="1"/>
  <c r="E16263" i="1" s="1"/>
  <c r="B16265" i="1" l="1"/>
  <c r="D16265" i="1" s="1"/>
  <c r="C16264" i="1"/>
  <c r="E16264" i="1" s="1"/>
  <c r="B16266" i="1" l="1"/>
  <c r="D16266" i="1" s="1"/>
  <c r="C16265" i="1"/>
  <c r="E16265" i="1" s="1"/>
  <c r="B16267" i="1" l="1"/>
  <c r="D16267" i="1" s="1"/>
  <c r="C16266" i="1"/>
  <c r="E16266" i="1" s="1"/>
  <c r="B16268" i="1" l="1"/>
  <c r="D16268" i="1" s="1"/>
  <c r="C16267" i="1"/>
  <c r="E16267" i="1" s="1"/>
  <c r="B16269" i="1" l="1"/>
  <c r="D16269" i="1" s="1"/>
  <c r="C16268" i="1"/>
  <c r="E16268" i="1" s="1"/>
  <c r="B16270" i="1" l="1"/>
  <c r="D16270" i="1" s="1"/>
  <c r="C16269" i="1"/>
  <c r="E16269" i="1" s="1"/>
  <c r="B16271" i="1" l="1"/>
  <c r="D16271" i="1" s="1"/>
  <c r="C16270" i="1"/>
  <c r="E16270" i="1" s="1"/>
  <c r="B16272" i="1" l="1"/>
  <c r="D16272" i="1" s="1"/>
  <c r="C16271" i="1"/>
  <c r="E16271" i="1" s="1"/>
  <c r="B16273" i="1" l="1"/>
  <c r="D16273" i="1" s="1"/>
  <c r="C16272" i="1"/>
  <c r="E16272" i="1" s="1"/>
  <c r="B16274" i="1" l="1"/>
  <c r="D16274" i="1" s="1"/>
  <c r="C16273" i="1"/>
  <c r="E16273" i="1" s="1"/>
  <c r="B16275" i="1" l="1"/>
  <c r="D16275" i="1" s="1"/>
  <c r="C16274" i="1"/>
  <c r="E16274" i="1" s="1"/>
  <c r="B16276" i="1" l="1"/>
  <c r="D16276" i="1" s="1"/>
  <c r="C16275" i="1"/>
  <c r="E16275" i="1" s="1"/>
  <c r="B16277" i="1" l="1"/>
  <c r="D16277" i="1" s="1"/>
  <c r="C16276" i="1"/>
  <c r="E16276" i="1" s="1"/>
  <c r="B16278" i="1" l="1"/>
  <c r="D16278" i="1" s="1"/>
  <c r="C16277" i="1"/>
  <c r="E16277" i="1" s="1"/>
  <c r="B16279" i="1" l="1"/>
  <c r="D16279" i="1" s="1"/>
  <c r="C16278" i="1"/>
  <c r="E16278" i="1" s="1"/>
  <c r="B16280" i="1" l="1"/>
  <c r="D16280" i="1" s="1"/>
  <c r="C16279" i="1"/>
  <c r="E16279" i="1" s="1"/>
  <c r="B16281" i="1" l="1"/>
  <c r="D16281" i="1" s="1"/>
  <c r="C16280" i="1"/>
  <c r="E16280" i="1" s="1"/>
  <c r="B16282" i="1" l="1"/>
  <c r="D16282" i="1" s="1"/>
  <c r="C16281" i="1"/>
  <c r="E16281" i="1" s="1"/>
  <c r="B16283" i="1" l="1"/>
  <c r="D16283" i="1" s="1"/>
  <c r="C16282" i="1"/>
  <c r="E16282" i="1" s="1"/>
  <c r="B16284" i="1" l="1"/>
  <c r="D16284" i="1" s="1"/>
  <c r="C16283" i="1"/>
  <c r="E16283" i="1" s="1"/>
  <c r="B16285" i="1" l="1"/>
  <c r="D16285" i="1" s="1"/>
  <c r="C16284" i="1"/>
  <c r="E16284" i="1" s="1"/>
  <c r="B16286" i="1" l="1"/>
  <c r="D16286" i="1" s="1"/>
  <c r="C16285" i="1"/>
  <c r="E16285" i="1" s="1"/>
  <c r="B16287" i="1" l="1"/>
  <c r="D16287" i="1" s="1"/>
  <c r="C16286" i="1"/>
  <c r="E16286" i="1" s="1"/>
  <c r="B16288" i="1" l="1"/>
  <c r="D16288" i="1" s="1"/>
  <c r="C16287" i="1"/>
  <c r="E16287" i="1" s="1"/>
  <c r="B16289" i="1" l="1"/>
  <c r="D16289" i="1" s="1"/>
  <c r="C16288" i="1"/>
  <c r="E16288" i="1" s="1"/>
  <c r="B16290" i="1" l="1"/>
  <c r="D16290" i="1" s="1"/>
  <c r="C16289" i="1"/>
  <c r="E16289" i="1" s="1"/>
  <c r="B16291" i="1" l="1"/>
  <c r="D16291" i="1" s="1"/>
  <c r="C16290" i="1"/>
  <c r="E16290" i="1" s="1"/>
  <c r="B16292" i="1" l="1"/>
  <c r="D16292" i="1" s="1"/>
  <c r="C16291" i="1"/>
  <c r="E16291" i="1" s="1"/>
  <c r="B16293" i="1" l="1"/>
  <c r="D16293" i="1" s="1"/>
  <c r="C16292" i="1"/>
  <c r="E16292" i="1" s="1"/>
  <c r="B16294" i="1" l="1"/>
  <c r="D16294" i="1" s="1"/>
  <c r="C16293" i="1"/>
  <c r="E16293" i="1" s="1"/>
  <c r="B16295" i="1" l="1"/>
  <c r="D16295" i="1" s="1"/>
  <c r="C16294" i="1"/>
  <c r="E16294" i="1" s="1"/>
  <c r="B16296" i="1" l="1"/>
  <c r="D16296" i="1" s="1"/>
  <c r="C16295" i="1"/>
  <c r="E16295" i="1" s="1"/>
  <c r="B16297" i="1" l="1"/>
  <c r="D16297" i="1" s="1"/>
  <c r="C16296" i="1"/>
  <c r="E16296" i="1" s="1"/>
  <c r="B16298" i="1" l="1"/>
  <c r="D16298" i="1" s="1"/>
  <c r="C16297" i="1"/>
  <c r="E16297" i="1" s="1"/>
  <c r="B16299" i="1" l="1"/>
  <c r="D16299" i="1" s="1"/>
  <c r="C16298" i="1"/>
  <c r="E16298" i="1" s="1"/>
  <c r="B16300" i="1" l="1"/>
  <c r="D16300" i="1" s="1"/>
  <c r="C16299" i="1"/>
  <c r="E16299" i="1" s="1"/>
  <c r="B16301" i="1" l="1"/>
  <c r="D16301" i="1" s="1"/>
  <c r="C16300" i="1"/>
  <c r="E16300" i="1" s="1"/>
  <c r="B16302" i="1" l="1"/>
  <c r="D16302" i="1" s="1"/>
  <c r="C16301" i="1"/>
  <c r="E16301" i="1" s="1"/>
  <c r="B16303" i="1" l="1"/>
  <c r="D16303" i="1" s="1"/>
  <c r="C16302" i="1"/>
  <c r="E16302" i="1" s="1"/>
  <c r="B16304" i="1" l="1"/>
  <c r="D16304" i="1" s="1"/>
  <c r="C16303" i="1"/>
  <c r="E16303" i="1" s="1"/>
  <c r="B16305" i="1" l="1"/>
  <c r="D16305" i="1" s="1"/>
  <c r="C16304" i="1"/>
  <c r="E16304" i="1" s="1"/>
  <c r="B16306" i="1" l="1"/>
  <c r="D16306" i="1" s="1"/>
  <c r="C16305" i="1"/>
  <c r="E16305" i="1" s="1"/>
  <c r="B16307" i="1" l="1"/>
  <c r="D16307" i="1" s="1"/>
  <c r="C16306" i="1"/>
  <c r="E16306" i="1" s="1"/>
  <c r="B16308" i="1" l="1"/>
  <c r="D16308" i="1" s="1"/>
  <c r="C16307" i="1"/>
  <c r="E16307" i="1" s="1"/>
  <c r="B16309" i="1" l="1"/>
  <c r="D16309" i="1" s="1"/>
  <c r="C16308" i="1"/>
  <c r="E16308" i="1" s="1"/>
  <c r="B16310" i="1" l="1"/>
  <c r="D16310" i="1" s="1"/>
  <c r="C16309" i="1"/>
  <c r="E16309" i="1" s="1"/>
  <c r="B16311" i="1" l="1"/>
  <c r="D16311" i="1" s="1"/>
  <c r="C16310" i="1"/>
  <c r="E16310" i="1" s="1"/>
  <c r="B16312" i="1" l="1"/>
  <c r="D16312" i="1" s="1"/>
  <c r="C16311" i="1"/>
  <c r="E16311" i="1" s="1"/>
  <c r="B16313" i="1" l="1"/>
  <c r="D16313" i="1" s="1"/>
  <c r="C16312" i="1"/>
  <c r="E16312" i="1" s="1"/>
  <c r="B16314" i="1" l="1"/>
  <c r="D16314" i="1" s="1"/>
  <c r="C16313" i="1"/>
  <c r="E16313" i="1" s="1"/>
  <c r="B16315" i="1" l="1"/>
  <c r="D16315" i="1" s="1"/>
  <c r="C16314" i="1"/>
  <c r="E16314" i="1" s="1"/>
  <c r="B16316" i="1" l="1"/>
  <c r="D16316" i="1" s="1"/>
  <c r="C16315" i="1"/>
  <c r="E16315" i="1" s="1"/>
  <c r="B16317" i="1" l="1"/>
  <c r="D16317" i="1" s="1"/>
  <c r="C16316" i="1"/>
  <c r="E16316" i="1" s="1"/>
  <c r="B16318" i="1" l="1"/>
  <c r="D16318" i="1" s="1"/>
  <c r="C16317" i="1"/>
  <c r="E16317" i="1" s="1"/>
  <c r="B16319" i="1" l="1"/>
  <c r="D16319" i="1" s="1"/>
  <c r="C16318" i="1"/>
  <c r="E16318" i="1" s="1"/>
  <c r="B16320" i="1" l="1"/>
  <c r="D16320" i="1" s="1"/>
  <c r="C16319" i="1"/>
  <c r="E16319" i="1" s="1"/>
  <c r="B16321" i="1" l="1"/>
  <c r="D16321" i="1" s="1"/>
  <c r="C16320" i="1"/>
  <c r="E16320" i="1" s="1"/>
  <c r="B16322" i="1" l="1"/>
  <c r="D16322" i="1" s="1"/>
  <c r="C16321" i="1"/>
  <c r="E16321" i="1" s="1"/>
  <c r="B16323" i="1" l="1"/>
  <c r="D16323" i="1" s="1"/>
  <c r="C16322" i="1"/>
  <c r="E16322" i="1" s="1"/>
  <c r="B16324" i="1" l="1"/>
  <c r="D16324" i="1" s="1"/>
  <c r="C16323" i="1"/>
  <c r="E16323" i="1" s="1"/>
  <c r="B16325" i="1" l="1"/>
  <c r="D16325" i="1" s="1"/>
  <c r="C16324" i="1"/>
  <c r="E16324" i="1" s="1"/>
  <c r="B16326" i="1" l="1"/>
  <c r="D16326" i="1" s="1"/>
  <c r="C16325" i="1"/>
  <c r="E16325" i="1" s="1"/>
  <c r="B16327" i="1" l="1"/>
  <c r="D16327" i="1" s="1"/>
  <c r="C16326" i="1"/>
  <c r="E16326" i="1" s="1"/>
  <c r="B16328" i="1" l="1"/>
  <c r="D16328" i="1" s="1"/>
  <c r="C16327" i="1"/>
  <c r="E16327" i="1" s="1"/>
  <c r="B16329" i="1" l="1"/>
  <c r="D16329" i="1" s="1"/>
  <c r="C16328" i="1"/>
  <c r="E16328" i="1" s="1"/>
  <c r="B16330" i="1" l="1"/>
  <c r="D16330" i="1" s="1"/>
  <c r="C16329" i="1"/>
  <c r="E16329" i="1" s="1"/>
  <c r="B16331" i="1" l="1"/>
  <c r="D16331" i="1" s="1"/>
  <c r="C16330" i="1"/>
  <c r="E16330" i="1" s="1"/>
  <c r="B16332" i="1" l="1"/>
  <c r="D16332" i="1" s="1"/>
  <c r="C16331" i="1"/>
  <c r="E16331" i="1" s="1"/>
  <c r="B16333" i="1" l="1"/>
  <c r="D16333" i="1" s="1"/>
  <c r="C16332" i="1"/>
  <c r="E16332" i="1" s="1"/>
  <c r="B16334" i="1" l="1"/>
  <c r="D16334" i="1" s="1"/>
  <c r="C16333" i="1"/>
  <c r="E16333" i="1" s="1"/>
  <c r="B16335" i="1" l="1"/>
  <c r="D16335" i="1" s="1"/>
  <c r="C16334" i="1"/>
  <c r="E16334" i="1" s="1"/>
  <c r="B16336" i="1" l="1"/>
  <c r="D16336" i="1" s="1"/>
  <c r="C16335" i="1"/>
  <c r="E16335" i="1" s="1"/>
  <c r="B16337" i="1" l="1"/>
  <c r="D16337" i="1" s="1"/>
  <c r="C16336" i="1"/>
  <c r="E16336" i="1" s="1"/>
  <c r="B16338" i="1" l="1"/>
  <c r="D16338" i="1" s="1"/>
  <c r="C16337" i="1"/>
  <c r="E16337" i="1" s="1"/>
  <c r="B16339" i="1" l="1"/>
  <c r="D16339" i="1" s="1"/>
  <c r="C16338" i="1"/>
  <c r="E16338" i="1" s="1"/>
  <c r="B16340" i="1" l="1"/>
  <c r="D16340" i="1" s="1"/>
  <c r="C16339" i="1"/>
  <c r="E16339" i="1" s="1"/>
  <c r="B16341" i="1" l="1"/>
  <c r="D16341" i="1" s="1"/>
  <c r="C16340" i="1"/>
  <c r="E16340" i="1" s="1"/>
  <c r="B16342" i="1" l="1"/>
  <c r="D16342" i="1" s="1"/>
  <c r="C16341" i="1"/>
  <c r="E16341" i="1" s="1"/>
  <c r="B16343" i="1" l="1"/>
  <c r="D16343" i="1" s="1"/>
  <c r="C16342" i="1"/>
  <c r="E16342" i="1" s="1"/>
  <c r="B16344" i="1" l="1"/>
  <c r="D16344" i="1" s="1"/>
  <c r="C16343" i="1"/>
  <c r="E16343" i="1" s="1"/>
  <c r="B16345" i="1" l="1"/>
  <c r="D16345" i="1" s="1"/>
  <c r="C16344" i="1"/>
  <c r="E16344" i="1" s="1"/>
  <c r="B16346" i="1" l="1"/>
  <c r="D16346" i="1" s="1"/>
  <c r="C16345" i="1"/>
  <c r="E16345" i="1" s="1"/>
  <c r="B16347" i="1" l="1"/>
  <c r="D16347" i="1" s="1"/>
  <c r="C16346" i="1"/>
  <c r="E16346" i="1" s="1"/>
  <c r="B16348" i="1" l="1"/>
  <c r="D16348" i="1" s="1"/>
  <c r="C16347" i="1"/>
  <c r="E16347" i="1" s="1"/>
  <c r="B16349" i="1" l="1"/>
  <c r="D16349" i="1" s="1"/>
  <c r="C16348" i="1"/>
  <c r="E16348" i="1" s="1"/>
  <c r="B16350" i="1" l="1"/>
  <c r="D16350" i="1" s="1"/>
  <c r="C16349" i="1"/>
  <c r="E16349" i="1" s="1"/>
  <c r="B16351" i="1" l="1"/>
  <c r="D16351" i="1" s="1"/>
  <c r="C16350" i="1"/>
  <c r="E16350" i="1" s="1"/>
  <c r="B16352" i="1" l="1"/>
  <c r="D16352" i="1" s="1"/>
  <c r="C16351" i="1"/>
  <c r="E16351" i="1" s="1"/>
  <c r="B16353" i="1" l="1"/>
  <c r="D16353" i="1" s="1"/>
  <c r="C16352" i="1"/>
  <c r="E16352" i="1" s="1"/>
  <c r="B16354" i="1" l="1"/>
  <c r="D16354" i="1" s="1"/>
  <c r="C16353" i="1"/>
  <c r="E16353" i="1" s="1"/>
  <c r="B16355" i="1" l="1"/>
  <c r="D16355" i="1" s="1"/>
  <c r="C16354" i="1"/>
  <c r="E16354" i="1" s="1"/>
  <c r="B16356" i="1" l="1"/>
  <c r="D16356" i="1" s="1"/>
  <c r="C16355" i="1"/>
  <c r="E16355" i="1" s="1"/>
  <c r="B16357" i="1" l="1"/>
  <c r="D16357" i="1" s="1"/>
  <c r="C16356" i="1"/>
  <c r="E16356" i="1" s="1"/>
  <c r="B16358" i="1" l="1"/>
  <c r="D16358" i="1" s="1"/>
  <c r="C16357" i="1"/>
  <c r="E16357" i="1" s="1"/>
  <c r="B16359" i="1" l="1"/>
  <c r="D16359" i="1" s="1"/>
  <c r="C16358" i="1"/>
  <c r="E16358" i="1" s="1"/>
  <c r="B16360" i="1" l="1"/>
  <c r="D16360" i="1" s="1"/>
  <c r="C16359" i="1"/>
  <c r="E16359" i="1" s="1"/>
  <c r="B16361" i="1" l="1"/>
  <c r="D16361" i="1" s="1"/>
  <c r="C16360" i="1"/>
  <c r="E16360" i="1" s="1"/>
  <c r="B16362" i="1" l="1"/>
  <c r="D16362" i="1" s="1"/>
  <c r="C16361" i="1"/>
  <c r="E16361" i="1" s="1"/>
  <c r="B16363" i="1" l="1"/>
  <c r="D16363" i="1" s="1"/>
  <c r="C16362" i="1"/>
  <c r="E16362" i="1" s="1"/>
  <c r="B16364" i="1" l="1"/>
  <c r="D16364" i="1" s="1"/>
  <c r="C16363" i="1"/>
  <c r="E16363" i="1" s="1"/>
  <c r="B16365" i="1" l="1"/>
  <c r="D16365" i="1" s="1"/>
  <c r="C16364" i="1"/>
  <c r="E16364" i="1" s="1"/>
  <c r="B16366" i="1" l="1"/>
  <c r="D16366" i="1" s="1"/>
  <c r="C16365" i="1"/>
  <c r="E16365" i="1" s="1"/>
  <c r="B16367" i="1" l="1"/>
  <c r="D16367" i="1" s="1"/>
  <c r="C16366" i="1"/>
  <c r="E16366" i="1" s="1"/>
  <c r="B16368" i="1" l="1"/>
  <c r="D16368" i="1" s="1"/>
  <c r="C16367" i="1"/>
  <c r="E16367" i="1" s="1"/>
  <c r="B16369" i="1" l="1"/>
  <c r="D16369" i="1" s="1"/>
  <c r="C16368" i="1"/>
  <c r="E16368" i="1" s="1"/>
  <c r="B16370" i="1" l="1"/>
  <c r="D16370" i="1" s="1"/>
  <c r="C16369" i="1"/>
  <c r="E16369" i="1" s="1"/>
  <c r="B16371" i="1" l="1"/>
  <c r="D16371" i="1" s="1"/>
  <c r="C16370" i="1"/>
  <c r="E16370" i="1" s="1"/>
  <c r="B16372" i="1" l="1"/>
  <c r="D16372" i="1" s="1"/>
  <c r="C16371" i="1"/>
  <c r="E16371" i="1" s="1"/>
  <c r="B16373" i="1" l="1"/>
  <c r="D16373" i="1" s="1"/>
  <c r="C16372" i="1"/>
  <c r="E16372" i="1" s="1"/>
  <c r="B16374" i="1" l="1"/>
  <c r="D16374" i="1" s="1"/>
  <c r="C16373" i="1"/>
  <c r="E16373" i="1" s="1"/>
  <c r="B16375" i="1" l="1"/>
  <c r="D16375" i="1" s="1"/>
  <c r="C16374" i="1"/>
  <c r="E16374" i="1" s="1"/>
  <c r="B16376" i="1" l="1"/>
  <c r="D16376" i="1" s="1"/>
  <c r="C16375" i="1"/>
  <c r="E16375" i="1" s="1"/>
  <c r="B16377" i="1" l="1"/>
  <c r="D16377" i="1" s="1"/>
  <c r="C16376" i="1"/>
  <c r="E16376" i="1" s="1"/>
  <c r="B16378" i="1" l="1"/>
  <c r="D16378" i="1" s="1"/>
  <c r="C16377" i="1"/>
  <c r="E16377" i="1" s="1"/>
  <c r="B16379" i="1" l="1"/>
  <c r="D16379" i="1" s="1"/>
  <c r="C16378" i="1"/>
  <c r="E16378" i="1" s="1"/>
  <c r="B16380" i="1" l="1"/>
  <c r="D16380" i="1" s="1"/>
  <c r="C16379" i="1"/>
  <c r="E16379" i="1" s="1"/>
  <c r="B16381" i="1" l="1"/>
  <c r="D16381" i="1" s="1"/>
  <c r="C16380" i="1"/>
  <c r="E16380" i="1" s="1"/>
  <c r="B16382" i="1" l="1"/>
  <c r="D16382" i="1" s="1"/>
  <c r="C16381" i="1"/>
  <c r="E16381" i="1" s="1"/>
  <c r="B16383" i="1" l="1"/>
  <c r="D16383" i="1" s="1"/>
  <c r="C16382" i="1"/>
  <c r="E16382" i="1" s="1"/>
  <c r="B16384" i="1" l="1"/>
  <c r="D16384" i="1" s="1"/>
  <c r="C16383" i="1"/>
  <c r="E16383" i="1" s="1"/>
  <c r="B16385" i="1" l="1"/>
  <c r="D16385" i="1" s="1"/>
  <c r="C16384" i="1"/>
  <c r="E16384" i="1" s="1"/>
  <c r="B16386" i="1" l="1"/>
  <c r="D16386" i="1" s="1"/>
  <c r="C16385" i="1"/>
  <c r="E16385" i="1" s="1"/>
  <c r="B16387" i="1" l="1"/>
  <c r="D16387" i="1" s="1"/>
  <c r="C16386" i="1"/>
  <c r="E16386" i="1" s="1"/>
  <c r="B16388" i="1" l="1"/>
  <c r="D16388" i="1" s="1"/>
  <c r="C16387" i="1"/>
  <c r="E16387" i="1" s="1"/>
  <c r="B16389" i="1" l="1"/>
  <c r="D16389" i="1" s="1"/>
  <c r="C16388" i="1"/>
  <c r="E16388" i="1" s="1"/>
  <c r="B16390" i="1" l="1"/>
  <c r="D16390" i="1" s="1"/>
  <c r="C16389" i="1"/>
  <c r="E16389" i="1" s="1"/>
  <c r="B16391" i="1" l="1"/>
  <c r="D16391" i="1" s="1"/>
  <c r="C16390" i="1"/>
  <c r="E16390" i="1" s="1"/>
  <c r="B16392" i="1" l="1"/>
  <c r="D16392" i="1" s="1"/>
  <c r="C16391" i="1"/>
  <c r="E16391" i="1" s="1"/>
  <c r="B16393" i="1" l="1"/>
  <c r="D16393" i="1" s="1"/>
  <c r="C16392" i="1"/>
  <c r="E16392" i="1" s="1"/>
  <c r="B16394" i="1" l="1"/>
  <c r="D16394" i="1" s="1"/>
  <c r="C16393" i="1"/>
  <c r="E16393" i="1" s="1"/>
  <c r="B16395" i="1" l="1"/>
  <c r="D16395" i="1" s="1"/>
  <c r="C16394" i="1"/>
  <c r="E16394" i="1" s="1"/>
  <c r="B16396" i="1" l="1"/>
  <c r="D16396" i="1" s="1"/>
  <c r="C16395" i="1"/>
  <c r="E16395" i="1" s="1"/>
  <c r="B16397" i="1" l="1"/>
  <c r="D16397" i="1" s="1"/>
  <c r="C16396" i="1"/>
  <c r="E16396" i="1" s="1"/>
  <c r="B16398" i="1" l="1"/>
  <c r="D16398" i="1" s="1"/>
  <c r="C16397" i="1"/>
  <c r="E16397" i="1" s="1"/>
  <c r="B16399" i="1" l="1"/>
  <c r="D16399" i="1" s="1"/>
  <c r="C16398" i="1"/>
  <c r="E16398" i="1" s="1"/>
  <c r="B16400" i="1" l="1"/>
  <c r="D16400" i="1" s="1"/>
  <c r="C16399" i="1"/>
  <c r="E16399" i="1" s="1"/>
  <c r="B16401" i="1" l="1"/>
  <c r="D16401" i="1" s="1"/>
  <c r="C16400" i="1"/>
  <c r="E16400" i="1" s="1"/>
  <c r="B16402" i="1" l="1"/>
  <c r="D16402" i="1" s="1"/>
  <c r="C16401" i="1"/>
  <c r="E16401" i="1" s="1"/>
  <c r="B16403" i="1" l="1"/>
  <c r="D16403" i="1" s="1"/>
  <c r="C16402" i="1"/>
  <c r="E16402" i="1" s="1"/>
  <c r="B16404" i="1" l="1"/>
  <c r="D16404" i="1" s="1"/>
  <c r="C16403" i="1"/>
  <c r="E16403" i="1" s="1"/>
  <c r="B16405" i="1" l="1"/>
  <c r="D16405" i="1" s="1"/>
  <c r="C16404" i="1"/>
  <c r="E16404" i="1" s="1"/>
  <c r="B16406" i="1" l="1"/>
  <c r="D16406" i="1" s="1"/>
  <c r="C16405" i="1"/>
  <c r="E16405" i="1" s="1"/>
  <c r="B16407" i="1" l="1"/>
  <c r="D16407" i="1" s="1"/>
  <c r="C16406" i="1"/>
  <c r="E16406" i="1" s="1"/>
  <c r="B16408" i="1" l="1"/>
  <c r="D16408" i="1" s="1"/>
  <c r="C16407" i="1"/>
  <c r="E16407" i="1" s="1"/>
  <c r="B16409" i="1" l="1"/>
  <c r="D16409" i="1" s="1"/>
  <c r="C16408" i="1"/>
  <c r="E16408" i="1" s="1"/>
  <c r="B16410" i="1" l="1"/>
  <c r="D16410" i="1" s="1"/>
  <c r="C16409" i="1"/>
  <c r="E16409" i="1" s="1"/>
  <c r="B16411" i="1" l="1"/>
  <c r="D16411" i="1" s="1"/>
  <c r="C16410" i="1"/>
  <c r="E16410" i="1" s="1"/>
  <c r="B16412" i="1" l="1"/>
  <c r="D16412" i="1" s="1"/>
  <c r="C16411" i="1"/>
  <c r="E16411" i="1" s="1"/>
  <c r="B16413" i="1" l="1"/>
  <c r="D16413" i="1" s="1"/>
  <c r="C16412" i="1"/>
  <c r="E16412" i="1" s="1"/>
  <c r="B16414" i="1" l="1"/>
  <c r="D16414" i="1" s="1"/>
  <c r="C16413" i="1"/>
  <c r="E16413" i="1" s="1"/>
  <c r="B16415" i="1" l="1"/>
  <c r="D16415" i="1" s="1"/>
  <c r="C16414" i="1"/>
  <c r="E16414" i="1" s="1"/>
  <c r="B16416" i="1" l="1"/>
  <c r="D16416" i="1" s="1"/>
  <c r="C16415" i="1"/>
  <c r="E16415" i="1" s="1"/>
  <c r="B16417" i="1" l="1"/>
  <c r="D16417" i="1" s="1"/>
  <c r="C16416" i="1"/>
  <c r="E16416" i="1" s="1"/>
  <c r="B16418" i="1" l="1"/>
  <c r="D16418" i="1" s="1"/>
  <c r="C16417" i="1"/>
  <c r="E16417" i="1" s="1"/>
  <c r="B16419" i="1" l="1"/>
  <c r="D16419" i="1" s="1"/>
  <c r="C16418" i="1"/>
  <c r="E16418" i="1" s="1"/>
  <c r="B16420" i="1" l="1"/>
  <c r="D16420" i="1" s="1"/>
  <c r="C16419" i="1"/>
  <c r="E16419" i="1" s="1"/>
  <c r="B16421" i="1" l="1"/>
  <c r="D16421" i="1" s="1"/>
  <c r="C16420" i="1"/>
  <c r="E16420" i="1" s="1"/>
  <c r="B16422" i="1" l="1"/>
  <c r="D16422" i="1" s="1"/>
  <c r="C16421" i="1"/>
  <c r="E16421" i="1" s="1"/>
  <c r="B16423" i="1" l="1"/>
  <c r="D16423" i="1" s="1"/>
  <c r="C16422" i="1"/>
  <c r="E16422" i="1" s="1"/>
  <c r="B16424" i="1" l="1"/>
  <c r="D16424" i="1" s="1"/>
  <c r="C16423" i="1"/>
  <c r="E16423" i="1" s="1"/>
  <c r="B16425" i="1" l="1"/>
  <c r="D16425" i="1" s="1"/>
  <c r="C16424" i="1"/>
  <c r="E16424" i="1" s="1"/>
  <c r="B16426" i="1" l="1"/>
  <c r="D16426" i="1" s="1"/>
  <c r="C16425" i="1"/>
  <c r="E16425" i="1" s="1"/>
  <c r="B16427" i="1" l="1"/>
  <c r="D16427" i="1" s="1"/>
  <c r="C16426" i="1"/>
  <c r="E16426" i="1" s="1"/>
  <c r="B16428" i="1" l="1"/>
  <c r="D16428" i="1" s="1"/>
  <c r="C16427" i="1"/>
  <c r="E16427" i="1" s="1"/>
  <c r="B16429" i="1" l="1"/>
  <c r="D16429" i="1" s="1"/>
  <c r="C16428" i="1"/>
  <c r="E16428" i="1" s="1"/>
  <c r="B16430" i="1" l="1"/>
  <c r="D16430" i="1" s="1"/>
  <c r="C16429" i="1"/>
  <c r="E16429" i="1" s="1"/>
  <c r="B16431" i="1" l="1"/>
  <c r="D16431" i="1" s="1"/>
  <c r="C16430" i="1"/>
  <c r="E16430" i="1" s="1"/>
  <c r="B16432" i="1" l="1"/>
  <c r="D16432" i="1" s="1"/>
  <c r="C16431" i="1"/>
  <c r="E16431" i="1" s="1"/>
  <c r="B16433" i="1" l="1"/>
  <c r="D16433" i="1" s="1"/>
  <c r="C16432" i="1"/>
  <c r="E16432" i="1" s="1"/>
  <c r="B16434" i="1" l="1"/>
  <c r="D16434" i="1" s="1"/>
  <c r="C16433" i="1"/>
  <c r="E16433" i="1" s="1"/>
  <c r="B16435" i="1" l="1"/>
  <c r="D16435" i="1" s="1"/>
  <c r="C16434" i="1"/>
  <c r="E16434" i="1" s="1"/>
  <c r="B16436" i="1" l="1"/>
  <c r="D16436" i="1" s="1"/>
  <c r="C16435" i="1"/>
  <c r="E16435" i="1" s="1"/>
  <c r="B16437" i="1" l="1"/>
  <c r="D16437" i="1" s="1"/>
  <c r="C16436" i="1"/>
  <c r="E16436" i="1" s="1"/>
  <c r="B16438" i="1" l="1"/>
  <c r="D16438" i="1" s="1"/>
  <c r="C16437" i="1"/>
  <c r="E16437" i="1" s="1"/>
  <c r="B16439" i="1" l="1"/>
  <c r="D16439" i="1" s="1"/>
  <c r="C16438" i="1"/>
  <c r="E16438" i="1" s="1"/>
  <c r="B16440" i="1" l="1"/>
  <c r="D16440" i="1" s="1"/>
  <c r="C16439" i="1"/>
  <c r="E16439" i="1" s="1"/>
  <c r="B16441" i="1" l="1"/>
  <c r="D16441" i="1" s="1"/>
  <c r="C16440" i="1"/>
  <c r="E16440" i="1" s="1"/>
  <c r="B16442" i="1" l="1"/>
  <c r="D16442" i="1" s="1"/>
  <c r="C16441" i="1"/>
  <c r="E16441" i="1" s="1"/>
  <c r="B16443" i="1" l="1"/>
  <c r="D16443" i="1" s="1"/>
  <c r="C16442" i="1"/>
  <c r="E16442" i="1" s="1"/>
  <c r="B16444" i="1" l="1"/>
  <c r="D16444" i="1" s="1"/>
  <c r="C16443" i="1"/>
  <c r="E16443" i="1" s="1"/>
  <c r="B16445" i="1" l="1"/>
  <c r="D16445" i="1" s="1"/>
  <c r="C16444" i="1"/>
  <c r="E16444" i="1" s="1"/>
  <c r="B16446" i="1" l="1"/>
  <c r="D16446" i="1" s="1"/>
  <c r="C16445" i="1"/>
  <c r="E16445" i="1" s="1"/>
  <c r="B16447" i="1" l="1"/>
  <c r="D16447" i="1" s="1"/>
  <c r="C16446" i="1"/>
  <c r="E16446" i="1" s="1"/>
  <c r="B16448" i="1" l="1"/>
  <c r="D16448" i="1" s="1"/>
  <c r="C16447" i="1"/>
  <c r="E16447" i="1" s="1"/>
  <c r="B16449" i="1" l="1"/>
  <c r="D16449" i="1" s="1"/>
  <c r="C16448" i="1"/>
  <c r="E16448" i="1" s="1"/>
  <c r="B16450" i="1" l="1"/>
  <c r="D16450" i="1" s="1"/>
  <c r="C16449" i="1"/>
  <c r="E16449" i="1" s="1"/>
  <c r="B16451" i="1" l="1"/>
  <c r="D16451" i="1" s="1"/>
  <c r="C16450" i="1"/>
  <c r="E16450" i="1" s="1"/>
  <c r="B16452" i="1" l="1"/>
  <c r="D16452" i="1" s="1"/>
  <c r="C16451" i="1"/>
  <c r="E16451" i="1" s="1"/>
  <c r="B16453" i="1" l="1"/>
  <c r="D16453" i="1" s="1"/>
  <c r="C16452" i="1"/>
  <c r="E16452" i="1" s="1"/>
  <c r="B16454" i="1" l="1"/>
  <c r="D16454" i="1" s="1"/>
  <c r="C16453" i="1"/>
  <c r="E16453" i="1" s="1"/>
  <c r="B16455" i="1" l="1"/>
  <c r="D16455" i="1" s="1"/>
  <c r="C16454" i="1"/>
  <c r="E16454" i="1" s="1"/>
  <c r="B16456" i="1" l="1"/>
  <c r="D16456" i="1" s="1"/>
  <c r="C16455" i="1"/>
  <c r="E16455" i="1" s="1"/>
  <c r="B16457" i="1" l="1"/>
  <c r="D16457" i="1" s="1"/>
  <c r="C16456" i="1"/>
  <c r="E16456" i="1" s="1"/>
  <c r="B16458" i="1" l="1"/>
  <c r="D16458" i="1" s="1"/>
  <c r="C16457" i="1"/>
  <c r="E16457" i="1" s="1"/>
  <c r="B16459" i="1" l="1"/>
  <c r="D16459" i="1" s="1"/>
  <c r="C16458" i="1"/>
  <c r="E16458" i="1" s="1"/>
  <c r="B16460" i="1" l="1"/>
  <c r="D16460" i="1" s="1"/>
  <c r="C16459" i="1"/>
  <c r="E16459" i="1" s="1"/>
  <c r="B16461" i="1" l="1"/>
  <c r="D16461" i="1" s="1"/>
  <c r="C16460" i="1"/>
  <c r="E16460" i="1" s="1"/>
  <c r="B16462" i="1" l="1"/>
  <c r="D16462" i="1" s="1"/>
  <c r="C16461" i="1"/>
  <c r="E16461" i="1" s="1"/>
  <c r="B16463" i="1" l="1"/>
  <c r="D16463" i="1" s="1"/>
  <c r="C16462" i="1"/>
  <c r="E16462" i="1" s="1"/>
  <c r="B16464" i="1" l="1"/>
  <c r="D16464" i="1" s="1"/>
  <c r="C16463" i="1"/>
  <c r="E16463" i="1" s="1"/>
  <c r="B16465" i="1" l="1"/>
  <c r="D16465" i="1" s="1"/>
  <c r="C16464" i="1"/>
  <c r="E16464" i="1" s="1"/>
  <c r="B16466" i="1" l="1"/>
  <c r="D16466" i="1" s="1"/>
  <c r="C16465" i="1"/>
  <c r="E16465" i="1" s="1"/>
  <c r="B16467" i="1" l="1"/>
  <c r="D16467" i="1" s="1"/>
  <c r="C16466" i="1"/>
  <c r="E16466" i="1" s="1"/>
  <c r="B16468" i="1" l="1"/>
  <c r="D16468" i="1" s="1"/>
  <c r="C16467" i="1"/>
  <c r="E16467" i="1" s="1"/>
  <c r="B16469" i="1" l="1"/>
  <c r="D16469" i="1" s="1"/>
  <c r="C16468" i="1"/>
  <c r="E16468" i="1" s="1"/>
  <c r="B16470" i="1" l="1"/>
  <c r="D16470" i="1" s="1"/>
  <c r="C16469" i="1"/>
  <c r="E16469" i="1" s="1"/>
  <c r="B16471" i="1" l="1"/>
  <c r="D16471" i="1" s="1"/>
  <c r="C16470" i="1"/>
  <c r="E16470" i="1" s="1"/>
  <c r="B16472" i="1" l="1"/>
  <c r="D16472" i="1" s="1"/>
  <c r="C16471" i="1"/>
  <c r="E16471" i="1" s="1"/>
  <c r="B16473" i="1" l="1"/>
  <c r="D16473" i="1" s="1"/>
  <c r="C16472" i="1"/>
  <c r="E16472" i="1" s="1"/>
  <c r="B16474" i="1" l="1"/>
  <c r="D16474" i="1" s="1"/>
  <c r="C16473" i="1"/>
  <c r="E16473" i="1" s="1"/>
  <c r="B16475" i="1" l="1"/>
  <c r="D16475" i="1" s="1"/>
  <c r="C16474" i="1"/>
  <c r="E16474" i="1" s="1"/>
  <c r="B16476" i="1" l="1"/>
  <c r="D16476" i="1" s="1"/>
  <c r="C16475" i="1"/>
  <c r="E16475" i="1" s="1"/>
  <c r="B16477" i="1" l="1"/>
  <c r="D16477" i="1" s="1"/>
  <c r="C16476" i="1"/>
  <c r="E16476" i="1" s="1"/>
  <c r="B16478" i="1" l="1"/>
  <c r="D16478" i="1" s="1"/>
  <c r="C16477" i="1"/>
  <c r="E16477" i="1" s="1"/>
  <c r="B16479" i="1" l="1"/>
  <c r="D16479" i="1" s="1"/>
  <c r="C16478" i="1"/>
  <c r="E16478" i="1" s="1"/>
  <c r="B16480" i="1" l="1"/>
  <c r="D16480" i="1" s="1"/>
  <c r="C16479" i="1"/>
  <c r="E16479" i="1" s="1"/>
  <c r="B16481" i="1" l="1"/>
  <c r="D16481" i="1" s="1"/>
  <c r="C16480" i="1"/>
  <c r="E16480" i="1" s="1"/>
  <c r="B16482" i="1" l="1"/>
  <c r="D16482" i="1" s="1"/>
  <c r="C16481" i="1"/>
  <c r="E16481" i="1" s="1"/>
  <c r="B16483" i="1" l="1"/>
  <c r="D16483" i="1" s="1"/>
  <c r="C16482" i="1"/>
  <c r="E16482" i="1" s="1"/>
  <c r="B16484" i="1" l="1"/>
  <c r="D16484" i="1" s="1"/>
  <c r="C16483" i="1"/>
  <c r="E16483" i="1" s="1"/>
  <c r="B16485" i="1" l="1"/>
  <c r="D16485" i="1" s="1"/>
  <c r="C16484" i="1"/>
  <c r="E16484" i="1" s="1"/>
  <c r="B16486" i="1" l="1"/>
  <c r="D16486" i="1" s="1"/>
  <c r="C16485" i="1"/>
  <c r="E16485" i="1" s="1"/>
  <c r="B16487" i="1" l="1"/>
  <c r="D16487" i="1" s="1"/>
  <c r="C16486" i="1"/>
  <c r="E16486" i="1" s="1"/>
  <c r="B16488" i="1" l="1"/>
  <c r="D16488" i="1" s="1"/>
  <c r="C16487" i="1"/>
  <c r="E16487" i="1" s="1"/>
  <c r="B16489" i="1" l="1"/>
  <c r="D16489" i="1" s="1"/>
  <c r="C16488" i="1"/>
  <c r="E16488" i="1" s="1"/>
  <c r="B16490" i="1" l="1"/>
  <c r="D16490" i="1" s="1"/>
  <c r="C16489" i="1"/>
  <c r="E16489" i="1" s="1"/>
  <c r="B16491" i="1" l="1"/>
  <c r="D16491" i="1" s="1"/>
  <c r="C16490" i="1"/>
  <c r="E16490" i="1" s="1"/>
  <c r="B16492" i="1" l="1"/>
  <c r="D16492" i="1" s="1"/>
  <c r="C16491" i="1"/>
  <c r="E16491" i="1" s="1"/>
  <c r="B16493" i="1" l="1"/>
  <c r="D16493" i="1" s="1"/>
  <c r="C16492" i="1"/>
  <c r="E16492" i="1" s="1"/>
  <c r="B16494" i="1" l="1"/>
  <c r="D16494" i="1" s="1"/>
  <c r="C16493" i="1"/>
  <c r="E16493" i="1" s="1"/>
  <c r="B16495" i="1" l="1"/>
  <c r="D16495" i="1" s="1"/>
  <c r="C16494" i="1"/>
  <c r="E16494" i="1" s="1"/>
  <c r="B16496" i="1" l="1"/>
  <c r="D16496" i="1" s="1"/>
  <c r="C16495" i="1"/>
  <c r="E16495" i="1" s="1"/>
  <c r="B16497" i="1" l="1"/>
  <c r="D16497" i="1" s="1"/>
  <c r="C16496" i="1"/>
  <c r="E16496" i="1" s="1"/>
  <c r="B16498" i="1" l="1"/>
  <c r="D16498" i="1" s="1"/>
  <c r="C16497" i="1"/>
  <c r="E16497" i="1" s="1"/>
  <c r="B16499" i="1" l="1"/>
  <c r="D16499" i="1" s="1"/>
  <c r="C16498" i="1"/>
  <c r="E16498" i="1" s="1"/>
  <c r="B16500" i="1" l="1"/>
  <c r="D16500" i="1" s="1"/>
  <c r="C16499" i="1"/>
  <c r="E16499" i="1" s="1"/>
  <c r="B16501" i="1" l="1"/>
  <c r="D16501" i="1" s="1"/>
  <c r="C16500" i="1"/>
  <c r="E16500" i="1" s="1"/>
  <c r="B16502" i="1" l="1"/>
  <c r="D16502" i="1" s="1"/>
  <c r="C16501" i="1"/>
  <c r="E16501" i="1" s="1"/>
  <c r="B16503" i="1" l="1"/>
  <c r="D16503" i="1" s="1"/>
  <c r="C16502" i="1"/>
  <c r="E16502" i="1" s="1"/>
  <c r="B16504" i="1" l="1"/>
  <c r="D16504" i="1" s="1"/>
  <c r="C16503" i="1"/>
  <c r="E16503" i="1" s="1"/>
  <c r="B16505" i="1" l="1"/>
  <c r="D16505" i="1" s="1"/>
  <c r="C16504" i="1"/>
  <c r="E16504" i="1" s="1"/>
  <c r="B16506" i="1" l="1"/>
  <c r="D16506" i="1" s="1"/>
  <c r="C16505" i="1"/>
  <c r="E16505" i="1" s="1"/>
  <c r="B16507" i="1" l="1"/>
  <c r="D16507" i="1" s="1"/>
  <c r="C16506" i="1"/>
  <c r="E16506" i="1" s="1"/>
  <c r="B16508" i="1" l="1"/>
  <c r="D16508" i="1" s="1"/>
  <c r="C16507" i="1"/>
  <c r="E16507" i="1" s="1"/>
  <c r="B16509" i="1" l="1"/>
  <c r="D16509" i="1" s="1"/>
  <c r="C16508" i="1"/>
  <c r="E16508" i="1" s="1"/>
  <c r="B16510" i="1" l="1"/>
  <c r="D16510" i="1" s="1"/>
  <c r="C16509" i="1"/>
  <c r="E16509" i="1" s="1"/>
  <c r="B16511" i="1" l="1"/>
  <c r="D16511" i="1" s="1"/>
  <c r="C16510" i="1"/>
  <c r="E16510" i="1" s="1"/>
  <c r="B16512" i="1" l="1"/>
  <c r="D16512" i="1" s="1"/>
  <c r="C16511" i="1"/>
  <c r="E16511" i="1" s="1"/>
  <c r="B16513" i="1" l="1"/>
  <c r="D16513" i="1" s="1"/>
  <c r="C16512" i="1"/>
  <c r="E16512" i="1" s="1"/>
  <c r="B16514" i="1" l="1"/>
  <c r="D16514" i="1" s="1"/>
  <c r="C16513" i="1"/>
  <c r="E16513" i="1" s="1"/>
  <c r="B16515" i="1" l="1"/>
  <c r="D16515" i="1" s="1"/>
  <c r="C16514" i="1"/>
  <c r="E16514" i="1" s="1"/>
  <c r="B16516" i="1" l="1"/>
  <c r="D16516" i="1" s="1"/>
  <c r="C16515" i="1"/>
  <c r="E16515" i="1" s="1"/>
  <c r="B16517" i="1" l="1"/>
  <c r="D16517" i="1" s="1"/>
  <c r="C16516" i="1"/>
  <c r="E16516" i="1" s="1"/>
  <c r="B16518" i="1" l="1"/>
  <c r="D16518" i="1" s="1"/>
  <c r="C16517" i="1"/>
  <c r="E16517" i="1" s="1"/>
  <c r="B16519" i="1" l="1"/>
  <c r="D16519" i="1" s="1"/>
  <c r="C16518" i="1"/>
  <c r="E16518" i="1" s="1"/>
  <c r="B16520" i="1" l="1"/>
  <c r="D16520" i="1" s="1"/>
  <c r="C16519" i="1"/>
  <c r="E16519" i="1" s="1"/>
  <c r="B16521" i="1" l="1"/>
  <c r="D16521" i="1" s="1"/>
  <c r="C16520" i="1"/>
  <c r="E16520" i="1" s="1"/>
  <c r="B16522" i="1" l="1"/>
  <c r="D16522" i="1" s="1"/>
  <c r="C16521" i="1"/>
  <c r="E16521" i="1" s="1"/>
  <c r="B16523" i="1" l="1"/>
  <c r="D16523" i="1" s="1"/>
  <c r="C16522" i="1"/>
  <c r="E16522" i="1" s="1"/>
  <c r="B16524" i="1" l="1"/>
  <c r="D16524" i="1" s="1"/>
  <c r="C16523" i="1"/>
  <c r="E16523" i="1" s="1"/>
  <c r="B16525" i="1" l="1"/>
  <c r="D16525" i="1" s="1"/>
  <c r="C16524" i="1"/>
  <c r="E16524" i="1" s="1"/>
  <c r="B16526" i="1" l="1"/>
  <c r="D16526" i="1" s="1"/>
  <c r="C16525" i="1"/>
  <c r="E16525" i="1" s="1"/>
  <c r="B16527" i="1" l="1"/>
  <c r="D16527" i="1" s="1"/>
  <c r="C16526" i="1"/>
  <c r="E16526" i="1" s="1"/>
  <c r="B16528" i="1" l="1"/>
  <c r="D16528" i="1" s="1"/>
  <c r="C16527" i="1"/>
  <c r="E16527" i="1" s="1"/>
  <c r="B16529" i="1" l="1"/>
  <c r="D16529" i="1" s="1"/>
  <c r="C16528" i="1"/>
  <c r="E16528" i="1" s="1"/>
  <c r="B16530" i="1" l="1"/>
  <c r="D16530" i="1" s="1"/>
  <c r="C16529" i="1"/>
  <c r="E16529" i="1" s="1"/>
  <c r="B16531" i="1" l="1"/>
  <c r="D16531" i="1" s="1"/>
  <c r="C16530" i="1"/>
  <c r="E16530" i="1" s="1"/>
  <c r="B16532" i="1" l="1"/>
  <c r="D16532" i="1" s="1"/>
  <c r="C16531" i="1"/>
  <c r="E16531" i="1" s="1"/>
  <c r="B16533" i="1" l="1"/>
  <c r="D16533" i="1" s="1"/>
  <c r="C16532" i="1"/>
  <c r="E16532" i="1" s="1"/>
  <c r="B16534" i="1" l="1"/>
  <c r="D16534" i="1" s="1"/>
  <c r="C16533" i="1"/>
  <c r="E16533" i="1" s="1"/>
  <c r="B16535" i="1" l="1"/>
  <c r="D16535" i="1" s="1"/>
  <c r="C16534" i="1"/>
  <c r="E16534" i="1" s="1"/>
  <c r="B16536" i="1" l="1"/>
  <c r="D16536" i="1" s="1"/>
  <c r="C16535" i="1"/>
  <c r="E16535" i="1" s="1"/>
  <c r="B16537" i="1" l="1"/>
  <c r="D16537" i="1" s="1"/>
  <c r="C16536" i="1"/>
  <c r="E16536" i="1" s="1"/>
  <c r="B16538" i="1" l="1"/>
  <c r="D16538" i="1" s="1"/>
  <c r="C16537" i="1"/>
  <c r="E16537" i="1" s="1"/>
  <c r="B16539" i="1" l="1"/>
  <c r="D16539" i="1" s="1"/>
  <c r="C16538" i="1"/>
  <c r="E16538" i="1" s="1"/>
  <c r="B16540" i="1" l="1"/>
  <c r="D16540" i="1" s="1"/>
  <c r="C16539" i="1"/>
  <c r="E16539" i="1" s="1"/>
  <c r="B16541" i="1" l="1"/>
  <c r="D16541" i="1" s="1"/>
  <c r="C16540" i="1"/>
  <c r="E16540" i="1" s="1"/>
  <c r="B16542" i="1" l="1"/>
  <c r="D16542" i="1" s="1"/>
  <c r="C16541" i="1"/>
  <c r="E16541" i="1" s="1"/>
  <c r="B16543" i="1" l="1"/>
  <c r="D16543" i="1" s="1"/>
  <c r="C16542" i="1"/>
  <c r="E16542" i="1" s="1"/>
  <c r="B16544" i="1" l="1"/>
  <c r="D16544" i="1" s="1"/>
  <c r="C16543" i="1"/>
  <c r="E16543" i="1" s="1"/>
  <c r="B16545" i="1" l="1"/>
  <c r="D16545" i="1" s="1"/>
  <c r="C16544" i="1"/>
  <c r="E16544" i="1" s="1"/>
  <c r="B16546" i="1" l="1"/>
  <c r="D16546" i="1" s="1"/>
  <c r="C16545" i="1"/>
  <c r="E16545" i="1" s="1"/>
  <c r="B16547" i="1" l="1"/>
  <c r="D16547" i="1" s="1"/>
  <c r="C16546" i="1"/>
  <c r="E16546" i="1" s="1"/>
  <c r="B16548" i="1" l="1"/>
  <c r="D16548" i="1" s="1"/>
  <c r="C16547" i="1"/>
  <c r="E16547" i="1" s="1"/>
  <c r="B16549" i="1" l="1"/>
  <c r="D16549" i="1" s="1"/>
  <c r="C16548" i="1"/>
  <c r="E16548" i="1" s="1"/>
  <c r="B16550" i="1" l="1"/>
  <c r="D16550" i="1" s="1"/>
  <c r="C16549" i="1"/>
  <c r="E16549" i="1" s="1"/>
  <c r="B16551" i="1" l="1"/>
  <c r="D16551" i="1" s="1"/>
  <c r="C16550" i="1"/>
  <c r="E16550" i="1" s="1"/>
  <c r="B16552" i="1" l="1"/>
  <c r="D16552" i="1" s="1"/>
  <c r="C16551" i="1"/>
  <c r="E16551" i="1" s="1"/>
  <c r="B16553" i="1" l="1"/>
  <c r="D16553" i="1" s="1"/>
  <c r="C16552" i="1"/>
  <c r="E16552" i="1" s="1"/>
  <c r="B16554" i="1" l="1"/>
  <c r="D16554" i="1" s="1"/>
  <c r="C16553" i="1"/>
  <c r="E16553" i="1" s="1"/>
  <c r="B16555" i="1" l="1"/>
  <c r="D16555" i="1" s="1"/>
  <c r="C16554" i="1"/>
  <c r="E16554" i="1" s="1"/>
  <c r="B16556" i="1" l="1"/>
  <c r="D16556" i="1" s="1"/>
  <c r="C16555" i="1"/>
  <c r="E16555" i="1" s="1"/>
  <c r="B16557" i="1" l="1"/>
  <c r="D16557" i="1" s="1"/>
  <c r="C16556" i="1"/>
  <c r="E16556" i="1" s="1"/>
  <c r="B16558" i="1" l="1"/>
  <c r="D16558" i="1" s="1"/>
  <c r="C16557" i="1"/>
  <c r="E16557" i="1" s="1"/>
  <c r="B16559" i="1" l="1"/>
  <c r="D16559" i="1" s="1"/>
  <c r="C16558" i="1"/>
  <c r="E16558" i="1" s="1"/>
  <c r="B16560" i="1" l="1"/>
  <c r="D16560" i="1" s="1"/>
  <c r="C16559" i="1"/>
  <c r="E16559" i="1" s="1"/>
  <c r="B16561" i="1" l="1"/>
  <c r="D16561" i="1" s="1"/>
  <c r="C16560" i="1"/>
  <c r="E16560" i="1" s="1"/>
  <c r="B16562" i="1" l="1"/>
  <c r="D16562" i="1" s="1"/>
  <c r="C16561" i="1"/>
  <c r="E16561" i="1" s="1"/>
  <c r="B16563" i="1" l="1"/>
  <c r="D16563" i="1" s="1"/>
  <c r="C16562" i="1"/>
  <c r="E16562" i="1" s="1"/>
  <c r="B16564" i="1" l="1"/>
  <c r="D16564" i="1" s="1"/>
  <c r="C16563" i="1"/>
  <c r="E16563" i="1" s="1"/>
  <c r="B16565" i="1" l="1"/>
  <c r="D16565" i="1" s="1"/>
  <c r="C16564" i="1"/>
  <c r="E16564" i="1" s="1"/>
  <c r="B16566" i="1" l="1"/>
  <c r="D16566" i="1" s="1"/>
  <c r="C16565" i="1"/>
  <c r="E16565" i="1" s="1"/>
  <c r="B16567" i="1" l="1"/>
  <c r="D16567" i="1" s="1"/>
  <c r="C16566" i="1"/>
  <c r="E16566" i="1" s="1"/>
  <c r="B16568" i="1" l="1"/>
  <c r="D16568" i="1" s="1"/>
  <c r="C16567" i="1"/>
  <c r="E16567" i="1" s="1"/>
  <c r="B16569" i="1" l="1"/>
  <c r="D16569" i="1" s="1"/>
  <c r="C16568" i="1"/>
  <c r="E16568" i="1" s="1"/>
  <c r="B16570" i="1" l="1"/>
  <c r="D16570" i="1" s="1"/>
  <c r="C16569" i="1"/>
  <c r="E16569" i="1" s="1"/>
  <c r="B16571" i="1" l="1"/>
  <c r="D16571" i="1" s="1"/>
  <c r="C16570" i="1"/>
  <c r="E16570" i="1" s="1"/>
  <c r="B16572" i="1" l="1"/>
  <c r="D16572" i="1" s="1"/>
  <c r="C16571" i="1"/>
  <c r="E16571" i="1" s="1"/>
  <c r="B16573" i="1" l="1"/>
  <c r="D16573" i="1" s="1"/>
  <c r="C16572" i="1"/>
  <c r="E16572" i="1" s="1"/>
  <c r="B16574" i="1" l="1"/>
  <c r="D16574" i="1" s="1"/>
  <c r="C16573" i="1"/>
  <c r="E16573" i="1" s="1"/>
  <c r="B16575" i="1" l="1"/>
  <c r="D16575" i="1" s="1"/>
  <c r="C16574" i="1"/>
  <c r="E16574" i="1" s="1"/>
  <c r="B16576" i="1" l="1"/>
  <c r="D16576" i="1" s="1"/>
  <c r="C16575" i="1"/>
  <c r="E16575" i="1" s="1"/>
  <c r="B16577" i="1" l="1"/>
  <c r="D16577" i="1" s="1"/>
  <c r="C16576" i="1"/>
  <c r="E16576" i="1" s="1"/>
  <c r="B16578" i="1" l="1"/>
  <c r="D16578" i="1" s="1"/>
  <c r="C16577" i="1"/>
  <c r="E16577" i="1" s="1"/>
  <c r="B16579" i="1" l="1"/>
  <c r="D16579" i="1" s="1"/>
  <c r="C16578" i="1"/>
  <c r="E16578" i="1" s="1"/>
  <c r="B16580" i="1" l="1"/>
  <c r="D16580" i="1" s="1"/>
  <c r="C16579" i="1"/>
  <c r="E16579" i="1" s="1"/>
  <c r="B16581" i="1" l="1"/>
  <c r="D16581" i="1" s="1"/>
  <c r="C16580" i="1"/>
  <c r="E16580" i="1" s="1"/>
  <c r="B16582" i="1" l="1"/>
  <c r="D16582" i="1" s="1"/>
  <c r="C16581" i="1"/>
  <c r="E16581" i="1" s="1"/>
  <c r="B16583" i="1" l="1"/>
  <c r="D16583" i="1" s="1"/>
  <c r="C16582" i="1"/>
  <c r="E16582" i="1" s="1"/>
  <c r="B16584" i="1" l="1"/>
  <c r="D16584" i="1" s="1"/>
  <c r="C16583" i="1"/>
  <c r="E16583" i="1" s="1"/>
  <c r="B16585" i="1" l="1"/>
  <c r="D16585" i="1" s="1"/>
  <c r="C16584" i="1"/>
  <c r="E16584" i="1" s="1"/>
  <c r="B16586" i="1" l="1"/>
  <c r="D16586" i="1" s="1"/>
  <c r="C16585" i="1"/>
  <c r="E16585" i="1" s="1"/>
  <c r="B16587" i="1" l="1"/>
  <c r="D16587" i="1" s="1"/>
  <c r="C16586" i="1"/>
  <c r="E16586" i="1" s="1"/>
  <c r="B16588" i="1" l="1"/>
  <c r="D16588" i="1" s="1"/>
  <c r="C16587" i="1"/>
  <c r="E16587" i="1" s="1"/>
  <c r="B16589" i="1" l="1"/>
  <c r="D16589" i="1" s="1"/>
  <c r="C16588" i="1"/>
  <c r="E16588" i="1" s="1"/>
  <c r="B16590" i="1" l="1"/>
  <c r="D16590" i="1" s="1"/>
  <c r="C16589" i="1"/>
  <c r="E16589" i="1" s="1"/>
  <c r="B16591" i="1" l="1"/>
  <c r="D16591" i="1" s="1"/>
  <c r="C16590" i="1"/>
  <c r="E16590" i="1" s="1"/>
  <c r="B16592" i="1" l="1"/>
  <c r="D16592" i="1" s="1"/>
  <c r="C16591" i="1"/>
  <c r="E16591" i="1" s="1"/>
  <c r="B16593" i="1" l="1"/>
  <c r="D16593" i="1" s="1"/>
  <c r="C16592" i="1"/>
  <c r="E16592" i="1" s="1"/>
  <c r="B16594" i="1" l="1"/>
  <c r="D16594" i="1" s="1"/>
  <c r="C16593" i="1"/>
  <c r="E16593" i="1" s="1"/>
  <c r="B16595" i="1" l="1"/>
  <c r="D16595" i="1" s="1"/>
  <c r="C16594" i="1"/>
  <c r="E16594" i="1" s="1"/>
  <c r="B16596" i="1" l="1"/>
  <c r="D16596" i="1" s="1"/>
  <c r="C16595" i="1"/>
  <c r="E16595" i="1" s="1"/>
  <c r="B16597" i="1" l="1"/>
  <c r="D16597" i="1" s="1"/>
  <c r="C16596" i="1"/>
  <c r="E16596" i="1" s="1"/>
  <c r="B16598" i="1" l="1"/>
  <c r="D16598" i="1" s="1"/>
  <c r="C16597" i="1"/>
  <c r="E16597" i="1" s="1"/>
  <c r="B16599" i="1" l="1"/>
  <c r="D16599" i="1" s="1"/>
  <c r="C16598" i="1"/>
  <c r="E16598" i="1" s="1"/>
  <c r="B16600" i="1" l="1"/>
  <c r="D16600" i="1" s="1"/>
  <c r="C16599" i="1"/>
  <c r="E16599" i="1" s="1"/>
  <c r="B16601" i="1" l="1"/>
  <c r="D16601" i="1" s="1"/>
  <c r="C16600" i="1"/>
  <c r="E16600" i="1" s="1"/>
  <c r="B16602" i="1" l="1"/>
  <c r="D16602" i="1" s="1"/>
  <c r="C16601" i="1"/>
  <c r="E16601" i="1" s="1"/>
  <c r="B16603" i="1" l="1"/>
  <c r="D16603" i="1" s="1"/>
  <c r="C16602" i="1"/>
  <c r="E16602" i="1" s="1"/>
  <c r="B16604" i="1" l="1"/>
  <c r="D16604" i="1" s="1"/>
  <c r="C16603" i="1"/>
  <c r="E16603" i="1" s="1"/>
  <c r="B16605" i="1" l="1"/>
  <c r="D16605" i="1" s="1"/>
  <c r="C16604" i="1"/>
  <c r="E16604" i="1" s="1"/>
  <c r="B16606" i="1" l="1"/>
  <c r="D16606" i="1" s="1"/>
  <c r="C16605" i="1"/>
  <c r="E16605" i="1" s="1"/>
  <c r="B16607" i="1" l="1"/>
  <c r="D16607" i="1" s="1"/>
  <c r="C16606" i="1"/>
  <c r="E16606" i="1" s="1"/>
  <c r="B16608" i="1" l="1"/>
  <c r="D16608" i="1" s="1"/>
  <c r="C16607" i="1"/>
  <c r="E16607" i="1" s="1"/>
  <c r="B16609" i="1" l="1"/>
  <c r="D16609" i="1" s="1"/>
  <c r="C16608" i="1"/>
  <c r="E16608" i="1" s="1"/>
  <c r="B16610" i="1" l="1"/>
  <c r="D16610" i="1" s="1"/>
  <c r="C16609" i="1"/>
  <c r="E16609" i="1" s="1"/>
  <c r="B16611" i="1" l="1"/>
  <c r="D16611" i="1" s="1"/>
  <c r="C16610" i="1"/>
  <c r="E16610" i="1" s="1"/>
  <c r="B16612" i="1" l="1"/>
  <c r="D16612" i="1" s="1"/>
  <c r="C16611" i="1"/>
  <c r="E16611" i="1" s="1"/>
  <c r="B16613" i="1" l="1"/>
  <c r="D16613" i="1" s="1"/>
  <c r="C16612" i="1"/>
  <c r="E16612" i="1" s="1"/>
  <c r="B16614" i="1" l="1"/>
  <c r="D16614" i="1" s="1"/>
  <c r="C16613" i="1"/>
  <c r="E16613" i="1" s="1"/>
  <c r="B16615" i="1" l="1"/>
  <c r="D16615" i="1" s="1"/>
  <c r="C16614" i="1"/>
  <c r="E16614" i="1" s="1"/>
  <c r="B16616" i="1" l="1"/>
  <c r="D16616" i="1" s="1"/>
  <c r="C16615" i="1"/>
  <c r="E16615" i="1" s="1"/>
  <c r="B16617" i="1" l="1"/>
  <c r="D16617" i="1" s="1"/>
  <c r="C16616" i="1"/>
  <c r="E16616" i="1" s="1"/>
  <c r="B16618" i="1" l="1"/>
  <c r="D16618" i="1" s="1"/>
  <c r="C16617" i="1"/>
  <c r="E16617" i="1" s="1"/>
  <c r="B16619" i="1" l="1"/>
  <c r="D16619" i="1" s="1"/>
  <c r="C16618" i="1"/>
  <c r="E16618" i="1" s="1"/>
  <c r="B16620" i="1" l="1"/>
  <c r="D16620" i="1" s="1"/>
  <c r="C16619" i="1"/>
  <c r="E16619" i="1" s="1"/>
  <c r="B16621" i="1" l="1"/>
  <c r="D16621" i="1" s="1"/>
  <c r="C16620" i="1"/>
  <c r="E16620" i="1" s="1"/>
  <c r="B16622" i="1" l="1"/>
  <c r="D16622" i="1" s="1"/>
  <c r="C16621" i="1"/>
  <c r="E16621" i="1" s="1"/>
  <c r="B16623" i="1" l="1"/>
  <c r="D16623" i="1" s="1"/>
  <c r="C16622" i="1"/>
  <c r="E16622" i="1" s="1"/>
  <c r="B16624" i="1" l="1"/>
  <c r="D16624" i="1" s="1"/>
  <c r="C16623" i="1"/>
  <c r="E16623" i="1" s="1"/>
  <c r="B16625" i="1" l="1"/>
  <c r="D16625" i="1" s="1"/>
  <c r="C16624" i="1"/>
  <c r="E16624" i="1" s="1"/>
  <c r="B16626" i="1" l="1"/>
  <c r="D16626" i="1" s="1"/>
  <c r="C16625" i="1"/>
  <c r="E16625" i="1" s="1"/>
  <c r="B16627" i="1" l="1"/>
  <c r="D16627" i="1" s="1"/>
  <c r="C16626" i="1"/>
  <c r="E16626" i="1" s="1"/>
  <c r="B16628" i="1" l="1"/>
  <c r="D16628" i="1" s="1"/>
  <c r="C16627" i="1"/>
  <c r="E16627" i="1" s="1"/>
  <c r="B16629" i="1" l="1"/>
  <c r="D16629" i="1" s="1"/>
  <c r="C16628" i="1"/>
  <c r="E16628" i="1" s="1"/>
  <c r="B16630" i="1" l="1"/>
  <c r="D16630" i="1" s="1"/>
  <c r="C16629" i="1"/>
  <c r="E16629" i="1" s="1"/>
  <c r="B16631" i="1" l="1"/>
  <c r="D16631" i="1" s="1"/>
  <c r="C16630" i="1"/>
  <c r="E16630" i="1" s="1"/>
  <c r="B16632" i="1" l="1"/>
  <c r="D16632" i="1" s="1"/>
  <c r="C16631" i="1"/>
  <c r="E16631" i="1" s="1"/>
  <c r="B16633" i="1" l="1"/>
  <c r="D16633" i="1" s="1"/>
  <c r="C16632" i="1"/>
  <c r="E16632" i="1" s="1"/>
  <c r="B16634" i="1" l="1"/>
  <c r="D16634" i="1" s="1"/>
  <c r="C16633" i="1"/>
  <c r="E16633" i="1" s="1"/>
  <c r="B16635" i="1" l="1"/>
  <c r="D16635" i="1" s="1"/>
  <c r="C16634" i="1"/>
  <c r="E16634" i="1" s="1"/>
  <c r="B16636" i="1" l="1"/>
  <c r="D16636" i="1" s="1"/>
  <c r="C16635" i="1"/>
  <c r="E16635" i="1" s="1"/>
  <c r="B16637" i="1" l="1"/>
  <c r="D16637" i="1" s="1"/>
  <c r="C16636" i="1"/>
  <c r="E16636" i="1" s="1"/>
  <c r="B16638" i="1" l="1"/>
  <c r="D16638" i="1" s="1"/>
  <c r="C16637" i="1"/>
  <c r="E16637" i="1" s="1"/>
  <c r="B16639" i="1" l="1"/>
  <c r="D16639" i="1" s="1"/>
  <c r="C16638" i="1"/>
  <c r="E16638" i="1" s="1"/>
  <c r="B16640" i="1" l="1"/>
  <c r="D16640" i="1" s="1"/>
  <c r="C16639" i="1"/>
  <c r="E16639" i="1" s="1"/>
  <c r="B16641" i="1" l="1"/>
  <c r="D16641" i="1" s="1"/>
  <c r="C16640" i="1"/>
  <c r="E16640" i="1" s="1"/>
  <c r="B16642" i="1" l="1"/>
  <c r="D16642" i="1" s="1"/>
  <c r="C16641" i="1"/>
  <c r="E16641" i="1" s="1"/>
  <c r="B16643" i="1" l="1"/>
  <c r="D16643" i="1" s="1"/>
  <c r="C16642" i="1"/>
  <c r="E16642" i="1" s="1"/>
  <c r="B16644" i="1" l="1"/>
  <c r="D16644" i="1" s="1"/>
  <c r="C16643" i="1"/>
  <c r="E16643" i="1" s="1"/>
  <c r="B16645" i="1" l="1"/>
  <c r="D16645" i="1" s="1"/>
  <c r="C16644" i="1"/>
  <c r="E16644" i="1" s="1"/>
  <c r="B16646" i="1" l="1"/>
  <c r="D16646" i="1" s="1"/>
  <c r="C16645" i="1"/>
  <c r="E16645" i="1" s="1"/>
  <c r="B16647" i="1" l="1"/>
  <c r="D16647" i="1" s="1"/>
  <c r="C16646" i="1"/>
  <c r="E16646" i="1" s="1"/>
  <c r="B16648" i="1" l="1"/>
  <c r="D16648" i="1" s="1"/>
  <c r="C16647" i="1"/>
  <c r="E16647" i="1" s="1"/>
  <c r="B16649" i="1" l="1"/>
  <c r="D16649" i="1" s="1"/>
  <c r="C16648" i="1"/>
  <c r="E16648" i="1" s="1"/>
  <c r="B16650" i="1" l="1"/>
  <c r="D16650" i="1" s="1"/>
  <c r="C16649" i="1"/>
  <c r="E16649" i="1" s="1"/>
  <c r="B16651" i="1" l="1"/>
  <c r="D16651" i="1" s="1"/>
  <c r="C16650" i="1"/>
  <c r="E16650" i="1" s="1"/>
  <c r="B16652" i="1" l="1"/>
  <c r="D16652" i="1" s="1"/>
  <c r="C16651" i="1"/>
  <c r="E16651" i="1" s="1"/>
  <c r="B16653" i="1" l="1"/>
  <c r="D16653" i="1" s="1"/>
  <c r="C16652" i="1"/>
  <c r="E16652" i="1" s="1"/>
  <c r="B16654" i="1" l="1"/>
  <c r="D16654" i="1" s="1"/>
  <c r="C16653" i="1"/>
  <c r="E16653" i="1" s="1"/>
  <c r="B16655" i="1" l="1"/>
  <c r="D16655" i="1" s="1"/>
  <c r="C16654" i="1"/>
  <c r="E16654" i="1" s="1"/>
  <c r="B16656" i="1" l="1"/>
  <c r="D16656" i="1" s="1"/>
  <c r="C16655" i="1"/>
  <c r="E16655" i="1" s="1"/>
  <c r="B16657" i="1" l="1"/>
  <c r="D16657" i="1" s="1"/>
  <c r="C16656" i="1"/>
  <c r="E16656" i="1" s="1"/>
  <c r="B16658" i="1" l="1"/>
  <c r="D16658" i="1" s="1"/>
  <c r="C16657" i="1"/>
  <c r="E16657" i="1" s="1"/>
  <c r="B16659" i="1" l="1"/>
  <c r="D16659" i="1" s="1"/>
  <c r="C16658" i="1"/>
  <c r="E16658" i="1" s="1"/>
  <c r="B16660" i="1" l="1"/>
  <c r="D16660" i="1" s="1"/>
  <c r="C16659" i="1"/>
  <c r="E16659" i="1" s="1"/>
  <c r="B16661" i="1" l="1"/>
  <c r="D16661" i="1" s="1"/>
  <c r="C16660" i="1"/>
  <c r="E16660" i="1" s="1"/>
  <c r="B16662" i="1" l="1"/>
  <c r="D16662" i="1" s="1"/>
  <c r="C16661" i="1"/>
  <c r="E16661" i="1" s="1"/>
  <c r="B16663" i="1" l="1"/>
  <c r="D16663" i="1" s="1"/>
  <c r="C16662" i="1"/>
  <c r="E16662" i="1" s="1"/>
  <c r="B16664" i="1" l="1"/>
  <c r="D16664" i="1" s="1"/>
  <c r="C16663" i="1"/>
  <c r="E16663" i="1" s="1"/>
  <c r="B16665" i="1" l="1"/>
  <c r="D16665" i="1" s="1"/>
  <c r="C16664" i="1"/>
  <c r="E16664" i="1" s="1"/>
  <c r="B16666" i="1" l="1"/>
  <c r="D16666" i="1" s="1"/>
  <c r="C16665" i="1"/>
  <c r="E16665" i="1" s="1"/>
  <c r="B16667" i="1" l="1"/>
  <c r="D16667" i="1" s="1"/>
  <c r="C16666" i="1"/>
  <c r="E16666" i="1" s="1"/>
  <c r="B16668" i="1" l="1"/>
  <c r="D16668" i="1" s="1"/>
  <c r="C16667" i="1"/>
  <c r="E16667" i="1" s="1"/>
  <c r="B16669" i="1" l="1"/>
  <c r="D16669" i="1" s="1"/>
  <c r="C16668" i="1"/>
  <c r="E16668" i="1" s="1"/>
  <c r="B16670" i="1" l="1"/>
  <c r="D16670" i="1" s="1"/>
  <c r="C16669" i="1"/>
  <c r="E16669" i="1" s="1"/>
  <c r="B16671" i="1" l="1"/>
  <c r="D16671" i="1" s="1"/>
  <c r="C16670" i="1"/>
  <c r="E16670" i="1" s="1"/>
  <c r="B16672" i="1" l="1"/>
  <c r="D16672" i="1" s="1"/>
  <c r="C16671" i="1"/>
  <c r="E16671" i="1" s="1"/>
  <c r="B16673" i="1" l="1"/>
  <c r="D16673" i="1" s="1"/>
  <c r="C16672" i="1"/>
  <c r="E16672" i="1" s="1"/>
  <c r="B16674" i="1" l="1"/>
  <c r="D16674" i="1" s="1"/>
  <c r="C16673" i="1"/>
  <c r="E16673" i="1" s="1"/>
  <c r="B16675" i="1" l="1"/>
  <c r="D16675" i="1" s="1"/>
  <c r="C16674" i="1"/>
  <c r="E16674" i="1" s="1"/>
  <c r="B16676" i="1" l="1"/>
  <c r="D16676" i="1" s="1"/>
  <c r="C16675" i="1"/>
  <c r="E16675" i="1" s="1"/>
  <c r="B16677" i="1" l="1"/>
  <c r="D16677" i="1" s="1"/>
  <c r="C16676" i="1"/>
  <c r="E16676" i="1" s="1"/>
  <c r="B16678" i="1" l="1"/>
  <c r="D16678" i="1" s="1"/>
  <c r="C16677" i="1"/>
  <c r="E16677" i="1" s="1"/>
  <c r="B16679" i="1" l="1"/>
  <c r="D16679" i="1" s="1"/>
  <c r="C16678" i="1"/>
  <c r="E16678" i="1" s="1"/>
  <c r="B16680" i="1" l="1"/>
  <c r="D16680" i="1" s="1"/>
  <c r="C16679" i="1"/>
  <c r="E16679" i="1" s="1"/>
  <c r="B16681" i="1" l="1"/>
  <c r="D16681" i="1" s="1"/>
  <c r="C16680" i="1"/>
  <c r="E16680" i="1" s="1"/>
  <c r="B16682" i="1" l="1"/>
  <c r="D16682" i="1" s="1"/>
  <c r="C16681" i="1"/>
  <c r="E16681" i="1" s="1"/>
  <c r="B16683" i="1" l="1"/>
  <c r="D16683" i="1" s="1"/>
  <c r="C16682" i="1"/>
  <c r="E16682" i="1" s="1"/>
  <c r="B16684" i="1" l="1"/>
  <c r="D16684" i="1" s="1"/>
  <c r="C16683" i="1"/>
  <c r="E16683" i="1" s="1"/>
  <c r="B16685" i="1" l="1"/>
  <c r="D16685" i="1" s="1"/>
  <c r="C16684" i="1"/>
  <c r="E16684" i="1" s="1"/>
  <c r="B16686" i="1" l="1"/>
  <c r="D16686" i="1" s="1"/>
  <c r="C16685" i="1"/>
  <c r="E16685" i="1" s="1"/>
  <c r="B16687" i="1" l="1"/>
  <c r="D16687" i="1" s="1"/>
  <c r="C16686" i="1"/>
  <c r="E16686" i="1" s="1"/>
  <c r="B16688" i="1" l="1"/>
  <c r="D16688" i="1" s="1"/>
  <c r="C16687" i="1"/>
  <c r="E16687" i="1" s="1"/>
  <c r="B16689" i="1" l="1"/>
  <c r="D16689" i="1" s="1"/>
  <c r="C16688" i="1"/>
  <c r="E16688" i="1" s="1"/>
  <c r="B16690" i="1" l="1"/>
  <c r="D16690" i="1" s="1"/>
  <c r="C16689" i="1"/>
  <c r="E16689" i="1" s="1"/>
  <c r="B16691" i="1" l="1"/>
  <c r="D16691" i="1" s="1"/>
  <c r="C16690" i="1"/>
  <c r="E16690" i="1" s="1"/>
  <c r="B16692" i="1" l="1"/>
  <c r="D16692" i="1" s="1"/>
  <c r="C16691" i="1"/>
  <c r="E16691" i="1" s="1"/>
  <c r="B16693" i="1" l="1"/>
  <c r="D16693" i="1" s="1"/>
  <c r="C16692" i="1"/>
  <c r="E16692" i="1" s="1"/>
  <c r="B16694" i="1" l="1"/>
  <c r="D16694" i="1" s="1"/>
  <c r="C16693" i="1"/>
  <c r="E16693" i="1" s="1"/>
  <c r="B16695" i="1" l="1"/>
  <c r="D16695" i="1" s="1"/>
  <c r="C16694" i="1"/>
  <c r="E16694" i="1" s="1"/>
  <c r="B16696" i="1" l="1"/>
  <c r="D16696" i="1" s="1"/>
  <c r="C16695" i="1"/>
  <c r="E16695" i="1" s="1"/>
  <c r="B16697" i="1" l="1"/>
  <c r="D16697" i="1" s="1"/>
  <c r="C16696" i="1"/>
  <c r="E16696" i="1" s="1"/>
  <c r="B16698" i="1" l="1"/>
  <c r="D16698" i="1" s="1"/>
  <c r="C16697" i="1"/>
  <c r="E16697" i="1" s="1"/>
  <c r="B16699" i="1" l="1"/>
  <c r="D16699" i="1" s="1"/>
  <c r="C16698" i="1"/>
  <c r="E16698" i="1" s="1"/>
  <c r="B16700" i="1" l="1"/>
  <c r="D16700" i="1" s="1"/>
  <c r="C16699" i="1"/>
  <c r="E16699" i="1" s="1"/>
  <c r="B16701" i="1" l="1"/>
  <c r="D16701" i="1" s="1"/>
  <c r="C16700" i="1"/>
  <c r="E16700" i="1" s="1"/>
  <c r="B16702" i="1" l="1"/>
  <c r="D16702" i="1" s="1"/>
  <c r="C16701" i="1"/>
  <c r="E16701" i="1" s="1"/>
  <c r="B16703" i="1" l="1"/>
  <c r="D16703" i="1" s="1"/>
  <c r="C16702" i="1"/>
  <c r="E16702" i="1" s="1"/>
  <c r="B16704" i="1" l="1"/>
  <c r="D16704" i="1" s="1"/>
  <c r="C16703" i="1"/>
  <c r="E16703" i="1" s="1"/>
  <c r="B16705" i="1" l="1"/>
  <c r="D16705" i="1" s="1"/>
  <c r="C16704" i="1"/>
  <c r="E16704" i="1" s="1"/>
  <c r="B16706" i="1" l="1"/>
  <c r="D16706" i="1" s="1"/>
  <c r="C16705" i="1"/>
  <c r="E16705" i="1" s="1"/>
  <c r="B16707" i="1" l="1"/>
  <c r="D16707" i="1" s="1"/>
  <c r="C16706" i="1"/>
  <c r="E16706" i="1" s="1"/>
  <c r="B16708" i="1" l="1"/>
  <c r="D16708" i="1" s="1"/>
  <c r="C16707" i="1"/>
  <c r="E16707" i="1" s="1"/>
  <c r="B16709" i="1" l="1"/>
  <c r="D16709" i="1" s="1"/>
  <c r="C16708" i="1"/>
  <c r="E16708" i="1" s="1"/>
  <c r="B16710" i="1" l="1"/>
  <c r="D16710" i="1" s="1"/>
  <c r="C16709" i="1"/>
  <c r="E16709" i="1" s="1"/>
  <c r="B16711" i="1" l="1"/>
  <c r="D16711" i="1" s="1"/>
  <c r="C16710" i="1"/>
  <c r="E16710" i="1" s="1"/>
  <c r="B16712" i="1" l="1"/>
  <c r="D16712" i="1" s="1"/>
  <c r="C16711" i="1"/>
  <c r="E16711" i="1" s="1"/>
  <c r="B16713" i="1" l="1"/>
  <c r="D16713" i="1" s="1"/>
  <c r="C16712" i="1"/>
  <c r="E16712" i="1" s="1"/>
  <c r="B16714" i="1" l="1"/>
  <c r="D16714" i="1" s="1"/>
  <c r="C16713" i="1"/>
  <c r="E16713" i="1" s="1"/>
  <c r="B16715" i="1" l="1"/>
  <c r="D16715" i="1" s="1"/>
  <c r="C16714" i="1"/>
  <c r="E16714" i="1" s="1"/>
  <c r="B16716" i="1" l="1"/>
  <c r="D16716" i="1" s="1"/>
  <c r="C16715" i="1"/>
  <c r="E16715" i="1" s="1"/>
  <c r="B16717" i="1" l="1"/>
  <c r="D16717" i="1" s="1"/>
  <c r="C16716" i="1"/>
  <c r="E16716" i="1" s="1"/>
  <c r="B16718" i="1" l="1"/>
  <c r="D16718" i="1" s="1"/>
  <c r="C16717" i="1"/>
  <c r="E16717" i="1" s="1"/>
  <c r="B16719" i="1" l="1"/>
  <c r="D16719" i="1" s="1"/>
  <c r="C16718" i="1"/>
  <c r="E16718" i="1" s="1"/>
  <c r="B16720" i="1" l="1"/>
  <c r="D16720" i="1" s="1"/>
  <c r="C16719" i="1"/>
  <c r="E16719" i="1" s="1"/>
  <c r="B16721" i="1" l="1"/>
  <c r="D16721" i="1" s="1"/>
  <c r="C16720" i="1"/>
  <c r="E16720" i="1" s="1"/>
  <c r="B16722" i="1" l="1"/>
  <c r="D16722" i="1" s="1"/>
  <c r="C16721" i="1"/>
  <c r="E16721" i="1" s="1"/>
  <c r="B16723" i="1" l="1"/>
  <c r="D16723" i="1" s="1"/>
  <c r="C16722" i="1"/>
  <c r="E16722" i="1" s="1"/>
  <c r="B16724" i="1" l="1"/>
  <c r="D16724" i="1" s="1"/>
  <c r="C16723" i="1"/>
  <c r="E16723" i="1" s="1"/>
  <c r="B16725" i="1" l="1"/>
  <c r="D16725" i="1" s="1"/>
  <c r="C16724" i="1"/>
  <c r="E16724" i="1" s="1"/>
  <c r="B16726" i="1" l="1"/>
  <c r="D16726" i="1" s="1"/>
  <c r="C16725" i="1"/>
  <c r="E16725" i="1" s="1"/>
  <c r="B16727" i="1" l="1"/>
  <c r="D16727" i="1" s="1"/>
  <c r="C16726" i="1"/>
  <c r="E16726" i="1" s="1"/>
  <c r="B16728" i="1" l="1"/>
  <c r="D16728" i="1" s="1"/>
  <c r="C16727" i="1"/>
  <c r="E16727" i="1" s="1"/>
  <c r="B16729" i="1" l="1"/>
  <c r="D16729" i="1" s="1"/>
  <c r="C16728" i="1"/>
  <c r="E16728" i="1" s="1"/>
  <c r="B16730" i="1" l="1"/>
  <c r="D16730" i="1" s="1"/>
  <c r="C16729" i="1"/>
  <c r="E16729" i="1" s="1"/>
  <c r="B16731" i="1" l="1"/>
  <c r="D16731" i="1" s="1"/>
  <c r="C16730" i="1"/>
  <c r="E16730" i="1" s="1"/>
  <c r="B16732" i="1" l="1"/>
  <c r="D16732" i="1" s="1"/>
  <c r="C16731" i="1"/>
  <c r="E16731" i="1" s="1"/>
  <c r="B16733" i="1" l="1"/>
  <c r="D16733" i="1" s="1"/>
  <c r="C16732" i="1"/>
  <c r="E16732" i="1" s="1"/>
  <c r="B16734" i="1" l="1"/>
  <c r="D16734" i="1" s="1"/>
  <c r="C16733" i="1"/>
  <c r="E16733" i="1" s="1"/>
  <c r="B16735" i="1" l="1"/>
  <c r="D16735" i="1" s="1"/>
  <c r="C16734" i="1"/>
  <c r="E16734" i="1" s="1"/>
  <c r="B16736" i="1" l="1"/>
  <c r="D16736" i="1" s="1"/>
  <c r="C16735" i="1"/>
  <c r="E16735" i="1" s="1"/>
  <c r="B16737" i="1" l="1"/>
  <c r="D16737" i="1" s="1"/>
  <c r="C16736" i="1"/>
  <c r="E16736" i="1" s="1"/>
  <c r="B16738" i="1" l="1"/>
  <c r="D16738" i="1" s="1"/>
  <c r="C16737" i="1"/>
  <c r="E16737" i="1" s="1"/>
  <c r="B16739" i="1" l="1"/>
  <c r="D16739" i="1" s="1"/>
  <c r="C16738" i="1"/>
  <c r="E16738" i="1" s="1"/>
  <c r="B16740" i="1" l="1"/>
  <c r="D16740" i="1" s="1"/>
  <c r="C16739" i="1"/>
  <c r="E16739" i="1" s="1"/>
  <c r="B16741" i="1" l="1"/>
  <c r="D16741" i="1" s="1"/>
  <c r="C16740" i="1"/>
  <c r="E16740" i="1" s="1"/>
  <c r="B16742" i="1" l="1"/>
  <c r="D16742" i="1" s="1"/>
  <c r="C16741" i="1"/>
  <c r="E16741" i="1" s="1"/>
  <c r="B16743" i="1" l="1"/>
  <c r="D16743" i="1" s="1"/>
  <c r="C16742" i="1"/>
  <c r="E16742" i="1" s="1"/>
  <c r="B16744" i="1" l="1"/>
  <c r="D16744" i="1" s="1"/>
  <c r="C16743" i="1"/>
  <c r="E16743" i="1" s="1"/>
  <c r="B16745" i="1" l="1"/>
  <c r="D16745" i="1" s="1"/>
  <c r="C16744" i="1"/>
  <c r="E16744" i="1" s="1"/>
  <c r="B16746" i="1" l="1"/>
  <c r="D16746" i="1" s="1"/>
  <c r="C16745" i="1"/>
  <c r="E16745" i="1" s="1"/>
  <c r="B16747" i="1" l="1"/>
  <c r="D16747" i="1" s="1"/>
  <c r="C16746" i="1"/>
  <c r="E16746" i="1" s="1"/>
  <c r="B16748" i="1" l="1"/>
  <c r="D16748" i="1" s="1"/>
  <c r="C16747" i="1"/>
  <c r="E16747" i="1" s="1"/>
  <c r="B16749" i="1" l="1"/>
  <c r="D16749" i="1" s="1"/>
  <c r="C16748" i="1"/>
  <c r="E16748" i="1" s="1"/>
  <c r="B16750" i="1" l="1"/>
  <c r="D16750" i="1" s="1"/>
  <c r="C16749" i="1"/>
  <c r="E16749" i="1" s="1"/>
  <c r="B16751" i="1" l="1"/>
  <c r="D16751" i="1" s="1"/>
  <c r="C16750" i="1"/>
  <c r="E16750" i="1" s="1"/>
  <c r="B16752" i="1" l="1"/>
  <c r="D16752" i="1" s="1"/>
  <c r="C16751" i="1"/>
  <c r="E16751" i="1" s="1"/>
  <c r="B16753" i="1" l="1"/>
  <c r="D16753" i="1" s="1"/>
  <c r="C16752" i="1"/>
  <c r="E16752" i="1" s="1"/>
  <c r="B16754" i="1" l="1"/>
  <c r="D16754" i="1" s="1"/>
  <c r="C16753" i="1"/>
  <c r="E16753" i="1" s="1"/>
  <c r="B16755" i="1" l="1"/>
  <c r="D16755" i="1" s="1"/>
  <c r="C16754" i="1"/>
  <c r="E16754" i="1" s="1"/>
  <c r="B16756" i="1" l="1"/>
  <c r="D16756" i="1" s="1"/>
  <c r="C16755" i="1"/>
  <c r="E16755" i="1" s="1"/>
  <c r="B16757" i="1" l="1"/>
  <c r="D16757" i="1" s="1"/>
  <c r="C16756" i="1"/>
  <c r="E16756" i="1" s="1"/>
  <c r="B16758" i="1" l="1"/>
  <c r="D16758" i="1" s="1"/>
  <c r="C16757" i="1"/>
  <c r="E16757" i="1" s="1"/>
  <c r="B16759" i="1" l="1"/>
  <c r="D16759" i="1" s="1"/>
  <c r="C16758" i="1"/>
  <c r="E16758" i="1" s="1"/>
  <c r="B16760" i="1" l="1"/>
  <c r="D16760" i="1" s="1"/>
  <c r="C16759" i="1"/>
  <c r="E16759" i="1" s="1"/>
  <c r="B16761" i="1" l="1"/>
  <c r="D16761" i="1" s="1"/>
  <c r="C16760" i="1"/>
  <c r="E16760" i="1" s="1"/>
  <c r="B16762" i="1" l="1"/>
  <c r="D16762" i="1" s="1"/>
  <c r="C16761" i="1"/>
  <c r="E16761" i="1" s="1"/>
  <c r="B16763" i="1" l="1"/>
  <c r="D16763" i="1" s="1"/>
  <c r="C16762" i="1"/>
  <c r="E16762" i="1" s="1"/>
  <c r="B16764" i="1" l="1"/>
  <c r="D16764" i="1" s="1"/>
  <c r="C16763" i="1"/>
  <c r="E16763" i="1" s="1"/>
  <c r="B16765" i="1" l="1"/>
  <c r="D16765" i="1" s="1"/>
  <c r="C16764" i="1"/>
  <c r="E16764" i="1" s="1"/>
  <c r="B16766" i="1" l="1"/>
  <c r="D16766" i="1" s="1"/>
  <c r="C16765" i="1"/>
  <c r="E16765" i="1" s="1"/>
  <c r="B16767" i="1" l="1"/>
  <c r="D16767" i="1" s="1"/>
  <c r="C16766" i="1"/>
  <c r="E16766" i="1" s="1"/>
  <c r="B16768" i="1" l="1"/>
  <c r="D16768" i="1" s="1"/>
  <c r="C16767" i="1"/>
  <c r="E16767" i="1" s="1"/>
  <c r="B16769" i="1" l="1"/>
  <c r="D16769" i="1" s="1"/>
  <c r="C16768" i="1"/>
  <c r="E16768" i="1" s="1"/>
  <c r="B16770" i="1" l="1"/>
  <c r="D16770" i="1" s="1"/>
  <c r="C16769" i="1"/>
  <c r="E16769" i="1" s="1"/>
  <c r="B16771" i="1" l="1"/>
  <c r="D16771" i="1" s="1"/>
  <c r="C16770" i="1"/>
  <c r="E16770" i="1" s="1"/>
  <c r="B16772" i="1" l="1"/>
  <c r="D16772" i="1" s="1"/>
  <c r="C16771" i="1"/>
  <c r="E16771" i="1" s="1"/>
  <c r="B16773" i="1" l="1"/>
  <c r="D16773" i="1" s="1"/>
  <c r="C16772" i="1"/>
  <c r="E16772" i="1" s="1"/>
  <c r="B16774" i="1" l="1"/>
  <c r="D16774" i="1" s="1"/>
  <c r="C16773" i="1"/>
  <c r="E16773" i="1" s="1"/>
  <c r="B16775" i="1" l="1"/>
  <c r="D16775" i="1" s="1"/>
  <c r="C16774" i="1"/>
  <c r="E16774" i="1" s="1"/>
  <c r="B16776" i="1" l="1"/>
  <c r="D16776" i="1" s="1"/>
  <c r="C16775" i="1"/>
  <c r="E16775" i="1" s="1"/>
  <c r="B16777" i="1" l="1"/>
  <c r="D16777" i="1" s="1"/>
  <c r="C16776" i="1"/>
  <c r="E16776" i="1" s="1"/>
  <c r="B16778" i="1" l="1"/>
  <c r="D16778" i="1" s="1"/>
  <c r="C16777" i="1"/>
  <c r="E16777" i="1" s="1"/>
  <c r="B16779" i="1" l="1"/>
  <c r="D16779" i="1" s="1"/>
  <c r="C16778" i="1"/>
  <c r="E16778" i="1" s="1"/>
  <c r="B16780" i="1" l="1"/>
  <c r="D16780" i="1" s="1"/>
  <c r="C16779" i="1"/>
  <c r="E16779" i="1" s="1"/>
  <c r="B16781" i="1" l="1"/>
  <c r="D16781" i="1" s="1"/>
  <c r="C16780" i="1"/>
  <c r="E16780" i="1" s="1"/>
  <c r="B16782" i="1" l="1"/>
  <c r="D16782" i="1" s="1"/>
  <c r="C16781" i="1"/>
  <c r="E16781" i="1" s="1"/>
  <c r="B16783" i="1" l="1"/>
  <c r="D16783" i="1" s="1"/>
  <c r="C16782" i="1"/>
  <c r="E16782" i="1" s="1"/>
  <c r="B16784" i="1" l="1"/>
  <c r="D16784" i="1" s="1"/>
  <c r="C16783" i="1"/>
  <c r="E16783" i="1" s="1"/>
  <c r="B16785" i="1" l="1"/>
  <c r="D16785" i="1" s="1"/>
  <c r="C16784" i="1"/>
  <c r="E16784" i="1" s="1"/>
  <c r="B16786" i="1" l="1"/>
  <c r="D16786" i="1" s="1"/>
  <c r="C16785" i="1"/>
  <c r="E16785" i="1" s="1"/>
  <c r="B16787" i="1" l="1"/>
  <c r="D16787" i="1" s="1"/>
  <c r="C16786" i="1"/>
  <c r="E16786" i="1" s="1"/>
  <c r="B16788" i="1" l="1"/>
  <c r="D16788" i="1" s="1"/>
  <c r="C16787" i="1"/>
  <c r="E16787" i="1" s="1"/>
  <c r="B16789" i="1" l="1"/>
  <c r="D16789" i="1" s="1"/>
  <c r="C16788" i="1"/>
  <c r="E16788" i="1" s="1"/>
  <c r="B16790" i="1" l="1"/>
  <c r="D16790" i="1" s="1"/>
  <c r="C16789" i="1"/>
  <c r="E16789" i="1" s="1"/>
  <c r="B16791" i="1" l="1"/>
  <c r="D16791" i="1" s="1"/>
  <c r="C16790" i="1"/>
  <c r="E16790" i="1" s="1"/>
  <c r="B16792" i="1" l="1"/>
  <c r="D16792" i="1" s="1"/>
  <c r="C16791" i="1"/>
  <c r="E16791" i="1" s="1"/>
  <c r="B16793" i="1" l="1"/>
  <c r="D16793" i="1" s="1"/>
  <c r="C16792" i="1"/>
  <c r="E16792" i="1" s="1"/>
  <c r="B16794" i="1" l="1"/>
  <c r="D16794" i="1" s="1"/>
  <c r="C16793" i="1"/>
  <c r="E16793" i="1" s="1"/>
  <c r="B16795" i="1" l="1"/>
  <c r="D16795" i="1" s="1"/>
  <c r="C16794" i="1"/>
  <c r="E16794" i="1" s="1"/>
  <c r="B16796" i="1" l="1"/>
  <c r="D16796" i="1" s="1"/>
  <c r="C16795" i="1"/>
  <c r="E16795" i="1" s="1"/>
  <c r="B16797" i="1" l="1"/>
  <c r="D16797" i="1" s="1"/>
  <c r="C16796" i="1"/>
  <c r="E16796" i="1" s="1"/>
  <c r="B16798" i="1" l="1"/>
  <c r="D16798" i="1" s="1"/>
  <c r="C16797" i="1"/>
  <c r="E16797" i="1" s="1"/>
  <c r="B16799" i="1" l="1"/>
  <c r="D16799" i="1" s="1"/>
  <c r="C16798" i="1"/>
  <c r="E16798" i="1" s="1"/>
  <c r="B16800" i="1" l="1"/>
  <c r="D16800" i="1" s="1"/>
  <c r="C16799" i="1"/>
  <c r="E16799" i="1" s="1"/>
  <c r="B16801" i="1" l="1"/>
  <c r="D16801" i="1" s="1"/>
  <c r="C16800" i="1"/>
  <c r="E16800" i="1" s="1"/>
  <c r="B16802" i="1" l="1"/>
  <c r="D16802" i="1" s="1"/>
  <c r="C16801" i="1"/>
  <c r="E16801" i="1" s="1"/>
  <c r="B16803" i="1" l="1"/>
  <c r="D16803" i="1" s="1"/>
  <c r="C16802" i="1"/>
  <c r="E16802" i="1" s="1"/>
  <c r="B16804" i="1" l="1"/>
  <c r="D16804" i="1" s="1"/>
  <c r="C16803" i="1"/>
  <c r="E16803" i="1" s="1"/>
  <c r="B16805" i="1" l="1"/>
  <c r="D16805" i="1" s="1"/>
  <c r="C16804" i="1"/>
  <c r="E16804" i="1" s="1"/>
  <c r="B16806" i="1" l="1"/>
  <c r="D16806" i="1" s="1"/>
  <c r="C16805" i="1"/>
  <c r="E16805" i="1" s="1"/>
  <c r="B16807" i="1" l="1"/>
  <c r="D16807" i="1" s="1"/>
  <c r="C16806" i="1"/>
  <c r="E16806" i="1" s="1"/>
  <c r="B16808" i="1" l="1"/>
  <c r="D16808" i="1" s="1"/>
  <c r="C16807" i="1"/>
  <c r="E16807" i="1" s="1"/>
  <c r="B16809" i="1" l="1"/>
  <c r="D16809" i="1" s="1"/>
  <c r="C16808" i="1"/>
  <c r="E16808" i="1" s="1"/>
  <c r="B16810" i="1" l="1"/>
  <c r="D16810" i="1" s="1"/>
  <c r="C16809" i="1"/>
  <c r="E16809" i="1" s="1"/>
  <c r="B16811" i="1" l="1"/>
  <c r="D16811" i="1" s="1"/>
  <c r="C16810" i="1"/>
  <c r="E16810" i="1" s="1"/>
  <c r="B16812" i="1" l="1"/>
  <c r="D16812" i="1" s="1"/>
  <c r="C16811" i="1"/>
  <c r="E16811" i="1" s="1"/>
  <c r="B16813" i="1" l="1"/>
  <c r="D16813" i="1" s="1"/>
  <c r="C16812" i="1"/>
  <c r="E16812" i="1" s="1"/>
  <c r="B16814" i="1" l="1"/>
  <c r="D16814" i="1" s="1"/>
  <c r="C16813" i="1"/>
  <c r="E16813" i="1" s="1"/>
  <c r="B16815" i="1" l="1"/>
  <c r="D16815" i="1" s="1"/>
  <c r="C16814" i="1"/>
  <c r="E16814" i="1" s="1"/>
  <c r="B16816" i="1" l="1"/>
  <c r="D16816" i="1" s="1"/>
  <c r="C16815" i="1"/>
  <c r="E16815" i="1" s="1"/>
  <c r="B16817" i="1" l="1"/>
  <c r="D16817" i="1" s="1"/>
  <c r="C16816" i="1"/>
  <c r="E16816" i="1" s="1"/>
  <c r="B16818" i="1" l="1"/>
  <c r="D16818" i="1" s="1"/>
  <c r="C16817" i="1"/>
  <c r="E16817" i="1" s="1"/>
  <c r="B16819" i="1" l="1"/>
  <c r="D16819" i="1" s="1"/>
  <c r="C16818" i="1"/>
  <c r="E16818" i="1" s="1"/>
  <c r="B16820" i="1" l="1"/>
  <c r="D16820" i="1" s="1"/>
  <c r="C16819" i="1"/>
  <c r="E16819" i="1" s="1"/>
  <c r="B16821" i="1" l="1"/>
  <c r="D16821" i="1" s="1"/>
  <c r="C16820" i="1"/>
  <c r="E16820" i="1" s="1"/>
  <c r="B16822" i="1" l="1"/>
  <c r="D16822" i="1" s="1"/>
  <c r="C16821" i="1"/>
  <c r="E16821" i="1" s="1"/>
  <c r="B16823" i="1" l="1"/>
  <c r="D16823" i="1" s="1"/>
  <c r="C16822" i="1"/>
  <c r="E16822" i="1" s="1"/>
  <c r="B16824" i="1" l="1"/>
  <c r="D16824" i="1" s="1"/>
  <c r="C16823" i="1"/>
  <c r="E16823" i="1" s="1"/>
  <c r="B16825" i="1" l="1"/>
  <c r="D16825" i="1" s="1"/>
  <c r="C16824" i="1"/>
  <c r="E16824" i="1" s="1"/>
  <c r="B16826" i="1" l="1"/>
  <c r="D16826" i="1" s="1"/>
  <c r="C16825" i="1"/>
  <c r="E16825" i="1" s="1"/>
  <c r="B16827" i="1" l="1"/>
  <c r="D16827" i="1" s="1"/>
  <c r="C16826" i="1"/>
  <c r="E16826" i="1" s="1"/>
  <c r="B16828" i="1" l="1"/>
  <c r="D16828" i="1" s="1"/>
  <c r="C16827" i="1"/>
  <c r="E16827" i="1" s="1"/>
  <c r="B16829" i="1" l="1"/>
  <c r="D16829" i="1" s="1"/>
  <c r="C16828" i="1"/>
  <c r="E16828" i="1" s="1"/>
  <c r="B16830" i="1" l="1"/>
  <c r="D16830" i="1" s="1"/>
  <c r="C16829" i="1"/>
  <c r="E16829" i="1" s="1"/>
  <c r="B16831" i="1" l="1"/>
  <c r="D16831" i="1" s="1"/>
  <c r="C16830" i="1"/>
  <c r="E16830" i="1" s="1"/>
  <c r="B16832" i="1" l="1"/>
  <c r="D16832" i="1" s="1"/>
  <c r="C16831" i="1"/>
  <c r="E16831" i="1" s="1"/>
  <c r="B16833" i="1" l="1"/>
  <c r="D16833" i="1" s="1"/>
  <c r="C16832" i="1"/>
  <c r="E16832" i="1" s="1"/>
  <c r="B16834" i="1" l="1"/>
  <c r="D16834" i="1" s="1"/>
  <c r="C16833" i="1"/>
  <c r="E16833" i="1" s="1"/>
  <c r="B16835" i="1" l="1"/>
  <c r="D16835" i="1" s="1"/>
  <c r="C16834" i="1"/>
  <c r="E16834" i="1" s="1"/>
  <c r="B16836" i="1" l="1"/>
  <c r="D16836" i="1" s="1"/>
  <c r="C16835" i="1"/>
  <c r="E16835" i="1" s="1"/>
  <c r="B16837" i="1" l="1"/>
  <c r="D16837" i="1" s="1"/>
  <c r="C16836" i="1"/>
  <c r="E16836" i="1" s="1"/>
  <c r="B16838" i="1" l="1"/>
  <c r="D16838" i="1" s="1"/>
  <c r="C16837" i="1"/>
  <c r="E16837" i="1" s="1"/>
  <c r="B16839" i="1" l="1"/>
  <c r="D16839" i="1" s="1"/>
  <c r="C16838" i="1"/>
  <c r="E16838" i="1" s="1"/>
  <c r="B16840" i="1" l="1"/>
  <c r="D16840" i="1" s="1"/>
  <c r="C16839" i="1"/>
  <c r="E16839" i="1" s="1"/>
  <c r="B16841" i="1" l="1"/>
  <c r="D16841" i="1" s="1"/>
  <c r="C16840" i="1"/>
  <c r="E16840" i="1" s="1"/>
  <c r="B16842" i="1" l="1"/>
  <c r="D16842" i="1" s="1"/>
  <c r="C16841" i="1"/>
  <c r="E16841" i="1" s="1"/>
  <c r="B16843" i="1" l="1"/>
  <c r="D16843" i="1" s="1"/>
  <c r="C16842" i="1"/>
  <c r="E16842" i="1" s="1"/>
  <c r="B16844" i="1" l="1"/>
  <c r="D16844" i="1" s="1"/>
  <c r="C16843" i="1"/>
  <c r="E16843" i="1" s="1"/>
  <c r="B16845" i="1" l="1"/>
  <c r="D16845" i="1" s="1"/>
  <c r="C16844" i="1"/>
  <c r="E16844" i="1" s="1"/>
  <c r="B16846" i="1" l="1"/>
  <c r="D16846" i="1" s="1"/>
  <c r="C16845" i="1"/>
  <c r="E16845" i="1" s="1"/>
  <c r="B16847" i="1" l="1"/>
  <c r="D16847" i="1" s="1"/>
  <c r="C16846" i="1"/>
  <c r="E16846" i="1" s="1"/>
  <c r="B16848" i="1" l="1"/>
  <c r="D16848" i="1" s="1"/>
  <c r="C16847" i="1"/>
  <c r="E16847" i="1" s="1"/>
  <c r="B16849" i="1" l="1"/>
  <c r="D16849" i="1" s="1"/>
  <c r="C16848" i="1"/>
  <c r="E16848" i="1" s="1"/>
  <c r="B16850" i="1" l="1"/>
  <c r="D16850" i="1" s="1"/>
  <c r="C16849" i="1"/>
  <c r="E16849" i="1" s="1"/>
  <c r="B16851" i="1" l="1"/>
  <c r="D16851" i="1" s="1"/>
  <c r="C16850" i="1"/>
  <c r="E16850" i="1" s="1"/>
  <c r="B16852" i="1" l="1"/>
  <c r="D16852" i="1" s="1"/>
  <c r="C16851" i="1"/>
  <c r="E16851" i="1" s="1"/>
  <c r="B16853" i="1" l="1"/>
  <c r="D16853" i="1" s="1"/>
  <c r="C16852" i="1"/>
  <c r="E16852" i="1" s="1"/>
  <c r="B16854" i="1" l="1"/>
  <c r="D16854" i="1" s="1"/>
  <c r="C16853" i="1"/>
  <c r="E16853" i="1" s="1"/>
  <c r="B16855" i="1" l="1"/>
  <c r="D16855" i="1" s="1"/>
  <c r="C16854" i="1"/>
  <c r="E16854" i="1" s="1"/>
  <c r="B16856" i="1" l="1"/>
  <c r="D16856" i="1" s="1"/>
  <c r="C16855" i="1"/>
  <c r="E16855" i="1" s="1"/>
  <c r="B16857" i="1" l="1"/>
  <c r="D16857" i="1" s="1"/>
  <c r="C16856" i="1"/>
  <c r="E16856" i="1" s="1"/>
  <c r="B16858" i="1" l="1"/>
  <c r="D16858" i="1" s="1"/>
  <c r="C16857" i="1"/>
  <c r="E16857" i="1" s="1"/>
  <c r="B16859" i="1" l="1"/>
  <c r="D16859" i="1" s="1"/>
  <c r="C16858" i="1"/>
  <c r="E16858" i="1" s="1"/>
  <c r="B16860" i="1" l="1"/>
  <c r="D16860" i="1" s="1"/>
  <c r="C16859" i="1"/>
  <c r="E16859" i="1" s="1"/>
  <c r="B16861" i="1" l="1"/>
  <c r="D16861" i="1" s="1"/>
  <c r="C16860" i="1"/>
  <c r="E16860" i="1" s="1"/>
  <c r="B16862" i="1" l="1"/>
  <c r="D16862" i="1" s="1"/>
  <c r="C16861" i="1"/>
  <c r="E16861" i="1" s="1"/>
  <c r="B16863" i="1" l="1"/>
  <c r="D16863" i="1" s="1"/>
  <c r="C16862" i="1"/>
  <c r="E16862" i="1" s="1"/>
  <c r="B16864" i="1" l="1"/>
  <c r="D16864" i="1" s="1"/>
  <c r="C16863" i="1"/>
  <c r="E16863" i="1" s="1"/>
  <c r="B16865" i="1" l="1"/>
  <c r="D16865" i="1" s="1"/>
  <c r="C16864" i="1"/>
  <c r="E16864" i="1" s="1"/>
  <c r="B16866" i="1" l="1"/>
  <c r="D16866" i="1" s="1"/>
  <c r="C16865" i="1"/>
  <c r="E16865" i="1" s="1"/>
  <c r="B16867" i="1" l="1"/>
  <c r="D16867" i="1" s="1"/>
  <c r="C16866" i="1"/>
  <c r="E16866" i="1" s="1"/>
  <c r="B16868" i="1" l="1"/>
  <c r="D16868" i="1" s="1"/>
  <c r="C16867" i="1"/>
  <c r="E16867" i="1" s="1"/>
  <c r="B16869" i="1" l="1"/>
  <c r="D16869" i="1" s="1"/>
  <c r="C16868" i="1"/>
  <c r="E16868" i="1" s="1"/>
  <c r="B16870" i="1" l="1"/>
  <c r="D16870" i="1" s="1"/>
  <c r="C16869" i="1"/>
  <c r="E16869" i="1" s="1"/>
  <c r="B16871" i="1" l="1"/>
  <c r="D16871" i="1" s="1"/>
  <c r="C16870" i="1"/>
  <c r="E16870" i="1" s="1"/>
  <c r="B16872" i="1" l="1"/>
  <c r="D16872" i="1" s="1"/>
  <c r="C16871" i="1"/>
  <c r="E16871" i="1" s="1"/>
  <c r="B16873" i="1" l="1"/>
  <c r="D16873" i="1" s="1"/>
  <c r="C16872" i="1"/>
  <c r="E16872" i="1" s="1"/>
  <c r="B16874" i="1" l="1"/>
  <c r="D16874" i="1" s="1"/>
  <c r="C16873" i="1"/>
  <c r="E16873" i="1" s="1"/>
  <c r="B16875" i="1" l="1"/>
  <c r="D16875" i="1" s="1"/>
  <c r="C16874" i="1"/>
  <c r="E16874" i="1" s="1"/>
  <c r="B16876" i="1" l="1"/>
  <c r="D16876" i="1" s="1"/>
  <c r="C16875" i="1"/>
  <c r="E16875" i="1" s="1"/>
  <c r="B16877" i="1" l="1"/>
  <c r="D16877" i="1" s="1"/>
  <c r="C16876" i="1"/>
  <c r="E16876" i="1" s="1"/>
  <c r="B16878" i="1" l="1"/>
  <c r="D16878" i="1" s="1"/>
  <c r="C16877" i="1"/>
  <c r="E16877" i="1" s="1"/>
  <c r="B16879" i="1" l="1"/>
  <c r="D16879" i="1" s="1"/>
  <c r="C16878" i="1"/>
  <c r="E16878" i="1" s="1"/>
  <c r="B16880" i="1" l="1"/>
  <c r="D16880" i="1" s="1"/>
  <c r="C16879" i="1"/>
  <c r="E16879" i="1" s="1"/>
  <c r="B16881" i="1" l="1"/>
  <c r="D16881" i="1" s="1"/>
  <c r="C16880" i="1"/>
  <c r="E16880" i="1" s="1"/>
  <c r="B16882" i="1" l="1"/>
  <c r="D16882" i="1" s="1"/>
  <c r="C16881" i="1"/>
  <c r="E16881" i="1" s="1"/>
  <c r="B16883" i="1" l="1"/>
  <c r="D16883" i="1" s="1"/>
  <c r="C16882" i="1"/>
  <c r="E16882" i="1" s="1"/>
  <c r="B16884" i="1" l="1"/>
  <c r="D16884" i="1" s="1"/>
  <c r="C16883" i="1"/>
  <c r="E16883" i="1" s="1"/>
  <c r="B16885" i="1" l="1"/>
  <c r="D16885" i="1" s="1"/>
  <c r="C16884" i="1"/>
  <c r="E16884" i="1" s="1"/>
  <c r="B16886" i="1" l="1"/>
  <c r="D16886" i="1" s="1"/>
  <c r="C16885" i="1"/>
  <c r="E16885" i="1" s="1"/>
  <c r="B16887" i="1" l="1"/>
  <c r="D16887" i="1" s="1"/>
  <c r="C16886" i="1"/>
  <c r="E16886" i="1" s="1"/>
  <c r="B16888" i="1" l="1"/>
  <c r="D16888" i="1" s="1"/>
  <c r="C16887" i="1"/>
  <c r="E16887" i="1" s="1"/>
  <c r="B16889" i="1" l="1"/>
  <c r="D16889" i="1" s="1"/>
  <c r="C16888" i="1"/>
  <c r="E16888" i="1" s="1"/>
  <c r="B16890" i="1" l="1"/>
  <c r="D16890" i="1" s="1"/>
  <c r="C16889" i="1"/>
  <c r="E16889" i="1" s="1"/>
  <c r="B16891" i="1" l="1"/>
  <c r="D16891" i="1" s="1"/>
  <c r="C16890" i="1"/>
  <c r="E16890" i="1" s="1"/>
  <c r="B16892" i="1" l="1"/>
  <c r="D16892" i="1" s="1"/>
  <c r="C16891" i="1"/>
  <c r="E16891" i="1" s="1"/>
  <c r="B16893" i="1" l="1"/>
  <c r="D16893" i="1" s="1"/>
  <c r="C16892" i="1"/>
  <c r="E16892" i="1" s="1"/>
  <c r="B16894" i="1" l="1"/>
  <c r="D16894" i="1" s="1"/>
  <c r="C16893" i="1"/>
  <c r="E16893" i="1" s="1"/>
  <c r="B16895" i="1" l="1"/>
  <c r="D16895" i="1" s="1"/>
  <c r="C16894" i="1"/>
  <c r="E16894" i="1" s="1"/>
  <c r="B16896" i="1" l="1"/>
  <c r="D16896" i="1" s="1"/>
  <c r="C16895" i="1"/>
  <c r="E16895" i="1" s="1"/>
  <c r="B16897" i="1" l="1"/>
  <c r="D16897" i="1" s="1"/>
  <c r="C16896" i="1"/>
  <c r="E16896" i="1" s="1"/>
  <c r="B16898" i="1" l="1"/>
  <c r="D16898" i="1" s="1"/>
  <c r="C16897" i="1"/>
  <c r="E16897" i="1" s="1"/>
  <c r="B16899" i="1" l="1"/>
  <c r="D16899" i="1" s="1"/>
  <c r="C16898" i="1"/>
  <c r="E16898" i="1" s="1"/>
  <c r="B16900" i="1" l="1"/>
  <c r="D16900" i="1" s="1"/>
  <c r="C16899" i="1"/>
  <c r="E16899" i="1" s="1"/>
  <c r="B16901" i="1" l="1"/>
  <c r="D16901" i="1" s="1"/>
  <c r="C16900" i="1"/>
  <c r="E16900" i="1" s="1"/>
  <c r="B16902" i="1" l="1"/>
  <c r="D16902" i="1" s="1"/>
  <c r="C16901" i="1"/>
  <c r="E16901" i="1" s="1"/>
  <c r="B16903" i="1" l="1"/>
  <c r="D16903" i="1" s="1"/>
  <c r="C16902" i="1"/>
  <c r="E16902" i="1" s="1"/>
  <c r="B16904" i="1" l="1"/>
  <c r="D16904" i="1" s="1"/>
  <c r="C16903" i="1"/>
  <c r="E16903" i="1" s="1"/>
  <c r="B16905" i="1" l="1"/>
  <c r="D16905" i="1" s="1"/>
  <c r="C16904" i="1"/>
  <c r="E16904" i="1" s="1"/>
  <c r="B16906" i="1" l="1"/>
  <c r="D16906" i="1" s="1"/>
  <c r="C16905" i="1"/>
  <c r="E16905" i="1" s="1"/>
  <c r="B16907" i="1" l="1"/>
  <c r="D16907" i="1" s="1"/>
  <c r="C16906" i="1"/>
  <c r="E16906" i="1" s="1"/>
  <c r="B16908" i="1" l="1"/>
  <c r="D16908" i="1" s="1"/>
  <c r="C16907" i="1"/>
  <c r="E16907" i="1" s="1"/>
  <c r="B16909" i="1" l="1"/>
  <c r="D16909" i="1" s="1"/>
  <c r="C16908" i="1"/>
  <c r="E16908" i="1" s="1"/>
  <c r="B16910" i="1" l="1"/>
  <c r="D16910" i="1" s="1"/>
  <c r="C16909" i="1"/>
  <c r="E16909" i="1" s="1"/>
  <c r="B16911" i="1" l="1"/>
  <c r="D16911" i="1" s="1"/>
  <c r="C16910" i="1"/>
  <c r="E16910" i="1" s="1"/>
  <c r="B16912" i="1" l="1"/>
  <c r="D16912" i="1" s="1"/>
  <c r="C16911" i="1"/>
  <c r="E16911" i="1" s="1"/>
  <c r="B16913" i="1" l="1"/>
  <c r="D16913" i="1" s="1"/>
  <c r="C16912" i="1"/>
  <c r="E16912" i="1" s="1"/>
  <c r="B16914" i="1" l="1"/>
  <c r="D16914" i="1" s="1"/>
  <c r="C16913" i="1"/>
  <c r="E16913" i="1" s="1"/>
  <c r="B16915" i="1" l="1"/>
  <c r="D16915" i="1" s="1"/>
  <c r="C16914" i="1"/>
  <c r="E16914" i="1" s="1"/>
  <c r="B16916" i="1" l="1"/>
  <c r="D16916" i="1" s="1"/>
  <c r="C16915" i="1"/>
  <c r="E16915" i="1" s="1"/>
  <c r="B16917" i="1" l="1"/>
  <c r="D16917" i="1" s="1"/>
  <c r="C16916" i="1"/>
  <c r="E16916" i="1" s="1"/>
  <c r="B16918" i="1" l="1"/>
  <c r="D16918" i="1" s="1"/>
  <c r="C16917" i="1"/>
  <c r="E16917" i="1" s="1"/>
  <c r="B16919" i="1" l="1"/>
  <c r="D16919" i="1" s="1"/>
  <c r="C16918" i="1"/>
  <c r="E16918" i="1" s="1"/>
  <c r="B16920" i="1" l="1"/>
  <c r="D16920" i="1" s="1"/>
  <c r="C16919" i="1"/>
  <c r="E16919" i="1" s="1"/>
  <c r="B16921" i="1" l="1"/>
  <c r="D16921" i="1" s="1"/>
  <c r="C16920" i="1"/>
  <c r="E16920" i="1" s="1"/>
  <c r="B16922" i="1" l="1"/>
  <c r="D16922" i="1" s="1"/>
  <c r="C16921" i="1"/>
  <c r="E16921" i="1" s="1"/>
  <c r="B16923" i="1" l="1"/>
  <c r="D16923" i="1" s="1"/>
  <c r="C16922" i="1"/>
  <c r="E16922" i="1" s="1"/>
  <c r="B16924" i="1" l="1"/>
  <c r="D16924" i="1" s="1"/>
  <c r="C16923" i="1"/>
  <c r="E16923" i="1" s="1"/>
  <c r="B16925" i="1" l="1"/>
  <c r="D16925" i="1" s="1"/>
  <c r="C16924" i="1"/>
  <c r="E16924" i="1" s="1"/>
  <c r="B16926" i="1" l="1"/>
  <c r="D16926" i="1" s="1"/>
  <c r="C16925" i="1"/>
  <c r="E16925" i="1" s="1"/>
  <c r="B16927" i="1" l="1"/>
  <c r="D16927" i="1" s="1"/>
  <c r="C16926" i="1"/>
  <c r="E16926" i="1" s="1"/>
  <c r="B16928" i="1" l="1"/>
  <c r="D16928" i="1" s="1"/>
  <c r="C16927" i="1"/>
  <c r="E16927" i="1" s="1"/>
  <c r="B16929" i="1" l="1"/>
  <c r="D16929" i="1" s="1"/>
  <c r="C16928" i="1"/>
  <c r="E16928" i="1" s="1"/>
  <c r="B16930" i="1" l="1"/>
  <c r="D16930" i="1" s="1"/>
  <c r="C16929" i="1"/>
  <c r="E16929" i="1" s="1"/>
  <c r="B16931" i="1" l="1"/>
  <c r="D16931" i="1" s="1"/>
  <c r="C16930" i="1"/>
  <c r="E16930" i="1" s="1"/>
  <c r="B16932" i="1" l="1"/>
  <c r="D16932" i="1" s="1"/>
  <c r="C16931" i="1"/>
  <c r="E16931" i="1" s="1"/>
  <c r="B16933" i="1" l="1"/>
  <c r="D16933" i="1" s="1"/>
  <c r="C16932" i="1"/>
  <c r="E16932" i="1" s="1"/>
  <c r="B16934" i="1" l="1"/>
  <c r="D16934" i="1" s="1"/>
  <c r="C16933" i="1"/>
  <c r="E16933" i="1" s="1"/>
  <c r="B16935" i="1" l="1"/>
  <c r="D16935" i="1" s="1"/>
  <c r="C16934" i="1"/>
  <c r="E16934" i="1" s="1"/>
  <c r="B16936" i="1" l="1"/>
  <c r="D16936" i="1" s="1"/>
  <c r="C16935" i="1"/>
  <c r="E16935" i="1" s="1"/>
  <c r="B16937" i="1" l="1"/>
  <c r="D16937" i="1" s="1"/>
  <c r="C16936" i="1"/>
  <c r="E16936" i="1" s="1"/>
  <c r="B16938" i="1" l="1"/>
  <c r="D16938" i="1" s="1"/>
  <c r="C16937" i="1"/>
  <c r="E16937" i="1" s="1"/>
  <c r="B16939" i="1" l="1"/>
  <c r="D16939" i="1" s="1"/>
  <c r="C16938" i="1"/>
  <c r="E16938" i="1" s="1"/>
  <c r="B16940" i="1" l="1"/>
  <c r="D16940" i="1" s="1"/>
  <c r="C16939" i="1"/>
  <c r="E16939" i="1" s="1"/>
  <c r="B16941" i="1" l="1"/>
  <c r="D16941" i="1" s="1"/>
  <c r="C16940" i="1"/>
  <c r="E16940" i="1" s="1"/>
  <c r="B16942" i="1" l="1"/>
  <c r="D16942" i="1" s="1"/>
  <c r="C16941" i="1"/>
  <c r="E16941" i="1" s="1"/>
  <c r="B16943" i="1" l="1"/>
  <c r="D16943" i="1" s="1"/>
  <c r="C16942" i="1"/>
  <c r="E16942" i="1" s="1"/>
  <c r="B16944" i="1" l="1"/>
  <c r="D16944" i="1" s="1"/>
  <c r="C16943" i="1"/>
  <c r="E16943" i="1" s="1"/>
  <c r="B16945" i="1" l="1"/>
  <c r="D16945" i="1" s="1"/>
  <c r="C16944" i="1"/>
  <c r="E16944" i="1" s="1"/>
  <c r="B16946" i="1" l="1"/>
  <c r="D16946" i="1" s="1"/>
  <c r="C16945" i="1"/>
  <c r="E16945" i="1" s="1"/>
  <c r="B16947" i="1" l="1"/>
  <c r="D16947" i="1" s="1"/>
  <c r="C16946" i="1"/>
  <c r="E16946" i="1" s="1"/>
  <c r="B16948" i="1" l="1"/>
  <c r="D16948" i="1" s="1"/>
  <c r="C16947" i="1"/>
  <c r="E16947" i="1" s="1"/>
  <c r="B16949" i="1" l="1"/>
  <c r="D16949" i="1" s="1"/>
  <c r="C16948" i="1"/>
  <c r="E16948" i="1" s="1"/>
  <c r="B16950" i="1" l="1"/>
  <c r="D16950" i="1" s="1"/>
  <c r="C16949" i="1"/>
  <c r="E16949" i="1" s="1"/>
  <c r="B16951" i="1" l="1"/>
  <c r="D16951" i="1" s="1"/>
  <c r="C16950" i="1"/>
  <c r="E16950" i="1" s="1"/>
  <c r="B16952" i="1" l="1"/>
  <c r="D16952" i="1" s="1"/>
  <c r="C16951" i="1"/>
  <c r="E16951" i="1" s="1"/>
  <c r="B16953" i="1" l="1"/>
  <c r="D16953" i="1" s="1"/>
  <c r="C16952" i="1"/>
  <c r="E16952" i="1" s="1"/>
  <c r="B16954" i="1" l="1"/>
  <c r="D16954" i="1" s="1"/>
  <c r="C16953" i="1"/>
  <c r="E16953" i="1" s="1"/>
  <c r="B16955" i="1" l="1"/>
  <c r="D16955" i="1" s="1"/>
  <c r="C16954" i="1"/>
  <c r="E16954" i="1" s="1"/>
  <c r="B16956" i="1" l="1"/>
  <c r="D16956" i="1" s="1"/>
  <c r="C16955" i="1"/>
  <c r="E16955" i="1" s="1"/>
  <c r="B16957" i="1" l="1"/>
  <c r="D16957" i="1" s="1"/>
  <c r="C16956" i="1"/>
  <c r="E16956" i="1" s="1"/>
  <c r="B16958" i="1" l="1"/>
  <c r="D16958" i="1" s="1"/>
  <c r="C16957" i="1"/>
  <c r="E16957" i="1" s="1"/>
  <c r="B16959" i="1" l="1"/>
  <c r="D16959" i="1" s="1"/>
  <c r="C16958" i="1"/>
  <c r="E16958" i="1" s="1"/>
  <c r="B16960" i="1" l="1"/>
  <c r="D16960" i="1" s="1"/>
  <c r="C16959" i="1"/>
  <c r="E16959" i="1" s="1"/>
  <c r="B16961" i="1" l="1"/>
  <c r="D16961" i="1" s="1"/>
  <c r="C16960" i="1"/>
  <c r="E16960" i="1" s="1"/>
  <c r="B16962" i="1" l="1"/>
  <c r="D16962" i="1" s="1"/>
  <c r="C16961" i="1"/>
  <c r="E16961" i="1" s="1"/>
  <c r="B16963" i="1" l="1"/>
  <c r="D16963" i="1" s="1"/>
  <c r="C16962" i="1"/>
  <c r="E16962" i="1" s="1"/>
  <c r="B16964" i="1" l="1"/>
  <c r="D16964" i="1" s="1"/>
  <c r="C16963" i="1"/>
  <c r="E16963" i="1" s="1"/>
  <c r="B16965" i="1" l="1"/>
  <c r="D16965" i="1" s="1"/>
  <c r="C16964" i="1"/>
  <c r="E16964" i="1" s="1"/>
  <c r="B16966" i="1" l="1"/>
  <c r="D16966" i="1" s="1"/>
  <c r="C16965" i="1"/>
  <c r="E16965" i="1" s="1"/>
  <c r="B16967" i="1" l="1"/>
  <c r="D16967" i="1" s="1"/>
  <c r="C16966" i="1"/>
  <c r="E16966" i="1" s="1"/>
  <c r="B16968" i="1" l="1"/>
  <c r="D16968" i="1" s="1"/>
  <c r="C16967" i="1"/>
  <c r="E16967" i="1" s="1"/>
  <c r="B16969" i="1" l="1"/>
  <c r="D16969" i="1" s="1"/>
  <c r="C16968" i="1"/>
  <c r="E16968" i="1" s="1"/>
  <c r="B16970" i="1" l="1"/>
  <c r="D16970" i="1" s="1"/>
  <c r="C16969" i="1"/>
  <c r="E16969" i="1" s="1"/>
  <c r="B16971" i="1" l="1"/>
  <c r="D16971" i="1" s="1"/>
  <c r="C16970" i="1"/>
  <c r="E16970" i="1" s="1"/>
  <c r="B16972" i="1" l="1"/>
  <c r="D16972" i="1" s="1"/>
  <c r="C16971" i="1"/>
  <c r="E16971" i="1" s="1"/>
  <c r="B16973" i="1" l="1"/>
  <c r="D16973" i="1" s="1"/>
  <c r="C16972" i="1"/>
  <c r="E16972" i="1" s="1"/>
  <c r="B16974" i="1" l="1"/>
  <c r="D16974" i="1" s="1"/>
  <c r="C16973" i="1"/>
  <c r="E16973" i="1" s="1"/>
  <c r="B16975" i="1" l="1"/>
  <c r="D16975" i="1" s="1"/>
  <c r="C16974" i="1"/>
  <c r="E16974" i="1" s="1"/>
  <c r="B16976" i="1" l="1"/>
  <c r="D16976" i="1" s="1"/>
  <c r="C16975" i="1"/>
  <c r="E16975" i="1" s="1"/>
  <c r="B16977" i="1" l="1"/>
  <c r="D16977" i="1" s="1"/>
  <c r="C16976" i="1"/>
  <c r="E16976" i="1" s="1"/>
  <c r="B16978" i="1" l="1"/>
  <c r="D16978" i="1" s="1"/>
  <c r="C16977" i="1"/>
  <c r="E16977" i="1" s="1"/>
  <c r="B16979" i="1" l="1"/>
  <c r="D16979" i="1" s="1"/>
  <c r="C16978" i="1"/>
  <c r="E16978" i="1" s="1"/>
  <c r="B16980" i="1" l="1"/>
  <c r="D16980" i="1" s="1"/>
  <c r="C16979" i="1"/>
  <c r="E16979" i="1" s="1"/>
  <c r="B16981" i="1" l="1"/>
  <c r="D16981" i="1" s="1"/>
  <c r="C16980" i="1"/>
  <c r="E16980" i="1" s="1"/>
  <c r="B16982" i="1" l="1"/>
  <c r="D16982" i="1" s="1"/>
  <c r="C16981" i="1"/>
  <c r="E16981" i="1" s="1"/>
  <c r="B16983" i="1" l="1"/>
  <c r="D16983" i="1" s="1"/>
  <c r="C16982" i="1"/>
  <c r="E16982" i="1" s="1"/>
  <c r="B16984" i="1" l="1"/>
  <c r="D16984" i="1" s="1"/>
  <c r="C16983" i="1"/>
  <c r="E16983" i="1" s="1"/>
  <c r="B16985" i="1" l="1"/>
  <c r="D16985" i="1" s="1"/>
  <c r="C16984" i="1"/>
  <c r="E16984" i="1" s="1"/>
  <c r="B16986" i="1" l="1"/>
  <c r="D16986" i="1" s="1"/>
  <c r="C16985" i="1"/>
  <c r="E16985" i="1" s="1"/>
  <c r="B16987" i="1" l="1"/>
  <c r="D16987" i="1" s="1"/>
  <c r="C16986" i="1"/>
  <c r="E16986" i="1" s="1"/>
  <c r="B16988" i="1" l="1"/>
  <c r="D16988" i="1" s="1"/>
  <c r="C16987" i="1"/>
  <c r="E16987" i="1" s="1"/>
  <c r="B16989" i="1" l="1"/>
  <c r="D16989" i="1" s="1"/>
  <c r="C16988" i="1"/>
  <c r="E16988" i="1" s="1"/>
  <c r="B16990" i="1" l="1"/>
  <c r="D16990" i="1" s="1"/>
  <c r="C16989" i="1"/>
  <c r="E16989" i="1" s="1"/>
  <c r="B16991" i="1" l="1"/>
  <c r="D16991" i="1" s="1"/>
  <c r="C16990" i="1"/>
  <c r="E16990" i="1" s="1"/>
  <c r="B16992" i="1" l="1"/>
  <c r="D16992" i="1" s="1"/>
  <c r="C16991" i="1"/>
  <c r="E16991" i="1" s="1"/>
  <c r="B16993" i="1" l="1"/>
  <c r="D16993" i="1" s="1"/>
  <c r="C16992" i="1"/>
  <c r="E16992" i="1" s="1"/>
  <c r="B16994" i="1" l="1"/>
  <c r="D16994" i="1" s="1"/>
  <c r="C16993" i="1"/>
  <c r="E16993" i="1" s="1"/>
  <c r="B16995" i="1" l="1"/>
  <c r="D16995" i="1" s="1"/>
  <c r="C16994" i="1"/>
  <c r="E16994" i="1" s="1"/>
  <c r="B16996" i="1" l="1"/>
  <c r="D16996" i="1" s="1"/>
  <c r="C16995" i="1"/>
  <c r="E16995" i="1" s="1"/>
  <c r="B16997" i="1" l="1"/>
  <c r="D16997" i="1" s="1"/>
  <c r="C16996" i="1"/>
  <c r="E16996" i="1" s="1"/>
  <c r="B16998" i="1" l="1"/>
  <c r="D16998" i="1" s="1"/>
  <c r="C16997" i="1"/>
  <c r="E16997" i="1" s="1"/>
  <c r="B16999" i="1" l="1"/>
  <c r="D16999" i="1" s="1"/>
  <c r="C16998" i="1"/>
  <c r="E16998" i="1" s="1"/>
  <c r="B17000" i="1" l="1"/>
  <c r="D17000" i="1" s="1"/>
  <c r="C16999" i="1"/>
  <c r="E16999" i="1" s="1"/>
  <c r="B17001" i="1" l="1"/>
  <c r="D17001" i="1" s="1"/>
  <c r="C17000" i="1"/>
  <c r="E17000" i="1" s="1"/>
  <c r="B17002" i="1" l="1"/>
  <c r="D17002" i="1" s="1"/>
  <c r="C17001" i="1"/>
  <c r="E17001" i="1" s="1"/>
  <c r="B17003" i="1" l="1"/>
  <c r="D17003" i="1" s="1"/>
  <c r="C17002" i="1"/>
  <c r="E17002" i="1" s="1"/>
  <c r="B17004" i="1" l="1"/>
  <c r="D17004" i="1" s="1"/>
  <c r="C17003" i="1"/>
  <c r="E17003" i="1" s="1"/>
  <c r="B17005" i="1" l="1"/>
  <c r="D17005" i="1" s="1"/>
  <c r="C17004" i="1"/>
  <c r="E17004" i="1" s="1"/>
  <c r="B17006" i="1" l="1"/>
  <c r="D17006" i="1" s="1"/>
  <c r="C17005" i="1"/>
  <c r="E17005" i="1" s="1"/>
  <c r="B17007" i="1" l="1"/>
  <c r="D17007" i="1" s="1"/>
  <c r="C17006" i="1"/>
  <c r="E17006" i="1" s="1"/>
  <c r="B17008" i="1" l="1"/>
  <c r="D17008" i="1" s="1"/>
  <c r="C17007" i="1"/>
  <c r="E17007" i="1" s="1"/>
  <c r="B17009" i="1" l="1"/>
  <c r="D17009" i="1" s="1"/>
  <c r="C17008" i="1"/>
  <c r="E17008" i="1" s="1"/>
  <c r="B17010" i="1" l="1"/>
  <c r="D17010" i="1" s="1"/>
  <c r="C17009" i="1"/>
  <c r="E17009" i="1" s="1"/>
  <c r="B17011" i="1" l="1"/>
  <c r="D17011" i="1" s="1"/>
  <c r="C17010" i="1"/>
  <c r="E17010" i="1" s="1"/>
  <c r="B17012" i="1" l="1"/>
  <c r="D17012" i="1" s="1"/>
  <c r="C17011" i="1"/>
  <c r="E17011" i="1" s="1"/>
  <c r="B17013" i="1" l="1"/>
  <c r="D17013" i="1" s="1"/>
  <c r="C17012" i="1"/>
  <c r="E17012" i="1" s="1"/>
  <c r="B17014" i="1" l="1"/>
  <c r="D17014" i="1" s="1"/>
  <c r="C17013" i="1"/>
  <c r="E17013" i="1" s="1"/>
  <c r="B17015" i="1" l="1"/>
  <c r="D17015" i="1" s="1"/>
  <c r="C17014" i="1"/>
  <c r="E17014" i="1" s="1"/>
  <c r="B17016" i="1" l="1"/>
  <c r="D17016" i="1" s="1"/>
  <c r="C17015" i="1"/>
  <c r="E17015" i="1" s="1"/>
  <c r="B17017" i="1" l="1"/>
  <c r="D17017" i="1" s="1"/>
  <c r="C17016" i="1"/>
  <c r="E17016" i="1" s="1"/>
  <c r="B17018" i="1" l="1"/>
  <c r="D17018" i="1" s="1"/>
  <c r="C17017" i="1"/>
  <c r="E17017" i="1" s="1"/>
  <c r="B17019" i="1" l="1"/>
  <c r="D17019" i="1" s="1"/>
  <c r="C17018" i="1"/>
  <c r="E17018" i="1" s="1"/>
  <c r="B17020" i="1" l="1"/>
  <c r="D17020" i="1" s="1"/>
  <c r="C17019" i="1"/>
  <c r="E17019" i="1" s="1"/>
  <c r="B17021" i="1" l="1"/>
  <c r="D17021" i="1" s="1"/>
  <c r="C17020" i="1"/>
  <c r="E17020" i="1" s="1"/>
  <c r="B17022" i="1" l="1"/>
  <c r="D17022" i="1" s="1"/>
  <c r="C17021" i="1"/>
  <c r="E17021" i="1" s="1"/>
  <c r="B17023" i="1" l="1"/>
  <c r="D17023" i="1" s="1"/>
  <c r="C17022" i="1"/>
  <c r="E17022" i="1" s="1"/>
  <c r="B17024" i="1" l="1"/>
  <c r="D17024" i="1" s="1"/>
  <c r="C17023" i="1"/>
  <c r="E17023" i="1" s="1"/>
  <c r="B17025" i="1" l="1"/>
  <c r="D17025" i="1" s="1"/>
  <c r="C17024" i="1"/>
  <c r="E17024" i="1" s="1"/>
  <c r="B17026" i="1" l="1"/>
  <c r="D17026" i="1" s="1"/>
  <c r="C17025" i="1"/>
  <c r="E17025" i="1" s="1"/>
  <c r="B17027" i="1" l="1"/>
  <c r="D17027" i="1" s="1"/>
  <c r="C17026" i="1"/>
  <c r="E17026" i="1" s="1"/>
  <c r="B17028" i="1" l="1"/>
  <c r="D17028" i="1" s="1"/>
  <c r="C17027" i="1"/>
  <c r="E17027" i="1" s="1"/>
  <c r="B17029" i="1" l="1"/>
  <c r="D17029" i="1" s="1"/>
  <c r="C17028" i="1"/>
  <c r="E17028" i="1" s="1"/>
  <c r="B17030" i="1" l="1"/>
  <c r="D17030" i="1" s="1"/>
  <c r="C17029" i="1"/>
  <c r="E17029" i="1" s="1"/>
  <c r="B17031" i="1" l="1"/>
  <c r="D17031" i="1" s="1"/>
  <c r="C17030" i="1"/>
  <c r="E17030" i="1" s="1"/>
  <c r="B17032" i="1" l="1"/>
  <c r="D17032" i="1" s="1"/>
  <c r="C17031" i="1"/>
  <c r="E17031" i="1" s="1"/>
  <c r="B17033" i="1" l="1"/>
  <c r="D17033" i="1" s="1"/>
  <c r="C17032" i="1"/>
  <c r="E17032" i="1" s="1"/>
  <c r="B17034" i="1" l="1"/>
  <c r="D17034" i="1" s="1"/>
  <c r="C17033" i="1"/>
  <c r="E17033" i="1" s="1"/>
  <c r="B17035" i="1" l="1"/>
  <c r="D17035" i="1" s="1"/>
  <c r="C17034" i="1"/>
  <c r="E17034" i="1" s="1"/>
  <c r="B17036" i="1" l="1"/>
  <c r="D17036" i="1" s="1"/>
  <c r="C17035" i="1"/>
  <c r="E17035" i="1" s="1"/>
  <c r="B17037" i="1" l="1"/>
  <c r="D17037" i="1" s="1"/>
  <c r="C17036" i="1"/>
  <c r="E17036" i="1" s="1"/>
  <c r="B17038" i="1" l="1"/>
  <c r="D17038" i="1" s="1"/>
  <c r="C17037" i="1"/>
  <c r="E17037" i="1" s="1"/>
  <c r="B17039" i="1" l="1"/>
  <c r="D17039" i="1" s="1"/>
  <c r="C17038" i="1"/>
  <c r="E17038" i="1" s="1"/>
  <c r="B17040" i="1" l="1"/>
  <c r="D17040" i="1" s="1"/>
  <c r="C17039" i="1"/>
  <c r="E17039" i="1" s="1"/>
  <c r="B17041" i="1" l="1"/>
  <c r="D17041" i="1" s="1"/>
  <c r="C17040" i="1"/>
  <c r="E17040" i="1" s="1"/>
  <c r="B17042" i="1" l="1"/>
  <c r="D17042" i="1" s="1"/>
  <c r="C17041" i="1"/>
  <c r="E17041" i="1" s="1"/>
  <c r="B17043" i="1" l="1"/>
  <c r="D17043" i="1" s="1"/>
  <c r="C17042" i="1"/>
  <c r="E17042" i="1" s="1"/>
  <c r="B17044" i="1" l="1"/>
  <c r="D17044" i="1" s="1"/>
  <c r="C17043" i="1"/>
  <c r="E17043" i="1" s="1"/>
  <c r="B17045" i="1" l="1"/>
  <c r="D17045" i="1" s="1"/>
  <c r="C17044" i="1"/>
  <c r="E17044" i="1" s="1"/>
  <c r="B17046" i="1" l="1"/>
  <c r="D17046" i="1" s="1"/>
  <c r="C17045" i="1"/>
  <c r="E17045" i="1" s="1"/>
  <c r="B17047" i="1" l="1"/>
  <c r="D17047" i="1" s="1"/>
  <c r="C17046" i="1"/>
  <c r="E17046" i="1" s="1"/>
  <c r="B17048" i="1" l="1"/>
  <c r="D17048" i="1" s="1"/>
  <c r="C17047" i="1"/>
  <c r="E17047" i="1" s="1"/>
  <c r="B17049" i="1" l="1"/>
  <c r="D17049" i="1" s="1"/>
  <c r="C17048" i="1"/>
  <c r="E17048" i="1" s="1"/>
  <c r="B17050" i="1" l="1"/>
  <c r="D17050" i="1" s="1"/>
  <c r="C17049" i="1"/>
  <c r="E17049" i="1" s="1"/>
  <c r="B17051" i="1" l="1"/>
  <c r="D17051" i="1" s="1"/>
  <c r="C17050" i="1"/>
  <c r="E17050" i="1" s="1"/>
  <c r="B17052" i="1" l="1"/>
  <c r="D17052" i="1" s="1"/>
  <c r="C17051" i="1"/>
  <c r="E17051" i="1" s="1"/>
  <c r="B17053" i="1" l="1"/>
  <c r="D17053" i="1" s="1"/>
  <c r="C17052" i="1"/>
  <c r="E17052" i="1" s="1"/>
  <c r="B17054" i="1" l="1"/>
  <c r="D17054" i="1" s="1"/>
  <c r="C17053" i="1"/>
  <c r="E17053" i="1" s="1"/>
  <c r="B17055" i="1" l="1"/>
  <c r="D17055" i="1" s="1"/>
  <c r="C17054" i="1"/>
  <c r="E17054" i="1" s="1"/>
  <c r="B17056" i="1" l="1"/>
  <c r="D17056" i="1" s="1"/>
  <c r="C17055" i="1"/>
  <c r="E17055" i="1" s="1"/>
  <c r="B17057" i="1" l="1"/>
  <c r="D17057" i="1" s="1"/>
  <c r="C17056" i="1"/>
  <c r="E17056" i="1" s="1"/>
  <c r="B17058" i="1" l="1"/>
  <c r="D17058" i="1" s="1"/>
  <c r="C17057" i="1"/>
  <c r="E17057" i="1" s="1"/>
  <c r="B17059" i="1" l="1"/>
  <c r="D17059" i="1" s="1"/>
  <c r="C17058" i="1"/>
  <c r="E17058" i="1" s="1"/>
  <c r="B17060" i="1" l="1"/>
  <c r="D17060" i="1" s="1"/>
  <c r="C17059" i="1"/>
  <c r="E17059" i="1" s="1"/>
  <c r="B17061" i="1" l="1"/>
  <c r="D17061" i="1" s="1"/>
  <c r="C17060" i="1"/>
  <c r="E17060" i="1" s="1"/>
  <c r="B17062" i="1" l="1"/>
  <c r="D17062" i="1" s="1"/>
  <c r="C17061" i="1"/>
  <c r="E17061" i="1" s="1"/>
  <c r="B17063" i="1" l="1"/>
  <c r="D17063" i="1" s="1"/>
  <c r="C17062" i="1"/>
  <c r="E17062" i="1" s="1"/>
  <c r="B17064" i="1" l="1"/>
  <c r="D17064" i="1" s="1"/>
  <c r="C17063" i="1"/>
  <c r="E17063" i="1" s="1"/>
  <c r="B17065" i="1" l="1"/>
  <c r="D17065" i="1" s="1"/>
  <c r="C17064" i="1"/>
  <c r="E17064" i="1" s="1"/>
  <c r="B17066" i="1" l="1"/>
  <c r="D17066" i="1" s="1"/>
  <c r="C17065" i="1"/>
  <c r="E17065" i="1" s="1"/>
  <c r="B17067" i="1" l="1"/>
  <c r="D17067" i="1" s="1"/>
  <c r="C17066" i="1"/>
  <c r="E17066" i="1" s="1"/>
  <c r="B17068" i="1" l="1"/>
  <c r="D17068" i="1" s="1"/>
  <c r="C17067" i="1"/>
  <c r="E17067" i="1" s="1"/>
  <c r="B17069" i="1" l="1"/>
  <c r="D17069" i="1" s="1"/>
  <c r="C17068" i="1"/>
  <c r="E17068" i="1" s="1"/>
  <c r="B17070" i="1" l="1"/>
  <c r="D17070" i="1" s="1"/>
  <c r="C17069" i="1"/>
  <c r="E17069" i="1" s="1"/>
  <c r="B17071" i="1" l="1"/>
  <c r="D17071" i="1" s="1"/>
  <c r="C17070" i="1"/>
  <c r="E17070" i="1" s="1"/>
  <c r="B17072" i="1" l="1"/>
  <c r="D17072" i="1" s="1"/>
  <c r="C17071" i="1"/>
  <c r="E17071" i="1" s="1"/>
  <c r="B17073" i="1" l="1"/>
  <c r="D17073" i="1" s="1"/>
  <c r="C17072" i="1"/>
  <c r="E17072" i="1" s="1"/>
  <c r="B17074" i="1" l="1"/>
  <c r="D17074" i="1" s="1"/>
  <c r="C17073" i="1"/>
  <c r="E17073" i="1" s="1"/>
  <c r="B17075" i="1" l="1"/>
  <c r="D17075" i="1" s="1"/>
  <c r="C17074" i="1"/>
  <c r="E17074" i="1" s="1"/>
  <c r="B17076" i="1" l="1"/>
  <c r="D17076" i="1" s="1"/>
  <c r="C17075" i="1"/>
  <c r="E17075" i="1" s="1"/>
  <c r="B17077" i="1" l="1"/>
  <c r="D17077" i="1" s="1"/>
  <c r="C17076" i="1"/>
  <c r="E17076" i="1" s="1"/>
  <c r="B17078" i="1" l="1"/>
  <c r="D17078" i="1" s="1"/>
  <c r="C17077" i="1"/>
  <c r="E17077" i="1" s="1"/>
  <c r="B17079" i="1" l="1"/>
  <c r="D17079" i="1" s="1"/>
  <c r="C17078" i="1"/>
  <c r="E17078" i="1" s="1"/>
  <c r="B17080" i="1" l="1"/>
  <c r="D17080" i="1" s="1"/>
  <c r="C17079" i="1"/>
  <c r="E17079" i="1" s="1"/>
  <c r="B17081" i="1" l="1"/>
  <c r="D17081" i="1" s="1"/>
  <c r="C17080" i="1"/>
  <c r="E17080" i="1" s="1"/>
  <c r="B17082" i="1" l="1"/>
  <c r="D17082" i="1" s="1"/>
  <c r="C17081" i="1"/>
  <c r="E17081" i="1" s="1"/>
  <c r="B17083" i="1" l="1"/>
  <c r="D17083" i="1" s="1"/>
  <c r="C17082" i="1"/>
  <c r="E17082" i="1" s="1"/>
  <c r="B17084" i="1" l="1"/>
  <c r="D17084" i="1" s="1"/>
  <c r="C17083" i="1"/>
  <c r="E17083" i="1" s="1"/>
  <c r="B17085" i="1" l="1"/>
  <c r="D17085" i="1" s="1"/>
  <c r="C17084" i="1"/>
  <c r="E17084" i="1" s="1"/>
  <c r="B17086" i="1" l="1"/>
  <c r="D17086" i="1" s="1"/>
  <c r="C17085" i="1"/>
  <c r="E17085" i="1" s="1"/>
  <c r="B17087" i="1" l="1"/>
  <c r="D17087" i="1" s="1"/>
  <c r="C17086" i="1"/>
  <c r="E17086" i="1" s="1"/>
  <c r="B17088" i="1" l="1"/>
  <c r="D17088" i="1" s="1"/>
  <c r="C17087" i="1"/>
  <c r="E17087" i="1" s="1"/>
  <c r="B17089" i="1" l="1"/>
  <c r="D17089" i="1" s="1"/>
  <c r="C17088" i="1"/>
  <c r="E17088" i="1" s="1"/>
  <c r="B17090" i="1" l="1"/>
  <c r="D17090" i="1" s="1"/>
  <c r="C17089" i="1"/>
  <c r="E17089" i="1" s="1"/>
  <c r="B17091" i="1" l="1"/>
  <c r="D17091" i="1" s="1"/>
  <c r="C17090" i="1"/>
  <c r="E17090" i="1" s="1"/>
  <c r="B17092" i="1" l="1"/>
  <c r="D17092" i="1" s="1"/>
  <c r="C17091" i="1"/>
  <c r="E17091" i="1" s="1"/>
  <c r="B17093" i="1" l="1"/>
  <c r="D17093" i="1" s="1"/>
  <c r="C17092" i="1"/>
  <c r="E17092" i="1" s="1"/>
  <c r="B17094" i="1" l="1"/>
  <c r="D17094" i="1" s="1"/>
  <c r="C17093" i="1"/>
  <c r="E17093" i="1" s="1"/>
  <c r="B17095" i="1" l="1"/>
  <c r="D17095" i="1" s="1"/>
  <c r="C17094" i="1"/>
  <c r="E17094" i="1" s="1"/>
  <c r="B17096" i="1" l="1"/>
  <c r="D17096" i="1" s="1"/>
  <c r="C17095" i="1"/>
  <c r="E17095" i="1" s="1"/>
  <c r="B17097" i="1" l="1"/>
  <c r="D17097" i="1" s="1"/>
  <c r="C17096" i="1"/>
  <c r="E17096" i="1" s="1"/>
  <c r="B17098" i="1" l="1"/>
  <c r="D17098" i="1" s="1"/>
  <c r="C17097" i="1"/>
  <c r="E17097" i="1" s="1"/>
  <c r="B17099" i="1" l="1"/>
  <c r="D17099" i="1" s="1"/>
  <c r="C17098" i="1"/>
  <c r="E17098" i="1" s="1"/>
  <c r="B17100" i="1" l="1"/>
  <c r="D17100" i="1" s="1"/>
  <c r="C17099" i="1"/>
  <c r="E17099" i="1" s="1"/>
  <c r="B17101" i="1" l="1"/>
  <c r="D17101" i="1" s="1"/>
  <c r="C17100" i="1"/>
  <c r="E17100" i="1" s="1"/>
  <c r="B17102" i="1" l="1"/>
  <c r="D17102" i="1" s="1"/>
  <c r="C17101" i="1"/>
  <c r="E17101" i="1" s="1"/>
  <c r="B17103" i="1" l="1"/>
  <c r="D17103" i="1" s="1"/>
  <c r="C17102" i="1"/>
  <c r="E17102" i="1" s="1"/>
  <c r="B17104" i="1" l="1"/>
  <c r="D17104" i="1" s="1"/>
  <c r="C17103" i="1"/>
  <c r="E17103" i="1" s="1"/>
  <c r="B17105" i="1" l="1"/>
  <c r="D17105" i="1" s="1"/>
  <c r="C17104" i="1"/>
  <c r="E17104" i="1" s="1"/>
  <c r="B17106" i="1" l="1"/>
  <c r="D17106" i="1" s="1"/>
  <c r="C17105" i="1"/>
  <c r="E17105" i="1" s="1"/>
  <c r="B17107" i="1" l="1"/>
  <c r="D17107" i="1" s="1"/>
  <c r="C17106" i="1"/>
  <c r="E17106" i="1" s="1"/>
  <c r="B17108" i="1" l="1"/>
  <c r="D17108" i="1" s="1"/>
  <c r="C17107" i="1"/>
  <c r="E17107" i="1" s="1"/>
  <c r="B17109" i="1" l="1"/>
  <c r="D17109" i="1" s="1"/>
  <c r="C17108" i="1"/>
  <c r="E17108" i="1" s="1"/>
  <c r="B17110" i="1" l="1"/>
  <c r="D17110" i="1" s="1"/>
  <c r="C17109" i="1"/>
  <c r="E17109" i="1" s="1"/>
  <c r="B17111" i="1" l="1"/>
  <c r="D17111" i="1" s="1"/>
  <c r="C17110" i="1"/>
  <c r="E17110" i="1" s="1"/>
  <c r="B17112" i="1" l="1"/>
  <c r="D17112" i="1" s="1"/>
  <c r="C17111" i="1"/>
  <c r="E17111" i="1" s="1"/>
  <c r="B17113" i="1" l="1"/>
  <c r="D17113" i="1" s="1"/>
  <c r="C17112" i="1"/>
  <c r="E17112" i="1" s="1"/>
  <c r="B17114" i="1" l="1"/>
  <c r="D17114" i="1" s="1"/>
  <c r="C17113" i="1"/>
  <c r="E17113" i="1" s="1"/>
  <c r="B17115" i="1" l="1"/>
  <c r="D17115" i="1" s="1"/>
  <c r="C17114" i="1"/>
  <c r="E17114" i="1" s="1"/>
  <c r="B17116" i="1" l="1"/>
  <c r="D17116" i="1" s="1"/>
  <c r="C17115" i="1"/>
  <c r="E17115" i="1" s="1"/>
  <c r="B17117" i="1" l="1"/>
  <c r="D17117" i="1" s="1"/>
  <c r="C17116" i="1"/>
  <c r="E17116" i="1" s="1"/>
  <c r="B17118" i="1" l="1"/>
  <c r="D17118" i="1" s="1"/>
  <c r="C17117" i="1"/>
  <c r="E17117" i="1" s="1"/>
  <c r="B17119" i="1" l="1"/>
  <c r="D17119" i="1" s="1"/>
  <c r="C17118" i="1"/>
  <c r="E17118" i="1" s="1"/>
  <c r="B17120" i="1" l="1"/>
  <c r="D17120" i="1" s="1"/>
  <c r="C17119" i="1"/>
  <c r="E17119" i="1" s="1"/>
  <c r="B17121" i="1" l="1"/>
  <c r="D17121" i="1" s="1"/>
  <c r="C17120" i="1"/>
  <c r="E17120" i="1" s="1"/>
  <c r="B17122" i="1" l="1"/>
  <c r="D17122" i="1" s="1"/>
  <c r="C17121" i="1"/>
  <c r="E17121" i="1" s="1"/>
  <c r="B17123" i="1" l="1"/>
  <c r="D17123" i="1" s="1"/>
  <c r="C17122" i="1"/>
  <c r="E17122" i="1" s="1"/>
  <c r="B17124" i="1" l="1"/>
  <c r="D17124" i="1" s="1"/>
  <c r="C17123" i="1"/>
  <c r="E17123" i="1" s="1"/>
  <c r="B17125" i="1" l="1"/>
  <c r="D17125" i="1" s="1"/>
  <c r="C17124" i="1"/>
  <c r="E17124" i="1" s="1"/>
  <c r="B17126" i="1" l="1"/>
  <c r="D17126" i="1" s="1"/>
  <c r="C17125" i="1"/>
  <c r="E17125" i="1" s="1"/>
  <c r="B17127" i="1" l="1"/>
  <c r="D17127" i="1" s="1"/>
  <c r="C17126" i="1"/>
  <c r="E17126" i="1" s="1"/>
  <c r="B17128" i="1" l="1"/>
  <c r="D17128" i="1" s="1"/>
  <c r="C17127" i="1"/>
  <c r="E17127" i="1" s="1"/>
  <c r="B17129" i="1" l="1"/>
  <c r="D17129" i="1" s="1"/>
  <c r="C17128" i="1"/>
  <c r="E17128" i="1" s="1"/>
  <c r="B17130" i="1" l="1"/>
  <c r="D17130" i="1" s="1"/>
  <c r="C17129" i="1"/>
  <c r="E17129" i="1" s="1"/>
  <c r="B17131" i="1" l="1"/>
  <c r="D17131" i="1" s="1"/>
  <c r="C17130" i="1"/>
  <c r="E17130" i="1" s="1"/>
  <c r="B17132" i="1" l="1"/>
  <c r="D17132" i="1" s="1"/>
  <c r="C17131" i="1"/>
  <c r="E17131" i="1" s="1"/>
  <c r="B17133" i="1" l="1"/>
  <c r="D17133" i="1" s="1"/>
  <c r="C17132" i="1"/>
  <c r="E17132" i="1" s="1"/>
  <c r="B17134" i="1" l="1"/>
  <c r="D17134" i="1" s="1"/>
  <c r="C17133" i="1"/>
  <c r="E17133" i="1" s="1"/>
  <c r="B17135" i="1" l="1"/>
  <c r="D17135" i="1" s="1"/>
  <c r="C17134" i="1"/>
  <c r="E17134" i="1" s="1"/>
  <c r="B17136" i="1" l="1"/>
  <c r="D17136" i="1" s="1"/>
  <c r="C17135" i="1"/>
  <c r="E17135" i="1" s="1"/>
  <c r="B17137" i="1" l="1"/>
  <c r="D17137" i="1" s="1"/>
  <c r="C17136" i="1"/>
  <c r="E17136" i="1" s="1"/>
  <c r="B17138" i="1" l="1"/>
  <c r="D17138" i="1" s="1"/>
  <c r="C17137" i="1"/>
  <c r="E17137" i="1" s="1"/>
  <c r="B17139" i="1" l="1"/>
  <c r="D17139" i="1" s="1"/>
  <c r="C17138" i="1"/>
  <c r="E17138" i="1" s="1"/>
  <c r="B17140" i="1" l="1"/>
  <c r="D17140" i="1" s="1"/>
  <c r="C17139" i="1"/>
  <c r="E17139" i="1" s="1"/>
  <c r="B17141" i="1" l="1"/>
  <c r="D17141" i="1" s="1"/>
  <c r="C17140" i="1"/>
  <c r="E17140" i="1" s="1"/>
  <c r="B17142" i="1" l="1"/>
  <c r="D17142" i="1" s="1"/>
  <c r="C17141" i="1"/>
  <c r="E17141" i="1" s="1"/>
  <c r="B17143" i="1" l="1"/>
  <c r="D17143" i="1" s="1"/>
  <c r="C17142" i="1"/>
  <c r="E17142" i="1" s="1"/>
  <c r="B17144" i="1" l="1"/>
  <c r="D17144" i="1" s="1"/>
  <c r="C17143" i="1"/>
  <c r="E17143" i="1" s="1"/>
  <c r="B17145" i="1" l="1"/>
  <c r="D17145" i="1" s="1"/>
  <c r="C17144" i="1"/>
  <c r="E17144" i="1" s="1"/>
  <c r="B17146" i="1" l="1"/>
  <c r="D17146" i="1" s="1"/>
  <c r="C17145" i="1"/>
  <c r="E17145" i="1" s="1"/>
  <c r="B17147" i="1" l="1"/>
  <c r="D17147" i="1" s="1"/>
  <c r="C17146" i="1"/>
  <c r="E17146" i="1" s="1"/>
  <c r="B17148" i="1" l="1"/>
  <c r="D17148" i="1" s="1"/>
  <c r="C17147" i="1"/>
  <c r="E17147" i="1" s="1"/>
  <c r="B17149" i="1" l="1"/>
  <c r="D17149" i="1" s="1"/>
  <c r="C17148" i="1"/>
  <c r="E17148" i="1" s="1"/>
  <c r="B17150" i="1" l="1"/>
  <c r="D17150" i="1" s="1"/>
  <c r="C17149" i="1"/>
  <c r="E17149" i="1" s="1"/>
  <c r="B17151" i="1" l="1"/>
  <c r="D17151" i="1" s="1"/>
  <c r="C17150" i="1"/>
  <c r="E17150" i="1" s="1"/>
  <c r="B17152" i="1" l="1"/>
  <c r="D17152" i="1" s="1"/>
  <c r="C17151" i="1"/>
  <c r="E17151" i="1" s="1"/>
  <c r="B17153" i="1" l="1"/>
  <c r="D17153" i="1" s="1"/>
  <c r="C17152" i="1"/>
  <c r="E17152" i="1" s="1"/>
  <c r="B17154" i="1" l="1"/>
  <c r="D17154" i="1" s="1"/>
  <c r="C17153" i="1"/>
  <c r="E17153" i="1" s="1"/>
  <c r="B17155" i="1" l="1"/>
  <c r="D17155" i="1" s="1"/>
  <c r="C17154" i="1"/>
  <c r="E17154" i="1" s="1"/>
  <c r="B17156" i="1" l="1"/>
  <c r="D17156" i="1" s="1"/>
  <c r="C17155" i="1"/>
  <c r="E17155" i="1" s="1"/>
  <c r="B17157" i="1" l="1"/>
  <c r="D17157" i="1" s="1"/>
  <c r="C17156" i="1"/>
  <c r="E17156" i="1" s="1"/>
  <c r="B17158" i="1" l="1"/>
  <c r="D17158" i="1" s="1"/>
  <c r="C17157" i="1"/>
  <c r="E17157" i="1" s="1"/>
  <c r="B17159" i="1" l="1"/>
  <c r="D17159" i="1" s="1"/>
  <c r="C17158" i="1"/>
  <c r="E17158" i="1" s="1"/>
  <c r="B17160" i="1" l="1"/>
  <c r="D17160" i="1" s="1"/>
  <c r="C17159" i="1"/>
  <c r="E17159" i="1" s="1"/>
  <c r="B17161" i="1" l="1"/>
  <c r="D17161" i="1" s="1"/>
  <c r="C17160" i="1"/>
  <c r="E17160" i="1" s="1"/>
  <c r="B17162" i="1" l="1"/>
  <c r="D17162" i="1" s="1"/>
  <c r="C17161" i="1"/>
  <c r="E17161" i="1" s="1"/>
  <c r="B17163" i="1" l="1"/>
  <c r="D17163" i="1" s="1"/>
  <c r="C17162" i="1"/>
  <c r="E17162" i="1" s="1"/>
  <c r="B17164" i="1" l="1"/>
  <c r="D17164" i="1" s="1"/>
  <c r="C17163" i="1"/>
  <c r="E17163" i="1" s="1"/>
  <c r="B17165" i="1" l="1"/>
  <c r="D17165" i="1" s="1"/>
  <c r="C17164" i="1"/>
  <c r="E17164" i="1" s="1"/>
  <c r="B17166" i="1" l="1"/>
  <c r="D17166" i="1" s="1"/>
  <c r="C17165" i="1"/>
  <c r="E17165" i="1" s="1"/>
  <c r="B17167" i="1" l="1"/>
  <c r="D17167" i="1" s="1"/>
  <c r="C17166" i="1"/>
  <c r="E17166" i="1" s="1"/>
  <c r="B17168" i="1" l="1"/>
  <c r="D17168" i="1" s="1"/>
  <c r="C17167" i="1"/>
  <c r="E17167" i="1" s="1"/>
  <c r="B17169" i="1" l="1"/>
  <c r="D17169" i="1" s="1"/>
  <c r="C17168" i="1"/>
  <c r="E17168" i="1" s="1"/>
  <c r="B17170" i="1" l="1"/>
  <c r="D17170" i="1" s="1"/>
  <c r="C17169" i="1"/>
  <c r="E17169" i="1" s="1"/>
  <c r="B17171" i="1" l="1"/>
  <c r="D17171" i="1" s="1"/>
  <c r="C17170" i="1"/>
  <c r="E17170" i="1" s="1"/>
  <c r="B17172" i="1" l="1"/>
  <c r="D17172" i="1" s="1"/>
  <c r="C17171" i="1"/>
  <c r="E17171" i="1" s="1"/>
  <c r="B17173" i="1" l="1"/>
  <c r="D17173" i="1" s="1"/>
  <c r="C17172" i="1"/>
  <c r="E17172" i="1" s="1"/>
  <c r="B17174" i="1" l="1"/>
  <c r="D17174" i="1" s="1"/>
  <c r="C17173" i="1"/>
  <c r="E17173" i="1" s="1"/>
  <c r="B17175" i="1" l="1"/>
  <c r="D17175" i="1" s="1"/>
  <c r="C17174" i="1"/>
  <c r="E17174" i="1" s="1"/>
  <c r="B17176" i="1" l="1"/>
  <c r="D17176" i="1" s="1"/>
  <c r="C17175" i="1"/>
  <c r="E17175" i="1" s="1"/>
  <c r="B17177" i="1" l="1"/>
  <c r="D17177" i="1" s="1"/>
  <c r="C17176" i="1"/>
  <c r="E17176" i="1" s="1"/>
  <c r="B17178" i="1" l="1"/>
  <c r="D17178" i="1" s="1"/>
  <c r="C17177" i="1"/>
  <c r="E17177" i="1" s="1"/>
  <c r="B17179" i="1" l="1"/>
  <c r="D17179" i="1" s="1"/>
  <c r="C17178" i="1"/>
  <c r="E17178" i="1" s="1"/>
  <c r="B17180" i="1" l="1"/>
  <c r="D17180" i="1" s="1"/>
  <c r="C17179" i="1"/>
  <c r="E17179" i="1" s="1"/>
  <c r="B17181" i="1" l="1"/>
  <c r="D17181" i="1" s="1"/>
  <c r="C17180" i="1"/>
  <c r="E17180" i="1" s="1"/>
  <c r="B17182" i="1" l="1"/>
  <c r="D17182" i="1" s="1"/>
  <c r="C17181" i="1"/>
  <c r="E17181" i="1" s="1"/>
  <c r="B17183" i="1" l="1"/>
  <c r="D17183" i="1" s="1"/>
  <c r="C17182" i="1"/>
  <c r="E17182" i="1" s="1"/>
  <c r="B17184" i="1" l="1"/>
  <c r="D17184" i="1" s="1"/>
  <c r="C17183" i="1"/>
  <c r="E17183" i="1" s="1"/>
  <c r="B17185" i="1" l="1"/>
  <c r="D17185" i="1" s="1"/>
  <c r="C17184" i="1"/>
  <c r="E17184" i="1" s="1"/>
  <c r="B17186" i="1" l="1"/>
  <c r="D17186" i="1" s="1"/>
  <c r="C17185" i="1"/>
  <c r="E17185" i="1" s="1"/>
  <c r="B17187" i="1" l="1"/>
  <c r="D17187" i="1" s="1"/>
  <c r="C17186" i="1"/>
  <c r="E17186" i="1" s="1"/>
  <c r="B17188" i="1" l="1"/>
  <c r="D17188" i="1" s="1"/>
  <c r="C17187" i="1"/>
  <c r="E17187" i="1" s="1"/>
  <c r="B17189" i="1" l="1"/>
  <c r="D17189" i="1" s="1"/>
  <c r="C17188" i="1"/>
  <c r="E17188" i="1" s="1"/>
  <c r="B17190" i="1" l="1"/>
  <c r="D17190" i="1" s="1"/>
  <c r="C17189" i="1"/>
  <c r="E17189" i="1" s="1"/>
  <c r="B17191" i="1" l="1"/>
  <c r="D17191" i="1" s="1"/>
  <c r="C17190" i="1"/>
  <c r="E17190" i="1" s="1"/>
  <c r="B17192" i="1" l="1"/>
  <c r="D17192" i="1" s="1"/>
  <c r="C17191" i="1"/>
  <c r="E17191" i="1" s="1"/>
  <c r="B17193" i="1" l="1"/>
  <c r="D17193" i="1" s="1"/>
  <c r="C17192" i="1"/>
  <c r="E17192" i="1" s="1"/>
  <c r="B17194" i="1" l="1"/>
  <c r="D17194" i="1" s="1"/>
  <c r="C17193" i="1"/>
  <c r="E17193" i="1" s="1"/>
  <c r="B17195" i="1" l="1"/>
  <c r="D17195" i="1" s="1"/>
  <c r="C17194" i="1"/>
  <c r="E17194" i="1" s="1"/>
  <c r="B17196" i="1" l="1"/>
  <c r="D17196" i="1" s="1"/>
  <c r="C17195" i="1"/>
  <c r="E17195" i="1" s="1"/>
  <c r="B17197" i="1" l="1"/>
  <c r="D17197" i="1" s="1"/>
  <c r="C17196" i="1"/>
  <c r="E17196" i="1" s="1"/>
  <c r="B17198" i="1" l="1"/>
  <c r="D17198" i="1" s="1"/>
  <c r="C17197" i="1"/>
  <c r="E17197" i="1" s="1"/>
  <c r="B17199" i="1" l="1"/>
  <c r="D17199" i="1" s="1"/>
  <c r="C17198" i="1"/>
  <c r="E17198" i="1" s="1"/>
  <c r="B17200" i="1" l="1"/>
  <c r="D17200" i="1" s="1"/>
  <c r="C17199" i="1"/>
  <c r="E17199" i="1" s="1"/>
  <c r="B17201" i="1" l="1"/>
  <c r="D17201" i="1" s="1"/>
  <c r="C17200" i="1"/>
  <c r="E17200" i="1" s="1"/>
  <c r="B17202" i="1" l="1"/>
  <c r="D17202" i="1" s="1"/>
  <c r="C17201" i="1"/>
  <c r="E17201" i="1" s="1"/>
  <c r="B17203" i="1" l="1"/>
  <c r="D17203" i="1" s="1"/>
  <c r="C17202" i="1"/>
  <c r="E17202" i="1" s="1"/>
  <c r="B17204" i="1" l="1"/>
  <c r="D17204" i="1" s="1"/>
  <c r="C17203" i="1"/>
  <c r="E17203" i="1" s="1"/>
  <c r="B17205" i="1" l="1"/>
  <c r="D17205" i="1" s="1"/>
  <c r="C17204" i="1"/>
  <c r="E17204" i="1" s="1"/>
  <c r="B17206" i="1" l="1"/>
  <c r="D17206" i="1" s="1"/>
  <c r="C17205" i="1"/>
  <c r="E17205" i="1" s="1"/>
  <c r="B17207" i="1" l="1"/>
  <c r="D17207" i="1" s="1"/>
  <c r="C17206" i="1"/>
  <c r="E17206" i="1" s="1"/>
  <c r="B17208" i="1" l="1"/>
  <c r="D17208" i="1" s="1"/>
  <c r="C17207" i="1"/>
  <c r="E17207" i="1" s="1"/>
  <c r="B17209" i="1" l="1"/>
  <c r="D17209" i="1" s="1"/>
  <c r="C17208" i="1"/>
  <c r="E17208" i="1" s="1"/>
  <c r="B17210" i="1" l="1"/>
  <c r="D17210" i="1" s="1"/>
  <c r="C17209" i="1"/>
  <c r="E17209" i="1" s="1"/>
  <c r="B17211" i="1" l="1"/>
  <c r="D17211" i="1" s="1"/>
  <c r="C17210" i="1"/>
  <c r="E17210" i="1" s="1"/>
  <c r="B17212" i="1" l="1"/>
  <c r="D17212" i="1" s="1"/>
  <c r="C17211" i="1"/>
  <c r="E17211" i="1" s="1"/>
  <c r="B17213" i="1" l="1"/>
  <c r="D17213" i="1" s="1"/>
  <c r="C17212" i="1"/>
  <c r="E17212" i="1" s="1"/>
  <c r="B17214" i="1" l="1"/>
  <c r="D17214" i="1" s="1"/>
  <c r="C17213" i="1"/>
  <c r="E17213" i="1" s="1"/>
  <c r="B17215" i="1" l="1"/>
  <c r="D17215" i="1" s="1"/>
  <c r="C17214" i="1"/>
  <c r="E17214" i="1" s="1"/>
  <c r="B17216" i="1" l="1"/>
  <c r="D17216" i="1" s="1"/>
  <c r="C17215" i="1"/>
  <c r="E17215" i="1" s="1"/>
  <c r="B17217" i="1" l="1"/>
  <c r="D17217" i="1" s="1"/>
  <c r="C17216" i="1"/>
  <c r="E17216" i="1" s="1"/>
  <c r="B17218" i="1" l="1"/>
  <c r="D17218" i="1" s="1"/>
  <c r="C17217" i="1"/>
  <c r="E17217" i="1" s="1"/>
  <c r="B17219" i="1" l="1"/>
  <c r="D17219" i="1" s="1"/>
  <c r="C17218" i="1"/>
  <c r="E17218" i="1" s="1"/>
  <c r="B17220" i="1" l="1"/>
  <c r="D17220" i="1" s="1"/>
  <c r="C17219" i="1"/>
  <c r="E17219" i="1" s="1"/>
  <c r="B17221" i="1" l="1"/>
  <c r="D17221" i="1" s="1"/>
  <c r="C17220" i="1"/>
  <c r="E17220" i="1" s="1"/>
  <c r="B17222" i="1" l="1"/>
  <c r="D17222" i="1" s="1"/>
  <c r="C17221" i="1"/>
  <c r="E17221" i="1" s="1"/>
  <c r="B17223" i="1" l="1"/>
  <c r="D17223" i="1" s="1"/>
  <c r="C17222" i="1"/>
  <c r="E17222" i="1" s="1"/>
  <c r="B17224" i="1" l="1"/>
  <c r="D17224" i="1" s="1"/>
  <c r="C17223" i="1"/>
  <c r="E17223" i="1" s="1"/>
  <c r="B17225" i="1" l="1"/>
  <c r="D17225" i="1" s="1"/>
  <c r="C17224" i="1"/>
  <c r="E17224" i="1" s="1"/>
  <c r="B17226" i="1" l="1"/>
  <c r="D17226" i="1" s="1"/>
  <c r="C17225" i="1"/>
  <c r="E17225" i="1" s="1"/>
  <c r="B17227" i="1" l="1"/>
  <c r="D17227" i="1" s="1"/>
  <c r="C17226" i="1"/>
  <c r="E17226" i="1" s="1"/>
  <c r="B17228" i="1" l="1"/>
  <c r="D17228" i="1" s="1"/>
  <c r="C17227" i="1"/>
  <c r="E17227" i="1" s="1"/>
  <c r="B17229" i="1" l="1"/>
  <c r="D17229" i="1" s="1"/>
  <c r="C17228" i="1"/>
  <c r="E17228" i="1" s="1"/>
  <c r="B17230" i="1" l="1"/>
  <c r="D17230" i="1" s="1"/>
  <c r="C17229" i="1"/>
  <c r="E17229" i="1" s="1"/>
  <c r="B17231" i="1" l="1"/>
  <c r="D17231" i="1" s="1"/>
  <c r="C17230" i="1"/>
  <c r="E17230" i="1" s="1"/>
  <c r="B17232" i="1" l="1"/>
  <c r="D17232" i="1" s="1"/>
  <c r="C17231" i="1"/>
  <c r="E17231" i="1" s="1"/>
  <c r="B17233" i="1" l="1"/>
  <c r="D17233" i="1" s="1"/>
  <c r="C17232" i="1"/>
  <c r="E17232" i="1" s="1"/>
  <c r="B17234" i="1" l="1"/>
  <c r="D17234" i="1" s="1"/>
  <c r="C17233" i="1"/>
  <c r="E17233" i="1" s="1"/>
  <c r="B17235" i="1" l="1"/>
  <c r="D17235" i="1" s="1"/>
  <c r="C17234" i="1"/>
  <c r="E17234" i="1" s="1"/>
  <c r="B17236" i="1" l="1"/>
  <c r="D17236" i="1" s="1"/>
  <c r="C17235" i="1"/>
  <c r="E17235" i="1" s="1"/>
  <c r="B17237" i="1" l="1"/>
  <c r="D17237" i="1" s="1"/>
  <c r="C17236" i="1"/>
  <c r="E17236" i="1" s="1"/>
  <c r="B17238" i="1" l="1"/>
  <c r="D17238" i="1" s="1"/>
  <c r="C17237" i="1"/>
  <c r="E17237" i="1" s="1"/>
  <c r="B17239" i="1" l="1"/>
  <c r="D17239" i="1" s="1"/>
  <c r="C17238" i="1"/>
  <c r="E17238" i="1" s="1"/>
  <c r="B17240" i="1" l="1"/>
  <c r="D17240" i="1" s="1"/>
  <c r="C17239" i="1"/>
  <c r="E17239" i="1" s="1"/>
  <c r="B17241" i="1" l="1"/>
  <c r="D17241" i="1" s="1"/>
  <c r="C17240" i="1"/>
  <c r="E17240" i="1" s="1"/>
  <c r="B17242" i="1" l="1"/>
  <c r="D17242" i="1" s="1"/>
  <c r="C17241" i="1"/>
  <c r="E17241" i="1" s="1"/>
  <c r="B17243" i="1" l="1"/>
  <c r="D17243" i="1" s="1"/>
  <c r="C17242" i="1"/>
  <c r="E17242" i="1" s="1"/>
  <c r="B17244" i="1" l="1"/>
  <c r="D17244" i="1" s="1"/>
  <c r="C17243" i="1"/>
  <c r="E17243" i="1" s="1"/>
  <c r="B17245" i="1" l="1"/>
  <c r="D17245" i="1" s="1"/>
  <c r="C17244" i="1"/>
  <c r="E17244" i="1" s="1"/>
  <c r="B17246" i="1" l="1"/>
  <c r="D17246" i="1" s="1"/>
  <c r="C17245" i="1"/>
  <c r="E17245" i="1" s="1"/>
  <c r="B17247" i="1" l="1"/>
  <c r="D17247" i="1" s="1"/>
  <c r="C17246" i="1"/>
  <c r="E17246" i="1" s="1"/>
  <c r="B17248" i="1" l="1"/>
  <c r="D17248" i="1" s="1"/>
  <c r="C17247" i="1"/>
  <c r="E17247" i="1" s="1"/>
  <c r="B17249" i="1" l="1"/>
  <c r="D17249" i="1" s="1"/>
  <c r="C17248" i="1"/>
  <c r="E17248" i="1" s="1"/>
  <c r="B17250" i="1" l="1"/>
  <c r="D17250" i="1" s="1"/>
  <c r="C17249" i="1"/>
  <c r="E17249" i="1" s="1"/>
  <c r="B17251" i="1" l="1"/>
  <c r="D17251" i="1" s="1"/>
  <c r="C17250" i="1"/>
  <c r="E17250" i="1" s="1"/>
  <c r="B17252" i="1" l="1"/>
  <c r="D17252" i="1" s="1"/>
  <c r="C17251" i="1"/>
  <c r="E17251" i="1" s="1"/>
  <c r="B17253" i="1" l="1"/>
  <c r="D17253" i="1" s="1"/>
  <c r="C17252" i="1"/>
  <c r="E17252" i="1" s="1"/>
  <c r="B17254" i="1" l="1"/>
  <c r="D17254" i="1" s="1"/>
  <c r="C17253" i="1"/>
  <c r="E17253" i="1" s="1"/>
  <c r="B17255" i="1" l="1"/>
  <c r="D17255" i="1" s="1"/>
  <c r="C17254" i="1"/>
  <c r="E17254" i="1" s="1"/>
  <c r="B17256" i="1" l="1"/>
  <c r="D17256" i="1" s="1"/>
  <c r="C17255" i="1"/>
  <c r="E17255" i="1" s="1"/>
  <c r="B17257" i="1" l="1"/>
  <c r="D17257" i="1" s="1"/>
  <c r="C17256" i="1"/>
  <c r="E17256" i="1" s="1"/>
  <c r="B17258" i="1" l="1"/>
  <c r="D17258" i="1" s="1"/>
  <c r="C17257" i="1"/>
  <c r="E17257" i="1" s="1"/>
  <c r="B17259" i="1" l="1"/>
  <c r="D17259" i="1" s="1"/>
  <c r="C17258" i="1"/>
  <c r="E17258" i="1" s="1"/>
  <c r="B17260" i="1" l="1"/>
  <c r="D17260" i="1" s="1"/>
  <c r="C17259" i="1"/>
  <c r="E17259" i="1" s="1"/>
  <c r="B17261" i="1" l="1"/>
  <c r="D17261" i="1" s="1"/>
  <c r="C17260" i="1"/>
  <c r="E17260" i="1" s="1"/>
  <c r="B17262" i="1" l="1"/>
  <c r="D17262" i="1" s="1"/>
  <c r="C17261" i="1"/>
  <c r="E17261" i="1" s="1"/>
  <c r="B17263" i="1" l="1"/>
  <c r="D17263" i="1" s="1"/>
  <c r="C17262" i="1"/>
  <c r="E17262" i="1" s="1"/>
  <c r="B17264" i="1" l="1"/>
  <c r="D17264" i="1" s="1"/>
  <c r="C17263" i="1"/>
  <c r="E17263" i="1" s="1"/>
  <c r="B17265" i="1" l="1"/>
  <c r="D17265" i="1" s="1"/>
  <c r="C17264" i="1"/>
  <c r="E17264" i="1" s="1"/>
  <c r="B17266" i="1" l="1"/>
  <c r="D17266" i="1" s="1"/>
  <c r="C17265" i="1"/>
  <c r="E17265" i="1" s="1"/>
  <c r="B17267" i="1" l="1"/>
  <c r="D17267" i="1" s="1"/>
  <c r="C17266" i="1"/>
  <c r="E17266" i="1" s="1"/>
  <c r="B17268" i="1" l="1"/>
  <c r="D17268" i="1" s="1"/>
  <c r="C17267" i="1"/>
  <c r="E17267" i="1" s="1"/>
  <c r="B17269" i="1" l="1"/>
  <c r="D17269" i="1" s="1"/>
  <c r="C17268" i="1"/>
  <c r="E17268" i="1" s="1"/>
  <c r="B17270" i="1" l="1"/>
  <c r="D17270" i="1" s="1"/>
  <c r="C17269" i="1"/>
  <c r="E17269" i="1" s="1"/>
  <c r="B17271" i="1" l="1"/>
  <c r="D17271" i="1" s="1"/>
  <c r="C17270" i="1"/>
  <c r="E17270" i="1" s="1"/>
  <c r="B17272" i="1" l="1"/>
  <c r="D17272" i="1" s="1"/>
  <c r="C17271" i="1"/>
  <c r="E17271" i="1" s="1"/>
  <c r="B17273" i="1" l="1"/>
  <c r="D17273" i="1" s="1"/>
  <c r="C17272" i="1"/>
  <c r="E17272" i="1" s="1"/>
  <c r="B17274" i="1" l="1"/>
  <c r="D17274" i="1" s="1"/>
  <c r="C17273" i="1"/>
  <c r="E17273" i="1" s="1"/>
  <c r="B17275" i="1" l="1"/>
  <c r="D17275" i="1" s="1"/>
  <c r="C17274" i="1"/>
  <c r="E17274" i="1" s="1"/>
  <c r="B17276" i="1" l="1"/>
  <c r="D17276" i="1" s="1"/>
  <c r="C17275" i="1"/>
  <c r="E17275" i="1" s="1"/>
  <c r="B17277" i="1" l="1"/>
  <c r="D17277" i="1" s="1"/>
  <c r="C17276" i="1"/>
  <c r="E17276" i="1" s="1"/>
  <c r="B17278" i="1" l="1"/>
  <c r="D17278" i="1" s="1"/>
  <c r="C17277" i="1"/>
  <c r="E17277" i="1" s="1"/>
  <c r="B17279" i="1" l="1"/>
  <c r="D17279" i="1" s="1"/>
  <c r="C17278" i="1"/>
  <c r="E17278" i="1" s="1"/>
  <c r="B17280" i="1" l="1"/>
  <c r="D17280" i="1" s="1"/>
  <c r="C17279" i="1"/>
  <c r="E17279" i="1" s="1"/>
  <c r="B17281" i="1" l="1"/>
  <c r="D17281" i="1" s="1"/>
  <c r="C17280" i="1"/>
  <c r="E17280" i="1" s="1"/>
  <c r="B17282" i="1" l="1"/>
  <c r="D17282" i="1" s="1"/>
  <c r="C17281" i="1"/>
  <c r="E17281" i="1" s="1"/>
  <c r="B17283" i="1" l="1"/>
  <c r="D17283" i="1" s="1"/>
  <c r="C17282" i="1"/>
  <c r="E17282" i="1" s="1"/>
  <c r="B17284" i="1" l="1"/>
  <c r="D17284" i="1" s="1"/>
  <c r="C17283" i="1"/>
  <c r="E17283" i="1" s="1"/>
  <c r="B17285" i="1" l="1"/>
  <c r="D17285" i="1" s="1"/>
  <c r="C17284" i="1"/>
  <c r="E17284" i="1" s="1"/>
  <c r="B17286" i="1" l="1"/>
  <c r="D17286" i="1" s="1"/>
  <c r="C17285" i="1"/>
  <c r="E17285" i="1" s="1"/>
  <c r="B17287" i="1" l="1"/>
  <c r="D17287" i="1" s="1"/>
  <c r="C17286" i="1"/>
  <c r="E17286" i="1" s="1"/>
  <c r="B17288" i="1" l="1"/>
  <c r="D17288" i="1" s="1"/>
  <c r="C17287" i="1"/>
  <c r="E17287" i="1" s="1"/>
  <c r="B17289" i="1" l="1"/>
  <c r="D17289" i="1" s="1"/>
  <c r="C17288" i="1"/>
  <c r="E17288" i="1" s="1"/>
  <c r="B17290" i="1" l="1"/>
  <c r="D17290" i="1" s="1"/>
  <c r="C17289" i="1"/>
  <c r="E17289" i="1" s="1"/>
  <c r="B17291" i="1" l="1"/>
  <c r="D17291" i="1" s="1"/>
  <c r="C17290" i="1"/>
  <c r="E17290" i="1" s="1"/>
  <c r="B17292" i="1" l="1"/>
  <c r="D17292" i="1" s="1"/>
  <c r="C17291" i="1"/>
  <c r="E17291" i="1" s="1"/>
  <c r="B17293" i="1" l="1"/>
  <c r="D17293" i="1" s="1"/>
  <c r="C17292" i="1"/>
  <c r="E17292" i="1" s="1"/>
  <c r="B17294" i="1" l="1"/>
  <c r="D17294" i="1" s="1"/>
  <c r="C17293" i="1"/>
  <c r="E17293" i="1" s="1"/>
  <c r="B17295" i="1" l="1"/>
  <c r="D17295" i="1" s="1"/>
  <c r="C17294" i="1"/>
  <c r="E17294" i="1" s="1"/>
  <c r="B17296" i="1" l="1"/>
  <c r="D17296" i="1" s="1"/>
  <c r="C17295" i="1"/>
  <c r="E17295" i="1" s="1"/>
  <c r="B17297" i="1" l="1"/>
  <c r="D17297" i="1" s="1"/>
  <c r="C17296" i="1"/>
  <c r="E17296" i="1" s="1"/>
  <c r="B17298" i="1" l="1"/>
  <c r="D17298" i="1" s="1"/>
  <c r="C17297" i="1"/>
  <c r="E17297" i="1" s="1"/>
  <c r="B17299" i="1" l="1"/>
  <c r="D17299" i="1" s="1"/>
  <c r="C17298" i="1"/>
  <c r="E17298" i="1" s="1"/>
  <c r="B17300" i="1" l="1"/>
  <c r="D17300" i="1" s="1"/>
  <c r="C17299" i="1"/>
  <c r="E17299" i="1" s="1"/>
  <c r="B17301" i="1" l="1"/>
  <c r="D17301" i="1" s="1"/>
  <c r="C17300" i="1"/>
  <c r="E17300" i="1" s="1"/>
  <c r="B17302" i="1" l="1"/>
  <c r="D17302" i="1" s="1"/>
  <c r="C17301" i="1"/>
  <c r="E17301" i="1" s="1"/>
  <c r="B17303" i="1" l="1"/>
  <c r="D17303" i="1" s="1"/>
  <c r="C17302" i="1"/>
  <c r="E17302" i="1" s="1"/>
  <c r="B17304" i="1" l="1"/>
  <c r="D17304" i="1" s="1"/>
  <c r="C17303" i="1"/>
  <c r="E17303" i="1" s="1"/>
  <c r="B17305" i="1" l="1"/>
  <c r="D17305" i="1" s="1"/>
  <c r="C17304" i="1"/>
  <c r="E17304" i="1" s="1"/>
  <c r="B17306" i="1" l="1"/>
  <c r="D17306" i="1" s="1"/>
  <c r="C17305" i="1"/>
  <c r="E17305" i="1" s="1"/>
  <c r="B17307" i="1" l="1"/>
  <c r="D17307" i="1" s="1"/>
  <c r="C17306" i="1"/>
  <c r="E17306" i="1" s="1"/>
  <c r="B17308" i="1" l="1"/>
  <c r="D17308" i="1" s="1"/>
  <c r="C17307" i="1"/>
  <c r="E17307" i="1" s="1"/>
  <c r="B17309" i="1" l="1"/>
  <c r="D17309" i="1" s="1"/>
  <c r="C17308" i="1"/>
  <c r="E17308" i="1" s="1"/>
  <c r="B17310" i="1" l="1"/>
  <c r="D17310" i="1" s="1"/>
  <c r="C17309" i="1"/>
  <c r="E17309" i="1" s="1"/>
  <c r="B17311" i="1" l="1"/>
  <c r="D17311" i="1" s="1"/>
  <c r="C17310" i="1"/>
  <c r="E17310" i="1" s="1"/>
  <c r="B17312" i="1" l="1"/>
  <c r="D17312" i="1" s="1"/>
  <c r="C17311" i="1"/>
  <c r="E17311" i="1" s="1"/>
  <c r="B17313" i="1" l="1"/>
  <c r="D17313" i="1" s="1"/>
  <c r="C17312" i="1"/>
  <c r="E17312" i="1" s="1"/>
  <c r="B17314" i="1" l="1"/>
  <c r="D17314" i="1" s="1"/>
  <c r="C17313" i="1"/>
  <c r="E17313" i="1" s="1"/>
  <c r="B17315" i="1" l="1"/>
  <c r="D17315" i="1" s="1"/>
  <c r="C17314" i="1"/>
  <c r="E17314" i="1" s="1"/>
  <c r="B17316" i="1" l="1"/>
  <c r="D17316" i="1" s="1"/>
  <c r="C17315" i="1"/>
  <c r="E17315" i="1" s="1"/>
  <c r="B17317" i="1" l="1"/>
  <c r="D17317" i="1" s="1"/>
  <c r="C17316" i="1"/>
  <c r="E17316" i="1" s="1"/>
  <c r="B17318" i="1" l="1"/>
  <c r="D17318" i="1" s="1"/>
  <c r="C17317" i="1"/>
  <c r="E17317" i="1" s="1"/>
  <c r="B17319" i="1" l="1"/>
  <c r="D17319" i="1" s="1"/>
  <c r="C17318" i="1"/>
  <c r="E17318" i="1" s="1"/>
  <c r="B17320" i="1" l="1"/>
  <c r="D17320" i="1" s="1"/>
  <c r="C17319" i="1"/>
  <c r="E17319" i="1" s="1"/>
  <c r="B17321" i="1" l="1"/>
  <c r="D17321" i="1" s="1"/>
  <c r="C17320" i="1"/>
  <c r="E17320" i="1" s="1"/>
  <c r="B17322" i="1" l="1"/>
  <c r="D17322" i="1" s="1"/>
  <c r="C17321" i="1"/>
  <c r="E17321" i="1" s="1"/>
  <c r="B17323" i="1" l="1"/>
  <c r="D17323" i="1" s="1"/>
  <c r="C17322" i="1"/>
  <c r="E17322" i="1" s="1"/>
  <c r="B17324" i="1" l="1"/>
  <c r="D17324" i="1" s="1"/>
  <c r="C17323" i="1"/>
  <c r="E17323" i="1" s="1"/>
  <c r="B17325" i="1" l="1"/>
  <c r="D17325" i="1" s="1"/>
  <c r="C17324" i="1"/>
  <c r="E17324" i="1" s="1"/>
  <c r="B17326" i="1" l="1"/>
  <c r="D17326" i="1" s="1"/>
  <c r="C17325" i="1"/>
  <c r="E17325" i="1" s="1"/>
  <c r="B17327" i="1" l="1"/>
  <c r="D17327" i="1" s="1"/>
  <c r="C17326" i="1"/>
  <c r="E17326" i="1" s="1"/>
  <c r="B17328" i="1" l="1"/>
  <c r="D17328" i="1" s="1"/>
  <c r="C17327" i="1"/>
  <c r="E17327" i="1" s="1"/>
  <c r="B17329" i="1" l="1"/>
  <c r="D17329" i="1" s="1"/>
  <c r="C17328" i="1"/>
  <c r="E17328" i="1" s="1"/>
  <c r="B17330" i="1" l="1"/>
  <c r="D17330" i="1" s="1"/>
  <c r="C17329" i="1"/>
  <c r="E17329" i="1" s="1"/>
  <c r="B17331" i="1" l="1"/>
  <c r="D17331" i="1" s="1"/>
  <c r="C17330" i="1"/>
  <c r="E17330" i="1" s="1"/>
  <c r="B17332" i="1" l="1"/>
  <c r="D17332" i="1" s="1"/>
  <c r="C17331" i="1"/>
  <c r="E17331" i="1" s="1"/>
  <c r="B17333" i="1" l="1"/>
  <c r="D17333" i="1" s="1"/>
  <c r="C17332" i="1"/>
  <c r="E17332" i="1" s="1"/>
  <c r="B17334" i="1" l="1"/>
  <c r="D17334" i="1" s="1"/>
  <c r="C17333" i="1"/>
  <c r="E17333" i="1" s="1"/>
  <c r="B17335" i="1" l="1"/>
  <c r="D17335" i="1" s="1"/>
  <c r="C17334" i="1"/>
  <c r="E17334" i="1" s="1"/>
  <c r="B17336" i="1" l="1"/>
  <c r="D17336" i="1" s="1"/>
  <c r="C17335" i="1"/>
  <c r="E17335" i="1" s="1"/>
  <c r="B17337" i="1" l="1"/>
  <c r="D17337" i="1" s="1"/>
  <c r="C17336" i="1"/>
  <c r="E17336" i="1" s="1"/>
  <c r="B17338" i="1" l="1"/>
  <c r="D17338" i="1" s="1"/>
  <c r="C17337" i="1"/>
  <c r="E17337" i="1" s="1"/>
  <c r="B17339" i="1" l="1"/>
  <c r="D17339" i="1" s="1"/>
  <c r="C17338" i="1"/>
  <c r="E17338" i="1" s="1"/>
  <c r="B17340" i="1" l="1"/>
  <c r="D17340" i="1" s="1"/>
  <c r="C17339" i="1"/>
  <c r="E17339" i="1" s="1"/>
  <c r="B17341" i="1" l="1"/>
  <c r="D17341" i="1" s="1"/>
  <c r="C17340" i="1"/>
  <c r="E17340" i="1" s="1"/>
  <c r="B17342" i="1" l="1"/>
  <c r="D17342" i="1" s="1"/>
  <c r="C17341" i="1"/>
  <c r="E17341" i="1" s="1"/>
  <c r="B17343" i="1" l="1"/>
  <c r="D17343" i="1" s="1"/>
  <c r="C17342" i="1"/>
  <c r="E17342" i="1" s="1"/>
  <c r="B17344" i="1" l="1"/>
  <c r="D17344" i="1" s="1"/>
  <c r="C17343" i="1"/>
  <c r="E17343" i="1" s="1"/>
  <c r="B17345" i="1" l="1"/>
  <c r="D17345" i="1" s="1"/>
  <c r="C17344" i="1"/>
  <c r="E17344" i="1" s="1"/>
  <c r="B17346" i="1" l="1"/>
  <c r="D17346" i="1" s="1"/>
  <c r="C17345" i="1"/>
  <c r="E17345" i="1" s="1"/>
  <c r="B17347" i="1" l="1"/>
  <c r="D17347" i="1" s="1"/>
  <c r="C17346" i="1"/>
  <c r="E17346" i="1" s="1"/>
  <c r="B17348" i="1" l="1"/>
  <c r="D17348" i="1" s="1"/>
  <c r="C17347" i="1"/>
  <c r="E17347" i="1" s="1"/>
  <c r="B17349" i="1" l="1"/>
  <c r="D17349" i="1" s="1"/>
  <c r="C17348" i="1"/>
  <c r="E17348" i="1" s="1"/>
  <c r="B17350" i="1" l="1"/>
  <c r="D17350" i="1" s="1"/>
  <c r="C17349" i="1"/>
  <c r="E17349" i="1" s="1"/>
  <c r="B17351" i="1" l="1"/>
  <c r="D17351" i="1" s="1"/>
  <c r="C17350" i="1"/>
  <c r="E17350" i="1" s="1"/>
  <c r="B17352" i="1" l="1"/>
  <c r="D17352" i="1" s="1"/>
  <c r="C17351" i="1"/>
  <c r="E17351" i="1" s="1"/>
  <c r="B17353" i="1" l="1"/>
  <c r="D17353" i="1" s="1"/>
  <c r="C17352" i="1"/>
  <c r="E17352" i="1" s="1"/>
  <c r="B17354" i="1" l="1"/>
  <c r="D17354" i="1" s="1"/>
  <c r="C17353" i="1"/>
  <c r="E17353" i="1" s="1"/>
  <c r="B17355" i="1" l="1"/>
  <c r="D17355" i="1" s="1"/>
  <c r="C17354" i="1"/>
  <c r="E17354" i="1" s="1"/>
  <c r="B17356" i="1" l="1"/>
  <c r="D17356" i="1" s="1"/>
  <c r="C17355" i="1"/>
  <c r="E17355" i="1" s="1"/>
  <c r="B17357" i="1" l="1"/>
  <c r="D17357" i="1" s="1"/>
  <c r="C17356" i="1"/>
  <c r="E17356" i="1" s="1"/>
  <c r="B17358" i="1" l="1"/>
  <c r="D17358" i="1" s="1"/>
  <c r="C17357" i="1"/>
  <c r="E17357" i="1" s="1"/>
  <c r="B17359" i="1" l="1"/>
  <c r="D17359" i="1" s="1"/>
  <c r="C17358" i="1"/>
  <c r="E17358" i="1" s="1"/>
  <c r="B17360" i="1" l="1"/>
  <c r="D17360" i="1" s="1"/>
  <c r="C17359" i="1"/>
  <c r="E17359" i="1" s="1"/>
  <c r="B17361" i="1" l="1"/>
  <c r="D17361" i="1" s="1"/>
  <c r="C17360" i="1"/>
  <c r="E17360" i="1" s="1"/>
  <c r="B17362" i="1" l="1"/>
  <c r="D17362" i="1" s="1"/>
  <c r="C17361" i="1"/>
  <c r="E17361" i="1" s="1"/>
  <c r="B17363" i="1" l="1"/>
  <c r="D17363" i="1" s="1"/>
  <c r="C17362" i="1"/>
  <c r="E17362" i="1" s="1"/>
  <c r="B17364" i="1" l="1"/>
  <c r="D17364" i="1" s="1"/>
  <c r="C17363" i="1"/>
  <c r="E17363" i="1" s="1"/>
  <c r="B17365" i="1" l="1"/>
  <c r="D17365" i="1" s="1"/>
  <c r="C17364" i="1"/>
  <c r="E17364" i="1" s="1"/>
  <c r="B17366" i="1" l="1"/>
  <c r="D17366" i="1" s="1"/>
  <c r="C17365" i="1"/>
  <c r="E17365" i="1" s="1"/>
  <c r="B17367" i="1" l="1"/>
  <c r="D17367" i="1" s="1"/>
  <c r="C17366" i="1"/>
  <c r="E17366" i="1" s="1"/>
  <c r="B17368" i="1" l="1"/>
  <c r="D17368" i="1" s="1"/>
  <c r="C17367" i="1"/>
  <c r="E17367" i="1" s="1"/>
  <c r="B17369" i="1" l="1"/>
  <c r="D17369" i="1" s="1"/>
  <c r="C17368" i="1"/>
  <c r="E17368" i="1" s="1"/>
  <c r="B17370" i="1" l="1"/>
  <c r="D17370" i="1" s="1"/>
  <c r="C17369" i="1"/>
  <c r="E17369" i="1" s="1"/>
  <c r="B17371" i="1" l="1"/>
  <c r="D17371" i="1" s="1"/>
  <c r="C17370" i="1"/>
  <c r="E17370" i="1" s="1"/>
  <c r="B17372" i="1" l="1"/>
  <c r="D17372" i="1" s="1"/>
  <c r="C17371" i="1"/>
  <c r="E17371" i="1" s="1"/>
  <c r="B17373" i="1" l="1"/>
  <c r="D17373" i="1" s="1"/>
  <c r="C17372" i="1"/>
  <c r="E17372" i="1" s="1"/>
  <c r="B17374" i="1" l="1"/>
  <c r="D17374" i="1" s="1"/>
  <c r="C17373" i="1"/>
  <c r="E17373" i="1" s="1"/>
  <c r="B17375" i="1" l="1"/>
  <c r="D17375" i="1" s="1"/>
  <c r="C17374" i="1"/>
  <c r="E17374" i="1" s="1"/>
  <c r="B17376" i="1" l="1"/>
  <c r="D17376" i="1" s="1"/>
  <c r="C17375" i="1"/>
  <c r="E17375" i="1" s="1"/>
  <c r="B17377" i="1" l="1"/>
  <c r="D17377" i="1" s="1"/>
  <c r="C17376" i="1"/>
  <c r="E17376" i="1" s="1"/>
  <c r="B17378" i="1" l="1"/>
  <c r="D17378" i="1" s="1"/>
  <c r="C17377" i="1"/>
  <c r="E17377" i="1" s="1"/>
  <c r="B17379" i="1" l="1"/>
  <c r="D17379" i="1" s="1"/>
  <c r="C17378" i="1"/>
  <c r="E17378" i="1" s="1"/>
  <c r="B17380" i="1" l="1"/>
  <c r="D17380" i="1" s="1"/>
  <c r="C17379" i="1"/>
  <c r="E17379" i="1" s="1"/>
  <c r="B17381" i="1" l="1"/>
  <c r="D17381" i="1" s="1"/>
  <c r="C17380" i="1"/>
  <c r="E17380" i="1" s="1"/>
  <c r="B17382" i="1" l="1"/>
  <c r="D17382" i="1" s="1"/>
  <c r="C17381" i="1"/>
  <c r="E17381" i="1" s="1"/>
  <c r="B17383" i="1" l="1"/>
  <c r="D17383" i="1" s="1"/>
  <c r="C17382" i="1"/>
  <c r="E17382" i="1" s="1"/>
  <c r="B17384" i="1" l="1"/>
  <c r="D17384" i="1" s="1"/>
  <c r="C17383" i="1"/>
  <c r="E17383" i="1" s="1"/>
  <c r="B17385" i="1" l="1"/>
  <c r="D17385" i="1" s="1"/>
  <c r="C17384" i="1"/>
  <c r="E17384" i="1" s="1"/>
  <c r="B17386" i="1" l="1"/>
  <c r="D17386" i="1" s="1"/>
  <c r="C17385" i="1"/>
  <c r="E17385" i="1" s="1"/>
  <c r="B17387" i="1" l="1"/>
  <c r="D17387" i="1" s="1"/>
  <c r="C17386" i="1"/>
  <c r="E17386" i="1" s="1"/>
  <c r="B17388" i="1" l="1"/>
  <c r="D17388" i="1" s="1"/>
  <c r="C17387" i="1"/>
  <c r="E17387" i="1" s="1"/>
  <c r="B17389" i="1" l="1"/>
  <c r="D17389" i="1" s="1"/>
  <c r="C17388" i="1"/>
  <c r="E17388" i="1" s="1"/>
  <c r="B17390" i="1" l="1"/>
  <c r="D17390" i="1" s="1"/>
  <c r="C17389" i="1"/>
  <c r="E17389" i="1" s="1"/>
  <c r="B17391" i="1" l="1"/>
  <c r="D17391" i="1" s="1"/>
  <c r="C17390" i="1"/>
  <c r="E17390" i="1" s="1"/>
  <c r="B17392" i="1" l="1"/>
  <c r="D17392" i="1" s="1"/>
  <c r="C17391" i="1"/>
  <c r="E17391" i="1" s="1"/>
  <c r="B17393" i="1" l="1"/>
  <c r="D17393" i="1" s="1"/>
  <c r="C17392" i="1"/>
  <c r="E17392" i="1" s="1"/>
  <c r="B17394" i="1" l="1"/>
  <c r="D17394" i="1" s="1"/>
  <c r="C17393" i="1"/>
  <c r="E17393" i="1" s="1"/>
  <c r="B17395" i="1" l="1"/>
  <c r="D17395" i="1" s="1"/>
  <c r="C17394" i="1"/>
  <c r="E17394" i="1" s="1"/>
  <c r="B17396" i="1" l="1"/>
  <c r="D17396" i="1" s="1"/>
  <c r="C17395" i="1"/>
  <c r="E17395" i="1" s="1"/>
  <c r="B17397" i="1" l="1"/>
  <c r="D17397" i="1" s="1"/>
  <c r="C17396" i="1"/>
  <c r="E17396" i="1" s="1"/>
  <c r="B17398" i="1" l="1"/>
  <c r="D17398" i="1" s="1"/>
  <c r="C17397" i="1"/>
  <c r="E17397" i="1" s="1"/>
  <c r="B17399" i="1" l="1"/>
  <c r="D17399" i="1" s="1"/>
  <c r="C17398" i="1"/>
  <c r="E17398" i="1" s="1"/>
  <c r="B17400" i="1" l="1"/>
  <c r="D17400" i="1" s="1"/>
  <c r="C17399" i="1"/>
  <c r="E17399" i="1" s="1"/>
  <c r="B17401" i="1" l="1"/>
  <c r="D17401" i="1" s="1"/>
  <c r="C17400" i="1"/>
  <c r="E17400" i="1" s="1"/>
  <c r="B17402" i="1" l="1"/>
  <c r="D17402" i="1" s="1"/>
  <c r="C17401" i="1"/>
  <c r="E17401" i="1" s="1"/>
  <c r="B17403" i="1" l="1"/>
  <c r="D17403" i="1" s="1"/>
  <c r="C17402" i="1"/>
  <c r="E17402" i="1" s="1"/>
  <c r="B17404" i="1" l="1"/>
  <c r="D17404" i="1" s="1"/>
  <c r="C17403" i="1"/>
  <c r="E17403" i="1" s="1"/>
  <c r="B17405" i="1" l="1"/>
  <c r="D17405" i="1" s="1"/>
  <c r="C17404" i="1"/>
  <c r="E17404" i="1" s="1"/>
  <c r="B17406" i="1" l="1"/>
  <c r="D17406" i="1" s="1"/>
  <c r="C17405" i="1"/>
  <c r="E17405" i="1" s="1"/>
  <c r="B17407" i="1" l="1"/>
  <c r="D17407" i="1" s="1"/>
  <c r="C17406" i="1"/>
  <c r="E17406" i="1" s="1"/>
  <c r="B17408" i="1" l="1"/>
  <c r="D17408" i="1" s="1"/>
  <c r="C17407" i="1"/>
  <c r="E17407" i="1" s="1"/>
  <c r="B17409" i="1" l="1"/>
  <c r="D17409" i="1" s="1"/>
  <c r="C17408" i="1"/>
  <c r="E17408" i="1" s="1"/>
  <c r="B17410" i="1" l="1"/>
  <c r="D17410" i="1" s="1"/>
  <c r="C17409" i="1"/>
  <c r="E17409" i="1" s="1"/>
  <c r="B17411" i="1" l="1"/>
  <c r="D17411" i="1" s="1"/>
  <c r="C17410" i="1"/>
  <c r="E17410" i="1" s="1"/>
  <c r="B17412" i="1" l="1"/>
  <c r="D17412" i="1" s="1"/>
  <c r="C17411" i="1"/>
  <c r="E17411" i="1" s="1"/>
  <c r="B17413" i="1" l="1"/>
  <c r="D17413" i="1" s="1"/>
  <c r="C17412" i="1"/>
  <c r="E17412" i="1" s="1"/>
  <c r="B17414" i="1" l="1"/>
  <c r="D17414" i="1" s="1"/>
  <c r="C17413" i="1"/>
  <c r="E17413" i="1" s="1"/>
  <c r="B17415" i="1" l="1"/>
  <c r="D17415" i="1" s="1"/>
  <c r="C17414" i="1"/>
  <c r="E17414" i="1" s="1"/>
  <c r="B17416" i="1" l="1"/>
  <c r="D17416" i="1" s="1"/>
  <c r="C17415" i="1"/>
  <c r="E17415" i="1" s="1"/>
  <c r="B17417" i="1" l="1"/>
  <c r="D17417" i="1" s="1"/>
  <c r="C17416" i="1"/>
  <c r="E17416" i="1" s="1"/>
  <c r="B17418" i="1" l="1"/>
  <c r="D17418" i="1" s="1"/>
  <c r="C17417" i="1"/>
  <c r="E17417" i="1" s="1"/>
  <c r="B17419" i="1" l="1"/>
  <c r="D17419" i="1" s="1"/>
  <c r="C17418" i="1"/>
  <c r="E17418" i="1" s="1"/>
  <c r="B17420" i="1" l="1"/>
  <c r="D17420" i="1" s="1"/>
  <c r="C17419" i="1"/>
  <c r="E17419" i="1" s="1"/>
  <c r="B17421" i="1" l="1"/>
  <c r="D17421" i="1" s="1"/>
  <c r="C17420" i="1"/>
  <c r="E17420" i="1" s="1"/>
  <c r="B17422" i="1" l="1"/>
  <c r="D17422" i="1" s="1"/>
  <c r="C17421" i="1"/>
  <c r="E17421" i="1" s="1"/>
  <c r="B17423" i="1" l="1"/>
  <c r="D17423" i="1" s="1"/>
  <c r="C17422" i="1"/>
  <c r="E17422" i="1" s="1"/>
  <c r="B17424" i="1" l="1"/>
  <c r="D17424" i="1" s="1"/>
  <c r="C17423" i="1"/>
  <c r="E17423" i="1" s="1"/>
  <c r="B17425" i="1" l="1"/>
  <c r="D17425" i="1" s="1"/>
  <c r="C17424" i="1"/>
  <c r="E17424" i="1" s="1"/>
  <c r="B17426" i="1" l="1"/>
  <c r="D17426" i="1" s="1"/>
  <c r="C17425" i="1"/>
  <c r="E17425" i="1" s="1"/>
  <c r="B17427" i="1" l="1"/>
  <c r="D17427" i="1" s="1"/>
  <c r="C17426" i="1"/>
  <c r="E17426" i="1" s="1"/>
  <c r="B17428" i="1" l="1"/>
  <c r="D17428" i="1" s="1"/>
  <c r="C17427" i="1"/>
  <c r="E17427" i="1" s="1"/>
  <c r="B17429" i="1" l="1"/>
  <c r="D17429" i="1" s="1"/>
  <c r="C17428" i="1"/>
  <c r="E17428" i="1" s="1"/>
  <c r="B17430" i="1" l="1"/>
  <c r="D17430" i="1" s="1"/>
  <c r="C17429" i="1"/>
  <c r="E17429" i="1" s="1"/>
  <c r="B17431" i="1" l="1"/>
  <c r="D17431" i="1" s="1"/>
  <c r="C17430" i="1"/>
  <c r="E17430" i="1" s="1"/>
  <c r="B17432" i="1" l="1"/>
  <c r="D17432" i="1" s="1"/>
  <c r="C17431" i="1"/>
  <c r="E17431" i="1" s="1"/>
  <c r="B17433" i="1" l="1"/>
  <c r="D17433" i="1" s="1"/>
  <c r="C17432" i="1"/>
  <c r="E17432" i="1" s="1"/>
  <c r="B17434" i="1" l="1"/>
  <c r="D17434" i="1" s="1"/>
  <c r="C17433" i="1"/>
  <c r="E17433" i="1" s="1"/>
  <c r="B17435" i="1" l="1"/>
  <c r="D17435" i="1" s="1"/>
  <c r="C17434" i="1"/>
  <c r="E17434" i="1" s="1"/>
  <c r="B17436" i="1" l="1"/>
  <c r="D17436" i="1" s="1"/>
  <c r="C17435" i="1"/>
  <c r="E17435" i="1" s="1"/>
  <c r="B17437" i="1" l="1"/>
  <c r="D17437" i="1" s="1"/>
  <c r="C17436" i="1"/>
  <c r="E17436" i="1" s="1"/>
  <c r="B17438" i="1" l="1"/>
  <c r="D17438" i="1" s="1"/>
  <c r="C17437" i="1"/>
  <c r="E17437" i="1" s="1"/>
  <c r="B17439" i="1" l="1"/>
  <c r="D17439" i="1" s="1"/>
  <c r="C17438" i="1"/>
  <c r="E17438" i="1" s="1"/>
  <c r="B17440" i="1" l="1"/>
  <c r="D17440" i="1" s="1"/>
  <c r="C17439" i="1"/>
  <c r="E17439" i="1" s="1"/>
  <c r="B17441" i="1" l="1"/>
  <c r="D17441" i="1" s="1"/>
  <c r="C17440" i="1"/>
  <c r="E17440" i="1" s="1"/>
  <c r="B17442" i="1" l="1"/>
  <c r="D17442" i="1" s="1"/>
  <c r="C17441" i="1"/>
  <c r="E17441" i="1" s="1"/>
  <c r="B17443" i="1" l="1"/>
  <c r="D17443" i="1" s="1"/>
  <c r="C17442" i="1"/>
  <c r="E17442" i="1" s="1"/>
  <c r="B17444" i="1" l="1"/>
  <c r="D17444" i="1" s="1"/>
  <c r="C17443" i="1"/>
  <c r="E17443" i="1" s="1"/>
  <c r="B17445" i="1" l="1"/>
  <c r="D17445" i="1" s="1"/>
  <c r="C17444" i="1"/>
  <c r="E17444" i="1" s="1"/>
  <c r="B17446" i="1" l="1"/>
  <c r="D17446" i="1" s="1"/>
  <c r="C17445" i="1"/>
  <c r="E17445" i="1" s="1"/>
  <c r="B17447" i="1" l="1"/>
  <c r="D17447" i="1" s="1"/>
  <c r="C17446" i="1"/>
  <c r="E17446" i="1" s="1"/>
  <c r="B17448" i="1" l="1"/>
  <c r="D17448" i="1" s="1"/>
  <c r="C17447" i="1"/>
  <c r="E17447" i="1" s="1"/>
  <c r="B17449" i="1" l="1"/>
  <c r="D17449" i="1" s="1"/>
  <c r="C17448" i="1"/>
  <c r="E17448" i="1" s="1"/>
  <c r="B17450" i="1" l="1"/>
  <c r="D17450" i="1" s="1"/>
  <c r="C17449" i="1"/>
  <c r="E17449" i="1" s="1"/>
  <c r="B17451" i="1" l="1"/>
  <c r="D17451" i="1" s="1"/>
  <c r="C17450" i="1"/>
  <c r="E17450" i="1" s="1"/>
  <c r="B17452" i="1" l="1"/>
  <c r="D17452" i="1" s="1"/>
  <c r="C17451" i="1"/>
  <c r="E17451" i="1" s="1"/>
  <c r="B17453" i="1" l="1"/>
  <c r="D17453" i="1" s="1"/>
  <c r="C17452" i="1"/>
  <c r="E17452" i="1" s="1"/>
  <c r="B17454" i="1" l="1"/>
  <c r="D17454" i="1" s="1"/>
  <c r="C17453" i="1"/>
  <c r="E17453" i="1" s="1"/>
  <c r="B17455" i="1" l="1"/>
  <c r="D17455" i="1" s="1"/>
  <c r="C17454" i="1"/>
  <c r="E17454" i="1" s="1"/>
  <c r="B17456" i="1" l="1"/>
  <c r="D17456" i="1" s="1"/>
  <c r="C17455" i="1"/>
  <c r="E17455" i="1" s="1"/>
  <c r="B17457" i="1" l="1"/>
  <c r="D17457" i="1" s="1"/>
  <c r="C17456" i="1"/>
  <c r="E17456" i="1" s="1"/>
  <c r="B17458" i="1" l="1"/>
  <c r="D17458" i="1" s="1"/>
  <c r="C17457" i="1"/>
  <c r="E17457" i="1" s="1"/>
  <c r="B17459" i="1" l="1"/>
  <c r="D17459" i="1" s="1"/>
  <c r="C17458" i="1"/>
  <c r="E17458" i="1" s="1"/>
  <c r="B17460" i="1" l="1"/>
  <c r="D17460" i="1" s="1"/>
  <c r="C17459" i="1"/>
  <c r="E17459" i="1" s="1"/>
  <c r="B17461" i="1" l="1"/>
  <c r="D17461" i="1" s="1"/>
  <c r="C17460" i="1"/>
  <c r="E17460" i="1" s="1"/>
  <c r="B17462" i="1" l="1"/>
  <c r="D17462" i="1" s="1"/>
  <c r="C17461" i="1"/>
  <c r="E17461" i="1" s="1"/>
  <c r="B17463" i="1" l="1"/>
  <c r="D17463" i="1" s="1"/>
  <c r="C17462" i="1"/>
  <c r="E17462" i="1" s="1"/>
  <c r="B17464" i="1" l="1"/>
  <c r="D17464" i="1" s="1"/>
  <c r="C17463" i="1"/>
  <c r="E17463" i="1" s="1"/>
  <c r="B17465" i="1" l="1"/>
  <c r="D17465" i="1" s="1"/>
  <c r="C17464" i="1"/>
  <c r="E17464" i="1" s="1"/>
  <c r="B17466" i="1" l="1"/>
  <c r="D17466" i="1" s="1"/>
  <c r="C17465" i="1"/>
  <c r="E17465" i="1" s="1"/>
  <c r="B17467" i="1" l="1"/>
  <c r="D17467" i="1" s="1"/>
  <c r="C17466" i="1"/>
  <c r="E17466" i="1" s="1"/>
  <c r="B17468" i="1" l="1"/>
  <c r="D17468" i="1" s="1"/>
  <c r="C17467" i="1"/>
  <c r="E17467" i="1" s="1"/>
  <c r="B17469" i="1" l="1"/>
  <c r="D17469" i="1" s="1"/>
  <c r="C17468" i="1"/>
  <c r="E17468" i="1" s="1"/>
  <c r="B17470" i="1" l="1"/>
  <c r="D17470" i="1" s="1"/>
  <c r="C17469" i="1"/>
  <c r="E17469" i="1" s="1"/>
  <c r="B17471" i="1" l="1"/>
  <c r="D17471" i="1" s="1"/>
  <c r="C17470" i="1"/>
  <c r="E17470" i="1" s="1"/>
  <c r="B17472" i="1" l="1"/>
  <c r="D17472" i="1" s="1"/>
  <c r="C17471" i="1"/>
  <c r="E17471" i="1" s="1"/>
  <c r="B17473" i="1" l="1"/>
  <c r="D17473" i="1" s="1"/>
  <c r="C17472" i="1"/>
  <c r="E17472" i="1" s="1"/>
  <c r="B17474" i="1" l="1"/>
  <c r="D17474" i="1" s="1"/>
  <c r="C17473" i="1"/>
  <c r="E17473" i="1" s="1"/>
  <c r="B17475" i="1" l="1"/>
  <c r="D17475" i="1" s="1"/>
  <c r="C17474" i="1"/>
  <c r="E17474" i="1" s="1"/>
  <c r="B17476" i="1" l="1"/>
  <c r="D17476" i="1" s="1"/>
  <c r="C17475" i="1"/>
  <c r="E17475" i="1" s="1"/>
  <c r="B17477" i="1" l="1"/>
  <c r="D17477" i="1" s="1"/>
  <c r="C17476" i="1"/>
  <c r="E17476" i="1" s="1"/>
  <c r="B17478" i="1" l="1"/>
  <c r="D17478" i="1" s="1"/>
  <c r="C17477" i="1"/>
  <c r="E17477" i="1" s="1"/>
  <c r="B17479" i="1" l="1"/>
  <c r="D17479" i="1" s="1"/>
  <c r="C17478" i="1"/>
  <c r="E17478" i="1" s="1"/>
  <c r="B17480" i="1" l="1"/>
  <c r="D17480" i="1" s="1"/>
  <c r="C17479" i="1"/>
  <c r="E17479" i="1" s="1"/>
  <c r="B17481" i="1" l="1"/>
  <c r="D17481" i="1" s="1"/>
  <c r="C17480" i="1"/>
  <c r="E17480" i="1" s="1"/>
  <c r="B17482" i="1" l="1"/>
  <c r="D17482" i="1" s="1"/>
  <c r="C17481" i="1"/>
  <c r="E17481" i="1" s="1"/>
  <c r="B17483" i="1" l="1"/>
  <c r="D17483" i="1" s="1"/>
  <c r="C17482" i="1"/>
  <c r="E17482" i="1" s="1"/>
  <c r="B17484" i="1" l="1"/>
  <c r="D17484" i="1" s="1"/>
  <c r="C17483" i="1"/>
  <c r="E17483" i="1" s="1"/>
  <c r="B17485" i="1" l="1"/>
  <c r="D17485" i="1" s="1"/>
  <c r="C17484" i="1"/>
  <c r="E17484" i="1" s="1"/>
  <c r="B17486" i="1" l="1"/>
  <c r="D17486" i="1" s="1"/>
  <c r="C17485" i="1"/>
  <c r="E17485" i="1" s="1"/>
  <c r="B17487" i="1" l="1"/>
  <c r="D17487" i="1" s="1"/>
  <c r="C17486" i="1"/>
  <c r="E17486" i="1" s="1"/>
  <c r="B17488" i="1" l="1"/>
  <c r="D17488" i="1" s="1"/>
  <c r="C17487" i="1"/>
  <c r="E17487" i="1" s="1"/>
  <c r="B17489" i="1" l="1"/>
  <c r="D17489" i="1" s="1"/>
  <c r="C17488" i="1"/>
  <c r="E17488" i="1" s="1"/>
  <c r="B17490" i="1" l="1"/>
  <c r="D17490" i="1" s="1"/>
  <c r="C17489" i="1"/>
  <c r="E17489" i="1" s="1"/>
  <c r="B17491" i="1" l="1"/>
  <c r="D17491" i="1" s="1"/>
  <c r="C17490" i="1"/>
  <c r="E17490" i="1" s="1"/>
  <c r="B17492" i="1" l="1"/>
  <c r="D17492" i="1" s="1"/>
  <c r="C17491" i="1"/>
  <c r="E17491" i="1" s="1"/>
  <c r="B17493" i="1" l="1"/>
  <c r="D17493" i="1" s="1"/>
  <c r="C17492" i="1"/>
  <c r="E17492" i="1" s="1"/>
  <c r="B17494" i="1" l="1"/>
  <c r="D17494" i="1" s="1"/>
  <c r="C17493" i="1"/>
  <c r="E17493" i="1" s="1"/>
  <c r="B17495" i="1" l="1"/>
  <c r="D17495" i="1" s="1"/>
  <c r="C17494" i="1"/>
  <c r="E17494" i="1" s="1"/>
  <c r="B17496" i="1" l="1"/>
  <c r="D17496" i="1" s="1"/>
  <c r="C17495" i="1"/>
  <c r="E17495" i="1" s="1"/>
  <c r="B17497" i="1" l="1"/>
  <c r="D17497" i="1" s="1"/>
  <c r="C17496" i="1"/>
  <c r="E17496" i="1" s="1"/>
  <c r="B17498" i="1" l="1"/>
  <c r="D17498" i="1" s="1"/>
  <c r="C17497" i="1"/>
  <c r="E17497" i="1" s="1"/>
  <c r="B17499" i="1" l="1"/>
  <c r="D17499" i="1" s="1"/>
  <c r="C17498" i="1"/>
  <c r="E17498" i="1" s="1"/>
  <c r="B17500" i="1" l="1"/>
  <c r="D17500" i="1" s="1"/>
  <c r="C17499" i="1"/>
  <c r="E17499" i="1" s="1"/>
  <c r="B17501" i="1" l="1"/>
  <c r="D17501" i="1" s="1"/>
  <c r="C17500" i="1"/>
  <c r="E17500" i="1" s="1"/>
  <c r="B17502" i="1" l="1"/>
  <c r="D17502" i="1" s="1"/>
  <c r="C17501" i="1"/>
  <c r="E17501" i="1" s="1"/>
  <c r="B17503" i="1" l="1"/>
  <c r="D17503" i="1" s="1"/>
  <c r="C17502" i="1"/>
  <c r="E17502" i="1" s="1"/>
  <c r="B17504" i="1" l="1"/>
  <c r="D17504" i="1" s="1"/>
  <c r="C17503" i="1"/>
  <c r="E17503" i="1" s="1"/>
  <c r="B17505" i="1" l="1"/>
  <c r="D17505" i="1" s="1"/>
  <c r="C17504" i="1"/>
  <c r="E17504" i="1" s="1"/>
  <c r="B17506" i="1" l="1"/>
  <c r="D17506" i="1" s="1"/>
  <c r="C17505" i="1"/>
  <c r="E17505" i="1" s="1"/>
  <c r="B17507" i="1" l="1"/>
  <c r="D17507" i="1" s="1"/>
  <c r="C17506" i="1"/>
  <c r="E17506" i="1" s="1"/>
  <c r="B17508" i="1" l="1"/>
  <c r="D17508" i="1" s="1"/>
  <c r="C17507" i="1"/>
  <c r="E17507" i="1" s="1"/>
  <c r="B17509" i="1" l="1"/>
  <c r="D17509" i="1" s="1"/>
  <c r="C17508" i="1"/>
  <c r="E17508" i="1" s="1"/>
  <c r="B17510" i="1" l="1"/>
  <c r="D17510" i="1" s="1"/>
  <c r="C17509" i="1"/>
  <c r="E17509" i="1" s="1"/>
  <c r="B17511" i="1" l="1"/>
  <c r="D17511" i="1" s="1"/>
  <c r="C17510" i="1"/>
  <c r="E17510" i="1" s="1"/>
  <c r="B17512" i="1" l="1"/>
  <c r="D17512" i="1" s="1"/>
  <c r="C17511" i="1"/>
  <c r="E17511" i="1" s="1"/>
  <c r="B17513" i="1" l="1"/>
  <c r="D17513" i="1" s="1"/>
  <c r="C17512" i="1"/>
  <c r="E17512" i="1" s="1"/>
  <c r="B17514" i="1" l="1"/>
  <c r="D17514" i="1" s="1"/>
  <c r="C17513" i="1"/>
  <c r="E17513" i="1" s="1"/>
  <c r="B17515" i="1" l="1"/>
  <c r="D17515" i="1" s="1"/>
  <c r="C17514" i="1"/>
  <c r="E17514" i="1" s="1"/>
  <c r="B17516" i="1" l="1"/>
  <c r="D17516" i="1" s="1"/>
  <c r="C17515" i="1"/>
  <c r="E17515" i="1" s="1"/>
  <c r="B17517" i="1" l="1"/>
  <c r="D17517" i="1" s="1"/>
  <c r="C17516" i="1"/>
  <c r="E17516" i="1" s="1"/>
  <c r="B17518" i="1" l="1"/>
  <c r="D17518" i="1" s="1"/>
  <c r="C17517" i="1"/>
  <c r="E17517" i="1" s="1"/>
  <c r="B17519" i="1" l="1"/>
  <c r="D17519" i="1" s="1"/>
  <c r="C17518" i="1"/>
  <c r="E17518" i="1" s="1"/>
  <c r="B17520" i="1" l="1"/>
  <c r="D17520" i="1" s="1"/>
  <c r="C17519" i="1"/>
  <c r="E17519" i="1" s="1"/>
  <c r="B17521" i="1" l="1"/>
  <c r="D17521" i="1" s="1"/>
  <c r="C17520" i="1"/>
  <c r="E17520" i="1" s="1"/>
  <c r="B17522" i="1" l="1"/>
  <c r="D17522" i="1" s="1"/>
  <c r="C17521" i="1"/>
  <c r="E17521" i="1" s="1"/>
  <c r="B17523" i="1" l="1"/>
  <c r="D17523" i="1" s="1"/>
  <c r="C17522" i="1"/>
  <c r="E17522" i="1" s="1"/>
  <c r="B17524" i="1" l="1"/>
  <c r="D17524" i="1" s="1"/>
  <c r="C17523" i="1"/>
  <c r="E17523" i="1" s="1"/>
  <c r="B17525" i="1" l="1"/>
  <c r="D17525" i="1" s="1"/>
  <c r="C17524" i="1"/>
  <c r="E17524" i="1" s="1"/>
  <c r="B17526" i="1" l="1"/>
  <c r="D17526" i="1" s="1"/>
  <c r="C17525" i="1"/>
  <c r="E17525" i="1" s="1"/>
  <c r="B17527" i="1" l="1"/>
  <c r="D17527" i="1" s="1"/>
  <c r="C17526" i="1"/>
  <c r="E17526" i="1" s="1"/>
  <c r="B17528" i="1" l="1"/>
  <c r="D17528" i="1" s="1"/>
  <c r="C17527" i="1"/>
  <c r="E17527" i="1" s="1"/>
  <c r="B17529" i="1" l="1"/>
  <c r="D17529" i="1" s="1"/>
  <c r="C17528" i="1"/>
  <c r="E17528" i="1" s="1"/>
  <c r="B17530" i="1" l="1"/>
  <c r="D17530" i="1" s="1"/>
  <c r="C17529" i="1"/>
  <c r="E17529" i="1" s="1"/>
  <c r="B17531" i="1" l="1"/>
  <c r="D17531" i="1" s="1"/>
  <c r="C17530" i="1"/>
  <c r="E17530" i="1" s="1"/>
  <c r="B17532" i="1" l="1"/>
  <c r="D17532" i="1" s="1"/>
  <c r="C17531" i="1"/>
  <c r="E17531" i="1" s="1"/>
  <c r="B17533" i="1" l="1"/>
  <c r="D17533" i="1" s="1"/>
  <c r="C17532" i="1"/>
  <c r="E17532" i="1" s="1"/>
  <c r="B17534" i="1" l="1"/>
  <c r="D17534" i="1" s="1"/>
  <c r="C17533" i="1"/>
  <c r="E17533" i="1" s="1"/>
  <c r="B17535" i="1" l="1"/>
  <c r="D17535" i="1" s="1"/>
  <c r="C17534" i="1"/>
  <c r="E17534" i="1" s="1"/>
  <c r="B17536" i="1" l="1"/>
  <c r="D17536" i="1" s="1"/>
  <c r="C17535" i="1"/>
  <c r="E17535" i="1" s="1"/>
  <c r="B17537" i="1" l="1"/>
  <c r="D17537" i="1" s="1"/>
  <c r="C17536" i="1"/>
  <c r="E17536" i="1" s="1"/>
  <c r="B17538" i="1" l="1"/>
  <c r="D17538" i="1" s="1"/>
  <c r="C17537" i="1"/>
  <c r="E17537" i="1" s="1"/>
  <c r="B17539" i="1" l="1"/>
  <c r="D17539" i="1" s="1"/>
  <c r="C17538" i="1"/>
  <c r="E17538" i="1" s="1"/>
  <c r="B17540" i="1" l="1"/>
  <c r="D17540" i="1" s="1"/>
  <c r="C17539" i="1"/>
  <c r="E17539" i="1" s="1"/>
  <c r="B17541" i="1" l="1"/>
  <c r="D17541" i="1" s="1"/>
  <c r="C17540" i="1"/>
  <c r="E17540" i="1" s="1"/>
  <c r="B17542" i="1" l="1"/>
  <c r="D17542" i="1" s="1"/>
  <c r="C17541" i="1"/>
  <c r="E17541" i="1" s="1"/>
  <c r="B17543" i="1" l="1"/>
  <c r="D17543" i="1" s="1"/>
  <c r="C17542" i="1"/>
  <c r="E17542" i="1" s="1"/>
  <c r="B17544" i="1" l="1"/>
  <c r="D17544" i="1" s="1"/>
  <c r="C17543" i="1"/>
  <c r="E17543" i="1" s="1"/>
  <c r="B17545" i="1" l="1"/>
  <c r="D17545" i="1" s="1"/>
  <c r="C17544" i="1"/>
  <c r="E17544" i="1" s="1"/>
  <c r="B17546" i="1" l="1"/>
  <c r="D17546" i="1" s="1"/>
  <c r="C17545" i="1"/>
  <c r="E17545" i="1" s="1"/>
  <c r="B17547" i="1" l="1"/>
  <c r="D17547" i="1" s="1"/>
  <c r="C17546" i="1"/>
  <c r="E17546" i="1" s="1"/>
  <c r="B17548" i="1" l="1"/>
  <c r="D17548" i="1" s="1"/>
  <c r="C17547" i="1"/>
  <c r="E17547" i="1" s="1"/>
  <c r="B17549" i="1" l="1"/>
  <c r="D17549" i="1" s="1"/>
  <c r="C17548" i="1"/>
  <c r="E17548" i="1" s="1"/>
  <c r="B17550" i="1" l="1"/>
  <c r="D17550" i="1" s="1"/>
  <c r="C17549" i="1"/>
  <c r="E17549" i="1" s="1"/>
  <c r="B17551" i="1" l="1"/>
  <c r="D17551" i="1" s="1"/>
  <c r="C17550" i="1"/>
  <c r="E17550" i="1" s="1"/>
  <c r="B17552" i="1" l="1"/>
  <c r="D17552" i="1" s="1"/>
  <c r="C17551" i="1"/>
  <c r="E17551" i="1" s="1"/>
  <c r="B17553" i="1" l="1"/>
  <c r="D17553" i="1" s="1"/>
  <c r="C17552" i="1"/>
  <c r="E17552" i="1" s="1"/>
  <c r="B17554" i="1" l="1"/>
  <c r="D17554" i="1" s="1"/>
  <c r="C17553" i="1"/>
  <c r="E17553" i="1" s="1"/>
  <c r="B17555" i="1" l="1"/>
  <c r="D17555" i="1" s="1"/>
  <c r="C17554" i="1"/>
  <c r="E17554" i="1" s="1"/>
  <c r="B17556" i="1" l="1"/>
  <c r="D17556" i="1" s="1"/>
  <c r="C17555" i="1"/>
  <c r="E17555" i="1" s="1"/>
  <c r="B17557" i="1" l="1"/>
  <c r="D17557" i="1" s="1"/>
  <c r="C17556" i="1"/>
  <c r="E17556" i="1" s="1"/>
  <c r="B17558" i="1" l="1"/>
  <c r="D17558" i="1" s="1"/>
  <c r="C17557" i="1"/>
  <c r="E17557" i="1" s="1"/>
  <c r="B17559" i="1" l="1"/>
  <c r="D17559" i="1" s="1"/>
  <c r="C17558" i="1"/>
  <c r="E17558" i="1" s="1"/>
  <c r="B17560" i="1" l="1"/>
  <c r="D17560" i="1" s="1"/>
  <c r="C17559" i="1"/>
  <c r="E17559" i="1" s="1"/>
  <c r="B17561" i="1" l="1"/>
  <c r="D17561" i="1" s="1"/>
  <c r="C17560" i="1"/>
  <c r="E17560" i="1" s="1"/>
  <c r="B17562" i="1" l="1"/>
  <c r="D17562" i="1" s="1"/>
  <c r="C17561" i="1"/>
  <c r="E17561" i="1" s="1"/>
  <c r="B17563" i="1" l="1"/>
  <c r="D17563" i="1" s="1"/>
  <c r="C17562" i="1"/>
  <c r="E17562" i="1" s="1"/>
  <c r="B17564" i="1" l="1"/>
  <c r="D17564" i="1" s="1"/>
  <c r="C17563" i="1"/>
  <c r="E17563" i="1" s="1"/>
  <c r="B17565" i="1" l="1"/>
  <c r="D17565" i="1" s="1"/>
  <c r="C17564" i="1"/>
  <c r="E17564" i="1" s="1"/>
  <c r="B17566" i="1" l="1"/>
  <c r="D17566" i="1" s="1"/>
  <c r="C17565" i="1"/>
  <c r="E17565" i="1" s="1"/>
  <c r="B17567" i="1" l="1"/>
  <c r="D17567" i="1" s="1"/>
  <c r="C17566" i="1"/>
  <c r="E17566" i="1" s="1"/>
  <c r="B17568" i="1" l="1"/>
  <c r="D17568" i="1" s="1"/>
  <c r="C17567" i="1"/>
  <c r="E17567" i="1" s="1"/>
  <c r="B17569" i="1" l="1"/>
  <c r="D17569" i="1" s="1"/>
  <c r="C17568" i="1"/>
  <c r="E17568" i="1" s="1"/>
  <c r="B17570" i="1" l="1"/>
  <c r="D17570" i="1" s="1"/>
  <c r="C17569" i="1"/>
  <c r="E17569" i="1" s="1"/>
  <c r="B17571" i="1" l="1"/>
  <c r="D17571" i="1" s="1"/>
  <c r="C17570" i="1"/>
  <c r="E17570" i="1" s="1"/>
  <c r="B17572" i="1" l="1"/>
  <c r="D17572" i="1" s="1"/>
  <c r="C17571" i="1"/>
  <c r="E17571" i="1" s="1"/>
  <c r="B17573" i="1" l="1"/>
  <c r="D17573" i="1" s="1"/>
  <c r="C17572" i="1"/>
  <c r="E17572" i="1" s="1"/>
  <c r="B17574" i="1" l="1"/>
  <c r="D17574" i="1" s="1"/>
  <c r="C17573" i="1"/>
  <c r="E17573" i="1" s="1"/>
  <c r="B17575" i="1" l="1"/>
  <c r="D17575" i="1" s="1"/>
  <c r="C17574" i="1"/>
  <c r="E17574" i="1" s="1"/>
  <c r="B17576" i="1" l="1"/>
  <c r="D17576" i="1" s="1"/>
  <c r="C17575" i="1"/>
  <c r="E17575" i="1" s="1"/>
  <c r="B17577" i="1" l="1"/>
  <c r="D17577" i="1" s="1"/>
  <c r="C17576" i="1"/>
  <c r="E17576" i="1" s="1"/>
  <c r="B17578" i="1" l="1"/>
  <c r="D17578" i="1" s="1"/>
  <c r="C17577" i="1"/>
  <c r="E17577" i="1" s="1"/>
  <c r="B17579" i="1" l="1"/>
  <c r="D17579" i="1" s="1"/>
  <c r="C17578" i="1"/>
  <c r="E17578" i="1" s="1"/>
  <c r="B17580" i="1" l="1"/>
  <c r="D17580" i="1" s="1"/>
  <c r="C17579" i="1"/>
  <c r="E17579" i="1" s="1"/>
  <c r="B17581" i="1" l="1"/>
  <c r="D17581" i="1" s="1"/>
  <c r="C17580" i="1"/>
  <c r="E17580" i="1" s="1"/>
  <c r="B17582" i="1" l="1"/>
  <c r="D17582" i="1" s="1"/>
  <c r="C17581" i="1"/>
  <c r="E17581" i="1" s="1"/>
  <c r="B17583" i="1" l="1"/>
  <c r="D17583" i="1" s="1"/>
  <c r="C17582" i="1"/>
  <c r="E17582" i="1" s="1"/>
  <c r="B17584" i="1" l="1"/>
  <c r="D17584" i="1" s="1"/>
  <c r="C17583" i="1"/>
  <c r="E17583" i="1" s="1"/>
  <c r="B17585" i="1" l="1"/>
  <c r="D17585" i="1" s="1"/>
  <c r="C17584" i="1"/>
  <c r="E17584" i="1" s="1"/>
  <c r="B17586" i="1" l="1"/>
  <c r="D17586" i="1" s="1"/>
  <c r="C17585" i="1"/>
  <c r="E17585" i="1" s="1"/>
  <c r="B17587" i="1" l="1"/>
  <c r="D17587" i="1" s="1"/>
  <c r="C17586" i="1"/>
  <c r="E17586" i="1" s="1"/>
  <c r="B17588" i="1" l="1"/>
  <c r="D17588" i="1" s="1"/>
  <c r="C17587" i="1"/>
  <c r="E17587" i="1" s="1"/>
  <c r="B17589" i="1" l="1"/>
  <c r="D17589" i="1" s="1"/>
  <c r="C17588" i="1"/>
  <c r="E17588" i="1" s="1"/>
  <c r="B17590" i="1" l="1"/>
  <c r="D17590" i="1" s="1"/>
  <c r="C17589" i="1"/>
  <c r="E17589" i="1" s="1"/>
  <c r="B17591" i="1" l="1"/>
  <c r="D17591" i="1" s="1"/>
  <c r="C17590" i="1"/>
  <c r="E17590" i="1" s="1"/>
  <c r="B17592" i="1" l="1"/>
  <c r="D17592" i="1" s="1"/>
  <c r="C17591" i="1"/>
  <c r="E17591" i="1" s="1"/>
  <c r="B17593" i="1" l="1"/>
  <c r="D17593" i="1" s="1"/>
  <c r="C17592" i="1"/>
  <c r="E17592" i="1" s="1"/>
  <c r="B17594" i="1" l="1"/>
  <c r="D17594" i="1" s="1"/>
  <c r="C17593" i="1"/>
  <c r="E17593" i="1" s="1"/>
  <c r="B17595" i="1" l="1"/>
  <c r="D17595" i="1" s="1"/>
  <c r="C17594" i="1"/>
  <c r="E17594" i="1" s="1"/>
  <c r="B17596" i="1" l="1"/>
  <c r="D17596" i="1" s="1"/>
  <c r="C17595" i="1"/>
  <c r="E17595" i="1" s="1"/>
  <c r="B17597" i="1" l="1"/>
  <c r="D17597" i="1" s="1"/>
  <c r="C17596" i="1"/>
  <c r="E17596" i="1" s="1"/>
  <c r="B17598" i="1" l="1"/>
  <c r="D17598" i="1" s="1"/>
  <c r="C17597" i="1"/>
  <c r="E17597" i="1" s="1"/>
  <c r="B17599" i="1" l="1"/>
  <c r="D17599" i="1" s="1"/>
  <c r="C17598" i="1"/>
  <c r="E17598" i="1" s="1"/>
  <c r="B17600" i="1" l="1"/>
  <c r="D17600" i="1" s="1"/>
  <c r="C17599" i="1"/>
  <c r="E17599" i="1" s="1"/>
  <c r="B17601" i="1" l="1"/>
  <c r="D17601" i="1" s="1"/>
  <c r="C17600" i="1"/>
  <c r="E17600" i="1" s="1"/>
  <c r="B17602" i="1" l="1"/>
  <c r="D17602" i="1" s="1"/>
  <c r="C17601" i="1"/>
  <c r="E17601" i="1" s="1"/>
  <c r="B17603" i="1" l="1"/>
  <c r="D17603" i="1" s="1"/>
  <c r="C17602" i="1"/>
  <c r="E17602" i="1" s="1"/>
  <c r="B17604" i="1" l="1"/>
  <c r="D17604" i="1" s="1"/>
  <c r="C17603" i="1"/>
  <c r="E17603" i="1" s="1"/>
  <c r="B17605" i="1" l="1"/>
  <c r="D17605" i="1" s="1"/>
  <c r="C17604" i="1"/>
  <c r="E17604" i="1" s="1"/>
  <c r="B17606" i="1" l="1"/>
  <c r="D17606" i="1" s="1"/>
  <c r="C17605" i="1"/>
  <c r="E17605" i="1" s="1"/>
  <c r="B17607" i="1" l="1"/>
  <c r="D17607" i="1" s="1"/>
  <c r="C17606" i="1"/>
  <c r="E17606" i="1" s="1"/>
  <c r="B17608" i="1" l="1"/>
  <c r="D17608" i="1" s="1"/>
  <c r="C17607" i="1"/>
  <c r="E17607" i="1" s="1"/>
  <c r="B17609" i="1" l="1"/>
  <c r="D17609" i="1" s="1"/>
  <c r="C17608" i="1"/>
  <c r="E17608" i="1" s="1"/>
  <c r="B17610" i="1" l="1"/>
  <c r="D17610" i="1" s="1"/>
  <c r="C17609" i="1"/>
  <c r="E17609" i="1" s="1"/>
  <c r="B17611" i="1" l="1"/>
  <c r="D17611" i="1" s="1"/>
  <c r="C17610" i="1"/>
  <c r="E17610" i="1" s="1"/>
  <c r="B17612" i="1" l="1"/>
  <c r="D17612" i="1" s="1"/>
  <c r="C17611" i="1"/>
  <c r="E17611" i="1" s="1"/>
  <c r="B17613" i="1" l="1"/>
  <c r="D17613" i="1" s="1"/>
  <c r="C17612" i="1"/>
  <c r="E17612" i="1" s="1"/>
  <c r="B17614" i="1" l="1"/>
  <c r="D17614" i="1" s="1"/>
  <c r="C17613" i="1"/>
  <c r="E17613" i="1" s="1"/>
  <c r="B17615" i="1" l="1"/>
  <c r="D17615" i="1" s="1"/>
  <c r="C17614" i="1"/>
  <c r="E17614" i="1" s="1"/>
  <c r="B17616" i="1" l="1"/>
  <c r="D17616" i="1" s="1"/>
  <c r="C17615" i="1"/>
  <c r="E17615" i="1" s="1"/>
  <c r="B17617" i="1" l="1"/>
  <c r="D17617" i="1" s="1"/>
  <c r="C17616" i="1"/>
  <c r="E17616" i="1" s="1"/>
  <c r="B17618" i="1" l="1"/>
  <c r="D17618" i="1" s="1"/>
  <c r="C17617" i="1"/>
  <c r="E17617" i="1" s="1"/>
  <c r="B17619" i="1" l="1"/>
  <c r="D17619" i="1" s="1"/>
  <c r="C17618" i="1"/>
  <c r="E17618" i="1" s="1"/>
  <c r="B17620" i="1" l="1"/>
  <c r="D17620" i="1" s="1"/>
  <c r="C17619" i="1"/>
  <c r="E17619" i="1" s="1"/>
  <c r="B17621" i="1" l="1"/>
  <c r="D17621" i="1" s="1"/>
  <c r="C17620" i="1"/>
  <c r="E17620" i="1" s="1"/>
  <c r="B17622" i="1" l="1"/>
  <c r="D17622" i="1" s="1"/>
  <c r="C17621" i="1"/>
  <c r="E17621" i="1" s="1"/>
  <c r="B17623" i="1" l="1"/>
  <c r="D17623" i="1" s="1"/>
  <c r="C17622" i="1"/>
  <c r="E17622" i="1" s="1"/>
  <c r="B17624" i="1" l="1"/>
  <c r="D17624" i="1" s="1"/>
  <c r="C17623" i="1"/>
  <c r="E17623" i="1" s="1"/>
  <c r="B17625" i="1" l="1"/>
  <c r="D17625" i="1" s="1"/>
  <c r="C17624" i="1"/>
  <c r="E17624" i="1" s="1"/>
  <c r="B17626" i="1" l="1"/>
  <c r="D17626" i="1" s="1"/>
  <c r="C17625" i="1"/>
  <c r="E17625" i="1" s="1"/>
  <c r="B17627" i="1" l="1"/>
  <c r="D17627" i="1" s="1"/>
  <c r="C17626" i="1"/>
  <c r="E17626" i="1" s="1"/>
  <c r="B17628" i="1" l="1"/>
  <c r="D17628" i="1" s="1"/>
  <c r="C17627" i="1"/>
  <c r="E17627" i="1" s="1"/>
  <c r="B17629" i="1" l="1"/>
  <c r="D17629" i="1" s="1"/>
  <c r="C17628" i="1"/>
  <c r="E17628" i="1" s="1"/>
  <c r="B17630" i="1" l="1"/>
  <c r="D17630" i="1" s="1"/>
  <c r="C17629" i="1"/>
  <c r="E17629" i="1" s="1"/>
  <c r="B17631" i="1" l="1"/>
  <c r="D17631" i="1" s="1"/>
  <c r="C17630" i="1"/>
  <c r="E17630" i="1" s="1"/>
  <c r="B17632" i="1" l="1"/>
  <c r="D17632" i="1" s="1"/>
  <c r="C17631" i="1"/>
  <c r="E17631" i="1" s="1"/>
  <c r="B17633" i="1" l="1"/>
  <c r="D17633" i="1" s="1"/>
  <c r="C17632" i="1"/>
  <c r="E17632" i="1" s="1"/>
  <c r="B17634" i="1" l="1"/>
  <c r="D17634" i="1" s="1"/>
  <c r="C17633" i="1"/>
  <c r="E17633" i="1" s="1"/>
  <c r="B17635" i="1" l="1"/>
  <c r="D17635" i="1" s="1"/>
  <c r="C17634" i="1"/>
  <c r="E17634" i="1" s="1"/>
  <c r="B17636" i="1" l="1"/>
  <c r="D17636" i="1" s="1"/>
  <c r="C17635" i="1"/>
  <c r="E17635" i="1" s="1"/>
  <c r="B17637" i="1" l="1"/>
  <c r="D17637" i="1" s="1"/>
  <c r="C17636" i="1"/>
  <c r="E17636" i="1" s="1"/>
  <c r="B17638" i="1" l="1"/>
  <c r="D17638" i="1" s="1"/>
  <c r="C17637" i="1"/>
  <c r="E17637" i="1" s="1"/>
  <c r="B17639" i="1" l="1"/>
  <c r="D17639" i="1" s="1"/>
  <c r="C17638" i="1"/>
  <c r="E17638" i="1" s="1"/>
  <c r="B17640" i="1" l="1"/>
  <c r="D17640" i="1" s="1"/>
  <c r="C17639" i="1"/>
  <c r="E17639" i="1" s="1"/>
  <c r="B17641" i="1" l="1"/>
  <c r="D17641" i="1" s="1"/>
  <c r="C17640" i="1"/>
  <c r="E17640" i="1" s="1"/>
  <c r="B17642" i="1" l="1"/>
  <c r="D17642" i="1" s="1"/>
  <c r="C17641" i="1"/>
  <c r="E17641" i="1" s="1"/>
  <c r="B17643" i="1" l="1"/>
  <c r="D17643" i="1" s="1"/>
  <c r="C17642" i="1"/>
  <c r="E17642" i="1" s="1"/>
  <c r="B17644" i="1" l="1"/>
  <c r="D17644" i="1" s="1"/>
  <c r="C17643" i="1"/>
  <c r="E17643" i="1" s="1"/>
  <c r="B17645" i="1" l="1"/>
  <c r="D17645" i="1" s="1"/>
  <c r="C17644" i="1"/>
  <c r="E17644" i="1" s="1"/>
  <c r="B17646" i="1" l="1"/>
  <c r="D17646" i="1" s="1"/>
  <c r="C17645" i="1"/>
  <c r="E17645" i="1" s="1"/>
  <c r="B17647" i="1" l="1"/>
  <c r="D17647" i="1" s="1"/>
  <c r="C17646" i="1"/>
  <c r="E17646" i="1" s="1"/>
  <c r="B17648" i="1" l="1"/>
  <c r="D17648" i="1" s="1"/>
  <c r="C17647" i="1"/>
  <c r="E17647" i="1" s="1"/>
  <c r="B17649" i="1" l="1"/>
  <c r="D17649" i="1" s="1"/>
  <c r="C17648" i="1"/>
  <c r="E17648" i="1" s="1"/>
  <c r="B17650" i="1" l="1"/>
  <c r="D17650" i="1" s="1"/>
  <c r="C17649" i="1"/>
  <c r="E17649" i="1" s="1"/>
  <c r="B17651" i="1" l="1"/>
  <c r="D17651" i="1" s="1"/>
  <c r="C17650" i="1"/>
  <c r="E17650" i="1" s="1"/>
  <c r="B17652" i="1" l="1"/>
  <c r="D17652" i="1" s="1"/>
  <c r="C17651" i="1"/>
  <c r="E17651" i="1" s="1"/>
  <c r="B17653" i="1" l="1"/>
  <c r="D17653" i="1" s="1"/>
  <c r="C17652" i="1"/>
  <c r="E17652" i="1" s="1"/>
  <c r="B17654" i="1" l="1"/>
  <c r="D17654" i="1" s="1"/>
  <c r="C17653" i="1"/>
  <c r="E17653" i="1" s="1"/>
  <c r="B17655" i="1" l="1"/>
  <c r="D17655" i="1" s="1"/>
  <c r="C17654" i="1"/>
  <c r="E17654" i="1" s="1"/>
  <c r="B17656" i="1" l="1"/>
  <c r="D17656" i="1" s="1"/>
  <c r="C17655" i="1"/>
  <c r="E17655" i="1" s="1"/>
  <c r="B17657" i="1" l="1"/>
  <c r="D17657" i="1" s="1"/>
  <c r="C17656" i="1"/>
  <c r="E17656" i="1" s="1"/>
  <c r="B17658" i="1" l="1"/>
  <c r="D17658" i="1" s="1"/>
  <c r="C17657" i="1"/>
  <c r="E17657" i="1" s="1"/>
  <c r="B17659" i="1" l="1"/>
  <c r="D17659" i="1" s="1"/>
  <c r="C17658" i="1"/>
  <c r="E17658" i="1" s="1"/>
  <c r="B17660" i="1" l="1"/>
  <c r="D17660" i="1" s="1"/>
  <c r="C17659" i="1"/>
  <c r="E17659" i="1" s="1"/>
  <c r="B17661" i="1" l="1"/>
  <c r="D17661" i="1" s="1"/>
  <c r="C17660" i="1"/>
  <c r="E17660" i="1" s="1"/>
  <c r="B17662" i="1" l="1"/>
  <c r="D17662" i="1" s="1"/>
  <c r="C17661" i="1"/>
  <c r="E17661" i="1" s="1"/>
  <c r="B17663" i="1" l="1"/>
  <c r="D17663" i="1" s="1"/>
  <c r="C17662" i="1"/>
  <c r="E17662" i="1" s="1"/>
  <c r="B17664" i="1" l="1"/>
  <c r="D17664" i="1" s="1"/>
  <c r="C17663" i="1"/>
  <c r="E17663" i="1" s="1"/>
  <c r="B17665" i="1" l="1"/>
  <c r="D17665" i="1" s="1"/>
  <c r="C17664" i="1"/>
  <c r="E17664" i="1" s="1"/>
  <c r="B17666" i="1" l="1"/>
  <c r="D17666" i="1" s="1"/>
  <c r="C17665" i="1"/>
  <c r="E17665" i="1" s="1"/>
  <c r="B17667" i="1" l="1"/>
  <c r="D17667" i="1" s="1"/>
  <c r="C17666" i="1"/>
  <c r="E17666" i="1" s="1"/>
  <c r="B17668" i="1" l="1"/>
  <c r="D17668" i="1" s="1"/>
  <c r="C17667" i="1"/>
  <c r="E17667" i="1" s="1"/>
  <c r="B17669" i="1" l="1"/>
  <c r="D17669" i="1" s="1"/>
  <c r="C17668" i="1"/>
  <c r="E17668" i="1" s="1"/>
  <c r="B17670" i="1" l="1"/>
  <c r="D17670" i="1" s="1"/>
  <c r="C17669" i="1"/>
  <c r="E17669" i="1" s="1"/>
  <c r="B17671" i="1" l="1"/>
  <c r="D17671" i="1" s="1"/>
  <c r="C17670" i="1"/>
  <c r="E17670" i="1" s="1"/>
  <c r="B17672" i="1" l="1"/>
  <c r="D17672" i="1" s="1"/>
  <c r="C17671" i="1"/>
  <c r="E17671" i="1" s="1"/>
  <c r="B17673" i="1" l="1"/>
  <c r="D17673" i="1" s="1"/>
  <c r="C17672" i="1"/>
  <c r="E17672" i="1" s="1"/>
  <c r="B17674" i="1" l="1"/>
  <c r="D17674" i="1" s="1"/>
  <c r="C17673" i="1"/>
  <c r="E17673" i="1" s="1"/>
  <c r="B17675" i="1" l="1"/>
  <c r="D17675" i="1" s="1"/>
  <c r="C17674" i="1"/>
  <c r="E17674" i="1" s="1"/>
  <c r="B17676" i="1" l="1"/>
  <c r="D17676" i="1" s="1"/>
  <c r="C17675" i="1"/>
  <c r="E17675" i="1" s="1"/>
  <c r="B17677" i="1" l="1"/>
  <c r="D17677" i="1" s="1"/>
  <c r="C17676" i="1"/>
  <c r="E17676" i="1" s="1"/>
  <c r="B17678" i="1" l="1"/>
  <c r="D17678" i="1" s="1"/>
  <c r="C17677" i="1"/>
  <c r="E17677" i="1" s="1"/>
  <c r="B17679" i="1" l="1"/>
  <c r="D17679" i="1" s="1"/>
  <c r="C17678" i="1"/>
  <c r="E17678" i="1" s="1"/>
  <c r="B17680" i="1" l="1"/>
  <c r="D17680" i="1" s="1"/>
  <c r="C17679" i="1"/>
  <c r="E17679" i="1" s="1"/>
  <c r="B17681" i="1" l="1"/>
  <c r="D17681" i="1" s="1"/>
  <c r="C17680" i="1"/>
  <c r="E17680" i="1" s="1"/>
  <c r="B17682" i="1" l="1"/>
  <c r="D17682" i="1" s="1"/>
  <c r="C17681" i="1"/>
  <c r="E17681" i="1" s="1"/>
  <c r="B17683" i="1" l="1"/>
  <c r="D17683" i="1" s="1"/>
  <c r="C17682" i="1"/>
  <c r="E17682" i="1" s="1"/>
  <c r="B17684" i="1" l="1"/>
  <c r="D17684" i="1" s="1"/>
  <c r="C17683" i="1"/>
  <c r="E17683" i="1" s="1"/>
  <c r="B17685" i="1" l="1"/>
  <c r="D17685" i="1" s="1"/>
  <c r="C17684" i="1"/>
  <c r="E17684" i="1" s="1"/>
  <c r="B17686" i="1" l="1"/>
  <c r="D17686" i="1" s="1"/>
  <c r="C17685" i="1"/>
  <c r="E17685" i="1" s="1"/>
  <c r="B17687" i="1" l="1"/>
  <c r="D17687" i="1" s="1"/>
  <c r="C17686" i="1"/>
  <c r="E17686" i="1" s="1"/>
  <c r="B17688" i="1" l="1"/>
  <c r="D17688" i="1" s="1"/>
  <c r="C17687" i="1"/>
  <c r="E17687" i="1" s="1"/>
  <c r="B17689" i="1" l="1"/>
  <c r="D17689" i="1" s="1"/>
  <c r="C17688" i="1"/>
  <c r="E17688" i="1" s="1"/>
  <c r="B17690" i="1" l="1"/>
  <c r="D17690" i="1" s="1"/>
  <c r="C17689" i="1"/>
  <c r="E17689" i="1" s="1"/>
  <c r="B17691" i="1" l="1"/>
  <c r="D17691" i="1" s="1"/>
  <c r="C17690" i="1"/>
  <c r="E17690" i="1" s="1"/>
  <c r="B17692" i="1" l="1"/>
  <c r="D17692" i="1" s="1"/>
  <c r="C17691" i="1"/>
  <c r="E17691" i="1" s="1"/>
  <c r="B17693" i="1" l="1"/>
  <c r="D17693" i="1" s="1"/>
  <c r="C17692" i="1"/>
  <c r="E17692" i="1" s="1"/>
  <c r="B17694" i="1" l="1"/>
  <c r="D17694" i="1" s="1"/>
  <c r="C17693" i="1"/>
  <c r="E17693" i="1" s="1"/>
  <c r="B17695" i="1" l="1"/>
  <c r="D17695" i="1" s="1"/>
  <c r="C17694" i="1"/>
  <c r="E17694" i="1" s="1"/>
  <c r="B17696" i="1" l="1"/>
  <c r="D17696" i="1" s="1"/>
  <c r="C17695" i="1"/>
  <c r="E17695" i="1" s="1"/>
  <c r="B17697" i="1" l="1"/>
  <c r="D17697" i="1" s="1"/>
  <c r="C17696" i="1"/>
  <c r="E17696" i="1" s="1"/>
  <c r="B17698" i="1" l="1"/>
  <c r="D17698" i="1" s="1"/>
  <c r="C17697" i="1"/>
  <c r="E17697" i="1" s="1"/>
  <c r="B17699" i="1" l="1"/>
  <c r="D17699" i="1" s="1"/>
  <c r="C17698" i="1"/>
  <c r="E17698" i="1" s="1"/>
  <c r="B17700" i="1" l="1"/>
  <c r="D17700" i="1" s="1"/>
  <c r="C17699" i="1"/>
  <c r="E17699" i="1" s="1"/>
  <c r="B17701" i="1" l="1"/>
  <c r="D17701" i="1" s="1"/>
  <c r="C17700" i="1"/>
  <c r="E17700" i="1" s="1"/>
  <c r="B17702" i="1" l="1"/>
  <c r="D17702" i="1" s="1"/>
  <c r="C17701" i="1"/>
  <c r="E17701" i="1" s="1"/>
  <c r="B17703" i="1" l="1"/>
  <c r="D17703" i="1" s="1"/>
  <c r="C17702" i="1"/>
  <c r="E17702" i="1" s="1"/>
  <c r="B17704" i="1" l="1"/>
  <c r="D17704" i="1" s="1"/>
  <c r="C17703" i="1"/>
  <c r="E17703" i="1" s="1"/>
  <c r="B17705" i="1" l="1"/>
  <c r="D17705" i="1" s="1"/>
  <c r="C17704" i="1"/>
  <c r="E17704" i="1" s="1"/>
  <c r="B17706" i="1" l="1"/>
  <c r="D17706" i="1" s="1"/>
  <c r="C17705" i="1"/>
  <c r="E17705" i="1" s="1"/>
  <c r="B17707" i="1" l="1"/>
  <c r="D17707" i="1" s="1"/>
  <c r="C17706" i="1"/>
  <c r="E17706" i="1" s="1"/>
  <c r="B17708" i="1" l="1"/>
  <c r="D17708" i="1" s="1"/>
  <c r="C17707" i="1"/>
  <c r="E17707" i="1" s="1"/>
  <c r="B17709" i="1" l="1"/>
  <c r="D17709" i="1" s="1"/>
  <c r="C17708" i="1"/>
  <c r="E17708" i="1" s="1"/>
  <c r="B17710" i="1" l="1"/>
  <c r="D17710" i="1" s="1"/>
  <c r="C17709" i="1"/>
  <c r="E17709" i="1" s="1"/>
  <c r="B17711" i="1" l="1"/>
  <c r="D17711" i="1" s="1"/>
  <c r="C17710" i="1"/>
  <c r="E17710" i="1" s="1"/>
  <c r="B17712" i="1" l="1"/>
  <c r="D17712" i="1" s="1"/>
  <c r="C17711" i="1"/>
  <c r="E17711" i="1" s="1"/>
  <c r="B17713" i="1" l="1"/>
  <c r="D17713" i="1" s="1"/>
  <c r="C17712" i="1"/>
  <c r="E17712" i="1" s="1"/>
  <c r="B17714" i="1" l="1"/>
  <c r="D17714" i="1" s="1"/>
  <c r="C17713" i="1"/>
  <c r="E17713" i="1" s="1"/>
  <c r="B17715" i="1" l="1"/>
  <c r="D17715" i="1" s="1"/>
  <c r="C17714" i="1"/>
  <c r="E17714" i="1" s="1"/>
  <c r="B17716" i="1" l="1"/>
  <c r="D17716" i="1" s="1"/>
  <c r="C17715" i="1"/>
  <c r="E17715" i="1" s="1"/>
  <c r="B17717" i="1" l="1"/>
  <c r="D17717" i="1" s="1"/>
  <c r="C17716" i="1"/>
  <c r="E17716" i="1" s="1"/>
  <c r="B17718" i="1" l="1"/>
  <c r="D17718" i="1" s="1"/>
  <c r="C17717" i="1"/>
  <c r="E17717" i="1" s="1"/>
  <c r="B17719" i="1" l="1"/>
  <c r="D17719" i="1" s="1"/>
  <c r="C17718" i="1"/>
  <c r="E17718" i="1" s="1"/>
  <c r="B17720" i="1" l="1"/>
  <c r="D17720" i="1" s="1"/>
  <c r="C17719" i="1"/>
  <c r="E17719" i="1" s="1"/>
  <c r="B17721" i="1" l="1"/>
  <c r="D17721" i="1" s="1"/>
  <c r="C17720" i="1"/>
  <c r="E17720" i="1" s="1"/>
  <c r="B17722" i="1" l="1"/>
  <c r="D17722" i="1" s="1"/>
  <c r="C17721" i="1"/>
  <c r="E17721" i="1" s="1"/>
  <c r="B17723" i="1" l="1"/>
  <c r="D17723" i="1" s="1"/>
  <c r="C17722" i="1"/>
  <c r="E17722" i="1" s="1"/>
  <c r="B17724" i="1" l="1"/>
  <c r="D17724" i="1" s="1"/>
  <c r="C17723" i="1"/>
  <c r="E17723" i="1" s="1"/>
  <c r="B17725" i="1" l="1"/>
  <c r="D17725" i="1" s="1"/>
  <c r="C17724" i="1"/>
  <c r="E17724" i="1" s="1"/>
  <c r="B17726" i="1" l="1"/>
  <c r="D17726" i="1" s="1"/>
  <c r="C17725" i="1"/>
  <c r="E17725" i="1" s="1"/>
  <c r="B17727" i="1" l="1"/>
  <c r="D17727" i="1" s="1"/>
  <c r="C17726" i="1"/>
  <c r="E17726" i="1" s="1"/>
  <c r="B17728" i="1" l="1"/>
  <c r="D17728" i="1" s="1"/>
  <c r="C17727" i="1"/>
  <c r="E17727" i="1" s="1"/>
  <c r="B17729" i="1" l="1"/>
  <c r="D17729" i="1" s="1"/>
  <c r="C17728" i="1"/>
  <c r="E17728" i="1" s="1"/>
  <c r="B17730" i="1" l="1"/>
  <c r="D17730" i="1" s="1"/>
  <c r="C17729" i="1"/>
  <c r="E17729" i="1" s="1"/>
  <c r="B17731" i="1" l="1"/>
  <c r="D17731" i="1" s="1"/>
  <c r="C17730" i="1"/>
  <c r="E17730" i="1" s="1"/>
  <c r="B17732" i="1" l="1"/>
  <c r="D17732" i="1" s="1"/>
  <c r="C17731" i="1"/>
  <c r="E17731" i="1" s="1"/>
  <c r="B17733" i="1" l="1"/>
  <c r="D17733" i="1" s="1"/>
  <c r="C17732" i="1"/>
  <c r="E17732" i="1" s="1"/>
  <c r="B17734" i="1" l="1"/>
  <c r="D17734" i="1" s="1"/>
  <c r="C17733" i="1"/>
  <c r="E17733" i="1" s="1"/>
  <c r="B17735" i="1" l="1"/>
  <c r="D17735" i="1" s="1"/>
  <c r="C17734" i="1"/>
  <c r="E17734" i="1" s="1"/>
  <c r="B17736" i="1" l="1"/>
  <c r="D17736" i="1" s="1"/>
  <c r="C17735" i="1"/>
  <c r="E17735" i="1" s="1"/>
  <c r="B17737" i="1" l="1"/>
  <c r="D17737" i="1" s="1"/>
  <c r="C17736" i="1"/>
  <c r="E17736" i="1" s="1"/>
  <c r="B17738" i="1" l="1"/>
  <c r="D17738" i="1" s="1"/>
  <c r="C17737" i="1"/>
  <c r="E17737" i="1" s="1"/>
  <c r="B17739" i="1" l="1"/>
  <c r="D17739" i="1" s="1"/>
  <c r="C17738" i="1"/>
  <c r="E17738" i="1" s="1"/>
  <c r="B17740" i="1" l="1"/>
  <c r="D17740" i="1" s="1"/>
  <c r="C17739" i="1"/>
  <c r="E17739" i="1" s="1"/>
  <c r="B17741" i="1" l="1"/>
  <c r="D17741" i="1" s="1"/>
  <c r="C17740" i="1"/>
  <c r="E17740" i="1" s="1"/>
  <c r="B17742" i="1" l="1"/>
  <c r="D17742" i="1" s="1"/>
  <c r="C17741" i="1"/>
  <c r="E17741" i="1" s="1"/>
  <c r="B17743" i="1" l="1"/>
  <c r="D17743" i="1" s="1"/>
  <c r="C17742" i="1"/>
  <c r="E17742" i="1" s="1"/>
  <c r="B17744" i="1" l="1"/>
  <c r="D17744" i="1" s="1"/>
  <c r="C17743" i="1"/>
  <c r="E17743" i="1" s="1"/>
  <c r="B17745" i="1" l="1"/>
  <c r="D17745" i="1" s="1"/>
  <c r="C17744" i="1"/>
  <c r="E17744" i="1" s="1"/>
  <c r="B17746" i="1" l="1"/>
  <c r="D17746" i="1" s="1"/>
  <c r="C17745" i="1"/>
  <c r="E17745" i="1" s="1"/>
  <c r="B17747" i="1" l="1"/>
  <c r="D17747" i="1" s="1"/>
  <c r="C17746" i="1"/>
  <c r="E17746" i="1" s="1"/>
  <c r="B17748" i="1" l="1"/>
  <c r="D17748" i="1" s="1"/>
  <c r="C17747" i="1"/>
  <c r="E17747" i="1" s="1"/>
  <c r="B17749" i="1" l="1"/>
  <c r="D17749" i="1" s="1"/>
  <c r="C17748" i="1"/>
  <c r="E17748" i="1" s="1"/>
  <c r="B17750" i="1" l="1"/>
  <c r="D17750" i="1" s="1"/>
  <c r="C17749" i="1"/>
  <c r="E17749" i="1" s="1"/>
  <c r="B17751" i="1" l="1"/>
  <c r="D17751" i="1" s="1"/>
  <c r="C17750" i="1"/>
  <c r="E17750" i="1" s="1"/>
  <c r="B17752" i="1" l="1"/>
  <c r="D17752" i="1" s="1"/>
  <c r="C17751" i="1"/>
  <c r="E17751" i="1" s="1"/>
  <c r="B17753" i="1" l="1"/>
  <c r="D17753" i="1" s="1"/>
  <c r="C17752" i="1"/>
  <c r="E17752" i="1" s="1"/>
  <c r="B17754" i="1" l="1"/>
  <c r="D17754" i="1" s="1"/>
  <c r="C17753" i="1"/>
  <c r="E17753" i="1" s="1"/>
  <c r="B17755" i="1" l="1"/>
  <c r="D17755" i="1" s="1"/>
  <c r="C17754" i="1"/>
  <c r="E17754" i="1" s="1"/>
  <c r="B17756" i="1" l="1"/>
  <c r="D17756" i="1" s="1"/>
  <c r="C17755" i="1"/>
  <c r="E17755" i="1" s="1"/>
  <c r="B17757" i="1" l="1"/>
  <c r="D17757" i="1" s="1"/>
  <c r="C17756" i="1"/>
  <c r="E17756" i="1" s="1"/>
  <c r="B17758" i="1" l="1"/>
  <c r="D17758" i="1" s="1"/>
  <c r="C17757" i="1"/>
  <c r="E17757" i="1" s="1"/>
  <c r="B17759" i="1" l="1"/>
  <c r="D17759" i="1" s="1"/>
  <c r="C17758" i="1"/>
  <c r="E17758" i="1" s="1"/>
  <c r="B17760" i="1" l="1"/>
  <c r="D17760" i="1" s="1"/>
  <c r="C17759" i="1"/>
  <c r="E17759" i="1" s="1"/>
  <c r="B17761" i="1" l="1"/>
  <c r="D17761" i="1" s="1"/>
  <c r="C17760" i="1"/>
  <c r="E17760" i="1" s="1"/>
  <c r="B17762" i="1" l="1"/>
  <c r="D17762" i="1" s="1"/>
  <c r="C17761" i="1"/>
  <c r="E17761" i="1" s="1"/>
  <c r="B17763" i="1" l="1"/>
  <c r="D17763" i="1" s="1"/>
  <c r="C17762" i="1"/>
  <c r="E17762" i="1" s="1"/>
  <c r="B17764" i="1" l="1"/>
  <c r="D17764" i="1" s="1"/>
  <c r="C17763" i="1"/>
  <c r="E17763" i="1" s="1"/>
  <c r="B17765" i="1" l="1"/>
  <c r="D17765" i="1" s="1"/>
  <c r="C17764" i="1"/>
  <c r="E17764" i="1" s="1"/>
  <c r="B17766" i="1" l="1"/>
  <c r="D17766" i="1" s="1"/>
  <c r="C17765" i="1"/>
  <c r="E17765" i="1" s="1"/>
  <c r="B17767" i="1" l="1"/>
  <c r="D17767" i="1" s="1"/>
  <c r="C17766" i="1"/>
  <c r="E17766" i="1" s="1"/>
  <c r="B17768" i="1" l="1"/>
  <c r="D17768" i="1" s="1"/>
  <c r="C17767" i="1"/>
  <c r="E17767" i="1" s="1"/>
  <c r="B17769" i="1" l="1"/>
  <c r="D17769" i="1" s="1"/>
  <c r="C17768" i="1"/>
  <c r="E17768" i="1" s="1"/>
  <c r="B17770" i="1" l="1"/>
  <c r="D17770" i="1" s="1"/>
  <c r="C17769" i="1"/>
  <c r="E17769" i="1" s="1"/>
  <c r="B17771" i="1" l="1"/>
  <c r="D17771" i="1" s="1"/>
  <c r="C17770" i="1"/>
  <c r="E17770" i="1" s="1"/>
  <c r="B17772" i="1" l="1"/>
  <c r="D17772" i="1" s="1"/>
  <c r="C17771" i="1"/>
  <c r="E17771" i="1" s="1"/>
  <c r="B17773" i="1" l="1"/>
  <c r="D17773" i="1" s="1"/>
  <c r="C17772" i="1"/>
  <c r="E17772" i="1" s="1"/>
  <c r="B17774" i="1" l="1"/>
  <c r="D17774" i="1" s="1"/>
  <c r="C17773" i="1"/>
  <c r="E17773" i="1" s="1"/>
  <c r="B17775" i="1" l="1"/>
  <c r="D17775" i="1" s="1"/>
  <c r="C17774" i="1"/>
  <c r="E17774" i="1" s="1"/>
  <c r="B17776" i="1" l="1"/>
  <c r="D17776" i="1" s="1"/>
  <c r="C17775" i="1"/>
  <c r="E17775" i="1" s="1"/>
  <c r="B17777" i="1" l="1"/>
  <c r="D17777" i="1" s="1"/>
  <c r="C17776" i="1"/>
  <c r="E17776" i="1" s="1"/>
  <c r="B17778" i="1" l="1"/>
  <c r="D17778" i="1" s="1"/>
  <c r="C17777" i="1"/>
  <c r="E17777" i="1" s="1"/>
  <c r="B17779" i="1" l="1"/>
  <c r="D17779" i="1" s="1"/>
  <c r="C17778" i="1"/>
  <c r="E17778" i="1" s="1"/>
  <c r="B17780" i="1" l="1"/>
  <c r="D17780" i="1" s="1"/>
  <c r="C17779" i="1"/>
  <c r="E17779" i="1" s="1"/>
  <c r="B17781" i="1" l="1"/>
  <c r="D17781" i="1" s="1"/>
  <c r="C17780" i="1"/>
  <c r="E17780" i="1" s="1"/>
  <c r="B17782" i="1" l="1"/>
  <c r="D17782" i="1" s="1"/>
  <c r="C17781" i="1"/>
  <c r="E17781" i="1" s="1"/>
  <c r="B17783" i="1" l="1"/>
  <c r="D17783" i="1" s="1"/>
  <c r="C17782" i="1"/>
  <c r="E17782" i="1" s="1"/>
  <c r="B17784" i="1" l="1"/>
  <c r="D17784" i="1" s="1"/>
  <c r="C17783" i="1"/>
  <c r="E17783" i="1" s="1"/>
  <c r="B17785" i="1" l="1"/>
  <c r="D17785" i="1" s="1"/>
  <c r="C17784" i="1"/>
  <c r="E17784" i="1" s="1"/>
  <c r="B17786" i="1" l="1"/>
  <c r="D17786" i="1" s="1"/>
  <c r="C17785" i="1"/>
  <c r="E17785" i="1" s="1"/>
  <c r="B17787" i="1" l="1"/>
  <c r="D17787" i="1" s="1"/>
  <c r="C17786" i="1"/>
  <c r="E17786" i="1" s="1"/>
  <c r="B17788" i="1" l="1"/>
  <c r="D17788" i="1" s="1"/>
  <c r="C17787" i="1"/>
  <c r="E17787" i="1" s="1"/>
  <c r="B17789" i="1" l="1"/>
  <c r="D17789" i="1" s="1"/>
  <c r="C17788" i="1"/>
  <c r="E17788" i="1" s="1"/>
  <c r="B17790" i="1" l="1"/>
  <c r="D17790" i="1" s="1"/>
  <c r="C17789" i="1"/>
  <c r="E17789" i="1" s="1"/>
  <c r="B17791" i="1" l="1"/>
  <c r="D17791" i="1" s="1"/>
  <c r="C17790" i="1"/>
  <c r="E17790" i="1" s="1"/>
  <c r="B17792" i="1" l="1"/>
  <c r="D17792" i="1" s="1"/>
  <c r="C17791" i="1"/>
  <c r="E17791" i="1" s="1"/>
  <c r="B17793" i="1" l="1"/>
  <c r="D17793" i="1" s="1"/>
  <c r="C17792" i="1"/>
  <c r="E17792" i="1" s="1"/>
  <c r="B17794" i="1" l="1"/>
  <c r="D17794" i="1" s="1"/>
  <c r="C17793" i="1"/>
  <c r="E17793" i="1" s="1"/>
  <c r="B17795" i="1" l="1"/>
  <c r="D17795" i="1" s="1"/>
  <c r="C17794" i="1"/>
  <c r="E17794" i="1" s="1"/>
  <c r="B17796" i="1" l="1"/>
  <c r="D17796" i="1" s="1"/>
  <c r="C17795" i="1"/>
  <c r="E17795" i="1" s="1"/>
  <c r="B17797" i="1" l="1"/>
  <c r="D17797" i="1" s="1"/>
  <c r="C17796" i="1"/>
  <c r="E17796" i="1" s="1"/>
  <c r="B17798" i="1" l="1"/>
  <c r="D17798" i="1" s="1"/>
  <c r="C17797" i="1"/>
  <c r="E17797" i="1" s="1"/>
  <c r="B17799" i="1" l="1"/>
  <c r="D17799" i="1" s="1"/>
  <c r="C17798" i="1"/>
  <c r="E17798" i="1" s="1"/>
  <c r="B17800" i="1" l="1"/>
  <c r="D17800" i="1" s="1"/>
  <c r="C17799" i="1"/>
  <c r="E17799" i="1" s="1"/>
  <c r="B17801" i="1" l="1"/>
  <c r="D17801" i="1" s="1"/>
  <c r="C17800" i="1"/>
  <c r="E17800" i="1" s="1"/>
  <c r="B17802" i="1" l="1"/>
  <c r="D17802" i="1" s="1"/>
  <c r="C17801" i="1"/>
  <c r="E17801" i="1" s="1"/>
  <c r="B17803" i="1" l="1"/>
  <c r="D17803" i="1" s="1"/>
  <c r="C17802" i="1"/>
  <c r="E17802" i="1" s="1"/>
  <c r="B17804" i="1" l="1"/>
  <c r="D17804" i="1" s="1"/>
  <c r="C17803" i="1"/>
  <c r="E17803" i="1" s="1"/>
  <c r="B17805" i="1" l="1"/>
  <c r="D17805" i="1" s="1"/>
  <c r="C17804" i="1"/>
  <c r="E17804" i="1" s="1"/>
  <c r="B17806" i="1" l="1"/>
  <c r="D17806" i="1" s="1"/>
  <c r="C17805" i="1"/>
  <c r="E17805" i="1" s="1"/>
  <c r="B17807" i="1" l="1"/>
  <c r="D17807" i="1" s="1"/>
  <c r="C17806" i="1"/>
  <c r="E17806" i="1" s="1"/>
  <c r="B17808" i="1" l="1"/>
  <c r="D17808" i="1" s="1"/>
  <c r="C17807" i="1"/>
  <c r="E17807" i="1" s="1"/>
  <c r="B17809" i="1" l="1"/>
  <c r="D17809" i="1" s="1"/>
  <c r="C17808" i="1"/>
  <c r="E17808" i="1" s="1"/>
  <c r="B17810" i="1" l="1"/>
  <c r="D17810" i="1" s="1"/>
  <c r="C17809" i="1"/>
  <c r="E17809" i="1" s="1"/>
  <c r="B17811" i="1" l="1"/>
  <c r="D17811" i="1" s="1"/>
  <c r="C17810" i="1"/>
  <c r="E17810" i="1" s="1"/>
  <c r="B17812" i="1" l="1"/>
  <c r="D17812" i="1" s="1"/>
  <c r="C17811" i="1"/>
  <c r="E17811" i="1" s="1"/>
  <c r="B17813" i="1" l="1"/>
  <c r="D17813" i="1" s="1"/>
  <c r="C17812" i="1"/>
  <c r="E17812" i="1" s="1"/>
  <c r="B17814" i="1" l="1"/>
  <c r="D17814" i="1" s="1"/>
  <c r="C17813" i="1"/>
  <c r="E17813" i="1" s="1"/>
  <c r="B17815" i="1" l="1"/>
  <c r="D17815" i="1" s="1"/>
  <c r="C17814" i="1"/>
  <c r="E17814" i="1" s="1"/>
  <c r="B17816" i="1" l="1"/>
  <c r="D17816" i="1" s="1"/>
  <c r="C17815" i="1"/>
  <c r="E17815" i="1" s="1"/>
  <c r="B17817" i="1" l="1"/>
  <c r="D17817" i="1" s="1"/>
  <c r="C17816" i="1"/>
  <c r="E17816" i="1" s="1"/>
  <c r="B17818" i="1" l="1"/>
  <c r="D17818" i="1" s="1"/>
  <c r="C17817" i="1"/>
  <c r="E17817" i="1" s="1"/>
  <c r="B17819" i="1" l="1"/>
  <c r="D17819" i="1" s="1"/>
  <c r="C17818" i="1"/>
  <c r="E17818" i="1" s="1"/>
  <c r="B17820" i="1" l="1"/>
  <c r="D17820" i="1" s="1"/>
  <c r="C17819" i="1"/>
  <c r="E17819" i="1" s="1"/>
  <c r="B17821" i="1" l="1"/>
  <c r="D17821" i="1" s="1"/>
  <c r="C17820" i="1"/>
  <c r="E17820" i="1" s="1"/>
  <c r="B17822" i="1" l="1"/>
  <c r="D17822" i="1" s="1"/>
  <c r="C17821" i="1"/>
  <c r="E17821" i="1" s="1"/>
  <c r="B17823" i="1" l="1"/>
  <c r="D17823" i="1" s="1"/>
  <c r="C17822" i="1"/>
  <c r="E17822" i="1" s="1"/>
  <c r="B17824" i="1" l="1"/>
  <c r="D17824" i="1" s="1"/>
  <c r="C17823" i="1"/>
  <c r="E17823" i="1" s="1"/>
  <c r="B17825" i="1" l="1"/>
  <c r="D17825" i="1" s="1"/>
  <c r="C17824" i="1"/>
  <c r="E17824" i="1" s="1"/>
  <c r="B17826" i="1" l="1"/>
  <c r="D17826" i="1" s="1"/>
  <c r="C17825" i="1"/>
  <c r="E17825" i="1" s="1"/>
  <c r="B17827" i="1" l="1"/>
  <c r="D17827" i="1" s="1"/>
  <c r="C17826" i="1"/>
  <c r="E17826" i="1" s="1"/>
  <c r="B17828" i="1" l="1"/>
  <c r="D17828" i="1" s="1"/>
  <c r="C17827" i="1"/>
  <c r="E17827" i="1" s="1"/>
  <c r="B17829" i="1" l="1"/>
  <c r="D17829" i="1" s="1"/>
  <c r="C17828" i="1"/>
  <c r="E17828" i="1" s="1"/>
  <c r="B17830" i="1" l="1"/>
  <c r="D17830" i="1" s="1"/>
  <c r="C17829" i="1"/>
  <c r="E17829" i="1" s="1"/>
  <c r="B17831" i="1" l="1"/>
  <c r="D17831" i="1" s="1"/>
  <c r="C17830" i="1"/>
  <c r="E17830" i="1" s="1"/>
  <c r="B17832" i="1" l="1"/>
  <c r="D17832" i="1" s="1"/>
  <c r="C17831" i="1"/>
  <c r="E17831" i="1" s="1"/>
  <c r="B17833" i="1" l="1"/>
  <c r="D17833" i="1" s="1"/>
  <c r="C17832" i="1"/>
  <c r="E17832" i="1" s="1"/>
  <c r="B17834" i="1" l="1"/>
  <c r="D17834" i="1" s="1"/>
  <c r="C17833" i="1"/>
  <c r="E17833" i="1" s="1"/>
  <c r="B17835" i="1" l="1"/>
  <c r="D17835" i="1" s="1"/>
  <c r="C17834" i="1"/>
  <c r="E17834" i="1" s="1"/>
  <c r="B17836" i="1" l="1"/>
  <c r="D17836" i="1" s="1"/>
  <c r="C17835" i="1"/>
  <c r="E17835" i="1" s="1"/>
  <c r="B17837" i="1" l="1"/>
  <c r="D17837" i="1" s="1"/>
  <c r="C17836" i="1"/>
  <c r="E17836" i="1" s="1"/>
  <c r="B17838" i="1" l="1"/>
  <c r="D17838" i="1" s="1"/>
  <c r="C17837" i="1"/>
  <c r="E17837" i="1" s="1"/>
  <c r="B17839" i="1" l="1"/>
  <c r="D17839" i="1" s="1"/>
  <c r="C17838" i="1"/>
  <c r="E17838" i="1" s="1"/>
  <c r="B17840" i="1" l="1"/>
  <c r="D17840" i="1" s="1"/>
  <c r="C17839" i="1"/>
  <c r="E17839" i="1" s="1"/>
  <c r="B17841" i="1" l="1"/>
  <c r="D17841" i="1" s="1"/>
  <c r="C17840" i="1"/>
  <c r="E17840" i="1" s="1"/>
  <c r="B17842" i="1" l="1"/>
  <c r="D17842" i="1" s="1"/>
  <c r="C17841" i="1"/>
  <c r="E17841" i="1" s="1"/>
  <c r="B17843" i="1" l="1"/>
  <c r="D17843" i="1" s="1"/>
  <c r="C17842" i="1"/>
  <c r="E17842" i="1" s="1"/>
  <c r="B17844" i="1" l="1"/>
  <c r="D17844" i="1" s="1"/>
  <c r="C17843" i="1"/>
  <c r="E17843" i="1" s="1"/>
  <c r="B17845" i="1" l="1"/>
  <c r="D17845" i="1" s="1"/>
  <c r="C17844" i="1"/>
  <c r="E17844" i="1" s="1"/>
  <c r="B17846" i="1" l="1"/>
  <c r="D17846" i="1" s="1"/>
  <c r="C17845" i="1"/>
  <c r="E17845" i="1" s="1"/>
  <c r="B17847" i="1" l="1"/>
  <c r="D17847" i="1" s="1"/>
  <c r="C17846" i="1"/>
  <c r="E17846" i="1" s="1"/>
  <c r="B17848" i="1" l="1"/>
  <c r="D17848" i="1" s="1"/>
  <c r="C17847" i="1"/>
  <c r="E17847" i="1" s="1"/>
  <c r="B17849" i="1" l="1"/>
  <c r="D17849" i="1" s="1"/>
  <c r="C17848" i="1"/>
  <c r="E17848" i="1" s="1"/>
  <c r="B17850" i="1" l="1"/>
  <c r="D17850" i="1" s="1"/>
  <c r="C17849" i="1"/>
  <c r="E17849" i="1" s="1"/>
  <c r="B17851" i="1" l="1"/>
  <c r="D17851" i="1" s="1"/>
  <c r="C17850" i="1"/>
  <c r="E17850" i="1" s="1"/>
  <c r="B17852" i="1" l="1"/>
  <c r="D17852" i="1" s="1"/>
  <c r="C17851" i="1"/>
  <c r="E17851" i="1" s="1"/>
  <c r="B17853" i="1" l="1"/>
  <c r="D17853" i="1" s="1"/>
  <c r="C17852" i="1"/>
  <c r="E17852" i="1" s="1"/>
  <c r="B17854" i="1" l="1"/>
  <c r="D17854" i="1" s="1"/>
  <c r="C17853" i="1"/>
  <c r="E17853" i="1" s="1"/>
  <c r="B17855" i="1" l="1"/>
  <c r="D17855" i="1" s="1"/>
  <c r="C17854" i="1"/>
  <c r="E17854" i="1" s="1"/>
  <c r="B17856" i="1" l="1"/>
  <c r="D17856" i="1" s="1"/>
  <c r="C17855" i="1"/>
  <c r="E17855" i="1" s="1"/>
  <c r="B17857" i="1" l="1"/>
  <c r="D17857" i="1" s="1"/>
  <c r="C17856" i="1"/>
  <c r="E17856" i="1" s="1"/>
  <c r="B17858" i="1" l="1"/>
  <c r="D17858" i="1" s="1"/>
  <c r="C17857" i="1"/>
  <c r="E17857" i="1" s="1"/>
  <c r="B17859" i="1" l="1"/>
  <c r="D17859" i="1" s="1"/>
  <c r="C17858" i="1"/>
  <c r="E17858" i="1" s="1"/>
  <c r="B17860" i="1" l="1"/>
  <c r="D17860" i="1" s="1"/>
  <c r="C17859" i="1"/>
  <c r="E17859" i="1" s="1"/>
  <c r="B17861" i="1" l="1"/>
  <c r="D17861" i="1" s="1"/>
  <c r="C17860" i="1"/>
  <c r="E17860" i="1" s="1"/>
  <c r="B17862" i="1" l="1"/>
  <c r="D17862" i="1" s="1"/>
  <c r="C17861" i="1"/>
  <c r="E17861" i="1" s="1"/>
  <c r="B17863" i="1" l="1"/>
  <c r="D17863" i="1" s="1"/>
  <c r="C17862" i="1"/>
  <c r="E17862" i="1" s="1"/>
  <c r="B17864" i="1" l="1"/>
  <c r="D17864" i="1" s="1"/>
  <c r="C17863" i="1"/>
  <c r="E17863" i="1" s="1"/>
  <c r="B17865" i="1" l="1"/>
  <c r="D17865" i="1" s="1"/>
  <c r="C17864" i="1"/>
  <c r="E17864" i="1" s="1"/>
  <c r="B17866" i="1" l="1"/>
  <c r="D17866" i="1" s="1"/>
  <c r="C17865" i="1"/>
  <c r="E17865" i="1" s="1"/>
  <c r="B17867" i="1" l="1"/>
  <c r="D17867" i="1" s="1"/>
  <c r="C17866" i="1"/>
  <c r="E17866" i="1" s="1"/>
  <c r="B17868" i="1" l="1"/>
  <c r="D17868" i="1" s="1"/>
  <c r="C17867" i="1"/>
  <c r="E17867" i="1" s="1"/>
  <c r="B17869" i="1" l="1"/>
  <c r="D17869" i="1" s="1"/>
  <c r="C17868" i="1"/>
  <c r="E17868" i="1" s="1"/>
  <c r="B17870" i="1" l="1"/>
  <c r="D17870" i="1" s="1"/>
  <c r="C17869" i="1"/>
  <c r="E17869" i="1" s="1"/>
  <c r="B17871" i="1" l="1"/>
  <c r="D17871" i="1" s="1"/>
  <c r="C17870" i="1"/>
  <c r="E17870" i="1" s="1"/>
  <c r="B17872" i="1" l="1"/>
  <c r="D17872" i="1" s="1"/>
  <c r="C17871" i="1"/>
  <c r="E17871" i="1" s="1"/>
  <c r="B17873" i="1" l="1"/>
  <c r="D17873" i="1" s="1"/>
  <c r="C17872" i="1"/>
  <c r="E17872" i="1" s="1"/>
  <c r="B17874" i="1" l="1"/>
  <c r="D17874" i="1" s="1"/>
  <c r="C17873" i="1"/>
  <c r="E17873" i="1" s="1"/>
  <c r="B17875" i="1" l="1"/>
  <c r="D17875" i="1" s="1"/>
  <c r="C17874" i="1"/>
  <c r="E17874" i="1" s="1"/>
  <c r="B17876" i="1" l="1"/>
  <c r="D17876" i="1" s="1"/>
  <c r="C17875" i="1"/>
  <c r="E17875" i="1" s="1"/>
  <c r="B17877" i="1" l="1"/>
  <c r="D17877" i="1" s="1"/>
  <c r="C17876" i="1"/>
  <c r="E17876" i="1" s="1"/>
  <c r="B17878" i="1" l="1"/>
  <c r="D17878" i="1" s="1"/>
  <c r="C17877" i="1"/>
  <c r="E17877" i="1" s="1"/>
  <c r="B17879" i="1" l="1"/>
  <c r="D17879" i="1" s="1"/>
  <c r="C17878" i="1"/>
  <c r="E17878" i="1" s="1"/>
  <c r="B17880" i="1" l="1"/>
  <c r="D17880" i="1" s="1"/>
  <c r="C17879" i="1"/>
  <c r="E17879" i="1" s="1"/>
  <c r="B17881" i="1" l="1"/>
  <c r="D17881" i="1" s="1"/>
  <c r="C17880" i="1"/>
  <c r="E17880" i="1" s="1"/>
  <c r="B17882" i="1" l="1"/>
  <c r="D17882" i="1" s="1"/>
  <c r="C17881" i="1"/>
  <c r="E17881" i="1" s="1"/>
  <c r="B17883" i="1" l="1"/>
  <c r="D17883" i="1" s="1"/>
  <c r="C17882" i="1"/>
  <c r="E17882" i="1" s="1"/>
  <c r="B17884" i="1" l="1"/>
  <c r="D17884" i="1" s="1"/>
  <c r="C17883" i="1"/>
  <c r="E17883" i="1" s="1"/>
  <c r="B17885" i="1" l="1"/>
  <c r="D17885" i="1" s="1"/>
  <c r="C17884" i="1"/>
  <c r="E17884" i="1" s="1"/>
  <c r="B17886" i="1" l="1"/>
  <c r="D17886" i="1" s="1"/>
  <c r="C17885" i="1"/>
  <c r="E17885" i="1" s="1"/>
  <c r="B17887" i="1" l="1"/>
  <c r="D17887" i="1" s="1"/>
  <c r="C17886" i="1"/>
  <c r="E17886" i="1" s="1"/>
  <c r="B17888" i="1" l="1"/>
  <c r="D17888" i="1" s="1"/>
  <c r="C17887" i="1"/>
  <c r="E17887" i="1" s="1"/>
  <c r="B17889" i="1" l="1"/>
  <c r="D17889" i="1" s="1"/>
  <c r="C17888" i="1"/>
  <c r="E17888" i="1" s="1"/>
  <c r="B17890" i="1" l="1"/>
  <c r="D17890" i="1" s="1"/>
  <c r="C17889" i="1"/>
  <c r="E17889" i="1" s="1"/>
  <c r="B17891" i="1" l="1"/>
  <c r="D17891" i="1" s="1"/>
  <c r="C17890" i="1"/>
  <c r="E17890" i="1" s="1"/>
  <c r="B17892" i="1" l="1"/>
  <c r="D17892" i="1" s="1"/>
  <c r="C17891" i="1"/>
  <c r="E17891" i="1" s="1"/>
  <c r="B17893" i="1" l="1"/>
  <c r="D17893" i="1" s="1"/>
  <c r="C17892" i="1"/>
  <c r="E17892" i="1" s="1"/>
  <c r="B17894" i="1" l="1"/>
  <c r="D17894" i="1" s="1"/>
  <c r="C17893" i="1"/>
  <c r="E17893" i="1" s="1"/>
  <c r="B17895" i="1" l="1"/>
  <c r="D17895" i="1" s="1"/>
  <c r="C17894" i="1"/>
  <c r="E17894" i="1" s="1"/>
  <c r="B17896" i="1" l="1"/>
  <c r="D17896" i="1" s="1"/>
  <c r="C17895" i="1"/>
  <c r="E17895" i="1" s="1"/>
  <c r="B17897" i="1" l="1"/>
  <c r="D17897" i="1" s="1"/>
  <c r="C17896" i="1"/>
  <c r="E17896" i="1" s="1"/>
  <c r="B17898" i="1" l="1"/>
  <c r="D17898" i="1" s="1"/>
  <c r="C17897" i="1"/>
  <c r="E17897" i="1" s="1"/>
  <c r="B17899" i="1" l="1"/>
  <c r="D17899" i="1" s="1"/>
  <c r="C17898" i="1"/>
  <c r="E17898" i="1" s="1"/>
  <c r="B17900" i="1" l="1"/>
  <c r="D17900" i="1" s="1"/>
  <c r="C17899" i="1"/>
  <c r="E17899" i="1" s="1"/>
  <c r="B17901" i="1" l="1"/>
  <c r="D17901" i="1" s="1"/>
  <c r="C17900" i="1"/>
  <c r="E17900" i="1" s="1"/>
  <c r="B17902" i="1" l="1"/>
  <c r="D17902" i="1" s="1"/>
  <c r="C17901" i="1"/>
  <c r="E17901" i="1" s="1"/>
  <c r="B17903" i="1" l="1"/>
  <c r="D17903" i="1" s="1"/>
  <c r="C17902" i="1"/>
  <c r="E17902" i="1" s="1"/>
  <c r="B17904" i="1" l="1"/>
  <c r="D17904" i="1" s="1"/>
  <c r="C17903" i="1"/>
  <c r="E17903" i="1" s="1"/>
  <c r="B17905" i="1" l="1"/>
  <c r="D17905" i="1" s="1"/>
  <c r="C17904" i="1"/>
  <c r="E17904" i="1" s="1"/>
  <c r="B17906" i="1" l="1"/>
  <c r="D17906" i="1" s="1"/>
  <c r="C17905" i="1"/>
  <c r="E17905" i="1" s="1"/>
  <c r="B17907" i="1" l="1"/>
  <c r="D17907" i="1" s="1"/>
  <c r="C17906" i="1"/>
  <c r="E17906" i="1" s="1"/>
  <c r="B17908" i="1" l="1"/>
  <c r="D17908" i="1" s="1"/>
  <c r="C17907" i="1"/>
  <c r="E17907" i="1" s="1"/>
  <c r="B17909" i="1" l="1"/>
  <c r="D17909" i="1" s="1"/>
  <c r="C17908" i="1"/>
  <c r="E17908" i="1" s="1"/>
  <c r="B17910" i="1" l="1"/>
  <c r="D17910" i="1" s="1"/>
  <c r="C17909" i="1"/>
  <c r="E17909" i="1" s="1"/>
  <c r="B17911" i="1" l="1"/>
  <c r="D17911" i="1" s="1"/>
  <c r="C17910" i="1"/>
  <c r="E17910" i="1" s="1"/>
  <c r="B17912" i="1" l="1"/>
  <c r="D17912" i="1" s="1"/>
  <c r="C17911" i="1"/>
  <c r="E17911" i="1" s="1"/>
  <c r="B17913" i="1" l="1"/>
  <c r="D17913" i="1" s="1"/>
  <c r="C17912" i="1"/>
  <c r="E17912" i="1" s="1"/>
  <c r="B17914" i="1" l="1"/>
  <c r="D17914" i="1" s="1"/>
  <c r="C17913" i="1"/>
  <c r="E17913" i="1" s="1"/>
  <c r="B17915" i="1" l="1"/>
  <c r="D17915" i="1" s="1"/>
  <c r="C17914" i="1"/>
  <c r="E17914" i="1" s="1"/>
  <c r="B17916" i="1" l="1"/>
  <c r="D17916" i="1" s="1"/>
  <c r="C17915" i="1"/>
  <c r="E17915" i="1" s="1"/>
  <c r="B17917" i="1" l="1"/>
  <c r="D17917" i="1" s="1"/>
  <c r="C17916" i="1"/>
  <c r="E17916" i="1" s="1"/>
  <c r="B17918" i="1" l="1"/>
  <c r="D17918" i="1" s="1"/>
  <c r="C17917" i="1"/>
  <c r="E17917" i="1" s="1"/>
  <c r="B17919" i="1" l="1"/>
  <c r="D17919" i="1" s="1"/>
  <c r="C17918" i="1"/>
  <c r="E17918" i="1" s="1"/>
  <c r="B17920" i="1" l="1"/>
  <c r="D17920" i="1" s="1"/>
  <c r="C17919" i="1"/>
  <c r="E17919" i="1" s="1"/>
  <c r="B17921" i="1" l="1"/>
  <c r="D17921" i="1" s="1"/>
  <c r="C17920" i="1"/>
  <c r="E17920" i="1" s="1"/>
  <c r="B17922" i="1" l="1"/>
  <c r="D17922" i="1" s="1"/>
  <c r="C17921" i="1"/>
  <c r="E17921" i="1" s="1"/>
  <c r="B17923" i="1" l="1"/>
  <c r="D17923" i="1" s="1"/>
  <c r="C17922" i="1"/>
  <c r="E17922" i="1" s="1"/>
  <c r="B17924" i="1" l="1"/>
  <c r="D17924" i="1" s="1"/>
  <c r="C17923" i="1"/>
  <c r="E17923" i="1" s="1"/>
  <c r="B17925" i="1" l="1"/>
  <c r="D17925" i="1" s="1"/>
  <c r="C17924" i="1"/>
  <c r="E17924" i="1" s="1"/>
  <c r="B17926" i="1" l="1"/>
  <c r="D17926" i="1" s="1"/>
  <c r="C17925" i="1"/>
  <c r="E17925" i="1" s="1"/>
  <c r="B17927" i="1" l="1"/>
  <c r="D17927" i="1" s="1"/>
  <c r="C17926" i="1"/>
  <c r="E17926" i="1" s="1"/>
  <c r="B17928" i="1" l="1"/>
  <c r="D17928" i="1" s="1"/>
  <c r="C17927" i="1"/>
  <c r="E17927" i="1" s="1"/>
  <c r="B17929" i="1" l="1"/>
  <c r="D17929" i="1" s="1"/>
  <c r="C17928" i="1"/>
  <c r="E17928" i="1" s="1"/>
  <c r="B17930" i="1" l="1"/>
  <c r="D17930" i="1" s="1"/>
  <c r="C17929" i="1"/>
  <c r="E17929" i="1" s="1"/>
  <c r="B17931" i="1" l="1"/>
  <c r="D17931" i="1" s="1"/>
  <c r="C17930" i="1"/>
  <c r="E17930" i="1" s="1"/>
  <c r="B17932" i="1" l="1"/>
  <c r="D17932" i="1" s="1"/>
  <c r="C17931" i="1"/>
  <c r="E17931" i="1" s="1"/>
  <c r="B17933" i="1" l="1"/>
  <c r="D17933" i="1" s="1"/>
  <c r="C17932" i="1"/>
  <c r="E17932" i="1" s="1"/>
  <c r="B17934" i="1" l="1"/>
  <c r="D17934" i="1" s="1"/>
  <c r="C17933" i="1"/>
  <c r="E17933" i="1" s="1"/>
  <c r="B17935" i="1" l="1"/>
  <c r="D17935" i="1" s="1"/>
  <c r="C17934" i="1"/>
  <c r="E17934" i="1" s="1"/>
  <c r="B17936" i="1" l="1"/>
  <c r="D17936" i="1" s="1"/>
  <c r="C17935" i="1"/>
  <c r="E17935" i="1" s="1"/>
  <c r="B17937" i="1" l="1"/>
  <c r="D17937" i="1" s="1"/>
  <c r="C17936" i="1"/>
  <c r="E17936" i="1" s="1"/>
  <c r="B17938" i="1" l="1"/>
  <c r="D17938" i="1" s="1"/>
  <c r="C17937" i="1"/>
  <c r="E17937" i="1" s="1"/>
  <c r="B17939" i="1" l="1"/>
  <c r="D17939" i="1" s="1"/>
  <c r="C17938" i="1"/>
  <c r="E17938" i="1" s="1"/>
  <c r="B17940" i="1" l="1"/>
  <c r="D17940" i="1" s="1"/>
  <c r="C17939" i="1"/>
  <c r="E17939" i="1" s="1"/>
  <c r="B17941" i="1" l="1"/>
  <c r="D17941" i="1" s="1"/>
  <c r="C17940" i="1"/>
  <c r="E17940" i="1" s="1"/>
  <c r="B17942" i="1" l="1"/>
  <c r="D17942" i="1" s="1"/>
  <c r="C17941" i="1"/>
  <c r="E17941" i="1" s="1"/>
  <c r="B17943" i="1" l="1"/>
  <c r="D17943" i="1" s="1"/>
  <c r="C17942" i="1"/>
  <c r="E17942" i="1" s="1"/>
  <c r="B17944" i="1" l="1"/>
  <c r="D17944" i="1" s="1"/>
  <c r="C17943" i="1"/>
  <c r="E17943" i="1" s="1"/>
  <c r="B17945" i="1" l="1"/>
  <c r="D17945" i="1" s="1"/>
  <c r="C17944" i="1"/>
  <c r="E17944" i="1" s="1"/>
  <c r="B17946" i="1" l="1"/>
  <c r="D17946" i="1" s="1"/>
  <c r="C17945" i="1"/>
  <c r="E17945" i="1" s="1"/>
  <c r="B17947" i="1" l="1"/>
  <c r="D17947" i="1" s="1"/>
  <c r="C17946" i="1"/>
  <c r="E17946" i="1" s="1"/>
  <c r="B17948" i="1" l="1"/>
  <c r="D17948" i="1" s="1"/>
  <c r="C17947" i="1"/>
  <c r="E17947" i="1" s="1"/>
  <c r="B17949" i="1" l="1"/>
  <c r="D17949" i="1" s="1"/>
  <c r="C17948" i="1"/>
  <c r="E17948" i="1" s="1"/>
  <c r="B17950" i="1" l="1"/>
  <c r="D17950" i="1" s="1"/>
  <c r="C17949" i="1"/>
  <c r="E17949" i="1" s="1"/>
  <c r="B17951" i="1" l="1"/>
  <c r="D17951" i="1" s="1"/>
  <c r="C17950" i="1"/>
  <c r="E17950" i="1" s="1"/>
  <c r="B17952" i="1" l="1"/>
  <c r="D17952" i="1" s="1"/>
  <c r="C17951" i="1"/>
  <c r="E17951" i="1" s="1"/>
  <c r="B17953" i="1" l="1"/>
  <c r="D17953" i="1" s="1"/>
  <c r="C17952" i="1"/>
  <c r="E17952" i="1" s="1"/>
  <c r="B17954" i="1" l="1"/>
  <c r="D17954" i="1" s="1"/>
  <c r="C17953" i="1"/>
  <c r="E17953" i="1" s="1"/>
  <c r="B17955" i="1" l="1"/>
  <c r="D17955" i="1" s="1"/>
  <c r="C17954" i="1"/>
  <c r="E17954" i="1" s="1"/>
  <c r="B17956" i="1" l="1"/>
  <c r="D17956" i="1" s="1"/>
  <c r="C17955" i="1"/>
  <c r="E17955" i="1" s="1"/>
  <c r="B17957" i="1" l="1"/>
  <c r="D17957" i="1" s="1"/>
  <c r="C17956" i="1"/>
  <c r="E17956" i="1" s="1"/>
  <c r="B17958" i="1" l="1"/>
  <c r="D17958" i="1" s="1"/>
  <c r="C17957" i="1"/>
  <c r="E17957" i="1" s="1"/>
  <c r="B17959" i="1" l="1"/>
  <c r="D17959" i="1" s="1"/>
  <c r="C17958" i="1"/>
  <c r="E17958" i="1" s="1"/>
  <c r="B17960" i="1" l="1"/>
  <c r="D17960" i="1" s="1"/>
  <c r="C17959" i="1"/>
  <c r="E17959" i="1" s="1"/>
  <c r="B17961" i="1" l="1"/>
  <c r="D17961" i="1" s="1"/>
  <c r="C17960" i="1"/>
  <c r="E17960" i="1" s="1"/>
  <c r="B17962" i="1" l="1"/>
  <c r="D17962" i="1" s="1"/>
  <c r="C17961" i="1"/>
  <c r="E17961" i="1" s="1"/>
  <c r="B17963" i="1" l="1"/>
  <c r="D17963" i="1" s="1"/>
  <c r="C17962" i="1"/>
  <c r="E17962" i="1" s="1"/>
  <c r="B17964" i="1" l="1"/>
  <c r="D17964" i="1" s="1"/>
  <c r="C17963" i="1"/>
  <c r="E17963" i="1" s="1"/>
  <c r="B17965" i="1" l="1"/>
  <c r="D17965" i="1" s="1"/>
  <c r="C17964" i="1"/>
  <c r="E17964" i="1" s="1"/>
  <c r="B17966" i="1" l="1"/>
  <c r="D17966" i="1" s="1"/>
  <c r="C17965" i="1"/>
  <c r="E17965" i="1" s="1"/>
  <c r="B17967" i="1" l="1"/>
  <c r="D17967" i="1" s="1"/>
  <c r="C17966" i="1"/>
  <c r="E17966" i="1" s="1"/>
  <c r="B17968" i="1" l="1"/>
  <c r="D17968" i="1" s="1"/>
  <c r="C17967" i="1"/>
  <c r="E17967" i="1" s="1"/>
  <c r="B17969" i="1" l="1"/>
  <c r="D17969" i="1" s="1"/>
  <c r="C17968" i="1"/>
  <c r="E17968" i="1" s="1"/>
  <c r="B17970" i="1" l="1"/>
  <c r="D17970" i="1" s="1"/>
  <c r="C17969" i="1"/>
  <c r="E17969" i="1" s="1"/>
  <c r="B17971" i="1" l="1"/>
  <c r="D17971" i="1" s="1"/>
  <c r="C17970" i="1"/>
  <c r="E17970" i="1" s="1"/>
  <c r="B17972" i="1" l="1"/>
  <c r="D17972" i="1" s="1"/>
  <c r="C17971" i="1"/>
  <c r="E17971" i="1" s="1"/>
  <c r="B17973" i="1" l="1"/>
  <c r="D17973" i="1" s="1"/>
  <c r="C17972" i="1"/>
  <c r="E17972" i="1" s="1"/>
  <c r="B17974" i="1" l="1"/>
  <c r="D17974" i="1" s="1"/>
  <c r="C17973" i="1"/>
  <c r="E17973" i="1" s="1"/>
  <c r="B17975" i="1" l="1"/>
  <c r="D17975" i="1" s="1"/>
  <c r="C17974" i="1"/>
  <c r="E17974" i="1" s="1"/>
  <c r="B17976" i="1" l="1"/>
  <c r="D17976" i="1" s="1"/>
  <c r="C17975" i="1"/>
  <c r="E17975" i="1" s="1"/>
  <c r="B17977" i="1" l="1"/>
  <c r="D17977" i="1" s="1"/>
  <c r="C17976" i="1"/>
  <c r="E17976" i="1" s="1"/>
  <c r="B17978" i="1" l="1"/>
  <c r="D17978" i="1" s="1"/>
  <c r="C17977" i="1"/>
  <c r="E17977" i="1" s="1"/>
  <c r="B17979" i="1" l="1"/>
  <c r="D17979" i="1" s="1"/>
  <c r="C17978" i="1"/>
  <c r="E17978" i="1" s="1"/>
  <c r="B17980" i="1" l="1"/>
  <c r="D17980" i="1" s="1"/>
  <c r="C17979" i="1"/>
  <c r="E17979" i="1" s="1"/>
  <c r="B17981" i="1" l="1"/>
  <c r="D17981" i="1" s="1"/>
  <c r="C17980" i="1"/>
  <c r="E17980" i="1" s="1"/>
  <c r="B17982" i="1" l="1"/>
  <c r="D17982" i="1" s="1"/>
  <c r="C17981" i="1"/>
  <c r="E17981" i="1" s="1"/>
  <c r="B17983" i="1" l="1"/>
  <c r="D17983" i="1" s="1"/>
  <c r="C17982" i="1"/>
  <c r="E17982" i="1" s="1"/>
  <c r="B17984" i="1" l="1"/>
  <c r="D17984" i="1" s="1"/>
  <c r="C17983" i="1"/>
  <c r="E17983" i="1" s="1"/>
  <c r="B17985" i="1" l="1"/>
  <c r="D17985" i="1" s="1"/>
  <c r="C17984" i="1"/>
  <c r="E17984" i="1" s="1"/>
  <c r="B17986" i="1" l="1"/>
  <c r="D17986" i="1" s="1"/>
  <c r="C17985" i="1"/>
  <c r="E17985" i="1" s="1"/>
  <c r="B17987" i="1" l="1"/>
  <c r="D17987" i="1" s="1"/>
  <c r="C17986" i="1"/>
  <c r="E17986" i="1" s="1"/>
  <c r="B17988" i="1" l="1"/>
  <c r="D17988" i="1" s="1"/>
  <c r="C17987" i="1"/>
  <c r="E17987" i="1" s="1"/>
  <c r="B17989" i="1" l="1"/>
  <c r="D17989" i="1" s="1"/>
  <c r="C17988" i="1"/>
  <c r="E17988" i="1" s="1"/>
  <c r="B17990" i="1" l="1"/>
  <c r="D17990" i="1" s="1"/>
  <c r="C17989" i="1"/>
  <c r="E17989" i="1" s="1"/>
  <c r="B17991" i="1" l="1"/>
  <c r="D17991" i="1" s="1"/>
  <c r="C17990" i="1"/>
  <c r="E17990" i="1" s="1"/>
  <c r="B17992" i="1" l="1"/>
  <c r="D17992" i="1" s="1"/>
  <c r="C17991" i="1"/>
  <c r="E17991" i="1" s="1"/>
  <c r="B17993" i="1" l="1"/>
  <c r="D17993" i="1" s="1"/>
  <c r="C17992" i="1"/>
  <c r="E17992" i="1" s="1"/>
  <c r="B17994" i="1" l="1"/>
  <c r="D17994" i="1" s="1"/>
  <c r="C17993" i="1"/>
  <c r="E17993" i="1" s="1"/>
  <c r="B17995" i="1" l="1"/>
  <c r="D17995" i="1" s="1"/>
  <c r="C17994" i="1"/>
  <c r="E17994" i="1" s="1"/>
  <c r="B17996" i="1" l="1"/>
  <c r="D17996" i="1" s="1"/>
  <c r="C17995" i="1"/>
  <c r="E17995" i="1" s="1"/>
  <c r="B17997" i="1" l="1"/>
  <c r="D17997" i="1" s="1"/>
  <c r="C17996" i="1"/>
  <c r="E17996" i="1" s="1"/>
  <c r="B17998" i="1" l="1"/>
  <c r="D17998" i="1" s="1"/>
  <c r="C17997" i="1"/>
  <c r="E17997" i="1" s="1"/>
  <c r="B17999" i="1" l="1"/>
  <c r="D17999" i="1" s="1"/>
  <c r="C17998" i="1"/>
  <c r="E17998" i="1" s="1"/>
  <c r="B18000" i="1" l="1"/>
  <c r="D18000" i="1" s="1"/>
  <c r="C17999" i="1"/>
  <c r="E17999" i="1" s="1"/>
  <c r="B18001" i="1" l="1"/>
  <c r="D18001" i="1" s="1"/>
  <c r="C18000" i="1"/>
  <c r="E18000" i="1" s="1"/>
  <c r="B18002" i="1" l="1"/>
  <c r="D18002" i="1" s="1"/>
  <c r="C18001" i="1"/>
  <c r="E18001" i="1" s="1"/>
  <c r="B18003" i="1" l="1"/>
  <c r="D18003" i="1" s="1"/>
  <c r="C18002" i="1"/>
  <c r="E18002" i="1" s="1"/>
  <c r="B18004" i="1" l="1"/>
  <c r="D18004" i="1" s="1"/>
  <c r="C18003" i="1"/>
  <c r="E18003" i="1" s="1"/>
  <c r="B18005" i="1" l="1"/>
  <c r="D18005" i="1" s="1"/>
  <c r="C18004" i="1"/>
  <c r="E18004" i="1" s="1"/>
  <c r="B18006" i="1" l="1"/>
  <c r="D18006" i="1" s="1"/>
  <c r="C18005" i="1"/>
  <c r="E18005" i="1" s="1"/>
  <c r="B18007" i="1" l="1"/>
  <c r="D18007" i="1" s="1"/>
  <c r="C18006" i="1"/>
  <c r="E18006" i="1" s="1"/>
  <c r="B18008" i="1" l="1"/>
  <c r="D18008" i="1" s="1"/>
  <c r="C18007" i="1"/>
  <c r="E18007" i="1" s="1"/>
  <c r="B18009" i="1" l="1"/>
  <c r="D18009" i="1" s="1"/>
  <c r="C18008" i="1"/>
  <c r="E18008" i="1" s="1"/>
  <c r="B18010" i="1" l="1"/>
  <c r="D18010" i="1" s="1"/>
  <c r="C18009" i="1"/>
  <c r="E18009" i="1" s="1"/>
  <c r="B18011" i="1" l="1"/>
  <c r="D18011" i="1" s="1"/>
  <c r="C18010" i="1"/>
  <c r="E18010" i="1" s="1"/>
  <c r="B18012" i="1" l="1"/>
  <c r="D18012" i="1" s="1"/>
  <c r="C18011" i="1"/>
  <c r="E18011" i="1" s="1"/>
  <c r="B18013" i="1" l="1"/>
  <c r="D18013" i="1" s="1"/>
  <c r="C18012" i="1"/>
  <c r="E18012" i="1" s="1"/>
  <c r="B18014" i="1" l="1"/>
  <c r="D18014" i="1" s="1"/>
  <c r="C18013" i="1"/>
  <c r="E18013" i="1" s="1"/>
  <c r="B18015" i="1" l="1"/>
  <c r="D18015" i="1" s="1"/>
  <c r="C18014" i="1"/>
  <c r="E18014" i="1" s="1"/>
  <c r="B18016" i="1" l="1"/>
  <c r="D18016" i="1" s="1"/>
  <c r="C18015" i="1"/>
  <c r="E18015" i="1" s="1"/>
  <c r="B18017" i="1" l="1"/>
  <c r="D18017" i="1" s="1"/>
  <c r="C18016" i="1"/>
  <c r="E18016" i="1" s="1"/>
  <c r="B18018" i="1" l="1"/>
  <c r="D18018" i="1" s="1"/>
  <c r="C18017" i="1"/>
  <c r="E18017" i="1" s="1"/>
  <c r="B18019" i="1" l="1"/>
  <c r="D18019" i="1" s="1"/>
  <c r="C18018" i="1"/>
  <c r="E18018" i="1" s="1"/>
  <c r="B18020" i="1" l="1"/>
  <c r="D18020" i="1" s="1"/>
  <c r="C18019" i="1"/>
  <c r="E18019" i="1" s="1"/>
  <c r="B18021" i="1" l="1"/>
  <c r="D18021" i="1" s="1"/>
  <c r="C18020" i="1"/>
  <c r="E18020" i="1" s="1"/>
  <c r="B18022" i="1" l="1"/>
  <c r="D18022" i="1" s="1"/>
  <c r="C18021" i="1"/>
  <c r="E18021" i="1" s="1"/>
  <c r="B18023" i="1" l="1"/>
  <c r="D18023" i="1" s="1"/>
  <c r="C18022" i="1"/>
  <c r="E18022" i="1" s="1"/>
  <c r="B18024" i="1" l="1"/>
  <c r="D18024" i="1" s="1"/>
  <c r="C18023" i="1"/>
  <c r="E18023" i="1" s="1"/>
  <c r="B18025" i="1" l="1"/>
  <c r="D18025" i="1" s="1"/>
  <c r="C18024" i="1"/>
  <c r="E18024" i="1" s="1"/>
  <c r="B18026" i="1" l="1"/>
  <c r="D18026" i="1" s="1"/>
  <c r="C18025" i="1"/>
  <c r="E18025" i="1" s="1"/>
  <c r="B18027" i="1" l="1"/>
  <c r="D18027" i="1" s="1"/>
  <c r="C18026" i="1"/>
  <c r="E18026" i="1" s="1"/>
  <c r="B18028" i="1" l="1"/>
  <c r="D18028" i="1" s="1"/>
  <c r="C18027" i="1"/>
  <c r="E18027" i="1" s="1"/>
  <c r="B18029" i="1" l="1"/>
  <c r="D18029" i="1" s="1"/>
  <c r="C18028" i="1"/>
  <c r="E18028" i="1" s="1"/>
  <c r="B18030" i="1" l="1"/>
  <c r="D18030" i="1" s="1"/>
  <c r="C18029" i="1"/>
  <c r="E18029" i="1" s="1"/>
  <c r="B18031" i="1" l="1"/>
  <c r="D18031" i="1" s="1"/>
  <c r="C18030" i="1"/>
  <c r="E18030" i="1" s="1"/>
  <c r="B18032" i="1" l="1"/>
  <c r="D18032" i="1" s="1"/>
  <c r="C18031" i="1"/>
  <c r="E18031" i="1" s="1"/>
  <c r="B18033" i="1" l="1"/>
  <c r="D18033" i="1" s="1"/>
  <c r="C18032" i="1"/>
  <c r="E18032" i="1" s="1"/>
  <c r="B18034" i="1" l="1"/>
  <c r="D18034" i="1" s="1"/>
  <c r="C18033" i="1"/>
  <c r="E18033" i="1" s="1"/>
  <c r="B18035" i="1" l="1"/>
  <c r="D18035" i="1" s="1"/>
  <c r="C18034" i="1"/>
  <c r="E18034" i="1" s="1"/>
  <c r="B18036" i="1" l="1"/>
  <c r="D18036" i="1" s="1"/>
  <c r="C18035" i="1"/>
  <c r="E18035" i="1" s="1"/>
  <c r="B18037" i="1" l="1"/>
  <c r="D18037" i="1" s="1"/>
  <c r="C18036" i="1"/>
  <c r="E18036" i="1" s="1"/>
  <c r="B18038" i="1" l="1"/>
  <c r="D18038" i="1" s="1"/>
  <c r="C18037" i="1"/>
  <c r="E18037" i="1" s="1"/>
  <c r="B18039" i="1" l="1"/>
  <c r="D18039" i="1" s="1"/>
  <c r="C18038" i="1"/>
  <c r="E18038" i="1" s="1"/>
  <c r="B18040" i="1" l="1"/>
  <c r="D18040" i="1" s="1"/>
  <c r="C18039" i="1"/>
  <c r="E18039" i="1" s="1"/>
  <c r="B18041" i="1" l="1"/>
  <c r="D18041" i="1" s="1"/>
  <c r="C18040" i="1"/>
  <c r="E18040" i="1" s="1"/>
  <c r="B18042" i="1" l="1"/>
  <c r="D18042" i="1" s="1"/>
  <c r="C18041" i="1"/>
  <c r="E18041" i="1" s="1"/>
  <c r="B18043" i="1" l="1"/>
  <c r="D18043" i="1" s="1"/>
  <c r="C18042" i="1"/>
  <c r="E18042" i="1" s="1"/>
  <c r="B18044" i="1" l="1"/>
  <c r="D18044" i="1" s="1"/>
  <c r="C18043" i="1"/>
  <c r="E18043" i="1" s="1"/>
  <c r="B18045" i="1" l="1"/>
  <c r="D18045" i="1" s="1"/>
  <c r="C18044" i="1"/>
  <c r="E18044" i="1" s="1"/>
  <c r="B18046" i="1" l="1"/>
  <c r="D18046" i="1" s="1"/>
  <c r="C18045" i="1"/>
  <c r="E18045" i="1" s="1"/>
  <c r="B18047" i="1" l="1"/>
  <c r="D18047" i="1" s="1"/>
  <c r="C18046" i="1"/>
  <c r="E18046" i="1" s="1"/>
  <c r="B18048" i="1" l="1"/>
  <c r="D18048" i="1" s="1"/>
  <c r="C18047" i="1"/>
  <c r="E18047" i="1" s="1"/>
  <c r="B18049" i="1" l="1"/>
  <c r="D18049" i="1" s="1"/>
  <c r="C18048" i="1"/>
  <c r="E18048" i="1" s="1"/>
  <c r="B18050" i="1" l="1"/>
  <c r="D18050" i="1" s="1"/>
  <c r="C18049" i="1"/>
  <c r="E18049" i="1" s="1"/>
  <c r="B18051" i="1" l="1"/>
  <c r="D18051" i="1" s="1"/>
  <c r="C18050" i="1"/>
  <c r="E18050" i="1" s="1"/>
  <c r="B18052" i="1" l="1"/>
  <c r="D18052" i="1" s="1"/>
  <c r="C18051" i="1"/>
  <c r="E18051" i="1" s="1"/>
  <c r="B18053" i="1" l="1"/>
  <c r="D18053" i="1" s="1"/>
  <c r="C18052" i="1"/>
  <c r="E18052" i="1" s="1"/>
  <c r="B18054" i="1" l="1"/>
  <c r="D18054" i="1" s="1"/>
  <c r="C18053" i="1"/>
  <c r="E18053" i="1" s="1"/>
  <c r="B18055" i="1" l="1"/>
  <c r="D18055" i="1" s="1"/>
  <c r="C18054" i="1"/>
  <c r="E18054" i="1" s="1"/>
  <c r="B18056" i="1" l="1"/>
  <c r="D18056" i="1" s="1"/>
  <c r="C18055" i="1"/>
  <c r="E18055" i="1" s="1"/>
  <c r="B18057" i="1" l="1"/>
  <c r="D18057" i="1" s="1"/>
  <c r="C18056" i="1"/>
  <c r="E18056" i="1" s="1"/>
  <c r="B18058" i="1" l="1"/>
  <c r="D18058" i="1" s="1"/>
  <c r="C18057" i="1"/>
  <c r="E18057" i="1" s="1"/>
  <c r="B18059" i="1" l="1"/>
  <c r="D18059" i="1" s="1"/>
  <c r="C18058" i="1"/>
  <c r="E18058" i="1" s="1"/>
  <c r="B18060" i="1" l="1"/>
  <c r="D18060" i="1" s="1"/>
  <c r="C18059" i="1"/>
  <c r="E18059" i="1" s="1"/>
  <c r="B18061" i="1" l="1"/>
  <c r="D18061" i="1" s="1"/>
  <c r="C18060" i="1"/>
  <c r="E18060" i="1" s="1"/>
  <c r="B18062" i="1" l="1"/>
  <c r="D18062" i="1" s="1"/>
  <c r="C18061" i="1"/>
  <c r="E18061" i="1" s="1"/>
  <c r="B18063" i="1" l="1"/>
  <c r="D18063" i="1" s="1"/>
  <c r="C18062" i="1"/>
  <c r="E18062" i="1" s="1"/>
  <c r="B18064" i="1" l="1"/>
  <c r="D18064" i="1" s="1"/>
  <c r="C18063" i="1"/>
  <c r="E18063" i="1" s="1"/>
  <c r="B18065" i="1" l="1"/>
  <c r="D18065" i="1" s="1"/>
  <c r="C18064" i="1"/>
  <c r="E18064" i="1" s="1"/>
  <c r="B18066" i="1" l="1"/>
  <c r="D18066" i="1" s="1"/>
  <c r="C18065" i="1"/>
  <c r="E18065" i="1" s="1"/>
  <c r="B18067" i="1" l="1"/>
  <c r="D18067" i="1" s="1"/>
  <c r="C18066" i="1"/>
  <c r="E18066" i="1" s="1"/>
  <c r="B18068" i="1" l="1"/>
  <c r="D18068" i="1" s="1"/>
  <c r="C18067" i="1"/>
  <c r="E18067" i="1" s="1"/>
  <c r="B18069" i="1" l="1"/>
  <c r="D18069" i="1" s="1"/>
  <c r="C18068" i="1"/>
  <c r="E18068" i="1" s="1"/>
  <c r="B18070" i="1" l="1"/>
  <c r="D18070" i="1" s="1"/>
  <c r="C18069" i="1"/>
  <c r="E18069" i="1" s="1"/>
  <c r="B18071" i="1" l="1"/>
  <c r="D18071" i="1" s="1"/>
  <c r="C18070" i="1"/>
  <c r="E18070" i="1" s="1"/>
  <c r="B18072" i="1" l="1"/>
  <c r="D18072" i="1" s="1"/>
  <c r="C18071" i="1"/>
  <c r="E18071" i="1" s="1"/>
  <c r="B18073" i="1" l="1"/>
  <c r="D18073" i="1" s="1"/>
  <c r="C18072" i="1"/>
  <c r="E18072" i="1" s="1"/>
  <c r="B18074" i="1" l="1"/>
  <c r="D18074" i="1" s="1"/>
  <c r="C18073" i="1"/>
  <c r="E18073" i="1" s="1"/>
  <c r="B18075" i="1" l="1"/>
  <c r="D18075" i="1" s="1"/>
  <c r="C18074" i="1"/>
  <c r="E18074" i="1" s="1"/>
  <c r="B18076" i="1" l="1"/>
  <c r="D18076" i="1" s="1"/>
  <c r="C18075" i="1"/>
  <c r="E18075" i="1" s="1"/>
  <c r="B18077" i="1" l="1"/>
  <c r="D18077" i="1" s="1"/>
  <c r="C18076" i="1"/>
  <c r="E18076" i="1" s="1"/>
  <c r="B18078" i="1" l="1"/>
  <c r="D18078" i="1" s="1"/>
  <c r="C18077" i="1"/>
  <c r="E18077" i="1" s="1"/>
  <c r="B18079" i="1" l="1"/>
  <c r="D18079" i="1" s="1"/>
  <c r="C18078" i="1"/>
  <c r="E18078" i="1" s="1"/>
  <c r="B18080" i="1" l="1"/>
  <c r="D18080" i="1" s="1"/>
  <c r="C18079" i="1"/>
  <c r="E18079" i="1" s="1"/>
  <c r="B18081" i="1" l="1"/>
  <c r="D18081" i="1" s="1"/>
  <c r="C18080" i="1"/>
  <c r="E18080" i="1" s="1"/>
  <c r="B18082" i="1" l="1"/>
  <c r="D18082" i="1" s="1"/>
  <c r="C18081" i="1"/>
  <c r="E18081" i="1" s="1"/>
  <c r="B18083" i="1" l="1"/>
  <c r="D18083" i="1" s="1"/>
  <c r="C18082" i="1"/>
  <c r="E18082" i="1" s="1"/>
  <c r="B18084" i="1" l="1"/>
  <c r="D18084" i="1" s="1"/>
  <c r="C18083" i="1"/>
  <c r="E18083" i="1" s="1"/>
  <c r="B18085" i="1" l="1"/>
  <c r="D18085" i="1" s="1"/>
  <c r="C18084" i="1"/>
  <c r="E18084" i="1" s="1"/>
  <c r="B18086" i="1" l="1"/>
  <c r="D18086" i="1" s="1"/>
  <c r="C18085" i="1"/>
  <c r="E18085" i="1" s="1"/>
  <c r="B18087" i="1" l="1"/>
  <c r="D18087" i="1" s="1"/>
  <c r="C18086" i="1"/>
  <c r="E18086" i="1" s="1"/>
  <c r="B18088" i="1" l="1"/>
  <c r="D18088" i="1" s="1"/>
  <c r="C18087" i="1"/>
  <c r="E18087" i="1" s="1"/>
  <c r="B18089" i="1" l="1"/>
  <c r="D18089" i="1" s="1"/>
  <c r="C18088" i="1"/>
  <c r="E18088" i="1" s="1"/>
  <c r="B18090" i="1" l="1"/>
  <c r="D18090" i="1" s="1"/>
  <c r="C18089" i="1"/>
  <c r="E18089" i="1" s="1"/>
  <c r="B18091" i="1" l="1"/>
  <c r="D18091" i="1" s="1"/>
  <c r="C18090" i="1"/>
  <c r="E18090" i="1" s="1"/>
  <c r="B18092" i="1" l="1"/>
  <c r="D18092" i="1" s="1"/>
  <c r="C18091" i="1"/>
  <c r="E18091" i="1" s="1"/>
  <c r="B18093" i="1" l="1"/>
  <c r="D18093" i="1" s="1"/>
  <c r="C18092" i="1"/>
  <c r="E18092" i="1" s="1"/>
  <c r="B18094" i="1" l="1"/>
  <c r="D18094" i="1" s="1"/>
  <c r="C18093" i="1"/>
  <c r="E18093" i="1" s="1"/>
  <c r="B18095" i="1" l="1"/>
  <c r="D18095" i="1" s="1"/>
  <c r="C18094" i="1"/>
  <c r="E18094" i="1" s="1"/>
  <c r="B18096" i="1" l="1"/>
  <c r="D18096" i="1" s="1"/>
  <c r="C18095" i="1"/>
  <c r="E18095" i="1" s="1"/>
  <c r="B18097" i="1" l="1"/>
  <c r="D18097" i="1" s="1"/>
  <c r="C18096" i="1"/>
  <c r="E18096" i="1" s="1"/>
  <c r="B18098" i="1" l="1"/>
  <c r="D18098" i="1" s="1"/>
  <c r="C18097" i="1"/>
  <c r="E18097" i="1" s="1"/>
  <c r="B18099" i="1" l="1"/>
  <c r="D18099" i="1" s="1"/>
  <c r="C18098" i="1"/>
  <c r="E18098" i="1" s="1"/>
  <c r="B18100" i="1" l="1"/>
  <c r="D18100" i="1" s="1"/>
  <c r="C18099" i="1"/>
  <c r="E18099" i="1" s="1"/>
  <c r="B18101" i="1" l="1"/>
  <c r="D18101" i="1" s="1"/>
  <c r="C18100" i="1"/>
  <c r="E18100" i="1" s="1"/>
  <c r="B18102" i="1" l="1"/>
  <c r="D18102" i="1" s="1"/>
  <c r="C18101" i="1"/>
  <c r="E18101" i="1" s="1"/>
  <c r="B18103" i="1" l="1"/>
  <c r="D18103" i="1" s="1"/>
  <c r="C18102" i="1"/>
  <c r="E18102" i="1" s="1"/>
  <c r="B18104" i="1" l="1"/>
  <c r="D18104" i="1" s="1"/>
  <c r="C18103" i="1"/>
  <c r="E18103" i="1" s="1"/>
  <c r="B18105" i="1" l="1"/>
  <c r="D18105" i="1" s="1"/>
  <c r="C18104" i="1"/>
  <c r="E18104" i="1" s="1"/>
  <c r="B18106" i="1" l="1"/>
  <c r="D18106" i="1" s="1"/>
  <c r="C18105" i="1"/>
  <c r="E18105" i="1" s="1"/>
  <c r="B18107" i="1" l="1"/>
  <c r="D18107" i="1" s="1"/>
  <c r="C18106" i="1"/>
  <c r="E18106" i="1" s="1"/>
  <c r="B18108" i="1" l="1"/>
  <c r="D18108" i="1" s="1"/>
  <c r="C18107" i="1"/>
  <c r="E18107" i="1" s="1"/>
  <c r="B18109" i="1" l="1"/>
  <c r="D18109" i="1" s="1"/>
  <c r="C18108" i="1"/>
  <c r="E18108" i="1" s="1"/>
  <c r="B18110" i="1" l="1"/>
  <c r="D18110" i="1" s="1"/>
  <c r="C18109" i="1"/>
  <c r="E18109" i="1" s="1"/>
  <c r="B18111" i="1" l="1"/>
  <c r="D18111" i="1" s="1"/>
  <c r="C18110" i="1"/>
  <c r="E18110" i="1" s="1"/>
  <c r="B18112" i="1" l="1"/>
  <c r="D18112" i="1" s="1"/>
  <c r="C18111" i="1"/>
  <c r="E18111" i="1" s="1"/>
  <c r="B18113" i="1" l="1"/>
  <c r="D18113" i="1" s="1"/>
  <c r="C18112" i="1"/>
  <c r="E18112" i="1" s="1"/>
  <c r="B18114" i="1" l="1"/>
  <c r="D18114" i="1" s="1"/>
  <c r="C18113" i="1"/>
  <c r="E18113" i="1" s="1"/>
  <c r="B18115" i="1" l="1"/>
  <c r="D18115" i="1" s="1"/>
  <c r="C18114" i="1"/>
  <c r="E18114" i="1" s="1"/>
  <c r="B18116" i="1" l="1"/>
  <c r="D18116" i="1" s="1"/>
  <c r="C18115" i="1"/>
  <c r="E18115" i="1" s="1"/>
  <c r="B18117" i="1" l="1"/>
  <c r="D18117" i="1" s="1"/>
  <c r="C18116" i="1"/>
  <c r="E18116" i="1" s="1"/>
  <c r="B18118" i="1" l="1"/>
  <c r="D18118" i="1" s="1"/>
  <c r="C18117" i="1"/>
  <c r="E18117" i="1" s="1"/>
  <c r="B18119" i="1" l="1"/>
  <c r="D18119" i="1" s="1"/>
  <c r="C18118" i="1"/>
  <c r="E18118" i="1" s="1"/>
  <c r="B18120" i="1" l="1"/>
  <c r="D18120" i="1" s="1"/>
  <c r="C18119" i="1"/>
  <c r="E18119" i="1" s="1"/>
  <c r="B18121" i="1" l="1"/>
  <c r="D18121" i="1" s="1"/>
  <c r="C18120" i="1"/>
  <c r="E18120" i="1" s="1"/>
  <c r="B18122" i="1" l="1"/>
  <c r="D18122" i="1" s="1"/>
  <c r="C18121" i="1"/>
  <c r="E18121" i="1" s="1"/>
  <c r="B18123" i="1" l="1"/>
  <c r="D18123" i="1" s="1"/>
  <c r="C18122" i="1"/>
  <c r="E18122" i="1" s="1"/>
  <c r="B18124" i="1" l="1"/>
  <c r="D18124" i="1" s="1"/>
  <c r="C18123" i="1"/>
  <c r="E18123" i="1" s="1"/>
  <c r="B18125" i="1" l="1"/>
  <c r="D18125" i="1" s="1"/>
  <c r="C18124" i="1"/>
  <c r="E18124" i="1" s="1"/>
  <c r="B18126" i="1" l="1"/>
  <c r="D18126" i="1" s="1"/>
  <c r="C18125" i="1"/>
  <c r="E18125" i="1" s="1"/>
  <c r="B18127" i="1" l="1"/>
  <c r="D18127" i="1" s="1"/>
  <c r="C18126" i="1"/>
  <c r="E18126" i="1" s="1"/>
  <c r="B18128" i="1" l="1"/>
  <c r="D18128" i="1" s="1"/>
  <c r="C18127" i="1"/>
  <c r="E18127" i="1" s="1"/>
  <c r="B18129" i="1" l="1"/>
  <c r="D18129" i="1" s="1"/>
  <c r="C18128" i="1"/>
  <c r="E18128" i="1" s="1"/>
  <c r="B18130" i="1" l="1"/>
  <c r="D18130" i="1" s="1"/>
  <c r="C18129" i="1"/>
  <c r="E18129" i="1" s="1"/>
  <c r="B18131" i="1" l="1"/>
  <c r="D18131" i="1" s="1"/>
  <c r="C18130" i="1"/>
  <c r="E18130" i="1" s="1"/>
  <c r="B18132" i="1" l="1"/>
  <c r="D18132" i="1" s="1"/>
  <c r="C18131" i="1"/>
  <c r="E18131" i="1" s="1"/>
  <c r="B18133" i="1" l="1"/>
  <c r="D18133" i="1" s="1"/>
  <c r="C18132" i="1"/>
  <c r="E18132" i="1" s="1"/>
  <c r="B18134" i="1" l="1"/>
  <c r="D18134" i="1" s="1"/>
  <c r="C18133" i="1"/>
  <c r="E18133" i="1" s="1"/>
  <c r="B18135" i="1" l="1"/>
  <c r="D18135" i="1" s="1"/>
  <c r="C18134" i="1"/>
  <c r="E18134" i="1" s="1"/>
  <c r="B18136" i="1" l="1"/>
  <c r="D18136" i="1" s="1"/>
  <c r="C18135" i="1"/>
  <c r="E18135" i="1" s="1"/>
  <c r="B18137" i="1" l="1"/>
  <c r="D18137" i="1" s="1"/>
  <c r="C18136" i="1"/>
  <c r="E18136" i="1" s="1"/>
  <c r="B18138" i="1" l="1"/>
  <c r="D18138" i="1" s="1"/>
  <c r="C18137" i="1"/>
  <c r="E18137" i="1" s="1"/>
  <c r="B18139" i="1" l="1"/>
  <c r="D18139" i="1" s="1"/>
  <c r="C18138" i="1"/>
  <c r="E18138" i="1" s="1"/>
  <c r="B18140" i="1" l="1"/>
  <c r="D18140" i="1" s="1"/>
  <c r="C18139" i="1"/>
  <c r="E18139" i="1" s="1"/>
  <c r="B18141" i="1" l="1"/>
  <c r="D18141" i="1" s="1"/>
  <c r="C18140" i="1"/>
  <c r="E18140" i="1" s="1"/>
  <c r="B18142" i="1" l="1"/>
  <c r="D18142" i="1" s="1"/>
  <c r="C18141" i="1"/>
  <c r="E18141" i="1" s="1"/>
  <c r="B18143" i="1" l="1"/>
  <c r="D18143" i="1" s="1"/>
  <c r="C18142" i="1"/>
  <c r="E18142" i="1" s="1"/>
  <c r="B18144" i="1" l="1"/>
  <c r="D18144" i="1" s="1"/>
  <c r="C18143" i="1"/>
  <c r="E18143" i="1" s="1"/>
  <c r="B18145" i="1" l="1"/>
  <c r="D18145" i="1" s="1"/>
  <c r="C18144" i="1"/>
  <c r="E18144" i="1" s="1"/>
  <c r="B18146" i="1" l="1"/>
  <c r="D18146" i="1" s="1"/>
  <c r="C18145" i="1"/>
  <c r="E18145" i="1" s="1"/>
  <c r="B18147" i="1" l="1"/>
  <c r="D18147" i="1" s="1"/>
  <c r="C18146" i="1"/>
  <c r="E18146" i="1" s="1"/>
  <c r="B18148" i="1" l="1"/>
  <c r="D18148" i="1" s="1"/>
  <c r="C18147" i="1"/>
  <c r="E18147" i="1" s="1"/>
  <c r="B18149" i="1" l="1"/>
  <c r="D18149" i="1" s="1"/>
  <c r="C18148" i="1"/>
  <c r="E18148" i="1" s="1"/>
  <c r="B18150" i="1" l="1"/>
  <c r="D18150" i="1" s="1"/>
  <c r="C18149" i="1"/>
  <c r="E18149" i="1" s="1"/>
  <c r="B18151" i="1" l="1"/>
  <c r="D18151" i="1" s="1"/>
  <c r="C18150" i="1"/>
  <c r="E18150" i="1" s="1"/>
  <c r="B18152" i="1" l="1"/>
  <c r="D18152" i="1" s="1"/>
  <c r="C18151" i="1"/>
  <c r="E18151" i="1" s="1"/>
  <c r="B18153" i="1" l="1"/>
  <c r="D18153" i="1" s="1"/>
  <c r="C18152" i="1"/>
  <c r="E18152" i="1" s="1"/>
  <c r="B18154" i="1" l="1"/>
  <c r="D18154" i="1" s="1"/>
  <c r="C18153" i="1"/>
  <c r="E18153" i="1" s="1"/>
  <c r="B18155" i="1" l="1"/>
  <c r="D18155" i="1" s="1"/>
  <c r="C18154" i="1"/>
  <c r="E18154" i="1" s="1"/>
  <c r="B18156" i="1" l="1"/>
  <c r="D18156" i="1" s="1"/>
  <c r="C18155" i="1"/>
  <c r="E18155" i="1" s="1"/>
  <c r="B18157" i="1" l="1"/>
  <c r="D18157" i="1" s="1"/>
  <c r="C18156" i="1"/>
  <c r="E18156" i="1" s="1"/>
  <c r="B18158" i="1" l="1"/>
  <c r="D18158" i="1" s="1"/>
  <c r="C18157" i="1"/>
  <c r="E18157" i="1" s="1"/>
  <c r="B18159" i="1" l="1"/>
  <c r="D18159" i="1" s="1"/>
  <c r="C18158" i="1"/>
  <c r="E18158" i="1" s="1"/>
  <c r="B18160" i="1" l="1"/>
  <c r="D18160" i="1" s="1"/>
  <c r="C18159" i="1"/>
  <c r="E18159" i="1" s="1"/>
  <c r="B18161" i="1" l="1"/>
  <c r="D18161" i="1" s="1"/>
  <c r="C18160" i="1"/>
  <c r="E18160" i="1" s="1"/>
  <c r="B18162" i="1" l="1"/>
  <c r="D18162" i="1" s="1"/>
  <c r="C18161" i="1"/>
  <c r="E18161" i="1" s="1"/>
  <c r="B18163" i="1" l="1"/>
  <c r="D18163" i="1" s="1"/>
  <c r="C18162" i="1"/>
  <c r="E18162" i="1" s="1"/>
  <c r="B18164" i="1" l="1"/>
  <c r="D18164" i="1" s="1"/>
  <c r="C18163" i="1"/>
  <c r="E18163" i="1" s="1"/>
  <c r="B18165" i="1" l="1"/>
  <c r="D18165" i="1" s="1"/>
  <c r="C18164" i="1"/>
  <c r="E18164" i="1" s="1"/>
  <c r="B18166" i="1" l="1"/>
  <c r="D18166" i="1" s="1"/>
  <c r="C18165" i="1"/>
  <c r="E18165" i="1" s="1"/>
  <c r="B18167" i="1" l="1"/>
  <c r="D18167" i="1" s="1"/>
  <c r="C18166" i="1"/>
  <c r="E18166" i="1" s="1"/>
  <c r="B18168" i="1" l="1"/>
  <c r="D18168" i="1" s="1"/>
  <c r="C18167" i="1"/>
  <c r="E18167" i="1" s="1"/>
  <c r="B18169" i="1" l="1"/>
  <c r="D18169" i="1" s="1"/>
  <c r="C18168" i="1"/>
  <c r="E18168" i="1" s="1"/>
  <c r="B18170" i="1" l="1"/>
  <c r="D18170" i="1" s="1"/>
  <c r="C18169" i="1"/>
  <c r="E18169" i="1" s="1"/>
  <c r="B18171" i="1" l="1"/>
  <c r="D18171" i="1" s="1"/>
  <c r="C18170" i="1"/>
  <c r="E18170" i="1" s="1"/>
  <c r="B18172" i="1" l="1"/>
  <c r="D18172" i="1" s="1"/>
  <c r="C18171" i="1"/>
  <c r="E18171" i="1" s="1"/>
  <c r="B18173" i="1" l="1"/>
  <c r="D18173" i="1" s="1"/>
  <c r="C18172" i="1"/>
  <c r="E18172" i="1" s="1"/>
  <c r="B18174" i="1" l="1"/>
  <c r="D18174" i="1" s="1"/>
  <c r="C18173" i="1"/>
  <c r="E18173" i="1" s="1"/>
  <c r="B18175" i="1" l="1"/>
  <c r="D18175" i="1" s="1"/>
  <c r="C18174" i="1"/>
  <c r="E18174" i="1" s="1"/>
  <c r="B18176" i="1" l="1"/>
  <c r="D18176" i="1" s="1"/>
  <c r="C18175" i="1"/>
  <c r="E18175" i="1" s="1"/>
  <c r="B18177" i="1" l="1"/>
  <c r="D18177" i="1" s="1"/>
  <c r="C18176" i="1"/>
  <c r="E18176" i="1" s="1"/>
  <c r="B18178" i="1" l="1"/>
  <c r="D18178" i="1" s="1"/>
  <c r="C18177" i="1"/>
  <c r="E18177" i="1" s="1"/>
  <c r="B18179" i="1" l="1"/>
  <c r="D18179" i="1" s="1"/>
  <c r="C18178" i="1"/>
  <c r="E18178" i="1" s="1"/>
  <c r="B18180" i="1" l="1"/>
  <c r="D18180" i="1" s="1"/>
  <c r="C18179" i="1"/>
  <c r="E18179" i="1" s="1"/>
  <c r="B18181" i="1" l="1"/>
  <c r="D18181" i="1" s="1"/>
  <c r="C18180" i="1"/>
  <c r="E18180" i="1" s="1"/>
  <c r="B18182" i="1" l="1"/>
  <c r="D18182" i="1" s="1"/>
  <c r="C18181" i="1"/>
  <c r="E18181" i="1" s="1"/>
  <c r="B18183" i="1" l="1"/>
  <c r="D18183" i="1" s="1"/>
  <c r="C18182" i="1"/>
  <c r="E18182" i="1" s="1"/>
  <c r="B18184" i="1" l="1"/>
  <c r="D18184" i="1" s="1"/>
  <c r="C18183" i="1"/>
  <c r="E18183" i="1" s="1"/>
  <c r="B18185" i="1" l="1"/>
  <c r="D18185" i="1" s="1"/>
  <c r="C18184" i="1"/>
  <c r="E18184" i="1" s="1"/>
  <c r="B18186" i="1" l="1"/>
  <c r="D18186" i="1" s="1"/>
  <c r="C18185" i="1"/>
  <c r="E18185" i="1" s="1"/>
  <c r="B18187" i="1" l="1"/>
  <c r="D18187" i="1" s="1"/>
  <c r="C18186" i="1"/>
  <c r="E18186" i="1" s="1"/>
  <c r="B18188" i="1" l="1"/>
  <c r="D18188" i="1" s="1"/>
  <c r="C18187" i="1"/>
  <c r="E18187" i="1" s="1"/>
  <c r="B18189" i="1" l="1"/>
  <c r="D18189" i="1" s="1"/>
  <c r="C18188" i="1"/>
  <c r="E18188" i="1" s="1"/>
  <c r="B18190" i="1" l="1"/>
  <c r="D18190" i="1" s="1"/>
  <c r="C18189" i="1"/>
  <c r="E18189" i="1" s="1"/>
  <c r="B18191" i="1" l="1"/>
  <c r="D18191" i="1" s="1"/>
  <c r="C18190" i="1"/>
  <c r="E18190" i="1" s="1"/>
  <c r="B18192" i="1" l="1"/>
  <c r="D18192" i="1" s="1"/>
  <c r="C18191" i="1"/>
  <c r="E18191" i="1" s="1"/>
  <c r="B18193" i="1" l="1"/>
  <c r="D18193" i="1" s="1"/>
  <c r="C18192" i="1"/>
  <c r="E18192" i="1" s="1"/>
  <c r="B18194" i="1" l="1"/>
  <c r="D18194" i="1" s="1"/>
  <c r="C18193" i="1"/>
  <c r="E18193" i="1" s="1"/>
  <c r="B18195" i="1" l="1"/>
  <c r="D18195" i="1" s="1"/>
  <c r="C18194" i="1"/>
  <c r="E18194" i="1" s="1"/>
  <c r="B18196" i="1" l="1"/>
  <c r="D18196" i="1" s="1"/>
  <c r="C18195" i="1"/>
  <c r="E18195" i="1" s="1"/>
  <c r="B18197" i="1" l="1"/>
  <c r="D18197" i="1" s="1"/>
  <c r="C18196" i="1"/>
  <c r="E18196" i="1" s="1"/>
  <c r="B18198" i="1" l="1"/>
  <c r="D18198" i="1" s="1"/>
  <c r="C18197" i="1"/>
  <c r="E18197" i="1" s="1"/>
  <c r="B18199" i="1" l="1"/>
  <c r="D18199" i="1" s="1"/>
  <c r="C18198" i="1"/>
  <c r="E18198" i="1" s="1"/>
  <c r="B18200" i="1" l="1"/>
  <c r="D18200" i="1" s="1"/>
  <c r="C18199" i="1"/>
  <c r="E18199" i="1" s="1"/>
  <c r="B18201" i="1" l="1"/>
  <c r="D18201" i="1" s="1"/>
  <c r="C18200" i="1"/>
  <c r="E18200" i="1" s="1"/>
  <c r="B18202" i="1" l="1"/>
  <c r="D18202" i="1" s="1"/>
  <c r="C18201" i="1"/>
  <c r="E18201" i="1" s="1"/>
  <c r="B18203" i="1" l="1"/>
  <c r="D18203" i="1" s="1"/>
  <c r="C18202" i="1"/>
  <c r="E18202" i="1" s="1"/>
  <c r="B18204" i="1" l="1"/>
  <c r="D18204" i="1" s="1"/>
  <c r="C18203" i="1"/>
  <c r="E18203" i="1" s="1"/>
  <c r="B18205" i="1" l="1"/>
  <c r="D18205" i="1" s="1"/>
  <c r="C18204" i="1"/>
  <c r="E18204" i="1" s="1"/>
  <c r="B18206" i="1" l="1"/>
  <c r="D18206" i="1" s="1"/>
  <c r="C18205" i="1"/>
  <c r="E18205" i="1" s="1"/>
  <c r="B18207" i="1" l="1"/>
  <c r="D18207" i="1" s="1"/>
  <c r="C18206" i="1"/>
  <c r="E18206" i="1" s="1"/>
  <c r="B18208" i="1" l="1"/>
  <c r="D18208" i="1" s="1"/>
  <c r="C18207" i="1"/>
  <c r="E18207" i="1" s="1"/>
  <c r="B18209" i="1" l="1"/>
  <c r="D18209" i="1" s="1"/>
  <c r="C18208" i="1"/>
  <c r="E18208" i="1" s="1"/>
  <c r="B18210" i="1" l="1"/>
  <c r="D18210" i="1" s="1"/>
  <c r="C18209" i="1"/>
  <c r="E18209" i="1" s="1"/>
  <c r="B18211" i="1" l="1"/>
  <c r="D18211" i="1" s="1"/>
  <c r="C18210" i="1"/>
  <c r="E18210" i="1" s="1"/>
  <c r="B18212" i="1" l="1"/>
  <c r="D18212" i="1" s="1"/>
  <c r="C18211" i="1"/>
  <c r="E18211" i="1" s="1"/>
  <c r="B18213" i="1" l="1"/>
  <c r="D18213" i="1" s="1"/>
  <c r="C18212" i="1"/>
  <c r="E18212" i="1" s="1"/>
  <c r="B18214" i="1" l="1"/>
  <c r="D18214" i="1" s="1"/>
  <c r="C18213" i="1"/>
  <c r="E18213" i="1" s="1"/>
  <c r="B18215" i="1" l="1"/>
  <c r="D18215" i="1" s="1"/>
  <c r="C18214" i="1"/>
  <c r="E18214" i="1" s="1"/>
  <c r="B18216" i="1" l="1"/>
  <c r="D18216" i="1" s="1"/>
  <c r="C18215" i="1"/>
  <c r="E18215" i="1" s="1"/>
  <c r="B18217" i="1" l="1"/>
  <c r="D18217" i="1" s="1"/>
  <c r="C18216" i="1"/>
  <c r="E18216" i="1" s="1"/>
  <c r="B18218" i="1" l="1"/>
  <c r="D18218" i="1" s="1"/>
  <c r="C18217" i="1"/>
  <c r="E18217" i="1" s="1"/>
  <c r="B18219" i="1" l="1"/>
  <c r="D18219" i="1" s="1"/>
  <c r="C18218" i="1"/>
  <c r="E18218" i="1" s="1"/>
  <c r="B18220" i="1" l="1"/>
  <c r="D18220" i="1" s="1"/>
  <c r="C18219" i="1"/>
  <c r="E18219" i="1" s="1"/>
  <c r="B18221" i="1" l="1"/>
  <c r="D18221" i="1" s="1"/>
  <c r="C18220" i="1"/>
  <c r="E18220" i="1" s="1"/>
  <c r="B18222" i="1" l="1"/>
  <c r="D18222" i="1" s="1"/>
  <c r="C18221" i="1"/>
  <c r="E18221" i="1" s="1"/>
  <c r="B18223" i="1" l="1"/>
  <c r="D18223" i="1" s="1"/>
  <c r="C18222" i="1"/>
  <c r="E18222" i="1" s="1"/>
  <c r="B18224" i="1" l="1"/>
  <c r="D18224" i="1" s="1"/>
  <c r="C18223" i="1"/>
  <c r="E18223" i="1" s="1"/>
  <c r="B18225" i="1" l="1"/>
  <c r="D18225" i="1" s="1"/>
  <c r="C18224" i="1"/>
  <c r="E18224" i="1" s="1"/>
  <c r="B18226" i="1" l="1"/>
  <c r="D18226" i="1" s="1"/>
  <c r="C18225" i="1"/>
  <c r="E18225" i="1" s="1"/>
  <c r="B18227" i="1" l="1"/>
  <c r="D18227" i="1" s="1"/>
  <c r="C18226" i="1"/>
  <c r="E18226" i="1" s="1"/>
  <c r="B18228" i="1" l="1"/>
  <c r="D18228" i="1" s="1"/>
  <c r="C18227" i="1"/>
  <c r="E18227" i="1" s="1"/>
  <c r="B18229" i="1" l="1"/>
  <c r="D18229" i="1" s="1"/>
  <c r="C18228" i="1"/>
  <c r="E18228" i="1" s="1"/>
  <c r="B18230" i="1" l="1"/>
  <c r="D18230" i="1" s="1"/>
  <c r="C18229" i="1"/>
  <c r="E18229" i="1" s="1"/>
  <c r="B18231" i="1" l="1"/>
  <c r="D18231" i="1" s="1"/>
  <c r="C18230" i="1"/>
  <c r="E18230" i="1" s="1"/>
  <c r="B18232" i="1" l="1"/>
  <c r="D18232" i="1" s="1"/>
  <c r="C18231" i="1"/>
  <c r="E18231" i="1" s="1"/>
  <c r="B18233" i="1" l="1"/>
  <c r="D18233" i="1" s="1"/>
  <c r="C18232" i="1"/>
  <c r="E18232" i="1" s="1"/>
  <c r="B18234" i="1" l="1"/>
  <c r="D18234" i="1" s="1"/>
  <c r="C18233" i="1"/>
  <c r="E18233" i="1" s="1"/>
  <c r="B18235" i="1" l="1"/>
  <c r="D18235" i="1" s="1"/>
  <c r="C18234" i="1"/>
  <c r="E18234" i="1" s="1"/>
  <c r="B18236" i="1" l="1"/>
  <c r="D18236" i="1" s="1"/>
  <c r="C18235" i="1"/>
  <c r="E18235" i="1" s="1"/>
  <c r="B18237" i="1" l="1"/>
  <c r="D18237" i="1" s="1"/>
  <c r="C18236" i="1"/>
  <c r="E18236" i="1" s="1"/>
  <c r="B18238" i="1" l="1"/>
  <c r="D18238" i="1" s="1"/>
  <c r="C18237" i="1"/>
  <c r="E18237" i="1" s="1"/>
  <c r="B18239" i="1" l="1"/>
  <c r="D18239" i="1" s="1"/>
  <c r="C18238" i="1"/>
  <c r="E18238" i="1" s="1"/>
  <c r="B18240" i="1" l="1"/>
  <c r="D18240" i="1" s="1"/>
  <c r="C18239" i="1"/>
  <c r="E18239" i="1" s="1"/>
  <c r="B18241" i="1" l="1"/>
  <c r="D18241" i="1" s="1"/>
  <c r="C18240" i="1"/>
  <c r="E18240" i="1" s="1"/>
  <c r="B18242" i="1" l="1"/>
  <c r="D18242" i="1" s="1"/>
  <c r="C18241" i="1"/>
  <c r="E18241" i="1" s="1"/>
  <c r="B18243" i="1" l="1"/>
  <c r="D18243" i="1" s="1"/>
  <c r="C18242" i="1"/>
  <c r="E18242" i="1" s="1"/>
  <c r="B18244" i="1" l="1"/>
  <c r="D18244" i="1" s="1"/>
  <c r="C18243" i="1"/>
  <c r="E18243" i="1" s="1"/>
  <c r="B18245" i="1" l="1"/>
  <c r="D18245" i="1" s="1"/>
  <c r="C18244" i="1"/>
  <c r="E18244" i="1" s="1"/>
  <c r="B18246" i="1" l="1"/>
  <c r="D18246" i="1" s="1"/>
  <c r="C18245" i="1"/>
  <c r="E18245" i="1" s="1"/>
  <c r="B18247" i="1" l="1"/>
  <c r="D18247" i="1" s="1"/>
  <c r="C18246" i="1"/>
  <c r="E18246" i="1" s="1"/>
  <c r="B18248" i="1" l="1"/>
  <c r="D18248" i="1" s="1"/>
  <c r="C18247" i="1"/>
  <c r="E18247" i="1" s="1"/>
  <c r="B18249" i="1" l="1"/>
  <c r="D18249" i="1" s="1"/>
  <c r="C18248" i="1"/>
  <c r="E18248" i="1" s="1"/>
  <c r="B18250" i="1" l="1"/>
  <c r="D18250" i="1" s="1"/>
  <c r="C18249" i="1"/>
  <c r="E18249" i="1" s="1"/>
  <c r="B18251" i="1" l="1"/>
  <c r="D18251" i="1" s="1"/>
  <c r="C18250" i="1"/>
  <c r="E18250" i="1" s="1"/>
  <c r="B18252" i="1" l="1"/>
  <c r="D18252" i="1" s="1"/>
  <c r="C18251" i="1"/>
  <c r="E18251" i="1" s="1"/>
  <c r="B18253" i="1" l="1"/>
  <c r="D18253" i="1" s="1"/>
  <c r="C18252" i="1"/>
  <c r="E18252" i="1" s="1"/>
  <c r="B18254" i="1" l="1"/>
  <c r="D18254" i="1" s="1"/>
  <c r="C18253" i="1"/>
  <c r="E18253" i="1" s="1"/>
  <c r="B18255" i="1" l="1"/>
  <c r="D18255" i="1" s="1"/>
  <c r="C18254" i="1"/>
  <c r="E18254" i="1" s="1"/>
  <c r="B18256" i="1" l="1"/>
  <c r="D18256" i="1" s="1"/>
  <c r="C18255" i="1"/>
  <c r="E18255" i="1" s="1"/>
  <c r="B18257" i="1" l="1"/>
  <c r="D18257" i="1" s="1"/>
  <c r="C18256" i="1"/>
  <c r="E18256" i="1" s="1"/>
  <c r="B18258" i="1" l="1"/>
  <c r="D18258" i="1" s="1"/>
  <c r="C18257" i="1"/>
  <c r="E18257" i="1" s="1"/>
  <c r="B18259" i="1" l="1"/>
  <c r="D18259" i="1" s="1"/>
  <c r="C18258" i="1"/>
  <c r="E18258" i="1" s="1"/>
  <c r="B18260" i="1" l="1"/>
  <c r="D18260" i="1" s="1"/>
  <c r="C18259" i="1"/>
  <c r="E18259" i="1" s="1"/>
  <c r="B18261" i="1" l="1"/>
  <c r="D18261" i="1" s="1"/>
  <c r="C18260" i="1"/>
  <c r="E18260" i="1" s="1"/>
  <c r="B18262" i="1" l="1"/>
  <c r="D18262" i="1" s="1"/>
  <c r="C18261" i="1"/>
  <c r="E18261" i="1" s="1"/>
  <c r="B18263" i="1" l="1"/>
  <c r="D18263" i="1" s="1"/>
  <c r="C18262" i="1"/>
  <c r="E18262" i="1" s="1"/>
  <c r="B18264" i="1" l="1"/>
  <c r="D18264" i="1" s="1"/>
  <c r="C18263" i="1"/>
  <c r="E18263" i="1" s="1"/>
  <c r="B18265" i="1" l="1"/>
  <c r="D18265" i="1" s="1"/>
  <c r="C18264" i="1"/>
  <c r="E18264" i="1" s="1"/>
  <c r="B18266" i="1" l="1"/>
  <c r="D18266" i="1" s="1"/>
  <c r="C18265" i="1"/>
  <c r="E18265" i="1" s="1"/>
  <c r="B18267" i="1" l="1"/>
  <c r="D18267" i="1" s="1"/>
  <c r="C18266" i="1"/>
  <c r="E18266" i="1" s="1"/>
  <c r="B18268" i="1" l="1"/>
  <c r="D18268" i="1" s="1"/>
  <c r="C18267" i="1"/>
  <c r="E18267" i="1" s="1"/>
  <c r="B18269" i="1" l="1"/>
  <c r="D18269" i="1" s="1"/>
  <c r="C18268" i="1"/>
  <c r="E18268" i="1" s="1"/>
  <c r="B18270" i="1" l="1"/>
  <c r="D18270" i="1" s="1"/>
  <c r="C18269" i="1"/>
  <c r="E18269" i="1" s="1"/>
  <c r="B18271" i="1" l="1"/>
  <c r="D18271" i="1" s="1"/>
  <c r="C18270" i="1"/>
  <c r="E18270" i="1" s="1"/>
  <c r="B18272" i="1" l="1"/>
  <c r="D18272" i="1" s="1"/>
  <c r="C18271" i="1"/>
  <c r="E18271" i="1" s="1"/>
  <c r="B18273" i="1" l="1"/>
  <c r="D18273" i="1" s="1"/>
  <c r="C18272" i="1"/>
  <c r="E18272" i="1" s="1"/>
  <c r="B18274" i="1" l="1"/>
  <c r="D18274" i="1" s="1"/>
  <c r="C18273" i="1"/>
  <c r="E18273" i="1" s="1"/>
  <c r="B18275" i="1" l="1"/>
  <c r="D18275" i="1" s="1"/>
  <c r="C18274" i="1"/>
  <c r="E18274" i="1" s="1"/>
  <c r="B18276" i="1" l="1"/>
  <c r="D18276" i="1" s="1"/>
  <c r="C18275" i="1"/>
  <c r="E18275" i="1" s="1"/>
  <c r="B18277" i="1" l="1"/>
  <c r="D18277" i="1" s="1"/>
  <c r="C18276" i="1"/>
  <c r="E18276" i="1" s="1"/>
  <c r="B18278" i="1" l="1"/>
  <c r="D18278" i="1" s="1"/>
  <c r="C18277" i="1"/>
  <c r="E18277" i="1" s="1"/>
  <c r="B18279" i="1" l="1"/>
  <c r="D18279" i="1" s="1"/>
  <c r="C18278" i="1"/>
  <c r="E18278" i="1" s="1"/>
  <c r="B18280" i="1" l="1"/>
  <c r="D18280" i="1" s="1"/>
  <c r="C18279" i="1"/>
  <c r="E18279" i="1" s="1"/>
  <c r="B18281" i="1" l="1"/>
  <c r="D18281" i="1" s="1"/>
  <c r="C18280" i="1"/>
  <c r="E18280" i="1" s="1"/>
  <c r="B18282" i="1" l="1"/>
  <c r="D18282" i="1" s="1"/>
  <c r="C18281" i="1"/>
  <c r="E18281" i="1" s="1"/>
  <c r="B18283" i="1" l="1"/>
  <c r="D18283" i="1" s="1"/>
  <c r="C18282" i="1"/>
  <c r="E18282" i="1" s="1"/>
  <c r="B18284" i="1" l="1"/>
  <c r="D18284" i="1" s="1"/>
  <c r="C18283" i="1"/>
  <c r="E18283" i="1" s="1"/>
  <c r="B18285" i="1" l="1"/>
  <c r="D18285" i="1" s="1"/>
  <c r="C18284" i="1"/>
  <c r="E18284" i="1" s="1"/>
  <c r="B18286" i="1" l="1"/>
  <c r="D18286" i="1" s="1"/>
  <c r="C18285" i="1"/>
  <c r="E18285" i="1" s="1"/>
  <c r="B18287" i="1" l="1"/>
  <c r="D18287" i="1" s="1"/>
  <c r="C18286" i="1"/>
  <c r="E18286" i="1" s="1"/>
  <c r="B18288" i="1" l="1"/>
  <c r="D18288" i="1" s="1"/>
  <c r="C18287" i="1"/>
  <c r="E18287" i="1" s="1"/>
  <c r="B18289" i="1" l="1"/>
  <c r="D18289" i="1" s="1"/>
  <c r="C18288" i="1"/>
  <c r="E18288" i="1" s="1"/>
  <c r="B18290" i="1" l="1"/>
  <c r="D18290" i="1" s="1"/>
  <c r="C18289" i="1"/>
  <c r="E18289" i="1" s="1"/>
  <c r="B18291" i="1" l="1"/>
  <c r="D18291" i="1" s="1"/>
  <c r="C18290" i="1"/>
  <c r="E18290" i="1" s="1"/>
  <c r="B18292" i="1" l="1"/>
  <c r="D18292" i="1" s="1"/>
  <c r="C18291" i="1"/>
  <c r="E18291" i="1" s="1"/>
  <c r="B18293" i="1" l="1"/>
  <c r="D18293" i="1" s="1"/>
  <c r="C18292" i="1"/>
  <c r="E18292" i="1" s="1"/>
  <c r="B18294" i="1" l="1"/>
  <c r="D18294" i="1" s="1"/>
  <c r="C18293" i="1"/>
  <c r="E18293" i="1" s="1"/>
  <c r="B18295" i="1" l="1"/>
  <c r="D18295" i="1" s="1"/>
  <c r="C18294" i="1"/>
  <c r="E18294" i="1" s="1"/>
  <c r="B18296" i="1" l="1"/>
  <c r="D18296" i="1" s="1"/>
  <c r="C18295" i="1"/>
  <c r="E18295" i="1" s="1"/>
  <c r="B18297" i="1" l="1"/>
  <c r="D18297" i="1" s="1"/>
  <c r="C18296" i="1"/>
  <c r="E18296" i="1" s="1"/>
  <c r="B18298" i="1" l="1"/>
  <c r="D18298" i="1" s="1"/>
  <c r="C18297" i="1"/>
  <c r="E18297" i="1" s="1"/>
  <c r="B18299" i="1" l="1"/>
  <c r="D18299" i="1" s="1"/>
  <c r="C18298" i="1"/>
  <c r="E18298" i="1" s="1"/>
  <c r="B18300" i="1" l="1"/>
  <c r="D18300" i="1" s="1"/>
  <c r="C18299" i="1"/>
  <c r="E18299" i="1" s="1"/>
  <c r="B18301" i="1" l="1"/>
  <c r="D18301" i="1" s="1"/>
  <c r="C18300" i="1"/>
  <c r="E18300" i="1" s="1"/>
  <c r="B18302" i="1" l="1"/>
  <c r="D18302" i="1" s="1"/>
  <c r="C18301" i="1"/>
  <c r="E18301" i="1" s="1"/>
  <c r="B18303" i="1" l="1"/>
  <c r="D18303" i="1" s="1"/>
  <c r="C18302" i="1"/>
  <c r="E18302" i="1" s="1"/>
  <c r="B18304" i="1" l="1"/>
  <c r="D18304" i="1" s="1"/>
  <c r="C18303" i="1"/>
  <c r="E18303" i="1" s="1"/>
  <c r="B18305" i="1" l="1"/>
  <c r="D18305" i="1" s="1"/>
  <c r="C18304" i="1"/>
  <c r="E18304" i="1" s="1"/>
  <c r="B18306" i="1" l="1"/>
  <c r="D18306" i="1" s="1"/>
  <c r="C18305" i="1"/>
  <c r="E18305" i="1" s="1"/>
  <c r="B18307" i="1" l="1"/>
  <c r="D18307" i="1" s="1"/>
  <c r="C18306" i="1"/>
  <c r="E18306" i="1" s="1"/>
  <c r="B18308" i="1" l="1"/>
  <c r="D18308" i="1" s="1"/>
  <c r="C18307" i="1"/>
  <c r="E18307" i="1" s="1"/>
  <c r="B18309" i="1" l="1"/>
  <c r="D18309" i="1" s="1"/>
  <c r="C18308" i="1"/>
  <c r="E18308" i="1" s="1"/>
  <c r="B18310" i="1" l="1"/>
  <c r="D18310" i="1" s="1"/>
  <c r="C18309" i="1"/>
  <c r="E18309" i="1" s="1"/>
  <c r="B18311" i="1" l="1"/>
  <c r="D18311" i="1" s="1"/>
  <c r="C18310" i="1"/>
  <c r="E18310" i="1" s="1"/>
  <c r="B18312" i="1" l="1"/>
  <c r="D18312" i="1" s="1"/>
  <c r="C18311" i="1"/>
  <c r="E18311" i="1" s="1"/>
  <c r="B18313" i="1" l="1"/>
  <c r="D18313" i="1" s="1"/>
  <c r="C18312" i="1"/>
  <c r="E18312" i="1" s="1"/>
  <c r="B18314" i="1" l="1"/>
  <c r="D18314" i="1" s="1"/>
  <c r="C18313" i="1"/>
  <c r="E18313" i="1" s="1"/>
  <c r="B18315" i="1" l="1"/>
  <c r="D18315" i="1" s="1"/>
  <c r="C18314" i="1"/>
  <c r="E18314" i="1" s="1"/>
  <c r="B18316" i="1" l="1"/>
  <c r="D18316" i="1" s="1"/>
  <c r="C18315" i="1"/>
  <c r="E18315" i="1" s="1"/>
  <c r="B18317" i="1" l="1"/>
  <c r="D18317" i="1" s="1"/>
  <c r="C18316" i="1"/>
  <c r="E18316" i="1" s="1"/>
  <c r="B18318" i="1" l="1"/>
  <c r="D18318" i="1" s="1"/>
  <c r="C18317" i="1"/>
  <c r="E18317" i="1" s="1"/>
  <c r="B18319" i="1" l="1"/>
  <c r="D18319" i="1" s="1"/>
  <c r="C18318" i="1"/>
  <c r="E18318" i="1" s="1"/>
  <c r="B18320" i="1" l="1"/>
  <c r="D18320" i="1" s="1"/>
  <c r="C18319" i="1"/>
  <c r="E18319" i="1" s="1"/>
  <c r="B18321" i="1" l="1"/>
  <c r="D18321" i="1" s="1"/>
  <c r="C18320" i="1"/>
  <c r="E18320" i="1" s="1"/>
  <c r="B18322" i="1" l="1"/>
  <c r="D18322" i="1" s="1"/>
  <c r="C18321" i="1"/>
  <c r="E18321" i="1" s="1"/>
  <c r="B18323" i="1" l="1"/>
  <c r="D18323" i="1" s="1"/>
  <c r="C18322" i="1"/>
  <c r="E18322" i="1" s="1"/>
  <c r="B18324" i="1" l="1"/>
  <c r="D18324" i="1" s="1"/>
  <c r="C18323" i="1"/>
  <c r="E18323" i="1" s="1"/>
  <c r="B18325" i="1" l="1"/>
  <c r="D18325" i="1" s="1"/>
  <c r="C18324" i="1"/>
  <c r="E18324" i="1" s="1"/>
  <c r="B18326" i="1" l="1"/>
  <c r="D18326" i="1" s="1"/>
  <c r="C18325" i="1"/>
  <c r="E18325" i="1" s="1"/>
  <c r="B18327" i="1" l="1"/>
  <c r="D18327" i="1" s="1"/>
  <c r="C18326" i="1"/>
  <c r="E18326" i="1" s="1"/>
  <c r="B18328" i="1" l="1"/>
  <c r="D18328" i="1" s="1"/>
  <c r="C18327" i="1"/>
  <c r="E18327" i="1" s="1"/>
  <c r="B18329" i="1" l="1"/>
  <c r="D18329" i="1" s="1"/>
  <c r="C18328" i="1"/>
  <c r="E18328" i="1" s="1"/>
  <c r="B18330" i="1" l="1"/>
  <c r="D18330" i="1" s="1"/>
  <c r="C18329" i="1"/>
  <c r="E18329" i="1" s="1"/>
  <c r="B18331" i="1" l="1"/>
  <c r="D18331" i="1" s="1"/>
  <c r="C18330" i="1"/>
  <c r="E18330" i="1" s="1"/>
  <c r="B18332" i="1" l="1"/>
  <c r="D18332" i="1" s="1"/>
  <c r="C18331" i="1"/>
  <c r="E18331" i="1" s="1"/>
  <c r="B18333" i="1" l="1"/>
  <c r="D18333" i="1" s="1"/>
  <c r="C18332" i="1"/>
  <c r="E18332" i="1" s="1"/>
  <c r="B18334" i="1" l="1"/>
  <c r="D18334" i="1" s="1"/>
  <c r="C18333" i="1"/>
  <c r="E18333" i="1" s="1"/>
  <c r="B18335" i="1" l="1"/>
  <c r="D18335" i="1" s="1"/>
  <c r="C18334" i="1"/>
  <c r="E18334" i="1" s="1"/>
  <c r="B18336" i="1" l="1"/>
  <c r="D18336" i="1" s="1"/>
  <c r="C18335" i="1"/>
  <c r="E18335" i="1" s="1"/>
  <c r="B18337" i="1" l="1"/>
  <c r="D18337" i="1" s="1"/>
  <c r="C18336" i="1"/>
  <c r="E18336" i="1" s="1"/>
  <c r="B18338" i="1" l="1"/>
  <c r="D18338" i="1" s="1"/>
  <c r="C18337" i="1"/>
  <c r="E18337" i="1" s="1"/>
  <c r="B18339" i="1" l="1"/>
  <c r="D18339" i="1" s="1"/>
  <c r="C18338" i="1"/>
  <c r="E18338" i="1" s="1"/>
  <c r="B18340" i="1" l="1"/>
  <c r="D18340" i="1" s="1"/>
  <c r="C18339" i="1"/>
  <c r="E18339" i="1" s="1"/>
  <c r="B18341" i="1" l="1"/>
  <c r="D18341" i="1" s="1"/>
  <c r="C18340" i="1"/>
  <c r="E18340" i="1" s="1"/>
  <c r="B18342" i="1" l="1"/>
  <c r="D18342" i="1" s="1"/>
  <c r="C18341" i="1"/>
  <c r="E18341" i="1" s="1"/>
  <c r="B18343" i="1" l="1"/>
  <c r="D18343" i="1" s="1"/>
  <c r="C18342" i="1"/>
  <c r="E18342" i="1" s="1"/>
  <c r="B18344" i="1" l="1"/>
  <c r="D18344" i="1" s="1"/>
  <c r="C18343" i="1"/>
  <c r="E18343" i="1" s="1"/>
  <c r="B18345" i="1" l="1"/>
  <c r="D18345" i="1" s="1"/>
  <c r="C18344" i="1"/>
  <c r="E18344" i="1" s="1"/>
  <c r="B18346" i="1" l="1"/>
  <c r="D18346" i="1" s="1"/>
  <c r="C18345" i="1"/>
  <c r="E18345" i="1" s="1"/>
  <c r="B18347" i="1" l="1"/>
  <c r="D18347" i="1" s="1"/>
  <c r="C18346" i="1"/>
  <c r="E18346" i="1" s="1"/>
  <c r="B18348" i="1" l="1"/>
  <c r="D18348" i="1" s="1"/>
  <c r="C18347" i="1"/>
  <c r="E18347" i="1" s="1"/>
  <c r="B18349" i="1" l="1"/>
  <c r="D18349" i="1" s="1"/>
  <c r="C18348" i="1"/>
  <c r="E18348" i="1" s="1"/>
  <c r="B18350" i="1" l="1"/>
  <c r="D18350" i="1" s="1"/>
  <c r="C18349" i="1"/>
  <c r="E18349" i="1" s="1"/>
  <c r="B18351" i="1" l="1"/>
  <c r="D18351" i="1" s="1"/>
  <c r="C18350" i="1"/>
  <c r="E18350" i="1" s="1"/>
  <c r="B18352" i="1" l="1"/>
  <c r="D18352" i="1" s="1"/>
  <c r="C18351" i="1"/>
  <c r="E18351" i="1" s="1"/>
  <c r="B18353" i="1" l="1"/>
  <c r="D18353" i="1" s="1"/>
  <c r="C18352" i="1"/>
  <c r="E18352" i="1" s="1"/>
  <c r="B18354" i="1" l="1"/>
  <c r="D18354" i="1" s="1"/>
  <c r="C18353" i="1"/>
  <c r="E18353" i="1" s="1"/>
  <c r="B18355" i="1" l="1"/>
  <c r="D18355" i="1" s="1"/>
  <c r="C18354" i="1"/>
  <c r="E18354" i="1" s="1"/>
  <c r="B18356" i="1" l="1"/>
  <c r="D18356" i="1" s="1"/>
  <c r="C18355" i="1"/>
  <c r="E18355" i="1" s="1"/>
  <c r="B18357" i="1" l="1"/>
  <c r="D18357" i="1" s="1"/>
  <c r="C18356" i="1"/>
  <c r="E18356" i="1" s="1"/>
  <c r="B18358" i="1" l="1"/>
  <c r="D18358" i="1" s="1"/>
  <c r="C18357" i="1"/>
  <c r="E18357" i="1" s="1"/>
  <c r="B18359" i="1" l="1"/>
  <c r="D18359" i="1" s="1"/>
  <c r="C18358" i="1"/>
  <c r="E18358" i="1" s="1"/>
  <c r="B18360" i="1" l="1"/>
  <c r="D18360" i="1" s="1"/>
  <c r="C18359" i="1"/>
  <c r="E18359" i="1" s="1"/>
  <c r="B18361" i="1" l="1"/>
  <c r="D18361" i="1" s="1"/>
  <c r="C18360" i="1"/>
  <c r="E18360" i="1" s="1"/>
  <c r="B18362" i="1" l="1"/>
  <c r="D18362" i="1" s="1"/>
  <c r="C18361" i="1"/>
  <c r="E18361" i="1" s="1"/>
  <c r="B18363" i="1" l="1"/>
  <c r="D18363" i="1" s="1"/>
  <c r="C18362" i="1"/>
  <c r="E18362" i="1" s="1"/>
  <c r="B18364" i="1" l="1"/>
  <c r="D18364" i="1" s="1"/>
  <c r="C18363" i="1"/>
  <c r="E18363" i="1" s="1"/>
  <c r="B18365" i="1" l="1"/>
  <c r="D18365" i="1" s="1"/>
  <c r="C18364" i="1"/>
  <c r="E18364" i="1" s="1"/>
  <c r="B18366" i="1" l="1"/>
  <c r="D18366" i="1" s="1"/>
  <c r="C18365" i="1"/>
  <c r="E18365" i="1" s="1"/>
  <c r="B18367" i="1" l="1"/>
  <c r="D18367" i="1" s="1"/>
  <c r="C18366" i="1"/>
  <c r="E18366" i="1" s="1"/>
  <c r="B18368" i="1" l="1"/>
  <c r="D18368" i="1" s="1"/>
  <c r="C18367" i="1"/>
  <c r="E18367" i="1" s="1"/>
  <c r="B18369" i="1" l="1"/>
  <c r="D18369" i="1" s="1"/>
  <c r="C18368" i="1"/>
  <c r="E18368" i="1" s="1"/>
  <c r="B18370" i="1" l="1"/>
  <c r="D18370" i="1" s="1"/>
  <c r="C18369" i="1"/>
  <c r="E18369" i="1" s="1"/>
  <c r="B18371" i="1" l="1"/>
  <c r="D18371" i="1" s="1"/>
  <c r="C18370" i="1"/>
  <c r="E18370" i="1" s="1"/>
  <c r="B18372" i="1" l="1"/>
  <c r="D18372" i="1" s="1"/>
  <c r="C18371" i="1"/>
  <c r="E18371" i="1" s="1"/>
  <c r="B18373" i="1" l="1"/>
  <c r="D18373" i="1" s="1"/>
  <c r="C18372" i="1"/>
  <c r="E18372" i="1" s="1"/>
  <c r="B18374" i="1" l="1"/>
  <c r="D18374" i="1" s="1"/>
  <c r="C18373" i="1"/>
  <c r="E18373" i="1" s="1"/>
  <c r="B18375" i="1" l="1"/>
  <c r="D18375" i="1" s="1"/>
  <c r="C18374" i="1"/>
  <c r="E18374" i="1" s="1"/>
  <c r="B18376" i="1" l="1"/>
  <c r="D18376" i="1" s="1"/>
  <c r="C18375" i="1"/>
  <c r="E18375" i="1" s="1"/>
  <c r="B18377" i="1" l="1"/>
  <c r="D18377" i="1" s="1"/>
  <c r="C18376" i="1"/>
  <c r="E18376" i="1" s="1"/>
  <c r="B18378" i="1" l="1"/>
  <c r="D18378" i="1" s="1"/>
  <c r="C18377" i="1"/>
  <c r="E18377" i="1" s="1"/>
  <c r="B18379" i="1" l="1"/>
  <c r="D18379" i="1" s="1"/>
  <c r="C18378" i="1"/>
  <c r="E18378" i="1" s="1"/>
  <c r="B18380" i="1" l="1"/>
  <c r="D18380" i="1" s="1"/>
  <c r="C18379" i="1"/>
  <c r="E18379" i="1" s="1"/>
  <c r="B18381" i="1" l="1"/>
  <c r="D18381" i="1" s="1"/>
  <c r="C18380" i="1"/>
  <c r="E18380" i="1" s="1"/>
  <c r="B18382" i="1" l="1"/>
  <c r="D18382" i="1" s="1"/>
  <c r="C18381" i="1"/>
  <c r="E18381" i="1" s="1"/>
  <c r="B18383" i="1" l="1"/>
  <c r="D18383" i="1" s="1"/>
  <c r="C18382" i="1"/>
  <c r="E18382" i="1" s="1"/>
  <c r="B18384" i="1" l="1"/>
  <c r="D18384" i="1" s="1"/>
  <c r="C18383" i="1"/>
  <c r="E18383" i="1" s="1"/>
  <c r="B18385" i="1" l="1"/>
  <c r="D18385" i="1" s="1"/>
  <c r="C18384" i="1"/>
  <c r="E18384" i="1" s="1"/>
  <c r="B18386" i="1" l="1"/>
  <c r="D18386" i="1" s="1"/>
  <c r="C18385" i="1"/>
  <c r="E18385" i="1" s="1"/>
  <c r="B18387" i="1" l="1"/>
  <c r="D18387" i="1" s="1"/>
  <c r="C18386" i="1"/>
  <c r="E18386" i="1" s="1"/>
  <c r="B18388" i="1" l="1"/>
  <c r="D18388" i="1" s="1"/>
  <c r="C18387" i="1"/>
  <c r="E18387" i="1" s="1"/>
  <c r="B18389" i="1" l="1"/>
  <c r="D18389" i="1" s="1"/>
  <c r="C18388" i="1"/>
  <c r="E18388" i="1" s="1"/>
  <c r="B18390" i="1" l="1"/>
  <c r="D18390" i="1" s="1"/>
  <c r="C18389" i="1"/>
  <c r="E18389" i="1" s="1"/>
  <c r="B18391" i="1" l="1"/>
  <c r="D18391" i="1" s="1"/>
  <c r="C18390" i="1"/>
  <c r="E18390" i="1" s="1"/>
  <c r="B18392" i="1" l="1"/>
  <c r="D18392" i="1" s="1"/>
  <c r="C18391" i="1"/>
  <c r="E18391" i="1" s="1"/>
  <c r="B18393" i="1" l="1"/>
  <c r="D18393" i="1" s="1"/>
  <c r="C18392" i="1"/>
  <c r="E18392" i="1" s="1"/>
  <c r="B18394" i="1" l="1"/>
  <c r="D18394" i="1" s="1"/>
  <c r="C18393" i="1"/>
  <c r="E18393" i="1" s="1"/>
  <c r="B18395" i="1" l="1"/>
  <c r="D18395" i="1" s="1"/>
  <c r="C18394" i="1"/>
  <c r="E18394" i="1" s="1"/>
  <c r="B18396" i="1" l="1"/>
  <c r="D18396" i="1" s="1"/>
  <c r="C18395" i="1"/>
  <c r="E18395" i="1" s="1"/>
  <c r="B18397" i="1" l="1"/>
  <c r="D18397" i="1" s="1"/>
  <c r="C18396" i="1"/>
  <c r="E18396" i="1" s="1"/>
  <c r="B18398" i="1" l="1"/>
  <c r="D18398" i="1" s="1"/>
  <c r="C18397" i="1"/>
  <c r="E18397" i="1" s="1"/>
  <c r="B18399" i="1" l="1"/>
  <c r="D18399" i="1" s="1"/>
  <c r="C18398" i="1"/>
  <c r="E18398" i="1" s="1"/>
  <c r="B18400" i="1" l="1"/>
  <c r="D18400" i="1" s="1"/>
  <c r="C18399" i="1"/>
  <c r="E18399" i="1" s="1"/>
  <c r="B18401" i="1" l="1"/>
  <c r="D18401" i="1" s="1"/>
  <c r="C18400" i="1"/>
  <c r="E18400" i="1" s="1"/>
  <c r="B18402" i="1" l="1"/>
  <c r="D18402" i="1" s="1"/>
  <c r="C18401" i="1"/>
  <c r="E18401" i="1" s="1"/>
  <c r="B18403" i="1" l="1"/>
  <c r="D18403" i="1" s="1"/>
  <c r="C18402" i="1"/>
  <c r="E18402" i="1" s="1"/>
  <c r="B18404" i="1" l="1"/>
  <c r="D18404" i="1" s="1"/>
  <c r="C18403" i="1"/>
  <c r="E18403" i="1" s="1"/>
  <c r="B18405" i="1" l="1"/>
  <c r="D18405" i="1" s="1"/>
  <c r="C18404" i="1"/>
  <c r="E18404" i="1" s="1"/>
  <c r="B18406" i="1" l="1"/>
  <c r="D18406" i="1" s="1"/>
  <c r="C18405" i="1"/>
  <c r="E18405" i="1" s="1"/>
  <c r="B18407" i="1" l="1"/>
  <c r="D18407" i="1" s="1"/>
  <c r="C18406" i="1"/>
  <c r="E18406" i="1" s="1"/>
  <c r="B18408" i="1" l="1"/>
  <c r="D18408" i="1" s="1"/>
  <c r="C18407" i="1"/>
  <c r="E18407" i="1" s="1"/>
  <c r="B18409" i="1" l="1"/>
  <c r="D18409" i="1" s="1"/>
  <c r="C18408" i="1"/>
  <c r="E18408" i="1" s="1"/>
  <c r="B18410" i="1" l="1"/>
  <c r="D18410" i="1" s="1"/>
  <c r="C18409" i="1"/>
  <c r="E18409" i="1" s="1"/>
  <c r="B18411" i="1" l="1"/>
  <c r="D18411" i="1" s="1"/>
  <c r="C18410" i="1"/>
  <c r="E18410" i="1" s="1"/>
  <c r="B18412" i="1" l="1"/>
  <c r="D18412" i="1" s="1"/>
  <c r="C18411" i="1"/>
  <c r="E18411" i="1" s="1"/>
  <c r="B18413" i="1" l="1"/>
  <c r="D18413" i="1" s="1"/>
  <c r="C18412" i="1"/>
  <c r="E18412" i="1" s="1"/>
  <c r="B18414" i="1" l="1"/>
  <c r="D18414" i="1" s="1"/>
  <c r="C18413" i="1"/>
  <c r="E18413" i="1" s="1"/>
  <c r="B18415" i="1" l="1"/>
  <c r="D18415" i="1" s="1"/>
  <c r="C18414" i="1"/>
  <c r="E18414" i="1" s="1"/>
  <c r="B18416" i="1" l="1"/>
  <c r="D18416" i="1" s="1"/>
  <c r="C18415" i="1"/>
  <c r="E18415" i="1" s="1"/>
  <c r="B18417" i="1" l="1"/>
  <c r="D18417" i="1" s="1"/>
  <c r="C18416" i="1"/>
  <c r="E18416" i="1" s="1"/>
  <c r="B18418" i="1" l="1"/>
  <c r="D18418" i="1" s="1"/>
  <c r="C18417" i="1"/>
  <c r="E18417" i="1" s="1"/>
  <c r="B18419" i="1" l="1"/>
  <c r="D18419" i="1" s="1"/>
  <c r="C18418" i="1"/>
  <c r="E18418" i="1" s="1"/>
  <c r="B18420" i="1" l="1"/>
  <c r="D18420" i="1" s="1"/>
  <c r="C18419" i="1"/>
  <c r="E18419" i="1" s="1"/>
  <c r="B18421" i="1" l="1"/>
  <c r="D18421" i="1" s="1"/>
  <c r="C18420" i="1"/>
  <c r="E18420" i="1" s="1"/>
  <c r="B18422" i="1" l="1"/>
  <c r="D18422" i="1" s="1"/>
  <c r="C18421" i="1"/>
  <c r="E18421" i="1" s="1"/>
  <c r="B18423" i="1" l="1"/>
  <c r="D18423" i="1" s="1"/>
  <c r="C18422" i="1"/>
  <c r="E18422" i="1" s="1"/>
  <c r="B18424" i="1" l="1"/>
  <c r="D18424" i="1" s="1"/>
  <c r="C18423" i="1"/>
  <c r="E18423" i="1" s="1"/>
  <c r="B18425" i="1" l="1"/>
  <c r="D18425" i="1" s="1"/>
  <c r="C18424" i="1"/>
  <c r="E18424" i="1" s="1"/>
  <c r="B18426" i="1" l="1"/>
  <c r="D18426" i="1" s="1"/>
  <c r="C18425" i="1"/>
  <c r="E18425" i="1" s="1"/>
  <c r="B18427" i="1" l="1"/>
  <c r="D18427" i="1" s="1"/>
  <c r="C18426" i="1"/>
  <c r="E18426" i="1" s="1"/>
  <c r="B18428" i="1" l="1"/>
  <c r="D18428" i="1" s="1"/>
  <c r="C18427" i="1"/>
  <c r="E18427" i="1" s="1"/>
  <c r="B18429" i="1" l="1"/>
  <c r="D18429" i="1" s="1"/>
  <c r="C18428" i="1"/>
  <c r="E18428" i="1" s="1"/>
  <c r="B18430" i="1" l="1"/>
  <c r="D18430" i="1" s="1"/>
  <c r="C18429" i="1"/>
  <c r="E18429" i="1" s="1"/>
  <c r="B18431" i="1" l="1"/>
  <c r="D18431" i="1" s="1"/>
  <c r="C18430" i="1"/>
  <c r="E18430" i="1" s="1"/>
  <c r="B18432" i="1" l="1"/>
  <c r="D18432" i="1" s="1"/>
  <c r="C18431" i="1"/>
  <c r="E18431" i="1" s="1"/>
  <c r="B18433" i="1" l="1"/>
  <c r="D18433" i="1" s="1"/>
  <c r="C18432" i="1"/>
  <c r="E18432" i="1" s="1"/>
  <c r="B18434" i="1" l="1"/>
  <c r="D18434" i="1" s="1"/>
  <c r="C18433" i="1"/>
  <c r="E18433" i="1" s="1"/>
  <c r="B18435" i="1" l="1"/>
  <c r="D18435" i="1" s="1"/>
  <c r="C18434" i="1"/>
  <c r="E18434" i="1" s="1"/>
  <c r="B18436" i="1" l="1"/>
  <c r="D18436" i="1" s="1"/>
  <c r="C18435" i="1"/>
  <c r="E18435" i="1" s="1"/>
  <c r="B18437" i="1" l="1"/>
  <c r="D18437" i="1" s="1"/>
  <c r="C18436" i="1"/>
  <c r="E18436" i="1" s="1"/>
  <c r="B18438" i="1" l="1"/>
  <c r="D18438" i="1" s="1"/>
  <c r="C18437" i="1"/>
  <c r="E18437" i="1" s="1"/>
  <c r="B18439" i="1" l="1"/>
  <c r="D18439" i="1" s="1"/>
  <c r="C18438" i="1"/>
  <c r="E18438" i="1" s="1"/>
  <c r="B18440" i="1" l="1"/>
  <c r="D18440" i="1" s="1"/>
  <c r="C18439" i="1"/>
  <c r="E18439" i="1" s="1"/>
  <c r="B18441" i="1" l="1"/>
  <c r="D18441" i="1" s="1"/>
  <c r="C18440" i="1"/>
  <c r="E18440" i="1" s="1"/>
  <c r="B18442" i="1" l="1"/>
  <c r="D18442" i="1" s="1"/>
  <c r="C18441" i="1"/>
  <c r="E18441" i="1" s="1"/>
  <c r="B18443" i="1" l="1"/>
  <c r="D18443" i="1" s="1"/>
  <c r="C18442" i="1"/>
  <c r="E18442" i="1" s="1"/>
  <c r="B18444" i="1" l="1"/>
  <c r="D18444" i="1" s="1"/>
  <c r="C18443" i="1"/>
  <c r="E18443" i="1" s="1"/>
  <c r="B18445" i="1" l="1"/>
  <c r="D18445" i="1" s="1"/>
  <c r="C18444" i="1"/>
  <c r="E18444" i="1" s="1"/>
  <c r="B18446" i="1" l="1"/>
  <c r="D18446" i="1" s="1"/>
  <c r="C18445" i="1"/>
  <c r="E18445" i="1" s="1"/>
  <c r="B18447" i="1" l="1"/>
  <c r="D18447" i="1" s="1"/>
  <c r="C18446" i="1"/>
  <c r="E18446" i="1" s="1"/>
  <c r="B18448" i="1" l="1"/>
  <c r="D18448" i="1" s="1"/>
  <c r="C18447" i="1"/>
  <c r="E18447" i="1" s="1"/>
  <c r="B18449" i="1" l="1"/>
  <c r="D18449" i="1" s="1"/>
  <c r="C18448" i="1"/>
  <c r="E18448" i="1" s="1"/>
  <c r="B18450" i="1" l="1"/>
  <c r="D18450" i="1" s="1"/>
  <c r="C18449" i="1"/>
  <c r="E18449" i="1" s="1"/>
  <c r="B18451" i="1" l="1"/>
  <c r="D18451" i="1" s="1"/>
  <c r="C18450" i="1"/>
  <c r="E18450" i="1" s="1"/>
  <c r="B18452" i="1" l="1"/>
  <c r="D18452" i="1" s="1"/>
  <c r="C18451" i="1"/>
  <c r="E18451" i="1" s="1"/>
  <c r="B18453" i="1" l="1"/>
  <c r="D18453" i="1" s="1"/>
  <c r="C18452" i="1"/>
  <c r="E18452" i="1" s="1"/>
  <c r="B18454" i="1" l="1"/>
  <c r="D18454" i="1" s="1"/>
  <c r="C18453" i="1"/>
  <c r="E18453" i="1" s="1"/>
  <c r="B18455" i="1" l="1"/>
  <c r="D18455" i="1" s="1"/>
  <c r="C18454" i="1"/>
  <c r="E18454" i="1" s="1"/>
  <c r="B18456" i="1" l="1"/>
  <c r="D18456" i="1" s="1"/>
  <c r="C18455" i="1"/>
  <c r="E18455" i="1" s="1"/>
  <c r="B18457" i="1" l="1"/>
  <c r="D18457" i="1" s="1"/>
  <c r="C18456" i="1"/>
  <c r="E18456" i="1" s="1"/>
  <c r="B18458" i="1" l="1"/>
  <c r="D18458" i="1" s="1"/>
  <c r="C18457" i="1"/>
  <c r="E18457" i="1" s="1"/>
  <c r="B18459" i="1" l="1"/>
  <c r="D18459" i="1" s="1"/>
  <c r="C18458" i="1"/>
  <c r="E18458" i="1" s="1"/>
  <c r="B18460" i="1" l="1"/>
  <c r="D18460" i="1" s="1"/>
  <c r="C18459" i="1"/>
  <c r="E18459" i="1" s="1"/>
  <c r="B18461" i="1" l="1"/>
  <c r="D18461" i="1" s="1"/>
  <c r="C18460" i="1"/>
  <c r="E18460" i="1" s="1"/>
  <c r="B18462" i="1" l="1"/>
  <c r="D18462" i="1" s="1"/>
  <c r="C18461" i="1"/>
  <c r="E18461" i="1" s="1"/>
  <c r="B18463" i="1" l="1"/>
  <c r="D18463" i="1" s="1"/>
  <c r="C18462" i="1"/>
  <c r="E18462" i="1" s="1"/>
  <c r="B18464" i="1" l="1"/>
  <c r="D18464" i="1" s="1"/>
  <c r="C18463" i="1"/>
  <c r="E18463" i="1" s="1"/>
  <c r="B18465" i="1" l="1"/>
  <c r="D18465" i="1" s="1"/>
  <c r="C18464" i="1"/>
  <c r="E18464" i="1" s="1"/>
  <c r="B18466" i="1" l="1"/>
  <c r="D18466" i="1" s="1"/>
  <c r="C18465" i="1"/>
  <c r="E18465" i="1" s="1"/>
  <c r="B18467" i="1" l="1"/>
  <c r="D18467" i="1" s="1"/>
  <c r="C18466" i="1"/>
  <c r="E18466" i="1" s="1"/>
  <c r="B18468" i="1" l="1"/>
  <c r="D18468" i="1" s="1"/>
  <c r="C18467" i="1"/>
  <c r="E18467" i="1" s="1"/>
  <c r="B18469" i="1" l="1"/>
  <c r="D18469" i="1" s="1"/>
  <c r="C18468" i="1"/>
  <c r="E18468" i="1" s="1"/>
  <c r="B18470" i="1" l="1"/>
  <c r="D18470" i="1" s="1"/>
  <c r="C18469" i="1"/>
  <c r="E18469" i="1" s="1"/>
  <c r="B18471" i="1" l="1"/>
  <c r="D18471" i="1" s="1"/>
  <c r="C18470" i="1"/>
  <c r="E18470" i="1" s="1"/>
  <c r="B18472" i="1" l="1"/>
  <c r="D18472" i="1" s="1"/>
  <c r="C18471" i="1"/>
  <c r="E18471" i="1" s="1"/>
  <c r="B18473" i="1" l="1"/>
  <c r="D18473" i="1" s="1"/>
  <c r="C18472" i="1"/>
  <c r="E18472" i="1" s="1"/>
  <c r="B18474" i="1" l="1"/>
  <c r="D18474" i="1" s="1"/>
  <c r="C18473" i="1"/>
  <c r="E18473" i="1" s="1"/>
  <c r="B18475" i="1" l="1"/>
  <c r="D18475" i="1" s="1"/>
  <c r="C18474" i="1"/>
  <c r="E18474" i="1" s="1"/>
  <c r="B18476" i="1" l="1"/>
  <c r="D18476" i="1" s="1"/>
  <c r="C18475" i="1"/>
  <c r="E18475" i="1" s="1"/>
  <c r="B18477" i="1" l="1"/>
  <c r="D18477" i="1" s="1"/>
  <c r="C18476" i="1"/>
  <c r="E18476" i="1" s="1"/>
  <c r="B18478" i="1" l="1"/>
  <c r="D18478" i="1" s="1"/>
  <c r="C18477" i="1"/>
  <c r="E18477" i="1" s="1"/>
  <c r="B18479" i="1" l="1"/>
  <c r="D18479" i="1" s="1"/>
  <c r="C18478" i="1"/>
  <c r="E18478" i="1" s="1"/>
  <c r="B18480" i="1" l="1"/>
  <c r="D18480" i="1" s="1"/>
  <c r="C18479" i="1"/>
  <c r="E18479" i="1" s="1"/>
  <c r="B18481" i="1" l="1"/>
  <c r="D18481" i="1" s="1"/>
  <c r="C18480" i="1"/>
  <c r="E18480" i="1" s="1"/>
  <c r="B18482" i="1" l="1"/>
  <c r="D18482" i="1" s="1"/>
  <c r="C18481" i="1"/>
  <c r="E18481" i="1" s="1"/>
  <c r="B18483" i="1" l="1"/>
  <c r="D18483" i="1" s="1"/>
  <c r="C18482" i="1"/>
  <c r="E18482" i="1" s="1"/>
  <c r="B18484" i="1" l="1"/>
  <c r="D18484" i="1" s="1"/>
  <c r="C18483" i="1"/>
  <c r="E18483" i="1" s="1"/>
  <c r="B18485" i="1" l="1"/>
  <c r="D18485" i="1" s="1"/>
  <c r="C18484" i="1"/>
  <c r="E18484" i="1" s="1"/>
  <c r="B18486" i="1" l="1"/>
  <c r="D18486" i="1" s="1"/>
  <c r="C18485" i="1"/>
  <c r="E18485" i="1" s="1"/>
  <c r="B18487" i="1" l="1"/>
  <c r="D18487" i="1" s="1"/>
  <c r="C18486" i="1"/>
  <c r="E18486" i="1" s="1"/>
  <c r="B18488" i="1" l="1"/>
  <c r="D18488" i="1" s="1"/>
  <c r="C18487" i="1"/>
  <c r="E18487" i="1" s="1"/>
  <c r="B18489" i="1" l="1"/>
  <c r="D18489" i="1" s="1"/>
  <c r="C18488" i="1"/>
  <c r="E18488" i="1" s="1"/>
  <c r="B18490" i="1" l="1"/>
  <c r="D18490" i="1" s="1"/>
  <c r="C18489" i="1"/>
  <c r="E18489" i="1" s="1"/>
  <c r="B18491" i="1" l="1"/>
  <c r="D18491" i="1" s="1"/>
  <c r="C18490" i="1"/>
  <c r="E18490" i="1" s="1"/>
  <c r="B18492" i="1" l="1"/>
  <c r="D18492" i="1" s="1"/>
  <c r="C18491" i="1"/>
  <c r="E18491" i="1" s="1"/>
  <c r="B18493" i="1" l="1"/>
  <c r="D18493" i="1" s="1"/>
  <c r="C18492" i="1"/>
  <c r="E18492" i="1" s="1"/>
  <c r="B18494" i="1" l="1"/>
  <c r="D18494" i="1" s="1"/>
  <c r="C18493" i="1"/>
  <c r="E18493" i="1" s="1"/>
  <c r="B18495" i="1" l="1"/>
  <c r="D18495" i="1" s="1"/>
  <c r="C18494" i="1"/>
  <c r="E18494" i="1" s="1"/>
  <c r="B18496" i="1" l="1"/>
  <c r="D18496" i="1" s="1"/>
  <c r="C18495" i="1"/>
  <c r="E18495" i="1" s="1"/>
  <c r="B18497" i="1" l="1"/>
  <c r="D18497" i="1" s="1"/>
  <c r="C18496" i="1"/>
  <c r="E18496" i="1" s="1"/>
  <c r="B18498" i="1" l="1"/>
  <c r="D18498" i="1" s="1"/>
  <c r="C18497" i="1"/>
  <c r="E18497" i="1" s="1"/>
  <c r="B18499" i="1" l="1"/>
  <c r="D18499" i="1" s="1"/>
  <c r="C18498" i="1"/>
  <c r="E18498" i="1" s="1"/>
  <c r="B18500" i="1" l="1"/>
  <c r="D18500" i="1" s="1"/>
  <c r="C18499" i="1"/>
  <c r="E18499" i="1" s="1"/>
  <c r="B18501" i="1" l="1"/>
  <c r="D18501" i="1" s="1"/>
  <c r="C18500" i="1"/>
  <c r="E18500" i="1" s="1"/>
  <c r="B18502" i="1" l="1"/>
  <c r="D18502" i="1" s="1"/>
  <c r="C18501" i="1"/>
  <c r="E18501" i="1" s="1"/>
  <c r="B18503" i="1" l="1"/>
  <c r="D18503" i="1" s="1"/>
  <c r="C18502" i="1"/>
  <c r="E18502" i="1" s="1"/>
  <c r="B18504" i="1" l="1"/>
  <c r="D18504" i="1" s="1"/>
  <c r="C18503" i="1"/>
  <c r="E18503" i="1" s="1"/>
  <c r="B18505" i="1" l="1"/>
  <c r="D18505" i="1" s="1"/>
  <c r="C18504" i="1"/>
  <c r="E18504" i="1" s="1"/>
  <c r="B18506" i="1" l="1"/>
  <c r="D18506" i="1" s="1"/>
  <c r="C18505" i="1"/>
  <c r="E18505" i="1" s="1"/>
  <c r="B18507" i="1" l="1"/>
  <c r="D18507" i="1" s="1"/>
  <c r="C18506" i="1"/>
  <c r="E18506" i="1" s="1"/>
  <c r="B18508" i="1" l="1"/>
  <c r="D18508" i="1" s="1"/>
  <c r="C18507" i="1"/>
  <c r="E18507" i="1" s="1"/>
  <c r="B18509" i="1" l="1"/>
  <c r="D18509" i="1" s="1"/>
  <c r="C18508" i="1"/>
  <c r="E18508" i="1" s="1"/>
  <c r="B18510" i="1" l="1"/>
  <c r="D18510" i="1" s="1"/>
  <c r="C18509" i="1"/>
  <c r="E18509" i="1" s="1"/>
  <c r="B18511" i="1" l="1"/>
  <c r="D18511" i="1" s="1"/>
  <c r="C18510" i="1"/>
  <c r="E18510" i="1" s="1"/>
  <c r="B18512" i="1" l="1"/>
  <c r="D18512" i="1" s="1"/>
  <c r="C18511" i="1"/>
  <c r="E18511" i="1" s="1"/>
  <c r="B18513" i="1" l="1"/>
  <c r="D18513" i="1" s="1"/>
  <c r="C18512" i="1"/>
  <c r="E18512" i="1" s="1"/>
  <c r="B18514" i="1" l="1"/>
  <c r="D18514" i="1" s="1"/>
  <c r="C18513" i="1"/>
  <c r="E18513" i="1" s="1"/>
  <c r="B18515" i="1" l="1"/>
  <c r="D18515" i="1" s="1"/>
  <c r="C18514" i="1"/>
  <c r="E18514" i="1" s="1"/>
  <c r="B18516" i="1" l="1"/>
  <c r="D18516" i="1" s="1"/>
  <c r="C18515" i="1"/>
  <c r="E18515" i="1" s="1"/>
  <c r="B18517" i="1" l="1"/>
  <c r="D18517" i="1" s="1"/>
  <c r="C18516" i="1"/>
  <c r="E18516" i="1" s="1"/>
  <c r="B18518" i="1" l="1"/>
  <c r="D18518" i="1" s="1"/>
  <c r="C18517" i="1"/>
  <c r="E18517" i="1" s="1"/>
  <c r="B18519" i="1" l="1"/>
  <c r="D18519" i="1" s="1"/>
  <c r="C18518" i="1"/>
  <c r="E18518" i="1" s="1"/>
  <c r="B18520" i="1" l="1"/>
  <c r="D18520" i="1" s="1"/>
  <c r="C18519" i="1"/>
  <c r="E18519" i="1" s="1"/>
  <c r="B18521" i="1" l="1"/>
  <c r="D18521" i="1" s="1"/>
  <c r="C18520" i="1"/>
  <c r="E18520" i="1" s="1"/>
  <c r="B18522" i="1" l="1"/>
  <c r="D18522" i="1" s="1"/>
  <c r="C18521" i="1"/>
  <c r="E18521" i="1" s="1"/>
  <c r="B18523" i="1" l="1"/>
  <c r="D18523" i="1" s="1"/>
  <c r="C18522" i="1"/>
  <c r="E18522" i="1" s="1"/>
  <c r="B18524" i="1" l="1"/>
  <c r="D18524" i="1" s="1"/>
  <c r="C18523" i="1"/>
  <c r="E18523" i="1" s="1"/>
  <c r="B18525" i="1" l="1"/>
  <c r="D18525" i="1" s="1"/>
  <c r="C18524" i="1"/>
  <c r="E18524" i="1" s="1"/>
  <c r="B18526" i="1" l="1"/>
  <c r="D18526" i="1" s="1"/>
  <c r="C18525" i="1"/>
  <c r="E18525" i="1" s="1"/>
  <c r="B18527" i="1" l="1"/>
  <c r="D18527" i="1" s="1"/>
  <c r="C18526" i="1"/>
  <c r="E18526" i="1" s="1"/>
  <c r="B18528" i="1" l="1"/>
  <c r="D18528" i="1" s="1"/>
  <c r="C18527" i="1"/>
  <c r="E18527" i="1" s="1"/>
  <c r="B18529" i="1" l="1"/>
  <c r="D18529" i="1" s="1"/>
  <c r="C18528" i="1"/>
  <c r="E18528" i="1" s="1"/>
  <c r="B18530" i="1" l="1"/>
  <c r="D18530" i="1" s="1"/>
  <c r="C18529" i="1"/>
  <c r="E18529" i="1" s="1"/>
  <c r="B18531" i="1" l="1"/>
  <c r="D18531" i="1" s="1"/>
  <c r="C18530" i="1"/>
  <c r="E18530" i="1" s="1"/>
  <c r="B18532" i="1" l="1"/>
  <c r="D18532" i="1" s="1"/>
  <c r="C18531" i="1"/>
  <c r="E18531" i="1" s="1"/>
  <c r="B18533" i="1" l="1"/>
  <c r="D18533" i="1" s="1"/>
  <c r="C18532" i="1"/>
  <c r="E18532" i="1" s="1"/>
  <c r="B18534" i="1" l="1"/>
  <c r="D18534" i="1" s="1"/>
  <c r="C18533" i="1"/>
  <c r="E18533" i="1" s="1"/>
  <c r="B18535" i="1" l="1"/>
  <c r="D18535" i="1" s="1"/>
  <c r="C18534" i="1"/>
  <c r="E18534" i="1" s="1"/>
  <c r="B18536" i="1" l="1"/>
  <c r="D18536" i="1" s="1"/>
  <c r="C18535" i="1"/>
  <c r="E18535" i="1" s="1"/>
  <c r="B18537" i="1" l="1"/>
  <c r="D18537" i="1" s="1"/>
  <c r="C18536" i="1"/>
  <c r="E18536" i="1" s="1"/>
  <c r="B18538" i="1" l="1"/>
  <c r="D18538" i="1" s="1"/>
  <c r="C18537" i="1"/>
  <c r="E18537" i="1" s="1"/>
  <c r="B18539" i="1" l="1"/>
  <c r="D18539" i="1" s="1"/>
  <c r="C18538" i="1"/>
  <c r="E18538" i="1" s="1"/>
  <c r="B18540" i="1" l="1"/>
  <c r="D18540" i="1" s="1"/>
  <c r="C18539" i="1"/>
  <c r="E18539" i="1" s="1"/>
  <c r="B18541" i="1" l="1"/>
  <c r="D18541" i="1" s="1"/>
  <c r="C18540" i="1"/>
  <c r="E18540" i="1" s="1"/>
  <c r="B18542" i="1" l="1"/>
  <c r="D18542" i="1" s="1"/>
  <c r="C18541" i="1"/>
  <c r="E18541" i="1" s="1"/>
  <c r="B18543" i="1" l="1"/>
  <c r="D18543" i="1" s="1"/>
  <c r="C18542" i="1"/>
  <c r="E18542" i="1" s="1"/>
  <c r="B18544" i="1" l="1"/>
  <c r="D18544" i="1" s="1"/>
  <c r="C18543" i="1"/>
  <c r="E18543" i="1" s="1"/>
  <c r="B18545" i="1" l="1"/>
  <c r="D18545" i="1" s="1"/>
  <c r="C18544" i="1"/>
  <c r="E18544" i="1" s="1"/>
  <c r="B18546" i="1" l="1"/>
  <c r="D18546" i="1" s="1"/>
  <c r="C18545" i="1"/>
  <c r="E18545" i="1" s="1"/>
  <c r="B18547" i="1" l="1"/>
  <c r="D18547" i="1" s="1"/>
  <c r="C18546" i="1"/>
  <c r="E18546" i="1" s="1"/>
  <c r="B18548" i="1" l="1"/>
  <c r="D18548" i="1" s="1"/>
  <c r="C18547" i="1"/>
  <c r="E18547" i="1" s="1"/>
  <c r="B18549" i="1" l="1"/>
  <c r="D18549" i="1" s="1"/>
  <c r="C18548" i="1"/>
  <c r="E18548" i="1" s="1"/>
  <c r="B18550" i="1" l="1"/>
  <c r="D18550" i="1" s="1"/>
  <c r="C18549" i="1"/>
  <c r="E18549" i="1" s="1"/>
  <c r="B18551" i="1" l="1"/>
  <c r="D18551" i="1" s="1"/>
  <c r="C18550" i="1"/>
  <c r="E18550" i="1" s="1"/>
  <c r="B18552" i="1" l="1"/>
  <c r="D18552" i="1" s="1"/>
  <c r="C18551" i="1"/>
  <c r="E18551" i="1" s="1"/>
  <c r="B18553" i="1" l="1"/>
  <c r="D18553" i="1" s="1"/>
  <c r="C18552" i="1"/>
  <c r="E18552" i="1" s="1"/>
  <c r="B18554" i="1" l="1"/>
  <c r="D18554" i="1" s="1"/>
  <c r="C18553" i="1"/>
  <c r="E18553" i="1" s="1"/>
  <c r="B18555" i="1" l="1"/>
  <c r="D18555" i="1" s="1"/>
  <c r="C18554" i="1"/>
  <c r="E18554" i="1" s="1"/>
  <c r="B18556" i="1" l="1"/>
  <c r="D18556" i="1" s="1"/>
  <c r="C18555" i="1"/>
  <c r="E18555" i="1" s="1"/>
  <c r="B18557" i="1" l="1"/>
  <c r="D18557" i="1" s="1"/>
  <c r="C18556" i="1"/>
  <c r="E18556" i="1" s="1"/>
  <c r="B18558" i="1" l="1"/>
  <c r="D18558" i="1" s="1"/>
  <c r="C18557" i="1"/>
  <c r="E18557" i="1" s="1"/>
  <c r="B18559" i="1" l="1"/>
  <c r="D18559" i="1" s="1"/>
  <c r="C18558" i="1"/>
  <c r="E18558" i="1" s="1"/>
  <c r="B18560" i="1" l="1"/>
  <c r="D18560" i="1" s="1"/>
  <c r="C18559" i="1"/>
  <c r="E18559" i="1" s="1"/>
  <c r="B18561" i="1" l="1"/>
  <c r="D18561" i="1" s="1"/>
  <c r="C18560" i="1"/>
  <c r="E18560" i="1" s="1"/>
  <c r="B18562" i="1" l="1"/>
  <c r="D18562" i="1" s="1"/>
  <c r="C18561" i="1"/>
  <c r="E18561" i="1" s="1"/>
  <c r="B18563" i="1" l="1"/>
  <c r="D18563" i="1" s="1"/>
  <c r="C18562" i="1"/>
  <c r="E18562" i="1" s="1"/>
  <c r="B18564" i="1" l="1"/>
  <c r="D18564" i="1" s="1"/>
  <c r="C18563" i="1"/>
  <c r="E18563" i="1" s="1"/>
  <c r="B18565" i="1" l="1"/>
  <c r="D18565" i="1" s="1"/>
  <c r="C18564" i="1"/>
  <c r="E18564" i="1" s="1"/>
  <c r="B18566" i="1" l="1"/>
  <c r="D18566" i="1" s="1"/>
  <c r="C18565" i="1"/>
  <c r="E18565" i="1" s="1"/>
  <c r="B18567" i="1" l="1"/>
  <c r="D18567" i="1" s="1"/>
  <c r="C18566" i="1"/>
  <c r="E18566" i="1" s="1"/>
  <c r="B18568" i="1" l="1"/>
  <c r="D18568" i="1" s="1"/>
  <c r="C18567" i="1"/>
  <c r="E18567" i="1" s="1"/>
  <c r="B18569" i="1" l="1"/>
  <c r="D18569" i="1" s="1"/>
  <c r="C18568" i="1"/>
  <c r="E18568" i="1" s="1"/>
  <c r="B18570" i="1" l="1"/>
  <c r="D18570" i="1" s="1"/>
  <c r="C18569" i="1"/>
  <c r="E18569" i="1" s="1"/>
  <c r="B18571" i="1" l="1"/>
  <c r="D18571" i="1" s="1"/>
  <c r="C18570" i="1"/>
  <c r="E18570" i="1" s="1"/>
  <c r="B18572" i="1" l="1"/>
  <c r="D18572" i="1" s="1"/>
  <c r="C18571" i="1"/>
  <c r="E18571" i="1" s="1"/>
  <c r="B18573" i="1" l="1"/>
  <c r="D18573" i="1" s="1"/>
  <c r="C18572" i="1"/>
  <c r="E18572" i="1" s="1"/>
  <c r="B18574" i="1" l="1"/>
  <c r="D18574" i="1" s="1"/>
  <c r="C18573" i="1"/>
  <c r="E18573" i="1" s="1"/>
  <c r="B18575" i="1" l="1"/>
  <c r="D18575" i="1" s="1"/>
  <c r="C18574" i="1"/>
  <c r="E18574" i="1" s="1"/>
  <c r="B18576" i="1" l="1"/>
  <c r="D18576" i="1" s="1"/>
  <c r="C18575" i="1"/>
  <c r="E18575" i="1" s="1"/>
  <c r="B18577" i="1" l="1"/>
  <c r="D18577" i="1" s="1"/>
  <c r="C18576" i="1"/>
  <c r="E18576" i="1" s="1"/>
  <c r="B18578" i="1" l="1"/>
  <c r="D18578" i="1" s="1"/>
  <c r="C18577" i="1"/>
  <c r="E18577" i="1" s="1"/>
  <c r="B18579" i="1" l="1"/>
  <c r="D18579" i="1" s="1"/>
  <c r="C18578" i="1"/>
  <c r="E18578" i="1" s="1"/>
  <c r="B18580" i="1" l="1"/>
  <c r="D18580" i="1" s="1"/>
  <c r="C18579" i="1"/>
  <c r="E18579" i="1" s="1"/>
  <c r="B18581" i="1" l="1"/>
  <c r="D18581" i="1" s="1"/>
  <c r="C18580" i="1"/>
  <c r="E18580" i="1" s="1"/>
  <c r="B18582" i="1" l="1"/>
  <c r="D18582" i="1" s="1"/>
  <c r="C18581" i="1"/>
  <c r="E18581" i="1" s="1"/>
  <c r="B18583" i="1" l="1"/>
  <c r="D18583" i="1" s="1"/>
  <c r="C18582" i="1"/>
  <c r="E18582" i="1" s="1"/>
  <c r="B18584" i="1" l="1"/>
  <c r="D18584" i="1" s="1"/>
  <c r="C18583" i="1"/>
  <c r="E18583" i="1" s="1"/>
  <c r="B18585" i="1" l="1"/>
  <c r="D18585" i="1" s="1"/>
  <c r="C18584" i="1"/>
  <c r="E18584" i="1" s="1"/>
  <c r="B18586" i="1" l="1"/>
  <c r="D18586" i="1" s="1"/>
  <c r="C18585" i="1"/>
  <c r="E18585" i="1" s="1"/>
  <c r="B18587" i="1" l="1"/>
  <c r="D18587" i="1" s="1"/>
  <c r="C18586" i="1"/>
  <c r="E18586" i="1" s="1"/>
  <c r="B18588" i="1" l="1"/>
  <c r="D18588" i="1" s="1"/>
  <c r="C18587" i="1"/>
  <c r="E18587" i="1" s="1"/>
  <c r="B18589" i="1" l="1"/>
  <c r="D18589" i="1" s="1"/>
  <c r="C18588" i="1"/>
  <c r="E18588" i="1" s="1"/>
  <c r="B18590" i="1" l="1"/>
  <c r="D18590" i="1" s="1"/>
  <c r="C18589" i="1"/>
  <c r="E18589" i="1" s="1"/>
  <c r="B18591" i="1" l="1"/>
  <c r="D18591" i="1" s="1"/>
  <c r="C18590" i="1"/>
  <c r="E18590" i="1" s="1"/>
  <c r="B18592" i="1" l="1"/>
  <c r="D18592" i="1" s="1"/>
  <c r="C18591" i="1"/>
  <c r="E18591" i="1" s="1"/>
  <c r="B18593" i="1" l="1"/>
  <c r="D18593" i="1" s="1"/>
  <c r="C18592" i="1"/>
  <c r="E18592" i="1" s="1"/>
  <c r="B18594" i="1" l="1"/>
  <c r="D18594" i="1" s="1"/>
  <c r="C18593" i="1"/>
  <c r="E18593" i="1" s="1"/>
  <c r="B18595" i="1" l="1"/>
  <c r="D18595" i="1" s="1"/>
  <c r="C18594" i="1"/>
  <c r="E18594" i="1" s="1"/>
  <c r="B18596" i="1" l="1"/>
  <c r="D18596" i="1" s="1"/>
  <c r="C18595" i="1"/>
  <c r="E18595" i="1" s="1"/>
  <c r="B18597" i="1" l="1"/>
  <c r="D18597" i="1" s="1"/>
  <c r="C18596" i="1"/>
  <c r="E18596" i="1" s="1"/>
  <c r="B18598" i="1" l="1"/>
  <c r="D18598" i="1" s="1"/>
  <c r="C18597" i="1"/>
  <c r="E18597" i="1" s="1"/>
  <c r="B18599" i="1" l="1"/>
  <c r="D18599" i="1" s="1"/>
  <c r="C18598" i="1"/>
  <c r="E18598" i="1" s="1"/>
  <c r="B18600" i="1" l="1"/>
  <c r="D18600" i="1" s="1"/>
  <c r="C18599" i="1"/>
  <c r="E18599" i="1" s="1"/>
  <c r="B18601" i="1" l="1"/>
  <c r="D18601" i="1" s="1"/>
  <c r="C18600" i="1"/>
  <c r="E18600" i="1" s="1"/>
  <c r="B18602" i="1" l="1"/>
  <c r="D18602" i="1" s="1"/>
  <c r="C18601" i="1"/>
  <c r="E18601" i="1" s="1"/>
  <c r="B18603" i="1" l="1"/>
  <c r="D18603" i="1" s="1"/>
  <c r="C18602" i="1"/>
  <c r="E18602" i="1" s="1"/>
  <c r="B18604" i="1" l="1"/>
  <c r="D18604" i="1" s="1"/>
  <c r="C18603" i="1"/>
  <c r="E18603" i="1" s="1"/>
  <c r="B18605" i="1" l="1"/>
  <c r="D18605" i="1" s="1"/>
  <c r="C18604" i="1"/>
  <c r="E18604" i="1" s="1"/>
  <c r="B18606" i="1" l="1"/>
  <c r="D18606" i="1" s="1"/>
  <c r="C18605" i="1"/>
  <c r="E18605" i="1" s="1"/>
  <c r="B18607" i="1" l="1"/>
  <c r="D18607" i="1" s="1"/>
  <c r="C18606" i="1"/>
  <c r="E18606" i="1" s="1"/>
  <c r="B18608" i="1" l="1"/>
  <c r="D18608" i="1" s="1"/>
  <c r="C18607" i="1"/>
  <c r="E18607" i="1" s="1"/>
  <c r="B18609" i="1" l="1"/>
  <c r="D18609" i="1" s="1"/>
  <c r="C18608" i="1"/>
  <c r="E18608" i="1" s="1"/>
  <c r="B18610" i="1" l="1"/>
  <c r="D18610" i="1" s="1"/>
  <c r="C18609" i="1"/>
  <c r="E18609" i="1" s="1"/>
  <c r="B18611" i="1" l="1"/>
  <c r="D18611" i="1" s="1"/>
  <c r="C18610" i="1"/>
  <c r="E18610" i="1" s="1"/>
  <c r="B18612" i="1" l="1"/>
  <c r="D18612" i="1" s="1"/>
  <c r="C18611" i="1"/>
  <c r="E18611" i="1" s="1"/>
  <c r="B18613" i="1" l="1"/>
  <c r="D18613" i="1" s="1"/>
  <c r="C18612" i="1"/>
  <c r="E18612" i="1" s="1"/>
  <c r="B18614" i="1" l="1"/>
  <c r="D18614" i="1" s="1"/>
  <c r="C18613" i="1"/>
  <c r="E18613" i="1" s="1"/>
  <c r="B18615" i="1" l="1"/>
  <c r="D18615" i="1" s="1"/>
  <c r="C18614" i="1"/>
  <c r="E18614" i="1" s="1"/>
  <c r="B18616" i="1" l="1"/>
  <c r="D18616" i="1" s="1"/>
  <c r="C18615" i="1"/>
  <c r="E18615" i="1" s="1"/>
  <c r="B18617" i="1" l="1"/>
  <c r="D18617" i="1" s="1"/>
  <c r="C18616" i="1"/>
  <c r="E18616" i="1" s="1"/>
  <c r="B18618" i="1" l="1"/>
  <c r="D18618" i="1" s="1"/>
  <c r="C18617" i="1"/>
  <c r="E18617" i="1" s="1"/>
  <c r="B18619" i="1" l="1"/>
  <c r="D18619" i="1" s="1"/>
  <c r="C18618" i="1"/>
  <c r="E18618" i="1" s="1"/>
  <c r="B18620" i="1" l="1"/>
  <c r="D18620" i="1" s="1"/>
  <c r="C18619" i="1"/>
  <c r="E18619" i="1" s="1"/>
  <c r="B18621" i="1" l="1"/>
  <c r="D18621" i="1" s="1"/>
  <c r="C18620" i="1"/>
  <c r="E18620" i="1" s="1"/>
  <c r="B18622" i="1" l="1"/>
  <c r="D18622" i="1" s="1"/>
  <c r="C18621" i="1"/>
  <c r="E18621" i="1" s="1"/>
  <c r="B18623" i="1" l="1"/>
  <c r="D18623" i="1" s="1"/>
  <c r="C18622" i="1"/>
  <c r="E18622" i="1" s="1"/>
  <c r="B18624" i="1" l="1"/>
  <c r="D18624" i="1" s="1"/>
  <c r="C18623" i="1"/>
  <c r="E18623" i="1" s="1"/>
  <c r="B18625" i="1" l="1"/>
  <c r="D18625" i="1" s="1"/>
  <c r="C18624" i="1"/>
  <c r="E18624" i="1" s="1"/>
  <c r="B18626" i="1" l="1"/>
  <c r="D18626" i="1" s="1"/>
  <c r="C18625" i="1"/>
  <c r="E18625" i="1" s="1"/>
  <c r="B18627" i="1" l="1"/>
  <c r="D18627" i="1" s="1"/>
  <c r="C18626" i="1"/>
  <c r="E18626" i="1" s="1"/>
  <c r="B18628" i="1" l="1"/>
  <c r="D18628" i="1" s="1"/>
  <c r="C18627" i="1"/>
  <c r="E18627" i="1" s="1"/>
  <c r="B18629" i="1" l="1"/>
  <c r="D18629" i="1" s="1"/>
  <c r="C18628" i="1"/>
  <c r="E18628" i="1" s="1"/>
  <c r="B18630" i="1" l="1"/>
  <c r="D18630" i="1" s="1"/>
  <c r="C18629" i="1"/>
  <c r="E18629" i="1" s="1"/>
  <c r="B18631" i="1" l="1"/>
  <c r="D18631" i="1" s="1"/>
  <c r="C18630" i="1"/>
  <c r="E18630" i="1" s="1"/>
  <c r="B18632" i="1" l="1"/>
  <c r="D18632" i="1" s="1"/>
  <c r="C18631" i="1"/>
  <c r="E18631" i="1" s="1"/>
  <c r="B18633" i="1" l="1"/>
  <c r="D18633" i="1" s="1"/>
  <c r="C18632" i="1"/>
  <c r="E18632" i="1" s="1"/>
  <c r="B18634" i="1" l="1"/>
  <c r="D18634" i="1" s="1"/>
  <c r="C18633" i="1"/>
  <c r="E18633" i="1" s="1"/>
  <c r="B18635" i="1" l="1"/>
  <c r="D18635" i="1" s="1"/>
  <c r="C18634" i="1"/>
  <c r="E18634" i="1" s="1"/>
  <c r="B18636" i="1" l="1"/>
  <c r="D18636" i="1" s="1"/>
  <c r="C18635" i="1"/>
  <c r="E18635" i="1" s="1"/>
  <c r="B18637" i="1" l="1"/>
  <c r="D18637" i="1" s="1"/>
  <c r="C18636" i="1"/>
  <c r="E18636" i="1" s="1"/>
  <c r="B18638" i="1" l="1"/>
  <c r="D18638" i="1" s="1"/>
  <c r="C18637" i="1"/>
  <c r="E18637" i="1" s="1"/>
  <c r="B18639" i="1" l="1"/>
  <c r="D18639" i="1" s="1"/>
  <c r="C18638" i="1"/>
  <c r="E18638" i="1" s="1"/>
  <c r="B18640" i="1" l="1"/>
  <c r="D18640" i="1" s="1"/>
  <c r="C18639" i="1"/>
  <c r="E18639" i="1" s="1"/>
  <c r="B18641" i="1" l="1"/>
  <c r="D18641" i="1" s="1"/>
  <c r="C18640" i="1"/>
  <c r="E18640" i="1" s="1"/>
  <c r="B18642" i="1" l="1"/>
  <c r="D18642" i="1" s="1"/>
  <c r="C18641" i="1"/>
  <c r="E18641" i="1" s="1"/>
  <c r="B18643" i="1" l="1"/>
  <c r="D18643" i="1" s="1"/>
  <c r="C18642" i="1"/>
  <c r="E18642" i="1" s="1"/>
  <c r="B18644" i="1" l="1"/>
  <c r="D18644" i="1" s="1"/>
  <c r="C18643" i="1"/>
  <c r="E18643" i="1" s="1"/>
  <c r="B18645" i="1" l="1"/>
  <c r="D18645" i="1" s="1"/>
  <c r="C18644" i="1"/>
  <c r="E18644" i="1" s="1"/>
  <c r="B18646" i="1" l="1"/>
  <c r="D18646" i="1" s="1"/>
  <c r="C18645" i="1"/>
  <c r="E18645" i="1" s="1"/>
  <c r="B18647" i="1" l="1"/>
  <c r="D18647" i="1" s="1"/>
  <c r="C18646" i="1"/>
  <c r="E18646" i="1" s="1"/>
  <c r="B18648" i="1" l="1"/>
  <c r="D18648" i="1" s="1"/>
  <c r="C18647" i="1"/>
  <c r="E18647" i="1" s="1"/>
  <c r="B18649" i="1" l="1"/>
  <c r="D18649" i="1" s="1"/>
  <c r="C18648" i="1"/>
  <c r="E18648" i="1" s="1"/>
  <c r="B18650" i="1" l="1"/>
  <c r="D18650" i="1" s="1"/>
  <c r="C18649" i="1"/>
  <c r="E18649" i="1" s="1"/>
  <c r="B18651" i="1" l="1"/>
  <c r="D18651" i="1" s="1"/>
  <c r="C18650" i="1"/>
  <c r="E18650" i="1" s="1"/>
  <c r="B18652" i="1" l="1"/>
  <c r="D18652" i="1" s="1"/>
  <c r="C18651" i="1"/>
  <c r="E18651" i="1" s="1"/>
  <c r="B18653" i="1" l="1"/>
  <c r="D18653" i="1" s="1"/>
  <c r="C18652" i="1"/>
  <c r="E18652" i="1" s="1"/>
  <c r="B18654" i="1" l="1"/>
  <c r="D18654" i="1" s="1"/>
  <c r="C18653" i="1"/>
  <c r="E18653" i="1" s="1"/>
  <c r="B18655" i="1" l="1"/>
  <c r="D18655" i="1" s="1"/>
  <c r="C18654" i="1"/>
  <c r="E18654" i="1" s="1"/>
  <c r="B18656" i="1" l="1"/>
  <c r="D18656" i="1" s="1"/>
  <c r="C18655" i="1"/>
  <c r="E18655" i="1" s="1"/>
  <c r="B18657" i="1" l="1"/>
  <c r="D18657" i="1" s="1"/>
  <c r="C18656" i="1"/>
  <c r="E18656" i="1" s="1"/>
  <c r="B18658" i="1" l="1"/>
  <c r="D18658" i="1" s="1"/>
  <c r="C18657" i="1"/>
  <c r="E18657" i="1" s="1"/>
  <c r="B18659" i="1" l="1"/>
  <c r="D18659" i="1" s="1"/>
  <c r="C18658" i="1"/>
  <c r="E18658" i="1" s="1"/>
  <c r="B18660" i="1" l="1"/>
  <c r="D18660" i="1" s="1"/>
  <c r="C18659" i="1"/>
  <c r="E18659" i="1" s="1"/>
  <c r="B18661" i="1" l="1"/>
  <c r="D18661" i="1" s="1"/>
  <c r="C18660" i="1"/>
  <c r="E18660" i="1" s="1"/>
  <c r="B18662" i="1" l="1"/>
  <c r="D18662" i="1" s="1"/>
  <c r="C18661" i="1"/>
  <c r="E18661" i="1" s="1"/>
  <c r="B18663" i="1" l="1"/>
  <c r="D18663" i="1" s="1"/>
  <c r="C18662" i="1"/>
  <c r="E18662" i="1" s="1"/>
  <c r="B18664" i="1" l="1"/>
  <c r="D18664" i="1" s="1"/>
  <c r="C18663" i="1"/>
  <c r="E18663" i="1" s="1"/>
  <c r="B18665" i="1" l="1"/>
  <c r="D18665" i="1" s="1"/>
  <c r="C18664" i="1"/>
  <c r="E18664" i="1" s="1"/>
  <c r="B18666" i="1" l="1"/>
  <c r="D18666" i="1" s="1"/>
  <c r="C18665" i="1"/>
  <c r="E18665" i="1" s="1"/>
  <c r="B18667" i="1" l="1"/>
  <c r="D18667" i="1" s="1"/>
  <c r="C18666" i="1"/>
  <c r="E18666" i="1" s="1"/>
  <c r="B18668" i="1" l="1"/>
  <c r="D18668" i="1" s="1"/>
  <c r="C18667" i="1"/>
  <c r="E18667" i="1" s="1"/>
  <c r="B18669" i="1" l="1"/>
  <c r="D18669" i="1" s="1"/>
  <c r="C18668" i="1"/>
  <c r="E18668" i="1" s="1"/>
  <c r="B18670" i="1" l="1"/>
  <c r="D18670" i="1" s="1"/>
  <c r="C18669" i="1"/>
  <c r="E18669" i="1" s="1"/>
  <c r="B18671" i="1" l="1"/>
  <c r="D18671" i="1" s="1"/>
  <c r="C18670" i="1"/>
  <c r="E18670" i="1" s="1"/>
  <c r="B18672" i="1" l="1"/>
  <c r="D18672" i="1" s="1"/>
  <c r="C18671" i="1"/>
  <c r="E18671" i="1" s="1"/>
  <c r="B18673" i="1" l="1"/>
  <c r="D18673" i="1" s="1"/>
  <c r="C18672" i="1"/>
  <c r="E18672" i="1" s="1"/>
  <c r="B18674" i="1" l="1"/>
  <c r="D18674" i="1" s="1"/>
  <c r="C18673" i="1"/>
  <c r="E18673" i="1" s="1"/>
  <c r="B18675" i="1" l="1"/>
  <c r="D18675" i="1" s="1"/>
  <c r="C18674" i="1"/>
  <c r="E18674" i="1" s="1"/>
  <c r="B18676" i="1" l="1"/>
  <c r="D18676" i="1" s="1"/>
  <c r="C18675" i="1"/>
  <c r="E18675" i="1" s="1"/>
  <c r="B18677" i="1" l="1"/>
  <c r="D18677" i="1" s="1"/>
  <c r="C18676" i="1"/>
  <c r="E18676" i="1" s="1"/>
  <c r="B18678" i="1" l="1"/>
  <c r="D18678" i="1" s="1"/>
  <c r="C18677" i="1"/>
  <c r="E18677" i="1" s="1"/>
  <c r="B18679" i="1" l="1"/>
  <c r="D18679" i="1" s="1"/>
  <c r="C18678" i="1"/>
  <c r="E18678" i="1" s="1"/>
  <c r="B18680" i="1" l="1"/>
  <c r="D18680" i="1" s="1"/>
  <c r="C18679" i="1"/>
  <c r="E18679" i="1" s="1"/>
  <c r="B18681" i="1" l="1"/>
  <c r="D18681" i="1" s="1"/>
  <c r="C18680" i="1"/>
  <c r="E18680" i="1" s="1"/>
  <c r="B18682" i="1" l="1"/>
  <c r="D18682" i="1" s="1"/>
  <c r="C18681" i="1"/>
  <c r="E18681" i="1" s="1"/>
  <c r="B18683" i="1" l="1"/>
  <c r="D18683" i="1" s="1"/>
  <c r="C18682" i="1"/>
  <c r="E18682" i="1" s="1"/>
  <c r="B18684" i="1" l="1"/>
  <c r="D18684" i="1" s="1"/>
  <c r="C18683" i="1"/>
  <c r="E18683" i="1" s="1"/>
  <c r="B18685" i="1" l="1"/>
  <c r="D18685" i="1" s="1"/>
  <c r="C18684" i="1"/>
  <c r="E18684" i="1" s="1"/>
  <c r="B18686" i="1" l="1"/>
  <c r="D18686" i="1" s="1"/>
  <c r="C18685" i="1"/>
  <c r="E18685" i="1" s="1"/>
  <c r="B18687" i="1" l="1"/>
  <c r="D18687" i="1" s="1"/>
  <c r="C18686" i="1"/>
  <c r="E18686" i="1" s="1"/>
  <c r="B18688" i="1" l="1"/>
  <c r="D18688" i="1" s="1"/>
  <c r="C18687" i="1"/>
  <c r="E18687" i="1" s="1"/>
  <c r="B18689" i="1" l="1"/>
  <c r="D18689" i="1" s="1"/>
  <c r="C18688" i="1"/>
  <c r="E18688" i="1" s="1"/>
  <c r="B18690" i="1" l="1"/>
  <c r="D18690" i="1" s="1"/>
  <c r="C18689" i="1"/>
  <c r="E18689" i="1" s="1"/>
  <c r="B18691" i="1" l="1"/>
  <c r="D18691" i="1" s="1"/>
  <c r="C18690" i="1"/>
  <c r="E18690" i="1" s="1"/>
  <c r="B18692" i="1" l="1"/>
  <c r="D18692" i="1" s="1"/>
  <c r="C18691" i="1"/>
  <c r="E18691" i="1" s="1"/>
  <c r="B18693" i="1" l="1"/>
  <c r="D18693" i="1" s="1"/>
  <c r="C18692" i="1"/>
  <c r="E18692" i="1" s="1"/>
  <c r="B18694" i="1" l="1"/>
  <c r="D18694" i="1" s="1"/>
  <c r="C18693" i="1"/>
  <c r="E18693" i="1" s="1"/>
  <c r="B18695" i="1" l="1"/>
  <c r="D18695" i="1" s="1"/>
  <c r="C18694" i="1"/>
  <c r="E18694" i="1" s="1"/>
  <c r="B18696" i="1" l="1"/>
  <c r="D18696" i="1" s="1"/>
  <c r="C18695" i="1"/>
  <c r="E18695" i="1" s="1"/>
  <c r="B18697" i="1" l="1"/>
  <c r="D18697" i="1" s="1"/>
  <c r="C18696" i="1"/>
  <c r="E18696" i="1" s="1"/>
  <c r="B18698" i="1" l="1"/>
  <c r="D18698" i="1" s="1"/>
  <c r="C18697" i="1"/>
  <c r="E18697" i="1" s="1"/>
  <c r="B18699" i="1" l="1"/>
  <c r="D18699" i="1" s="1"/>
  <c r="C18698" i="1"/>
  <c r="E18698" i="1" s="1"/>
  <c r="B18700" i="1" l="1"/>
  <c r="D18700" i="1" s="1"/>
  <c r="C18699" i="1"/>
  <c r="E18699" i="1" s="1"/>
  <c r="B18701" i="1" l="1"/>
  <c r="D18701" i="1" s="1"/>
  <c r="C18700" i="1"/>
  <c r="E18700" i="1" s="1"/>
  <c r="B18702" i="1" l="1"/>
  <c r="D18702" i="1" s="1"/>
  <c r="C18701" i="1"/>
  <c r="E18701" i="1" s="1"/>
  <c r="B18703" i="1" l="1"/>
  <c r="D18703" i="1" s="1"/>
  <c r="C18702" i="1"/>
  <c r="E18702" i="1" s="1"/>
  <c r="B18704" i="1" l="1"/>
  <c r="D18704" i="1" s="1"/>
  <c r="C18703" i="1"/>
  <c r="E18703" i="1" s="1"/>
  <c r="B18705" i="1" l="1"/>
  <c r="D18705" i="1" s="1"/>
  <c r="C18704" i="1"/>
  <c r="E18704" i="1" s="1"/>
  <c r="B18706" i="1" l="1"/>
  <c r="D18706" i="1" s="1"/>
  <c r="C18705" i="1"/>
  <c r="E18705" i="1" s="1"/>
  <c r="B18707" i="1" l="1"/>
  <c r="D18707" i="1" s="1"/>
  <c r="C18706" i="1"/>
  <c r="E18706" i="1" s="1"/>
  <c r="B18708" i="1" l="1"/>
  <c r="D18708" i="1" s="1"/>
  <c r="C18707" i="1"/>
  <c r="E18707" i="1" s="1"/>
  <c r="B18709" i="1" l="1"/>
  <c r="D18709" i="1" s="1"/>
  <c r="C18708" i="1"/>
  <c r="E18708" i="1" s="1"/>
  <c r="B18710" i="1" l="1"/>
  <c r="D18710" i="1" s="1"/>
  <c r="C18709" i="1"/>
  <c r="E18709" i="1" s="1"/>
  <c r="B18711" i="1" l="1"/>
  <c r="D18711" i="1" s="1"/>
  <c r="C18710" i="1"/>
  <c r="E18710" i="1" s="1"/>
  <c r="B18712" i="1" l="1"/>
  <c r="D18712" i="1" s="1"/>
  <c r="C18711" i="1"/>
  <c r="E18711" i="1" s="1"/>
  <c r="B18713" i="1" l="1"/>
  <c r="D18713" i="1" s="1"/>
  <c r="C18712" i="1"/>
  <c r="E18712" i="1" s="1"/>
  <c r="B18714" i="1" l="1"/>
  <c r="D18714" i="1" s="1"/>
  <c r="C18713" i="1"/>
  <c r="E18713" i="1" s="1"/>
  <c r="B18715" i="1" l="1"/>
  <c r="D18715" i="1" s="1"/>
  <c r="C18714" i="1"/>
  <c r="E18714" i="1" s="1"/>
  <c r="B18716" i="1" l="1"/>
  <c r="D18716" i="1" s="1"/>
  <c r="C18715" i="1"/>
  <c r="E18715" i="1" s="1"/>
  <c r="B18717" i="1" l="1"/>
  <c r="D18717" i="1" s="1"/>
  <c r="C18716" i="1"/>
  <c r="E18716" i="1" s="1"/>
  <c r="B18718" i="1" l="1"/>
  <c r="D18718" i="1" s="1"/>
  <c r="C18717" i="1"/>
  <c r="E18717" i="1" s="1"/>
  <c r="B18719" i="1" l="1"/>
  <c r="D18719" i="1" s="1"/>
  <c r="C18718" i="1"/>
  <c r="E18718" i="1" s="1"/>
  <c r="B18720" i="1" l="1"/>
  <c r="D18720" i="1" s="1"/>
  <c r="C18719" i="1"/>
  <c r="E18719" i="1" s="1"/>
  <c r="B18721" i="1" l="1"/>
  <c r="D18721" i="1" s="1"/>
  <c r="C18720" i="1"/>
  <c r="E18720" i="1" s="1"/>
  <c r="B18722" i="1" l="1"/>
  <c r="D18722" i="1" s="1"/>
  <c r="C18721" i="1"/>
  <c r="E18721" i="1" s="1"/>
  <c r="B18723" i="1" l="1"/>
  <c r="D18723" i="1" s="1"/>
  <c r="C18722" i="1"/>
  <c r="E18722" i="1" s="1"/>
  <c r="B18724" i="1" l="1"/>
  <c r="D18724" i="1" s="1"/>
  <c r="C18723" i="1"/>
  <c r="E18723" i="1" s="1"/>
  <c r="B18725" i="1" l="1"/>
  <c r="D18725" i="1" s="1"/>
  <c r="C18724" i="1"/>
  <c r="E18724" i="1" s="1"/>
  <c r="B18726" i="1" l="1"/>
  <c r="D18726" i="1" s="1"/>
  <c r="C18725" i="1"/>
  <c r="E18725" i="1" s="1"/>
  <c r="B18727" i="1" l="1"/>
  <c r="D18727" i="1" s="1"/>
  <c r="C18726" i="1"/>
  <c r="E18726" i="1" s="1"/>
  <c r="B18728" i="1" l="1"/>
  <c r="D18728" i="1" s="1"/>
  <c r="C18727" i="1"/>
  <c r="E18727" i="1" s="1"/>
  <c r="B18729" i="1" l="1"/>
  <c r="D18729" i="1" s="1"/>
  <c r="C18728" i="1"/>
  <c r="E18728" i="1" s="1"/>
  <c r="B18730" i="1" l="1"/>
  <c r="D18730" i="1" s="1"/>
  <c r="C18729" i="1"/>
  <c r="E18729" i="1" s="1"/>
  <c r="B18731" i="1" l="1"/>
  <c r="D18731" i="1" s="1"/>
  <c r="C18730" i="1"/>
  <c r="E18730" i="1" s="1"/>
  <c r="B18732" i="1" l="1"/>
  <c r="D18732" i="1" s="1"/>
  <c r="C18731" i="1"/>
  <c r="E18731" i="1" s="1"/>
  <c r="B18733" i="1" l="1"/>
  <c r="D18733" i="1" s="1"/>
  <c r="C18732" i="1"/>
  <c r="E18732" i="1" s="1"/>
  <c r="B18734" i="1" l="1"/>
  <c r="D18734" i="1" s="1"/>
  <c r="C18733" i="1"/>
  <c r="E18733" i="1" s="1"/>
  <c r="B18735" i="1" l="1"/>
  <c r="D18735" i="1" s="1"/>
  <c r="C18734" i="1"/>
  <c r="E18734" i="1" s="1"/>
  <c r="B18736" i="1" l="1"/>
  <c r="D18736" i="1" s="1"/>
  <c r="C18735" i="1"/>
  <c r="E18735" i="1" s="1"/>
  <c r="B18737" i="1" l="1"/>
  <c r="D18737" i="1" s="1"/>
  <c r="C18736" i="1"/>
  <c r="E18736" i="1" s="1"/>
  <c r="B18738" i="1" l="1"/>
  <c r="D18738" i="1" s="1"/>
  <c r="C18737" i="1"/>
  <c r="E18737" i="1" s="1"/>
  <c r="B18739" i="1" l="1"/>
  <c r="D18739" i="1" s="1"/>
  <c r="C18738" i="1"/>
  <c r="E18738" i="1" s="1"/>
  <c r="B18740" i="1" l="1"/>
  <c r="D18740" i="1" s="1"/>
  <c r="C18739" i="1"/>
  <c r="E18739" i="1" s="1"/>
  <c r="B18741" i="1" l="1"/>
  <c r="D18741" i="1" s="1"/>
  <c r="C18740" i="1"/>
  <c r="E18740" i="1" s="1"/>
  <c r="B18742" i="1" l="1"/>
  <c r="D18742" i="1" s="1"/>
  <c r="C18741" i="1"/>
  <c r="E18741" i="1" s="1"/>
  <c r="B18743" i="1" l="1"/>
  <c r="D18743" i="1" s="1"/>
  <c r="C18742" i="1"/>
  <c r="E18742" i="1" s="1"/>
  <c r="B18744" i="1" l="1"/>
  <c r="D18744" i="1" s="1"/>
  <c r="C18743" i="1"/>
  <c r="E18743" i="1" s="1"/>
  <c r="B18745" i="1" l="1"/>
  <c r="D18745" i="1" s="1"/>
  <c r="C18744" i="1"/>
  <c r="E18744" i="1" s="1"/>
  <c r="B18746" i="1" l="1"/>
  <c r="D18746" i="1" s="1"/>
  <c r="C18745" i="1"/>
  <c r="E18745" i="1" s="1"/>
  <c r="B18747" i="1" l="1"/>
  <c r="D18747" i="1" s="1"/>
  <c r="C18746" i="1"/>
  <c r="E18746" i="1" s="1"/>
  <c r="B18748" i="1" l="1"/>
  <c r="D18748" i="1" s="1"/>
  <c r="C18747" i="1"/>
  <c r="E18747" i="1" s="1"/>
  <c r="B18749" i="1" l="1"/>
  <c r="D18749" i="1" s="1"/>
  <c r="C18748" i="1"/>
  <c r="E18748" i="1" s="1"/>
  <c r="B18750" i="1" l="1"/>
  <c r="D18750" i="1" s="1"/>
  <c r="C18749" i="1"/>
  <c r="E18749" i="1" s="1"/>
  <c r="B18751" i="1" l="1"/>
  <c r="D18751" i="1" s="1"/>
  <c r="C18750" i="1"/>
  <c r="E18750" i="1" s="1"/>
  <c r="B18752" i="1" l="1"/>
  <c r="D18752" i="1" s="1"/>
  <c r="C18751" i="1"/>
  <c r="E18751" i="1" s="1"/>
  <c r="B18753" i="1" l="1"/>
  <c r="D18753" i="1" s="1"/>
  <c r="C18752" i="1"/>
  <c r="E18752" i="1" s="1"/>
  <c r="B18754" i="1" l="1"/>
  <c r="D18754" i="1" s="1"/>
  <c r="C18753" i="1"/>
  <c r="E18753" i="1" s="1"/>
  <c r="B18755" i="1" l="1"/>
  <c r="D18755" i="1" s="1"/>
  <c r="C18754" i="1"/>
  <c r="E18754" i="1" s="1"/>
  <c r="B18756" i="1" l="1"/>
  <c r="D18756" i="1" s="1"/>
  <c r="C18755" i="1"/>
  <c r="E18755" i="1" s="1"/>
  <c r="B18757" i="1" l="1"/>
  <c r="D18757" i="1" s="1"/>
  <c r="C18756" i="1"/>
  <c r="E18756" i="1" s="1"/>
  <c r="B18758" i="1" l="1"/>
  <c r="D18758" i="1" s="1"/>
  <c r="C18757" i="1"/>
  <c r="E18757" i="1" s="1"/>
  <c r="B18759" i="1" l="1"/>
  <c r="D18759" i="1" s="1"/>
  <c r="C18758" i="1"/>
  <c r="E18758" i="1" s="1"/>
  <c r="B18760" i="1" l="1"/>
  <c r="D18760" i="1" s="1"/>
  <c r="C18759" i="1"/>
  <c r="E18759" i="1" s="1"/>
  <c r="B18761" i="1" l="1"/>
  <c r="D18761" i="1" s="1"/>
  <c r="C18760" i="1"/>
  <c r="E18760" i="1" s="1"/>
  <c r="B18762" i="1" l="1"/>
  <c r="D18762" i="1" s="1"/>
  <c r="C18761" i="1"/>
  <c r="E18761" i="1" s="1"/>
  <c r="B18763" i="1" l="1"/>
  <c r="D18763" i="1" s="1"/>
  <c r="C18762" i="1"/>
  <c r="E18762" i="1" s="1"/>
  <c r="B18764" i="1" l="1"/>
  <c r="D18764" i="1" s="1"/>
  <c r="C18763" i="1"/>
  <c r="E18763" i="1" s="1"/>
  <c r="B18765" i="1" l="1"/>
  <c r="D18765" i="1" s="1"/>
  <c r="C18764" i="1"/>
  <c r="E18764" i="1" s="1"/>
  <c r="B18766" i="1" l="1"/>
  <c r="D18766" i="1" s="1"/>
  <c r="C18765" i="1"/>
  <c r="E18765" i="1" s="1"/>
  <c r="B18767" i="1" l="1"/>
  <c r="D18767" i="1" s="1"/>
  <c r="C18766" i="1"/>
  <c r="E18766" i="1" s="1"/>
  <c r="B18768" i="1" l="1"/>
  <c r="D18768" i="1" s="1"/>
  <c r="C18767" i="1"/>
  <c r="E18767" i="1" s="1"/>
  <c r="B18769" i="1" l="1"/>
  <c r="D18769" i="1" s="1"/>
  <c r="C18768" i="1"/>
  <c r="E18768" i="1" s="1"/>
  <c r="B18770" i="1" l="1"/>
  <c r="D18770" i="1" s="1"/>
  <c r="C18769" i="1"/>
  <c r="E18769" i="1" s="1"/>
  <c r="B18771" i="1" l="1"/>
  <c r="D18771" i="1" s="1"/>
  <c r="C18770" i="1"/>
  <c r="E18770" i="1" s="1"/>
  <c r="B18772" i="1" l="1"/>
  <c r="D18772" i="1" s="1"/>
  <c r="C18771" i="1"/>
  <c r="E18771" i="1" s="1"/>
  <c r="B18773" i="1" l="1"/>
  <c r="D18773" i="1" s="1"/>
  <c r="C18772" i="1"/>
  <c r="E18772" i="1" s="1"/>
  <c r="B18774" i="1" l="1"/>
  <c r="D18774" i="1" s="1"/>
  <c r="C18773" i="1"/>
  <c r="E18773" i="1" s="1"/>
  <c r="B18775" i="1" l="1"/>
  <c r="D18775" i="1" s="1"/>
  <c r="C18774" i="1"/>
  <c r="E18774" i="1" s="1"/>
  <c r="B18776" i="1" l="1"/>
  <c r="D18776" i="1" s="1"/>
  <c r="C18775" i="1"/>
  <c r="E18775" i="1" s="1"/>
  <c r="B18777" i="1" l="1"/>
  <c r="D18777" i="1" s="1"/>
  <c r="C18776" i="1"/>
  <c r="E18776" i="1" s="1"/>
  <c r="B18778" i="1" l="1"/>
  <c r="D18778" i="1" s="1"/>
  <c r="C18777" i="1"/>
  <c r="E18777" i="1" s="1"/>
  <c r="B18779" i="1" l="1"/>
  <c r="D18779" i="1" s="1"/>
  <c r="C18778" i="1"/>
  <c r="E18778" i="1" s="1"/>
  <c r="B18780" i="1" l="1"/>
  <c r="D18780" i="1" s="1"/>
  <c r="C18779" i="1"/>
  <c r="E18779" i="1" s="1"/>
  <c r="B18781" i="1" l="1"/>
  <c r="D18781" i="1" s="1"/>
  <c r="C18780" i="1"/>
  <c r="E18780" i="1" s="1"/>
  <c r="B18782" i="1" l="1"/>
  <c r="D18782" i="1" s="1"/>
  <c r="C18781" i="1"/>
  <c r="E18781" i="1" s="1"/>
  <c r="B18783" i="1" l="1"/>
  <c r="D18783" i="1" s="1"/>
  <c r="C18782" i="1"/>
  <c r="E18782" i="1" s="1"/>
  <c r="B18784" i="1" l="1"/>
  <c r="D18784" i="1" s="1"/>
  <c r="C18783" i="1"/>
  <c r="E18783" i="1" s="1"/>
  <c r="B18785" i="1" l="1"/>
  <c r="D18785" i="1" s="1"/>
  <c r="C18784" i="1"/>
  <c r="E18784" i="1" s="1"/>
  <c r="B18786" i="1" l="1"/>
  <c r="D18786" i="1" s="1"/>
  <c r="C18785" i="1"/>
  <c r="E18785" i="1" s="1"/>
  <c r="B18787" i="1" l="1"/>
  <c r="D18787" i="1" s="1"/>
  <c r="C18786" i="1"/>
  <c r="E18786" i="1" s="1"/>
  <c r="B18788" i="1" l="1"/>
  <c r="D18788" i="1" s="1"/>
  <c r="C18787" i="1"/>
  <c r="E18787" i="1" s="1"/>
  <c r="B18789" i="1" l="1"/>
  <c r="D18789" i="1" s="1"/>
  <c r="C18788" i="1"/>
  <c r="E18788" i="1" s="1"/>
  <c r="B18790" i="1" l="1"/>
  <c r="D18790" i="1" s="1"/>
  <c r="C18789" i="1"/>
  <c r="E18789" i="1" s="1"/>
  <c r="B18791" i="1" l="1"/>
  <c r="D18791" i="1" s="1"/>
  <c r="C18790" i="1"/>
  <c r="E18790" i="1" s="1"/>
  <c r="B18792" i="1" l="1"/>
  <c r="D18792" i="1" s="1"/>
  <c r="C18791" i="1"/>
  <c r="E18791" i="1" s="1"/>
  <c r="B18793" i="1" l="1"/>
  <c r="D18793" i="1" s="1"/>
  <c r="C18792" i="1"/>
  <c r="E18792" i="1" s="1"/>
  <c r="B18794" i="1" l="1"/>
  <c r="D18794" i="1" s="1"/>
  <c r="C18793" i="1"/>
  <c r="E18793" i="1" s="1"/>
  <c r="B18795" i="1" l="1"/>
  <c r="D18795" i="1" s="1"/>
  <c r="C18794" i="1"/>
  <c r="E18794" i="1" s="1"/>
  <c r="B18796" i="1" l="1"/>
  <c r="D18796" i="1" s="1"/>
  <c r="C18795" i="1"/>
  <c r="E18795" i="1" s="1"/>
  <c r="B18797" i="1" l="1"/>
  <c r="D18797" i="1" s="1"/>
  <c r="C18796" i="1"/>
  <c r="E18796" i="1" s="1"/>
  <c r="B18798" i="1" l="1"/>
  <c r="D18798" i="1" s="1"/>
  <c r="C18797" i="1"/>
  <c r="E18797" i="1" s="1"/>
  <c r="B18799" i="1" l="1"/>
  <c r="D18799" i="1" s="1"/>
  <c r="C18798" i="1"/>
  <c r="E18798" i="1" s="1"/>
  <c r="B18800" i="1" l="1"/>
  <c r="D18800" i="1" s="1"/>
  <c r="C18799" i="1"/>
  <c r="E18799" i="1" s="1"/>
  <c r="B18801" i="1" l="1"/>
  <c r="D18801" i="1" s="1"/>
  <c r="C18800" i="1"/>
  <c r="E18800" i="1" s="1"/>
  <c r="B18802" i="1" l="1"/>
  <c r="D18802" i="1" s="1"/>
  <c r="C18801" i="1"/>
  <c r="E18801" i="1" s="1"/>
  <c r="B18803" i="1" l="1"/>
  <c r="D18803" i="1" s="1"/>
  <c r="C18802" i="1"/>
  <c r="E18802" i="1" s="1"/>
  <c r="B18804" i="1" l="1"/>
  <c r="D18804" i="1" s="1"/>
  <c r="C18803" i="1"/>
  <c r="E18803" i="1" s="1"/>
  <c r="B18805" i="1" l="1"/>
  <c r="D18805" i="1" s="1"/>
  <c r="C18804" i="1"/>
  <c r="E18804" i="1" s="1"/>
  <c r="B18806" i="1" l="1"/>
  <c r="D18806" i="1" s="1"/>
  <c r="C18805" i="1"/>
  <c r="E18805" i="1" s="1"/>
  <c r="B18807" i="1" l="1"/>
  <c r="D18807" i="1" s="1"/>
  <c r="C18806" i="1"/>
  <c r="E18806" i="1" s="1"/>
  <c r="B18808" i="1" l="1"/>
  <c r="D18808" i="1" s="1"/>
  <c r="C18807" i="1"/>
  <c r="E18807" i="1" s="1"/>
  <c r="B18809" i="1" l="1"/>
  <c r="D18809" i="1" s="1"/>
  <c r="C18808" i="1"/>
  <c r="E18808" i="1" s="1"/>
  <c r="B18810" i="1" l="1"/>
  <c r="D18810" i="1" s="1"/>
  <c r="C18809" i="1"/>
  <c r="E18809" i="1" s="1"/>
  <c r="B18811" i="1" l="1"/>
  <c r="D18811" i="1" s="1"/>
  <c r="C18810" i="1"/>
  <c r="E18810" i="1" s="1"/>
  <c r="B18812" i="1" l="1"/>
  <c r="D18812" i="1" s="1"/>
  <c r="C18811" i="1"/>
  <c r="E18811" i="1" s="1"/>
  <c r="B18813" i="1" l="1"/>
  <c r="D18813" i="1" s="1"/>
  <c r="C18812" i="1"/>
  <c r="E18812" i="1" s="1"/>
  <c r="B18814" i="1" l="1"/>
  <c r="D18814" i="1" s="1"/>
  <c r="C18813" i="1"/>
  <c r="E18813" i="1" s="1"/>
  <c r="B18815" i="1" l="1"/>
  <c r="D18815" i="1" s="1"/>
  <c r="C18814" i="1"/>
  <c r="E18814" i="1" s="1"/>
  <c r="B18816" i="1" l="1"/>
  <c r="D18816" i="1" s="1"/>
  <c r="C18815" i="1"/>
  <c r="E18815" i="1" s="1"/>
  <c r="B18817" i="1" l="1"/>
  <c r="D18817" i="1" s="1"/>
  <c r="C18816" i="1"/>
  <c r="E18816" i="1" s="1"/>
  <c r="B18818" i="1" l="1"/>
  <c r="D18818" i="1" s="1"/>
  <c r="C18817" i="1"/>
  <c r="E18817" i="1" s="1"/>
  <c r="B18819" i="1" l="1"/>
  <c r="D18819" i="1" s="1"/>
  <c r="C18818" i="1"/>
  <c r="E18818" i="1" s="1"/>
  <c r="B18820" i="1" l="1"/>
  <c r="D18820" i="1" s="1"/>
  <c r="C18819" i="1"/>
  <c r="E18819" i="1" s="1"/>
  <c r="B18821" i="1" l="1"/>
  <c r="D18821" i="1" s="1"/>
  <c r="C18820" i="1"/>
  <c r="E18820" i="1" s="1"/>
  <c r="B18822" i="1" l="1"/>
  <c r="D18822" i="1" s="1"/>
  <c r="C18821" i="1"/>
  <c r="E18821" i="1" s="1"/>
  <c r="B18823" i="1" l="1"/>
  <c r="D18823" i="1" s="1"/>
  <c r="C18822" i="1"/>
  <c r="E18822" i="1" s="1"/>
  <c r="B18824" i="1" l="1"/>
  <c r="D18824" i="1" s="1"/>
  <c r="C18823" i="1"/>
  <c r="E18823" i="1" s="1"/>
  <c r="B18825" i="1" l="1"/>
  <c r="D18825" i="1" s="1"/>
  <c r="C18824" i="1"/>
  <c r="E18824" i="1" s="1"/>
  <c r="B18826" i="1" l="1"/>
  <c r="D18826" i="1" s="1"/>
  <c r="C18825" i="1"/>
  <c r="E18825" i="1" s="1"/>
  <c r="B18827" i="1" l="1"/>
  <c r="D18827" i="1" s="1"/>
  <c r="C18826" i="1"/>
  <c r="E18826" i="1" s="1"/>
  <c r="B18828" i="1" l="1"/>
  <c r="D18828" i="1" s="1"/>
  <c r="C18827" i="1"/>
  <c r="E18827" i="1" s="1"/>
  <c r="B18829" i="1" l="1"/>
  <c r="D18829" i="1" s="1"/>
  <c r="C18828" i="1"/>
  <c r="E18828" i="1" s="1"/>
  <c r="B18830" i="1" l="1"/>
  <c r="D18830" i="1" s="1"/>
  <c r="C18829" i="1"/>
  <c r="E18829" i="1" s="1"/>
  <c r="B18831" i="1" l="1"/>
  <c r="D18831" i="1" s="1"/>
  <c r="C18830" i="1"/>
  <c r="E18830" i="1" s="1"/>
  <c r="B18832" i="1" l="1"/>
  <c r="D18832" i="1" s="1"/>
  <c r="C18831" i="1"/>
  <c r="E18831" i="1" s="1"/>
  <c r="B18833" i="1" l="1"/>
  <c r="D18833" i="1" s="1"/>
  <c r="C18832" i="1"/>
  <c r="E18832" i="1" s="1"/>
  <c r="B18834" i="1" l="1"/>
  <c r="D18834" i="1" s="1"/>
  <c r="C18833" i="1"/>
  <c r="E18833" i="1" s="1"/>
  <c r="B18835" i="1" l="1"/>
  <c r="D18835" i="1" s="1"/>
  <c r="C18834" i="1"/>
  <c r="E18834" i="1" s="1"/>
  <c r="B18836" i="1" l="1"/>
  <c r="D18836" i="1" s="1"/>
  <c r="C18835" i="1"/>
  <c r="E18835" i="1" s="1"/>
  <c r="B18837" i="1" l="1"/>
  <c r="D18837" i="1" s="1"/>
  <c r="C18836" i="1"/>
  <c r="E18836" i="1" s="1"/>
  <c r="B18838" i="1" l="1"/>
  <c r="D18838" i="1" s="1"/>
  <c r="C18837" i="1"/>
  <c r="E18837" i="1" s="1"/>
  <c r="B18839" i="1" l="1"/>
  <c r="D18839" i="1" s="1"/>
  <c r="C18838" i="1"/>
  <c r="E18838" i="1" s="1"/>
  <c r="B18840" i="1" l="1"/>
  <c r="D18840" i="1" s="1"/>
  <c r="C18839" i="1"/>
  <c r="E18839" i="1" s="1"/>
  <c r="B18841" i="1" l="1"/>
  <c r="D18841" i="1" s="1"/>
  <c r="C18840" i="1"/>
  <c r="E18840" i="1" s="1"/>
  <c r="B18842" i="1" l="1"/>
  <c r="D18842" i="1" s="1"/>
  <c r="C18841" i="1"/>
  <c r="E18841" i="1" s="1"/>
  <c r="B18843" i="1" l="1"/>
  <c r="D18843" i="1" s="1"/>
  <c r="C18842" i="1"/>
  <c r="E18842" i="1" s="1"/>
  <c r="B18844" i="1" l="1"/>
  <c r="D18844" i="1" s="1"/>
  <c r="C18843" i="1"/>
  <c r="E18843" i="1" s="1"/>
  <c r="B18845" i="1" l="1"/>
  <c r="D18845" i="1" s="1"/>
  <c r="C18844" i="1"/>
  <c r="E18844" i="1" s="1"/>
  <c r="B18846" i="1" l="1"/>
  <c r="D18846" i="1" s="1"/>
  <c r="C18845" i="1"/>
  <c r="E18845" i="1" s="1"/>
  <c r="B18847" i="1" l="1"/>
  <c r="D18847" i="1" s="1"/>
  <c r="C18846" i="1"/>
  <c r="E18846" i="1" s="1"/>
  <c r="B18848" i="1" l="1"/>
  <c r="D18848" i="1" s="1"/>
  <c r="C18847" i="1"/>
  <c r="E18847" i="1" s="1"/>
  <c r="B18849" i="1" l="1"/>
  <c r="D18849" i="1" s="1"/>
  <c r="C18848" i="1"/>
  <c r="E18848" i="1" s="1"/>
  <c r="B18850" i="1" l="1"/>
  <c r="D18850" i="1" s="1"/>
  <c r="C18849" i="1"/>
  <c r="E18849" i="1" s="1"/>
  <c r="B18851" i="1" l="1"/>
  <c r="D18851" i="1" s="1"/>
  <c r="C18850" i="1"/>
  <c r="E18850" i="1" s="1"/>
  <c r="B18852" i="1" l="1"/>
  <c r="D18852" i="1" s="1"/>
  <c r="C18851" i="1"/>
  <c r="E18851" i="1" s="1"/>
  <c r="B18853" i="1" l="1"/>
  <c r="D18853" i="1" s="1"/>
  <c r="C18852" i="1"/>
  <c r="E18852" i="1" s="1"/>
  <c r="B18854" i="1" l="1"/>
  <c r="D18854" i="1" s="1"/>
  <c r="C18853" i="1"/>
  <c r="E18853" i="1" s="1"/>
  <c r="B18855" i="1" l="1"/>
  <c r="D18855" i="1" s="1"/>
  <c r="C18854" i="1"/>
  <c r="E18854" i="1" s="1"/>
  <c r="B18856" i="1" l="1"/>
  <c r="D18856" i="1" s="1"/>
  <c r="C18855" i="1"/>
  <c r="E18855" i="1" s="1"/>
  <c r="B18857" i="1" l="1"/>
  <c r="D18857" i="1" s="1"/>
  <c r="C18856" i="1"/>
  <c r="E18856" i="1" s="1"/>
  <c r="B18858" i="1" l="1"/>
  <c r="D18858" i="1" s="1"/>
  <c r="C18857" i="1"/>
  <c r="E18857" i="1" s="1"/>
  <c r="B18859" i="1" l="1"/>
  <c r="D18859" i="1" s="1"/>
  <c r="C18858" i="1"/>
  <c r="E18858" i="1" s="1"/>
  <c r="B18860" i="1" l="1"/>
  <c r="D18860" i="1" s="1"/>
  <c r="C18859" i="1"/>
  <c r="E18859" i="1" s="1"/>
  <c r="B18861" i="1" l="1"/>
  <c r="D18861" i="1" s="1"/>
  <c r="C18860" i="1"/>
  <c r="E18860" i="1" s="1"/>
  <c r="B18862" i="1" l="1"/>
  <c r="D18862" i="1" s="1"/>
  <c r="C18861" i="1"/>
  <c r="E18861" i="1" s="1"/>
  <c r="B18863" i="1" l="1"/>
  <c r="D18863" i="1" s="1"/>
  <c r="C18862" i="1"/>
  <c r="E18862" i="1" s="1"/>
  <c r="B18864" i="1" l="1"/>
  <c r="D18864" i="1" s="1"/>
  <c r="C18863" i="1"/>
  <c r="E18863" i="1" s="1"/>
  <c r="B18865" i="1" l="1"/>
  <c r="D18865" i="1" s="1"/>
  <c r="C18864" i="1"/>
  <c r="E18864" i="1" s="1"/>
  <c r="B18866" i="1" l="1"/>
  <c r="D18866" i="1" s="1"/>
  <c r="C18865" i="1"/>
  <c r="E18865" i="1" s="1"/>
  <c r="B18867" i="1" l="1"/>
  <c r="D18867" i="1" s="1"/>
  <c r="C18866" i="1"/>
  <c r="E18866" i="1" s="1"/>
  <c r="B18868" i="1" l="1"/>
  <c r="D18868" i="1" s="1"/>
  <c r="C18867" i="1"/>
  <c r="E18867" i="1" s="1"/>
  <c r="B18869" i="1" l="1"/>
  <c r="D18869" i="1" s="1"/>
  <c r="C18868" i="1"/>
  <c r="E18868" i="1" s="1"/>
  <c r="B18870" i="1" l="1"/>
  <c r="D18870" i="1" s="1"/>
  <c r="C18869" i="1"/>
  <c r="E18869" i="1" s="1"/>
  <c r="B18871" i="1" l="1"/>
  <c r="D18871" i="1" s="1"/>
  <c r="C18870" i="1"/>
  <c r="E18870" i="1" s="1"/>
  <c r="B18872" i="1" l="1"/>
  <c r="D18872" i="1" s="1"/>
  <c r="C18871" i="1"/>
  <c r="E18871" i="1" s="1"/>
  <c r="B18873" i="1" l="1"/>
  <c r="D18873" i="1" s="1"/>
  <c r="C18872" i="1"/>
  <c r="E18872" i="1" s="1"/>
  <c r="B18874" i="1" l="1"/>
  <c r="D18874" i="1" s="1"/>
  <c r="C18873" i="1"/>
  <c r="E18873" i="1" s="1"/>
  <c r="B18875" i="1" l="1"/>
  <c r="D18875" i="1" s="1"/>
  <c r="C18874" i="1"/>
  <c r="E18874" i="1" s="1"/>
  <c r="B18876" i="1" l="1"/>
  <c r="D18876" i="1" s="1"/>
  <c r="C18875" i="1"/>
  <c r="E18875" i="1" s="1"/>
  <c r="B18877" i="1" l="1"/>
  <c r="D18877" i="1" s="1"/>
  <c r="C18876" i="1"/>
  <c r="E18876" i="1" s="1"/>
  <c r="B18878" i="1" l="1"/>
  <c r="D18878" i="1" s="1"/>
  <c r="C18877" i="1"/>
  <c r="E18877" i="1" s="1"/>
  <c r="B18879" i="1" l="1"/>
  <c r="D18879" i="1" s="1"/>
  <c r="C18878" i="1"/>
  <c r="E18878" i="1" s="1"/>
  <c r="B18880" i="1" l="1"/>
  <c r="D18880" i="1" s="1"/>
  <c r="C18879" i="1"/>
  <c r="E18879" i="1" s="1"/>
  <c r="B18881" i="1" l="1"/>
  <c r="D18881" i="1" s="1"/>
  <c r="C18880" i="1"/>
  <c r="E18880" i="1" s="1"/>
  <c r="B18882" i="1" l="1"/>
  <c r="D18882" i="1" s="1"/>
  <c r="C18881" i="1"/>
  <c r="E18881" i="1" s="1"/>
  <c r="B18883" i="1" l="1"/>
  <c r="D18883" i="1" s="1"/>
  <c r="C18882" i="1"/>
  <c r="E18882" i="1" s="1"/>
  <c r="B18884" i="1" l="1"/>
  <c r="D18884" i="1" s="1"/>
  <c r="C18883" i="1"/>
  <c r="E18883" i="1" s="1"/>
  <c r="B18885" i="1" l="1"/>
  <c r="D18885" i="1" s="1"/>
  <c r="C18884" i="1"/>
  <c r="E18884" i="1" s="1"/>
  <c r="B18886" i="1" l="1"/>
  <c r="D18886" i="1" s="1"/>
  <c r="C18885" i="1"/>
  <c r="E18885" i="1" s="1"/>
  <c r="B18887" i="1" l="1"/>
  <c r="D18887" i="1" s="1"/>
  <c r="C18886" i="1"/>
  <c r="E18886" i="1" s="1"/>
  <c r="B18888" i="1" l="1"/>
  <c r="D18888" i="1" s="1"/>
  <c r="C18887" i="1"/>
  <c r="E18887" i="1" s="1"/>
  <c r="B18889" i="1" l="1"/>
  <c r="D18889" i="1" s="1"/>
  <c r="C18888" i="1"/>
  <c r="E18888" i="1" s="1"/>
  <c r="B18890" i="1" l="1"/>
  <c r="D18890" i="1" s="1"/>
  <c r="C18889" i="1"/>
  <c r="E18889" i="1" s="1"/>
  <c r="B18891" i="1" l="1"/>
  <c r="D18891" i="1" s="1"/>
  <c r="C18890" i="1"/>
  <c r="E18890" i="1" s="1"/>
  <c r="B18892" i="1" l="1"/>
  <c r="D18892" i="1" s="1"/>
  <c r="C18891" i="1"/>
  <c r="E18891" i="1" s="1"/>
  <c r="B18893" i="1" l="1"/>
  <c r="D18893" i="1" s="1"/>
  <c r="C18892" i="1"/>
  <c r="E18892" i="1" s="1"/>
  <c r="B18894" i="1" l="1"/>
  <c r="D18894" i="1" s="1"/>
  <c r="C18893" i="1"/>
  <c r="E18893" i="1" s="1"/>
  <c r="B18895" i="1" l="1"/>
  <c r="D18895" i="1" s="1"/>
  <c r="C18894" i="1"/>
  <c r="E18894" i="1" s="1"/>
  <c r="B18896" i="1" l="1"/>
  <c r="D18896" i="1" s="1"/>
  <c r="C18895" i="1"/>
  <c r="E18895" i="1" s="1"/>
  <c r="B18897" i="1" l="1"/>
  <c r="D18897" i="1" s="1"/>
  <c r="C18896" i="1"/>
  <c r="E18896" i="1" s="1"/>
  <c r="B18898" i="1" l="1"/>
  <c r="D18898" i="1" s="1"/>
  <c r="C18897" i="1"/>
  <c r="E18897" i="1" s="1"/>
  <c r="B18899" i="1" l="1"/>
  <c r="D18899" i="1" s="1"/>
  <c r="C18898" i="1"/>
  <c r="E18898" i="1" s="1"/>
  <c r="B18900" i="1" l="1"/>
  <c r="D18900" i="1" s="1"/>
  <c r="C18899" i="1"/>
  <c r="E18899" i="1" s="1"/>
  <c r="B18901" i="1" l="1"/>
  <c r="D18901" i="1" s="1"/>
  <c r="C18900" i="1"/>
  <c r="E18900" i="1" s="1"/>
  <c r="B18902" i="1" l="1"/>
  <c r="D18902" i="1" s="1"/>
  <c r="C18901" i="1"/>
  <c r="E18901" i="1" s="1"/>
  <c r="B18903" i="1" l="1"/>
  <c r="D18903" i="1" s="1"/>
  <c r="C18902" i="1"/>
  <c r="E18902" i="1" s="1"/>
  <c r="B18904" i="1" l="1"/>
  <c r="D18904" i="1" s="1"/>
  <c r="C18903" i="1"/>
  <c r="E18903" i="1" s="1"/>
  <c r="B18905" i="1" l="1"/>
  <c r="D18905" i="1" s="1"/>
  <c r="C18904" i="1"/>
  <c r="E18904" i="1" s="1"/>
  <c r="B18906" i="1" l="1"/>
  <c r="D18906" i="1" s="1"/>
  <c r="C18905" i="1"/>
  <c r="E18905" i="1" s="1"/>
  <c r="B18907" i="1" l="1"/>
  <c r="D18907" i="1" s="1"/>
  <c r="C18906" i="1"/>
  <c r="E18906" i="1" s="1"/>
  <c r="B18908" i="1" l="1"/>
  <c r="D18908" i="1" s="1"/>
  <c r="C18907" i="1"/>
  <c r="E18907" i="1" s="1"/>
  <c r="B18909" i="1" l="1"/>
  <c r="D18909" i="1" s="1"/>
  <c r="C18908" i="1"/>
  <c r="E18908" i="1" s="1"/>
  <c r="B18910" i="1" l="1"/>
  <c r="D18910" i="1" s="1"/>
  <c r="C18909" i="1"/>
  <c r="E18909" i="1" s="1"/>
  <c r="B18911" i="1" l="1"/>
  <c r="D18911" i="1" s="1"/>
  <c r="C18910" i="1"/>
  <c r="E18910" i="1" s="1"/>
  <c r="B18912" i="1" l="1"/>
  <c r="D18912" i="1" s="1"/>
  <c r="C18911" i="1"/>
  <c r="E18911" i="1" s="1"/>
  <c r="B18913" i="1" l="1"/>
  <c r="D18913" i="1" s="1"/>
  <c r="C18912" i="1"/>
  <c r="E18912" i="1" s="1"/>
  <c r="B18914" i="1" l="1"/>
  <c r="D18914" i="1" s="1"/>
  <c r="C18913" i="1"/>
  <c r="E18913" i="1" s="1"/>
  <c r="B18915" i="1" l="1"/>
  <c r="D18915" i="1" s="1"/>
  <c r="C18914" i="1"/>
  <c r="E18914" i="1" s="1"/>
  <c r="B18916" i="1" l="1"/>
  <c r="D18916" i="1" s="1"/>
  <c r="C18915" i="1"/>
  <c r="E18915" i="1" s="1"/>
  <c r="B18917" i="1" l="1"/>
  <c r="D18917" i="1" s="1"/>
  <c r="C18916" i="1"/>
  <c r="E18916" i="1" s="1"/>
  <c r="B18918" i="1" l="1"/>
  <c r="D18918" i="1" s="1"/>
  <c r="C18917" i="1"/>
  <c r="E18917" i="1" s="1"/>
  <c r="B18919" i="1" l="1"/>
  <c r="D18919" i="1" s="1"/>
  <c r="C18918" i="1"/>
  <c r="E18918" i="1" s="1"/>
  <c r="B18920" i="1" l="1"/>
  <c r="D18920" i="1" s="1"/>
  <c r="C18919" i="1"/>
  <c r="E18919" i="1" s="1"/>
  <c r="B18921" i="1" l="1"/>
  <c r="D18921" i="1" s="1"/>
  <c r="C18920" i="1"/>
  <c r="E18920" i="1" s="1"/>
  <c r="B18922" i="1" l="1"/>
  <c r="D18922" i="1" s="1"/>
  <c r="C18921" i="1"/>
  <c r="E18921" i="1" s="1"/>
  <c r="B18923" i="1" l="1"/>
  <c r="D18923" i="1" s="1"/>
  <c r="C18922" i="1"/>
  <c r="E18922" i="1" s="1"/>
  <c r="B18924" i="1" l="1"/>
  <c r="D18924" i="1" s="1"/>
  <c r="C18923" i="1"/>
  <c r="E18923" i="1" s="1"/>
  <c r="B18925" i="1" l="1"/>
  <c r="D18925" i="1" s="1"/>
  <c r="C18924" i="1"/>
  <c r="E18924" i="1" s="1"/>
  <c r="B18926" i="1" l="1"/>
  <c r="D18926" i="1" s="1"/>
  <c r="C18925" i="1"/>
  <c r="E18925" i="1" s="1"/>
  <c r="B18927" i="1" l="1"/>
  <c r="D18927" i="1" s="1"/>
  <c r="C18926" i="1"/>
  <c r="E18926" i="1" s="1"/>
  <c r="B18928" i="1" l="1"/>
  <c r="D18928" i="1" s="1"/>
  <c r="C18927" i="1"/>
  <c r="E18927" i="1" s="1"/>
  <c r="B18929" i="1" l="1"/>
  <c r="D18929" i="1" s="1"/>
  <c r="C18928" i="1"/>
  <c r="E18928" i="1" s="1"/>
  <c r="B18930" i="1" l="1"/>
  <c r="D18930" i="1" s="1"/>
  <c r="C18929" i="1"/>
  <c r="E18929" i="1" s="1"/>
  <c r="B18931" i="1" l="1"/>
  <c r="D18931" i="1" s="1"/>
  <c r="C18930" i="1"/>
  <c r="E18930" i="1" s="1"/>
  <c r="B18932" i="1" l="1"/>
  <c r="D18932" i="1" s="1"/>
  <c r="C18931" i="1"/>
  <c r="E18931" i="1" s="1"/>
  <c r="B18933" i="1" l="1"/>
  <c r="D18933" i="1" s="1"/>
  <c r="C18932" i="1"/>
  <c r="E18932" i="1" s="1"/>
  <c r="B18934" i="1" l="1"/>
  <c r="D18934" i="1" s="1"/>
  <c r="C18933" i="1"/>
  <c r="E18933" i="1" s="1"/>
  <c r="B18935" i="1" l="1"/>
  <c r="D18935" i="1" s="1"/>
  <c r="C18934" i="1"/>
  <c r="E18934" i="1" s="1"/>
  <c r="B18936" i="1" l="1"/>
  <c r="D18936" i="1" s="1"/>
  <c r="C18935" i="1"/>
  <c r="E18935" i="1" s="1"/>
  <c r="B18937" i="1" l="1"/>
  <c r="D18937" i="1" s="1"/>
  <c r="C18936" i="1"/>
  <c r="E18936" i="1" s="1"/>
  <c r="B18938" i="1" l="1"/>
  <c r="D18938" i="1" s="1"/>
  <c r="C18937" i="1"/>
  <c r="E18937" i="1" s="1"/>
  <c r="B18939" i="1" l="1"/>
  <c r="D18939" i="1" s="1"/>
  <c r="C18938" i="1"/>
  <c r="E18938" i="1" s="1"/>
  <c r="B18940" i="1" l="1"/>
  <c r="D18940" i="1" s="1"/>
  <c r="C18939" i="1"/>
  <c r="E18939" i="1" s="1"/>
  <c r="B18941" i="1" l="1"/>
  <c r="D18941" i="1" s="1"/>
  <c r="C18940" i="1"/>
  <c r="E18940" i="1" s="1"/>
  <c r="B18942" i="1" l="1"/>
  <c r="D18942" i="1" s="1"/>
  <c r="C18941" i="1"/>
  <c r="E18941" i="1" s="1"/>
  <c r="B18943" i="1" l="1"/>
  <c r="D18943" i="1" s="1"/>
  <c r="C18942" i="1"/>
  <c r="E18942" i="1" s="1"/>
  <c r="B18944" i="1" l="1"/>
  <c r="D18944" i="1" s="1"/>
  <c r="C18943" i="1"/>
  <c r="E18943" i="1" s="1"/>
  <c r="B18945" i="1" l="1"/>
  <c r="D18945" i="1" s="1"/>
  <c r="C18944" i="1"/>
  <c r="E18944" i="1" s="1"/>
  <c r="B18946" i="1" l="1"/>
  <c r="D18946" i="1" s="1"/>
  <c r="C18945" i="1"/>
  <c r="E18945" i="1" s="1"/>
  <c r="B18947" i="1" l="1"/>
  <c r="D18947" i="1" s="1"/>
  <c r="C18946" i="1"/>
  <c r="E18946" i="1" s="1"/>
  <c r="B18948" i="1" l="1"/>
  <c r="D18948" i="1" s="1"/>
  <c r="C18947" i="1"/>
  <c r="E18947" i="1" s="1"/>
  <c r="B18949" i="1" l="1"/>
  <c r="D18949" i="1" s="1"/>
  <c r="C18948" i="1"/>
  <c r="E18948" i="1" s="1"/>
  <c r="B18950" i="1" l="1"/>
  <c r="D18950" i="1" s="1"/>
  <c r="C18949" i="1"/>
  <c r="E18949" i="1" s="1"/>
  <c r="B18951" i="1" l="1"/>
  <c r="D18951" i="1" s="1"/>
  <c r="C18950" i="1"/>
  <c r="E18950" i="1" s="1"/>
  <c r="B18952" i="1" l="1"/>
  <c r="D18952" i="1" s="1"/>
  <c r="C18951" i="1"/>
  <c r="E18951" i="1" s="1"/>
  <c r="B18953" i="1" l="1"/>
  <c r="D18953" i="1" s="1"/>
  <c r="C18952" i="1"/>
  <c r="E18952" i="1" s="1"/>
  <c r="B18954" i="1" l="1"/>
  <c r="D18954" i="1" s="1"/>
  <c r="C18953" i="1"/>
  <c r="E18953" i="1" s="1"/>
  <c r="B18955" i="1" l="1"/>
  <c r="D18955" i="1" s="1"/>
  <c r="C18954" i="1"/>
  <c r="E18954" i="1" s="1"/>
  <c r="B18956" i="1" l="1"/>
  <c r="D18956" i="1" s="1"/>
  <c r="C18955" i="1"/>
  <c r="E18955" i="1" s="1"/>
  <c r="B18957" i="1" l="1"/>
  <c r="D18957" i="1" s="1"/>
  <c r="C18956" i="1"/>
  <c r="E18956" i="1" s="1"/>
  <c r="B18958" i="1" l="1"/>
  <c r="D18958" i="1" s="1"/>
  <c r="C18957" i="1"/>
  <c r="E18957" i="1" s="1"/>
  <c r="B18959" i="1" l="1"/>
  <c r="D18959" i="1" s="1"/>
  <c r="C18958" i="1"/>
  <c r="E18958" i="1" s="1"/>
  <c r="B18960" i="1" l="1"/>
  <c r="D18960" i="1" s="1"/>
  <c r="C18959" i="1"/>
  <c r="E18959" i="1" s="1"/>
  <c r="B18961" i="1" l="1"/>
  <c r="D18961" i="1" s="1"/>
  <c r="C18960" i="1"/>
  <c r="E18960" i="1" s="1"/>
  <c r="B18962" i="1" l="1"/>
  <c r="D18962" i="1" s="1"/>
  <c r="C18961" i="1"/>
  <c r="E18961" i="1" s="1"/>
  <c r="B18963" i="1" l="1"/>
  <c r="D18963" i="1" s="1"/>
  <c r="C18962" i="1"/>
  <c r="E18962" i="1" s="1"/>
  <c r="B18964" i="1" l="1"/>
  <c r="D18964" i="1" s="1"/>
  <c r="C18963" i="1"/>
  <c r="E18963" i="1" s="1"/>
  <c r="B18965" i="1" l="1"/>
  <c r="D18965" i="1" s="1"/>
  <c r="C18964" i="1"/>
  <c r="E18964" i="1" s="1"/>
  <c r="B18966" i="1" l="1"/>
  <c r="D18966" i="1" s="1"/>
  <c r="C18965" i="1"/>
  <c r="E18965" i="1" s="1"/>
  <c r="B18967" i="1" l="1"/>
  <c r="D18967" i="1" s="1"/>
  <c r="C18966" i="1"/>
  <c r="E18966" i="1" s="1"/>
  <c r="B18968" i="1" l="1"/>
  <c r="D18968" i="1" s="1"/>
  <c r="C18967" i="1"/>
  <c r="E18967" i="1" s="1"/>
  <c r="B18969" i="1" l="1"/>
  <c r="D18969" i="1" s="1"/>
  <c r="C18968" i="1"/>
  <c r="E18968" i="1" s="1"/>
  <c r="B18970" i="1" l="1"/>
  <c r="D18970" i="1" s="1"/>
  <c r="C18969" i="1"/>
  <c r="E18969" i="1" s="1"/>
  <c r="B18971" i="1" l="1"/>
  <c r="D18971" i="1" s="1"/>
  <c r="C18970" i="1"/>
  <c r="E18970" i="1" s="1"/>
  <c r="B18972" i="1" l="1"/>
  <c r="D18972" i="1" s="1"/>
  <c r="C18971" i="1"/>
  <c r="E18971" i="1" s="1"/>
  <c r="B18973" i="1" l="1"/>
  <c r="D18973" i="1" s="1"/>
  <c r="C18972" i="1"/>
  <c r="E18972" i="1" s="1"/>
  <c r="B18974" i="1" l="1"/>
  <c r="D18974" i="1" s="1"/>
  <c r="C18973" i="1"/>
  <c r="E18973" i="1" s="1"/>
  <c r="B18975" i="1" l="1"/>
  <c r="D18975" i="1" s="1"/>
  <c r="C18974" i="1"/>
  <c r="E18974" i="1" s="1"/>
  <c r="B18976" i="1" l="1"/>
  <c r="D18976" i="1" s="1"/>
  <c r="C18975" i="1"/>
  <c r="E18975" i="1" s="1"/>
  <c r="B18977" i="1" l="1"/>
  <c r="D18977" i="1" s="1"/>
  <c r="C18976" i="1"/>
  <c r="E18976" i="1" s="1"/>
  <c r="B18978" i="1" l="1"/>
  <c r="D18978" i="1" s="1"/>
  <c r="C18977" i="1"/>
  <c r="E18977" i="1" s="1"/>
  <c r="B18979" i="1" l="1"/>
  <c r="D18979" i="1" s="1"/>
  <c r="C18978" i="1"/>
  <c r="E18978" i="1" s="1"/>
  <c r="B18980" i="1" l="1"/>
  <c r="D18980" i="1" s="1"/>
  <c r="C18979" i="1"/>
  <c r="E18979" i="1" s="1"/>
  <c r="B18981" i="1" l="1"/>
  <c r="D18981" i="1" s="1"/>
  <c r="C18980" i="1"/>
  <c r="E18980" i="1" s="1"/>
  <c r="B18982" i="1" l="1"/>
  <c r="D18982" i="1" s="1"/>
  <c r="C18981" i="1"/>
  <c r="E18981" i="1" s="1"/>
  <c r="B18983" i="1" l="1"/>
  <c r="D18983" i="1" s="1"/>
  <c r="C18982" i="1"/>
  <c r="E18982" i="1" s="1"/>
  <c r="B18984" i="1" l="1"/>
  <c r="D18984" i="1" s="1"/>
  <c r="C18983" i="1"/>
  <c r="E18983" i="1" s="1"/>
  <c r="B18985" i="1" l="1"/>
  <c r="D18985" i="1" s="1"/>
  <c r="C18984" i="1"/>
  <c r="E18984" i="1" s="1"/>
  <c r="B18986" i="1" l="1"/>
  <c r="D18986" i="1" s="1"/>
  <c r="C18985" i="1"/>
  <c r="E18985" i="1" s="1"/>
  <c r="B18987" i="1" l="1"/>
  <c r="D18987" i="1" s="1"/>
  <c r="C18986" i="1"/>
  <c r="E18986" i="1" s="1"/>
  <c r="B18988" i="1" l="1"/>
  <c r="D18988" i="1" s="1"/>
  <c r="C18987" i="1"/>
  <c r="E18987" i="1" s="1"/>
  <c r="B18989" i="1" l="1"/>
  <c r="D18989" i="1" s="1"/>
  <c r="C18988" i="1"/>
  <c r="E18988" i="1" s="1"/>
  <c r="B18990" i="1" l="1"/>
  <c r="D18990" i="1" s="1"/>
  <c r="C18989" i="1"/>
  <c r="E18989" i="1" s="1"/>
  <c r="B18991" i="1" l="1"/>
  <c r="D18991" i="1" s="1"/>
  <c r="C18990" i="1"/>
  <c r="E18990" i="1" s="1"/>
  <c r="B18992" i="1" l="1"/>
  <c r="D18992" i="1" s="1"/>
  <c r="C18991" i="1"/>
  <c r="E18991" i="1" s="1"/>
  <c r="B18993" i="1" l="1"/>
  <c r="D18993" i="1" s="1"/>
  <c r="C18992" i="1"/>
  <c r="E18992" i="1" s="1"/>
  <c r="B18994" i="1" l="1"/>
  <c r="D18994" i="1" s="1"/>
  <c r="C18993" i="1"/>
  <c r="E18993" i="1" s="1"/>
  <c r="B18995" i="1" l="1"/>
  <c r="D18995" i="1" s="1"/>
  <c r="C18994" i="1"/>
  <c r="E18994" i="1" s="1"/>
  <c r="B18996" i="1" l="1"/>
  <c r="D18996" i="1" s="1"/>
  <c r="C18995" i="1"/>
  <c r="E18995" i="1" s="1"/>
  <c r="B18997" i="1" l="1"/>
  <c r="D18997" i="1" s="1"/>
  <c r="C18996" i="1"/>
  <c r="E18996" i="1" s="1"/>
  <c r="B18998" i="1" l="1"/>
  <c r="D18998" i="1" s="1"/>
  <c r="C18997" i="1"/>
  <c r="E18997" i="1" s="1"/>
  <c r="B18999" i="1" l="1"/>
  <c r="D18999" i="1" s="1"/>
  <c r="C18998" i="1"/>
  <c r="E18998" i="1" s="1"/>
  <c r="B19000" i="1" l="1"/>
  <c r="D19000" i="1" s="1"/>
  <c r="C18999" i="1"/>
  <c r="E18999" i="1" s="1"/>
  <c r="B19001" i="1" l="1"/>
  <c r="D19001" i="1" s="1"/>
  <c r="C19000" i="1"/>
  <c r="E19000" i="1" s="1"/>
  <c r="B19002" i="1" l="1"/>
  <c r="D19002" i="1" s="1"/>
  <c r="C19001" i="1"/>
  <c r="E19001" i="1" s="1"/>
  <c r="B19003" i="1" l="1"/>
  <c r="D19003" i="1" s="1"/>
  <c r="C19002" i="1"/>
  <c r="E19002" i="1" s="1"/>
  <c r="B19004" i="1" l="1"/>
  <c r="D19004" i="1" s="1"/>
  <c r="C19003" i="1"/>
  <c r="E19003" i="1" s="1"/>
  <c r="B19005" i="1" l="1"/>
  <c r="D19005" i="1" s="1"/>
  <c r="C19004" i="1"/>
  <c r="E19004" i="1" s="1"/>
  <c r="B19006" i="1" l="1"/>
  <c r="D19006" i="1" s="1"/>
  <c r="C19005" i="1"/>
  <c r="E19005" i="1" s="1"/>
  <c r="B19007" i="1" l="1"/>
  <c r="D19007" i="1" s="1"/>
  <c r="C19006" i="1"/>
  <c r="E19006" i="1" s="1"/>
  <c r="B19008" i="1" l="1"/>
  <c r="D19008" i="1" s="1"/>
  <c r="C19007" i="1"/>
  <c r="E19007" i="1" s="1"/>
  <c r="B19009" i="1" l="1"/>
  <c r="D19009" i="1" s="1"/>
  <c r="C19008" i="1"/>
  <c r="E19008" i="1" s="1"/>
  <c r="B19010" i="1" l="1"/>
  <c r="D19010" i="1" s="1"/>
  <c r="C19009" i="1"/>
  <c r="E19009" i="1" s="1"/>
  <c r="B19011" i="1" l="1"/>
  <c r="D19011" i="1" s="1"/>
  <c r="C19010" i="1"/>
  <c r="E19010" i="1" s="1"/>
  <c r="B19012" i="1" l="1"/>
  <c r="D19012" i="1" s="1"/>
  <c r="C19011" i="1"/>
  <c r="E19011" i="1" s="1"/>
  <c r="B19013" i="1" l="1"/>
  <c r="D19013" i="1" s="1"/>
  <c r="C19012" i="1"/>
  <c r="E19012" i="1" s="1"/>
  <c r="B19014" i="1" l="1"/>
  <c r="D19014" i="1" s="1"/>
  <c r="C19013" i="1"/>
  <c r="E19013" i="1" s="1"/>
  <c r="B19015" i="1" l="1"/>
  <c r="D19015" i="1" s="1"/>
  <c r="C19014" i="1"/>
  <c r="E19014" i="1" s="1"/>
  <c r="B19016" i="1" l="1"/>
  <c r="D19016" i="1" s="1"/>
  <c r="C19015" i="1"/>
  <c r="E19015" i="1" s="1"/>
  <c r="B19017" i="1" l="1"/>
  <c r="D19017" i="1" s="1"/>
  <c r="C19016" i="1"/>
  <c r="E19016" i="1" s="1"/>
  <c r="B19018" i="1" l="1"/>
  <c r="D19018" i="1" s="1"/>
  <c r="C19017" i="1"/>
  <c r="E19017" i="1" s="1"/>
  <c r="B19019" i="1" l="1"/>
  <c r="D19019" i="1" s="1"/>
  <c r="C19018" i="1"/>
  <c r="E19018" i="1" s="1"/>
  <c r="B19020" i="1" l="1"/>
  <c r="D19020" i="1" s="1"/>
  <c r="C19019" i="1"/>
  <c r="E19019" i="1" s="1"/>
  <c r="B19021" i="1" l="1"/>
  <c r="D19021" i="1" s="1"/>
  <c r="C19020" i="1"/>
  <c r="E19020" i="1" s="1"/>
  <c r="B19022" i="1" l="1"/>
  <c r="D19022" i="1" s="1"/>
  <c r="C19021" i="1"/>
  <c r="E19021" i="1" s="1"/>
  <c r="B19023" i="1" l="1"/>
  <c r="D19023" i="1" s="1"/>
  <c r="C19022" i="1"/>
  <c r="E19022" i="1" s="1"/>
  <c r="B19024" i="1" l="1"/>
  <c r="D19024" i="1" s="1"/>
  <c r="C19023" i="1"/>
  <c r="E19023" i="1" s="1"/>
  <c r="B19025" i="1" l="1"/>
  <c r="D19025" i="1" s="1"/>
  <c r="C19024" i="1"/>
  <c r="E19024" i="1" s="1"/>
  <c r="B19026" i="1" l="1"/>
  <c r="D19026" i="1" s="1"/>
  <c r="C19025" i="1"/>
  <c r="E19025" i="1" s="1"/>
  <c r="B19027" i="1" l="1"/>
  <c r="D19027" i="1" s="1"/>
  <c r="C19026" i="1"/>
  <c r="E19026" i="1" s="1"/>
  <c r="B19028" i="1" l="1"/>
  <c r="D19028" i="1" s="1"/>
  <c r="C19027" i="1"/>
  <c r="E19027" i="1" s="1"/>
  <c r="B19029" i="1" l="1"/>
  <c r="D19029" i="1" s="1"/>
  <c r="C19028" i="1"/>
  <c r="E19028" i="1" s="1"/>
  <c r="B19030" i="1" l="1"/>
  <c r="D19030" i="1" s="1"/>
  <c r="C19029" i="1"/>
  <c r="E19029" i="1" s="1"/>
  <c r="B19031" i="1" l="1"/>
  <c r="D19031" i="1" s="1"/>
  <c r="C19030" i="1"/>
  <c r="E19030" i="1" s="1"/>
  <c r="B19032" i="1" l="1"/>
  <c r="D19032" i="1" s="1"/>
  <c r="C19031" i="1"/>
  <c r="E19031" i="1" s="1"/>
  <c r="B19033" i="1" l="1"/>
  <c r="D19033" i="1" s="1"/>
  <c r="C19032" i="1"/>
  <c r="E19032" i="1" s="1"/>
  <c r="B19034" i="1" l="1"/>
  <c r="D19034" i="1" s="1"/>
  <c r="C19033" i="1"/>
  <c r="E19033" i="1" s="1"/>
  <c r="B19035" i="1" l="1"/>
  <c r="D19035" i="1" s="1"/>
  <c r="C19034" i="1"/>
  <c r="E19034" i="1" s="1"/>
  <c r="B19036" i="1" l="1"/>
  <c r="D19036" i="1" s="1"/>
  <c r="C19035" i="1"/>
  <c r="E19035" i="1" s="1"/>
  <c r="B19037" i="1" l="1"/>
  <c r="D19037" i="1" s="1"/>
  <c r="C19036" i="1"/>
  <c r="E19036" i="1" s="1"/>
  <c r="B19038" i="1" l="1"/>
  <c r="D19038" i="1" s="1"/>
  <c r="C19037" i="1"/>
  <c r="E19037" i="1" s="1"/>
  <c r="B19039" i="1" l="1"/>
  <c r="D19039" i="1" s="1"/>
  <c r="C19038" i="1"/>
  <c r="E19038" i="1" s="1"/>
  <c r="B19040" i="1" l="1"/>
  <c r="D19040" i="1" s="1"/>
  <c r="C19039" i="1"/>
  <c r="E19039" i="1" s="1"/>
  <c r="B19041" i="1" l="1"/>
  <c r="D19041" i="1" s="1"/>
  <c r="C19040" i="1"/>
  <c r="E19040" i="1" s="1"/>
  <c r="B19042" i="1" l="1"/>
  <c r="D19042" i="1" s="1"/>
  <c r="C19041" i="1"/>
  <c r="E19041" i="1" s="1"/>
  <c r="B19043" i="1" l="1"/>
  <c r="D19043" i="1" s="1"/>
  <c r="C19042" i="1"/>
  <c r="E19042" i="1" s="1"/>
  <c r="B19044" i="1" l="1"/>
  <c r="D19044" i="1" s="1"/>
  <c r="C19043" i="1"/>
  <c r="E19043" i="1" s="1"/>
  <c r="B19045" i="1" l="1"/>
  <c r="D19045" i="1" s="1"/>
  <c r="C19044" i="1"/>
  <c r="E19044" i="1" s="1"/>
  <c r="B19046" i="1" l="1"/>
  <c r="D19046" i="1" s="1"/>
  <c r="C19045" i="1"/>
  <c r="E19045" i="1" s="1"/>
  <c r="B19047" i="1" l="1"/>
  <c r="D19047" i="1" s="1"/>
  <c r="C19046" i="1"/>
  <c r="E19046" i="1" s="1"/>
  <c r="B19048" i="1" l="1"/>
  <c r="D19048" i="1" s="1"/>
  <c r="C19047" i="1"/>
  <c r="E19047" i="1" s="1"/>
  <c r="B19049" i="1" l="1"/>
  <c r="D19049" i="1" s="1"/>
  <c r="C19048" i="1"/>
  <c r="E19048" i="1" s="1"/>
  <c r="B19050" i="1" l="1"/>
  <c r="D19050" i="1" s="1"/>
  <c r="C19049" i="1"/>
  <c r="E19049" i="1" s="1"/>
  <c r="B19051" i="1" l="1"/>
  <c r="D19051" i="1" s="1"/>
  <c r="C19050" i="1"/>
  <c r="E19050" i="1" s="1"/>
  <c r="B19052" i="1" l="1"/>
  <c r="D19052" i="1" s="1"/>
  <c r="C19051" i="1"/>
  <c r="E19051" i="1" s="1"/>
  <c r="B19053" i="1" l="1"/>
  <c r="D19053" i="1" s="1"/>
  <c r="C19052" i="1"/>
  <c r="E19052" i="1" s="1"/>
  <c r="B19054" i="1" l="1"/>
  <c r="D19054" i="1" s="1"/>
  <c r="C19053" i="1"/>
  <c r="E19053" i="1" s="1"/>
  <c r="B19055" i="1" l="1"/>
  <c r="D19055" i="1" s="1"/>
  <c r="C19054" i="1"/>
  <c r="E19054" i="1" s="1"/>
  <c r="B19056" i="1" l="1"/>
  <c r="D19056" i="1" s="1"/>
  <c r="C19055" i="1"/>
  <c r="E19055" i="1" s="1"/>
  <c r="B19057" i="1" l="1"/>
  <c r="D19057" i="1" s="1"/>
  <c r="C19056" i="1"/>
  <c r="E19056" i="1" s="1"/>
  <c r="B19058" i="1" l="1"/>
  <c r="D19058" i="1" s="1"/>
  <c r="C19057" i="1"/>
  <c r="E19057" i="1" s="1"/>
  <c r="B19059" i="1" l="1"/>
  <c r="D19059" i="1" s="1"/>
  <c r="C19058" i="1"/>
  <c r="E19058" i="1" s="1"/>
  <c r="B19060" i="1" l="1"/>
  <c r="D19060" i="1" s="1"/>
  <c r="C19059" i="1"/>
  <c r="E19059" i="1" s="1"/>
  <c r="B19061" i="1" l="1"/>
  <c r="D19061" i="1" s="1"/>
  <c r="C19060" i="1"/>
  <c r="E19060" i="1" s="1"/>
  <c r="B19062" i="1" l="1"/>
  <c r="D19062" i="1" s="1"/>
  <c r="C19061" i="1"/>
  <c r="E19061" i="1" s="1"/>
  <c r="B19063" i="1" l="1"/>
  <c r="D19063" i="1" s="1"/>
  <c r="C19062" i="1"/>
  <c r="E19062" i="1" s="1"/>
  <c r="B19064" i="1" l="1"/>
  <c r="D19064" i="1" s="1"/>
  <c r="C19063" i="1"/>
  <c r="E19063" i="1" s="1"/>
  <c r="B19065" i="1" l="1"/>
  <c r="D19065" i="1" s="1"/>
  <c r="C19064" i="1"/>
  <c r="E19064" i="1" s="1"/>
  <c r="B19066" i="1" l="1"/>
  <c r="D19066" i="1" s="1"/>
  <c r="C19065" i="1"/>
  <c r="E19065" i="1" s="1"/>
  <c r="B19067" i="1" l="1"/>
  <c r="D19067" i="1" s="1"/>
  <c r="C19066" i="1"/>
  <c r="E19066" i="1" s="1"/>
  <c r="B19068" i="1" l="1"/>
  <c r="D19068" i="1" s="1"/>
  <c r="C19067" i="1"/>
  <c r="E19067" i="1" s="1"/>
  <c r="B19069" i="1" l="1"/>
  <c r="D19069" i="1" s="1"/>
  <c r="C19068" i="1"/>
  <c r="E19068" i="1" s="1"/>
  <c r="B19070" i="1" l="1"/>
  <c r="D19070" i="1" s="1"/>
  <c r="C19069" i="1"/>
  <c r="E19069" i="1" s="1"/>
  <c r="B19071" i="1" l="1"/>
  <c r="D19071" i="1" s="1"/>
  <c r="C19070" i="1"/>
  <c r="E19070" i="1" s="1"/>
  <c r="B19072" i="1" l="1"/>
  <c r="D19072" i="1" s="1"/>
  <c r="C19071" i="1"/>
  <c r="E19071" i="1" s="1"/>
  <c r="B19073" i="1" l="1"/>
  <c r="D19073" i="1" s="1"/>
  <c r="C19072" i="1"/>
  <c r="E19072" i="1" s="1"/>
  <c r="B19074" i="1" l="1"/>
  <c r="D19074" i="1" s="1"/>
  <c r="C19073" i="1"/>
  <c r="E19073" i="1" s="1"/>
  <c r="B19075" i="1" l="1"/>
  <c r="D19075" i="1" s="1"/>
  <c r="C19074" i="1"/>
  <c r="E19074" i="1" s="1"/>
  <c r="B19076" i="1" l="1"/>
  <c r="D19076" i="1" s="1"/>
  <c r="C19075" i="1"/>
  <c r="E19075" i="1" s="1"/>
  <c r="B19077" i="1" l="1"/>
  <c r="D19077" i="1" s="1"/>
  <c r="C19076" i="1"/>
  <c r="E19076" i="1" s="1"/>
  <c r="B19078" i="1" l="1"/>
  <c r="D19078" i="1" s="1"/>
  <c r="C19077" i="1"/>
  <c r="E19077" i="1" s="1"/>
  <c r="B19079" i="1" l="1"/>
  <c r="D19079" i="1" s="1"/>
  <c r="C19078" i="1"/>
  <c r="E19078" i="1" s="1"/>
  <c r="B19080" i="1" l="1"/>
  <c r="D19080" i="1" s="1"/>
  <c r="C19079" i="1"/>
  <c r="E19079" i="1" s="1"/>
  <c r="B19081" i="1" l="1"/>
  <c r="D19081" i="1" s="1"/>
  <c r="C19080" i="1"/>
  <c r="E19080" i="1" s="1"/>
  <c r="B19082" i="1" l="1"/>
  <c r="D19082" i="1" s="1"/>
  <c r="C19081" i="1"/>
  <c r="E19081" i="1" s="1"/>
  <c r="B19083" i="1" l="1"/>
  <c r="D19083" i="1" s="1"/>
  <c r="C19082" i="1"/>
  <c r="E19082" i="1" s="1"/>
  <c r="B19084" i="1" l="1"/>
  <c r="D19084" i="1" s="1"/>
  <c r="C19083" i="1"/>
  <c r="E19083" i="1" s="1"/>
  <c r="B19085" i="1" l="1"/>
  <c r="D19085" i="1" s="1"/>
  <c r="C19084" i="1"/>
  <c r="E19084" i="1" s="1"/>
  <c r="B19086" i="1" l="1"/>
  <c r="D19086" i="1" s="1"/>
  <c r="C19085" i="1"/>
  <c r="E19085" i="1" s="1"/>
  <c r="B19087" i="1" l="1"/>
  <c r="D19087" i="1" s="1"/>
  <c r="C19086" i="1"/>
  <c r="E19086" i="1" s="1"/>
  <c r="B19088" i="1" l="1"/>
  <c r="D19088" i="1" s="1"/>
  <c r="C19087" i="1"/>
  <c r="E19087" i="1" s="1"/>
  <c r="B19089" i="1" l="1"/>
  <c r="D19089" i="1" s="1"/>
  <c r="C19088" i="1"/>
  <c r="E19088" i="1" s="1"/>
  <c r="B19090" i="1" l="1"/>
  <c r="D19090" i="1" s="1"/>
  <c r="C19089" i="1"/>
  <c r="E19089" i="1" s="1"/>
  <c r="B19091" i="1" l="1"/>
  <c r="D19091" i="1" s="1"/>
  <c r="C19090" i="1"/>
  <c r="E19090" i="1" s="1"/>
  <c r="B19092" i="1" l="1"/>
  <c r="D19092" i="1" s="1"/>
  <c r="C19091" i="1"/>
  <c r="E19091" i="1" s="1"/>
  <c r="B19093" i="1" l="1"/>
  <c r="D19093" i="1" s="1"/>
  <c r="C19092" i="1"/>
  <c r="E19092" i="1" s="1"/>
  <c r="B19094" i="1" l="1"/>
  <c r="D19094" i="1" s="1"/>
  <c r="C19093" i="1"/>
  <c r="E19093" i="1" s="1"/>
  <c r="B19095" i="1" l="1"/>
  <c r="D19095" i="1" s="1"/>
  <c r="C19094" i="1"/>
  <c r="E19094" i="1" s="1"/>
  <c r="B19096" i="1" l="1"/>
  <c r="D19096" i="1" s="1"/>
  <c r="C19095" i="1"/>
  <c r="E19095" i="1" s="1"/>
  <c r="B19097" i="1" l="1"/>
  <c r="D19097" i="1" s="1"/>
  <c r="C19096" i="1"/>
  <c r="E19096" i="1" s="1"/>
  <c r="B19098" i="1" l="1"/>
  <c r="D19098" i="1" s="1"/>
  <c r="C19097" i="1"/>
  <c r="E19097" i="1" s="1"/>
  <c r="B19099" i="1" l="1"/>
  <c r="D19099" i="1" s="1"/>
  <c r="C19098" i="1"/>
  <c r="E19098" i="1" s="1"/>
  <c r="B19100" i="1" l="1"/>
  <c r="D19100" i="1" s="1"/>
  <c r="C19099" i="1"/>
  <c r="E19099" i="1" s="1"/>
  <c r="B19101" i="1" l="1"/>
  <c r="D19101" i="1" s="1"/>
  <c r="C19100" i="1"/>
  <c r="E19100" i="1" s="1"/>
  <c r="B19102" i="1" l="1"/>
  <c r="D19102" i="1" s="1"/>
  <c r="C19101" i="1"/>
  <c r="E19101" i="1" s="1"/>
  <c r="B19103" i="1" l="1"/>
  <c r="D19103" i="1" s="1"/>
  <c r="C19102" i="1"/>
  <c r="E19102" i="1" s="1"/>
  <c r="B19104" i="1" l="1"/>
  <c r="D19104" i="1" s="1"/>
  <c r="C19103" i="1"/>
  <c r="E19103" i="1" s="1"/>
  <c r="B19105" i="1" l="1"/>
  <c r="D19105" i="1" s="1"/>
  <c r="C19104" i="1"/>
  <c r="E19104" i="1" s="1"/>
  <c r="B19106" i="1" l="1"/>
  <c r="D19106" i="1" s="1"/>
  <c r="C19105" i="1"/>
  <c r="E19105" i="1" s="1"/>
  <c r="B19107" i="1" l="1"/>
  <c r="D19107" i="1" s="1"/>
  <c r="C19106" i="1"/>
  <c r="E19106" i="1" s="1"/>
  <c r="B19108" i="1" l="1"/>
  <c r="D19108" i="1" s="1"/>
  <c r="C19107" i="1"/>
  <c r="E19107" i="1" s="1"/>
  <c r="B19109" i="1" l="1"/>
  <c r="D19109" i="1" s="1"/>
  <c r="C19108" i="1"/>
  <c r="E19108" i="1" s="1"/>
  <c r="B19110" i="1" l="1"/>
  <c r="D19110" i="1" s="1"/>
  <c r="C19109" i="1"/>
  <c r="E19109" i="1" s="1"/>
  <c r="B19111" i="1" l="1"/>
  <c r="D19111" i="1" s="1"/>
  <c r="C19110" i="1"/>
  <c r="E19110" i="1" s="1"/>
  <c r="B19112" i="1" l="1"/>
  <c r="D19112" i="1" s="1"/>
  <c r="C19111" i="1"/>
  <c r="E19111" i="1" s="1"/>
  <c r="B19113" i="1" l="1"/>
  <c r="D19113" i="1" s="1"/>
  <c r="C19112" i="1"/>
  <c r="E19112" i="1" s="1"/>
  <c r="B19114" i="1" l="1"/>
  <c r="D19114" i="1" s="1"/>
  <c r="C19113" i="1"/>
  <c r="E19113" i="1" s="1"/>
  <c r="B19115" i="1" l="1"/>
  <c r="D19115" i="1" s="1"/>
  <c r="C19114" i="1"/>
  <c r="E19114" i="1" s="1"/>
  <c r="B19116" i="1" l="1"/>
  <c r="D19116" i="1" s="1"/>
  <c r="C19115" i="1"/>
  <c r="E19115" i="1" s="1"/>
  <c r="B19117" i="1" l="1"/>
  <c r="D19117" i="1" s="1"/>
  <c r="C19116" i="1"/>
  <c r="E19116" i="1" s="1"/>
  <c r="B19118" i="1" l="1"/>
  <c r="D19118" i="1" s="1"/>
  <c r="C19117" i="1"/>
  <c r="E19117" i="1" s="1"/>
  <c r="B19119" i="1" l="1"/>
  <c r="D19119" i="1" s="1"/>
  <c r="C19118" i="1"/>
  <c r="E19118" i="1" s="1"/>
  <c r="B19120" i="1" l="1"/>
  <c r="D19120" i="1" s="1"/>
  <c r="C19119" i="1"/>
  <c r="E19119" i="1" s="1"/>
  <c r="B19121" i="1" l="1"/>
  <c r="D19121" i="1" s="1"/>
  <c r="C19120" i="1"/>
  <c r="E19120" i="1" s="1"/>
  <c r="B19122" i="1" l="1"/>
  <c r="D19122" i="1" s="1"/>
  <c r="C19121" i="1"/>
  <c r="E19121" i="1" s="1"/>
  <c r="B19123" i="1" l="1"/>
  <c r="D19123" i="1" s="1"/>
  <c r="C19122" i="1"/>
  <c r="E19122" i="1" s="1"/>
  <c r="B19124" i="1" l="1"/>
  <c r="D19124" i="1" s="1"/>
  <c r="C19123" i="1"/>
  <c r="E19123" i="1" s="1"/>
  <c r="B19125" i="1" l="1"/>
  <c r="D19125" i="1" s="1"/>
  <c r="C19124" i="1"/>
  <c r="E19124" i="1" s="1"/>
  <c r="B19126" i="1" l="1"/>
  <c r="D19126" i="1" s="1"/>
  <c r="C19125" i="1"/>
  <c r="E19125" i="1" s="1"/>
  <c r="B19127" i="1" l="1"/>
  <c r="D19127" i="1" s="1"/>
  <c r="C19126" i="1"/>
  <c r="E19126" i="1" s="1"/>
  <c r="B19128" i="1" l="1"/>
  <c r="D19128" i="1" s="1"/>
  <c r="C19127" i="1"/>
  <c r="E19127" i="1" s="1"/>
  <c r="B19129" i="1" l="1"/>
  <c r="D19129" i="1" s="1"/>
  <c r="C19128" i="1"/>
  <c r="E19128" i="1" s="1"/>
  <c r="B19130" i="1" l="1"/>
  <c r="D19130" i="1" s="1"/>
  <c r="C19129" i="1"/>
  <c r="E19129" i="1" s="1"/>
  <c r="B19131" i="1" l="1"/>
  <c r="D19131" i="1" s="1"/>
  <c r="C19130" i="1"/>
  <c r="E19130" i="1" s="1"/>
  <c r="B19132" i="1" l="1"/>
  <c r="D19132" i="1" s="1"/>
  <c r="C19131" i="1"/>
  <c r="E19131" i="1" s="1"/>
  <c r="B19133" i="1" l="1"/>
  <c r="D19133" i="1" s="1"/>
  <c r="C19132" i="1"/>
  <c r="E19132" i="1" s="1"/>
  <c r="B19134" i="1" l="1"/>
  <c r="D19134" i="1" s="1"/>
  <c r="C19133" i="1"/>
  <c r="E19133" i="1" s="1"/>
  <c r="B19135" i="1" l="1"/>
  <c r="D19135" i="1" s="1"/>
  <c r="C19134" i="1"/>
  <c r="E19134" i="1" s="1"/>
  <c r="B19136" i="1" l="1"/>
  <c r="D19136" i="1" s="1"/>
  <c r="C19135" i="1"/>
  <c r="E19135" i="1" s="1"/>
  <c r="B19137" i="1" l="1"/>
  <c r="D19137" i="1" s="1"/>
  <c r="C19136" i="1"/>
  <c r="E19136" i="1" s="1"/>
  <c r="B19138" i="1" l="1"/>
  <c r="D19138" i="1" s="1"/>
  <c r="C19137" i="1"/>
  <c r="E19137" i="1" s="1"/>
  <c r="B19139" i="1" l="1"/>
  <c r="D19139" i="1" s="1"/>
  <c r="C19138" i="1"/>
  <c r="E19138" i="1" s="1"/>
  <c r="B19140" i="1" l="1"/>
  <c r="D19140" i="1" s="1"/>
  <c r="C19139" i="1"/>
  <c r="E19139" i="1" s="1"/>
  <c r="B19141" i="1" l="1"/>
  <c r="D19141" i="1" s="1"/>
  <c r="C19140" i="1"/>
  <c r="E19140" i="1" s="1"/>
  <c r="B19142" i="1" l="1"/>
  <c r="D19142" i="1" s="1"/>
  <c r="C19141" i="1"/>
  <c r="E19141" i="1" s="1"/>
  <c r="B19143" i="1" l="1"/>
  <c r="D19143" i="1" s="1"/>
  <c r="C19142" i="1"/>
  <c r="E19142" i="1" s="1"/>
  <c r="B19144" i="1" l="1"/>
  <c r="D19144" i="1" s="1"/>
  <c r="C19143" i="1"/>
  <c r="E19143" i="1" s="1"/>
  <c r="B19145" i="1" l="1"/>
  <c r="D19145" i="1" s="1"/>
  <c r="C19144" i="1"/>
  <c r="E19144" i="1" s="1"/>
  <c r="B19146" i="1" l="1"/>
  <c r="D19146" i="1" s="1"/>
  <c r="C19145" i="1"/>
  <c r="E19145" i="1" s="1"/>
  <c r="B19147" i="1" l="1"/>
  <c r="D19147" i="1" s="1"/>
  <c r="C19146" i="1"/>
  <c r="E19146" i="1" s="1"/>
  <c r="B19148" i="1" l="1"/>
  <c r="D19148" i="1" s="1"/>
  <c r="C19147" i="1"/>
  <c r="E19147" i="1" s="1"/>
  <c r="B19149" i="1" l="1"/>
  <c r="D19149" i="1" s="1"/>
  <c r="C19148" i="1"/>
  <c r="E19148" i="1" s="1"/>
  <c r="B19150" i="1" l="1"/>
  <c r="D19150" i="1" s="1"/>
  <c r="C19149" i="1"/>
  <c r="E19149" i="1" s="1"/>
  <c r="B19151" i="1" l="1"/>
  <c r="D19151" i="1" s="1"/>
  <c r="C19150" i="1"/>
  <c r="E19150" i="1" s="1"/>
  <c r="B19152" i="1" l="1"/>
  <c r="D19152" i="1" s="1"/>
  <c r="C19151" i="1"/>
  <c r="E19151" i="1" s="1"/>
  <c r="B19153" i="1" l="1"/>
  <c r="D19153" i="1" s="1"/>
  <c r="C19152" i="1"/>
  <c r="E19152" i="1" s="1"/>
  <c r="B19154" i="1" l="1"/>
  <c r="D19154" i="1" s="1"/>
  <c r="C19153" i="1"/>
  <c r="E19153" i="1" s="1"/>
  <c r="B19155" i="1" l="1"/>
  <c r="D19155" i="1" s="1"/>
  <c r="C19154" i="1"/>
  <c r="E19154" i="1" s="1"/>
  <c r="B19156" i="1" l="1"/>
  <c r="D19156" i="1" s="1"/>
  <c r="C19155" i="1"/>
  <c r="E19155" i="1" s="1"/>
  <c r="B19157" i="1" l="1"/>
  <c r="D19157" i="1" s="1"/>
  <c r="C19156" i="1"/>
  <c r="E19156" i="1" s="1"/>
  <c r="B19158" i="1" l="1"/>
  <c r="D19158" i="1" s="1"/>
  <c r="C19157" i="1"/>
  <c r="E19157" i="1" s="1"/>
  <c r="B19159" i="1" l="1"/>
  <c r="D19159" i="1" s="1"/>
  <c r="C19158" i="1"/>
  <c r="E19158" i="1" s="1"/>
  <c r="B19160" i="1" l="1"/>
  <c r="D19160" i="1" s="1"/>
  <c r="C19159" i="1"/>
  <c r="E19159" i="1" s="1"/>
  <c r="B19161" i="1" l="1"/>
  <c r="D19161" i="1" s="1"/>
  <c r="C19160" i="1"/>
  <c r="E19160" i="1" s="1"/>
  <c r="B19162" i="1" l="1"/>
  <c r="D19162" i="1" s="1"/>
  <c r="C19161" i="1"/>
  <c r="E19161" i="1" s="1"/>
  <c r="B19163" i="1" l="1"/>
  <c r="D19163" i="1" s="1"/>
  <c r="C19162" i="1"/>
  <c r="E19162" i="1" s="1"/>
  <c r="B19164" i="1" l="1"/>
  <c r="D19164" i="1" s="1"/>
  <c r="C19163" i="1"/>
  <c r="E19163" i="1" s="1"/>
  <c r="B19165" i="1" l="1"/>
  <c r="D19165" i="1" s="1"/>
  <c r="C19164" i="1"/>
  <c r="E19164" i="1" s="1"/>
  <c r="B19166" i="1" l="1"/>
  <c r="D19166" i="1" s="1"/>
  <c r="C19165" i="1"/>
  <c r="E19165" i="1" s="1"/>
  <c r="B19167" i="1" l="1"/>
  <c r="D19167" i="1" s="1"/>
  <c r="C19166" i="1"/>
  <c r="E19166" i="1" s="1"/>
  <c r="B19168" i="1" l="1"/>
  <c r="D19168" i="1" s="1"/>
  <c r="C19167" i="1"/>
  <c r="E19167" i="1" s="1"/>
  <c r="B19169" i="1" l="1"/>
  <c r="D19169" i="1" s="1"/>
  <c r="C19168" i="1"/>
  <c r="E19168" i="1" s="1"/>
  <c r="B19170" i="1" l="1"/>
  <c r="D19170" i="1" s="1"/>
  <c r="C19169" i="1"/>
  <c r="E19169" i="1" s="1"/>
  <c r="B19171" i="1" l="1"/>
  <c r="D19171" i="1" s="1"/>
  <c r="C19170" i="1"/>
  <c r="E19170" i="1" s="1"/>
  <c r="B19172" i="1" l="1"/>
  <c r="D19172" i="1" s="1"/>
  <c r="C19171" i="1"/>
  <c r="E19171" i="1" s="1"/>
  <c r="B19173" i="1" l="1"/>
  <c r="D19173" i="1" s="1"/>
  <c r="C19172" i="1"/>
  <c r="E19172" i="1" s="1"/>
  <c r="B19174" i="1" l="1"/>
  <c r="D19174" i="1" s="1"/>
  <c r="C19173" i="1"/>
  <c r="E19173" i="1" s="1"/>
  <c r="B19175" i="1" l="1"/>
  <c r="D19175" i="1" s="1"/>
  <c r="C19174" i="1"/>
  <c r="E19174" i="1" s="1"/>
  <c r="B19176" i="1" l="1"/>
  <c r="D19176" i="1" s="1"/>
  <c r="C19175" i="1"/>
  <c r="E19175" i="1" s="1"/>
  <c r="B19177" i="1" l="1"/>
  <c r="D19177" i="1" s="1"/>
  <c r="C19176" i="1"/>
  <c r="E19176" i="1" s="1"/>
  <c r="B19178" i="1" l="1"/>
  <c r="D19178" i="1" s="1"/>
  <c r="C19177" i="1"/>
  <c r="E19177" i="1" s="1"/>
  <c r="B19179" i="1" l="1"/>
  <c r="D19179" i="1" s="1"/>
  <c r="C19178" i="1"/>
  <c r="E19178" i="1" s="1"/>
  <c r="B19180" i="1" l="1"/>
  <c r="D19180" i="1" s="1"/>
  <c r="C19179" i="1"/>
  <c r="E19179" i="1" s="1"/>
  <c r="B19181" i="1" l="1"/>
  <c r="D19181" i="1" s="1"/>
  <c r="C19180" i="1"/>
  <c r="E19180" i="1" s="1"/>
  <c r="B19182" i="1" l="1"/>
  <c r="D19182" i="1" s="1"/>
  <c r="C19181" i="1"/>
  <c r="E19181" i="1" s="1"/>
  <c r="B19183" i="1" l="1"/>
  <c r="D19183" i="1" s="1"/>
  <c r="C19182" i="1"/>
  <c r="E19182" i="1" s="1"/>
  <c r="B19184" i="1" l="1"/>
  <c r="D19184" i="1" s="1"/>
  <c r="C19183" i="1"/>
  <c r="E19183" i="1" s="1"/>
  <c r="B19185" i="1" l="1"/>
  <c r="D19185" i="1" s="1"/>
  <c r="C19184" i="1"/>
  <c r="E19184" i="1" s="1"/>
  <c r="B19186" i="1" l="1"/>
  <c r="D19186" i="1" s="1"/>
  <c r="C19185" i="1"/>
  <c r="E19185" i="1" s="1"/>
  <c r="B19187" i="1" l="1"/>
  <c r="D19187" i="1" s="1"/>
  <c r="C19186" i="1"/>
  <c r="E19186" i="1" s="1"/>
  <c r="B19188" i="1" l="1"/>
  <c r="D19188" i="1" s="1"/>
  <c r="C19187" i="1"/>
  <c r="E19187" i="1" s="1"/>
  <c r="B19189" i="1" l="1"/>
  <c r="D19189" i="1" s="1"/>
  <c r="C19188" i="1"/>
  <c r="E19188" i="1" s="1"/>
  <c r="B19190" i="1" l="1"/>
  <c r="D19190" i="1" s="1"/>
  <c r="C19189" i="1"/>
  <c r="E19189" i="1" s="1"/>
  <c r="B19191" i="1" l="1"/>
  <c r="D19191" i="1" s="1"/>
  <c r="C19190" i="1"/>
  <c r="E19190" i="1" s="1"/>
  <c r="B19192" i="1" l="1"/>
  <c r="D19192" i="1" s="1"/>
  <c r="C19191" i="1"/>
  <c r="E19191" i="1" s="1"/>
  <c r="B19193" i="1" l="1"/>
  <c r="D19193" i="1" s="1"/>
  <c r="C19192" i="1"/>
  <c r="E19192" i="1" s="1"/>
  <c r="B19194" i="1" l="1"/>
  <c r="D19194" i="1" s="1"/>
  <c r="C19193" i="1"/>
  <c r="E19193" i="1" s="1"/>
  <c r="B19195" i="1" l="1"/>
  <c r="D19195" i="1" s="1"/>
  <c r="C19194" i="1"/>
  <c r="E19194" i="1" s="1"/>
  <c r="B19196" i="1" l="1"/>
  <c r="D19196" i="1" s="1"/>
  <c r="C19195" i="1"/>
  <c r="E19195" i="1" s="1"/>
  <c r="B19197" i="1" l="1"/>
  <c r="D19197" i="1" s="1"/>
  <c r="C19196" i="1"/>
  <c r="E19196" i="1" s="1"/>
  <c r="B19198" i="1" l="1"/>
  <c r="D19198" i="1" s="1"/>
  <c r="C19197" i="1"/>
  <c r="E19197" i="1" s="1"/>
  <c r="B19199" i="1" l="1"/>
  <c r="D19199" i="1" s="1"/>
  <c r="C19198" i="1"/>
  <c r="E19198" i="1" s="1"/>
  <c r="B19200" i="1" l="1"/>
  <c r="D19200" i="1" s="1"/>
  <c r="C19199" i="1"/>
  <c r="E19199" i="1" s="1"/>
  <c r="B19201" i="1" l="1"/>
  <c r="D19201" i="1" s="1"/>
  <c r="C19200" i="1"/>
  <c r="E19200" i="1" s="1"/>
  <c r="B19202" i="1" l="1"/>
  <c r="D19202" i="1" s="1"/>
  <c r="C19201" i="1"/>
  <c r="E19201" i="1" s="1"/>
  <c r="B19203" i="1" l="1"/>
  <c r="D19203" i="1" s="1"/>
  <c r="C19202" i="1"/>
  <c r="E19202" i="1" s="1"/>
  <c r="B19204" i="1" l="1"/>
  <c r="D19204" i="1" s="1"/>
  <c r="C19203" i="1"/>
  <c r="E19203" i="1" s="1"/>
  <c r="B19205" i="1" l="1"/>
  <c r="D19205" i="1" s="1"/>
  <c r="C19204" i="1"/>
  <c r="E19204" i="1" s="1"/>
  <c r="B19206" i="1" l="1"/>
  <c r="D19206" i="1" s="1"/>
  <c r="C19205" i="1"/>
  <c r="E19205" i="1" s="1"/>
  <c r="B19207" i="1" l="1"/>
  <c r="D19207" i="1" s="1"/>
  <c r="C19206" i="1"/>
  <c r="E19206" i="1" s="1"/>
  <c r="B19208" i="1" l="1"/>
  <c r="D19208" i="1" s="1"/>
  <c r="C19207" i="1"/>
  <c r="E19207" i="1" s="1"/>
  <c r="B19209" i="1" l="1"/>
  <c r="D19209" i="1" s="1"/>
  <c r="C19208" i="1"/>
  <c r="E19208" i="1" s="1"/>
  <c r="B19210" i="1" l="1"/>
  <c r="D19210" i="1" s="1"/>
  <c r="C19209" i="1"/>
  <c r="E19209" i="1" s="1"/>
  <c r="B19211" i="1" l="1"/>
  <c r="D19211" i="1" s="1"/>
  <c r="C19210" i="1"/>
  <c r="E19210" i="1" s="1"/>
  <c r="B19212" i="1" l="1"/>
  <c r="D19212" i="1" s="1"/>
  <c r="C19211" i="1"/>
  <c r="E19211" i="1" s="1"/>
  <c r="B19213" i="1" l="1"/>
  <c r="D19213" i="1" s="1"/>
  <c r="C19212" i="1"/>
  <c r="E19212" i="1" s="1"/>
  <c r="B19214" i="1" l="1"/>
  <c r="D19214" i="1" s="1"/>
  <c r="C19213" i="1"/>
  <c r="E19213" i="1" s="1"/>
  <c r="B19215" i="1" l="1"/>
  <c r="D19215" i="1" s="1"/>
  <c r="C19214" i="1"/>
  <c r="E19214" i="1" s="1"/>
  <c r="B19216" i="1" l="1"/>
  <c r="D19216" i="1" s="1"/>
  <c r="C19215" i="1"/>
  <c r="E19215" i="1" s="1"/>
  <c r="B19217" i="1" l="1"/>
  <c r="D19217" i="1" s="1"/>
  <c r="C19216" i="1"/>
  <c r="E19216" i="1" s="1"/>
  <c r="B19218" i="1" l="1"/>
  <c r="D19218" i="1" s="1"/>
  <c r="C19217" i="1"/>
  <c r="E19217" i="1" s="1"/>
  <c r="B19219" i="1" l="1"/>
  <c r="D19219" i="1" s="1"/>
  <c r="C19218" i="1"/>
  <c r="E19218" i="1" s="1"/>
  <c r="B19220" i="1" l="1"/>
  <c r="D19220" i="1" s="1"/>
  <c r="C19219" i="1"/>
  <c r="E19219" i="1" s="1"/>
  <c r="B19221" i="1" l="1"/>
  <c r="D19221" i="1" s="1"/>
  <c r="C19220" i="1"/>
  <c r="E19220" i="1" s="1"/>
  <c r="B19222" i="1" l="1"/>
  <c r="D19222" i="1" s="1"/>
  <c r="C19221" i="1"/>
  <c r="E19221" i="1" s="1"/>
  <c r="B19223" i="1" l="1"/>
  <c r="D19223" i="1" s="1"/>
  <c r="C19222" i="1"/>
  <c r="E19222" i="1" s="1"/>
  <c r="B19224" i="1" l="1"/>
  <c r="D19224" i="1" s="1"/>
  <c r="C19223" i="1"/>
  <c r="E19223" i="1" s="1"/>
  <c r="B19225" i="1" l="1"/>
  <c r="D19225" i="1" s="1"/>
  <c r="C19224" i="1"/>
  <c r="E19224" i="1" s="1"/>
  <c r="B19226" i="1" l="1"/>
  <c r="D19226" i="1" s="1"/>
  <c r="C19225" i="1"/>
  <c r="E19225" i="1" s="1"/>
  <c r="B19227" i="1" l="1"/>
  <c r="D19227" i="1" s="1"/>
  <c r="C19226" i="1"/>
  <c r="E19226" i="1" s="1"/>
  <c r="B19228" i="1" l="1"/>
  <c r="D19228" i="1" s="1"/>
  <c r="C19227" i="1"/>
  <c r="E19227" i="1" s="1"/>
  <c r="B19229" i="1" l="1"/>
  <c r="D19229" i="1" s="1"/>
  <c r="C19228" i="1"/>
  <c r="E19228" i="1" s="1"/>
  <c r="B19230" i="1" l="1"/>
  <c r="D19230" i="1" s="1"/>
  <c r="C19229" i="1"/>
  <c r="E19229" i="1" s="1"/>
  <c r="B19231" i="1" l="1"/>
  <c r="D19231" i="1" s="1"/>
  <c r="C19230" i="1"/>
  <c r="E19230" i="1" s="1"/>
  <c r="B19232" i="1" l="1"/>
  <c r="D19232" i="1" s="1"/>
  <c r="C19231" i="1"/>
  <c r="E19231" i="1" s="1"/>
  <c r="B19233" i="1" l="1"/>
  <c r="D19233" i="1" s="1"/>
  <c r="C19232" i="1"/>
  <c r="E19232" i="1" s="1"/>
  <c r="B19234" i="1" l="1"/>
  <c r="D19234" i="1" s="1"/>
  <c r="C19233" i="1"/>
  <c r="E19233" i="1" s="1"/>
  <c r="B19235" i="1" l="1"/>
  <c r="D19235" i="1" s="1"/>
  <c r="C19234" i="1"/>
  <c r="E19234" i="1" s="1"/>
  <c r="B19236" i="1" l="1"/>
  <c r="D19236" i="1" s="1"/>
  <c r="C19235" i="1"/>
  <c r="E19235" i="1" s="1"/>
  <c r="B19237" i="1" l="1"/>
  <c r="D19237" i="1" s="1"/>
  <c r="C19236" i="1"/>
  <c r="E19236" i="1" s="1"/>
  <c r="B19238" i="1" l="1"/>
  <c r="D19238" i="1" s="1"/>
  <c r="C19237" i="1"/>
  <c r="E19237" i="1" s="1"/>
  <c r="B19239" i="1" l="1"/>
  <c r="D19239" i="1" s="1"/>
  <c r="C19238" i="1"/>
  <c r="E19238" i="1" s="1"/>
  <c r="B19240" i="1" l="1"/>
  <c r="D19240" i="1" s="1"/>
  <c r="C19239" i="1"/>
  <c r="E19239" i="1" s="1"/>
  <c r="B19241" i="1" l="1"/>
  <c r="D19241" i="1" s="1"/>
  <c r="C19240" i="1"/>
  <c r="E19240" i="1" s="1"/>
  <c r="B19242" i="1" l="1"/>
  <c r="D19242" i="1" s="1"/>
  <c r="C19241" i="1"/>
  <c r="E19241" i="1" s="1"/>
  <c r="B19243" i="1" l="1"/>
  <c r="D19243" i="1" s="1"/>
  <c r="C19242" i="1"/>
  <c r="E19242" i="1" s="1"/>
  <c r="B19244" i="1" l="1"/>
  <c r="D19244" i="1" s="1"/>
  <c r="C19243" i="1"/>
  <c r="E19243" i="1" s="1"/>
  <c r="B19245" i="1" l="1"/>
  <c r="D19245" i="1" s="1"/>
  <c r="C19244" i="1"/>
  <c r="E19244" i="1" s="1"/>
  <c r="B19246" i="1" l="1"/>
  <c r="D19246" i="1" s="1"/>
  <c r="C19245" i="1"/>
  <c r="E19245" i="1" s="1"/>
  <c r="B19247" i="1" l="1"/>
  <c r="D19247" i="1" s="1"/>
  <c r="C19246" i="1"/>
  <c r="E19246" i="1" s="1"/>
  <c r="B19248" i="1" l="1"/>
  <c r="D19248" i="1" s="1"/>
  <c r="C19247" i="1"/>
  <c r="E19247" i="1" s="1"/>
  <c r="B19249" i="1" l="1"/>
  <c r="D19249" i="1" s="1"/>
  <c r="C19248" i="1"/>
  <c r="E19248" i="1" s="1"/>
  <c r="B19250" i="1" l="1"/>
  <c r="D19250" i="1" s="1"/>
  <c r="C19249" i="1"/>
  <c r="E19249" i="1" s="1"/>
  <c r="B19251" i="1" l="1"/>
  <c r="D19251" i="1" s="1"/>
  <c r="C19250" i="1"/>
  <c r="E19250" i="1" s="1"/>
  <c r="B19252" i="1" l="1"/>
  <c r="D19252" i="1" s="1"/>
  <c r="C19251" i="1"/>
  <c r="E19251" i="1" s="1"/>
  <c r="B19253" i="1" l="1"/>
  <c r="D19253" i="1" s="1"/>
  <c r="C19252" i="1"/>
  <c r="E19252" i="1" s="1"/>
  <c r="B19254" i="1" l="1"/>
  <c r="D19254" i="1" s="1"/>
  <c r="C19253" i="1"/>
  <c r="E19253" i="1" s="1"/>
  <c r="B19255" i="1" l="1"/>
  <c r="D19255" i="1" s="1"/>
  <c r="C19254" i="1"/>
  <c r="E19254" i="1" s="1"/>
  <c r="B19256" i="1" l="1"/>
  <c r="D19256" i="1" s="1"/>
  <c r="C19255" i="1"/>
  <c r="E19255" i="1" s="1"/>
  <c r="B19257" i="1" l="1"/>
  <c r="D19257" i="1" s="1"/>
  <c r="C19256" i="1"/>
  <c r="E19256" i="1" s="1"/>
  <c r="B19258" i="1" l="1"/>
  <c r="D19258" i="1" s="1"/>
  <c r="C19257" i="1"/>
  <c r="E19257" i="1" s="1"/>
  <c r="B19259" i="1" l="1"/>
  <c r="D19259" i="1" s="1"/>
  <c r="C19258" i="1"/>
  <c r="E19258" i="1" s="1"/>
  <c r="B19260" i="1" l="1"/>
  <c r="D19260" i="1" s="1"/>
  <c r="C19259" i="1"/>
  <c r="E19259" i="1" s="1"/>
  <c r="B19261" i="1" l="1"/>
  <c r="D19261" i="1" s="1"/>
  <c r="C19260" i="1"/>
  <c r="E19260" i="1" s="1"/>
  <c r="B19262" i="1" l="1"/>
  <c r="D19262" i="1" s="1"/>
  <c r="C19261" i="1"/>
  <c r="E19261" i="1" s="1"/>
  <c r="B19263" i="1" l="1"/>
  <c r="D19263" i="1" s="1"/>
  <c r="C19262" i="1"/>
  <c r="E19262" i="1" s="1"/>
  <c r="B19264" i="1" l="1"/>
  <c r="D19264" i="1" s="1"/>
  <c r="C19263" i="1"/>
  <c r="E19263" i="1" s="1"/>
  <c r="B19265" i="1" l="1"/>
  <c r="D19265" i="1" s="1"/>
  <c r="C19264" i="1"/>
  <c r="E19264" i="1" s="1"/>
  <c r="B19266" i="1" l="1"/>
  <c r="D19266" i="1" s="1"/>
  <c r="C19265" i="1"/>
  <c r="E19265" i="1" s="1"/>
  <c r="B19267" i="1" l="1"/>
  <c r="D19267" i="1" s="1"/>
  <c r="C19266" i="1"/>
  <c r="E19266" i="1" s="1"/>
  <c r="B19268" i="1" l="1"/>
  <c r="D19268" i="1" s="1"/>
  <c r="C19267" i="1"/>
  <c r="E19267" i="1" s="1"/>
  <c r="B19269" i="1" l="1"/>
  <c r="D19269" i="1" s="1"/>
  <c r="C19268" i="1"/>
  <c r="E19268" i="1" s="1"/>
  <c r="B19270" i="1" l="1"/>
  <c r="D19270" i="1" s="1"/>
  <c r="C19269" i="1"/>
  <c r="E19269" i="1" s="1"/>
  <c r="B19271" i="1" l="1"/>
  <c r="D19271" i="1" s="1"/>
  <c r="C19270" i="1"/>
  <c r="E19270" i="1" s="1"/>
  <c r="B19272" i="1" l="1"/>
  <c r="D19272" i="1" s="1"/>
  <c r="C19271" i="1"/>
  <c r="E19271" i="1" s="1"/>
  <c r="B19273" i="1" l="1"/>
  <c r="D19273" i="1" s="1"/>
  <c r="C19272" i="1"/>
  <c r="E19272" i="1" s="1"/>
  <c r="B19274" i="1" l="1"/>
  <c r="D19274" i="1" s="1"/>
  <c r="C19273" i="1"/>
  <c r="E19273" i="1" s="1"/>
  <c r="B19275" i="1" l="1"/>
  <c r="D19275" i="1" s="1"/>
  <c r="C19274" i="1"/>
  <c r="E19274" i="1" s="1"/>
  <c r="B19276" i="1" l="1"/>
  <c r="D19276" i="1" s="1"/>
  <c r="C19275" i="1"/>
  <c r="E19275" i="1" s="1"/>
  <c r="B19277" i="1" l="1"/>
  <c r="D19277" i="1" s="1"/>
  <c r="C19276" i="1"/>
  <c r="E19276" i="1" s="1"/>
  <c r="B19278" i="1" l="1"/>
  <c r="D19278" i="1" s="1"/>
  <c r="C19277" i="1"/>
  <c r="E19277" i="1" s="1"/>
  <c r="B19279" i="1" l="1"/>
  <c r="D19279" i="1" s="1"/>
  <c r="C19278" i="1"/>
  <c r="E19278" i="1" s="1"/>
  <c r="B19280" i="1" l="1"/>
  <c r="D19280" i="1" s="1"/>
  <c r="C19279" i="1"/>
  <c r="E19279" i="1" s="1"/>
  <c r="B19281" i="1" l="1"/>
  <c r="D19281" i="1" s="1"/>
  <c r="C19280" i="1"/>
  <c r="E19280" i="1" s="1"/>
  <c r="B19282" i="1" l="1"/>
  <c r="D19282" i="1" s="1"/>
  <c r="C19281" i="1"/>
  <c r="E19281" i="1" s="1"/>
  <c r="B19283" i="1" l="1"/>
  <c r="D19283" i="1" s="1"/>
  <c r="C19282" i="1"/>
  <c r="E19282" i="1" s="1"/>
  <c r="B19284" i="1" l="1"/>
  <c r="D19284" i="1" s="1"/>
  <c r="C19283" i="1"/>
  <c r="E19283" i="1" s="1"/>
  <c r="B19285" i="1" l="1"/>
  <c r="D19285" i="1" s="1"/>
  <c r="C19284" i="1"/>
  <c r="E19284" i="1" s="1"/>
  <c r="B19286" i="1" l="1"/>
  <c r="D19286" i="1" s="1"/>
  <c r="C19285" i="1"/>
  <c r="E19285" i="1" s="1"/>
  <c r="B19287" i="1" l="1"/>
  <c r="D19287" i="1" s="1"/>
  <c r="C19286" i="1"/>
  <c r="E19286" i="1" s="1"/>
  <c r="B19288" i="1" l="1"/>
  <c r="D19288" i="1" s="1"/>
  <c r="C19287" i="1"/>
  <c r="E19287" i="1" s="1"/>
  <c r="B19289" i="1" l="1"/>
  <c r="D19289" i="1" s="1"/>
  <c r="C19288" i="1"/>
  <c r="E19288" i="1" s="1"/>
  <c r="B19290" i="1" l="1"/>
  <c r="D19290" i="1" s="1"/>
  <c r="C19289" i="1"/>
  <c r="E19289" i="1" s="1"/>
  <c r="B19291" i="1" l="1"/>
  <c r="D19291" i="1" s="1"/>
  <c r="C19290" i="1"/>
  <c r="E19290" i="1" s="1"/>
  <c r="B19292" i="1" l="1"/>
  <c r="D19292" i="1" s="1"/>
  <c r="C19291" i="1"/>
  <c r="E19291" i="1" s="1"/>
  <c r="B19293" i="1" l="1"/>
  <c r="D19293" i="1" s="1"/>
  <c r="C19292" i="1"/>
  <c r="E19292" i="1" s="1"/>
  <c r="B19294" i="1" l="1"/>
  <c r="D19294" i="1" s="1"/>
  <c r="C19293" i="1"/>
  <c r="E19293" i="1" s="1"/>
  <c r="B19295" i="1" l="1"/>
  <c r="D19295" i="1" s="1"/>
  <c r="C19294" i="1"/>
  <c r="E19294" i="1" s="1"/>
  <c r="B19296" i="1" l="1"/>
  <c r="D19296" i="1" s="1"/>
  <c r="C19295" i="1"/>
  <c r="E19295" i="1" s="1"/>
  <c r="B19297" i="1" l="1"/>
  <c r="D19297" i="1" s="1"/>
  <c r="C19296" i="1"/>
  <c r="E19296" i="1" s="1"/>
  <c r="B19298" i="1" l="1"/>
  <c r="D19298" i="1" s="1"/>
  <c r="C19297" i="1"/>
  <c r="E19297" i="1" s="1"/>
  <c r="B19299" i="1" l="1"/>
  <c r="D19299" i="1" s="1"/>
  <c r="C19298" i="1"/>
  <c r="E19298" i="1" s="1"/>
  <c r="B19300" i="1" l="1"/>
  <c r="D19300" i="1" s="1"/>
  <c r="C19299" i="1"/>
  <c r="E19299" i="1" s="1"/>
  <c r="B19301" i="1" l="1"/>
  <c r="D19301" i="1" s="1"/>
  <c r="C19300" i="1"/>
  <c r="E19300" i="1" s="1"/>
  <c r="B19302" i="1" l="1"/>
  <c r="D19302" i="1" s="1"/>
  <c r="C19301" i="1"/>
  <c r="E19301" i="1" s="1"/>
  <c r="B19303" i="1" l="1"/>
  <c r="D19303" i="1" s="1"/>
  <c r="C19302" i="1"/>
  <c r="E19302" i="1" s="1"/>
  <c r="B19304" i="1" l="1"/>
  <c r="D19304" i="1" s="1"/>
  <c r="C19303" i="1"/>
  <c r="E19303" i="1" s="1"/>
  <c r="B19305" i="1" l="1"/>
  <c r="D19305" i="1" s="1"/>
  <c r="C19304" i="1"/>
  <c r="E19304" i="1" s="1"/>
  <c r="B19306" i="1" l="1"/>
  <c r="D19306" i="1" s="1"/>
  <c r="C19305" i="1"/>
  <c r="E19305" i="1" s="1"/>
  <c r="B19307" i="1" l="1"/>
  <c r="D19307" i="1" s="1"/>
  <c r="C19306" i="1"/>
  <c r="E19306" i="1" s="1"/>
  <c r="B19308" i="1" l="1"/>
  <c r="D19308" i="1" s="1"/>
  <c r="C19307" i="1"/>
  <c r="E19307" i="1" s="1"/>
  <c r="B19309" i="1" l="1"/>
  <c r="D19309" i="1" s="1"/>
  <c r="C19308" i="1"/>
  <c r="E19308" i="1" s="1"/>
  <c r="B19310" i="1" l="1"/>
  <c r="D19310" i="1" s="1"/>
  <c r="C19309" i="1"/>
  <c r="E19309" i="1" s="1"/>
  <c r="B19311" i="1" l="1"/>
  <c r="D19311" i="1" s="1"/>
  <c r="C19310" i="1"/>
  <c r="E19310" i="1" s="1"/>
  <c r="B19312" i="1" l="1"/>
  <c r="D19312" i="1" s="1"/>
  <c r="C19311" i="1"/>
  <c r="E19311" i="1" s="1"/>
  <c r="B19313" i="1" l="1"/>
  <c r="D19313" i="1" s="1"/>
  <c r="C19312" i="1"/>
  <c r="E19312" i="1" s="1"/>
  <c r="B19314" i="1" l="1"/>
  <c r="D19314" i="1" s="1"/>
  <c r="C19313" i="1"/>
  <c r="E19313" i="1" s="1"/>
  <c r="B19315" i="1" l="1"/>
  <c r="D19315" i="1" s="1"/>
  <c r="C19314" i="1"/>
  <c r="E19314" i="1" s="1"/>
  <c r="B19316" i="1" l="1"/>
  <c r="D19316" i="1" s="1"/>
  <c r="C19315" i="1"/>
  <c r="E19315" i="1" s="1"/>
  <c r="B19317" i="1" l="1"/>
  <c r="D19317" i="1" s="1"/>
  <c r="C19316" i="1"/>
  <c r="E19316" i="1" s="1"/>
  <c r="B19318" i="1" l="1"/>
  <c r="D19318" i="1" s="1"/>
  <c r="C19317" i="1"/>
  <c r="E19317" i="1" s="1"/>
  <c r="B19319" i="1" l="1"/>
  <c r="D19319" i="1" s="1"/>
  <c r="C19318" i="1"/>
  <c r="E19318" i="1" s="1"/>
  <c r="B19320" i="1" l="1"/>
  <c r="D19320" i="1" s="1"/>
  <c r="C19319" i="1"/>
  <c r="E19319" i="1" s="1"/>
  <c r="B19321" i="1" l="1"/>
  <c r="D19321" i="1" s="1"/>
  <c r="C19320" i="1"/>
  <c r="E19320" i="1" s="1"/>
  <c r="B19322" i="1" l="1"/>
  <c r="D19322" i="1" s="1"/>
  <c r="C19321" i="1"/>
  <c r="E19321" i="1" s="1"/>
  <c r="B19323" i="1" l="1"/>
  <c r="D19323" i="1" s="1"/>
  <c r="C19322" i="1"/>
  <c r="E19322" i="1" s="1"/>
  <c r="B19324" i="1" l="1"/>
  <c r="D19324" i="1" s="1"/>
  <c r="C19323" i="1"/>
  <c r="E19323" i="1" s="1"/>
  <c r="B19325" i="1" l="1"/>
  <c r="D19325" i="1" s="1"/>
  <c r="C19324" i="1"/>
  <c r="E19324" i="1" s="1"/>
  <c r="B19326" i="1" l="1"/>
  <c r="D19326" i="1" s="1"/>
  <c r="C19325" i="1"/>
  <c r="E19325" i="1" s="1"/>
  <c r="B19327" i="1" l="1"/>
  <c r="D19327" i="1" s="1"/>
  <c r="C19326" i="1"/>
  <c r="E19326" i="1" s="1"/>
  <c r="B19328" i="1" l="1"/>
  <c r="D19328" i="1" s="1"/>
  <c r="C19327" i="1"/>
  <c r="E19327" i="1" s="1"/>
  <c r="B19329" i="1" l="1"/>
  <c r="D19329" i="1" s="1"/>
  <c r="C19328" i="1"/>
  <c r="E19328" i="1" s="1"/>
  <c r="B19330" i="1" l="1"/>
  <c r="D19330" i="1" s="1"/>
  <c r="C19329" i="1"/>
  <c r="E19329" i="1" s="1"/>
  <c r="B19331" i="1" l="1"/>
  <c r="D19331" i="1" s="1"/>
  <c r="C19330" i="1"/>
  <c r="E19330" i="1" s="1"/>
  <c r="B19332" i="1" l="1"/>
  <c r="D19332" i="1" s="1"/>
  <c r="C19331" i="1"/>
  <c r="E19331" i="1" s="1"/>
  <c r="B19333" i="1" l="1"/>
  <c r="D19333" i="1" s="1"/>
  <c r="C19332" i="1"/>
  <c r="E19332" i="1" s="1"/>
  <c r="B19334" i="1" l="1"/>
  <c r="D19334" i="1" s="1"/>
  <c r="C19333" i="1"/>
  <c r="E19333" i="1" s="1"/>
  <c r="B19335" i="1" l="1"/>
  <c r="D19335" i="1" s="1"/>
  <c r="C19334" i="1"/>
  <c r="E19334" i="1" s="1"/>
  <c r="B19336" i="1" l="1"/>
  <c r="D19336" i="1" s="1"/>
  <c r="C19335" i="1"/>
  <c r="E19335" i="1" s="1"/>
  <c r="B19337" i="1" l="1"/>
  <c r="D19337" i="1" s="1"/>
  <c r="C19336" i="1"/>
  <c r="E19336" i="1" s="1"/>
  <c r="B19338" i="1" l="1"/>
  <c r="D19338" i="1" s="1"/>
  <c r="C19337" i="1"/>
  <c r="E19337" i="1" s="1"/>
  <c r="B19339" i="1" l="1"/>
  <c r="D19339" i="1" s="1"/>
  <c r="C19338" i="1"/>
  <c r="E19338" i="1" s="1"/>
  <c r="B19340" i="1" l="1"/>
  <c r="D19340" i="1" s="1"/>
  <c r="C19339" i="1"/>
  <c r="E19339" i="1" s="1"/>
  <c r="B19341" i="1" l="1"/>
  <c r="D19341" i="1" s="1"/>
  <c r="C19340" i="1"/>
  <c r="E19340" i="1" s="1"/>
  <c r="B19342" i="1" l="1"/>
  <c r="D19342" i="1" s="1"/>
  <c r="C19341" i="1"/>
  <c r="E19341" i="1" s="1"/>
  <c r="B19343" i="1" l="1"/>
  <c r="D19343" i="1" s="1"/>
  <c r="C19342" i="1"/>
  <c r="E19342" i="1" s="1"/>
  <c r="B19344" i="1" l="1"/>
  <c r="D19344" i="1" s="1"/>
  <c r="C19343" i="1"/>
  <c r="E19343" i="1" s="1"/>
  <c r="B19345" i="1" l="1"/>
  <c r="D19345" i="1" s="1"/>
  <c r="C19344" i="1"/>
  <c r="E19344" i="1" s="1"/>
  <c r="B19346" i="1" l="1"/>
  <c r="D19346" i="1" s="1"/>
  <c r="C19345" i="1"/>
  <c r="E19345" i="1" s="1"/>
  <c r="B19347" i="1" l="1"/>
  <c r="D19347" i="1" s="1"/>
  <c r="C19346" i="1"/>
  <c r="E19346" i="1" s="1"/>
  <c r="B19348" i="1" l="1"/>
  <c r="D19348" i="1" s="1"/>
  <c r="C19347" i="1"/>
  <c r="E19347" i="1" s="1"/>
  <c r="B19349" i="1" l="1"/>
  <c r="D19349" i="1" s="1"/>
  <c r="C19348" i="1"/>
  <c r="E19348" i="1" s="1"/>
  <c r="B19350" i="1" l="1"/>
  <c r="D19350" i="1" s="1"/>
  <c r="C19349" i="1"/>
  <c r="E19349" i="1" s="1"/>
  <c r="B19351" i="1" l="1"/>
  <c r="D19351" i="1" s="1"/>
  <c r="C19350" i="1"/>
  <c r="E19350" i="1" s="1"/>
  <c r="B19352" i="1" l="1"/>
  <c r="D19352" i="1" s="1"/>
  <c r="C19351" i="1"/>
  <c r="E19351" i="1" s="1"/>
  <c r="B19353" i="1" l="1"/>
  <c r="D19353" i="1" s="1"/>
  <c r="C19352" i="1"/>
  <c r="E19352" i="1" s="1"/>
  <c r="B19354" i="1" l="1"/>
  <c r="D19354" i="1" s="1"/>
  <c r="C19353" i="1"/>
  <c r="E19353" i="1" s="1"/>
  <c r="B19355" i="1" l="1"/>
  <c r="D19355" i="1" s="1"/>
  <c r="C19354" i="1"/>
  <c r="E19354" i="1" s="1"/>
  <c r="B19356" i="1" l="1"/>
  <c r="D19356" i="1" s="1"/>
  <c r="C19355" i="1"/>
  <c r="E19355" i="1" s="1"/>
  <c r="B19357" i="1" l="1"/>
  <c r="D19357" i="1" s="1"/>
  <c r="C19356" i="1"/>
  <c r="E19356" i="1" s="1"/>
  <c r="B19358" i="1" l="1"/>
  <c r="D19358" i="1" s="1"/>
  <c r="C19357" i="1"/>
  <c r="E19357" i="1" s="1"/>
  <c r="B19359" i="1" l="1"/>
  <c r="D19359" i="1" s="1"/>
  <c r="C19358" i="1"/>
  <c r="E19358" i="1" s="1"/>
  <c r="B19360" i="1" l="1"/>
  <c r="D19360" i="1" s="1"/>
  <c r="C19359" i="1"/>
  <c r="E19359" i="1" s="1"/>
  <c r="B19361" i="1" l="1"/>
  <c r="D19361" i="1" s="1"/>
  <c r="C19360" i="1"/>
  <c r="E19360" i="1" s="1"/>
  <c r="B19362" i="1" l="1"/>
  <c r="D19362" i="1" s="1"/>
  <c r="C19361" i="1"/>
  <c r="E19361" i="1" s="1"/>
  <c r="B19363" i="1" l="1"/>
  <c r="D19363" i="1" s="1"/>
  <c r="C19362" i="1"/>
  <c r="E19362" i="1" s="1"/>
  <c r="B19364" i="1" l="1"/>
  <c r="D19364" i="1" s="1"/>
  <c r="C19363" i="1"/>
  <c r="E19363" i="1" s="1"/>
  <c r="B19365" i="1" l="1"/>
  <c r="D19365" i="1" s="1"/>
  <c r="C19364" i="1"/>
  <c r="E19364" i="1" s="1"/>
  <c r="B19366" i="1" l="1"/>
  <c r="D19366" i="1" s="1"/>
  <c r="C19365" i="1"/>
  <c r="E19365" i="1" s="1"/>
  <c r="B19367" i="1" l="1"/>
  <c r="D19367" i="1" s="1"/>
  <c r="C19366" i="1"/>
  <c r="E19366" i="1" s="1"/>
  <c r="B19368" i="1" l="1"/>
  <c r="D19368" i="1" s="1"/>
  <c r="C19367" i="1"/>
  <c r="E19367" i="1" s="1"/>
  <c r="B19369" i="1" l="1"/>
  <c r="D19369" i="1" s="1"/>
  <c r="C19368" i="1"/>
  <c r="E19368" i="1" s="1"/>
  <c r="B19370" i="1" l="1"/>
  <c r="D19370" i="1" s="1"/>
  <c r="C19369" i="1"/>
  <c r="E19369" i="1" s="1"/>
  <c r="B19371" i="1" l="1"/>
  <c r="D19371" i="1" s="1"/>
  <c r="C19370" i="1"/>
  <c r="E19370" i="1" s="1"/>
  <c r="B19372" i="1" l="1"/>
  <c r="D19372" i="1" s="1"/>
  <c r="C19371" i="1"/>
  <c r="E19371" i="1" s="1"/>
  <c r="B19373" i="1" l="1"/>
  <c r="D19373" i="1" s="1"/>
  <c r="C19372" i="1"/>
  <c r="E19372" i="1" s="1"/>
  <c r="B19374" i="1" l="1"/>
  <c r="D19374" i="1" s="1"/>
  <c r="C19373" i="1"/>
  <c r="E19373" i="1" s="1"/>
  <c r="B19375" i="1" l="1"/>
  <c r="D19375" i="1" s="1"/>
  <c r="C19374" i="1"/>
  <c r="E19374" i="1" s="1"/>
  <c r="B19376" i="1" l="1"/>
  <c r="D19376" i="1" s="1"/>
  <c r="C19375" i="1"/>
  <c r="E19375" i="1" s="1"/>
  <c r="B19377" i="1" l="1"/>
  <c r="D19377" i="1" s="1"/>
  <c r="C19376" i="1"/>
  <c r="E19376" i="1" s="1"/>
  <c r="B19378" i="1" l="1"/>
  <c r="D19378" i="1" s="1"/>
  <c r="C19377" i="1"/>
  <c r="E19377" i="1" s="1"/>
  <c r="B19379" i="1" l="1"/>
  <c r="D19379" i="1" s="1"/>
  <c r="C19378" i="1"/>
  <c r="E19378" i="1" s="1"/>
  <c r="B19380" i="1" l="1"/>
  <c r="D19380" i="1" s="1"/>
  <c r="C19379" i="1"/>
  <c r="E19379" i="1" s="1"/>
  <c r="B19381" i="1" l="1"/>
  <c r="D19381" i="1" s="1"/>
  <c r="C19380" i="1"/>
  <c r="E19380" i="1" s="1"/>
  <c r="B19382" i="1" l="1"/>
  <c r="D19382" i="1" s="1"/>
  <c r="C19381" i="1"/>
  <c r="E19381" i="1" s="1"/>
  <c r="B19383" i="1" l="1"/>
  <c r="D19383" i="1" s="1"/>
  <c r="C19382" i="1"/>
  <c r="E19382" i="1" s="1"/>
  <c r="B19384" i="1" l="1"/>
  <c r="D19384" i="1" s="1"/>
  <c r="C19383" i="1"/>
  <c r="E19383" i="1" s="1"/>
  <c r="B19385" i="1" l="1"/>
  <c r="D19385" i="1" s="1"/>
  <c r="C19384" i="1"/>
  <c r="E19384" i="1" s="1"/>
  <c r="B19386" i="1" l="1"/>
  <c r="D19386" i="1" s="1"/>
  <c r="C19385" i="1"/>
  <c r="E19385" i="1" s="1"/>
  <c r="B19387" i="1" l="1"/>
  <c r="D19387" i="1" s="1"/>
  <c r="C19386" i="1"/>
  <c r="E19386" i="1" s="1"/>
  <c r="B19388" i="1" l="1"/>
  <c r="D19388" i="1" s="1"/>
  <c r="C19387" i="1"/>
  <c r="E19387" i="1" s="1"/>
  <c r="B19389" i="1" l="1"/>
  <c r="D19389" i="1" s="1"/>
  <c r="C19388" i="1"/>
  <c r="E19388" i="1" s="1"/>
  <c r="B19390" i="1" l="1"/>
  <c r="D19390" i="1" s="1"/>
  <c r="C19389" i="1"/>
  <c r="E19389" i="1" s="1"/>
  <c r="B19391" i="1" l="1"/>
  <c r="D19391" i="1" s="1"/>
  <c r="C19390" i="1"/>
  <c r="E19390" i="1" s="1"/>
  <c r="B19392" i="1" l="1"/>
  <c r="D19392" i="1" s="1"/>
  <c r="C19391" i="1"/>
  <c r="E19391" i="1" s="1"/>
  <c r="B19393" i="1" l="1"/>
  <c r="D19393" i="1" s="1"/>
  <c r="C19392" i="1"/>
  <c r="E19392" i="1" s="1"/>
  <c r="B19394" i="1" l="1"/>
  <c r="D19394" i="1" s="1"/>
  <c r="C19393" i="1"/>
  <c r="E19393" i="1" s="1"/>
  <c r="B19395" i="1" l="1"/>
  <c r="D19395" i="1" s="1"/>
  <c r="C19394" i="1"/>
  <c r="E19394" i="1" s="1"/>
  <c r="B19396" i="1" l="1"/>
  <c r="D19396" i="1" s="1"/>
  <c r="C19395" i="1"/>
  <c r="E19395" i="1" s="1"/>
  <c r="B19397" i="1" l="1"/>
  <c r="D19397" i="1" s="1"/>
  <c r="C19396" i="1"/>
  <c r="E19396" i="1" s="1"/>
  <c r="B19398" i="1" l="1"/>
  <c r="D19398" i="1" s="1"/>
  <c r="C19397" i="1"/>
  <c r="E19397" i="1" s="1"/>
  <c r="B19399" i="1" l="1"/>
  <c r="D19399" i="1" s="1"/>
  <c r="C19398" i="1"/>
  <c r="E19398" i="1" s="1"/>
  <c r="B19400" i="1" l="1"/>
  <c r="D19400" i="1" s="1"/>
  <c r="C19399" i="1"/>
  <c r="E19399" i="1" s="1"/>
  <c r="B19401" i="1" l="1"/>
  <c r="D19401" i="1" s="1"/>
  <c r="C19400" i="1"/>
  <c r="E19400" i="1" s="1"/>
  <c r="B19402" i="1" l="1"/>
  <c r="D19402" i="1" s="1"/>
  <c r="C19401" i="1"/>
  <c r="E19401" i="1" s="1"/>
  <c r="B19403" i="1" l="1"/>
  <c r="D19403" i="1" s="1"/>
  <c r="C19402" i="1"/>
  <c r="E19402" i="1" s="1"/>
  <c r="B19404" i="1" l="1"/>
  <c r="D19404" i="1" s="1"/>
  <c r="C19403" i="1"/>
  <c r="E19403" i="1" s="1"/>
  <c r="B19405" i="1" l="1"/>
  <c r="D19405" i="1" s="1"/>
  <c r="C19404" i="1"/>
  <c r="E19404" i="1" s="1"/>
  <c r="B19406" i="1" l="1"/>
  <c r="D19406" i="1" s="1"/>
  <c r="C19405" i="1"/>
  <c r="E19405" i="1" s="1"/>
  <c r="B19407" i="1" l="1"/>
  <c r="D19407" i="1" s="1"/>
  <c r="C19406" i="1"/>
  <c r="E19406" i="1" s="1"/>
  <c r="B19408" i="1" l="1"/>
  <c r="D19408" i="1" s="1"/>
  <c r="C19407" i="1"/>
  <c r="E19407" i="1" s="1"/>
  <c r="B19409" i="1" l="1"/>
  <c r="D19409" i="1" s="1"/>
  <c r="C19408" i="1"/>
  <c r="E19408" i="1" s="1"/>
  <c r="B19410" i="1" l="1"/>
  <c r="D19410" i="1" s="1"/>
  <c r="C19409" i="1"/>
  <c r="E19409" i="1" s="1"/>
  <c r="B19411" i="1" l="1"/>
  <c r="D19411" i="1" s="1"/>
  <c r="C19410" i="1"/>
  <c r="E19410" i="1" s="1"/>
  <c r="B19412" i="1" l="1"/>
  <c r="D19412" i="1" s="1"/>
  <c r="C19411" i="1"/>
  <c r="E19411" i="1" s="1"/>
  <c r="B19413" i="1" l="1"/>
  <c r="D19413" i="1" s="1"/>
  <c r="C19412" i="1"/>
  <c r="E19412" i="1" s="1"/>
  <c r="B19414" i="1" l="1"/>
  <c r="D19414" i="1" s="1"/>
  <c r="C19413" i="1"/>
  <c r="E19413" i="1" s="1"/>
  <c r="B19415" i="1" l="1"/>
  <c r="D19415" i="1" s="1"/>
  <c r="C19414" i="1"/>
  <c r="E19414" i="1" s="1"/>
  <c r="B19416" i="1" l="1"/>
  <c r="D19416" i="1" s="1"/>
  <c r="C19415" i="1"/>
  <c r="E19415" i="1" s="1"/>
  <c r="B19417" i="1" l="1"/>
  <c r="D19417" i="1" s="1"/>
  <c r="C19416" i="1"/>
  <c r="E19416" i="1" s="1"/>
  <c r="B19418" i="1" l="1"/>
  <c r="D19418" i="1" s="1"/>
  <c r="C19417" i="1"/>
  <c r="E19417" i="1" s="1"/>
  <c r="B19419" i="1" l="1"/>
  <c r="D19419" i="1" s="1"/>
  <c r="C19418" i="1"/>
  <c r="E19418" i="1" s="1"/>
  <c r="B19420" i="1" l="1"/>
  <c r="D19420" i="1" s="1"/>
  <c r="C19419" i="1"/>
  <c r="E19419" i="1" s="1"/>
  <c r="B19421" i="1" l="1"/>
  <c r="D19421" i="1" s="1"/>
  <c r="C19420" i="1"/>
  <c r="E19420" i="1" s="1"/>
  <c r="B19422" i="1" l="1"/>
  <c r="D19422" i="1" s="1"/>
  <c r="C19421" i="1"/>
  <c r="E19421" i="1" s="1"/>
  <c r="B19423" i="1" l="1"/>
  <c r="D19423" i="1" s="1"/>
  <c r="C19422" i="1"/>
  <c r="E19422" i="1" s="1"/>
  <c r="B19424" i="1" l="1"/>
  <c r="D19424" i="1" s="1"/>
  <c r="C19423" i="1"/>
  <c r="E19423" i="1" s="1"/>
  <c r="B19425" i="1" l="1"/>
  <c r="D19425" i="1" s="1"/>
  <c r="C19424" i="1"/>
  <c r="E19424" i="1" s="1"/>
  <c r="B19426" i="1" l="1"/>
  <c r="D19426" i="1" s="1"/>
  <c r="C19425" i="1"/>
  <c r="E19425" i="1" s="1"/>
  <c r="B19427" i="1" l="1"/>
  <c r="D19427" i="1" s="1"/>
  <c r="C19426" i="1"/>
  <c r="E19426" i="1" s="1"/>
  <c r="B19428" i="1" l="1"/>
  <c r="D19428" i="1" s="1"/>
  <c r="C19427" i="1"/>
  <c r="E19427" i="1" s="1"/>
  <c r="B19429" i="1" l="1"/>
  <c r="D19429" i="1" s="1"/>
  <c r="C19428" i="1"/>
  <c r="E19428" i="1" s="1"/>
  <c r="B19430" i="1" l="1"/>
  <c r="D19430" i="1" s="1"/>
  <c r="C19429" i="1"/>
  <c r="E19429" i="1" s="1"/>
  <c r="B19431" i="1" l="1"/>
  <c r="D19431" i="1" s="1"/>
  <c r="C19430" i="1"/>
  <c r="E19430" i="1" s="1"/>
  <c r="B19432" i="1" l="1"/>
  <c r="D19432" i="1" s="1"/>
  <c r="C19431" i="1"/>
  <c r="E19431" i="1" s="1"/>
  <c r="B19433" i="1" l="1"/>
  <c r="D19433" i="1" s="1"/>
  <c r="C19432" i="1"/>
  <c r="E19432" i="1" s="1"/>
  <c r="B19434" i="1" l="1"/>
  <c r="D19434" i="1" s="1"/>
  <c r="C19433" i="1"/>
  <c r="E19433" i="1" s="1"/>
  <c r="B19435" i="1" l="1"/>
  <c r="D19435" i="1" s="1"/>
  <c r="C19434" i="1"/>
  <c r="E19434" i="1" s="1"/>
  <c r="B19436" i="1" l="1"/>
  <c r="D19436" i="1" s="1"/>
  <c r="C19435" i="1"/>
  <c r="E19435" i="1" s="1"/>
  <c r="B19437" i="1" l="1"/>
  <c r="D19437" i="1" s="1"/>
  <c r="C19436" i="1"/>
  <c r="E19436" i="1" s="1"/>
  <c r="B19438" i="1" l="1"/>
  <c r="D19438" i="1" s="1"/>
  <c r="C19437" i="1"/>
  <c r="E19437" i="1" s="1"/>
  <c r="B19439" i="1" l="1"/>
  <c r="D19439" i="1" s="1"/>
  <c r="C19438" i="1"/>
  <c r="E19438" i="1" s="1"/>
  <c r="B19440" i="1" l="1"/>
  <c r="D19440" i="1" s="1"/>
  <c r="C19439" i="1"/>
  <c r="E19439" i="1" s="1"/>
  <c r="B19441" i="1" l="1"/>
  <c r="D19441" i="1" s="1"/>
  <c r="C19440" i="1"/>
  <c r="E19440" i="1" s="1"/>
  <c r="B19442" i="1" l="1"/>
  <c r="D19442" i="1" s="1"/>
  <c r="C19441" i="1"/>
  <c r="E19441" i="1" s="1"/>
  <c r="B19443" i="1" l="1"/>
  <c r="D19443" i="1" s="1"/>
  <c r="C19442" i="1"/>
  <c r="E19442" i="1" s="1"/>
  <c r="B19444" i="1" l="1"/>
  <c r="D19444" i="1" s="1"/>
  <c r="C19443" i="1"/>
  <c r="E19443" i="1" s="1"/>
  <c r="B19445" i="1" l="1"/>
  <c r="D19445" i="1" s="1"/>
  <c r="C19444" i="1"/>
  <c r="E19444" i="1" s="1"/>
  <c r="B19446" i="1" l="1"/>
  <c r="D19446" i="1" s="1"/>
  <c r="C19445" i="1"/>
  <c r="E19445" i="1" s="1"/>
  <c r="B19447" i="1" l="1"/>
  <c r="D19447" i="1" s="1"/>
  <c r="C19446" i="1"/>
  <c r="E19446" i="1" s="1"/>
  <c r="B19448" i="1" l="1"/>
  <c r="D19448" i="1" s="1"/>
  <c r="C19447" i="1"/>
  <c r="E19447" i="1" s="1"/>
  <c r="B19449" i="1" l="1"/>
  <c r="D19449" i="1" s="1"/>
  <c r="C19448" i="1"/>
  <c r="E19448" i="1" s="1"/>
  <c r="B19450" i="1" l="1"/>
  <c r="D19450" i="1" s="1"/>
  <c r="C19449" i="1"/>
  <c r="E19449" i="1" s="1"/>
  <c r="B19451" i="1" l="1"/>
  <c r="D19451" i="1" s="1"/>
  <c r="C19450" i="1"/>
  <c r="E19450" i="1" s="1"/>
  <c r="B19452" i="1" l="1"/>
  <c r="D19452" i="1" s="1"/>
  <c r="C19451" i="1"/>
  <c r="E19451" i="1" s="1"/>
  <c r="B19453" i="1" l="1"/>
  <c r="D19453" i="1" s="1"/>
  <c r="C19452" i="1"/>
  <c r="E19452" i="1" s="1"/>
  <c r="B19454" i="1" l="1"/>
  <c r="D19454" i="1" s="1"/>
  <c r="C19453" i="1"/>
  <c r="E19453" i="1" s="1"/>
  <c r="B19455" i="1" l="1"/>
  <c r="D19455" i="1" s="1"/>
  <c r="C19454" i="1"/>
  <c r="E19454" i="1" s="1"/>
  <c r="B19456" i="1" l="1"/>
  <c r="D19456" i="1" s="1"/>
  <c r="C19455" i="1"/>
  <c r="E19455" i="1" s="1"/>
  <c r="B19457" i="1" l="1"/>
  <c r="D19457" i="1" s="1"/>
  <c r="C19456" i="1"/>
  <c r="E19456" i="1" s="1"/>
  <c r="B19458" i="1" l="1"/>
  <c r="D19458" i="1" s="1"/>
  <c r="C19457" i="1"/>
  <c r="E19457" i="1" s="1"/>
  <c r="B19459" i="1" l="1"/>
  <c r="D19459" i="1" s="1"/>
  <c r="C19458" i="1"/>
  <c r="E19458" i="1" s="1"/>
  <c r="B19460" i="1" l="1"/>
  <c r="D19460" i="1" s="1"/>
  <c r="C19459" i="1"/>
  <c r="E19459" i="1" s="1"/>
  <c r="B19461" i="1" l="1"/>
  <c r="D19461" i="1" s="1"/>
  <c r="C19460" i="1"/>
  <c r="E19460" i="1" s="1"/>
  <c r="B19462" i="1" l="1"/>
  <c r="D19462" i="1" s="1"/>
  <c r="C19461" i="1"/>
  <c r="E19461" i="1" s="1"/>
  <c r="B19463" i="1" l="1"/>
  <c r="D19463" i="1" s="1"/>
  <c r="C19462" i="1"/>
  <c r="E19462" i="1" s="1"/>
  <c r="B19464" i="1" l="1"/>
  <c r="D19464" i="1" s="1"/>
  <c r="C19463" i="1"/>
  <c r="E19463" i="1" s="1"/>
  <c r="B19465" i="1" l="1"/>
  <c r="D19465" i="1" s="1"/>
  <c r="C19464" i="1"/>
  <c r="E19464" i="1" s="1"/>
  <c r="B19466" i="1" l="1"/>
  <c r="D19466" i="1" s="1"/>
  <c r="C19465" i="1"/>
  <c r="E19465" i="1" s="1"/>
  <c r="B19467" i="1" l="1"/>
  <c r="D19467" i="1" s="1"/>
  <c r="C19466" i="1"/>
  <c r="E19466" i="1" s="1"/>
  <c r="B19468" i="1" l="1"/>
  <c r="D19468" i="1" s="1"/>
  <c r="C19467" i="1"/>
  <c r="E19467" i="1" s="1"/>
  <c r="B19469" i="1" l="1"/>
  <c r="D19469" i="1" s="1"/>
  <c r="C19468" i="1"/>
  <c r="E19468" i="1" s="1"/>
  <c r="B19470" i="1" l="1"/>
  <c r="D19470" i="1" s="1"/>
  <c r="C19469" i="1"/>
  <c r="E19469" i="1" s="1"/>
  <c r="B19471" i="1" l="1"/>
  <c r="D19471" i="1" s="1"/>
  <c r="C19470" i="1"/>
  <c r="E19470" i="1" s="1"/>
  <c r="B19472" i="1" l="1"/>
  <c r="D19472" i="1" s="1"/>
  <c r="C19471" i="1"/>
  <c r="E19471" i="1" s="1"/>
  <c r="B19473" i="1" l="1"/>
  <c r="D19473" i="1" s="1"/>
  <c r="C19472" i="1"/>
  <c r="E19472" i="1" s="1"/>
  <c r="B19474" i="1" l="1"/>
  <c r="D19474" i="1" s="1"/>
  <c r="C19473" i="1"/>
  <c r="E19473" i="1" s="1"/>
  <c r="B19475" i="1" l="1"/>
  <c r="D19475" i="1" s="1"/>
  <c r="C19474" i="1"/>
  <c r="E19474" i="1" s="1"/>
  <c r="B19476" i="1" l="1"/>
  <c r="D19476" i="1" s="1"/>
  <c r="C19475" i="1"/>
  <c r="E19475" i="1" s="1"/>
  <c r="B19477" i="1" l="1"/>
  <c r="D19477" i="1" s="1"/>
  <c r="C19476" i="1"/>
  <c r="E19476" i="1" s="1"/>
  <c r="B19478" i="1" l="1"/>
  <c r="D19478" i="1" s="1"/>
  <c r="C19477" i="1"/>
  <c r="E19477" i="1" s="1"/>
  <c r="B19479" i="1" l="1"/>
  <c r="D19479" i="1" s="1"/>
  <c r="C19478" i="1"/>
  <c r="E19478" i="1" s="1"/>
  <c r="B19480" i="1" l="1"/>
  <c r="D19480" i="1" s="1"/>
  <c r="C19479" i="1"/>
  <c r="E19479" i="1" s="1"/>
  <c r="B19481" i="1" l="1"/>
  <c r="D19481" i="1" s="1"/>
  <c r="C19480" i="1"/>
  <c r="E19480" i="1" s="1"/>
  <c r="B19482" i="1" l="1"/>
  <c r="D19482" i="1" s="1"/>
  <c r="C19481" i="1"/>
  <c r="E19481" i="1" s="1"/>
  <c r="B19483" i="1" l="1"/>
  <c r="D19483" i="1" s="1"/>
  <c r="C19482" i="1"/>
  <c r="E19482" i="1" s="1"/>
  <c r="B19484" i="1" l="1"/>
  <c r="D19484" i="1" s="1"/>
  <c r="C19483" i="1"/>
  <c r="E19483" i="1" s="1"/>
  <c r="B19485" i="1" l="1"/>
  <c r="D19485" i="1" s="1"/>
  <c r="C19484" i="1"/>
  <c r="E19484" i="1" s="1"/>
  <c r="B19486" i="1" l="1"/>
  <c r="D19486" i="1" s="1"/>
  <c r="C19485" i="1"/>
  <c r="E19485" i="1" s="1"/>
  <c r="B19487" i="1" l="1"/>
  <c r="D19487" i="1" s="1"/>
  <c r="C19486" i="1"/>
  <c r="E19486" i="1" s="1"/>
  <c r="B19488" i="1" l="1"/>
  <c r="D19488" i="1" s="1"/>
  <c r="C19487" i="1"/>
  <c r="E19487" i="1" s="1"/>
  <c r="B19489" i="1" l="1"/>
  <c r="D19489" i="1" s="1"/>
  <c r="C19488" i="1"/>
  <c r="E19488" i="1" s="1"/>
  <c r="B19490" i="1" l="1"/>
  <c r="D19490" i="1" s="1"/>
  <c r="C19489" i="1"/>
  <c r="E19489" i="1" s="1"/>
  <c r="B19491" i="1" l="1"/>
  <c r="D19491" i="1" s="1"/>
  <c r="C19490" i="1"/>
  <c r="E19490" i="1" s="1"/>
  <c r="B19492" i="1" l="1"/>
  <c r="D19492" i="1" s="1"/>
  <c r="C19491" i="1"/>
  <c r="E19491" i="1" s="1"/>
  <c r="B19493" i="1" l="1"/>
  <c r="D19493" i="1" s="1"/>
  <c r="C19492" i="1"/>
  <c r="E19492" i="1" s="1"/>
  <c r="B19494" i="1" l="1"/>
  <c r="D19494" i="1" s="1"/>
  <c r="C19493" i="1"/>
  <c r="E19493" i="1" s="1"/>
  <c r="B19495" i="1" l="1"/>
  <c r="D19495" i="1" s="1"/>
  <c r="C19494" i="1"/>
  <c r="E19494" i="1" s="1"/>
  <c r="B19496" i="1" l="1"/>
  <c r="D19496" i="1" s="1"/>
  <c r="C19495" i="1"/>
  <c r="E19495" i="1" s="1"/>
  <c r="B19497" i="1" l="1"/>
  <c r="D19497" i="1" s="1"/>
  <c r="C19496" i="1"/>
  <c r="E19496" i="1" s="1"/>
  <c r="B19498" i="1" l="1"/>
  <c r="D19498" i="1" s="1"/>
  <c r="C19497" i="1"/>
  <c r="E19497" i="1" s="1"/>
  <c r="B19499" i="1" l="1"/>
  <c r="D19499" i="1" s="1"/>
  <c r="C19498" i="1"/>
  <c r="E19498" i="1" s="1"/>
  <c r="B19500" i="1" l="1"/>
  <c r="D19500" i="1" s="1"/>
  <c r="C19499" i="1"/>
  <c r="E19499" i="1" s="1"/>
  <c r="B19501" i="1" l="1"/>
  <c r="D19501" i="1" s="1"/>
  <c r="C19500" i="1"/>
  <c r="E19500" i="1" s="1"/>
  <c r="B19502" i="1" l="1"/>
  <c r="D19502" i="1" s="1"/>
  <c r="C19501" i="1"/>
  <c r="E19501" i="1" s="1"/>
  <c r="B19503" i="1" l="1"/>
  <c r="D19503" i="1" s="1"/>
  <c r="C19502" i="1"/>
  <c r="E19502" i="1" s="1"/>
  <c r="B19504" i="1" l="1"/>
  <c r="D19504" i="1" s="1"/>
  <c r="C19503" i="1"/>
  <c r="E19503" i="1" s="1"/>
  <c r="B19505" i="1" l="1"/>
  <c r="D19505" i="1" s="1"/>
  <c r="C19504" i="1"/>
  <c r="E19504" i="1" s="1"/>
  <c r="B19506" i="1" l="1"/>
  <c r="D19506" i="1" s="1"/>
  <c r="C19505" i="1"/>
  <c r="E19505" i="1" s="1"/>
  <c r="B19507" i="1" l="1"/>
  <c r="D19507" i="1" s="1"/>
  <c r="C19506" i="1"/>
  <c r="E19506" i="1" s="1"/>
  <c r="B19508" i="1" l="1"/>
  <c r="D19508" i="1" s="1"/>
  <c r="C19507" i="1"/>
  <c r="E19507" i="1" s="1"/>
  <c r="B19509" i="1" l="1"/>
  <c r="D19509" i="1" s="1"/>
  <c r="C19508" i="1"/>
  <c r="E19508" i="1" s="1"/>
  <c r="B19510" i="1" l="1"/>
  <c r="D19510" i="1" s="1"/>
  <c r="C19509" i="1"/>
  <c r="E19509" i="1" s="1"/>
  <c r="B19511" i="1" l="1"/>
  <c r="D19511" i="1" s="1"/>
  <c r="C19510" i="1"/>
  <c r="E19510" i="1" s="1"/>
  <c r="B19512" i="1" l="1"/>
  <c r="D19512" i="1" s="1"/>
  <c r="C19511" i="1"/>
  <c r="E19511" i="1" s="1"/>
  <c r="B19513" i="1" l="1"/>
  <c r="D19513" i="1" s="1"/>
  <c r="C19512" i="1"/>
  <c r="E19512" i="1" s="1"/>
  <c r="B19514" i="1" l="1"/>
  <c r="D19514" i="1" s="1"/>
  <c r="C19513" i="1"/>
  <c r="E19513" i="1" s="1"/>
  <c r="B19515" i="1" l="1"/>
  <c r="D19515" i="1" s="1"/>
  <c r="C19514" i="1"/>
  <c r="E19514" i="1" s="1"/>
  <c r="B19516" i="1" l="1"/>
  <c r="D19516" i="1" s="1"/>
  <c r="C19515" i="1"/>
  <c r="E19515" i="1" s="1"/>
  <c r="B19517" i="1" l="1"/>
  <c r="D19517" i="1" s="1"/>
  <c r="C19516" i="1"/>
  <c r="E19516" i="1" s="1"/>
  <c r="B19518" i="1" l="1"/>
  <c r="D19518" i="1" s="1"/>
  <c r="C19517" i="1"/>
  <c r="E19517" i="1" s="1"/>
  <c r="B19519" i="1" l="1"/>
  <c r="D19519" i="1" s="1"/>
  <c r="C19518" i="1"/>
  <c r="E19518" i="1" s="1"/>
  <c r="B19520" i="1" l="1"/>
  <c r="D19520" i="1" s="1"/>
  <c r="C19519" i="1"/>
  <c r="E19519" i="1" s="1"/>
  <c r="B19521" i="1" l="1"/>
  <c r="D19521" i="1" s="1"/>
  <c r="C19520" i="1"/>
  <c r="E19520" i="1" s="1"/>
  <c r="B19522" i="1" l="1"/>
  <c r="D19522" i="1" s="1"/>
  <c r="C19521" i="1"/>
  <c r="E19521" i="1" s="1"/>
  <c r="B19523" i="1" l="1"/>
  <c r="D19523" i="1" s="1"/>
  <c r="C19522" i="1"/>
  <c r="E19522" i="1" s="1"/>
  <c r="B19524" i="1" l="1"/>
  <c r="D19524" i="1" s="1"/>
  <c r="C19523" i="1"/>
  <c r="E19523" i="1" s="1"/>
  <c r="B19525" i="1" l="1"/>
  <c r="D19525" i="1" s="1"/>
  <c r="C19524" i="1"/>
  <c r="E19524" i="1" s="1"/>
  <c r="B19526" i="1" l="1"/>
  <c r="D19526" i="1" s="1"/>
  <c r="C19525" i="1"/>
  <c r="E19525" i="1" s="1"/>
  <c r="B19527" i="1" l="1"/>
  <c r="D19527" i="1" s="1"/>
  <c r="C19526" i="1"/>
  <c r="E19526" i="1" s="1"/>
  <c r="B19528" i="1" l="1"/>
  <c r="D19528" i="1" s="1"/>
  <c r="C19527" i="1"/>
  <c r="E19527" i="1" s="1"/>
  <c r="B19529" i="1" l="1"/>
  <c r="D19529" i="1" s="1"/>
  <c r="C19528" i="1"/>
  <c r="E19528" i="1" s="1"/>
  <c r="B19530" i="1" l="1"/>
  <c r="D19530" i="1" s="1"/>
  <c r="C19529" i="1"/>
  <c r="E19529" i="1" s="1"/>
  <c r="B19531" i="1" l="1"/>
  <c r="D19531" i="1" s="1"/>
  <c r="C19530" i="1"/>
  <c r="E19530" i="1" s="1"/>
  <c r="B19532" i="1" l="1"/>
  <c r="D19532" i="1" s="1"/>
  <c r="C19531" i="1"/>
  <c r="E19531" i="1" s="1"/>
  <c r="B19533" i="1" l="1"/>
  <c r="D19533" i="1" s="1"/>
  <c r="C19532" i="1"/>
  <c r="E19532" i="1" s="1"/>
  <c r="B19534" i="1" l="1"/>
  <c r="D19534" i="1" s="1"/>
  <c r="C19533" i="1"/>
  <c r="E19533" i="1" s="1"/>
  <c r="B19535" i="1" l="1"/>
  <c r="D19535" i="1" s="1"/>
  <c r="C19534" i="1"/>
  <c r="E19534" i="1" s="1"/>
  <c r="B19536" i="1" l="1"/>
  <c r="D19536" i="1" s="1"/>
  <c r="C19535" i="1"/>
  <c r="E19535" i="1" s="1"/>
  <c r="B19537" i="1" l="1"/>
  <c r="D19537" i="1" s="1"/>
  <c r="C19536" i="1"/>
  <c r="E19536" i="1" s="1"/>
  <c r="B19538" i="1" l="1"/>
  <c r="D19538" i="1" s="1"/>
  <c r="C19537" i="1"/>
  <c r="E19537" i="1" s="1"/>
  <c r="B19539" i="1" l="1"/>
  <c r="D19539" i="1" s="1"/>
  <c r="C19538" i="1"/>
  <c r="E19538" i="1" s="1"/>
  <c r="B19540" i="1" l="1"/>
  <c r="D19540" i="1" s="1"/>
  <c r="C19539" i="1"/>
  <c r="E19539" i="1" s="1"/>
  <c r="B19541" i="1" l="1"/>
  <c r="D19541" i="1" s="1"/>
  <c r="C19540" i="1"/>
  <c r="E19540" i="1" s="1"/>
  <c r="B19542" i="1" l="1"/>
  <c r="D19542" i="1" s="1"/>
  <c r="C19541" i="1"/>
  <c r="E19541" i="1" s="1"/>
  <c r="B19543" i="1" l="1"/>
  <c r="D19543" i="1" s="1"/>
  <c r="C19542" i="1"/>
  <c r="E19542" i="1" s="1"/>
  <c r="B19544" i="1" l="1"/>
  <c r="D19544" i="1" s="1"/>
  <c r="C19543" i="1"/>
  <c r="E19543" i="1" s="1"/>
  <c r="B19545" i="1" l="1"/>
  <c r="D19545" i="1" s="1"/>
  <c r="C19544" i="1"/>
  <c r="E19544" i="1" s="1"/>
  <c r="B19546" i="1" l="1"/>
  <c r="D19546" i="1" s="1"/>
  <c r="C19545" i="1"/>
  <c r="E19545" i="1" s="1"/>
  <c r="B19547" i="1" l="1"/>
  <c r="D19547" i="1" s="1"/>
  <c r="C19546" i="1"/>
  <c r="E19546" i="1" s="1"/>
  <c r="B19548" i="1" l="1"/>
  <c r="D19548" i="1" s="1"/>
  <c r="C19547" i="1"/>
  <c r="E19547" i="1" s="1"/>
  <c r="B19549" i="1" l="1"/>
  <c r="D19549" i="1" s="1"/>
  <c r="C19548" i="1"/>
  <c r="E19548" i="1" s="1"/>
  <c r="B19550" i="1" l="1"/>
  <c r="D19550" i="1" s="1"/>
  <c r="C19549" i="1"/>
  <c r="E19549" i="1" s="1"/>
  <c r="B19551" i="1" l="1"/>
  <c r="D19551" i="1" s="1"/>
  <c r="C19550" i="1"/>
  <c r="E19550" i="1" s="1"/>
  <c r="B19552" i="1" l="1"/>
  <c r="D19552" i="1" s="1"/>
  <c r="C19551" i="1"/>
  <c r="E19551" i="1" s="1"/>
  <c r="B19553" i="1" l="1"/>
  <c r="D19553" i="1" s="1"/>
  <c r="C19552" i="1"/>
  <c r="E19552" i="1" s="1"/>
  <c r="B19554" i="1" l="1"/>
  <c r="D19554" i="1" s="1"/>
  <c r="C19553" i="1"/>
  <c r="E19553" i="1" s="1"/>
  <c r="B19555" i="1" l="1"/>
  <c r="D19555" i="1" s="1"/>
  <c r="C19554" i="1"/>
  <c r="E19554" i="1" s="1"/>
  <c r="B19556" i="1" l="1"/>
  <c r="D19556" i="1" s="1"/>
  <c r="C19555" i="1"/>
  <c r="E19555" i="1" s="1"/>
  <c r="B19557" i="1" l="1"/>
  <c r="D19557" i="1" s="1"/>
  <c r="C19556" i="1"/>
  <c r="E19556" i="1" s="1"/>
  <c r="B19558" i="1" l="1"/>
  <c r="D19558" i="1" s="1"/>
  <c r="C19557" i="1"/>
  <c r="E19557" i="1" s="1"/>
  <c r="B19559" i="1" l="1"/>
  <c r="D19559" i="1" s="1"/>
  <c r="C19558" i="1"/>
  <c r="E19558" i="1" s="1"/>
  <c r="B19560" i="1" l="1"/>
  <c r="D19560" i="1" s="1"/>
  <c r="C19559" i="1"/>
  <c r="E19559" i="1" s="1"/>
  <c r="B19561" i="1" l="1"/>
  <c r="D19561" i="1" s="1"/>
  <c r="C19560" i="1"/>
  <c r="E19560" i="1" s="1"/>
  <c r="B19562" i="1" l="1"/>
  <c r="D19562" i="1" s="1"/>
  <c r="C19561" i="1"/>
  <c r="E19561" i="1" s="1"/>
  <c r="B19563" i="1" l="1"/>
  <c r="D19563" i="1" s="1"/>
  <c r="C19562" i="1"/>
  <c r="E19562" i="1" s="1"/>
  <c r="B19564" i="1" l="1"/>
  <c r="D19564" i="1" s="1"/>
  <c r="C19563" i="1"/>
  <c r="E19563" i="1" s="1"/>
  <c r="B19565" i="1" l="1"/>
  <c r="D19565" i="1" s="1"/>
  <c r="C19564" i="1"/>
  <c r="E19564" i="1" s="1"/>
  <c r="B19566" i="1" l="1"/>
  <c r="D19566" i="1" s="1"/>
  <c r="C19565" i="1"/>
  <c r="E19565" i="1" s="1"/>
  <c r="B19567" i="1" l="1"/>
  <c r="D19567" i="1" s="1"/>
  <c r="C19566" i="1"/>
  <c r="E19566" i="1" s="1"/>
  <c r="B19568" i="1" l="1"/>
  <c r="D19568" i="1" s="1"/>
  <c r="C19567" i="1"/>
  <c r="E19567" i="1" s="1"/>
  <c r="B19569" i="1" l="1"/>
  <c r="D19569" i="1" s="1"/>
  <c r="C19568" i="1"/>
  <c r="E19568" i="1" s="1"/>
  <c r="B19570" i="1" l="1"/>
  <c r="D19570" i="1" s="1"/>
  <c r="C19569" i="1"/>
  <c r="E19569" i="1" s="1"/>
  <c r="B19571" i="1" l="1"/>
  <c r="D19571" i="1" s="1"/>
  <c r="C19570" i="1"/>
  <c r="E19570" i="1" s="1"/>
  <c r="B19572" i="1" l="1"/>
  <c r="D19572" i="1" s="1"/>
  <c r="C19571" i="1"/>
  <c r="E19571" i="1" s="1"/>
  <c r="B19573" i="1" l="1"/>
  <c r="D19573" i="1" s="1"/>
  <c r="C19572" i="1"/>
  <c r="E19572" i="1" s="1"/>
  <c r="B19574" i="1" l="1"/>
  <c r="D19574" i="1" s="1"/>
  <c r="C19573" i="1"/>
  <c r="E19573" i="1" s="1"/>
  <c r="B19575" i="1" l="1"/>
  <c r="D19575" i="1" s="1"/>
  <c r="C19574" i="1"/>
  <c r="E19574" i="1" s="1"/>
  <c r="B19576" i="1" l="1"/>
  <c r="D19576" i="1" s="1"/>
  <c r="C19575" i="1"/>
  <c r="E19575" i="1" s="1"/>
  <c r="B19577" i="1" l="1"/>
  <c r="D19577" i="1" s="1"/>
  <c r="C19576" i="1"/>
  <c r="E19576" i="1" s="1"/>
  <c r="B19578" i="1" l="1"/>
  <c r="D19578" i="1" s="1"/>
  <c r="C19577" i="1"/>
  <c r="E19577" i="1" s="1"/>
  <c r="B19579" i="1" l="1"/>
  <c r="D19579" i="1" s="1"/>
  <c r="C19578" i="1"/>
  <c r="E19578" i="1" s="1"/>
  <c r="B19580" i="1" l="1"/>
  <c r="D19580" i="1" s="1"/>
  <c r="C19579" i="1"/>
  <c r="E19579" i="1" s="1"/>
  <c r="B19581" i="1" l="1"/>
  <c r="D19581" i="1" s="1"/>
  <c r="C19580" i="1"/>
  <c r="E19580" i="1" s="1"/>
  <c r="B19582" i="1" l="1"/>
  <c r="D19582" i="1" s="1"/>
  <c r="C19581" i="1"/>
  <c r="E19581" i="1" s="1"/>
  <c r="B19583" i="1" l="1"/>
  <c r="D19583" i="1" s="1"/>
  <c r="C19582" i="1"/>
  <c r="E19582" i="1" s="1"/>
  <c r="B19584" i="1" l="1"/>
  <c r="D19584" i="1" s="1"/>
  <c r="C19583" i="1"/>
  <c r="E19583" i="1" s="1"/>
  <c r="B19585" i="1" l="1"/>
  <c r="D19585" i="1" s="1"/>
  <c r="C19584" i="1"/>
  <c r="E19584" i="1" s="1"/>
  <c r="B19586" i="1" l="1"/>
  <c r="D19586" i="1" s="1"/>
  <c r="C19585" i="1"/>
  <c r="E19585" i="1" s="1"/>
  <c r="B19587" i="1" l="1"/>
  <c r="D19587" i="1" s="1"/>
  <c r="C19586" i="1"/>
  <c r="E19586" i="1" s="1"/>
  <c r="B19588" i="1" l="1"/>
  <c r="D19588" i="1" s="1"/>
  <c r="C19587" i="1"/>
  <c r="E19587" i="1" s="1"/>
  <c r="B19589" i="1" l="1"/>
  <c r="D19589" i="1" s="1"/>
  <c r="C19588" i="1"/>
  <c r="E19588" i="1" s="1"/>
  <c r="B19590" i="1" l="1"/>
  <c r="D19590" i="1" s="1"/>
  <c r="C19589" i="1"/>
  <c r="E19589" i="1" s="1"/>
  <c r="B19591" i="1" l="1"/>
  <c r="D19591" i="1" s="1"/>
  <c r="C19590" i="1"/>
  <c r="E19590" i="1" s="1"/>
  <c r="B19592" i="1" l="1"/>
  <c r="D19592" i="1" s="1"/>
  <c r="C19591" i="1"/>
  <c r="E19591" i="1" s="1"/>
  <c r="B19593" i="1" l="1"/>
  <c r="D19593" i="1" s="1"/>
  <c r="C19592" i="1"/>
  <c r="E19592" i="1" s="1"/>
  <c r="B19594" i="1" l="1"/>
  <c r="D19594" i="1" s="1"/>
  <c r="C19593" i="1"/>
  <c r="E19593" i="1" s="1"/>
  <c r="B19595" i="1" l="1"/>
  <c r="D19595" i="1" s="1"/>
  <c r="C19594" i="1"/>
  <c r="E19594" i="1" s="1"/>
  <c r="B19596" i="1" l="1"/>
  <c r="D19596" i="1" s="1"/>
  <c r="C19595" i="1"/>
  <c r="E19595" i="1" s="1"/>
  <c r="B19597" i="1" l="1"/>
  <c r="D19597" i="1" s="1"/>
  <c r="C19596" i="1"/>
  <c r="E19596" i="1" s="1"/>
  <c r="B19598" i="1" l="1"/>
  <c r="D19598" i="1" s="1"/>
  <c r="C19597" i="1"/>
  <c r="E19597" i="1" s="1"/>
  <c r="B19599" i="1" l="1"/>
  <c r="D19599" i="1" s="1"/>
  <c r="C19598" i="1"/>
  <c r="E19598" i="1" s="1"/>
  <c r="B19600" i="1" l="1"/>
  <c r="D19600" i="1" s="1"/>
  <c r="C19599" i="1"/>
  <c r="E19599" i="1" s="1"/>
  <c r="B19601" i="1" l="1"/>
  <c r="D19601" i="1" s="1"/>
  <c r="C19600" i="1"/>
  <c r="E19600" i="1" s="1"/>
  <c r="B19602" i="1" l="1"/>
  <c r="D19602" i="1" s="1"/>
  <c r="C19601" i="1"/>
  <c r="E19601" i="1" s="1"/>
  <c r="B19603" i="1" l="1"/>
  <c r="D19603" i="1" s="1"/>
  <c r="C19602" i="1"/>
  <c r="E19602" i="1" s="1"/>
  <c r="B19604" i="1" l="1"/>
  <c r="D19604" i="1" s="1"/>
  <c r="C19603" i="1"/>
  <c r="E19603" i="1" s="1"/>
  <c r="B19605" i="1" l="1"/>
  <c r="D19605" i="1" s="1"/>
  <c r="C19604" i="1"/>
  <c r="E19604" i="1" s="1"/>
  <c r="B19606" i="1" l="1"/>
  <c r="D19606" i="1" s="1"/>
  <c r="C19605" i="1"/>
  <c r="E19605" i="1" s="1"/>
  <c r="B19607" i="1" l="1"/>
  <c r="D19607" i="1" s="1"/>
  <c r="C19606" i="1"/>
  <c r="E19606" i="1" s="1"/>
  <c r="B19608" i="1" l="1"/>
  <c r="D19608" i="1" s="1"/>
  <c r="C19607" i="1"/>
  <c r="E19607" i="1" s="1"/>
  <c r="B19609" i="1" l="1"/>
  <c r="D19609" i="1" s="1"/>
  <c r="C19608" i="1"/>
  <c r="E19608" i="1" s="1"/>
  <c r="B19610" i="1" l="1"/>
  <c r="D19610" i="1" s="1"/>
  <c r="C19609" i="1"/>
  <c r="E19609" i="1" s="1"/>
  <c r="B19611" i="1" l="1"/>
  <c r="D19611" i="1" s="1"/>
  <c r="C19610" i="1"/>
  <c r="E19610" i="1" s="1"/>
  <c r="B19612" i="1" l="1"/>
  <c r="D19612" i="1" s="1"/>
  <c r="C19611" i="1"/>
  <c r="E19611" i="1" s="1"/>
  <c r="B19613" i="1" l="1"/>
  <c r="D19613" i="1" s="1"/>
  <c r="C19612" i="1"/>
  <c r="E19612" i="1" s="1"/>
  <c r="B19614" i="1" l="1"/>
  <c r="D19614" i="1" s="1"/>
  <c r="C19613" i="1"/>
  <c r="E19613" i="1" s="1"/>
  <c r="B19615" i="1" l="1"/>
  <c r="D19615" i="1" s="1"/>
  <c r="C19614" i="1"/>
  <c r="E19614" i="1" s="1"/>
  <c r="B19616" i="1" l="1"/>
  <c r="D19616" i="1" s="1"/>
  <c r="C19615" i="1"/>
  <c r="E19615" i="1" s="1"/>
  <c r="B19617" i="1" l="1"/>
  <c r="D19617" i="1" s="1"/>
  <c r="C19616" i="1"/>
  <c r="E19616" i="1" s="1"/>
  <c r="B19618" i="1" l="1"/>
  <c r="D19618" i="1" s="1"/>
  <c r="C19617" i="1"/>
  <c r="E19617" i="1" s="1"/>
  <c r="B19619" i="1" l="1"/>
  <c r="D19619" i="1" s="1"/>
  <c r="C19618" i="1"/>
  <c r="E19618" i="1" s="1"/>
  <c r="B19620" i="1" l="1"/>
  <c r="D19620" i="1" s="1"/>
  <c r="C19619" i="1"/>
  <c r="E19619" i="1" s="1"/>
  <c r="B19621" i="1" l="1"/>
  <c r="D19621" i="1" s="1"/>
  <c r="C19620" i="1"/>
  <c r="E19620" i="1" s="1"/>
  <c r="B19622" i="1" l="1"/>
  <c r="D19622" i="1" s="1"/>
  <c r="C19621" i="1"/>
  <c r="E19621" i="1" s="1"/>
  <c r="B19623" i="1" l="1"/>
  <c r="D19623" i="1" s="1"/>
  <c r="C19622" i="1"/>
  <c r="E19622" i="1" s="1"/>
  <c r="B19624" i="1" l="1"/>
  <c r="D19624" i="1" s="1"/>
  <c r="C19623" i="1"/>
  <c r="E19623" i="1" s="1"/>
  <c r="B19625" i="1" l="1"/>
  <c r="D19625" i="1" s="1"/>
  <c r="C19624" i="1"/>
  <c r="E19624" i="1" s="1"/>
  <c r="B19626" i="1" l="1"/>
  <c r="D19626" i="1" s="1"/>
  <c r="C19625" i="1"/>
  <c r="E19625" i="1" s="1"/>
  <c r="B19627" i="1" l="1"/>
  <c r="D19627" i="1" s="1"/>
  <c r="C19626" i="1"/>
  <c r="E19626" i="1" s="1"/>
  <c r="B19628" i="1" l="1"/>
  <c r="D19628" i="1" s="1"/>
  <c r="C19627" i="1"/>
  <c r="E19627" i="1" s="1"/>
  <c r="B19629" i="1" l="1"/>
  <c r="D19629" i="1" s="1"/>
  <c r="C19628" i="1"/>
  <c r="E19628" i="1" s="1"/>
  <c r="B19630" i="1" l="1"/>
  <c r="D19630" i="1" s="1"/>
  <c r="C19629" i="1"/>
  <c r="E19629" i="1" s="1"/>
  <c r="B19631" i="1" l="1"/>
  <c r="D19631" i="1" s="1"/>
  <c r="C19630" i="1"/>
  <c r="E19630" i="1" s="1"/>
  <c r="B19632" i="1" l="1"/>
  <c r="D19632" i="1" s="1"/>
  <c r="C19631" i="1"/>
  <c r="E19631" i="1" s="1"/>
  <c r="B19633" i="1" l="1"/>
  <c r="D19633" i="1" s="1"/>
  <c r="C19632" i="1"/>
  <c r="E19632" i="1" s="1"/>
  <c r="B19634" i="1" l="1"/>
  <c r="D19634" i="1" s="1"/>
  <c r="C19633" i="1"/>
  <c r="E19633" i="1" s="1"/>
  <c r="B19635" i="1" l="1"/>
  <c r="D19635" i="1" s="1"/>
  <c r="C19634" i="1"/>
  <c r="E19634" i="1" s="1"/>
  <c r="B19636" i="1" l="1"/>
  <c r="D19636" i="1" s="1"/>
  <c r="C19635" i="1"/>
  <c r="E19635" i="1" s="1"/>
  <c r="B19637" i="1" l="1"/>
  <c r="D19637" i="1" s="1"/>
  <c r="C19636" i="1"/>
  <c r="E19636" i="1" s="1"/>
  <c r="B19638" i="1" l="1"/>
  <c r="D19638" i="1" s="1"/>
  <c r="C19637" i="1"/>
  <c r="E19637" i="1" s="1"/>
  <c r="B19639" i="1" l="1"/>
  <c r="D19639" i="1" s="1"/>
  <c r="C19638" i="1"/>
  <c r="E19638" i="1" s="1"/>
  <c r="B19640" i="1" l="1"/>
  <c r="D19640" i="1" s="1"/>
  <c r="C19639" i="1"/>
  <c r="E19639" i="1" s="1"/>
  <c r="B19641" i="1" l="1"/>
  <c r="D19641" i="1" s="1"/>
  <c r="C19640" i="1"/>
  <c r="E19640" i="1" s="1"/>
  <c r="B19642" i="1" l="1"/>
  <c r="D19642" i="1" s="1"/>
  <c r="C19641" i="1"/>
  <c r="E19641" i="1" s="1"/>
  <c r="B19643" i="1" l="1"/>
  <c r="D19643" i="1" s="1"/>
  <c r="C19642" i="1"/>
  <c r="E19642" i="1" s="1"/>
  <c r="B19644" i="1" l="1"/>
  <c r="D19644" i="1" s="1"/>
  <c r="C19643" i="1"/>
  <c r="E19643" i="1" s="1"/>
  <c r="B19645" i="1" l="1"/>
  <c r="D19645" i="1" s="1"/>
  <c r="C19644" i="1"/>
  <c r="E19644" i="1" s="1"/>
  <c r="B19646" i="1" l="1"/>
  <c r="D19646" i="1" s="1"/>
  <c r="C19645" i="1"/>
  <c r="E19645" i="1" s="1"/>
  <c r="B19647" i="1" l="1"/>
  <c r="D19647" i="1" s="1"/>
  <c r="C19646" i="1"/>
  <c r="E19646" i="1" s="1"/>
  <c r="B19648" i="1" l="1"/>
  <c r="D19648" i="1" s="1"/>
  <c r="C19647" i="1"/>
  <c r="E19647" i="1" s="1"/>
  <c r="B19649" i="1" l="1"/>
  <c r="D19649" i="1" s="1"/>
  <c r="C19648" i="1"/>
  <c r="E19648" i="1" s="1"/>
  <c r="B19650" i="1" l="1"/>
  <c r="D19650" i="1" s="1"/>
  <c r="C19649" i="1"/>
  <c r="E19649" i="1" s="1"/>
  <c r="B19651" i="1" l="1"/>
  <c r="D19651" i="1" s="1"/>
  <c r="C19650" i="1"/>
  <c r="E19650" i="1" s="1"/>
  <c r="B19652" i="1" l="1"/>
  <c r="D19652" i="1" s="1"/>
  <c r="C19651" i="1"/>
  <c r="E19651" i="1" s="1"/>
  <c r="B19653" i="1" l="1"/>
  <c r="D19653" i="1" s="1"/>
  <c r="C19652" i="1"/>
  <c r="E19652" i="1" s="1"/>
  <c r="B19654" i="1" l="1"/>
  <c r="D19654" i="1" s="1"/>
  <c r="C19653" i="1"/>
  <c r="E19653" i="1" s="1"/>
  <c r="B19655" i="1" l="1"/>
  <c r="D19655" i="1" s="1"/>
  <c r="C19654" i="1"/>
  <c r="E19654" i="1" s="1"/>
  <c r="B19656" i="1" l="1"/>
  <c r="D19656" i="1" s="1"/>
  <c r="C19655" i="1"/>
  <c r="E19655" i="1" s="1"/>
  <c r="B19657" i="1" l="1"/>
  <c r="D19657" i="1" s="1"/>
  <c r="C19656" i="1"/>
  <c r="E19656" i="1" s="1"/>
  <c r="B19658" i="1" l="1"/>
  <c r="D19658" i="1" s="1"/>
  <c r="C19657" i="1"/>
  <c r="E19657" i="1" s="1"/>
  <c r="B19659" i="1" l="1"/>
  <c r="D19659" i="1" s="1"/>
  <c r="C19658" i="1"/>
  <c r="E19658" i="1" s="1"/>
  <c r="B19660" i="1" l="1"/>
  <c r="D19660" i="1" s="1"/>
  <c r="C19659" i="1"/>
  <c r="E19659" i="1" s="1"/>
  <c r="B19661" i="1" l="1"/>
  <c r="D19661" i="1" s="1"/>
  <c r="C19660" i="1"/>
  <c r="E19660" i="1" s="1"/>
  <c r="B19662" i="1" l="1"/>
  <c r="D19662" i="1" s="1"/>
  <c r="C19661" i="1"/>
  <c r="E19661" i="1" s="1"/>
  <c r="B19663" i="1" l="1"/>
  <c r="D19663" i="1" s="1"/>
  <c r="C19662" i="1"/>
  <c r="E19662" i="1" s="1"/>
  <c r="B19664" i="1" l="1"/>
  <c r="D19664" i="1" s="1"/>
  <c r="C19663" i="1"/>
  <c r="E19663" i="1" s="1"/>
  <c r="B19665" i="1" l="1"/>
  <c r="D19665" i="1" s="1"/>
  <c r="C19664" i="1"/>
  <c r="E19664" i="1" s="1"/>
  <c r="B19666" i="1" l="1"/>
  <c r="D19666" i="1" s="1"/>
  <c r="C19665" i="1"/>
  <c r="E19665" i="1" s="1"/>
  <c r="B19667" i="1" l="1"/>
  <c r="D19667" i="1" s="1"/>
  <c r="C19666" i="1"/>
  <c r="E19666" i="1" s="1"/>
  <c r="B19668" i="1" l="1"/>
  <c r="D19668" i="1" s="1"/>
  <c r="C19667" i="1"/>
  <c r="E19667" i="1" s="1"/>
  <c r="B19669" i="1" l="1"/>
  <c r="D19669" i="1" s="1"/>
  <c r="C19668" i="1"/>
  <c r="E19668" i="1" s="1"/>
  <c r="B19670" i="1" l="1"/>
  <c r="D19670" i="1" s="1"/>
  <c r="C19669" i="1"/>
  <c r="E19669" i="1" s="1"/>
  <c r="B19671" i="1" l="1"/>
  <c r="D19671" i="1" s="1"/>
  <c r="C19670" i="1"/>
  <c r="E19670" i="1" s="1"/>
  <c r="B19672" i="1" l="1"/>
  <c r="D19672" i="1" s="1"/>
  <c r="C19671" i="1"/>
  <c r="E19671" i="1" s="1"/>
  <c r="B19673" i="1" l="1"/>
  <c r="D19673" i="1" s="1"/>
  <c r="C19672" i="1"/>
  <c r="E19672" i="1" s="1"/>
  <c r="B19674" i="1" l="1"/>
  <c r="D19674" i="1" s="1"/>
  <c r="C19673" i="1"/>
  <c r="E19673" i="1" s="1"/>
  <c r="B19675" i="1" l="1"/>
  <c r="D19675" i="1" s="1"/>
  <c r="C19674" i="1"/>
  <c r="E19674" i="1" s="1"/>
  <c r="B19676" i="1" l="1"/>
  <c r="D19676" i="1" s="1"/>
  <c r="C19675" i="1"/>
  <c r="E19675" i="1" s="1"/>
  <c r="B19677" i="1" l="1"/>
  <c r="D19677" i="1" s="1"/>
  <c r="C19676" i="1"/>
  <c r="E19676" i="1" s="1"/>
  <c r="B19678" i="1" l="1"/>
  <c r="D19678" i="1" s="1"/>
  <c r="C19677" i="1"/>
  <c r="E19677" i="1" s="1"/>
  <c r="B19679" i="1" l="1"/>
  <c r="D19679" i="1" s="1"/>
  <c r="C19678" i="1"/>
  <c r="E19678" i="1" s="1"/>
  <c r="B19680" i="1" l="1"/>
  <c r="D19680" i="1" s="1"/>
  <c r="C19679" i="1"/>
  <c r="E19679" i="1" s="1"/>
  <c r="B19681" i="1" l="1"/>
  <c r="D19681" i="1" s="1"/>
  <c r="C19680" i="1"/>
  <c r="E19680" i="1" s="1"/>
  <c r="B19682" i="1" l="1"/>
  <c r="D19682" i="1" s="1"/>
  <c r="C19681" i="1"/>
  <c r="E19681" i="1" s="1"/>
  <c r="B19683" i="1" l="1"/>
  <c r="D19683" i="1" s="1"/>
  <c r="C19682" i="1"/>
  <c r="E19682" i="1" s="1"/>
  <c r="B19684" i="1" l="1"/>
  <c r="D19684" i="1" s="1"/>
  <c r="C19683" i="1"/>
  <c r="E19683" i="1" s="1"/>
  <c r="B19685" i="1" l="1"/>
  <c r="D19685" i="1" s="1"/>
  <c r="C19684" i="1"/>
  <c r="E19684" i="1" s="1"/>
  <c r="B19686" i="1" l="1"/>
  <c r="D19686" i="1" s="1"/>
  <c r="C19685" i="1"/>
  <c r="E19685" i="1" s="1"/>
  <c r="B19687" i="1" l="1"/>
  <c r="D19687" i="1" s="1"/>
  <c r="C19686" i="1"/>
  <c r="E19686" i="1" s="1"/>
  <c r="B19688" i="1" l="1"/>
  <c r="D19688" i="1" s="1"/>
  <c r="C19687" i="1"/>
  <c r="E19687" i="1" s="1"/>
  <c r="B19689" i="1" l="1"/>
  <c r="D19689" i="1" s="1"/>
  <c r="C19688" i="1"/>
  <c r="E19688" i="1" s="1"/>
  <c r="B19690" i="1" l="1"/>
  <c r="D19690" i="1" s="1"/>
  <c r="C19689" i="1"/>
  <c r="E19689" i="1" s="1"/>
  <c r="B19691" i="1" l="1"/>
  <c r="D19691" i="1" s="1"/>
  <c r="C19690" i="1"/>
  <c r="E19690" i="1" s="1"/>
  <c r="B19692" i="1" l="1"/>
  <c r="D19692" i="1" s="1"/>
  <c r="C19691" i="1"/>
  <c r="E19691" i="1" s="1"/>
  <c r="B19693" i="1" l="1"/>
  <c r="D19693" i="1" s="1"/>
  <c r="C19692" i="1"/>
  <c r="E19692" i="1" s="1"/>
  <c r="B19694" i="1" l="1"/>
  <c r="D19694" i="1" s="1"/>
  <c r="C19693" i="1"/>
  <c r="E19693" i="1" s="1"/>
  <c r="B19695" i="1" l="1"/>
  <c r="D19695" i="1" s="1"/>
  <c r="C19694" i="1"/>
  <c r="E19694" i="1" s="1"/>
  <c r="B19696" i="1" l="1"/>
  <c r="D19696" i="1" s="1"/>
  <c r="C19695" i="1"/>
  <c r="E19695" i="1" s="1"/>
  <c r="B19697" i="1" l="1"/>
  <c r="D19697" i="1" s="1"/>
  <c r="C19696" i="1"/>
  <c r="E19696" i="1" s="1"/>
  <c r="B19698" i="1" l="1"/>
  <c r="D19698" i="1" s="1"/>
  <c r="C19697" i="1"/>
  <c r="E19697" i="1" s="1"/>
  <c r="B19699" i="1" l="1"/>
  <c r="D19699" i="1" s="1"/>
  <c r="C19698" i="1"/>
  <c r="E19698" i="1" s="1"/>
  <c r="B19700" i="1" l="1"/>
  <c r="D19700" i="1" s="1"/>
  <c r="C19699" i="1"/>
  <c r="E19699" i="1" s="1"/>
  <c r="B19701" i="1" l="1"/>
  <c r="D19701" i="1" s="1"/>
  <c r="C19700" i="1"/>
  <c r="E19700" i="1" s="1"/>
  <c r="B19702" i="1" l="1"/>
  <c r="D19702" i="1" s="1"/>
  <c r="C19701" i="1"/>
  <c r="E19701" i="1" s="1"/>
  <c r="B19703" i="1" l="1"/>
  <c r="D19703" i="1" s="1"/>
  <c r="C19702" i="1"/>
  <c r="E19702" i="1" s="1"/>
  <c r="B19704" i="1" l="1"/>
  <c r="D19704" i="1" s="1"/>
  <c r="C19703" i="1"/>
  <c r="E19703" i="1" s="1"/>
  <c r="B19705" i="1" l="1"/>
  <c r="D19705" i="1" s="1"/>
  <c r="C19704" i="1"/>
  <c r="E19704" i="1" s="1"/>
  <c r="B19706" i="1" l="1"/>
  <c r="D19706" i="1" s="1"/>
  <c r="C19705" i="1"/>
  <c r="E19705" i="1" s="1"/>
  <c r="B19707" i="1" l="1"/>
  <c r="D19707" i="1" s="1"/>
  <c r="C19706" i="1"/>
  <c r="E19706" i="1" s="1"/>
  <c r="B19708" i="1" l="1"/>
  <c r="D19708" i="1" s="1"/>
  <c r="C19707" i="1"/>
  <c r="E19707" i="1" s="1"/>
  <c r="B19709" i="1" l="1"/>
  <c r="D19709" i="1" s="1"/>
  <c r="C19708" i="1"/>
  <c r="E19708" i="1" s="1"/>
  <c r="B19710" i="1" l="1"/>
  <c r="D19710" i="1" s="1"/>
  <c r="C19709" i="1"/>
  <c r="E19709" i="1" s="1"/>
  <c r="B19711" i="1" l="1"/>
  <c r="D19711" i="1" s="1"/>
  <c r="C19710" i="1"/>
  <c r="E19710" i="1" s="1"/>
  <c r="B19712" i="1" l="1"/>
  <c r="D19712" i="1" s="1"/>
  <c r="C19711" i="1"/>
  <c r="E19711" i="1" s="1"/>
  <c r="B19713" i="1" l="1"/>
  <c r="D19713" i="1" s="1"/>
  <c r="C19712" i="1"/>
  <c r="E19712" i="1" s="1"/>
  <c r="B19714" i="1" l="1"/>
  <c r="D19714" i="1" s="1"/>
  <c r="C19713" i="1"/>
  <c r="E19713" i="1" s="1"/>
  <c r="B19715" i="1" l="1"/>
  <c r="D19715" i="1" s="1"/>
  <c r="C19714" i="1"/>
  <c r="E19714" i="1" s="1"/>
  <c r="B19716" i="1" l="1"/>
  <c r="D19716" i="1" s="1"/>
  <c r="C19715" i="1"/>
  <c r="E19715" i="1" s="1"/>
  <c r="B19717" i="1" l="1"/>
  <c r="D19717" i="1" s="1"/>
  <c r="C19716" i="1"/>
  <c r="E19716" i="1" s="1"/>
  <c r="B19718" i="1" l="1"/>
  <c r="D19718" i="1" s="1"/>
  <c r="C19717" i="1"/>
  <c r="E19717" i="1" s="1"/>
  <c r="B19719" i="1" l="1"/>
  <c r="D19719" i="1" s="1"/>
  <c r="C19718" i="1"/>
  <c r="E19718" i="1" s="1"/>
  <c r="B19720" i="1" l="1"/>
  <c r="D19720" i="1" s="1"/>
  <c r="C19719" i="1"/>
  <c r="E19719" i="1" s="1"/>
  <c r="B19721" i="1" l="1"/>
  <c r="D19721" i="1" s="1"/>
  <c r="C19720" i="1"/>
  <c r="E19720" i="1" s="1"/>
  <c r="B19722" i="1" l="1"/>
  <c r="D19722" i="1" s="1"/>
  <c r="C19721" i="1"/>
  <c r="E19721" i="1" s="1"/>
  <c r="B19723" i="1" l="1"/>
  <c r="D19723" i="1" s="1"/>
  <c r="C19722" i="1"/>
  <c r="E19722" i="1" s="1"/>
  <c r="B19724" i="1" l="1"/>
  <c r="D19724" i="1" s="1"/>
  <c r="C19723" i="1"/>
  <c r="E19723" i="1" s="1"/>
  <c r="B19725" i="1" l="1"/>
  <c r="D19725" i="1" s="1"/>
  <c r="C19724" i="1"/>
  <c r="E19724" i="1" s="1"/>
  <c r="B19726" i="1" l="1"/>
  <c r="D19726" i="1" s="1"/>
  <c r="C19725" i="1"/>
  <c r="E19725" i="1" s="1"/>
  <c r="B19727" i="1" l="1"/>
  <c r="D19727" i="1" s="1"/>
  <c r="C19726" i="1"/>
  <c r="E19726" i="1" s="1"/>
  <c r="B19728" i="1" l="1"/>
  <c r="D19728" i="1" s="1"/>
  <c r="C19727" i="1"/>
  <c r="E19727" i="1" s="1"/>
  <c r="B19729" i="1" l="1"/>
  <c r="D19729" i="1" s="1"/>
  <c r="C19728" i="1"/>
  <c r="E19728" i="1" s="1"/>
  <c r="B19730" i="1" l="1"/>
  <c r="D19730" i="1" s="1"/>
  <c r="C19729" i="1"/>
  <c r="E19729" i="1" s="1"/>
  <c r="B19731" i="1" l="1"/>
  <c r="D19731" i="1" s="1"/>
  <c r="C19730" i="1"/>
  <c r="E19730" i="1" s="1"/>
  <c r="B19732" i="1" l="1"/>
  <c r="D19732" i="1" s="1"/>
  <c r="C19731" i="1"/>
  <c r="E19731" i="1" s="1"/>
  <c r="B19733" i="1" l="1"/>
  <c r="D19733" i="1" s="1"/>
  <c r="C19732" i="1"/>
  <c r="E19732" i="1" s="1"/>
  <c r="B19734" i="1" l="1"/>
  <c r="D19734" i="1" s="1"/>
  <c r="C19733" i="1"/>
  <c r="E19733" i="1" s="1"/>
  <c r="B19735" i="1" l="1"/>
  <c r="D19735" i="1" s="1"/>
  <c r="C19734" i="1"/>
  <c r="E19734" i="1" s="1"/>
  <c r="B19736" i="1" l="1"/>
  <c r="D19736" i="1" s="1"/>
  <c r="C19735" i="1"/>
  <c r="E19735" i="1" s="1"/>
  <c r="B19737" i="1" l="1"/>
  <c r="D19737" i="1" s="1"/>
  <c r="C19736" i="1"/>
  <c r="E19736" i="1" s="1"/>
  <c r="B19738" i="1" l="1"/>
  <c r="D19738" i="1" s="1"/>
  <c r="C19737" i="1"/>
  <c r="E19737" i="1" s="1"/>
  <c r="B19739" i="1" l="1"/>
  <c r="D19739" i="1" s="1"/>
  <c r="C19738" i="1"/>
  <c r="E19738" i="1" s="1"/>
  <c r="B19740" i="1" l="1"/>
  <c r="D19740" i="1" s="1"/>
  <c r="C19739" i="1"/>
  <c r="E19739" i="1" s="1"/>
  <c r="B19741" i="1" l="1"/>
  <c r="D19741" i="1" s="1"/>
  <c r="C19740" i="1"/>
  <c r="E19740" i="1" s="1"/>
  <c r="B19742" i="1" l="1"/>
  <c r="D19742" i="1" s="1"/>
  <c r="C19741" i="1"/>
  <c r="E19741" i="1" s="1"/>
  <c r="B19743" i="1" l="1"/>
  <c r="D19743" i="1" s="1"/>
  <c r="C19742" i="1"/>
  <c r="E19742" i="1" s="1"/>
  <c r="B19744" i="1" l="1"/>
  <c r="D19744" i="1" s="1"/>
  <c r="C19743" i="1"/>
  <c r="E19743" i="1" s="1"/>
  <c r="B19745" i="1" l="1"/>
  <c r="D19745" i="1" s="1"/>
  <c r="C19744" i="1"/>
  <c r="E19744" i="1" s="1"/>
  <c r="B19746" i="1" l="1"/>
  <c r="D19746" i="1" s="1"/>
  <c r="C19745" i="1"/>
  <c r="E19745" i="1" s="1"/>
  <c r="B19747" i="1" l="1"/>
  <c r="D19747" i="1" s="1"/>
  <c r="C19746" i="1"/>
  <c r="E19746" i="1" s="1"/>
  <c r="B19748" i="1" l="1"/>
  <c r="D19748" i="1" s="1"/>
  <c r="C19747" i="1"/>
  <c r="E19747" i="1" s="1"/>
  <c r="B19749" i="1" l="1"/>
  <c r="D19749" i="1" s="1"/>
  <c r="C19748" i="1"/>
  <c r="E19748" i="1" s="1"/>
  <c r="B19750" i="1" l="1"/>
  <c r="D19750" i="1" s="1"/>
  <c r="C19749" i="1"/>
  <c r="E19749" i="1" s="1"/>
  <c r="B19751" i="1" l="1"/>
  <c r="D19751" i="1" s="1"/>
  <c r="C19750" i="1"/>
  <c r="E19750" i="1" s="1"/>
  <c r="B19752" i="1" l="1"/>
  <c r="D19752" i="1" s="1"/>
  <c r="C19751" i="1"/>
  <c r="E19751" i="1" s="1"/>
  <c r="B19753" i="1" l="1"/>
  <c r="D19753" i="1" s="1"/>
  <c r="C19752" i="1"/>
  <c r="E19752" i="1" s="1"/>
  <c r="B19754" i="1" l="1"/>
  <c r="D19754" i="1" s="1"/>
  <c r="C19753" i="1"/>
  <c r="E19753" i="1" s="1"/>
  <c r="B19755" i="1" l="1"/>
  <c r="D19755" i="1" s="1"/>
  <c r="C19754" i="1"/>
  <c r="E19754" i="1" s="1"/>
  <c r="B19756" i="1" l="1"/>
  <c r="D19756" i="1" s="1"/>
  <c r="C19755" i="1"/>
  <c r="E19755" i="1" s="1"/>
  <c r="B19757" i="1" l="1"/>
  <c r="D19757" i="1" s="1"/>
  <c r="C19756" i="1"/>
  <c r="E19756" i="1" s="1"/>
  <c r="B19758" i="1" l="1"/>
  <c r="D19758" i="1" s="1"/>
  <c r="C19757" i="1"/>
  <c r="E19757" i="1" s="1"/>
  <c r="B19759" i="1" l="1"/>
  <c r="D19759" i="1" s="1"/>
  <c r="C19758" i="1"/>
  <c r="E19758" i="1" s="1"/>
  <c r="B19760" i="1" l="1"/>
  <c r="D19760" i="1" s="1"/>
  <c r="C19759" i="1"/>
  <c r="E19759" i="1" s="1"/>
  <c r="B19761" i="1" l="1"/>
  <c r="D19761" i="1" s="1"/>
  <c r="C19760" i="1"/>
  <c r="E19760" i="1" s="1"/>
  <c r="B19762" i="1" l="1"/>
  <c r="D19762" i="1" s="1"/>
  <c r="C19761" i="1"/>
  <c r="E19761" i="1" s="1"/>
  <c r="B19763" i="1" l="1"/>
  <c r="D19763" i="1" s="1"/>
  <c r="C19762" i="1"/>
  <c r="E19762" i="1" s="1"/>
  <c r="B19764" i="1" l="1"/>
  <c r="D19764" i="1" s="1"/>
  <c r="C19763" i="1"/>
  <c r="E19763" i="1" s="1"/>
  <c r="B19765" i="1" l="1"/>
  <c r="D19765" i="1" s="1"/>
  <c r="C19764" i="1"/>
  <c r="E19764" i="1" s="1"/>
  <c r="B19766" i="1" l="1"/>
  <c r="D19766" i="1" s="1"/>
  <c r="C19765" i="1"/>
  <c r="E19765" i="1" s="1"/>
  <c r="B19767" i="1" l="1"/>
  <c r="D19767" i="1" s="1"/>
  <c r="C19766" i="1"/>
  <c r="E19766" i="1" s="1"/>
  <c r="B19768" i="1" l="1"/>
  <c r="D19768" i="1" s="1"/>
  <c r="C19767" i="1"/>
  <c r="E19767" i="1" s="1"/>
  <c r="B19769" i="1" l="1"/>
  <c r="D19769" i="1" s="1"/>
  <c r="C19768" i="1"/>
  <c r="E19768" i="1" s="1"/>
  <c r="B19770" i="1" l="1"/>
  <c r="D19770" i="1" s="1"/>
  <c r="C19769" i="1"/>
  <c r="E19769" i="1" s="1"/>
  <c r="B19771" i="1" l="1"/>
  <c r="D19771" i="1" s="1"/>
  <c r="C19770" i="1"/>
  <c r="E19770" i="1" s="1"/>
  <c r="B19772" i="1" l="1"/>
  <c r="D19772" i="1" s="1"/>
  <c r="C19771" i="1"/>
  <c r="E19771" i="1" s="1"/>
  <c r="B19773" i="1" l="1"/>
  <c r="D19773" i="1" s="1"/>
  <c r="C19772" i="1"/>
  <c r="E19772" i="1" s="1"/>
  <c r="B19774" i="1" l="1"/>
  <c r="D19774" i="1" s="1"/>
  <c r="C19773" i="1"/>
  <c r="E19773" i="1" s="1"/>
  <c r="B19775" i="1" l="1"/>
  <c r="D19775" i="1" s="1"/>
  <c r="C19774" i="1"/>
  <c r="E19774" i="1" s="1"/>
  <c r="B19776" i="1" l="1"/>
  <c r="D19776" i="1" s="1"/>
  <c r="C19775" i="1"/>
  <c r="E19775" i="1" s="1"/>
  <c r="B19777" i="1" l="1"/>
  <c r="D19777" i="1" s="1"/>
  <c r="C19776" i="1"/>
  <c r="E19776" i="1" s="1"/>
  <c r="B19778" i="1" l="1"/>
  <c r="D19778" i="1" s="1"/>
  <c r="C19777" i="1"/>
  <c r="E19777" i="1" s="1"/>
  <c r="B19779" i="1" l="1"/>
  <c r="D19779" i="1" s="1"/>
  <c r="C19778" i="1"/>
  <c r="E19778" i="1" s="1"/>
  <c r="B19780" i="1" l="1"/>
  <c r="D19780" i="1" s="1"/>
  <c r="C19779" i="1"/>
  <c r="E19779" i="1" s="1"/>
  <c r="B19781" i="1" l="1"/>
  <c r="D19781" i="1" s="1"/>
  <c r="C19780" i="1"/>
  <c r="E19780" i="1" s="1"/>
  <c r="B19782" i="1" l="1"/>
  <c r="D19782" i="1" s="1"/>
  <c r="C19781" i="1"/>
  <c r="E19781" i="1" s="1"/>
  <c r="B19783" i="1" l="1"/>
  <c r="D19783" i="1" s="1"/>
  <c r="C19782" i="1"/>
  <c r="E19782" i="1" s="1"/>
  <c r="B19784" i="1" l="1"/>
  <c r="D19784" i="1" s="1"/>
  <c r="C19783" i="1"/>
  <c r="E19783" i="1" s="1"/>
  <c r="B19785" i="1" l="1"/>
  <c r="D19785" i="1" s="1"/>
  <c r="C19784" i="1"/>
  <c r="E19784" i="1" s="1"/>
  <c r="B19786" i="1" l="1"/>
  <c r="D19786" i="1" s="1"/>
  <c r="C19785" i="1"/>
  <c r="E19785" i="1" s="1"/>
  <c r="B19787" i="1" l="1"/>
  <c r="D19787" i="1" s="1"/>
  <c r="C19786" i="1"/>
  <c r="E19786" i="1" s="1"/>
  <c r="B19788" i="1" l="1"/>
  <c r="D19788" i="1" s="1"/>
  <c r="C19787" i="1"/>
  <c r="E19787" i="1" s="1"/>
  <c r="B19789" i="1" l="1"/>
  <c r="D19789" i="1" s="1"/>
  <c r="C19788" i="1"/>
  <c r="E19788" i="1" s="1"/>
  <c r="B19790" i="1" l="1"/>
  <c r="D19790" i="1" s="1"/>
  <c r="C19789" i="1"/>
  <c r="E19789" i="1" s="1"/>
  <c r="B19791" i="1" l="1"/>
  <c r="D19791" i="1" s="1"/>
  <c r="C19790" i="1"/>
  <c r="E19790" i="1" s="1"/>
  <c r="B19792" i="1" l="1"/>
  <c r="D19792" i="1" s="1"/>
  <c r="C19791" i="1"/>
  <c r="E19791" i="1" s="1"/>
  <c r="B19793" i="1" l="1"/>
  <c r="D19793" i="1" s="1"/>
  <c r="C19792" i="1"/>
  <c r="E19792" i="1" s="1"/>
  <c r="B19794" i="1" l="1"/>
  <c r="D19794" i="1" s="1"/>
  <c r="C19793" i="1"/>
  <c r="E19793" i="1" s="1"/>
  <c r="B19795" i="1" l="1"/>
  <c r="D19795" i="1" s="1"/>
  <c r="C19794" i="1"/>
  <c r="E19794" i="1" s="1"/>
  <c r="B19796" i="1" l="1"/>
  <c r="D19796" i="1" s="1"/>
  <c r="C19795" i="1"/>
  <c r="E19795" i="1" s="1"/>
  <c r="B19797" i="1" l="1"/>
  <c r="D19797" i="1" s="1"/>
  <c r="C19796" i="1"/>
  <c r="E19796" i="1" s="1"/>
  <c r="B19798" i="1" l="1"/>
  <c r="D19798" i="1" s="1"/>
  <c r="C19797" i="1"/>
  <c r="E19797" i="1" s="1"/>
  <c r="B19799" i="1" l="1"/>
  <c r="D19799" i="1" s="1"/>
  <c r="C19798" i="1"/>
  <c r="E19798" i="1" s="1"/>
  <c r="B19800" i="1" l="1"/>
  <c r="D19800" i="1" s="1"/>
  <c r="C19799" i="1"/>
  <c r="E19799" i="1" s="1"/>
  <c r="B19801" i="1" l="1"/>
  <c r="D19801" i="1" s="1"/>
  <c r="C19800" i="1"/>
  <c r="E19800" i="1" s="1"/>
  <c r="B19802" i="1" l="1"/>
  <c r="D19802" i="1" s="1"/>
  <c r="C19801" i="1"/>
  <c r="E19801" i="1" s="1"/>
  <c r="B19803" i="1" l="1"/>
  <c r="D19803" i="1" s="1"/>
  <c r="C19802" i="1"/>
  <c r="E19802" i="1" s="1"/>
  <c r="B19804" i="1" l="1"/>
  <c r="D19804" i="1" s="1"/>
  <c r="C19803" i="1"/>
  <c r="E19803" i="1" s="1"/>
  <c r="B19805" i="1" l="1"/>
  <c r="D19805" i="1" s="1"/>
  <c r="C19804" i="1"/>
  <c r="E19804" i="1" s="1"/>
  <c r="B19806" i="1" l="1"/>
  <c r="D19806" i="1" s="1"/>
  <c r="C19805" i="1"/>
  <c r="E19805" i="1" s="1"/>
  <c r="B19807" i="1" l="1"/>
  <c r="D19807" i="1" s="1"/>
  <c r="C19806" i="1"/>
  <c r="E19806" i="1" s="1"/>
  <c r="B19808" i="1" l="1"/>
  <c r="D19808" i="1" s="1"/>
  <c r="C19807" i="1"/>
  <c r="E19807" i="1" s="1"/>
  <c r="B19809" i="1" l="1"/>
  <c r="D19809" i="1" s="1"/>
  <c r="C19808" i="1"/>
  <c r="E19808" i="1" s="1"/>
  <c r="B19810" i="1" l="1"/>
  <c r="D19810" i="1" s="1"/>
  <c r="C19809" i="1"/>
  <c r="E19809" i="1" s="1"/>
  <c r="B19811" i="1" l="1"/>
  <c r="D19811" i="1" s="1"/>
  <c r="C19810" i="1"/>
  <c r="E19810" i="1" s="1"/>
  <c r="B19812" i="1" l="1"/>
  <c r="D19812" i="1" s="1"/>
  <c r="C19811" i="1"/>
  <c r="E19811" i="1" s="1"/>
  <c r="B19813" i="1" l="1"/>
  <c r="D19813" i="1" s="1"/>
  <c r="C19812" i="1"/>
  <c r="E19812" i="1" s="1"/>
  <c r="B19814" i="1" l="1"/>
  <c r="D19814" i="1" s="1"/>
  <c r="C19813" i="1"/>
  <c r="E19813" i="1" s="1"/>
  <c r="B19815" i="1" l="1"/>
  <c r="D19815" i="1" s="1"/>
  <c r="C19814" i="1"/>
  <c r="E19814" i="1" s="1"/>
  <c r="B19816" i="1" l="1"/>
  <c r="D19816" i="1" s="1"/>
  <c r="C19815" i="1"/>
  <c r="E19815" i="1" s="1"/>
  <c r="B19817" i="1" l="1"/>
  <c r="D19817" i="1" s="1"/>
  <c r="C19816" i="1"/>
  <c r="E19816" i="1" s="1"/>
  <c r="B19818" i="1" l="1"/>
  <c r="D19818" i="1" s="1"/>
  <c r="C19817" i="1"/>
  <c r="E19817" i="1" s="1"/>
  <c r="B19819" i="1" l="1"/>
  <c r="D19819" i="1" s="1"/>
  <c r="C19818" i="1"/>
  <c r="E19818" i="1" s="1"/>
  <c r="B19820" i="1" l="1"/>
  <c r="D19820" i="1" s="1"/>
  <c r="C19819" i="1"/>
  <c r="E19819" i="1" s="1"/>
  <c r="B19821" i="1" l="1"/>
  <c r="D19821" i="1" s="1"/>
  <c r="C19820" i="1"/>
  <c r="E19820" i="1" s="1"/>
  <c r="B19822" i="1" l="1"/>
  <c r="D19822" i="1" s="1"/>
  <c r="C19821" i="1"/>
  <c r="E19821" i="1" s="1"/>
  <c r="B19823" i="1" l="1"/>
  <c r="D19823" i="1" s="1"/>
  <c r="C19822" i="1"/>
  <c r="E19822" i="1" s="1"/>
  <c r="B19824" i="1" l="1"/>
  <c r="D19824" i="1" s="1"/>
  <c r="C19823" i="1"/>
  <c r="E19823" i="1" s="1"/>
  <c r="B19825" i="1" l="1"/>
  <c r="D19825" i="1" s="1"/>
  <c r="C19824" i="1"/>
  <c r="E19824" i="1" s="1"/>
  <c r="B19826" i="1" l="1"/>
  <c r="D19826" i="1" s="1"/>
  <c r="C19825" i="1"/>
  <c r="E19825" i="1" s="1"/>
  <c r="B19827" i="1" l="1"/>
  <c r="D19827" i="1" s="1"/>
  <c r="C19826" i="1"/>
  <c r="E19826" i="1" s="1"/>
  <c r="B19828" i="1" l="1"/>
  <c r="D19828" i="1" s="1"/>
  <c r="C19827" i="1"/>
  <c r="E19827" i="1" s="1"/>
  <c r="B19829" i="1" l="1"/>
  <c r="D19829" i="1" s="1"/>
  <c r="C19828" i="1"/>
  <c r="E19828" i="1" s="1"/>
  <c r="B19830" i="1" l="1"/>
  <c r="D19830" i="1" s="1"/>
  <c r="C19829" i="1"/>
  <c r="E19829" i="1" s="1"/>
  <c r="B19831" i="1" l="1"/>
  <c r="D19831" i="1" s="1"/>
  <c r="C19830" i="1"/>
  <c r="E19830" i="1" s="1"/>
  <c r="B19832" i="1" l="1"/>
  <c r="D19832" i="1" s="1"/>
  <c r="C19831" i="1"/>
  <c r="E19831" i="1" s="1"/>
  <c r="B19833" i="1" l="1"/>
  <c r="D19833" i="1" s="1"/>
  <c r="C19832" i="1"/>
  <c r="E19832" i="1" s="1"/>
  <c r="B19834" i="1" l="1"/>
  <c r="D19834" i="1" s="1"/>
  <c r="C19833" i="1"/>
  <c r="E19833" i="1" s="1"/>
  <c r="B19835" i="1" l="1"/>
  <c r="D19835" i="1" s="1"/>
  <c r="C19834" i="1"/>
  <c r="E19834" i="1" s="1"/>
  <c r="B19836" i="1" l="1"/>
  <c r="D19836" i="1" s="1"/>
  <c r="C19835" i="1"/>
  <c r="E19835" i="1" s="1"/>
  <c r="B19837" i="1" l="1"/>
  <c r="D19837" i="1" s="1"/>
  <c r="C19836" i="1"/>
  <c r="E19836" i="1" s="1"/>
  <c r="B19838" i="1" l="1"/>
  <c r="D19838" i="1" s="1"/>
  <c r="C19837" i="1"/>
  <c r="E19837" i="1" s="1"/>
  <c r="B19839" i="1" l="1"/>
  <c r="D19839" i="1" s="1"/>
  <c r="C19838" i="1"/>
  <c r="E19838" i="1" s="1"/>
  <c r="B19840" i="1" l="1"/>
  <c r="D19840" i="1" s="1"/>
  <c r="C19839" i="1"/>
  <c r="E19839" i="1" s="1"/>
  <c r="B19841" i="1" l="1"/>
  <c r="D19841" i="1" s="1"/>
  <c r="C19840" i="1"/>
  <c r="E19840" i="1" s="1"/>
  <c r="B19842" i="1" l="1"/>
  <c r="D19842" i="1" s="1"/>
  <c r="C19841" i="1"/>
  <c r="E19841" i="1" s="1"/>
  <c r="B19843" i="1" l="1"/>
  <c r="D19843" i="1" s="1"/>
  <c r="C19842" i="1"/>
  <c r="E19842" i="1" s="1"/>
  <c r="B19844" i="1" l="1"/>
  <c r="D19844" i="1" s="1"/>
  <c r="C19843" i="1"/>
  <c r="E19843" i="1" s="1"/>
  <c r="B19845" i="1" l="1"/>
  <c r="D19845" i="1" s="1"/>
  <c r="C19844" i="1"/>
  <c r="E19844" i="1" s="1"/>
  <c r="B19846" i="1" l="1"/>
  <c r="D19846" i="1" s="1"/>
  <c r="C19845" i="1"/>
  <c r="E19845" i="1" s="1"/>
  <c r="B19847" i="1" l="1"/>
  <c r="D19847" i="1" s="1"/>
  <c r="C19846" i="1"/>
  <c r="E19846" i="1" s="1"/>
  <c r="B19848" i="1" l="1"/>
  <c r="D19848" i="1" s="1"/>
  <c r="C19847" i="1"/>
  <c r="E19847" i="1" s="1"/>
  <c r="B19849" i="1" l="1"/>
  <c r="D19849" i="1" s="1"/>
  <c r="C19848" i="1"/>
  <c r="E19848" i="1" s="1"/>
  <c r="B19850" i="1" l="1"/>
  <c r="D19850" i="1" s="1"/>
  <c r="C19849" i="1"/>
  <c r="E19849" i="1" s="1"/>
  <c r="B19851" i="1" l="1"/>
  <c r="D19851" i="1" s="1"/>
  <c r="C19850" i="1"/>
  <c r="E19850" i="1" s="1"/>
  <c r="B19852" i="1" l="1"/>
  <c r="D19852" i="1" s="1"/>
  <c r="C19851" i="1"/>
  <c r="E19851" i="1" s="1"/>
  <c r="B19853" i="1" l="1"/>
  <c r="D19853" i="1" s="1"/>
  <c r="C19852" i="1"/>
  <c r="E19852" i="1" s="1"/>
  <c r="B19854" i="1" l="1"/>
  <c r="D19854" i="1" s="1"/>
  <c r="C19853" i="1"/>
  <c r="E19853" i="1" s="1"/>
  <c r="B19855" i="1" l="1"/>
  <c r="D19855" i="1" s="1"/>
  <c r="C19854" i="1"/>
  <c r="E19854" i="1" s="1"/>
  <c r="B19856" i="1" l="1"/>
  <c r="D19856" i="1" s="1"/>
  <c r="C19855" i="1"/>
  <c r="E19855" i="1" s="1"/>
  <c r="B19857" i="1" l="1"/>
  <c r="D19857" i="1" s="1"/>
  <c r="C19856" i="1"/>
  <c r="E19856" i="1" s="1"/>
  <c r="B19858" i="1" l="1"/>
  <c r="D19858" i="1" s="1"/>
  <c r="C19857" i="1"/>
  <c r="E19857" i="1" s="1"/>
  <c r="B19859" i="1" l="1"/>
  <c r="D19859" i="1" s="1"/>
  <c r="C19858" i="1"/>
  <c r="E19858" i="1" s="1"/>
  <c r="B19860" i="1" l="1"/>
  <c r="D19860" i="1" s="1"/>
  <c r="C19859" i="1"/>
  <c r="E19859" i="1" s="1"/>
  <c r="B19861" i="1" l="1"/>
  <c r="D19861" i="1" s="1"/>
  <c r="C19860" i="1"/>
  <c r="E19860" i="1" s="1"/>
  <c r="B19862" i="1" l="1"/>
  <c r="D19862" i="1" s="1"/>
  <c r="C19861" i="1"/>
  <c r="E19861" i="1" s="1"/>
  <c r="B19863" i="1" l="1"/>
  <c r="D19863" i="1" s="1"/>
  <c r="C19862" i="1"/>
  <c r="E19862" i="1" s="1"/>
  <c r="B19864" i="1" l="1"/>
  <c r="D19864" i="1" s="1"/>
  <c r="C19863" i="1"/>
  <c r="E19863" i="1" s="1"/>
  <c r="B19865" i="1" l="1"/>
  <c r="D19865" i="1" s="1"/>
  <c r="C19864" i="1"/>
  <c r="E19864" i="1" s="1"/>
  <c r="B19866" i="1" l="1"/>
  <c r="D19866" i="1" s="1"/>
  <c r="C19865" i="1"/>
  <c r="E19865" i="1" s="1"/>
  <c r="B19867" i="1" l="1"/>
  <c r="D19867" i="1" s="1"/>
  <c r="C19866" i="1"/>
  <c r="E19866" i="1" s="1"/>
  <c r="B19868" i="1" l="1"/>
  <c r="D19868" i="1" s="1"/>
  <c r="C19867" i="1"/>
  <c r="E19867" i="1" s="1"/>
  <c r="B19869" i="1" l="1"/>
  <c r="D19869" i="1" s="1"/>
  <c r="C19868" i="1"/>
  <c r="E19868" i="1" s="1"/>
  <c r="B19870" i="1" l="1"/>
  <c r="D19870" i="1" s="1"/>
  <c r="C19869" i="1"/>
  <c r="E19869" i="1" s="1"/>
  <c r="B19871" i="1" l="1"/>
  <c r="D19871" i="1" s="1"/>
  <c r="C19870" i="1"/>
  <c r="E19870" i="1" s="1"/>
  <c r="B19872" i="1" l="1"/>
  <c r="D19872" i="1" s="1"/>
  <c r="C19871" i="1"/>
  <c r="E19871" i="1" s="1"/>
  <c r="B19873" i="1" l="1"/>
  <c r="D19873" i="1" s="1"/>
  <c r="C19872" i="1"/>
  <c r="E19872" i="1" s="1"/>
  <c r="B19874" i="1" l="1"/>
  <c r="D19874" i="1" s="1"/>
  <c r="C19873" i="1"/>
  <c r="E19873" i="1" s="1"/>
  <c r="B19875" i="1" l="1"/>
  <c r="D19875" i="1" s="1"/>
  <c r="C19874" i="1"/>
  <c r="E19874" i="1" s="1"/>
  <c r="B19876" i="1" l="1"/>
  <c r="D19876" i="1" s="1"/>
  <c r="C19875" i="1"/>
  <c r="E19875" i="1" s="1"/>
  <c r="B19877" i="1" l="1"/>
  <c r="D19877" i="1" s="1"/>
  <c r="C19876" i="1"/>
  <c r="E19876" i="1" s="1"/>
  <c r="B19878" i="1" l="1"/>
  <c r="D19878" i="1" s="1"/>
  <c r="C19877" i="1"/>
  <c r="E19877" i="1" s="1"/>
  <c r="B19879" i="1" l="1"/>
  <c r="D19879" i="1" s="1"/>
  <c r="C19878" i="1"/>
  <c r="E19878" i="1" s="1"/>
  <c r="B19880" i="1" l="1"/>
  <c r="D19880" i="1" s="1"/>
  <c r="C19879" i="1"/>
  <c r="E19879" i="1" s="1"/>
  <c r="B19881" i="1" l="1"/>
  <c r="D19881" i="1" s="1"/>
  <c r="C19880" i="1"/>
  <c r="E19880" i="1" s="1"/>
  <c r="B19882" i="1" l="1"/>
  <c r="D19882" i="1" s="1"/>
  <c r="C19881" i="1"/>
  <c r="E19881" i="1" s="1"/>
  <c r="B19883" i="1" l="1"/>
  <c r="D19883" i="1" s="1"/>
  <c r="C19882" i="1"/>
  <c r="E19882" i="1" s="1"/>
  <c r="B19884" i="1" l="1"/>
  <c r="D19884" i="1" s="1"/>
  <c r="C19883" i="1"/>
  <c r="E19883" i="1" s="1"/>
  <c r="B19885" i="1" l="1"/>
  <c r="D19885" i="1" s="1"/>
  <c r="C19884" i="1"/>
  <c r="E19884" i="1" s="1"/>
  <c r="B19886" i="1" l="1"/>
  <c r="D19886" i="1" s="1"/>
  <c r="C19885" i="1"/>
  <c r="E19885" i="1" s="1"/>
  <c r="B19887" i="1" l="1"/>
  <c r="D19887" i="1" s="1"/>
  <c r="C19886" i="1"/>
  <c r="E19886" i="1" s="1"/>
  <c r="B19888" i="1" l="1"/>
  <c r="D19888" i="1" s="1"/>
  <c r="C19887" i="1"/>
  <c r="E19887" i="1" s="1"/>
  <c r="B19889" i="1" l="1"/>
  <c r="D19889" i="1" s="1"/>
  <c r="C19888" i="1"/>
  <c r="E19888" i="1" s="1"/>
  <c r="B19890" i="1" l="1"/>
  <c r="D19890" i="1" s="1"/>
  <c r="C19889" i="1"/>
  <c r="E19889" i="1" s="1"/>
  <c r="B19891" i="1" l="1"/>
  <c r="D19891" i="1" s="1"/>
  <c r="C19890" i="1"/>
  <c r="E19890" i="1" s="1"/>
  <c r="B19892" i="1" l="1"/>
  <c r="D19892" i="1" s="1"/>
  <c r="C19891" i="1"/>
  <c r="E19891" i="1" s="1"/>
  <c r="B19893" i="1" l="1"/>
  <c r="D19893" i="1" s="1"/>
  <c r="C19892" i="1"/>
  <c r="E19892" i="1" s="1"/>
  <c r="B19894" i="1" l="1"/>
  <c r="D19894" i="1" s="1"/>
  <c r="C19893" i="1"/>
  <c r="E19893" i="1" s="1"/>
  <c r="B19895" i="1" l="1"/>
  <c r="D19895" i="1" s="1"/>
  <c r="C19894" i="1"/>
  <c r="E19894" i="1" s="1"/>
  <c r="B19896" i="1" l="1"/>
  <c r="D19896" i="1" s="1"/>
  <c r="C19895" i="1"/>
  <c r="E19895" i="1" s="1"/>
  <c r="B19897" i="1" l="1"/>
  <c r="D19897" i="1" s="1"/>
  <c r="C19896" i="1"/>
  <c r="E19896" i="1" s="1"/>
  <c r="B19898" i="1" l="1"/>
  <c r="D19898" i="1" s="1"/>
  <c r="C19897" i="1"/>
  <c r="E19897" i="1" s="1"/>
  <c r="B19899" i="1" l="1"/>
  <c r="D19899" i="1" s="1"/>
  <c r="C19898" i="1"/>
  <c r="E19898" i="1" s="1"/>
  <c r="B19900" i="1" l="1"/>
  <c r="D19900" i="1" s="1"/>
  <c r="C19899" i="1"/>
  <c r="E19899" i="1" s="1"/>
  <c r="B19901" i="1" l="1"/>
  <c r="D19901" i="1" s="1"/>
  <c r="C19900" i="1"/>
  <c r="E19900" i="1" s="1"/>
  <c r="B19902" i="1" l="1"/>
  <c r="D19902" i="1" s="1"/>
  <c r="C19901" i="1"/>
  <c r="E19901" i="1" s="1"/>
  <c r="B19903" i="1" l="1"/>
  <c r="D19903" i="1" s="1"/>
  <c r="C19902" i="1"/>
  <c r="E19902" i="1" s="1"/>
  <c r="B19904" i="1" l="1"/>
  <c r="D19904" i="1" s="1"/>
  <c r="C19903" i="1"/>
  <c r="E19903" i="1" s="1"/>
  <c r="B19905" i="1" l="1"/>
  <c r="D19905" i="1" s="1"/>
  <c r="C19904" i="1"/>
  <c r="E19904" i="1" s="1"/>
  <c r="B19906" i="1" l="1"/>
  <c r="D19906" i="1" s="1"/>
  <c r="C19905" i="1"/>
  <c r="E19905" i="1" s="1"/>
  <c r="B19907" i="1" l="1"/>
  <c r="D19907" i="1" s="1"/>
  <c r="C19906" i="1"/>
  <c r="E19906" i="1" s="1"/>
  <c r="B19908" i="1" l="1"/>
  <c r="D19908" i="1" s="1"/>
  <c r="C19907" i="1"/>
  <c r="E19907" i="1" s="1"/>
  <c r="B19909" i="1" l="1"/>
  <c r="D19909" i="1" s="1"/>
  <c r="C19908" i="1"/>
  <c r="E19908" i="1" s="1"/>
  <c r="B19910" i="1" l="1"/>
  <c r="D19910" i="1" s="1"/>
  <c r="C19909" i="1"/>
  <c r="E19909" i="1" s="1"/>
  <c r="B19911" i="1" l="1"/>
  <c r="D19911" i="1" s="1"/>
  <c r="C19910" i="1"/>
  <c r="E19910" i="1" s="1"/>
  <c r="B19912" i="1" l="1"/>
  <c r="D19912" i="1" s="1"/>
  <c r="C19911" i="1"/>
  <c r="E19911" i="1" s="1"/>
  <c r="B19913" i="1" l="1"/>
  <c r="D19913" i="1" s="1"/>
  <c r="C19912" i="1"/>
  <c r="E19912" i="1" s="1"/>
  <c r="B19914" i="1" l="1"/>
  <c r="D19914" i="1" s="1"/>
  <c r="C19913" i="1"/>
  <c r="E19913" i="1" s="1"/>
  <c r="B19915" i="1" l="1"/>
  <c r="D19915" i="1" s="1"/>
  <c r="C19914" i="1"/>
  <c r="E19914" i="1" s="1"/>
  <c r="B19916" i="1" l="1"/>
  <c r="D19916" i="1" s="1"/>
  <c r="C19915" i="1"/>
  <c r="E19915" i="1" s="1"/>
  <c r="B19917" i="1" l="1"/>
  <c r="D19917" i="1" s="1"/>
  <c r="C19916" i="1"/>
  <c r="E19916" i="1" s="1"/>
  <c r="B19918" i="1" l="1"/>
  <c r="D19918" i="1" s="1"/>
  <c r="C19917" i="1"/>
  <c r="E19917" i="1" s="1"/>
  <c r="B19919" i="1" l="1"/>
  <c r="D19919" i="1" s="1"/>
  <c r="C19918" i="1"/>
  <c r="E19918" i="1" s="1"/>
  <c r="B19920" i="1" l="1"/>
  <c r="D19920" i="1" s="1"/>
  <c r="C19919" i="1"/>
  <c r="E19919" i="1" s="1"/>
  <c r="B19921" i="1" l="1"/>
  <c r="D19921" i="1" s="1"/>
  <c r="C19920" i="1"/>
  <c r="E19920" i="1" s="1"/>
  <c r="B19922" i="1" l="1"/>
  <c r="D19922" i="1" s="1"/>
  <c r="C19921" i="1"/>
  <c r="E19921" i="1" s="1"/>
  <c r="B19923" i="1" l="1"/>
  <c r="D19923" i="1" s="1"/>
  <c r="C19922" i="1"/>
  <c r="E19922" i="1" s="1"/>
  <c r="B19924" i="1" l="1"/>
  <c r="D19924" i="1" s="1"/>
  <c r="C19923" i="1"/>
  <c r="E19923" i="1" s="1"/>
  <c r="B19925" i="1" l="1"/>
  <c r="D19925" i="1" s="1"/>
  <c r="C19924" i="1"/>
  <c r="E19924" i="1" s="1"/>
  <c r="B19926" i="1" l="1"/>
  <c r="D19926" i="1" s="1"/>
  <c r="C19925" i="1"/>
  <c r="E19925" i="1" s="1"/>
  <c r="B19927" i="1" l="1"/>
  <c r="D19927" i="1" s="1"/>
  <c r="C19926" i="1"/>
  <c r="E19926" i="1" s="1"/>
  <c r="B19928" i="1" l="1"/>
  <c r="D19928" i="1" s="1"/>
  <c r="C19927" i="1"/>
  <c r="E19927" i="1" s="1"/>
  <c r="B19929" i="1" l="1"/>
  <c r="D19929" i="1" s="1"/>
  <c r="C19928" i="1"/>
  <c r="E19928" i="1" s="1"/>
  <c r="B19930" i="1" l="1"/>
  <c r="D19930" i="1" s="1"/>
  <c r="C19929" i="1"/>
  <c r="E19929" i="1" s="1"/>
  <c r="B19931" i="1" l="1"/>
  <c r="D19931" i="1" s="1"/>
  <c r="C19930" i="1"/>
  <c r="E19930" i="1" s="1"/>
  <c r="B19932" i="1" l="1"/>
  <c r="D19932" i="1" s="1"/>
  <c r="C19931" i="1"/>
  <c r="E19931" i="1" s="1"/>
  <c r="B19933" i="1" l="1"/>
  <c r="D19933" i="1" s="1"/>
  <c r="C19932" i="1"/>
  <c r="E19932" i="1" s="1"/>
  <c r="B19934" i="1" l="1"/>
  <c r="D19934" i="1" s="1"/>
  <c r="C19933" i="1"/>
  <c r="E19933" i="1" s="1"/>
  <c r="B19935" i="1" l="1"/>
  <c r="D19935" i="1" s="1"/>
  <c r="C19934" i="1"/>
  <c r="E19934" i="1" s="1"/>
  <c r="B19936" i="1" l="1"/>
  <c r="D19936" i="1" s="1"/>
  <c r="C19935" i="1"/>
  <c r="E19935" i="1" s="1"/>
  <c r="B19937" i="1" l="1"/>
  <c r="D19937" i="1" s="1"/>
  <c r="C19936" i="1"/>
  <c r="E19936" i="1" s="1"/>
  <c r="B19938" i="1" l="1"/>
  <c r="D19938" i="1" s="1"/>
  <c r="C19937" i="1"/>
  <c r="E19937" i="1" s="1"/>
  <c r="B19939" i="1" l="1"/>
  <c r="D19939" i="1" s="1"/>
  <c r="C19938" i="1"/>
  <c r="E19938" i="1" s="1"/>
  <c r="B19940" i="1" l="1"/>
  <c r="D19940" i="1" s="1"/>
  <c r="C19939" i="1"/>
  <c r="E19939" i="1" s="1"/>
  <c r="B19941" i="1" l="1"/>
  <c r="D19941" i="1" s="1"/>
  <c r="C19940" i="1"/>
  <c r="E19940" i="1" s="1"/>
  <c r="B19942" i="1" l="1"/>
  <c r="D19942" i="1" s="1"/>
  <c r="C19941" i="1"/>
  <c r="E19941" i="1" s="1"/>
  <c r="B19943" i="1" l="1"/>
  <c r="D19943" i="1" s="1"/>
  <c r="C19942" i="1"/>
  <c r="E19942" i="1" s="1"/>
  <c r="B19944" i="1" l="1"/>
  <c r="D19944" i="1" s="1"/>
  <c r="C19943" i="1"/>
  <c r="E19943" i="1" s="1"/>
  <c r="B19945" i="1" l="1"/>
  <c r="D19945" i="1" s="1"/>
  <c r="C19944" i="1"/>
  <c r="E19944" i="1" s="1"/>
  <c r="B19946" i="1" l="1"/>
  <c r="D19946" i="1" s="1"/>
  <c r="C19945" i="1"/>
  <c r="E19945" i="1" s="1"/>
  <c r="B19947" i="1" l="1"/>
  <c r="D19947" i="1" s="1"/>
  <c r="C19946" i="1"/>
  <c r="E19946" i="1" s="1"/>
  <c r="B19948" i="1" l="1"/>
  <c r="D19948" i="1" s="1"/>
  <c r="C19947" i="1"/>
  <c r="E19947" i="1" s="1"/>
  <c r="B19949" i="1" l="1"/>
  <c r="D19949" i="1" s="1"/>
  <c r="C19948" i="1"/>
  <c r="E19948" i="1" s="1"/>
  <c r="B19950" i="1" l="1"/>
  <c r="D19950" i="1" s="1"/>
  <c r="C19949" i="1"/>
  <c r="E19949" i="1" s="1"/>
  <c r="B19951" i="1" l="1"/>
  <c r="D19951" i="1" s="1"/>
  <c r="C19950" i="1"/>
  <c r="E19950" i="1" s="1"/>
  <c r="B19952" i="1" l="1"/>
  <c r="D19952" i="1" s="1"/>
  <c r="C19951" i="1"/>
  <c r="E19951" i="1" s="1"/>
  <c r="B19953" i="1" l="1"/>
  <c r="D19953" i="1" s="1"/>
  <c r="C19952" i="1"/>
  <c r="E19952" i="1" s="1"/>
  <c r="B19954" i="1" l="1"/>
  <c r="D19954" i="1" s="1"/>
  <c r="C19953" i="1"/>
  <c r="E19953" i="1" s="1"/>
  <c r="B19955" i="1" l="1"/>
  <c r="D19955" i="1" s="1"/>
  <c r="C19954" i="1"/>
  <c r="E19954" i="1" s="1"/>
  <c r="B19956" i="1" l="1"/>
  <c r="D19956" i="1" s="1"/>
  <c r="C19955" i="1"/>
  <c r="E19955" i="1" s="1"/>
  <c r="B19957" i="1" l="1"/>
  <c r="D19957" i="1" s="1"/>
  <c r="C19956" i="1"/>
  <c r="E19956" i="1" s="1"/>
  <c r="B19958" i="1" l="1"/>
  <c r="D19958" i="1" s="1"/>
  <c r="C19957" i="1"/>
  <c r="E19957" i="1" s="1"/>
  <c r="B19959" i="1" l="1"/>
  <c r="D19959" i="1" s="1"/>
  <c r="C19958" i="1"/>
  <c r="E19958" i="1" s="1"/>
  <c r="B19960" i="1" l="1"/>
  <c r="D19960" i="1" s="1"/>
  <c r="C19959" i="1"/>
  <c r="E19959" i="1" s="1"/>
  <c r="B19961" i="1" l="1"/>
  <c r="D19961" i="1" s="1"/>
  <c r="C19960" i="1"/>
  <c r="E19960" i="1" s="1"/>
  <c r="B19962" i="1" l="1"/>
  <c r="D19962" i="1" s="1"/>
  <c r="C19961" i="1"/>
  <c r="E19961" i="1" s="1"/>
  <c r="B19963" i="1" l="1"/>
  <c r="D19963" i="1" s="1"/>
  <c r="C19962" i="1"/>
  <c r="E19962" i="1" s="1"/>
  <c r="B19964" i="1" l="1"/>
  <c r="D19964" i="1" s="1"/>
  <c r="C19963" i="1"/>
  <c r="E19963" i="1" s="1"/>
  <c r="B19965" i="1" l="1"/>
  <c r="D19965" i="1" s="1"/>
  <c r="C19964" i="1"/>
  <c r="E19964" i="1" s="1"/>
  <c r="B19966" i="1" l="1"/>
  <c r="D19966" i="1" s="1"/>
  <c r="C19965" i="1"/>
  <c r="E19965" i="1" s="1"/>
  <c r="B19967" i="1" l="1"/>
  <c r="D19967" i="1" s="1"/>
  <c r="C19966" i="1"/>
  <c r="E19966" i="1" s="1"/>
  <c r="B19968" i="1" l="1"/>
  <c r="D19968" i="1" s="1"/>
  <c r="C19967" i="1"/>
  <c r="E19967" i="1" s="1"/>
  <c r="B19969" i="1" l="1"/>
  <c r="D19969" i="1" s="1"/>
  <c r="C19968" i="1"/>
  <c r="E19968" i="1" s="1"/>
  <c r="B19970" i="1" l="1"/>
  <c r="D19970" i="1" s="1"/>
  <c r="C19969" i="1"/>
  <c r="E19969" i="1" s="1"/>
  <c r="B19971" i="1" l="1"/>
  <c r="D19971" i="1" s="1"/>
  <c r="C19970" i="1"/>
  <c r="E19970" i="1" s="1"/>
  <c r="B19972" i="1" l="1"/>
  <c r="D19972" i="1" s="1"/>
  <c r="C19971" i="1"/>
  <c r="E19971" i="1" s="1"/>
  <c r="B19973" i="1" l="1"/>
  <c r="D19973" i="1" s="1"/>
  <c r="C19972" i="1"/>
  <c r="E19972" i="1" s="1"/>
  <c r="B19974" i="1" l="1"/>
  <c r="D19974" i="1" s="1"/>
  <c r="C19973" i="1"/>
  <c r="E19973" i="1" s="1"/>
  <c r="B19975" i="1" l="1"/>
  <c r="D19975" i="1" s="1"/>
  <c r="C19974" i="1"/>
  <c r="E19974" i="1" s="1"/>
  <c r="B19976" i="1" l="1"/>
  <c r="D19976" i="1" s="1"/>
  <c r="C19975" i="1"/>
  <c r="E19975" i="1" s="1"/>
  <c r="B19977" i="1" l="1"/>
  <c r="D19977" i="1" s="1"/>
  <c r="C19976" i="1"/>
  <c r="E19976" i="1" s="1"/>
  <c r="B19978" i="1" l="1"/>
  <c r="D19978" i="1" s="1"/>
  <c r="C19977" i="1"/>
  <c r="E19977" i="1" s="1"/>
  <c r="B19979" i="1" l="1"/>
  <c r="D19979" i="1" s="1"/>
  <c r="C19978" i="1"/>
  <c r="E19978" i="1" s="1"/>
  <c r="B19980" i="1" l="1"/>
  <c r="D19980" i="1" s="1"/>
  <c r="C19979" i="1"/>
  <c r="E19979" i="1" s="1"/>
  <c r="B19981" i="1" l="1"/>
  <c r="D19981" i="1" s="1"/>
  <c r="C19980" i="1"/>
  <c r="E19980" i="1" s="1"/>
  <c r="B19982" i="1" l="1"/>
  <c r="D19982" i="1" s="1"/>
  <c r="C19981" i="1"/>
  <c r="E19981" i="1" s="1"/>
  <c r="B19983" i="1" l="1"/>
  <c r="D19983" i="1" s="1"/>
  <c r="C19982" i="1"/>
  <c r="E19982" i="1" s="1"/>
  <c r="B19984" i="1" l="1"/>
  <c r="D19984" i="1" s="1"/>
  <c r="C19983" i="1"/>
  <c r="E19983" i="1" s="1"/>
  <c r="B19985" i="1" l="1"/>
  <c r="D19985" i="1" s="1"/>
  <c r="C19984" i="1"/>
  <c r="E19984" i="1" s="1"/>
  <c r="B19986" i="1" l="1"/>
  <c r="D19986" i="1" s="1"/>
  <c r="C19985" i="1"/>
  <c r="E19985" i="1" s="1"/>
  <c r="B19987" i="1" l="1"/>
  <c r="D19987" i="1" s="1"/>
  <c r="C19986" i="1"/>
  <c r="E19986" i="1" s="1"/>
  <c r="B19988" i="1" l="1"/>
  <c r="D19988" i="1" s="1"/>
  <c r="C19987" i="1"/>
  <c r="E19987" i="1" s="1"/>
  <c r="B19989" i="1" l="1"/>
  <c r="D19989" i="1" s="1"/>
  <c r="C19988" i="1"/>
  <c r="E19988" i="1" s="1"/>
  <c r="B19990" i="1" l="1"/>
  <c r="D19990" i="1" s="1"/>
  <c r="C19989" i="1"/>
  <c r="E19989" i="1" s="1"/>
  <c r="B19991" i="1" l="1"/>
  <c r="D19991" i="1" s="1"/>
  <c r="C19990" i="1"/>
  <c r="E19990" i="1" s="1"/>
  <c r="B19992" i="1" l="1"/>
  <c r="D19992" i="1" s="1"/>
  <c r="C19991" i="1"/>
  <c r="E19991" i="1" s="1"/>
  <c r="B19993" i="1" l="1"/>
  <c r="D19993" i="1" s="1"/>
  <c r="C19992" i="1"/>
  <c r="E19992" i="1" s="1"/>
  <c r="B19994" i="1" l="1"/>
  <c r="D19994" i="1" s="1"/>
  <c r="C19993" i="1"/>
  <c r="E19993" i="1" s="1"/>
  <c r="B19995" i="1" l="1"/>
  <c r="D19995" i="1" s="1"/>
  <c r="C19994" i="1"/>
  <c r="E19994" i="1" s="1"/>
  <c r="B19996" i="1" l="1"/>
  <c r="D19996" i="1" s="1"/>
  <c r="C19995" i="1"/>
  <c r="E19995" i="1" s="1"/>
  <c r="B19997" i="1" l="1"/>
  <c r="D19997" i="1" s="1"/>
  <c r="C19996" i="1"/>
  <c r="E19996" i="1" s="1"/>
  <c r="B19998" i="1" l="1"/>
  <c r="D19998" i="1" s="1"/>
  <c r="C19997" i="1"/>
  <c r="E19997" i="1" s="1"/>
  <c r="B19999" i="1" l="1"/>
  <c r="D19999" i="1" s="1"/>
  <c r="C19998" i="1"/>
  <c r="E19998" i="1" s="1"/>
  <c r="B20000" i="1" l="1"/>
  <c r="D20000" i="1" s="1"/>
  <c r="C19999" i="1"/>
  <c r="E19999" i="1" s="1"/>
  <c r="B20001" i="1" l="1"/>
  <c r="D20001" i="1" s="1"/>
  <c r="C20000" i="1"/>
  <c r="E20000" i="1" s="1"/>
  <c r="B20002" i="1" l="1"/>
  <c r="D20002" i="1" s="1"/>
  <c r="C20001" i="1"/>
  <c r="E20001" i="1" s="1"/>
  <c r="B20003" i="1" l="1"/>
  <c r="D20003" i="1" s="1"/>
  <c r="C20002" i="1"/>
  <c r="E20002" i="1" s="1"/>
  <c r="B20004" i="1" l="1"/>
  <c r="D20004" i="1" s="1"/>
  <c r="C20003" i="1"/>
  <c r="E20003" i="1" s="1"/>
  <c r="B20005" i="1" l="1"/>
  <c r="D20005" i="1" s="1"/>
  <c r="C20004" i="1"/>
  <c r="E20004" i="1" s="1"/>
  <c r="B20006" i="1" l="1"/>
  <c r="D20006" i="1" s="1"/>
  <c r="C20005" i="1"/>
  <c r="E20005" i="1" s="1"/>
  <c r="B20007" i="1" l="1"/>
  <c r="D20007" i="1" s="1"/>
  <c r="C20006" i="1"/>
  <c r="E20006" i="1" s="1"/>
  <c r="B20008" i="1" l="1"/>
  <c r="D20008" i="1" s="1"/>
  <c r="C20007" i="1"/>
  <c r="E20007" i="1" s="1"/>
  <c r="B20009" i="1" l="1"/>
  <c r="D20009" i="1" s="1"/>
  <c r="C20008" i="1"/>
  <c r="E20008" i="1" s="1"/>
  <c r="B20010" i="1" l="1"/>
  <c r="D20010" i="1" s="1"/>
  <c r="C20009" i="1"/>
  <c r="E20009" i="1" s="1"/>
  <c r="B20011" i="1" l="1"/>
  <c r="D20011" i="1" s="1"/>
  <c r="C20010" i="1"/>
  <c r="E20010" i="1" s="1"/>
  <c r="B20012" i="1" l="1"/>
  <c r="D20012" i="1" s="1"/>
  <c r="C20011" i="1"/>
  <c r="E20011" i="1" s="1"/>
  <c r="B20013" i="1" l="1"/>
  <c r="D20013" i="1" s="1"/>
  <c r="C20012" i="1"/>
  <c r="E20012" i="1" s="1"/>
  <c r="B20014" i="1" l="1"/>
  <c r="D20014" i="1" s="1"/>
  <c r="C20013" i="1"/>
  <c r="E20013" i="1" s="1"/>
  <c r="B20015" i="1" l="1"/>
  <c r="D20015" i="1" s="1"/>
  <c r="C20014" i="1"/>
  <c r="E20014" i="1" s="1"/>
  <c r="B20016" i="1" l="1"/>
  <c r="D20016" i="1" s="1"/>
  <c r="C20015" i="1"/>
  <c r="E20015" i="1" s="1"/>
  <c r="B20017" i="1" l="1"/>
  <c r="D20017" i="1" s="1"/>
  <c r="C20016" i="1"/>
  <c r="E20016" i="1" s="1"/>
  <c r="B20018" i="1" l="1"/>
  <c r="D20018" i="1" s="1"/>
  <c r="C20017" i="1"/>
  <c r="E20017" i="1" s="1"/>
  <c r="B20019" i="1" l="1"/>
  <c r="D20019" i="1" s="1"/>
  <c r="C20018" i="1"/>
  <c r="E20018" i="1" s="1"/>
  <c r="B20020" i="1" l="1"/>
  <c r="D20020" i="1" s="1"/>
  <c r="C20019" i="1"/>
  <c r="E20019" i="1" s="1"/>
  <c r="B20021" i="1" l="1"/>
  <c r="D20021" i="1" s="1"/>
  <c r="C20020" i="1"/>
  <c r="E20020" i="1" s="1"/>
  <c r="B20022" i="1" l="1"/>
  <c r="D20022" i="1" s="1"/>
  <c r="C20021" i="1"/>
  <c r="E20021" i="1" s="1"/>
  <c r="B20023" i="1" l="1"/>
  <c r="D20023" i="1" s="1"/>
  <c r="C20022" i="1"/>
  <c r="E20022" i="1" s="1"/>
  <c r="B20024" i="1" l="1"/>
  <c r="D20024" i="1" s="1"/>
  <c r="C20023" i="1"/>
  <c r="E20023" i="1" s="1"/>
  <c r="B20025" i="1" l="1"/>
  <c r="D20025" i="1" s="1"/>
  <c r="C20024" i="1"/>
  <c r="E20024" i="1" s="1"/>
  <c r="B20026" i="1" l="1"/>
  <c r="D20026" i="1" s="1"/>
  <c r="C20025" i="1"/>
  <c r="E20025" i="1" s="1"/>
  <c r="B20027" i="1" l="1"/>
  <c r="D20027" i="1" s="1"/>
  <c r="C20026" i="1"/>
  <c r="E20026" i="1" s="1"/>
  <c r="B20028" i="1" l="1"/>
  <c r="D20028" i="1" s="1"/>
  <c r="C20027" i="1"/>
  <c r="E20027" i="1" s="1"/>
  <c r="B20029" i="1" l="1"/>
  <c r="D20029" i="1" s="1"/>
  <c r="C20028" i="1"/>
  <c r="E20028" i="1" s="1"/>
  <c r="B20030" i="1" l="1"/>
  <c r="D20030" i="1" s="1"/>
  <c r="C20029" i="1"/>
  <c r="E20029" i="1" s="1"/>
  <c r="B20031" i="1" l="1"/>
  <c r="D20031" i="1" s="1"/>
  <c r="C20030" i="1"/>
  <c r="E20030" i="1" s="1"/>
  <c r="B20032" i="1" l="1"/>
  <c r="D20032" i="1" s="1"/>
  <c r="C20031" i="1"/>
  <c r="E20031" i="1" s="1"/>
  <c r="B20033" i="1" l="1"/>
  <c r="D20033" i="1" s="1"/>
  <c r="C20032" i="1"/>
  <c r="E20032" i="1" s="1"/>
  <c r="B20034" i="1" l="1"/>
  <c r="D20034" i="1" s="1"/>
  <c r="C20033" i="1"/>
  <c r="E20033" i="1" s="1"/>
  <c r="B20035" i="1" l="1"/>
  <c r="D20035" i="1" s="1"/>
  <c r="C20034" i="1"/>
  <c r="E20034" i="1" s="1"/>
  <c r="B20036" i="1" l="1"/>
  <c r="D20036" i="1" s="1"/>
  <c r="C20035" i="1"/>
  <c r="E20035" i="1" s="1"/>
  <c r="B20037" i="1" l="1"/>
  <c r="D20037" i="1" s="1"/>
  <c r="C20036" i="1"/>
  <c r="E20036" i="1" s="1"/>
  <c r="B20038" i="1" l="1"/>
  <c r="D20038" i="1" s="1"/>
  <c r="C20037" i="1"/>
  <c r="E20037" i="1" s="1"/>
  <c r="B20039" i="1" l="1"/>
  <c r="D20039" i="1" s="1"/>
  <c r="C20038" i="1"/>
  <c r="E20038" i="1" s="1"/>
  <c r="B20040" i="1" l="1"/>
  <c r="D20040" i="1" s="1"/>
  <c r="C20039" i="1"/>
  <c r="E20039" i="1" s="1"/>
  <c r="B20041" i="1" l="1"/>
  <c r="D20041" i="1" s="1"/>
  <c r="C20040" i="1"/>
  <c r="E20040" i="1" s="1"/>
  <c r="B20042" i="1" l="1"/>
  <c r="D20042" i="1" s="1"/>
  <c r="C20041" i="1"/>
  <c r="E20041" i="1" s="1"/>
  <c r="B20043" i="1" l="1"/>
  <c r="D20043" i="1" s="1"/>
  <c r="C20042" i="1"/>
  <c r="E20042" i="1" s="1"/>
  <c r="B20044" i="1" l="1"/>
  <c r="D20044" i="1" s="1"/>
  <c r="C20043" i="1"/>
  <c r="E20043" i="1" s="1"/>
  <c r="B20045" i="1" l="1"/>
  <c r="D20045" i="1" s="1"/>
  <c r="C20044" i="1"/>
  <c r="E20044" i="1" s="1"/>
  <c r="B20046" i="1" l="1"/>
  <c r="D20046" i="1" s="1"/>
  <c r="C20045" i="1"/>
  <c r="E20045" i="1" s="1"/>
  <c r="B20047" i="1" l="1"/>
  <c r="D20047" i="1" s="1"/>
  <c r="C20046" i="1"/>
  <c r="E20046" i="1" s="1"/>
  <c r="B20048" i="1" l="1"/>
  <c r="D20048" i="1" s="1"/>
  <c r="C20047" i="1"/>
  <c r="E20047" i="1" s="1"/>
  <c r="B20049" i="1" l="1"/>
  <c r="D20049" i="1" s="1"/>
  <c r="C20048" i="1"/>
  <c r="E20048" i="1" s="1"/>
  <c r="B20050" i="1" l="1"/>
  <c r="D20050" i="1" s="1"/>
  <c r="C20049" i="1"/>
  <c r="E20049" i="1" s="1"/>
  <c r="B20051" i="1" l="1"/>
  <c r="D20051" i="1" s="1"/>
  <c r="C20050" i="1"/>
  <c r="E20050" i="1" s="1"/>
  <c r="B20052" i="1" l="1"/>
  <c r="D20052" i="1" s="1"/>
  <c r="C20051" i="1"/>
  <c r="E20051" i="1" s="1"/>
  <c r="B20053" i="1" l="1"/>
  <c r="D20053" i="1" s="1"/>
  <c r="C20052" i="1"/>
  <c r="E20052" i="1" s="1"/>
  <c r="B20054" i="1" l="1"/>
  <c r="D20054" i="1" s="1"/>
  <c r="C20053" i="1"/>
  <c r="E20053" i="1" s="1"/>
  <c r="B20055" i="1" l="1"/>
  <c r="D20055" i="1" s="1"/>
  <c r="C20054" i="1"/>
  <c r="E20054" i="1" s="1"/>
  <c r="B20056" i="1" l="1"/>
  <c r="D20056" i="1" s="1"/>
  <c r="C20055" i="1"/>
  <c r="E20055" i="1" s="1"/>
  <c r="B20057" i="1" l="1"/>
  <c r="D20057" i="1" s="1"/>
  <c r="C20056" i="1"/>
  <c r="E20056" i="1" s="1"/>
  <c r="B20058" i="1" l="1"/>
  <c r="D20058" i="1" s="1"/>
  <c r="C20057" i="1"/>
  <c r="E20057" i="1" s="1"/>
  <c r="B20059" i="1" l="1"/>
  <c r="D20059" i="1" s="1"/>
  <c r="C20058" i="1"/>
  <c r="E20058" i="1" s="1"/>
  <c r="B20060" i="1" l="1"/>
  <c r="D20060" i="1" s="1"/>
  <c r="C20059" i="1"/>
  <c r="E20059" i="1" s="1"/>
  <c r="B20061" i="1" l="1"/>
  <c r="D20061" i="1" s="1"/>
  <c r="C20060" i="1"/>
  <c r="E20060" i="1" s="1"/>
  <c r="B20062" i="1" l="1"/>
  <c r="D20062" i="1" s="1"/>
  <c r="C20061" i="1"/>
  <c r="E20061" i="1" s="1"/>
  <c r="B20063" i="1" l="1"/>
  <c r="D20063" i="1" s="1"/>
  <c r="C20062" i="1"/>
  <c r="E20062" i="1" s="1"/>
  <c r="B20064" i="1" l="1"/>
  <c r="D20064" i="1" s="1"/>
  <c r="C20063" i="1"/>
  <c r="E20063" i="1" s="1"/>
  <c r="B20065" i="1" l="1"/>
  <c r="D20065" i="1" s="1"/>
  <c r="C20064" i="1"/>
  <c r="E20064" i="1" s="1"/>
  <c r="B20066" i="1" l="1"/>
  <c r="D20066" i="1" s="1"/>
  <c r="C20065" i="1"/>
  <c r="E20065" i="1" s="1"/>
  <c r="B20067" i="1" l="1"/>
  <c r="D20067" i="1" s="1"/>
  <c r="C20066" i="1"/>
  <c r="E20066" i="1" s="1"/>
  <c r="B20068" i="1" l="1"/>
  <c r="D20068" i="1" s="1"/>
  <c r="C20067" i="1"/>
  <c r="E20067" i="1" s="1"/>
  <c r="B20069" i="1" l="1"/>
  <c r="D20069" i="1" s="1"/>
  <c r="C20068" i="1"/>
  <c r="E20068" i="1" s="1"/>
  <c r="B20070" i="1" l="1"/>
  <c r="D20070" i="1" s="1"/>
  <c r="C20069" i="1"/>
  <c r="E20069" i="1" s="1"/>
  <c r="B20071" i="1" l="1"/>
  <c r="D20071" i="1" s="1"/>
  <c r="C20070" i="1"/>
  <c r="E20070" i="1" s="1"/>
  <c r="B20072" i="1" l="1"/>
  <c r="D20072" i="1" s="1"/>
  <c r="C20071" i="1"/>
  <c r="E20071" i="1" s="1"/>
  <c r="B20073" i="1" l="1"/>
  <c r="D20073" i="1" s="1"/>
  <c r="C20072" i="1"/>
  <c r="E20072" i="1" s="1"/>
  <c r="B20074" i="1" l="1"/>
  <c r="D20074" i="1" s="1"/>
  <c r="C20073" i="1"/>
  <c r="E20073" i="1" s="1"/>
  <c r="B20075" i="1" l="1"/>
  <c r="D20075" i="1" s="1"/>
  <c r="C20074" i="1"/>
  <c r="E20074" i="1" s="1"/>
  <c r="B20076" i="1" l="1"/>
  <c r="D20076" i="1" s="1"/>
  <c r="C20075" i="1"/>
  <c r="E20075" i="1" s="1"/>
  <c r="B20077" i="1" l="1"/>
  <c r="D20077" i="1" s="1"/>
  <c r="C20076" i="1"/>
  <c r="E20076" i="1" s="1"/>
  <c r="B20078" i="1" l="1"/>
  <c r="D20078" i="1" s="1"/>
  <c r="C20077" i="1"/>
  <c r="E20077" i="1" s="1"/>
  <c r="B20079" i="1" l="1"/>
  <c r="D20079" i="1" s="1"/>
  <c r="C20078" i="1"/>
  <c r="E20078" i="1" s="1"/>
  <c r="B20080" i="1" l="1"/>
  <c r="D20080" i="1" s="1"/>
  <c r="C20079" i="1"/>
  <c r="E20079" i="1" s="1"/>
  <c r="B20081" i="1" l="1"/>
  <c r="D20081" i="1" s="1"/>
  <c r="C20080" i="1"/>
  <c r="E20080" i="1" s="1"/>
  <c r="B20082" i="1" l="1"/>
  <c r="D20082" i="1" s="1"/>
  <c r="C20081" i="1"/>
  <c r="E20081" i="1" s="1"/>
  <c r="B20083" i="1" l="1"/>
  <c r="D20083" i="1" s="1"/>
  <c r="C20082" i="1"/>
  <c r="E20082" i="1" s="1"/>
  <c r="B20084" i="1" l="1"/>
  <c r="D20084" i="1" s="1"/>
  <c r="C20083" i="1"/>
  <c r="E20083" i="1" s="1"/>
  <c r="B20085" i="1" l="1"/>
  <c r="D20085" i="1" s="1"/>
  <c r="C20084" i="1"/>
  <c r="E20084" i="1" s="1"/>
  <c r="B20086" i="1" l="1"/>
  <c r="D20086" i="1" s="1"/>
  <c r="C20085" i="1"/>
  <c r="E20085" i="1" s="1"/>
  <c r="B20087" i="1" l="1"/>
  <c r="D20087" i="1" s="1"/>
  <c r="C20086" i="1"/>
  <c r="E20086" i="1" s="1"/>
  <c r="B20088" i="1" l="1"/>
  <c r="D20088" i="1" s="1"/>
  <c r="C20087" i="1"/>
  <c r="E20087" i="1" s="1"/>
  <c r="B20089" i="1" l="1"/>
  <c r="D20089" i="1" s="1"/>
  <c r="C20088" i="1"/>
  <c r="E20088" i="1" s="1"/>
  <c r="B20090" i="1" l="1"/>
  <c r="D20090" i="1" s="1"/>
  <c r="C20089" i="1"/>
  <c r="E20089" i="1" s="1"/>
  <c r="B20091" i="1" l="1"/>
  <c r="D20091" i="1" s="1"/>
  <c r="C20090" i="1"/>
  <c r="E20090" i="1" s="1"/>
  <c r="B20092" i="1" l="1"/>
  <c r="D20092" i="1" s="1"/>
  <c r="C20091" i="1"/>
  <c r="E20091" i="1" s="1"/>
  <c r="B20093" i="1" l="1"/>
  <c r="D20093" i="1" s="1"/>
  <c r="C20092" i="1"/>
  <c r="E20092" i="1" s="1"/>
  <c r="B20094" i="1" l="1"/>
  <c r="D20094" i="1" s="1"/>
  <c r="C20093" i="1"/>
  <c r="E20093" i="1" s="1"/>
  <c r="B20095" i="1" l="1"/>
  <c r="D20095" i="1" s="1"/>
  <c r="C20094" i="1"/>
  <c r="E20094" i="1" s="1"/>
  <c r="B20096" i="1" l="1"/>
  <c r="D20096" i="1" s="1"/>
  <c r="C20095" i="1"/>
  <c r="E20095" i="1" s="1"/>
  <c r="B20097" i="1" l="1"/>
  <c r="D20097" i="1" s="1"/>
  <c r="C20096" i="1"/>
  <c r="E20096" i="1" s="1"/>
  <c r="B20098" i="1" l="1"/>
  <c r="D20098" i="1" s="1"/>
  <c r="C20097" i="1"/>
  <c r="E20097" i="1" s="1"/>
  <c r="B20099" i="1" l="1"/>
  <c r="D20099" i="1" s="1"/>
  <c r="C20098" i="1"/>
  <c r="E20098" i="1" s="1"/>
  <c r="B20100" i="1" l="1"/>
  <c r="D20100" i="1" s="1"/>
  <c r="C20099" i="1"/>
  <c r="E20099" i="1" s="1"/>
  <c r="B20101" i="1" l="1"/>
  <c r="D20101" i="1" s="1"/>
  <c r="C20100" i="1"/>
  <c r="E20100" i="1" s="1"/>
  <c r="B20102" i="1" l="1"/>
  <c r="D20102" i="1" s="1"/>
  <c r="C20101" i="1"/>
  <c r="E20101" i="1" s="1"/>
  <c r="B20103" i="1" l="1"/>
  <c r="D20103" i="1" s="1"/>
  <c r="C20102" i="1"/>
  <c r="E20102" i="1" s="1"/>
  <c r="B20104" i="1" l="1"/>
  <c r="D20104" i="1" s="1"/>
  <c r="C20103" i="1"/>
  <c r="E20103" i="1" s="1"/>
  <c r="B20105" i="1" l="1"/>
  <c r="D20105" i="1" s="1"/>
  <c r="C20104" i="1"/>
  <c r="E20104" i="1" s="1"/>
  <c r="B20106" i="1" l="1"/>
  <c r="D20106" i="1" s="1"/>
  <c r="C20105" i="1"/>
  <c r="E20105" i="1" s="1"/>
  <c r="B20107" i="1" l="1"/>
  <c r="D20107" i="1" s="1"/>
  <c r="C20106" i="1"/>
  <c r="E20106" i="1" s="1"/>
  <c r="B20108" i="1" l="1"/>
  <c r="D20108" i="1" s="1"/>
  <c r="C20107" i="1"/>
  <c r="E20107" i="1" s="1"/>
  <c r="B20109" i="1" l="1"/>
  <c r="D20109" i="1" s="1"/>
  <c r="C20108" i="1"/>
  <c r="E20108" i="1" s="1"/>
  <c r="B20110" i="1" l="1"/>
  <c r="D20110" i="1" s="1"/>
  <c r="C20109" i="1"/>
  <c r="E20109" i="1" s="1"/>
  <c r="B20111" i="1" l="1"/>
  <c r="D20111" i="1" s="1"/>
  <c r="C20110" i="1"/>
  <c r="E20110" i="1" s="1"/>
  <c r="B20112" i="1" l="1"/>
  <c r="D20112" i="1" s="1"/>
  <c r="C20111" i="1"/>
  <c r="E20111" i="1" s="1"/>
  <c r="B20113" i="1" l="1"/>
  <c r="D20113" i="1" s="1"/>
  <c r="C20112" i="1"/>
  <c r="E20112" i="1" s="1"/>
  <c r="B20114" i="1" l="1"/>
  <c r="D20114" i="1" s="1"/>
  <c r="C20113" i="1"/>
  <c r="E20113" i="1" s="1"/>
  <c r="B20115" i="1" l="1"/>
  <c r="D20115" i="1" s="1"/>
  <c r="C20114" i="1"/>
  <c r="E20114" i="1" s="1"/>
  <c r="B20116" i="1" l="1"/>
  <c r="D20116" i="1" s="1"/>
  <c r="C20115" i="1"/>
  <c r="E20115" i="1" s="1"/>
  <c r="B20117" i="1" l="1"/>
  <c r="D20117" i="1" s="1"/>
  <c r="C20116" i="1"/>
  <c r="E20116" i="1" s="1"/>
  <c r="B20118" i="1" l="1"/>
  <c r="D20118" i="1" s="1"/>
  <c r="C20117" i="1"/>
  <c r="E20117" i="1" s="1"/>
  <c r="B20119" i="1" l="1"/>
  <c r="D20119" i="1" s="1"/>
  <c r="C20118" i="1"/>
  <c r="E20118" i="1" s="1"/>
  <c r="B20120" i="1" l="1"/>
  <c r="D20120" i="1" s="1"/>
  <c r="C20119" i="1"/>
  <c r="E20119" i="1" s="1"/>
  <c r="B20121" i="1" l="1"/>
  <c r="D20121" i="1" s="1"/>
  <c r="C20120" i="1"/>
  <c r="E20120" i="1" s="1"/>
  <c r="B20122" i="1" l="1"/>
  <c r="D20122" i="1" s="1"/>
  <c r="C20121" i="1"/>
  <c r="E20121" i="1" s="1"/>
  <c r="B20123" i="1" l="1"/>
  <c r="D20123" i="1" s="1"/>
  <c r="C20122" i="1"/>
  <c r="E20122" i="1" s="1"/>
  <c r="B20124" i="1" l="1"/>
  <c r="D20124" i="1" s="1"/>
  <c r="C20123" i="1"/>
  <c r="E20123" i="1" s="1"/>
  <c r="B20125" i="1" l="1"/>
  <c r="D20125" i="1" s="1"/>
  <c r="C20124" i="1"/>
  <c r="E20124" i="1" s="1"/>
  <c r="B20126" i="1" l="1"/>
  <c r="D20126" i="1" s="1"/>
  <c r="C20125" i="1"/>
  <c r="E20125" i="1" s="1"/>
  <c r="B20127" i="1" l="1"/>
  <c r="D20127" i="1" s="1"/>
  <c r="C20126" i="1"/>
  <c r="E20126" i="1" s="1"/>
  <c r="B20128" i="1" l="1"/>
  <c r="D20128" i="1" s="1"/>
  <c r="C20127" i="1"/>
  <c r="E20127" i="1" s="1"/>
  <c r="B20129" i="1" l="1"/>
  <c r="D20129" i="1" s="1"/>
  <c r="C20128" i="1"/>
  <c r="E20128" i="1" s="1"/>
  <c r="B20130" i="1" l="1"/>
  <c r="D20130" i="1" s="1"/>
  <c r="C20129" i="1"/>
  <c r="E20129" i="1" s="1"/>
  <c r="B20131" i="1" l="1"/>
  <c r="D20131" i="1" s="1"/>
  <c r="C20130" i="1"/>
  <c r="E20130" i="1" s="1"/>
  <c r="B20132" i="1" l="1"/>
  <c r="D20132" i="1" s="1"/>
  <c r="C20131" i="1"/>
  <c r="E20131" i="1" s="1"/>
  <c r="B20133" i="1" l="1"/>
  <c r="D20133" i="1" s="1"/>
  <c r="C20132" i="1"/>
  <c r="E20132" i="1" s="1"/>
  <c r="B20134" i="1" l="1"/>
  <c r="D20134" i="1" s="1"/>
  <c r="C20133" i="1"/>
  <c r="E20133" i="1" s="1"/>
  <c r="B20135" i="1" l="1"/>
  <c r="D20135" i="1" s="1"/>
  <c r="C20134" i="1"/>
  <c r="E20134" i="1" s="1"/>
  <c r="B20136" i="1" l="1"/>
  <c r="D20136" i="1" s="1"/>
  <c r="C20135" i="1"/>
  <c r="E20135" i="1" s="1"/>
  <c r="B20137" i="1" l="1"/>
  <c r="D20137" i="1" s="1"/>
  <c r="C20136" i="1"/>
  <c r="E20136" i="1" s="1"/>
  <c r="B20138" i="1" l="1"/>
  <c r="D20138" i="1" s="1"/>
  <c r="C20137" i="1"/>
  <c r="E20137" i="1" s="1"/>
  <c r="B20139" i="1" l="1"/>
  <c r="D20139" i="1" s="1"/>
  <c r="C20138" i="1"/>
  <c r="E20138" i="1" s="1"/>
  <c r="B20140" i="1" l="1"/>
  <c r="D20140" i="1" s="1"/>
  <c r="C20139" i="1"/>
  <c r="E20139" i="1" s="1"/>
  <c r="B20141" i="1" l="1"/>
  <c r="D20141" i="1" s="1"/>
  <c r="C20140" i="1"/>
  <c r="E20140" i="1" s="1"/>
  <c r="B20142" i="1" l="1"/>
  <c r="D20142" i="1" s="1"/>
  <c r="C20141" i="1"/>
  <c r="E20141" i="1" s="1"/>
  <c r="B20143" i="1" l="1"/>
  <c r="D20143" i="1" s="1"/>
  <c r="C20142" i="1"/>
  <c r="E20142" i="1" s="1"/>
  <c r="B20144" i="1" l="1"/>
  <c r="D20144" i="1" s="1"/>
  <c r="C20143" i="1"/>
  <c r="E20143" i="1" s="1"/>
  <c r="B20145" i="1" l="1"/>
  <c r="D20145" i="1" s="1"/>
  <c r="C20144" i="1"/>
  <c r="E20144" i="1" s="1"/>
  <c r="B20146" i="1" l="1"/>
  <c r="D20146" i="1" s="1"/>
  <c r="C20145" i="1"/>
  <c r="E20145" i="1" s="1"/>
  <c r="B20147" i="1" l="1"/>
  <c r="D20147" i="1" s="1"/>
  <c r="C20146" i="1"/>
  <c r="E20146" i="1" s="1"/>
  <c r="B20148" i="1" l="1"/>
  <c r="D20148" i="1" s="1"/>
  <c r="C20147" i="1"/>
  <c r="E20147" i="1" s="1"/>
  <c r="B20149" i="1" l="1"/>
  <c r="D20149" i="1" s="1"/>
  <c r="C20148" i="1"/>
  <c r="E20148" i="1" s="1"/>
  <c r="B20150" i="1" l="1"/>
  <c r="D20150" i="1" s="1"/>
  <c r="C20149" i="1"/>
  <c r="E20149" i="1" s="1"/>
  <c r="B20151" i="1" l="1"/>
  <c r="D20151" i="1" s="1"/>
  <c r="C20150" i="1"/>
  <c r="E20150" i="1" s="1"/>
  <c r="B20152" i="1" l="1"/>
  <c r="D20152" i="1" s="1"/>
  <c r="C20151" i="1"/>
  <c r="E20151" i="1" s="1"/>
  <c r="B20153" i="1" l="1"/>
  <c r="D20153" i="1" s="1"/>
  <c r="C20152" i="1"/>
  <c r="E20152" i="1" s="1"/>
  <c r="B20154" i="1" l="1"/>
  <c r="D20154" i="1" s="1"/>
  <c r="C20153" i="1"/>
  <c r="E20153" i="1" s="1"/>
  <c r="B20155" i="1" l="1"/>
  <c r="D20155" i="1" s="1"/>
  <c r="C20154" i="1"/>
  <c r="E20154" i="1" s="1"/>
  <c r="B20156" i="1" l="1"/>
  <c r="D20156" i="1" s="1"/>
  <c r="C20155" i="1"/>
  <c r="E20155" i="1" s="1"/>
  <c r="B20157" i="1" l="1"/>
  <c r="D20157" i="1" s="1"/>
  <c r="C20156" i="1"/>
  <c r="E20156" i="1" s="1"/>
  <c r="B20158" i="1" l="1"/>
  <c r="D20158" i="1" s="1"/>
  <c r="C20157" i="1"/>
  <c r="E20157" i="1" s="1"/>
  <c r="B20159" i="1" l="1"/>
  <c r="D20159" i="1" s="1"/>
  <c r="C20158" i="1"/>
  <c r="E20158" i="1" s="1"/>
  <c r="B20160" i="1" l="1"/>
  <c r="D20160" i="1" s="1"/>
  <c r="C20159" i="1"/>
  <c r="E20159" i="1" s="1"/>
  <c r="B20161" i="1" l="1"/>
  <c r="D20161" i="1" s="1"/>
  <c r="C20160" i="1"/>
  <c r="E20160" i="1" s="1"/>
  <c r="B20162" i="1" l="1"/>
  <c r="D20162" i="1" s="1"/>
  <c r="C20161" i="1"/>
  <c r="E20161" i="1" s="1"/>
  <c r="B20163" i="1" l="1"/>
  <c r="D20163" i="1" s="1"/>
  <c r="C20162" i="1"/>
  <c r="E20162" i="1" s="1"/>
  <c r="B20164" i="1" l="1"/>
  <c r="D20164" i="1" s="1"/>
  <c r="C20163" i="1"/>
  <c r="E20163" i="1" s="1"/>
  <c r="B20165" i="1" l="1"/>
  <c r="D20165" i="1" s="1"/>
  <c r="C20164" i="1"/>
  <c r="E20164" i="1" s="1"/>
  <c r="B20166" i="1" l="1"/>
  <c r="D20166" i="1" s="1"/>
  <c r="C20165" i="1"/>
  <c r="E20165" i="1" s="1"/>
  <c r="B20167" i="1" l="1"/>
  <c r="D20167" i="1" s="1"/>
  <c r="C20166" i="1"/>
  <c r="E20166" i="1" s="1"/>
  <c r="B20168" i="1" l="1"/>
  <c r="D20168" i="1" s="1"/>
  <c r="C20167" i="1"/>
  <c r="E20167" i="1" s="1"/>
  <c r="B20169" i="1" l="1"/>
  <c r="D20169" i="1" s="1"/>
  <c r="C20168" i="1"/>
  <c r="E20168" i="1" s="1"/>
  <c r="B20170" i="1" l="1"/>
  <c r="D20170" i="1" s="1"/>
  <c r="C20169" i="1"/>
  <c r="E20169" i="1" s="1"/>
  <c r="B20171" i="1" l="1"/>
  <c r="D20171" i="1" s="1"/>
  <c r="C20170" i="1"/>
  <c r="E20170" i="1" s="1"/>
  <c r="B20172" i="1" l="1"/>
  <c r="D20172" i="1" s="1"/>
  <c r="C20171" i="1"/>
  <c r="E20171" i="1" s="1"/>
  <c r="B20173" i="1" l="1"/>
  <c r="D20173" i="1" s="1"/>
  <c r="C20172" i="1"/>
  <c r="E20172" i="1" s="1"/>
  <c r="B20174" i="1" l="1"/>
  <c r="D20174" i="1" s="1"/>
  <c r="C20173" i="1"/>
  <c r="E20173" i="1" s="1"/>
  <c r="B20175" i="1" l="1"/>
  <c r="D20175" i="1" s="1"/>
  <c r="C20174" i="1"/>
  <c r="E20174" i="1" s="1"/>
  <c r="B20176" i="1" l="1"/>
  <c r="D20176" i="1" s="1"/>
  <c r="C20175" i="1"/>
  <c r="E20175" i="1" s="1"/>
  <c r="B20177" i="1" l="1"/>
  <c r="D20177" i="1" s="1"/>
  <c r="C20176" i="1"/>
  <c r="E20176" i="1" s="1"/>
  <c r="B20178" i="1" l="1"/>
  <c r="D20178" i="1" s="1"/>
  <c r="C20177" i="1"/>
  <c r="E20177" i="1" s="1"/>
  <c r="B20179" i="1" l="1"/>
  <c r="D20179" i="1" s="1"/>
  <c r="C20178" i="1"/>
  <c r="E20178" i="1" s="1"/>
  <c r="B20180" i="1" l="1"/>
  <c r="D20180" i="1" s="1"/>
  <c r="C20179" i="1"/>
  <c r="E20179" i="1" s="1"/>
  <c r="B20181" i="1" l="1"/>
  <c r="D20181" i="1" s="1"/>
  <c r="C20180" i="1"/>
  <c r="E20180" i="1" s="1"/>
  <c r="B20182" i="1" l="1"/>
  <c r="D20182" i="1" s="1"/>
  <c r="C20181" i="1"/>
  <c r="E20181" i="1" s="1"/>
  <c r="B20183" i="1" l="1"/>
  <c r="D20183" i="1" s="1"/>
  <c r="C20182" i="1"/>
  <c r="E20182" i="1" s="1"/>
  <c r="B20184" i="1" l="1"/>
  <c r="D20184" i="1" s="1"/>
  <c r="C20183" i="1"/>
  <c r="E20183" i="1" s="1"/>
  <c r="B20185" i="1" l="1"/>
  <c r="D20185" i="1" s="1"/>
  <c r="C20184" i="1"/>
  <c r="E20184" i="1" s="1"/>
  <c r="B20186" i="1" l="1"/>
  <c r="D20186" i="1" s="1"/>
  <c r="C20185" i="1"/>
  <c r="E20185" i="1" s="1"/>
  <c r="B20187" i="1" l="1"/>
  <c r="D20187" i="1" s="1"/>
  <c r="C20186" i="1"/>
  <c r="E20186" i="1" s="1"/>
  <c r="B20188" i="1" l="1"/>
  <c r="D20188" i="1" s="1"/>
  <c r="C20187" i="1"/>
  <c r="E20187" i="1" s="1"/>
  <c r="B20189" i="1" l="1"/>
  <c r="D20189" i="1" s="1"/>
  <c r="C20188" i="1"/>
  <c r="E20188" i="1" s="1"/>
  <c r="B20190" i="1" l="1"/>
  <c r="D20190" i="1" s="1"/>
  <c r="C20189" i="1"/>
  <c r="E20189" i="1" s="1"/>
  <c r="B20191" i="1" l="1"/>
  <c r="D20191" i="1" s="1"/>
  <c r="C20190" i="1"/>
  <c r="E20190" i="1" s="1"/>
  <c r="B20192" i="1" l="1"/>
  <c r="D20192" i="1" s="1"/>
  <c r="C20191" i="1"/>
  <c r="E20191" i="1" s="1"/>
  <c r="B20193" i="1" l="1"/>
  <c r="D20193" i="1" s="1"/>
  <c r="C20192" i="1"/>
  <c r="E20192" i="1" s="1"/>
  <c r="B20194" i="1" l="1"/>
  <c r="D20194" i="1" s="1"/>
  <c r="C20193" i="1"/>
  <c r="E20193" i="1" s="1"/>
  <c r="B20195" i="1" l="1"/>
  <c r="D20195" i="1" s="1"/>
  <c r="C20194" i="1"/>
  <c r="E20194" i="1" s="1"/>
  <c r="B20196" i="1" l="1"/>
  <c r="D20196" i="1" s="1"/>
  <c r="C20195" i="1"/>
  <c r="E20195" i="1" s="1"/>
  <c r="B20197" i="1" l="1"/>
  <c r="D20197" i="1" s="1"/>
  <c r="C20196" i="1"/>
  <c r="E20196" i="1" s="1"/>
  <c r="B20198" i="1" l="1"/>
  <c r="D20198" i="1" s="1"/>
  <c r="C20197" i="1"/>
  <c r="E20197" i="1" s="1"/>
  <c r="B20199" i="1" l="1"/>
  <c r="D20199" i="1" s="1"/>
  <c r="C20198" i="1"/>
  <c r="E20198" i="1" s="1"/>
  <c r="B20200" i="1" l="1"/>
  <c r="D20200" i="1" s="1"/>
  <c r="C20199" i="1"/>
  <c r="E20199" i="1" s="1"/>
  <c r="B20201" i="1" l="1"/>
  <c r="D20201" i="1" s="1"/>
  <c r="C20200" i="1"/>
  <c r="E20200" i="1" s="1"/>
  <c r="B20202" i="1" l="1"/>
  <c r="D20202" i="1" s="1"/>
  <c r="C20201" i="1"/>
  <c r="E20201" i="1" s="1"/>
  <c r="B20203" i="1" l="1"/>
  <c r="D20203" i="1" s="1"/>
  <c r="C20202" i="1"/>
  <c r="E20202" i="1" s="1"/>
  <c r="B20204" i="1" l="1"/>
  <c r="D20204" i="1" s="1"/>
  <c r="C20203" i="1"/>
  <c r="E20203" i="1" s="1"/>
  <c r="B20205" i="1" l="1"/>
  <c r="D20205" i="1" s="1"/>
  <c r="C20204" i="1"/>
  <c r="E20204" i="1" s="1"/>
  <c r="B20206" i="1" l="1"/>
  <c r="D20206" i="1" s="1"/>
  <c r="C20205" i="1"/>
  <c r="E20205" i="1" s="1"/>
  <c r="B20207" i="1" l="1"/>
  <c r="D20207" i="1" s="1"/>
  <c r="C20206" i="1"/>
  <c r="E20206" i="1" s="1"/>
  <c r="B20208" i="1" l="1"/>
  <c r="D20208" i="1" s="1"/>
  <c r="C20207" i="1"/>
  <c r="E20207" i="1" s="1"/>
  <c r="B20209" i="1" l="1"/>
  <c r="D20209" i="1" s="1"/>
  <c r="C20208" i="1"/>
  <c r="E20208" i="1" s="1"/>
  <c r="B20210" i="1" l="1"/>
  <c r="D20210" i="1" s="1"/>
  <c r="C20209" i="1"/>
  <c r="E20209" i="1" s="1"/>
  <c r="B20211" i="1" l="1"/>
  <c r="D20211" i="1" s="1"/>
  <c r="C20210" i="1"/>
  <c r="E20210" i="1" s="1"/>
  <c r="B20212" i="1" l="1"/>
  <c r="D20212" i="1" s="1"/>
  <c r="C20211" i="1"/>
  <c r="E20211" i="1" s="1"/>
  <c r="B20213" i="1" l="1"/>
  <c r="D20213" i="1" s="1"/>
  <c r="C20212" i="1"/>
  <c r="E20212" i="1" s="1"/>
  <c r="B20214" i="1" l="1"/>
  <c r="D20214" i="1" s="1"/>
  <c r="C20213" i="1"/>
  <c r="E20213" i="1" s="1"/>
  <c r="B20215" i="1" l="1"/>
  <c r="D20215" i="1" s="1"/>
  <c r="C20214" i="1"/>
  <c r="E20214" i="1" s="1"/>
  <c r="B20216" i="1" l="1"/>
  <c r="D20216" i="1" s="1"/>
  <c r="C20215" i="1"/>
  <c r="E20215" i="1" s="1"/>
  <c r="B20217" i="1" l="1"/>
  <c r="D20217" i="1" s="1"/>
  <c r="C20216" i="1"/>
  <c r="E20216" i="1" s="1"/>
  <c r="B20218" i="1" l="1"/>
  <c r="D20218" i="1" s="1"/>
  <c r="C20217" i="1"/>
  <c r="E20217" i="1" s="1"/>
  <c r="B20219" i="1" l="1"/>
  <c r="D20219" i="1" s="1"/>
  <c r="C20218" i="1"/>
  <c r="E20218" i="1" s="1"/>
  <c r="B20220" i="1" l="1"/>
  <c r="D20220" i="1" s="1"/>
  <c r="C20219" i="1"/>
  <c r="E20219" i="1" s="1"/>
  <c r="B20221" i="1" l="1"/>
  <c r="D20221" i="1" s="1"/>
  <c r="C20220" i="1"/>
  <c r="E20220" i="1" s="1"/>
  <c r="B20222" i="1" l="1"/>
  <c r="D20222" i="1" s="1"/>
  <c r="C20221" i="1"/>
  <c r="E20221" i="1" s="1"/>
  <c r="B20223" i="1" l="1"/>
  <c r="D20223" i="1" s="1"/>
  <c r="C20222" i="1"/>
  <c r="E20222" i="1" s="1"/>
  <c r="B20224" i="1" l="1"/>
  <c r="D20224" i="1" s="1"/>
  <c r="C20223" i="1"/>
  <c r="E20223" i="1" s="1"/>
  <c r="B20225" i="1" l="1"/>
  <c r="D20225" i="1" s="1"/>
  <c r="C20224" i="1"/>
  <c r="E20224" i="1" s="1"/>
  <c r="B20226" i="1" l="1"/>
  <c r="D20226" i="1" s="1"/>
  <c r="C20225" i="1"/>
  <c r="E20225" i="1" s="1"/>
  <c r="B20227" i="1" l="1"/>
  <c r="D20227" i="1" s="1"/>
  <c r="C20226" i="1"/>
  <c r="E20226" i="1" s="1"/>
  <c r="B20228" i="1" l="1"/>
  <c r="D20228" i="1" s="1"/>
  <c r="C20227" i="1"/>
  <c r="E20227" i="1" s="1"/>
  <c r="B20229" i="1" l="1"/>
  <c r="D20229" i="1" s="1"/>
  <c r="C20228" i="1"/>
  <c r="E20228" i="1" s="1"/>
  <c r="B20230" i="1" l="1"/>
  <c r="D20230" i="1" s="1"/>
  <c r="C20229" i="1"/>
  <c r="E20229" i="1" s="1"/>
  <c r="B20231" i="1" l="1"/>
  <c r="D20231" i="1" s="1"/>
  <c r="C20230" i="1"/>
  <c r="E20230" i="1" s="1"/>
  <c r="B20232" i="1" l="1"/>
  <c r="D20232" i="1" s="1"/>
  <c r="C20231" i="1"/>
  <c r="E20231" i="1" s="1"/>
  <c r="B20233" i="1" l="1"/>
  <c r="D20233" i="1" s="1"/>
  <c r="C20232" i="1"/>
  <c r="E20232" i="1" s="1"/>
  <c r="B20234" i="1" l="1"/>
  <c r="D20234" i="1" s="1"/>
  <c r="C20233" i="1"/>
  <c r="E20233" i="1" s="1"/>
  <c r="B20235" i="1" l="1"/>
  <c r="D20235" i="1" s="1"/>
  <c r="C20234" i="1"/>
  <c r="E20234" i="1" s="1"/>
  <c r="B20236" i="1" l="1"/>
  <c r="D20236" i="1" s="1"/>
  <c r="C20235" i="1"/>
  <c r="E20235" i="1" s="1"/>
  <c r="B20237" i="1" l="1"/>
  <c r="D20237" i="1" s="1"/>
  <c r="C20236" i="1"/>
  <c r="E20236" i="1" s="1"/>
  <c r="B20238" i="1" l="1"/>
  <c r="D20238" i="1" s="1"/>
  <c r="C20237" i="1"/>
  <c r="E20237" i="1" s="1"/>
  <c r="B20239" i="1" l="1"/>
  <c r="D20239" i="1" s="1"/>
  <c r="C20238" i="1"/>
  <c r="E20238" i="1" s="1"/>
  <c r="B20240" i="1" l="1"/>
  <c r="D20240" i="1" s="1"/>
  <c r="C20239" i="1"/>
  <c r="E20239" i="1" s="1"/>
  <c r="B20241" i="1" l="1"/>
  <c r="D20241" i="1" s="1"/>
  <c r="C20240" i="1"/>
  <c r="E20240" i="1" s="1"/>
  <c r="B20242" i="1" l="1"/>
  <c r="D20242" i="1" s="1"/>
  <c r="C20241" i="1"/>
  <c r="E20241" i="1" s="1"/>
  <c r="B20243" i="1" l="1"/>
  <c r="D20243" i="1" s="1"/>
  <c r="C20242" i="1"/>
  <c r="E20242" i="1" s="1"/>
  <c r="B20244" i="1" l="1"/>
  <c r="D20244" i="1" s="1"/>
  <c r="C20243" i="1"/>
  <c r="E20243" i="1" s="1"/>
  <c r="B20245" i="1" l="1"/>
  <c r="D20245" i="1" s="1"/>
  <c r="C20244" i="1"/>
  <c r="E20244" i="1" s="1"/>
  <c r="B20246" i="1" l="1"/>
  <c r="D20246" i="1" s="1"/>
  <c r="C20245" i="1"/>
  <c r="E20245" i="1" s="1"/>
  <c r="B20247" i="1" l="1"/>
  <c r="D20247" i="1" s="1"/>
  <c r="C20246" i="1"/>
  <c r="E20246" i="1" s="1"/>
  <c r="B20248" i="1" l="1"/>
  <c r="D20248" i="1" s="1"/>
  <c r="C20247" i="1"/>
  <c r="E20247" i="1" s="1"/>
  <c r="B20249" i="1" l="1"/>
  <c r="D20249" i="1" s="1"/>
  <c r="C20248" i="1"/>
  <c r="E20248" i="1" s="1"/>
  <c r="B20250" i="1" l="1"/>
  <c r="D20250" i="1" s="1"/>
  <c r="C20249" i="1"/>
  <c r="E20249" i="1" s="1"/>
  <c r="B20251" i="1" l="1"/>
  <c r="D20251" i="1" s="1"/>
  <c r="C20250" i="1"/>
  <c r="E20250" i="1" s="1"/>
  <c r="B20252" i="1" l="1"/>
  <c r="D20252" i="1" s="1"/>
  <c r="C20251" i="1"/>
  <c r="E20251" i="1" s="1"/>
  <c r="B20253" i="1" l="1"/>
  <c r="D20253" i="1" s="1"/>
  <c r="C20252" i="1"/>
  <c r="E20252" i="1" s="1"/>
  <c r="B20254" i="1" l="1"/>
  <c r="D20254" i="1" s="1"/>
  <c r="C20253" i="1"/>
  <c r="E20253" i="1" s="1"/>
  <c r="B20255" i="1" l="1"/>
  <c r="D20255" i="1" s="1"/>
  <c r="C20254" i="1"/>
  <c r="E20254" i="1" s="1"/>
  <c r="B20256" i="1" l="1"/>
  <c r="D20256" i="1" s="1"/>
  <c r="C20255" i="1"/>
  <c r="E20255" i="1" s="1"/>
  <c r="B20257" i="1" l="1"/>
  <c r="D20257" i="1" s="1"/>
  <c r="C20256" i="1"/>
  <c r="E20256" i="1" s="1"/>
  <c r="B20258" i="1" l="1"/>
  <c r="D20258" i="1" s="1"/>
  <c r="C20257" i="1"/>
  <c r="E20257" i="1" s="1"/>
  <c r="B20259" i="1" l="1"/>
  <c r="D20259" i="1" s="1"/>
  <c r="C20258" i="1"/>
  <c r="E20258" i="1" s="1"/>
  <c r="B20260" i="1" l="1"/>
  <c r="D20260" i="1" s="1"/>
  <c r="C20259" i="1"/>
  <c r="E20259" i="1" s="1"/>
  <c r="B20261" i="1" l="1"/>
  <c r="D20261" i="1" s="1"/>
  <c r="C20260" i="1"/>
  <c r="E20260" i="1" s="1"/>
  <c r="B20262" i="1" l="1"/>
  <c r="D20262" i="1" s="1"/>
  <c r="C20261" i="1"/>
  <c r="E20261" i="1" s="1"/>
  <c r="B20263" i="1" l="1"/>
  <c r="D20263" i="1" s="1"/>
  <c r="C20262" i="1"/>
  <c r="E20262" i="1" s="1"/>
  <c r="B20264" i="1" l="1"/>
  <c r="D20264" i="1" s="1"/>
  <c r="C20263" i="1"/>
  <c r="E20263" i="1" s="1"/>
  <c r="B20265" i="1" l="1"/>
  <c r="D20265" i="1" s="1"/>
  <c r="C20264" i="1"/>
  <c r="E20264" i="1" s="1"/>
  <c r="B20266" i="1" l="1"/>
  <c r="D20266" i="1" s="1"/>
  <c r="C20265" i="1"/>
  <c r="E20265" i="1" s="1"/>
  <c r="B20267" i="1" l="1"/>
  <c r="D20267" i="1" s="1"/>
  <c r="C20266" i="1"/>
  <c r="E20266" i="1" s="1"/>
  <c r="B20268" i="1" l="1"/>
  <c r="D20268" i="1" s="1"/>
  <c r="C20267" i="1"/>
  <c r="E20267" i="1" s="1"/>
  <c r="B20269" i="1" l="1"/>
  <c r="D20269" i="1" s="1"/>
  <c r="C20268" i="1"/>
  <c r="E20268" i="1" s="1"/>
  <c r="B20270" i="1" l="1"/>
  <c r="D20270" i="1" s="1"/>
  <c r="C20269" i="1"/>
  <c r="E20269" i="1" s="1"/>
  <c r="B20271" i="1" l="1"/>
  <c r="D20271" i="1" s="1"/>
  <c r="C20270" i="1"/>
  <c r="E20270" i="1" s="1"/>
  <c r="B20272" i="1" l="1"/>
  <c r="D20272" i="1" s="1"/>
  <c r="C20271" i="1"/>
  <c r="E20271" i="1" s="1"/>
  <c r="B20273" i="1" l="1"/>
  <c r="D20273" i="1" s="1"/>
  <c r="C20272" i="1"/>
  <c r="E20272" i="1" s="1"/>
  <c r="B20274" i="1" l="1"/>
  <c r="D20274" i="1" s="1"/>
  <c r="C20273" i="1"/>
  <c r="E20273" i="1" s="1"/>
  <c r="B20275" i="1" l="1"/>
  <c r="D20275" i="1" s="1"/>
  <c r="C20274" i="1"/>
  <c r="E20274" i="1" s="1"/>
  <c r="B20276" i="1" l="1"/>
  <c r="D20276" i="1" s="1"/>
  <c r="C20275" i="1"/>
  <c r="E20275" i="1" s="1"/>
  <c r="B20277" i="1" l="1"/>
  <c r="D20277" i="1" s="1"/>
  <c r="C20276" i="1"/>
  <c r="E20276" i="1" s="1"/>
  <c r="B20278" i="1" l="1"/>
  <c r="D20278" i="1" s="1"/>
  <c r="C20277" i="1"/>
  <c r="E20277" i="1" s="1"/>
  <c r="B20279" i="1" l="1"/>
  <c r="D20279" i="1" s="1"/>
  <c r="C20278" i="1"/>
  <c r="E20278" i="1" s="1"/>
  <c r="B20280" i="1" l="1"/>
  <c r="D20280" i="1" s="1"/>
  <c r="C20279" i="1"/>
  <c r="E20279" i="1" s="1"/>
  <c r="B20281" i="1" l="1"/>
  <c r="D20281" i="1" s="1"/>
  <c r="C20280" i="1"/>
  <c r="E20280" i="1" s="1"/>
  <c r="B20282" i="1" l="1"/>
  <c r="D20282" i="1" s="1"/>
  <c r="C20281" i="1"/>
  <c r="E20281" i="1" s="1"/>
  <c r="B20283" i="1" l="1"/>
  <c r="D20283" i="1" s="1"/>
  <c r="C20282" i="1"/>
  <c r="E20282" i="1" s="1"/>
  <c r="B20284" i="1" l="1"/>
  <c r="D20284" i="1" s="1"/>
  <c r="C20283" i="1"/>
  <c r="E20283" i="1" s="1"/>
  <c r="B20285" i="1" l="1"/>
  <c r="D20285" i="1" s="1"/>
  <c r="C20284" i="1"/>
  <c r="E20284" i="1" s="1"/>
  <c r="B20286" i="1" l="1"/>
  <c r="D20286" i="1" s="1"/>
  <c r="C20285" i="1"/>
  <c r="E20285" i="1" s="1"/>
  <c r="B20287" i="1" l="1"/>
  <c r="D20287" i="1" s="1"/>
  <c r="C20286" i="1"/>
  <c r="E20286" i="1" s="1"/>
  <c r="B20288" i="1" l="1"/>
  <c r="D20288" i="1" s="1"/>
  <c r="C20287" i="1"/>
  <c r="E20287" i="1" s="1"/>
  <c r="B20289" i="1" l="1"/>
  <c r="D20289" i="1" s="1"/>
  <c r="C20288" i="1"/>
  <c r="E20288" i="1" s="1"/>
  <c r="B20290" i="1" l="1"/>
  <c r="D20290" i="1" s="1"/>
  <c r="C20289" i="1"/>
  <c r="E20289" i="1" s="1"/>
  <c r="B20291" i="1" l="1"/>
  <c r="D20291" i="1" s="1"/>
  <c r="C20290" i="1"/>
  <c r="E20290" i="1" s="1"/>
  <c r="B20292" i="1" l="1"/>
  <c r="D20292" i="1" s="1"/>
  <c r="C20291" i="1"/>
  <c r="E20291" i="1" s="1"/>
  <c r="B20293" i="1" l="1"/>
  <c r="D20293" i="1" s="1"/>
  <c r="C20292" i="1"/>
  <c r="E20292" i="1" s="1"/>
  <c r="B20294" i="1" l="1"/>
  <c r="D20294" i="1" s="1"/>
  <c r="C20293" i="1"/>
  <c r="E20293" i="1" s="1"/>
  <c r="B20295" i="1" l="1"/>
  <c r="D20295" i="1" s="1"/>
  <c r="C20294" i="1"/>
  <c r="E20294" i="1" s="1"/>
  <c r="B20296" i="1" l="1"/>
  <c r="D20296" i="1" s="1"/>
  <c r="C20295" i="1"/>
  <c r="E20295" i="1" s="1"/>
  <c r="B20297" i="1" l="1"/>
  <c r="D20297" i="1" s="1"/>
  <c r="C20296" i="1"/>
  <c r="E20296" i="1" s="1"/>
  <c r="B20298" i="1" l="1"/>
  <c r="D20298" i="1" s="1"/>
  <c r="C20297" i="1"/>
  <c r="E20297" i="1" s="1"/>
  <c r="B20299" i="1" l="1"/>
  <c r="D20299" i="1" s="1"/>
  <c r="C20298" i="1"/>
  <c r="E20298" i="1" s="1"/>
  <c r="B20300" i="1" l="1"/>
  <c r="D20300" i="1" s="1"/>
  <c r="C20299" i="1"/>
  <c r="E20299" i="1" s="1"/>
  <c r="B20301" i="1" l="1"/>
  <c r="D20301" i="1" s="1"/>
  <c r="C20300" i="1"/>
  <c r="E20300" i="1" s="1"/>
  <c r="B20302" i="1" l="1"/>
  <c r="D20302" i="1" s="1"/>
  <c r="C20301" i="1"/>
  <c r="E20301" i="1" s="1"/>
  <c r="B20303" i="1" l="1"/>
  <c r="D20303" i="1" s="1"/>
  <c r="C20302" i="1"/>
  <c r="E20302" i="1" s="1"/>
  <c r="B20304" i="1" l="1"/>
  <c r="D20304" i="1" s="1"/>
  <c r="C20303" i="1"/>
  <c r="E20303" i="1" s="1"/>
  <c r="B20305" i="1" l="1"/>
  <c r="D20305" i="1" s="1"/>
  <c r="C20304" i="1"/>
  <c r="E20304" i="1" s="1"/>
  <c r="B20306" i="1" l="1"/>
  <c r="D20306" i="1" s="1"/>
  <c r="C20305" i="1"/>
  <c r="E20305" i="1" s="1"/>
  <c r="B20307" i="1" l="1"/>
  <c r="D20307" i="1" s="1"/>
  <c r="C20306" i="1"/>
  <c r="E20306" i="1" s="1"/>
  <c r="B20308" i="1" l="1"/>
  <c r="D20308" i="1" s="1"/>
  <c r="C20307" i="1"/>
  <c r="E20307" i="1" s="1"/>
  <c r="B20309" i="1" l="1"/>
  <c r="D20309" i="1" s="1"/>
  <c r="C20308" i="1"/>
  <c r="E20308" i="1" s="1"/>
  <c r="B20310" i="1" l="1"/>
  <c r="D20310" i="1" s="1"/>
  <c r="C20309" i="1"/>
  <c r="E20309" i="1" s="1"/>
  <c r="B20311" i="1" l="1"/>
  <c r="D20311" i="1" s="1"/>
  <c r="C20310" i="1"/>
  <c r="E20310" i="1" s="1"/>
  <c r="B20312" i="1" l="1"/>
  <c r="D20312" i="1" s="1"/>
  <c r="C20311" i="1"/>
  <c r="E20311" i="1" s="1"/>
  <c r="B20313" i="1" l="1"/>
  <c r="D20313" i="1" s="1"/>
  <c r="C20312" i="1"/>
  <c r="E20312" i="1" s="1"/>
  <c r="B20314" i="1" l="1"/>
  <c r="D20314" i="1" s="1"/>
  <c r="C20313" i="1"/>
  <c r="E20313" i="1" s="1"/>
  <c r="B20315" i="1" l="1"/>
  <c r="D20315" i="1" s="1"/>
  <c r="C20314" i="1"/>
  <c r="E20314" i="1" s="1"/>
  <c r="B20316" i="1" l="1"/>
  <c r="D20316" i="1" s="1"/>
  <c r="C20315" i="1"/>
  <c r="E20315" i="1" s="1"/>
  <c r="B20317" i="1" l="1"/>
  <c r="D20317" i="1" s="1"/>
  <c r="C20316" i="1"/>
  <c r="E20316" i="1" s="1"/>
  <c r="B20318" i="1" l="1"/>
  <c r="D20318" i="1" s="1"/>
  <c r="C20317" i="1"/>
  <c r="E20317" i="1" s="1"/>
  <c r="B20319" i="1" l="1"/>
  <c r="D20319" i="1" s="1"/>
  <c r="C20318" i="1"/>
  <c r="E20318" i="1" s="1"/>
  <c r="B20320" i="1" l="1"/>
  <c r="D20320" i="1" s="1"/>
  <c r="C20319" i="1"/>
  <c r="E20319" i="1" s="1"/>
  <c r="B20321" i="1" l="1"/>
  <c r="D20321" i="1" s="1"/>
  <c r="C20320" i="1"/>
  <c r="E20320" i="1" s="1"/>
  <c r="B20322" i="1" l="1"/>
  <c r="D20322" i="1" s="1"/>
  <c r="C20321" i="1"/>
  <c r="E20321" i="1" s="1"/>
  <c r="B20323" i="1" l="1"/>
  <c r="D20323" i="1" s="1"/>
  <c r="C20322" i="1"/>
  <c r="E20322" i="1" s="1"/>
  <c r="B20324" i="1" l="1"/>
  <c r="D20324" i="1" s="1"/>
  <c r="C20323" i="1"/>
  <c r="E20323" i="1" s="1"/>
  <c r="B20325" i="1" l="1"/>
  <c r="D20325" i="1" s="1"/>
  <c r="C20324" i="1"/>
  <c r="E20324" i="1" s="1"/>
  <c r="B20326" i="1" l="1"/>
  <c r="D20326" i="1" s="1"/>
  <c r="C20325" i="1"/>
  <c r="E20325" i="1" s="1"/>
  <c r="B20327" i="1" l="1"/>
  <c r="D20327" i="1" s="1"/>
  <c r="C20326" i="1"/>
  <c r="E20326" i="1" s="1"/>
  <c r="B20328" i="1" l="1"/>
  <c r="D20328" i="1" s="1"/>
  <c r="C20327" i="1"/>
  <c r="E20327" i="1" s="1"/>
  <c r="B20329" i="1" l="1"/>
  <c r="D20329" i="1" s="1"/>
  <c r="C20328" i="1"/>
  <c r="E20328" i="1" s="1"/>
  <c r="B20330" i="1" l="1"/>
  <c r="D20330" i="1" s="1"/>
  <c r="C20329" i="1"/>
  <c r="E20329" i="1" s="1"/>
  <c r="B20331" i="1" l="1"/>
  <c r="D20331" i="1" s="1"/>
  <c r="C20330" i="1"/>
  <c r="E20330" i="1" s="1"/>
  <c r="B20332" i="1" l="1"/>
  <c r="D20332" i="1" s="1"/>
  <c r="C20331" i="1"/>
  <c r="E20331" i="1" s="1"/>
  <c r="B20333" i="1" l="1"/>
  <c r="D20333" i="1" s="1"/>
  <c r="C20332" i="1"/>
  <c r="E20332" i="1" s="1"/>
  <c r="B20334" i="1" l="1"/>
  <c r="D20334" i="1" s="1"/>
  <c r="C20333" i="1"/>
  <c r="E20333" i="1" s="1"/>
  <c r="B20335" i="1" l="1"/>
  <c r="D20335" i="1" s="1"/>
  <c r="C20334" i="1"/>
  <c r="E20334" i="1" s="1"/>
  <c r="B20336" i="1" l="1"/>
  <c r="D20336" i="1" s="1"/>
  <c r="C20335" i="1"/>
  <c r="E20335" i="1" s="1"/>
  <c r="B20337" i="1" l="1"/>
  <c r="D20337" i="1" s="1"/>
  <c r="C20336" i="1"/>
  <c r="E20336" i="1" s="1"/>
  <c r="B20338" i="1" l="1"/>
  <c r="D20338" i="1" s="1"/>
  <c r="C20337" i="1"/>
  <c r="E20337" i="1" s="1"/>
  <c r="B20339" i="1" l="1"/>
  <c r="D20339" i="1" s="1"/>
  <c r="C20338" i="1"/>
  <c r="E20338" i="1" s="1"/>
  <c r="B20340" i="1" l="1"/>
  <c r="D20340" i="1" s="1"/>
  <c r="C20339" i="1"/>
  <c r="E20339" i="1" s="1"/>
  <c r="B20341" i="1" l="1"/>
  <c r="D20341" i="1" s="1"/>
  <c r="C20340" i="1"/>
  <c r="E20340" i="1" s="1"/>
  <c r="B20342" i="1" l="1"/>
  <c r="D20342" i="1" s="1"/>
  <c r="C20341" i="1"/>
  <c r="E20341" i="1" s="1"/>
  <c r="B20343" i="1" l="1"/>
  <c r="D20343" i="1" s="1"/>
  <c r="C20342" i="1"/>
  <c r="E20342" i="1" s="1"/>
  <c r="B20344" i="1" l="1"/>
  <c r="D20344" i="1" s="1"/>
  <c r="C20343" i="1"/>
  <c r="E20343" i="1" s="1"/>
  <c r="B20345" i="1" l="1"/>
  <c r="D20345" i="1" s="1"/>
  <c r="C20344" i="1"/>
  <c r="E20344" i="1" s="1"/>
  <c r="B20346" i="1" l="1"/>
  <c r="D20346" i="1" s="1"/>
  <c r="C20345" i="1"/>
  <c r="E20345" i="1" s="1"/>
  <c r="B20347" i="1" l="1"/>
  <c r="D20347" i="1" s="1"/>
  <c r="C20346" i="1"/>
  <c r="E20346" i="1" s="1"/>
  <c r="B20348" i="1" l="1"/>
  <c r="D20348" i="1" s="1"/>
  <c r="C20347" i="1"/>
  <c r="E20347" i="1" s="1"/>
  <c r="B20349" i="1" l="1"/>
  <c r="D20349" i="1" s="1"/>
  <c r="C20348" i="1"/>
  <c r="E20348" i="1" s="1"/>
  <c r="B20350" i="1" l="1"/>
  <c r="D20350" i="1" s="1"/>
  <c r="C20349" i="1"/>
  <c r="E20349" i="1" s="1"/>
  <c r="B20351" i="1" l="1"/>
  <c r="D20351" i="1" s="1"/>
  <c r="C20350" i="1"/>
  <c r="E20350" i="1" s="1"/>
  <c r="B20352" i="1" l="1"/>
  <c r="D20352" i="1" s="1"/>
  <c r="C20351" i="1"/>
  <c r="E20351" i="1" s="1"/>
  <c r="B20353" i="1" l="1"/>
  <c r="D20353" i="1" s="1"/>
  <c r="C20352" i="1"/>
  <c r="E20352" i="1" s="1"/>
  <c r="B20354" i="1" l="1"/>
  <c r="D20354" i="1" s="1"/>
  <c r="C20353" i="1"/>
  <c r="E20353" i="1" s="1"/>
  <c r="B20355" i="1" l="1"/>
  <c r="D20355" i="1" s="1"/>
  <c r="C20354" i="1"/>
  <c r="E20354" i="1" s="1"/>
  <c r="B20356" i="1" l="1"/>
  <c r="D20356" i="1" s="1"/>
  <c r="C20355" i="1"/>
  <c r="E20355" i="1" s="1"/>
  <c r="B20357" i="1" l="1"/>
  <c r="D20357" i="1" s="1"/>
  <c r="C20356" i="1"/>
  <c r="E20356" i="1" s="1"/>
  <c r="B20358" i="1" l="1"/>
  <c r="D20358" i="1" s="1"/>
  <c r="C20357" i="1"/>
  <c r="E20357" i="1" s="1"/>
  <c r="B20359" i="1" l="1"/>
  <c r="D20359" i="1" s="1"/>
  <c r="C20358" i="1"/>
  <c r="E20358" i="1" s="1"/>
  <c r="B20360" i="1" l="1"/>
  <c r="D20360" i="1" s="1"/>
  <c r="C20359" i="1"/>
  <c r="E20359" i="1" s="1"/>
  <c r="B20361" i="1" l="1"/>
  <c r="D20361" i="1" s="1"/>
  <c r="C20360" i="1"/>
  <c r="E20360" i="1" s="1"/>
  <c r="B20362" i="1" l="1"/>
  <c r="D20362" i="1" s="1"/>
  <c r="C20361" i="1"/>
  <c r="E20361" i="1" s="1"/>
  <c r="B20363" i="1" l="1"/>
  <c r="D20363" i="1" s="1"/>
  <c r="C20362" i="1"/>
  <c r="E20362" i="1" s="1"/>
  <c r="B20364" i="1" l="1"/>
  <c r="D20364" i="1" s="1"/>
  <c r="C20363" i="1"/>
  <c r="E20363" i="1" s="1"/>
  <c r="B20365" i="1" l="1"/>
  <c r="D20365" i="1" s="1"/>
  <c r="C20364" i="1"/>
  <c r="E20364" i="1" s="1"/>
  <c r="B20366" i="1" l="1"/>
  <c r="D20366" i="1" s="1"/>
  <c r="C20365" i="1"/>
  <c r="E20365" i="1" s="1"/>
  <c r="B20367" i="1" l="1"/>
  <c r="D20367" i="1" s="1"/>
  <c r="C20366" i="1"/>
  <c r="E20366" i="1" s="1"/>
  <c r="B20368" i="1" l="1"/>
  <c r="D20368" i="1" s="1"/>
  <c r="C20367" i="1"/>
  <c r="E20367" i="1" s="1"/>
  <c r="B20369" i="1" l="1"/>
  <c r="D20369" i="1" s="1"/>
  <c r="C20368" i="1"/>
  <c r="E20368" i="1" s="1"/>
  <c r="B20370" i="1" l="1"/>
  <c r="D20370" i="1" s="1"/>
  <c r="C20369" i="1"/>
  <c r="E20369" i="1" s="1"/>
  <c r="B20371" i="1" l="1"/>
  <c r="D20371" i="1" s="1"/>
  <c r="C20370" i="1"/>
  <c r="E20370" i="1" s="1"/>
  <c r="B20372" i="1" l="1"/>
  <c r="D20372" i="1" s="1"/>
  <c r="C20371" i="1"/>
  <c r="E20371" i="1" s="1"/>
  <c r="B20373" i="1" l="1"/>
  <c r="D20373" i="1" s="1"/>
  <c r="C20372" i="1"/>
  <c r="E20372" i="1" s="1"/>
  <c r="B20374" i="1" l="1"/>
  <c r="D20374" i="1" s="1"/>
  <c r="C20373" i="1"/>
  <c r="E20373" i="1" s="1"/>
  <c r="B20375" i="1" l="1"/>
  <c r="D20375" i="1" s="1"/>
  <c r="C20374" i="1"/>
  <c r="E20374" i="1" s="1"/>
  <c r="B20376" i="1" l="1"/>
  <c r="D20376" i="1" s="1"/>
  <c r="C20375" i="1"/>
  <c r="E20375" i="1" s="1"/>
  <c r="B20377" i="1" l="1"/>
  <c r="D20377" i="1" s="1"/>
  <c r="C20376" i="1"/>
  <c r="E20376" i="1" s="1"/>
  <c r="B20378" i="1" l="1"/>
  <c r="D20378" i="1" s="1"/>
  <c r="C20377" i="1"/>
  <c r="E20377" i="1" s="1"/>
  <c r="B20379" i="1" l="1"/>
  <c r="D20379" i="1" s="1"/>
  <c r="C20378" i="1"/>
  <c r="E20378" i="1" s="1"/>
  <c r="B20380" i="1" l="1"/>
  <c r="D20380" i="1" s="1"/>
  <c r="C20379" i="1"/>
  <c r="E20379" i="1" s="1"/>
  <c r="B20381" i="1" l="1"/>
  <c r="D20381" i="1" s="1"/>
  <c r="C20380" i="1"/>
  <c r="E20380" i="1" s="1"/>
  <c r="B20382" i="1" l="1"/>
  <c r="D20382" i="1" s="1"/>
  <c r="C20381" i="1"/>
  <c r="E20381" i="1" s="1"/>
  <c r="B20383" i="1" l="1"/>
  <c r="D20383" i="1" s="1"/>
  <c r="C20382" i="1"/>
  <c r="E20382" i="1" s="1"/>
  <c r="B20384" i="1" l="1"/>
  <c r="D20384" i="1" s="1"/>
  <c r="C20383" i="1"/>
  <c r="E20383" i="1" s="1"/>
  <c r="B20385" i="1" l="1"/>
  <c r="D20385" i="1" s="1"/>
  <c r="C20384" i="1"/>
  <c r="E20384" i="1" s="1"/>
  <c r="B20386" i="1" l="1"/>
  <c r="D20386" i="1" s="1"/>
  <c r="C20385" i="1"/>
  <c r="E20385" i="1" s="1"/>
  <c r="B20387" i="1" l="1"/>
  <c r="D20387" i="1" s="1"/>
  <c r="C20386" i="1"/>
  <c r="E20386" i="1" s="1"/>
  <c r="B20388" i="1" l="1"/>
  <c r="D20388" i="1" s="1"/>
  <c r="C20387" i="1"/>
  <c r="E20387" i="1" s="1"/>
  <c r="B20389" i="1" l="1"/>
  <c r="D20389" i="1" s="1"/>
  <c r="C20388" i="1"/>
  <c r="E20388" i="1" s="1"/>
  <c r="B20390" i="1" l="1"/>
  <c r="D20390" i="1" s="1"/>
  <c r="C20389" i="1"/>
  <c r="E20389" i="1" s="1"/>
  <c r="B20391" i="1" l="1"/>
  <c r="D20391" i="1" s="1"/>
  <c r="C20390" i="1"/>
  <c r="E20390" i="1" s="1"/>
  <c r="B20392" i="1" l="1"/>
  <c r="D20392" i="1" s="1"/>
  <c r="C20391" i="1"/>
  <c r="E20391" i="1" s="1"/>
  <c r="B20393" i="1" l="1"/>
  <c r="D20393" i="1" s="1"/>
  <c r="C20392" i="1"/>
  <c r="E20392" i="1" s="1"/>
  <c r="B20394" i="1" l="1"/>
  <c r="D20394" i="1" s="1"/>
  <c r="C20393" i="1"/>
  <c r="E20393" i="1" s="1"/>
  <c r="B20395" i="1" l="1"/>
  <c r="D20395" i="1" s="1"/>
  <c r="C20394" i="1"/>
  <c r="E20394" i="1" s="1"/>
  <c r="B20396" i="1" l="1"/>
  <c r="D20396" i="1" s="1"/>
  <c r="C20395" i="1"/>
  <c r="E20395" i="1" s="1"/>
  <c r="B20397" i="1" l="1"/>
  <c r="D20397" i="1" s="1"/>
  <c r="C20396" i="1"/>
  <c r="E20396" i="1" s="1"/>
  <c r="B20398" i="1" l="1"/>
  <c r="D20398" i="1" s="1"/>
  <c r="C20397" i="1"/>
  <c r="E20397" i="1" s="1"/>
  <c r="B20399" i="1" l="1"/>
  <c r="D20399" i="1" s="1"/>
  <c r="C20398" i="1"/>
  <c r="E20398" i="1" s="1"/>
  <c r="B20400" i="1" l="1"/>
  <c r="D20400" i="1" s="1"/>
  <c r="C20399" i="1"/>
  <c r="E20399" i="1" s="1"/>
  <c r="B20401" i="1" l="1"/>
  <c r="D20401" i="1" s="1"/>
  <c r="C20400" i="1"/>
  <c r="E20400" i="1" s="1"/>
  <c r="B20402" i="1" l="1"/>
  <c r="D20402" i="1" s="1"/>
  <c r="C20401" i="1"/>
  <c r="E20401" i="1" s="1"/>
  <c r="B20403" i="1" l="1"/>
  <c r="D20403" i="1" s="1"/>
  <c r="C20402" i="1"/>
  <c r="E20402" i="1" s="1"/>
  <c r="B20404" i="1" l="1"/>
  <c r="D20404" i="1" s="1"/>
  <c r="C20403" i="1"/>
  <c r="E20403" i="1" s="1"/>
  <c r="B20405" i="1" l="1"/>
  <c r="D20405" i="1" s="1"/>
  <c r="C20404" i="1"/>
  <c r="E20404" i="1" s="1"/>
  <c r="B20406" i="1" l="1"/>
  <c r="D20406" i="1" s="1"/>
  <c r="C20405" i="1"/>
  <c r="E20405" i="1" s="1"/>
  <c r="B20407" i="1" l="1"/>
  <c r="D20407" i="1" s="1"/>
  <c r="C20406" i="1"/>
  <c r="E20406" i="1" s="1"/>
  <c r="B20408" i="1" l="1"/>
  <c r="D20408" i="1" s="1"/>
  <c r="C20407" i="1"/>
  <c r="E20407" i="1" s="1"/>
  <c r="B20409" i="1" l="1"/>
  <c r="D20409" i="1" s="1"/>
  <c r="C20408" i="1"/>
  <c r="E20408" i="1" s="1"/>
  <c r="B20410" i="1" l="1"/>
  <c r="D20410" i="1" s="1"/>
  <c r="C20409" i="1"/>
  <c r="E20409" i="1" s="1"/>
  <c r="B20411" i="1" l="1"/>
  <c r="D20411" i="1" s="1"/>
  <c r="C20410" i="1"/>
  <c r="E20410" i="1" s="1"/>
  <c r="B20412" i="1" l="1"/>
  <c r="D20412" i="1" s="1"/>
  <c r="C20411" i="1"/>
  <c r="E20411" i="1" s="1"/>
  <c r="B20413" i="1" l="1"/>
  <c r="D20413" i="1" s="1"/>
  <c r="C20412" i="1"/>
  <c r="E20412" i="1" s="1"/>
  <c r="B20414" i="1" l="1"/>
  <c r="D20414" i="1" s="1"/>
  <c r="C20413" i="1"/>
  <c r="E20413" i="1" s="1"/>
  <c r="B20415" i="1" l="1"/>
  <c r="D20415" i="1" s="1"/>
  <c r="C20414" i="1"/>
  <c r="E20414" i="1" s="1"/>
  <c r="B20416" i="1" l="1"/>
  <c r="D20416" i="1" s="1"/>
  <c r="C20415" i="1"/>
  <c r="E20415" i="1" s="1"/>
  <c r="B20417" i="1" l="1"/>
  <c r="D20417" i="1" s="1"/>
  <c r="C20416" i="1"/>
  <c r="E20416" i="1" s="1"/>
  <c r="B20418" i="1" l="1"/>
  <c r="D20418" i="1" s="1"/>
  <c r="C20417" i="1"/>
  <c r="E20417" i="1" s="1"/>
  <c r="B20419" i="1" l="1"/>
  <c r="D20419" i="1" s="1"/>
  <c r="C20418" i="1"/>
  <c r="E20418" i="1" s="1"/>
  <c r="B20420" i="1" l="1"/>
  <c r="D20420" i="1" s="1"/>
  <c r="C20419" i="1"/>
  <c r="E20419" i="1" s="1"/>
  <c r="B20421" i="1" l="1"/>
  <c r="D20421" i="1" s="1"/>
  <c r="C20420" i="1"/>
  <c r="E20420" i="1" s="1"/>
  <c r="B20422" i="1" l="1"/>
  <c r="D20422" i="1" s="1"/>
  <c r="C20421" i="1"/>
  <c r="E20421" i="1" s="1"/>
  <c r="B20423" i="1" l="1"/>
  <c r="D20423" i="1" s="1"/>
  <c r="C20422" i="1"/>
  <c r="E20422" i="1" s="1"/>
  <c r="B20424" i="1" l="1"/>
  <c r="D20424" i="1" s="1"/>
  <c r="C20423" i="1"/>
  <c r="E20423" i="1" s="1"/>
  <c r="B20425" i="1" l="1"/>
  <c r="D20425" i="1" s="1"/>
  <c r="C20424" i="1"/>
  <c r="E20424" i="1" s="1"/>
  <c r="B20426" i="1" l="1"/>
  <c r="D20426" i="1" s="1"/>
  <c r="C20425" i="1"/>
  <c r="E20425" i="1" s="1"/>
  <c r="B20427" i="1" l="1"/>
  <c r="D20427" i="1" s="1"/>
  <c r="C20426" i="1"/>
  <c r="E20426" i="1" s="1"/>
  <c r="B20428" i="1" l="1"/>
  <c r="D20428" i="1" s="1"/>
  <c r="C20427" i="1"/>
  <c r="E20427" i="1" s="1"/>
  <c r="B20429" i="1" l="1"/>
  <c r="D20429" i="1" s="1"/>
  <c r="C20428" i="1"/>
  <c r="E20428" i="1" s="1"/>
  <c r="B20430" i="1" l="1"/>
  <c r="D20430" i="1" s="1"/>
  <c r="C20429" i="1"/>
  <c r="E20429" i="1" s="1"/>
  <c r="B20431" i="1" l="1"/>
  <c r="D20431" i="1" s="1"/>
  <c r="C20430" i="1"/>
  <c r="E20430" i="1" s="1"/>
  <c r="B20432" i="1" l="1"/>
  <c r="D20432" i="1" s="1"/>
  <c r="C20431" i="1"/>
  <c r="E20431" i="1" s="1"/>
  <c r="B20433" i="1" l="1"/>
  <c r="D20433" i="1" s="1"/>
  <c r="C20432" i="1"/>
  <c r="E20432" i="1" s="1"/>
  <c r="B20434" i="1" l="1"/>
  <c r="D20434" i="1" s="1"/>
  <c r="C20433" i="1"/>
  <c r="E20433" i="1" s="1"/>
  <c r="B20435" i="1" l="1"/>
  <c r="D20435" i="1" s="1"/>
  <c r="C20434" i="1"/>
  <c r="E20434" i="1" s="1"/>
  <c r="B20436" i="1" l="1"/>
  <c r="D20436" i="1" s="1"/>
  <c r="C20435" i="1"/>
  <c r="E20435" i="1" s="1"/>
  <c r="B20437" i="1" l="1"/>
  <c r="D20437" i="1" s="1"/>
  <c r="C20436" i="1"/>
  <c r="E20436" i="1" s="1"/>
  <c r="B20438" i="1" l="1"/>
  <c r="D20438" i="1" s="1"/>
  <c r="C20437" i="1"/>
  <c r="E20437" i="1" s="1"/>
  <c r="B20439" i="1" l="1"/>
  <c r="D20439" i="1" s="1"/>
  <c r="C20438" i="1"/>
  <c r="E20438" i="1" s="1"/>
  <c r="B20440" i="1" l="1"/>
  <c r="D20440" i="1" s="1"/>
  <c r="C20439" i="1"/>
  <c r="E20439" i="1" s="1"/>
  <c r="B20441" i="1" l="1"/>
  <c r="D20441" i="1" s="1"/>
  <c r="C20440" i="1"/>
  <c r="E20440" i="1" s="1"/>
  <c r="B20442" i="1" l="1"/>
  <c r="D20442" i="1" s="1"/>
  <c r="C20441" i="1"/>
  <c r="E20441" i="1" s="1"/>
  <c r="B20443" i="1" l="1"/>
  <c r="D20443" i="1" s="1"/>
  <c r="C20442" i="1"/>
  <c r="E20442" i="1" s="1"/>
  <c r="B20444" i="1" l="1"/>
  <c r="D20444" i="1" s="1"/>
  <c r="C20443" i="1"/>
  <c r="E20443" i="1" s="1"/>
  <c r="B20445" i="1" l="1"/>
  <c r="D20445" i="1" s="1"/>
  <c r="C20444" i="1"/>
  <c r="E20444" i="1" s="1"/>
  <c r="B20446" i="1" l="1"/>
  <c r="D20446" i="1" s="1"/>
  <c r="C20445" i="1"/>
  <c r="E20445" i="1" s="1"/>
  <c r="B20447" i="1" l="1"/>
  <c r="D20447" i="1" s="1"/>
  <c r="C20446" i="1"/>
  <c r="E20446" i="1" s="1"/>
  <c r="B20448" i="1" l="1"/>
  <c r="D20448" i="1" s="1"/>
  <c r="C20447" i="1"/>
  <c r="E20447" i="1" s="1"/>
  <c r="B20449" i="1" l="1"/>
  <c r="D20449" i="1" s="1"/>
  <c r="C20448" i="1"/>
  <c r="E20448" i="1" s="1"/>
  <c r="B20450" i="1" l="1"/>
  <c r="D20450" i="1" s="1"/>
  <c r="C20449" i="1"/>
  <c r="E20449" i="1" s="1"/>
  <c r="B20451" i="1" l="1"/>
  <c r="D20451" i="1" s="1"/>
  <c r="C20450" i="1"/>
  <c r="E20450" i="1" s="1"/>
  <c r="B20452" i="1" l="1"/>
  <c r="D20452" i="1" s="1"/>
  <c r="C20451" i="1"/>
  <c r="E20451" i="1" s="1"/>
  <c r="B20453" i="1" l="1"/>
  <c r="D20453" i="1" s="1"/>
  <c r="C20452" i="1"/>
  <c r="E20452" i="1" s="1"/>
  <c r="B20454" i="1" l="1"/>
  <c r="D20454" i="1" s="1"/>
  <c r="C20453" i="1"/>
  <c r="E20453" i="1" s="1"/>
  <c r="B20455" i="1" l="1"/>
  <c r="D20455" i="1" s="1"/>
  <c r="C20454" i="1"/>
  <c r="E20454" i="1" s="1"/>
  <c r="B20456" i="1" l="1"/>
  <c r="D20456" i="1" s="1"/>
  <c r="C20455" i="1"/>
  <c r="E20455" i="1" s="1"/>
  <c r="B20457" i="1" l="1"/>
  <c r="D20457" i="1" s="1"/>
  <c r="C20456" i="1"/>
  <c r="E20456" i="1" s="1"/>
  <c r="B20458" i="1" l="1"/>
  <c r="D20458" i="1" s="1"/>
  <c r="C20457" i="1"/>
  <c r="E20457" i="1" s="1"/>
  <c r="B20459" i="1" l="1"/>
  <c r="D20459" i="1" s="1"/>
  <c r="C20458" i="1"/>
  <c r="E20458" i="1" s="1"/>
  <c r="B20460" i="1" l="1"/>
  <c r="D20460" i="1" s="1"/>
  <c r="C20459" i="1"/>
  <c r="E20459" i="1" s="1"/>
  <c r="B20461" i="1" l="1"/>
  <c r="D20461" i="1" s="1"/>
  <c r="C20460" i="1"/>
  <c r="E20460" i="1" s="1"/>
  <c r="B20462" i="1" l="1"/>
  <c r="D20462" i="1" s="1"/>
  <c r="C20461" i="1"/>
  <c r="E20461" i="1" s="1"/>
  <c r="B20463" i="1" l="1"/>
  <c r="D20463" i="1" s="1"/>
  <c r="C20462" i="1"/>
  <c r="E20462" i="1" s="1"/>
  <c r="B20464" i="1" l="1"/>
  <c r="D20464" i="1" s="1"/>
  <c r="C20463" i="1"/>
  <c r="E20463" i="1" s="1"/>
  <c r="B20465" i="1" l="1"/>
  <c r="D20465" i="1" s="1"/>
  <c r="C20464" i="1"/>
  <c r="E20464" i="1" s="1"/>
  <c r="B20466" i="1" l="1"/>
  <c r="D20466" i="1" s="1"/>
  <c r="C20465" i="1"/>
  <c r="E20465" i="1" s="1"/>
  <c r="B20467" i="1" l="1"/>
  <c r="D20467" i="1" s="1"/>
  <c r="C20466" i="1"/>
  <c r="E20466" i="1" s="1"/>
  <c r="B20468" i="1" l="1"/>
  <c r="D20468" i="1" s="1"/>
  <c r="C20467" i="1"/>
  <c r="E20467" i="1" s="1"/>
  <c r="B20469" i="1" l="1"/>
  <c r="D20469" i="1" s="1"/>
  <c r="C20468" i="1"/>
  <c r="E20468" i="1" s="1"/>
  <c r="B20470" i="1" l="1"/>
  <c r="D20470" i="1" s="1"/>
  <c r="C20469" i="1"/>
  <c r="E20469" i="1" s="1"/>
  <c r="B20471" i="1" l="1"/>
  <c r="D20471" i="1" s="1"/>
  <c r="C20470" i="1"/>
  <c r="E20470" i="1" s="1"/>
  <c r="B20472" i="1" l="1"/>
  <c r="D20472" i="1" s="1"/>
  <c r="C20471" i="1"/>
  <c r="E20471" i="1" s="1"/>
  <c r="B20473" i="1" l="1"/>
  <c r="D20473" i="1" s="1"/>
  <c r="C20472" i="1"/>
  <c r="E20472" i="1" s="1"/>
  <c r="B20474" i="1" l="1"/>
  <c r="D20474" i="1" s="1"/>
  <c r="C20473" i="1"/>
  <c r="E20473" i="1" s="1"/>
  <c r="B20475" i="1" l="1"/>
  <c r="D20475" i="1" s="1"/>
  <c r="C20474" i="1"/>
  <c r="E20474" i="1" s="1"/>
  <c r="B20476" i="1" l="1"/>
  <c r="D20476" i="1" s="1"/>
  <c r="C20475" i="1"/>
  <c r="E20475" i="1" s="1"/>
  <c r="B20477" i="1" l="1"/>
  <c r="D20477" i="1" s="1"/>
  <c r="C20476" i="1"/>
  <c r="E20476" i="1" s="1"/>
  <c r="B20478" i="1" l="1"/>
  <c r="D20478" i="1" s="1"/>
  <c r="C20477" i="1"/>
  <c r="E20477" i="1" s="1"/>
  <c r="B20479" i="1" l="1"/>
  <c r="D20479" i="1" s="1"/>
  <c r="C20478" i="1"/>
  <c r="E20478" i="1" s="1"/>
  <c r="B20480" i="1" l="1"/>
  <c r="D20480" i="1" s="1"/>
  <c r="C20479" i="1"/>
  <c r="E20479" i="1" s="1"/>
  <c r="B20481" i="1" l="1"/>
  <c r="D20481" i="1" s="1"/>
  <c r="C20480" i="1"/>
  <c r="E20480" i="1" s="1"/>
  <c r="B20482" i="1" l="1"/>
  <c r="D20482" i="1" s="1"/>
  <c r="C20481" i="1"/>
  <c r="E20481" i="1" s="1"/>
  <c r="B20483" i="1" l="1"/>
  <c r="D20483" i="1" s="1"/>
  <c r="C20482" i="1"/>
  <c r="E20482" i="1" s="1"/>
  <c r="B20484" i="1" l="1"/>
  <c r="D20484" i="1" s="1"/>
  <c r="C20483" i="1"/>
  <c r="E20483" i="1" s="1"/>
  <c r="B20485" i="1" l="1"/>
  <c r="D20485" i="1" s="1"/>
  <c r="C20484" i="1"/>
  <c r="E20484" i="1" s="1"/>
  <c r="B20486" i="1" l="1"/>
  <c r="D20486" i="1" s="1"/>
  <c r="C20485" i="1"/>
  <c r="E20485" i="1" s="1"/>
  <c r="B20487" i="1" l="1"/>
  <c r="D20487" i="1" s="1"/>
  <c r="C20486" i="1"/>
  <c r="E20486" i="1" s="1"/>
  <c r="B20488" i="1" l="1"/>
  <c r="D20488" i="1" s="1"/>
  <c r="C20487" i="1"/>
  <c r="E20487" i="1" s="1"/>
  <c r="B20489" i="1" l="1"/>
  <c r="D20489" i="1" s="1"/>
  <c r="C20488" i="1"/>
  <c r="E20488" i="1" s="1"/>
  <c r="B20490" i="1" l="1"/>
  <c r="D20490" i="1" s="1"/>
  <c r="C20489" i="1"/>
  <c r="E20489" i="1" s="1"/>
  <c r="B20491" i="1" l="1"/>
  <c r="D20491" i="1" s="1"/>
  <c r="C20490" i="1"/>
  <c r="E20490" i="1" s="1"/>
  <c r="B20492" i="1" l="1"/>
  <c r="D20492" i="1" s="1"/>
  <c r="C20491" i="1"/>
  <c r="E20491" i="1" s="1"/>
  <c r="B20493" i="1" l="1"/>
  <c r="D20493" i="1" s="1"/>
  <c r="C20492" i="1"/>
  <c r="E20492" i="1" s="1"/>
  <c r="B20494" i="1" l="1"/>
  <c r="D20494" i="1" s="1"/>
  <c r="C20493" i="1"/>
  <c r="E20493" i="1" s="1"/>
  <c r="B20495" i="1" l="1"/>
  <c r="D20495" i="1" s="1"/>
  <c r="C20494" i="1"/>
  <c r="E20494" i="1" s="1"/>
  <c r="B20496" i="1" l="1"/>
  <c r="D20496" i="1" s="1"/>
  <c r="C20495" i="1"/>
  <c r="E20495" i="1" s="1"/>
  <c r="B20497" i="1" l="1"/>
  <c r="D20497" i="1" s="1"/>
  <c r="C20496" i="1"/>
  <c r="E20496" i="1" s="1"/>
  <c r="B20498" i="1" l="1"/>
  <c r="D20498" i="1" s="1"/>
  <c r="C20497" i="1"/>
  <c r="E20497" i="1" s="1"/>
  <c r="B20499" i="1" l="1"/>
  <c r="D20499" i="1" s="1"/>
  <c r="C20498" i="1"/>
  <c r="E20498" i="1" s="1"/>
  <c r="B20500" i="1" l="1"/>
  <c r="D20500" i="1" s="1"/>
  <c r="C20499" i="1"/>
  <c r="E20499" i="1" s="1"/>
  <c r="B20501" i="1" l="1"/>
  <c r="D20501" i="1" s="1"/>
  <c r="C20500" i="1"/>
  <c r="E20500" i="1" s="1"/>
  <c r="B20502" i="1" l="1"/>
  <c r="D20502" i="1" s="1"/>
  <c r="C20501" i="1"/>
  <c r="E20501" i="1" s="1"/>
  <c r="B20503" i="1" l="1"/>
  <c r="D20503" i="1" s="1"/>
  <c r="C20502" i="1"/>
  <c r="E20502" i="1" s="1"/>
  <c r="B20504" i="1" l="1"/>
  <c r="D20504" i="1" s="1"/>
  <c r="C20503" i="1"/>
  <c r="E20503" i="1" s="1"/>
  <c r="B20505" i="1" l="1"/>
  <c r="D20505" i="1" s="1"/>
  <c r="C20504" i="1"/>
  <c r="E20504" i="1" s="1"/>
  <c r="B20506" i="1" l="1"/>
  <c r="D20506" i="1" s="1"/>
  <c r="C20505" i="1"/>
  <c r="E20505" i="1" s="1"/>
  <c r="B20507" i="1" l="1"/>
  <c r="D20507" i="1" s="1"/>
  <c r="C20506" i="1"/>
  <c r="E20506" i="1" s="1"/>
  <c r="B20508" i="1" l="1"/>
  <c r="D20508" i="1" s="1"/>
  <c r="C20507" i="1"/>
  <c r="E20507" i="1" s="1"/>
  <c r="B20509" i="1" l="1"/>
  <c r="D20509" i="1" s="1"/>
  <c r="C20508" i="1"/>
  <c r="E20508" i="1" s="1"/>
  <c r="B20510" i="1" l="1"/>
  <c r="D20510" i="1" s="1"/>
  <c r="C20509" i="1"/>
  <c r="E20509" i="1" s="1"/>
  <c r="B20511" i="1" l="1"/>
  <c r="D20511" i="1" s="1"/>
  <c r="C20510" i="1"/>
  <c r="E20510" i="1" s="1"/>
  <c r="B20512" i="1" l="1"/>
  <c r="D20512" i="1" s="1"/>
  <c r="C20511" i="1"/>
  <c r="E20511" i="1" s="1"/>
  <c r="B20513" i="1" l="1"/>
  <c r="D20513" i="1" s="1"/>
  <c r="C20512" i="1"/>
  <c r="E20512" i="1" s="1"/>
  <c r="B20514" i="1" l="1"/>
  <c r="D20514" i="1" s="1"/>
  <c r="C20513" i="1"/>
  <c r="E20513" i="1" s="1"/>
  <c r="B20515" i="1" l="1"/>
  <c r="D20515" i="1" s="1"/>
  <c r="C20514" i="1"/>
  <c r="E20514" i="1" s="1"/>
  <c r="B20516" i="1" l="1"/>
  <c r="D20516" i="1" s="1"/>
  <c r="C20515" i="1"/>
  <c r="E20515" i="1" s="1"/>
  <c r="B20517" i="1" l="1"/>
  <c r="D20517" i="1" s="1"/>
  <c r="C20516" i="1"/>
  <c r="E20516" i="1" s="1"/>
  <c r="B20518" i="1" l="1"/>
  <c r="D20518" i="1" s="1"/>
  <c r="C20517" i="1"/>
  <c r="E20517" i="1" s="1"/>
  <c r="B20519" i="1" l="1"/>
  <c r="D20519" i="1" s="1"/>
  <c r="C20518" i="1"/>
  <c r="E20518" i="1" s="1"/>
  <c r="B20520" i="1" l="1"/>
  <c r="D20520" i="1" s="1"/>
  <c r="C20519" i="1"/>
  <c r="E20519" i="1" s="1"/>
  <c r="B20521" i="1" l="1"/>
  <c r="D20521" i="1" s="1"/>
  <c r="C20520" i="1"/>
  <c r="E20520" i="1" s="1"/>
  <c r="B20522" i="1" l="1"/>
  <c r="D20522" i="1" s="1"/>
  <c r="C20521" i="1"/>
  <c r="E20521" i="1" s="1"/>
  <c r="B20523" i="1" l="1"/>
  <c r="D20523" i="1" s="1"/>
  <c r="C20522" i="1"/>
  <c r="E20522" i="1" s="1"/>
  <c r="B20524" i="1" l="1"/>
  <c r="D20524" i="1" s="1"/>
  <c r="C20523" i="1"/>
  <c r="E20523" i="1" s="1"/>
  <c r="B20525" i="1" l="1"/>
  <c r="D20525" i="1" s="1"/>
  <c r="C20524" i="1"/>
  <c r="E20524" i="1" s="1"/>
  <c r="B20526" i="1" l="1"/>
  <c r="D20526" i="1" s="1"/>
  <c r="C20525" i="1"/>
  <c r="E20525" i="1" s="1"/>
  <c r="B20527" i="1" l="1"/>
  <c r="D20527" i="1" s="1"/>
  <c r="C20526" i="1"/>
  <c r="E20526" i="1" s="1"/>
  <c r="B20528" i="1" l="1"/>
  <c r="D20528" i="1" s="1"/>
  <c r="C20527" i="1"/>
  <c r="E20527" i="1" s="1"/>
  <c r="B20529" i="1" l="1"/>
  <c r="D20529" i="1" s="1"/>
  <c r="C20528" i="1"/>
  <c r="E20528" i="1" s="1"/>
  <c r="B20530" i="1" l="1"/>
  <c r="D20530" i="1" s="1"/>
  <c r="C20529" i="1"/>
  <c r="E20529" i="1" s="1"/>
  <c r="B20531" i="1" l="1"/>
  <c r="D20531" i="1" s="1"/>
  <c r="C20530" i="1"/>
  <c r="E20530" i="1" s="1"/>
  <c r="B20532" i="1" l="1"/>
  <c r="D20532" i="1" s="1"/>
  <c r="C20531" i="1"/>
  <c r="E20531" i="1" s="1"/>
  <c r="B20533" i="1" l="1"/>
  <c r="D20533" i="1" s="1"/>
  <c r="C20532" i="1"/>
  <c r="E20532" i="1" s="1"/>
  <c r="B20534" i="1" l="1"/>
  <c r="D20534" i="1" s="1"/>
  <c r="C20533" i="1"/>
  <c r="E20533" i="1" s="1"/>
  <c r="B20535" i="1" l="1"/>
  <c r="D20535" i="1" s="1"/>
  <c r="C20534" i="1"/>
  <c r="E20534" i="1" s="1"/>
  <c r="B20536" i="1" l="1"/>
  <c r="D20536" i="1" s="1"/>
  <c r="C20535" i="1"/>
  <c r="E20535" i="1" s="1"/>
  <c r="B20537" i="1" l="1"/>
  <c r="D20537" i="1" s="1"/>
  <c r="C20536" i="1"/>
  <c r="E20536" i="1" s="1"/>
  <c r="B20538" i="1" l="1"/>
  <c r="D20538" i="1" s="1"/>
  <c r="C20537" i="1"/>
  <c r="E20537" i="1" s="1"/>
  <c r="B20539" i="1" l="1"/>
  <c r="D20539" i="1" s="1"/>
  <c r="C20538" i="1"/>
  <c r="E20538" i="1" s="1"/>
  <c r="B20540" i="1" l="1"/>
  <c r="D20540" i="1" s="1"/>
  <c r="C20539" i="1"/>
  <c r="E20539" i="1" s="1"/>
  <c r="B20541" i="1" l="1"/>
  <c r="D20541" i="1" s="1"/>
  <c r="C20540" i="1"/>
  <c r="E20540" i="1" s="1"/>
  <c r="B20542" i="1" l="1"/>
  <c r="D20542" i="1" s="1"/>
  <c r="C20541" i="1"/>
  <c r="E20541" i="1" s="1"/>
  <c r="B20543" i="1" l="1"/>
  <c r="D20543" i="1" s="1"/>
  <c r="C20542" i="1"/>
  <c r="E20542" i="1" s="1"/>
  <c r="B20544" i="1" l="1"/>
  <c r="D20544" i="1" s="1"/>
  <c r="C20543" i="1"/>
  <c r="E20543" i="1" s="1"/>
  <c r="B20545" i="1" l="1"/>
  <c r="D20545" i="1" s="1"/>
  <c r="C20544" i="1"/>
  <c r="E20544" i="1" s="1"/>
  <c r="B20546" i="1" l="1"/>
  <c r="D20546" i="1" s="1"/>
  <c r="C20545" i="1"/>
  <c r="E20545" i="1" s="1"/>
  <c r="B20547" i="1" l="1"/>
  <c r="D20547" i="1" s="1"/>
  <c r="C20546" i="1"/>
  <c r="E20546" i="1" s="1"/>
  <c r="B20548" i="1" l="1"/>
  <c r="D20548" i="1" s="1"/>
  <c r="C20547" i="1"/>
  <c r="E20547" i="1" s="1"/>
  <c r="B20549" i="1" l="1"/>
  <c r="D20549" i="1" s="1"/>
  <c r="C20548" i="1"/>
  <c r="E20548" i="1" s="1"/>
  <c r="B20550" i="1" l="1"/>
  <c r="D20550" i="1" s="1"/>
  <c r="C20549" i="1"/>
  <c r="E20549" i="1" s="1"/>
  <c r="B20551" i="1" l="1"/>
  <c r="D20551" i="1" s="1"/>
  <c r="C20550" i="1"/>
  <c r="E20550" i="1" s="1"/>
  <c r="B20552" i="1" l="1"/>
  <c r="D20552" i="1" s="1"/>
  <c r="C20551" i="1"/>
  <c r="E20551" i="1" s="1"/>
  <c r="B20553" i="1" l="1"/>
  <c r="D20553" i="1" s="1"/>
  <c r="C20552" i="1"/>
  <c r="E20552" i="1" s="1"/>
  <c r="B20554" i="1" l="1"/>
  <c r="D20554" i="1" s="1"/>
  <c r="C20553" i="1"/>
  <c r="E20553" i="1" s="1"/>
  <c r="B20555" i="1" l="1"/>
  <c r="D20555" i="1" s="1"/>
  <c r="C20554" i="1"/>
  <c r="E20554" i="1" s="1"/>
  <c r="B20556" i="1" l="1"/>
  <c r="D20556" i="1" s="1"/>
  <c r="C20555" i="1"/>
  <c r="E20555" i="1" s="1"/>
  <c r="B20557" i="1" l="1"/>
  <c r="D20557" i="1" s="1"/>
  <c r="C20556" i="1"/>
  <c r="E20556" i="1" s="1"/>
  <c r="B20558" i="1" l="1"/>
  <c r="D20558" i="1" s="1"/>
  <c r="C20557" i="1"/>
  <c r="E20557" i="1" s="1"/>
  <c r="B20559" i="1" l="1"/>
  <c r="D20559" i="1" s="1"/>
  <c r="C20558" i="1"/>
  <c r="E20558" i="1" s="1"/>
  <c r="B20560" i="1" l="1"/>
  <c r="D20560" i="1" s="1"/>
  <c r="C20559" i="1"/>
  <c r="E20559" i="1" s="1"/>
  <c r="B20561" i="1" l="1"/>
  <c r="D20561" i="1" s="1"/>
  <c r="C20560" i="1"/>
  <c r="E20560" i="1" s="1"/>
  <c r="B20562" i="1" l="1"/>
  <c r="D20562" i="1" s="1"/>
  <c r="C20561" i="1"/>
  <c r="E20561" i="1" s="1"/>
  <c r="B20563" i="1" l="1"/>
  <c r="D20563" i="1" s="1"/>
  <c r="C20562" i="1"/>
  <c r="E20562" i="1" s="1"/>
  <c r="B20564" i="1" l="1"/>
  <c r="D20564" i="1" s="1"/>
  <c r="C20563" i="1"/>
  <c r="E20563" i="1" s="1"/>
  <c r="B20565" i="1" l="1"/>
  <c r="D20565" i="1" s="1"/>
  <c r="C20564" i="1"/>
  <c r="E20564" i="1" s="1"/>
  <c r="B20566" i="1" l="1"/>
  <c r="D20566" i="1" s="1"/>
  <c r="C20565" i="1"/>
  <c r="E20565" i="1" s="1"/>
  <c r="B20567" i="1" l="1"/>
  <c r="D20567" i="1" s="1"/>
  <c r="C20566" i="1"/>
  <c r="E20566" i="1" s="1"/>
  <c r="B20568" i="1" l="1"/>
  <c r="D20568" i="1" s="1"/>
  <c r="C20567" i="1"/>
  <c r="E20567" i="1" s="1"/>
  <c r="B20569" i="1" l="1"/>
  <c r="D20569" i="1" s="1"/>
  <c r="C20568" i="1"/>
  <c r="E20568" i="1" s="1"/>
  <c r="B20570" i="1" l="1"/>
  <c r="D20570" i="1" s="1"/>
  <c r="C20569" i="1"/>
  <c r="E20569" i="1" s="1"/>
  <c r="B20571" i="1" l="1"/>
  <c r="D20571" i="1" s="1"/>
  <c r="C20570" i="1"/>
  <c r="E20570" i="1" s="1"/>
  <c r="B20572" i="1" l="1"/>
  <c r="D20572" i="1" s="1"/>
  <c r="C20571" i="1"/>
  <c r="E20571" i="1" s="1"/>
  <c r="B20573" i="1" l="1"/>
  <c r="D20573" i="1" s="1"/>
  <c r="C20572" i="1"/>
  <c r="E20572" i="1" s="1"/>
  <c r="B20574" i="1" l="1"/>
  <c r="D20574" i="1" s="1"/>
  <c r="C20573" i="1"/>
  <c r="E20573" i="1" s="1"/>
  <c r="B20575" i="1" l="1"/>
  <c r="D20575" i="1" s="1"/>
  <c r="C20574" i="1"/>
  <c r="E20574" i="1" s="1"/>
  <c r="B20576" i="1" l="1"/>
  <c r="D20576" i="1" s="1"/>
  <c r="C20575" i="1"/>
  <c r="E20575" i="1" s="1"/>
  <c r="B20577" i="1" l="1"/>
  <c r="D20577" i="1" s="1"/>
  <c r="C20576" i="1"/>
  <c r="E20576" i="1" s="1"/>
  <c r="B20578" i="1" l="1"/>
  <c r="D20578" i="1" s="1"/>
  <c r="C20577" i="1"/>
  <c r="E20577" i="1" s="1"/>
  <c r="B20579" i="1" l="1"/>
  <c r="D20579" i="1" s="1"/>
  <c r="C20578" i="1"/>
  <c r="E20578" i="1" s="1"/>
  <c r="B20580" i="1" l="1"/>
  <c r="D20580" i="1" s="1"/>
  <c r="C20579" i="1"/>
  <c r="E20579" i="1" s="1"/>
  <c r="B20581" i="1" l="1"/>
  <c r="D20581" i="1" s="1"/>
  <c r="C20580" i="1"/>
  <c r="E20580" i="1" s="1"/>
  <c r="B20582" i="1" l="1"/>
  <c r="D20582" i="1" s="1"/>
  <c r="C20581" i="1"/>
  <c r="E20581" i="1" s="1"/>
  <c r="B20583" i="1" l="1"/>
  <c r="D20583" i="1" s="1"/>
  <c r="C20582" i="1"/>
  <c r="E20582" i="1" s="1"/>
  <c r="B20584" i="1" l="1"/>
  <c r="D20584" i="1" s="1"/>
  <c r="C20583" i="1"/>
  <c r="E20583" i="1" s="1"/>
  <c r="B20585" i="1" l="1"/>
  <c r="D20585" i="1" s="1"/>
  <c r="C20584" i="1"/>
  <c r="E20584" i="1" s="1"/>
  <c r="B20586" i="1" l="1"/>
  <c r="D20586" i="1" s="1"/>
  <c r="C20585" i="1"/>
  <c r="E20585" i="1" s="1"/>
  <c r="B20587" i="1" l="1"/>
  <c r="D20587" i="1" s="1"/>
  <c r="C20586" i="1"/>
  <c r="E20586" i="1" s="1"/>
  <c r="B20588" i="1" l="1"/>
  <c r="D20588" i="1" s="1"/>
  <c r="C20587" i="1"/>
  <c r="E20587" i="1" s="1"/>
  <c r="B20589" i="1" l="1"/>
  <c r="D20589" i="1" s="1"/>
  <c r="C20588" i="1"/>
  <c r="E20588" i="1" s="1"/>
  <c r="B20590" i="1" l="1"/>
  <c r="D20590" i="1" s="1"/>
  <c r="C20589" i="1"/>
  <c r="E20589" i="1" s="1"/>
  <c r="B20591" i="1" l="1"/>
  <c r="D20591" i="1" s="1"/>
  <c r="C20590" i="1"/>
  <c r="E20590" i="1" s="1"/>
  <c r="B20592" i="1" l="1"/>
  <c r="D20592" i="1" s="1"/>
  <c r="C20591" i="1"/>
  <c r="E20591" i="1" s="1"/>
  <c r="B20593" i="1" l="1"/>
  <c r="D20593" i="1" s="1"/>
  <c r="C20592" i="1"/>
  <c r="E20592" i="1" s="1"/>
  <c r="B20594" i="1" l="1"/>
  <c r="D20594" i="1" s="1"/>
  <c r="C20593" i="1"/>
  <c r="E20593" i="1" s="1"/>
  <c r="B20595" i="1" l="1"/>
  <c r="D20595" i="1" s="1"/>
  <c r="C20594" i="1"/>
  <c r="E20594" i="1" s="1"/>
  <c r="B20596" i="1" l="1"/>
  <c r="D20596" i="1" s="1"/>
  <c r="C20595" i="1"/>
  <c r="E20595" i="1" s="1"/>
  <c r="B20597" i="1" l="1"/>
  <c r="D20597" i="1" s="1"/>
  <c r="C20596" i="1"/>
  <c r="E20596" i="1" s="1"/>
  <c r="B20598" i="1" l="1"/>
  <c r="D20598" i="1" s="1"/>
  <c r="C20597" i="1"/>
  <c r="E20597" i="1" s="1"/>
  <c r="B20599" i="1" l="1"/>
  <c r="D20599" i="1" s="1"/>
  <c r="C20598" i="1"/>
  <c r="E20598" i="1" s="1"/>
  <c r="B20600" i="1" l="1"/>
  <c r="D20600" i="1" s="1"/>
  <c r="C20599" i="1"/>
  <c r="E20599" i="1" s="1"/>
  <c r="B20601" i="1" l="1"/>
  <c r="D20601" i="1" s="1"/>
  <c r="C20600" i="1"/>
  <c r="E20600" i="1" s="1"/>
  <c r="B20602" i="1" l="1"/>
  <c r="D20602" i="1" s="1"/>
  <c r="C20601" i="1"/>
  <c r="E20601" i="1" s="1"/>
  <c r="B20603" i="1" l="1"/>
  <c r="D20603" i="1" s="1"/>
  <c r="C20602" i="1"/>
  <c r="E20602" i="1" s="1"/>
  <c r="B20604" i="1" l="1"/>
  <c r="D20604" i="1" s="1"/>
  <c r="C20603" i="1"/>
  <c r="E20603" i="1" s="1"/>
  <c r="B20605" i="1" l="1"/>
  <c r="D20605" i="1" s="1"/>
  <c r="C20604" i="1"/>
  <c r="E20604" i="1" s="1"/>
  <c r="B20606" i="1" l="1"/>
  <c r="D20606" i="1" s="1"/>
  <c r="C20605" i="1"/>
  <c r="E20605" i="1" s="1"/>
  <c r="B20607" i="1" l="1"/>
  <c r="D20607" i="1" s="1"/>
  <c r="C20606" i="1"/>
  <c r="E20606" i="1" s="1"/>
  <c r="B20608" i="1" l="1"/>
  <c r="D20608" i="1" s="1"/>
  <c r="C20607" i="1"/>
  <c r="E20607" i="1" s="1"/>
  <c r="B20609" i="1" l="1"/>
  <c r="D20609" i="1" s="1"/>
  <c r="C20608" i="1"/>
  <c r="E20608" i="1" s="1"/>
  <c r="B20610" i="1" l="1"/>
  <c r="D20610" i="1" s="1"/>
  <c r="C20609" i="1"/>
  <c r="E20609" i="1" s="1"/>
  <c r="B20611" i="1" l="1"/>
  <c r="D20611" i="1" s="1"/>
  <c r="C20610" i="1"/>
  <c r="E20610" i="1" s="1"/>
  <c r="B20612" i="1" l="1"/>
  <c r="D20612" i="1" s="1"/>
  <c r="C20611" i="1"/>
  <c r="E20611" i="1" s="1"/>
  <c r="B20613" i="1" l="1"/>
  <c r="D20613" i="1" s="1"/>
  <c r="C20612" i="1"/>
  <c r="E20612" i="1" s="1"/>
  <c r="B20614" i="1" l="1"/>
  <c r="D20614" i="1" s="1"/>
  <c r="C20613" i="1"/>
  <c r="E20613" i="1" s="1"/>
  <c r="B20615" i="1" l="1"/>
  <c r="D20615" i="1" s="1"/>
  <c r="C20614" i="1"/>
  <c r="E20614" i="1" s="1"/>
  <c r="B20616" i="1" l="1"/>
  <c r="D20616" i="1" s="1"/>
  <c r="C20615" i="1"/>
  <c r="E20615" i="1" s="1"/>
  <c r="B20617" i="1" l="1"/>
  <c r="D20617" i="1" s="1"/>
  <c r="C20616" i="1"/>
  <c r="E20616" i="1" s="1"/>
  <c r="B20618" i="1" l="1"/>
  <c r="D20618" i="1" s="1"/>
  <c r="C20617" i="1"/>
  <c r="E20617" i="1" s="1"/>
  <c r="B20619" i="1" l="1"/>
  <c r="D20619" i="1" s="1"/>
  <c r="C20618" i="1"/>
  <c r="E20618" i="1" s="1"/>
  <c r="B20620" i="1" l="1"/>
  <c r="D20620" i="1" s="1"/>
  <c r="C20619" i="1"/>
  <c r="E20619" i="1" s="1"/>
  <c r="B20621" i="1" l="1"/>
  <c r="D20621" i="1" s="1"/>
  <c r="C20620" i="1"/>
  <c r="E20620" i="1" s="1"/>
  <c r="B20622" i="1" l="1"/>
  <c r="D20622" i="1" s="1"/>
  <c r="C20621" i="1"/>
  <c r="E20621" i="1" s="1"/>
  <c r="B20623" i="1" l="1"/>
  <c r="D20623" i="1" s="1"/>
  <c r="C20622" i="1"/>
  <c r="E20622" i="1" s="1"/>
  <c r="B20624" i="1" l="1"/>
  <c r="D20624" i="1" s="1"/>
  <c r="C20623" i="1"/>
  <c r="E20623" i="1" s="1"/>
  <c r="B20625" i="1" l="1"/>
  <c r="D20625" i="1" s="1"/>
  <c r="C20624" i="1"/>
  <c r="E20624" i="1" s="1"/>
  <c r="B20626" i="1" l="1"/>
  <c r="D20626" i="1" s="1"/>
  <c r="C20625" i="1"/>
  <c r="E20625" i="1" s="1"/>
  <c r="B20627" i="1" l="1"/>
  <c r="D20627" i="1" s="1"/>
  <c r="C20626" i="1"/>
  <c r="E20626" i="1" s="1"/>
  <c r="B20628" i="1" l="1"/>
  <c r="D20628" i="1" s="1"/>
  <c r="C20627" i="1"/>
  <c r="E20627" i="1" s="1"/>
  <c r="B20629" i="1" l="1"/>
  <c r="D20629" i="1" s="1"/>
  <c r="C20628" i="1"/>
  <c r="E20628" i="1" s="1"/>
  <c r="B20630" i="1" l="1"/>
  <c r="D20630" i="1" s="1"/>
  <c r="C20629" i="1"/>
  <c r="E20629" i="1" s="1"/>
  <c r="B20631" i="1" l="1"/>
  <c r="D20631" i="1" s="1"/>
  <c r="C20630" i="1"/>
  <c r="E20630" i="1" s="1"/>
  <c r="B20632" i="1" l="1"/>
  <c r="D20632" i="1" s="1"/>
  <c r="C20631" i="1"/>
  <c r="E20631" i="1" s="1"/>
  <c r="B20633" i="1" l="1"/>
  <c r="D20633" i="1" s="1"/>
  <c r="C20632" i="1"/>
  <c r="E20632" i="1" s="1"/>
  <c r="B20634" i="1" l="1"/>
  <c r="D20634" i="1" s="1"/>
  <c r="C20633" i="1"/>
  <c r="E20633" i="1" s="1"/>
  <c r="B20635" i="1" l="1"/>
  <c r="D20635" i="1" s="1"/>
  <c r="C20634" i="1"/>
  <c r="E20634" i="1" s="1"/>
  <c r="B20636" i="1" l="1"/>
  <c r="D20636" i="1" s="1"/>
  <c r="C20635" i="1"/>
  <c r="E20635" i="1" s="1"/>
  <c r="B20637" i="1" l="1"/>
  <c r="D20637" i="1" s="1"/>
  <c r="C20636" i="1"/>
  <c r="E20636" i="1" s="1"/>
  <c r="B20638" i="1" l="1"/>
  <c r="D20638" i="1" s="1"/>
  <c r="C20637" i="1"/>
  <c r="E20637" i="1" s="1"/>
  <c r="B20639" i="1" l="1"/>
  <c r="D20639" i="1" s="1"/>
  <c r="C20638" i="1"/>
  <c r="E20638" i="1" s="1"/>
  <c r="B20640" i="1" l="1"/>
  <c r="D20640" i="1" s="1"/>
  <c r="C20639" i="1"/>
  <c r="E20639" i="1" s="1"/>
  <c r="B20641" i="1" l="1"/>
  <c r="D20641" i="1" s="1"/>
  <c r="C20640" i="1"/>
  <c r="E20640" i="1" s="1"/>
  <c r="B20642" i="1" l="1"/>
  <c r="D20642" i="1" s="1"/>
  <c r="C20641" i="1"/>
  <c r="E20641" i="1" s="1"/>
  <c r="B20643" i="1" l="1"/>
  <c r="D20643" i="1" s="1"/>
  <c r="C20642" i="1"/>
  <c r="E20642" i="1" s="1"/>
  <c r="B20644" i="1" l="1"/>
  <c r="D20644" i="1" s="1"/>
  <c r="C20643" i="1"/>
  <c r="E20643" i="1" s="1"/>
  <c r="B20645" i="1" l="1"/>
  <c r="D20645" i="1" s="1"/>
  <c r="C20644" i="1"/>
  <c r="E20644" i="1" s="1"/>
  <c r="B20646" i="1" l="1"/>
  <c r="D20646" i="1" s="1"/>
  <c r="C20645" i="1"/>
  <c r="E20645" i="1" s="1"/>
  <c r="B20647" i="1" l="1"/>
  <c r="D20647" i="1" s="1"/>
  <c r="C20646" i="1"/>
  <c r="E20646" i="1" s="1"/>
  <c r="B20648" i="1" l="1"/>
  <c r="D20648" i="1" s="1"/>
  <c r="C20647" i="1"/>
  <c r="E20647" i="1" s="1"/>
  <c r="B20649" i="1" l="1"/>
  <c r="D20649" i="1" s="1"/>
  <c r="C20648" i="1"/>
  <c r="E20648" i="1" s="1"/>
  <c r="B20650" i="1" l="1"/>
  <c r="D20650" i="1" s="1"/>
  <c r="C20649" i="1"/>
  <c r="E20649" i="1" s="1"/>
  <c r="B20651" i="1" l="1"/>
  <c r="D20651" i="1" s="1"/>
  <c r="C20650" i="1"/>
  <c r="E20650" i="1" s="1"/>
  <c r="B20652" i="1" l="1"/>
  <c r="D20652" i="1" s="1"/>
  <c r="C20651" i="1"/>
  <c r="E20651" i="1" s="1"/>
  <c r="B20653" i="1" l="1"/>
  <c r="D20653" i="1" s="1"/>
  <c r="C20652" i="1"/>
  <c r="E20652" i="1" s="1"/>
  <c r="B20654" i="1" l="1"/>
  <c r="D20654" i="1" s="1"/>
  <c r="C20653" i="1"/>
  <c r="E20653" i="1" s="1"/>
  <c r="B20655" i="1" l="1"/>
  <c r="D20655" i="1" s="1"/>
  <c r="C20654" i="1"/>
  <c r="E20654" i="1" s="1"/>
  <c r="B20656" i="1" l="1"/>
  <c r="D20656" i="1" s="1"/>
  <c r="C20655" i="1"/>
  <c r="E20655" i="1" s="1"/>
  <c r="B20657" i="1" l="1"/>
  <c r="D20657" i="1" s="1"/>
  <c r="C20656" i="1"/>
  <c r="E20656" i="1" s="1"/>
  <c r="B20658" i="1" l="1"/>
  <c r="D20658" i="1" s="1"/>
  <c r="C20657" i="1"/>
  <c r="E20657" i="1" s="1"/>
  <c r="B20659" i="1" l="1"/>
  <c r="D20659" i="1" s="1"/>
  <c r="C20658" i="1"/>
  <c r="E20658" i="1" s="1"/>
  <c r="B20660" i="1" l="1"/>
  <c r="D20660" i="1" s="1"/>
  <c r="C20659" i="1"/>
  <c r="E20659" i="1" s="1"/>
  <c r="B20661" i="1" l="1"/>
  <c r="D20661" i="1" s="1"/>
  <c r="C20660" i="1"/>
  <c r="E20660" i="1" s="1"/>
  <c r="B20662" i="1" l="1"/>
  <c r="D20662" i="1" s="1"/>
  <c r="C20661" i="1"/>
  <c r="E20661" i="1" s="1"/>
  <c r="B20663" i="1" l="1"/>
  <c r="D20663" i="1" s="1"/>
  <c r="C20662" i="1"/>
  <c r="E20662" i="1" s="1"/>
  <c r="B20664" i="1" l="1"/>
  <c r="D20664" i="1" s="1"/>
  <c r="C20663" i="1"/>
  <c r="E20663" i="1" s="1"/>
  <c r="B20665" i="1" l="1"/>
  <c r="D20665" i="1" s="1"/>
  <c r="C20664" i="1"/>
  <c r="E20664" i="1" s="1"/>
  <c r="B20666" i="1" l="1"/>
  <c r="D20666" i="1" s="1"/>
  <c r="C20665" i="1"/>
  <c r="E20665" i="1" s="1"/>
  <c r="B20667" i="1" l="1"/>
  <c r="D20667" i="1" s="1"/>
  <c r="C20666" i="1"/>
  <c r="E20666" i="1" s="1"/>
  <c r="B20668" i="1" l="1"/>
  <c r="D20668" i="1" s="1"/>
  <c r="C20667" i="1"/>
  <c r="E20667" i="1" s="1"/>
  <c r="B20669" i="1" l="1"/>
  <c r="D20669" i="1" s="1"/>
  <c r="C20668" i="1"/>
  <c r="E20668" i="1" s="1"/>
  <c r="B20670" i="1" l="1"/>
  <c r="D20670" i="1" s="1"/>
  <c r="C20669" i="1"/>
  <c r="E20669" i="1" s="1"/>
  <c r="B20671" i="1" l="1"/>
  <c r="D20671" i="1" s="1"/>
  <c r="C20670" i="1"/>
  <c r="E20670" i="1" s="1"/>
  <c r="B20672" i="1" l="1"/>
  <c r="D20672" i="1" s="1"/>
  <c r="C20671" i="1"/>
  <c r="E20671" i="1" s="1"/>
  <c r="B20673" i="1" l="1"/>
  <c r="D20673" i="1" s="1"/>
  <c r="C20672" i="1"/>
  <c r="E20672" i="1" s="1"/>
  <c r="B20674" i="1" l="1"/>
  <c r="D20674" i="1" s="1"/>
  <c r="C20673" i="1"/>
  <c r="E20673" i="1" s="1"/>
  <c r="B20675" i="1" l="1"/>
  <c r="D20675" i="1" s="1"/>
  <c r="C20674" i="1"/>
  <c r="E20674" i="1" s="1"/>
  <c r="B20676" i="1" l="1"/>
  <c r="D20676" i="1" s="1"/>
  <c r="C20675" i="1"/>
  <c r="E20675" i="1" s="1"/>
  <c r="B20677" i="1" l="1"/>
  <c r="D20677" i="1" s="1"/>
  <c r="C20676" i="1"/>
  <c r="E20676" i="1" s="1"/>
  <c r="B20678" i="1" l="1"/>
  <c r="D20678" i="1" s="1"/>
  <c r="C20677" i="1"/>
  <c r="E20677" i="1" s="1"/>
  <c r="B20679" i="1" l="1"/>
  <c r="D20679" i="1" s="1"/>
  <c r="C20678" i="1"/>
  <c r="E20678" i="1" s="1"/>
  <c r="B20680" i="1" l="1"/>
  <c r="D20680" i="1" s="1"/>
  <c r="C20679" i="1"/>
  <c r="E20679" i="1" s="1"/>
  <c r="B20681" i="1" l="1"/>
  <c r="D20681" i="1" s="1"/>
  <c r="C20680" i="1"/>
  <c r="E20680" i="1" s="1"/>
  <c r="B20682" i="1" l="1"/>
  <c r="D20682" i="1" s="1"/>
  <c r="C20681" i="1"/>
  <c r="E20681" i="1" s="1"/>
  <c r="B20683" i="1" l="1"/>
  <c r="D20683" i="1" s="1"/>
  <c r="C20682" i="1"/>
  <c r="E20682" i="1" s="1"/>
  <c r="B20684" i="1" l="1"/>
  <c r="D20684" i="1" s="1"/>
  <c r="C20683" i="1"/>
  <c r="E20683" i="1" s="1"/>
  <c r="B20685" i="1" l="1"/>
  <c r="D20685" i="1" s="1"/>
  <c r="C20684" i="1"/>
  <c r="E20684" i="1" s="1"/>
  <c r="B20686" i="1" l="1"/>
  <c r="D20686" i="1" s="1"/>
  <c r="C20685" i="1"/>
  <c r="E20685" i="1" s="1"/>
  <c r="B20687" i="1" l="1"/>
  <c r="D20687" i="1" s="1"/>
  <c r="C20686" i="1"/>
  <c r="E20686" i="1" s="1"/>
  <c r="B20688" i="1" l="1"/>
  <c r="D20688" i="1" s="1"/>
  <c r="C20687" i="1"/>
  <c r="E20687" i="1" s="1"/>
  <c r="B20689" i="1" l="1"/>
  <c r="D20689" i="1" s="1"/>
  <c r="C20688" i="1"/>
  <c r="E20688" i="1" s="1"/>
  <c r="B20690" i="1" l="1"/>
  <c r="D20690" i="1" s="1"/>
  <c r="C20689" i="1"/>
  <c r="E20689" i="1" s="1"/>
  <c r="B20691" i="1" l="1"/>
  <c r="D20691" i="1" s="1"/>
  <c r="C20690" i="1"/>
  <c r="E20690" i="1" s="1"/>
  <c r="B20692" i="1" l="1"/>
  <c r="D20692" i="1" s="1"/>
  <c r="C20691" i="1"/>
  <c r="E20691" i="1" s="1"/>
  <c r="B20693" i="1" l="1"/>
  <c r="D20693" i="1" s="1"/>
  <c r="C20692" i="1"/>
  <c r="E20692" i="1" s="1"/>
  <c r="B20694" i="1" l="1"/>
  <c r="D20694" i="1" s="1"/>
  <c r="C20693" i="1"/>
  <c r="E20693" i="1" s="1"/>
  <c r="B20695" i="1" l="1"/>
  <c r="D20695" i="1" s="1"/>
  <c r="C20694" i="1"/>
  <c r="E20694" i="1" s="1"/>
  <c r="B20696" i="1" l="1"/>
  <c r="D20696" i="1" s="1"/>
  <c r="C20695" i="1"/>
  <c r="E20695" i="1" s="1"/>
  <c r="B20697" i="1" l="1"/>
  <c r="D20697" i="1" s="1"/>
  <c r="C20696" i="1"/>
  <c r="E20696" i="1" s="1"/>
  <c r="B20698" i="1" l="1"/>
  <c r="D20698" i="1" s="1"/>
  <c r="C20697" i="1"/>
  <c r="E20697" i="1" s="1"/>
  <c r="B20699" i="1" l="1"/>
  <c r="D20699" i="1" s="1"/>
  <c r="C20698" i="1"/>
  <c r="E20698" i="1" s="1"/>
  <c r="B20700" i="1" l="1"/>
  <c r="D20700" i="1" s="1"/>
  <c r="C20699" i="1"/>
  <c r="E20699" i="1" s="1"/>
  <c r="B20701" i="1" l="1"/>
  <c r="D20701" i="1" s="1"/>
  <c r="C20700" i="1"/>
  <c r="E20700" i="1" s="1"/>
  <c r="B20702" i="1" l="1"/>
  <c r="D20702" i="1" s="1"/>
  <c r="C20701" i="1"/>
  <c r="E20701" i="1" s="1"/>
  <c r="B20703" i="1" l="1"/>
  <c r="D20703" i="1" s="1"/>
  <c r="C20702" i="1"/>
  <c r="E20702" i="1" s="1"/>
  <c r="B20704" i="1" l="1"/>
  <c r="D20704" i="1" s="1"/>
  <c r="C20703" i="1"/>
  <c r="E20703" i="1" s="1"/>
  <c r="B20705" i="1" l="1"/>
  <c r="D20705" i="1" s="1"/>
  <c r="C20704" i="1"/>
  <c r="E20704" i="1" s="1"/>
  <c r="B20706" i="1" l="1"/>
  <c r="D20706" i="1" s="1"/>
  <c r="C20705" i="1"/>
  <c r="E20705" i="1" s="1"/>
  <c r="B20707" i="1" l="1"/>
  <c r="D20707" i="1" s="1"/>
  <c r="C20706" i="1"/>
  <c r="E20706" i="1" s="1"/>
  <c r="B20708" i="1" l="1"/>
  <c r="D20708" i="1" s="1"/>
  <c r="C20707" i="1"/>
  <c r="E20707" i="1" s="1"/>
  <c r="B20709" i="1" l="1"/>
  <c r="D20709" i="1" s="1"/>
  <c r="C20708" i="1"/>
  <c r="E20708" i="1" s="1"/>
  <c r="B20710" i="1" l="1"/>
  <c r="D20710" i="1" s="1"/>
  <c r="C20709" i="1"/>
  <c r="E20709" i="1" s="1"/>
  <c r="B20711" i="1" l="1"/>
  <c r="D20711" i="1" s="1"/>
  <c r="C20710" i="1"/>
  <c r="E20710" i="1" s="1"/>
  <c r="B20712" i="1" l="1"/>
  <c r="D20712" i="1" s="1"/>
  <c r="C20711" i="1"/>
  <c r="E20711" i="1" s="1"/>
  <c r="B20713" i="1" l="1"/>
  <c r="D20713" i="1" s="1"/>
  <c r="C20712" i="1"/>
  <c r="E20712" i="1" s="1"/>
  <c r="B20714" i="1" l="1"/>
  <c r="D20714" i="1" s="1"/>
  <c r="C20713" i="1"/>
  <c r="E20713" i="1" s="1"/>
  <c r="B20715" i="1" l="1"/>
  <c r="D20715" i="1" s="1"/>
  <c r="C20714" i="1"/>
  <c r="E20714" i="1" s="1"/>
  <c r="B20716" i="1" l="1"/>
  <c r="D20716" i="1" s="1"/>
  <c r="C20715" i="1"/>
  <c r="E20715" i="1" s="1"/>
  <c r="B20717" i="1" l="1"/>
  <c r="D20717" i="1" s="1"/>
  <c r="C20716" i="1"/>
  <c r="E20716" i="1" s="1"/>
  <c r="B20718" i="1" l="1"/>
  <c r="D20718" i="1" s="1"/>
  <c r="C20717" i="1"/>
  <c r="E20717" i="1" s="1"/>
  <c r="B20719" i="1" l="1"/>
  <c r="D20719" i="1" s="1"/>
  <c r="C20718" i="1"/>
  <c r="E20718" i="1" s="1"/>
  <c r="B20720" i="1" l="1"/>
  <c r="D20720" i="1" s="1"/>
  <c r="C20719" i="1"/>
  <c r="E20719" i="1" s="1"/>
  <c r="B20721" i="1" l="1"/>
  <c r="D20721" i="1" s="1"/>
  <c r="C20720" i="1"/>
  <c r="E20720" i="1" s="1"/>
  <c r="B20722" i="1" l="1"/>
  <c r="D20722" i="1" s="1"/>
  <c r="C20721" i="1"/>
  <c r="E20721" i="1" s="1"/>
  <c r="B20723" i="1" l="1"/>
  <c r="D20723" i="1" s="1"/>
  <c r="C20722" i="1"/>
  <c r="E20722" i="1" s="1"/>
  <c r="B20724" i="1" l="1"/>
  <c r="D20724" i="1" s="1"/>
  <c r="C20723" i="1"/>
  <c r="E20723" i="1" s="1"/>
  <c r="B20725" i="1" l="1"/>
  <c r="D20725" i="1" s="1"/>
  <c r="C20724" i="1"/>
  <c r="E20724" i="1" s="1"/>
  <c r="B20726" i="1" l="1"/>
  <c r="D20726" i="1" s="1"/>
  <c r="C20725" i="1"/>
  <c r="E20725" i="1" s="1"/>
  <c r="B20727" i="1" l="1"/>
  <c r="D20727" i="1" s="1"/>
  <c r="C20726" i="1"/>
  <c r="E20726" i="1" s="1"/>
  <c r="B20728" i="1" l="1"/>
  <c r="D20728" i="1" s="1"/>
  <c r="C20727" i="1"/>
  <c r="E20727" i="1" s="1"/>
  <c r="B20729" i="1" l="1"/>
  <c r="D20729" i="1" s="1"/>
  <c r="C20728" i="1"/>
  <c r="E20728" i="1" s="1"/>
  <c r="B20730" i="1" l="1"/>
  <c r="D20730" i="1" s="1"/>
  <c r="C20729" i="1"/>
  <c r="E20729" i="1" s="1"/>
  <c r="B20731" i="1" l="1"/>
  <c r="D20731" i="1" s="1"/>
  <c r="C20730" i="1"/>
  <c r="E20730" i="1" s="1"/>
  <c r="B20732" i="1" l="1"/>
  <c r="D20732" i="1" s="1"/>
  <c r="C20731" i="1"/>
  <c r="E20731" i="1" s="1"/>
  <c r="B20733" i="1" l="1"/>
  <c r="D20733" i="1" s="1"/>
  <c r="C20732" i="1"/>
  <c r="E20732" i="1" s="1"/>
  <c r="B20734" i="1" l="1"/>
  <c r="D20734" i="1" s="1"/>
  <c r="C20733" i="1"/>
  <c r="E20733" i="1" s="1"/>
  <c r="B20735" i="1" l="1"/>
  <c r="D20735" i="1" s="1"/>
  <c r="C20734" i="1"/>
  <c r="E20734" i="1" s="1"/>
  <c r="B20736" i="1" l="1"/>
  <c r="D20736" i="1" s="1"/>
  <c r="C20735" i="1"/>
  <c r="E20735" i="1" s="1"/>
  <c r="B20737" i="1" l="1"/>
  <c r="D20737" i="1" s="1"/>
  <c r="C20736" i="1"/>
  <c r="E20736" i="1" s="1"/>
  <c r="B20738" i="1" l="1"/>
  <c r="D20738" i="1" s="1"/>
  <c r="C20737" i="1"/>
  <c r="E20737" i="1" s="1"/>
  <c r="B20739" i="1" l="1"/>
  <c r="D20739" i="1" s="1"/>
  <c r="C20738" i="1"/>
  <c r="E20738" i="1" s="1"/>
  <c r="B20740" i="1" l="1"/>
  <c r="D20740" i="1" s="1"/>
  <c r="C20739" i="1"/>
  <c r="E20739" i="1" s="1"/>
  <c r="B20741" i="1" l="1"/>
  <c r="D20741" i="1" s="1"/>
  <c r="C20740" i="1"/>
  <c r="E20740" i="1" s="1"/>
  <c r="B20742" i="1" l="1"/>
  <c r="D20742" i="1" s="1"/>
  <c r="C20741" i="1"/>
  <c r="E20741" i="1" s="1"/>
  <c r="B20743" i="1" l="1"/>
  <c r="D20743" i="1" s="1"/>
  <c r="C20742" i="1"/>
  <c r="E20742" i="1" s="1"/>
  <c r="B20744" i="1" l="1"/>
  <c r="D20744" i="1" s="1"/>
  <c r="C20743" i="1"/>
  <c r="E20743" i="1" s="1"/>
  <c r="B20745" i="1" l="1"/>
  <c r="D20745" i="1" s="1"/>
  <c r="C20744" i="1"/>
  <c r="E20744" i="1" s="1"/>
  <c r="B20746" i="1" l="1"/>
  <c r="D20746" i="1" s="1"/>
  <c r="C20745" i="1"/>
  <c r="E20745" i="1" s="1"/>
  <c r="B20747" i="1" l="1"/>
  <c r="D20747" i="1" s="1"/>
  <c r="C20746" i="1"/>
  <c r="E20746" i="1" s="1"/>
  <c r="B20748" i="1" l="1"/>
  <c r="D20748" i="1" s="1"/>
  <c r="C20747" i="1"/>
  <c r="E20747" i="1" s="1"/>
  <c r="B20749" i="1" l="1"/>
  <c r="D20749" i="1" s="1"/>
  <c r="C20748" i="1"/>
  <c r="E20748" i="1" s="1"/>
  <c r="B20750" i="1" l="1"/>
  <c r="D20750" i="1" s="1"/>
  <c r="C20749" i="1"/>
  <c r="E20749" i="1" s="1"/>
  <c r="B20751" i="1" l="1"/>
  <c r="D20751" i="1" s="1"/>
  <c r="C20750" i="1"/>
  <c r="E20750" i="1" s="1"/>
  <c r="B20752" i="1" l="1"/>
  <c r="D20752" i="1" s="1"/>
  <c r="C20751" i="1"/>
  <c r="E20751" i="1" s="1"/>
  <c r="B20753" i="1" l="1"/>
  <c r="D20753" i="1" s="1"/>
  <c r="C20752" i="1"/>
  <c r="E20752" i="1" s="1"/>
  <c r="B20754" i="1" l="1"/>
  <c r="D20754" i="1" s="1"/>
  <c r="C20753" i="1"/>
  <c r="E20753" i="1" s="1"/>
  <c r="B20755" i="1" l="1"/>
  <c r="D20755" i="1" s="1"/>
  <c r="C20754" i="1"/>
  <c r="E20754" i="1" s="1"/>
  <c r="B20756" i="1" l="1"/>
  <c r="D20756" i="1" s="1"/>
  <c r="C20755" i="1"/>
  <c r="E20755" i="1" s="1"/>
  <c r="B20757" i="1" l="1"/>
  <c r="D20757" i="1" s="1"/>
  <c r="C20756" i="1"/>
  <c r="E20756" i="1" s="1"/>
  <c r="B20758" i="1" l="1"/>
  <c r="D20758" i="1" s="1"/>
  <c r="C20757" i="1"/>
  <c r="E20757" i="1" s="1"/>
  <c r="B20759" i="1" l="1"/>
  <c r="D20759" i="1" s="1"/>
  <c r="C20758" i="1"/>
  <c r="E20758" i="1" s="1"/>
  <c r="B20760" i="1" l="1"/>
  <c r="D20760" i="1" s="1"/>
  <c r="C20759" i="1"/>
  <c r="E20759" i="1" s="1"/>
  <c r="B20761" i="1" l="1"/>
  <c r="D20761" i="1" s="1"/>
  <c r="C20760" i="1"/>
  <c r="E20760" i="1" s="1"/>
  <c r="B20762" i="1" l="1"/>
  <c r="D20762" i="1" s="1"/>
  <c r="C20761" i="1"/>
  <c r="E20761" i="1" s="1"/>
  <c r="B20763" i="1" l="1"/>
  <c r="D20763" i="1" s="1"/>
  <c r="C20762" i="1"/>
  <c r="E20762" i="1" s="1"/>
  <c r="B20764" i="1" l="1"/>
  <c r="D20764" i="1" s="1"/>
  <c r="C20763" i="1"/>
  <c r="E20763" i="1" s="1"/>
  <c r="B20765" i="1" l="1"/>
  <c r="D20765" i="1" s="1"/>
  <c r="C20764" i="1"/>
  <c r="E20764" i="1" s="1"/>
  <c r="B20766" i="1" l="1"/>
  <c r="D20766" i="1" s="1"/>
  <c r="C20765" i="1"/>
  <c r="E20765" i="1" s="1"/>
  <c r="B20767" i="1" l="1"/>
  <c r="D20767" i="1" s="1"/>
  <c r="C20766" i="1"/>
  <c r="E20766" i="1" s="1"/>
  <c r="B20768" i="1" l="1"/>
  <c r="D20768" i="1" s="1"/>
  <c r="C20767" i="1"/>
  <c r="E20767" i="1" s="1"/>
  <c r="B20769" i="1" l="1"/>
  <c r="D20769" i="1" s="1"/>
  <c r="C20768" i="1"/>
  <c r="E20768" i="1" s="1"/>
  <c r="B20770" i="1" l="1"/>
  <c r="D20770" i="1" s="1"/>
  <c r="C20769" i="1"/>
  <c r="E20769" i="1" s="1"/>
  <c r="B20771" i="1" l="1"/>
  <c r="D20771" i="1" s="1"/>
  <c r="C20770" i="1"/>
  <c r="E20770" i="1" s="1"/>
  <c r="B20772" i="1" l="1"/>
  <c r="D20772" i="1" s="1"/>
  <c r="C20771" i="1"/>
  <c r="E20771" i="1" s="1"/>
  <c r="B20773" i="1" l="1"/>
  <c r="D20773" i="1" s="1"/>
  <c r="C20772" i="1"/>
  <c r="E20772" i="1" s="1"/>
  <c r="B20774" i="1" l="1"/>
  <c r="D20774" i="1" s="1"/>
  <c r="C20773" i="1"/>
  <c r="E20773" i="1" s="1"/>
  <c r="B20775" i="1" l="1"/>
  <c r="D20775" i="1" s="1"/>
  <c r="C20774" i="1"/>
  <c r="E20774" i="1" s="1"/>
  <c r="B20776" i="1" l="1"/>
  <c r="D20776" i="1" s="1"/>
  <c r="C20775" i="1"/>
  <c r="E20775" i="1" s="1"/>
  <c r="B20777" i="1" l="1"/>
  <c r="D20777" i="1" s="1"/>
  <c r="C20776" i="1"/>
  <c r="E20776" i="1" s="1"/>
  <c r="B20778" i="1" l="1"/>
  <c r="D20778" i="1" s="1"/>
  <c r="C20777" i="1"/>
  <c r="E20777" i="1" s="1"/>
  <c r="B20779" i="1" l="1"/>
  <c r="D20779" i="1" s="1"/>
  <c r="C20778" i="1"/>
  <c r="E20778" i="1" s="1"/>
  <c r="B20780" i="1" l="1"/>
  <c r="D20780" i="1" s="1"/>
  <c r="C20779" i="1"/>
  <c r="E20779" i="1" s="1"/>
  <c r="B20781" i="1" l="1"/>
  <c r="D20781" i="1" s="1"/>
  <c r="C20780" i="1"/>
  <c r="E20780" i="1" s="1"/>
  <c r="B20782" i="1" l="1"/>
  <c r="D20782" i="1" s="1"/>
  <c r="C20781" i="1"/>
  <c r="E20781" i="1" s="1"/>
  <c r="B20783" i="1" l="1"/>
  <c r="D20783" i="1" s="1"/>
  <c r="C20782" i="1"/>
  <c r="E20782" i="1" s="1"/>
  <c r="B20784" i="1" l="1"/>
  <c r="D20784" i="1" s="1"/>
  <c r="C20783" i="1"/>
  <c r="E20783" i="1" s="1"/>
  <c r="B20785" i="1" l="1"/>
  <c r="D20785" i="1" s="1"/>
  <c r="C20784" i="1"/>
  <c r="E20784" i="1" s="1"/>
  <c r="B20786" i="1" l="1"/>
  <c r="D20786" i="1" s="1"/>
  <c r="C20785" i="1"/>
  <c r="E20785" i="1" s="1"/>
  <c r="B20787" i="1" l="1"/>
  <c r="D20787" i="1" s="1"/>
  <c r="C20786" i="1"/>
  <c r="E20786" i="1" s="1"/>
  <c r="B20788" i="1" l="1"/>
  <c r="D20788" i="1" s="1"/>
  <c r="C20787" i="1"/>
  <c r="E20787" i="1" s="1"/>
  <c r="B20789" i="1" l="1"/>
  <c r="D20789" i="1" s="1"/>
  <c r="C20788" i="1"/>
  <c r="E20788" i="1" s="1"/>
  <c r="B20790" i="1" l="1"/>
  <c r="D20790" i="1" s="1"/>
  <c r="C20789" i="1"/>
  <c r="E20789" i="1" s="1"/>
  <c r="B20791" i="1" l="1"/>
  <c r="D20791" i="1" s="1"/>
  <c r="C20790" i="1"/>
  <c r="E20790" i="1" s="1"/>
  <c r="B20792" i="1" l="1"/>
  <c r="D20792" i="1" s="1"/>
  <c r="C20791" i="1"/>
  <c r="E20791" i="1" s="1"/>
  <c r="B20793" i="1" l="1"/>
  <c r="D20793" i="1" s="1"/>
  <c r="C20792" i="1"/>
  <c r="E20792" i="1" s="1"/>
  <c r="B20794" i="1" l="1"/>
  <c r="D20794" i="1" s="1"/>
  <c r="C20793" i="1"/>
  <c r="E20793" i="1" s="1"/>
  <c r="B20795" i="1" l="1"/>
  <c r="D20795" i="1" s="1"/>
  <c r="C20794" i="1"/>
  <c r="E20794" i="1" s="1"/>
  <c r="B20796" i="1" l="1"/>
  <c r="D20796" i="1" s="1"/>
  <c r="C20795" i="1"/>
  <c r="E20795" i="1" s="1"/>
  <c r="B20797" i="1" l="1"/>
  <c r="D20797" i="1" s="1"/>
  <c r="C20796" i="1"/>
  <c r="E20796" i="1" s="1"/>
  <c r="B20798" i="1" l="1"/>
  <c r="D20798" i="1" s="1"/>
  <c r="C20797" i="1"/>
  <c r="E20797" i="1" s="1"/>
  <c r="B20799" i="1" l="1"/>
  <c r="D20799" i="1" s="1"/>
  <c r="C20798" i="1"/>
  <c r="E20798" i="1" s="1"/>
  <c r="B20800" i="1" l="1"/>
  <c r="D20800" i="1" s="1"/>
  <c r="C20799" i="1"/>
  <c r="E20799" i="1" s="1"/>
  <c r="B20801" i="1" l="1"/>
  <c r="D20801" i="1" s="1"/>
  <c r="C20800" i="1"/>
  <c r="E20800" i="1" s="1"/>
  <c r="B20802" i="1" l="1"/>
  <c r="D20802" i="1" s="1"/>
  <c r="C20801" i="1"/>
  <c r="E20801" i="1" s="1"/>
  <c r="B20803" i="1" l="1"/>
  <c r="D20803" i="1" s="1"/>
  <c r="C20802" i="1"/>
  <c r="E20802" i="1" s="1"/>
  <c r="B20804" i="1" l="1"/>
  <c r="D20804" i="1" s="1"/>
  <c r="C20803" i="1"/>
  <c r="E20803" i="1" s="1"/>
  <c r="B20805" i="1" l="1"/>
  <c r="D20805" i="1" s="1"/>
  <c r="C20804" i="1"/>
  <c r="E20804" i="1" s="1"/>
  <c r="B20806" i="1" l="1"/>
  <c r="D20806" i="1" s="1"/>
  <c r="C20805" i="1"/>
  <c r="E20805" i="1" s="1"/>
  <c r="B20807" i="1" l="1"/>
  <c r="D20807" i="1" s="1"/>
  <c r="C20806" i="1"/>
  <c r="E20806" i="1" s="1"/>
  <c r="B20808" i="1" l="1"/>
  <c r="D20808" i="1" s="1"/>
  <c r="C20807" i="1"/>
  <c r="E20807" i="1" s="1"/>
  <c r="B20809" i="1" l="1"/>
  <c r="D20809" i="1" s="1"/>
  <c r="C20808" i="1"/>
  <c r="E20808" i="1" s="1"/>
  <c r="B20810" i="1" l="1"/>
  <c r="D20810" i="1" s="1"/>
  <c r="C20809" i="1"/>
  <c r="E20809" i="1" s="1"/>
  <c r="B20811" i="1" l="1"/>
  <c r="D20811" i="1" s="1"/>
  <c r="C20810" i="1"/>
  <c r="E20810" i="1" s="1"/>
  <c r="B20812" i="1" l="1"/>
  <c r="D20812" i="1" s="1"/>
  <c r="C20811" i="1"/>
  <c r="E20811" i="1" s="1"/>
  <c r="B20813" i="1" l="1"/>
  <c r="D20813" i="1" s="1"/>
  <c r="C20812" i="1"/>
  <c r="E20812" i="1" s="1"/>
  <c r="B20814" i="1" l="1"/>
  <c r="D20814" i="1" s="1"/>
  <c r="C20813" i="1"/>
  <c r="E20813" i="1" s="1"/>
  <c r="B20815" i="1" l="1"/>
  <c r="D20815" i="1" s="1"/>
  <c r="C20814" i="1"/>
  <c r="E20814" i="1" s="1"/>
  <c r="B20816" i="1" l="1"/>
  <c r="D20816" i="1" s="1"/>
  <c r="C20815" i="1"/>
  <c r="E20815" i="1" s="1"/>
  <c r="B20817" i="1" l="1"/>
  <c r="D20817" i="1" s="1"/>
  <c r="C20816" i="1"/>
  <c r="E20816" i="1" s="1"/>
  <c r="B20818" i="1" l="1"/>
  <c r="D20818" i="1" s="1"/>
  <c r="C20817" i="1"/>
  <c r="E20817" i="1" s="1"/>
  <c r="B20819" i="1" l="1"/>
  <c r="D20819" i="1" s="1"/>
  <c r="C20818" i="1"/>
  <c r="E20818" i="1" s="1"/>
  <c r="B20820" i="1" l="1"/>
  <c r="D20820" i="1" s="1"/>
  <c r="C20819" i="1"/>
  <c r="E20819" i="1" s="1"/>
  <c r="B20821" i="1" l="1"/>
  <c r="D20821" i="1" s="1"/>
  <c r="C20820" i="1"/>
  <c r="E20820" i="1" s="1"/>
  <c r="B20822" i="1" l="1"/>
  <c r="D20822" i="1" s="1"/>
  <c r="C20821" i="1"/>
  <c r="E20821" i="1" s="1"/>
  <c r="B20823" i="1" l="1"/>
  <c r="D20823" i="1" s="1"/>
  <c r="C20822" i="1"/>
  <c r="E20822" i="1" s="1"/>
  <c r="B20824" i="1" l="1"/>
  <c r="D20824" i="1" s="1"/>
  <c r="C20823" i="1"/>
  <c r="E20823" i="1" s="1"/>
  <c r="B20825" i="1" l="1"/>
  <c r="D20825" i="1" s="1"/>
  <c r="C20824" i="1"/>
  <c r="E20824" i="1" s="1"/>
  <c r="B20826" i="1" l="1"/>
  <c r="D20826" i="1" s="1"/>
  <c r="C20825" i="1"/>
  <c r="E20825" i="1" s="1"/>
  <c r="B20827" i="1" l="1"/>
  <c r="D20827" i="1" s="1"/>
  <c r="C20826" i="1"/>
  <c r="E20826" i="1" s="1"/>
  <c r="B20828" i="1" l="1"/>
  <c r="D20828" i="1" s="1"/>
  <c r="C20827" i="1"/>
  <c r="E20827" i="1" s="1"/>
  <c r="B20829" i="1" l="1"/>
  <c r="D20829" i="1" s="1"/>
  <c r="C20828" i="1"/>
  <c r="E20828" i="1" s="1"/>
  <c r="B20830" i="1" l="1"/>
  <c r="D20830" i="1" s="1"/>
  <c r="C20829" i="1"/>
  <c r="E20829" i="1" s="1"/>
  <c r="B20831" i="1" l="1"/>
  <c r="D20831" i="1" s="1"/>
  <c r="C20830" i="1"/>
  <c r="E20830" i="1" s="1"/>
  <c r="B20832" i="1" l="1"/>
  <c r="D20832" i="1" s="1"/>
  <c r="C20831" i="1"/>
  <c r="E20831" i="1" s="1"/>
  <c r="B20833" i="1" l="1"/>
  <c r="D20833" i="1" s="1"/>
  <c r="C20832" i="1"/>
  <c r="E20832" i="1" s="1"/>
  <c r="B20834" i="1" l="1"/>
  <c r="D20834" i="1" s="1"/>
  <c r="C20833" i="1"/>
  <c r="E20833" i="1" s="1"/>
  <c r="B20835" i="1" l="1"/>
  <c r="D20835" i="1" s="1"/>
  <c r="C20834" i="1"/>
  <c r="E20834" i="1" s="1"/>
  <c r="B20836" i="1" l="1"/>
  <c r="D20836" i="1" s="1"/>
  <c r="C20835" i="1"/>
  <c r="E20835" i="1" s="1"/>
  <c r="B20837" i="1" l="1"/>
  <c r="D20837" i="1" s="1"/>
  <c r="C20836" i="1"/>
  <c r="E20836" i="1" s="1"/>
  <c r="B20838" i="1" l="1"/>
  <c r="D20838" i="1" s="1"/>
  <c r="C20837" i="1"/>
  <c r="E20837" i="1" s="1"/>
  <c r="B20839" i="1" l="1"/>
  <c r="D20839" i="1" s="1"/>
  <c r="C20838" i="1"/>
  <c r="E20838" i="1" s="1"/>
  <c r="B20840" i="1" l="1"/>
  <c r="D20840" i="1" s="1"/>
  <c r="C20839" i="1"/>
  <c r="E20839" i="1" s="1"/>
  <c r="B20841" i="1" l="1"/>
  <c r="D20841" i="1" s="1"/>
  <c r="C20840" i="1"/>
  <c r="E20840" i="1" s="1"/>
  <c r="B20842" i="1" l="1"/>
  <c r="D20842" i="1" s="1"/>
  <c r="C20841" i="1"/>
  <c r="E20841" i="1" s="1"/>
  <c r="B20843" i="1" l="1"/>
  <c r="D20843" i="1" s="1"/>
  <c r="C20842" i="1"/>
  <c r="E20842" i="1" s="1"/>
  <c r="B20844" i="1" l="1"/>
  <c r="D20844" i="1" s="1"/>
  <c r="C20843" i="1"/>
  <c r="E20843" i="1" s="1"/>
  <c r="B20845" i="1" l="1"/>
  <c r="D20845" i="1" s="1"/>
  <c r="C20844" i="1"/>
  <c r="E20844" i="1" s="1"/>
  <c r="B20846" i="1" l="1"/>
  <c r="D20846" i="1" s="1"/>
  <c r="C20845" i="1"/>
  <c r="E20845" i="1" s="1"/>
  <c r="B20847" i="1" l="1"/>
  <c r="D20847" i="1" s="1"/>
  <c r="C20846" i="1"/>
  <c r="E20846" i="1" s="1"/>
  <c r="B20848" i="1" l="1"/>
  <c r="D20848" i="1" s="1"/>
  <c r="C20847" i="1"/>
  <c r="E20847" i="1" s="1"/>
  <c r="B20849" i="1" l="1"/>
  <c r="D20849" i="1" s="1"/>
  <c r="C20848" i="1"/>
  <c r="E20848" i="1" s="1"/>
  <c r="B20850" i="1" l="1"/>
  <c r="D20850" i="1" s="1"/>
  <c r="C20849" i="1"/>
  <c r="E20849" i="1" s="1"/>
  <c r="B20851" i="1" l="1"/>
  <c r="D20851" i="1" s="1"/>
  <c r="C20850" i="1"/>
  <c r="E20850" i="1" s="1"/>
  <c r="B20852" i="1" l="1"/>
  <c r="D20852" i="1" s="1"/>
  <c r="C20851" i="1"/>
  <c r="E20851" i="1" s="1"/>
  <c r="B20853" i="1" l="1"/>
  <c r="D20853" i="1" s="1"/>
  <c r="C20852" i="1"/>
  <c r="E20852" i="1" s="1"/>
  <c r="B20854" i="1" l="1"/>
  <c r="D20854" i="1" s="1"/>
  <c r="C20853" i="1"/>
  <c r="E20853" i="1" s="1"/>
  <c r="B20855" i="1" l="1"/>
  <c r="D20855" i="1" s="1"/>
  <c r="C20854" i="1"/>
  <c r="E20854" i="1" s="1"/>
  <c r="B20856" i="1" l="1"/>
  <c r="D20856" i="1" s="1"/>
  <c r="C20855" i="1"/>
  <c r="E20855" i="1" s="1"/>
  <c r="B20857" i="1" l="1"/>
  <c r="D20857" i="1" s="1"/>
  <c r="C20856" i="1"/>
  <c r="E20856" i="1" s="1"/>
  <c r="B20858" i="1" l="1"/>
  <c r="D20858" i="1" s="1"/>
  <c r="C20857" i="1"/>
  <c r="E20857" i="1" s="1"/>
  <c r="B20859" i="1" l="1"/>
  <c r="D20859" i="1" s="1"/>
  <c r="C20858" i="1"/>
  <c r="E20858" i="1" s="1"/>
  <c r="B20860" i="1" l="1"/>
  <c r="D20860" i="1" s="1"/>
  <c r="C20859" i="1"/>
  <c r="E20859" i="1" s="1"/>
  <c r="B20861" i="1" l="1"/>
  <c r="D20861" i="1" s="1"/>
  <c r="C20860" i="1"/>
  <c r="E20860" i="1" s="1"/>
  <c r="B20862" i="1" l="1"/>
  <c r="D20862" i="1" s="1"/>
  <c r="C20861" i="1"/>
  <c r="E20861" i="1" s="1"/>
  <c r="B20863" i="1" l="1"/>
  <c r="D20863" i="1" s="1"/>
  <c r="C20862" i="1"/>
  <c r="E20862" i="1" s="1"/>
  <c r="B20864" i="1" l="1"/>
  <c r="D20864" i="1" s="1"/>
  <c r="C20863" i="1"/>
  <c r="E20863" i="1" s="1"/>
  <c r="B20865" i="1" l="1"/>
  <c r="D20865" i="1" s="1"/>
  <c r="C20864" i="1"/>
  <c r="E20864" i="1" s="1"/>
  <c r="B20866" i="1" l="1"/>
  <c r="D20866" i="1" s="1"/>
  <c r="C20865" i="1"/>
  <c r="E20865" i="1" s="1"/>
  <c r="B20867" i="1" l="1"/>
  <c r="D20867" i="1" s="1"/>
  <c r="C20866" i="1"/>
  <c r="E20866" i="1" s="1"/>
  <c r="B20868" i="1" l="1"/>
  <c r="D20868" i="1" s="1"/>
  <c r="C20867" i="1"/>
  <c r="E20867" i="1" s="1"/>
  <c r="B20869" i="1" l="1"/>
  <c r="D20869" i="1" s="1"/>
  <c r="C20868" i="1"/>
  <c r="E20868" i="1" s="1"/>
  <c r="B20870" i="1" l="1"/>
  <c r="D20870" i="1" s="1"/>
  <c r="C20869" i="1"/>
  <c r="E20869" i="1" s="1"/>
  <c r="B20871" i="1" l="1"/>
  <c r="D20871" i="1" s="1"/>
  <c r="C20870" i="1"/>
  <c r="E20870" i="1" s="1"/>
  <c r="B20872" i="1" l="1"/>
  <c r="D20872" i="1" s="1"/>
  <c r="C20871" i="1"/>
  <c r="E20871" i="1" s="1"/>
  <c r="B20873" i="1" l="1"/>
  <c r="D20873" i="1" s="1"/>
  <c r="C20872" i="1"/>
  <c r="E20872" i="1" s="1"/>
  <c r="B20874" i="1" l="1"/>
  <c r="D20874" i="1" s="1"/>
  <c r="C20873" i="1"/>
  <c r="E20873" i="1" s="1"/>
  <c r="B20875" i="1" l="1"/>
  <c r="D20875" i="1" s="1"/>
  <c r="C20874" i="1"/>
  <c r="E20874" i="1" s="1"/>
  <c r="B20876" i="1" l="1"/>
  <c r="D20876" i="1" s="1"/>
  <c r="C20875" i="1"/>
  <c r="E20875" i="1" s="1"/>
  <c r="B20877" i="1" l="1"/>
  <c r="D20877" i="1" s="1"/>
  <c r="C20876" i="1"/>
  <c r="E20876" i="1" s="1"/>
  <c r="B20878" i="1" l="1"/>
  <c r="D20878" i="1" s="1"/>
  <c r="C20877" i="1"/>
  <c r="E20877" i="1" s="1"/>
  <c r="B20879" i="1" l="1"/>
  <c r="D20879" i="1" s="1"/>
  <c r="C20878" i="1"/>
  <c r="E20878" i="1" s="1"/>
  <c r="B20880" i="1" l="1"/>
  <c r="D20880" i="1" s="1"/>
  <c r="C20879" i="1"/>
  <c r="E20879" i="1" s="1"/>
  <c r="B20881" i="1" l="1"/>
  <c r="D20881" i="1" s="1"/>
  <c r="C20880" i="1"/>
  <c r="E20880" i="1" s="1"/>
  <c r="B20882" i="1" l="1"/>
  <c r="D20882" i="1" s="1"/>
  <c r="C20881" i="1"/>
  <c r="E20881" i="1" s="1"/>
  <c r="B20883" i="1" l="1"/>
  <c r="D20883" i="1" s="1"/>
  <c r="C20882" i="1"/>
  <c r="E20882" i="1" s="1"/>
  <c r="B20884" i="1" l="1"/>
  <c r="D20884" i="1" s="1"/>
  <c r="C20883" i="1"/>
  <c r="E20883" i="1" s="1"/>
  <c r="B20885" i="1" l="1"/>
  <c r="D20885" i="1" s="1"/>
  <c r="C20884" i="1"/>
  <c r="E20884" i="1" s="1"/>
  <c r="B20886" i="1" l="1"/>
  <c r="D20886" i="1" s="1"/>
  <c r="C20885" i="1"/>
  <c r="E20885" i="1" s="1"/>
  <c r="B20887" i="1" l="1"/>
  <c r="D20887" i="1" s="1"/>
  <c r="C20886" i="1"/>
  <c r="E20886" i="1" s="1"/>
  <c r="B20888" i="1" l="1"/>
  <c r="D20888" i="1" s="1"/>
  <c r="C20887" i="1"/>
  <c r="E20887" i="1" s="1"/>
  <c r="B20889" i="1" l="1"/>
  <c r="D20889" i="1" s="1"/>
  <c r="C20888" i="1"/>
  <c r="E20888" i="1" s="1"/>
  <c r="B20890" i="1" l="1"/>
  <c r="D20890" i="1" s="1"/>
  <c r="C20889" i="1"/>
  <c r="E20889" i="1" s="1"/>
  <c r="B20891" i="1" l="1"/>
  <c r="D20891" i="1" s="1"/>
  <c r="C20890" i="1"/>
  <c r="E20890" i="1" s="1"/>
  <c r="B20892" i="1" l="1"/>
  <c r="D20892" i="1" s="1"/>
  <c r="C20891" i="1"/>
  <c r="E20891" i="1" s="1"/>
  <c r="B20893" i="1" l="1"/>
  <c r="D20893" i="1" s="1"/>
  <c r="C20892" i="1"/>
  <c r="E20892" i="1" s="1"/>
  <c r="B20894" i="1" l="1"/>
  <c r="D20894" i="1" s="1"/>
  <c r="C20893" i="1"/>
  <c r="E20893" i="1" s="1"/>
  <c r="B20895" i="1" l="1"/>
  <c r="D20895" i="1" s="1"/>
  <c r="C20894" i="1"/>
  <c r="E20894" i="1" s="1"/>
  <c r="B20896" i="1" l="1"/>
  <c r="D20896" i="1" s="1"/>
  <c r="C20895" i="1"/>
  <c r="E20895" i="1" s="1"/>
  <c r="B20897" i="1" l="1"/>
  <c r="D20897" i="1" s="1"/>
  <c r="C20896" i="1"/>
  <c r="E20896" i="1" s="1"/>
  <c r="B20898" i="1" l="1"/>
  <c r="D20898" i="1" s="1"/>
  <c r="C20897" i="1"/>
  <c r="E20897" i="1" s="1"/>
  <c r="B20899" i="1" l="1"/>
  <c r="D20899" i="1" s="1"/>
  <c r="C20898" i="1"/>
  <c r="E20898" i="1" s="1"/>
  <c r="B20900" i="1" l="1"/>
  <c r="D20900" i="1" s="1"/>
  <c r="C20899" i="1"/>
  <c r="E20899" i="1" s="1"/>
  <c r="B20901" i="1" l="1"/>
  <c r="D20901" i="1" s="1"/>
  <c r="C20900" i="1"/>
  <c r="E20900" i="1" s="1"/>
  <c r="B20902" i="1" l="1"/>
  <c r="D20902" i="1" s="1"/>
  <c r="C20901" i="1"/>
  <c r="E20901" i="1" s="1"/>
  <c r="B20903" i="1" l="1"/>
  <c r="D20903" i="1" s="1"/>
  <c r="C20902" i="1"/>
  <c r="E20902" i="1" s="1"/>
  <c r="B20904" i="1" l="1"/>
  <c r="D20904" i="1" s="1"/>
  <c r="C20903" i="1"/>
  <c r="E20903" i="1" s="1"/>
  <c r="B20905" i="1" l="1"/>
  <c r="D20905" i="1" s="1"/>
  <c r="C20904" i="1"/>
  <c r="E20904" i="1" s="1"/>
  <c r="B20906" i="1" l="1"/>
  <c r="D20906" i="1" s="1"/>
  <c r="C20905" i="1"/>
  <c r="E20905" i="1" s="1"/>
  <c r="B20907" i="1" l="1"/>
  <c r="D20907" i="1" s="1"/>
  <c r="C20906" i="1"/>
  <c r="E20906" i="1" s="1"/>
  <c r="B20908" i="1" l="1"/>
  <c r="D20908" i="1" s="1"/>
  <c r="C20907" i="1"/>
  <c r="E20907" i="1" s="1"/>
  <c r="B20909" i="1" l="1"/>
  <c r="D20909" i="1" s="1"/>
  <c r="C20908" i="1"/>
  <c r="E20908" i="1" s="1"/>
  <c r="B20910" i="1" l="1"/>
  <c r="D20910" i="1" s="1"/>
  <c r="C20909" i="1"/>
  <c r="E20909" i="1" s="1"/>
  <c r="B20911" i="1" l="1"/>
  <c r="D20911" i="1" s="1"/>
  <c r="C20910" i="1"/>
  <c r="E20910" i="1" s="1"/>
  <c r="B20912" i="1" l="1"/>
  <c r="D20912" i="1" s="1"/>
  <c r="C20911" i="1"/>
  <c r="E20911" i="1" s="1"/>
  <c r="B20913" i="1" l="1"/>
  <c r="D20913" i="1" s="1"/>
  <c r="C20912" i="1"/>
  <c r="E20912" i="1" s="1"/>
  <c r="B20914" i="1" l="1"/>
  <c r="D20914" i="1" s="1"/>
  <c r="C20913" i="1"/>
  <c r="E20913" i="1" s="1"/>
  <c r="B20915" i="1" l="1"/>
  <c r="D20915" i="1" s="1"/>
  <c r="C20914" i="1"/>
  <c r="E20914" i="1" s="1"/>
  <c r="B20916" i="1" l="1"/>
  <c r="D20916" i="1" s="1"/>
  <c r="C20915" i="1"/>
  <c r="E20915" i="1" s="1"/>
  <c r="B20917" i="1" l="1"/>
  <c r="D20917" i="1" s="1"/>
  <c r="C20916" i="1"/>
  <c r="E20916" i="1" s="1"/>
  <c r="B20918" i="1" l="1"/>
  <c r="D20918" i="1" s="1"/>
  <c r="C20917" i="1"/>
  <c r="E20917" i="1" s="1"/>
  <c r="B20919" i="1" l="1"/>
  <c r="D20919" i="1" s="1"/>
  <c r="C20918" i="1"/>
  <c r="E20918" i="1" s="1"/>
  <c r="B20920" i="1" l="1"/>
  <c r="D20920" i="1" s="1"/>
  <c r="C20919" i="1"/>
  <c r="E20919" i="1" s="1"/>
  <c r="B20921" i="1" l="1"/>
  <c r="D20921" i="1" s="1"/>
  <c r="C20920" i="1"/>
  <c r="E20920" i="1" s="1"/>
  <c r="B20922" i="1" l="1"/>
  <c r="D20922" i="1" s="1"/>
  <c r="C20921" i="1"/>
  <c r="E20921" i="1" s="1"/>
  <c r="B20923" i="1" l="1"/>
  <c r="D20923" i="1" s="1"/>
  <c r="C20922" i="1"/>
  <c r="E20922" i="1" s="1"/>
  <c r="B20924" i="1" l="1"/>
  <c r="D20924" i="1" s="1"/>
  <c r="C20923" i="1"/>
  <c r="E20923" i="1" s="1"/>
  <c r="B20925" i="1" l="1"/>
  <c r="D20925" i="1" s="1"/>
  <c r="C20924" i="1"/>
  <c r="E20924" i="1" s="1"/>
  <c r="B20926" i="1" l="1"/>
  <c r="D20926" i="1" s="1"/>
  <c r="C20925" i="1"/>
  <c r="E20925" i="1" s="1"/>
  <c r="B20927" i="1" l="1"/>
  <c r="D20927" i="1" s="1"/>
  <c r="C20926" i="1"/>
  <c r="E20926" i="1" s="1"/>
  <c r="B20928" i="1" l="1"/>
  <c r="D20928" i="1" s="1"/>
  <c r="C20927" i="1"/>
  <c r="E20927" i="1" s="1"/>
  <c r="B20929" i="1" l="1"/>
  <c r="D20929" i="1" s="1"/>
  <c r="C20928" i="1"/>
  <c r="E20928" i="1" s="1"/>
  <c r="B20930" i="1" l="1"/>
  <c r="D20930" i="1" s="1"/>
  <c r="C20929" i="1"/>
  <c r="E20929" i="1" s="1"/>
  <c r="B20931" i="1" l="1"/>
  <c r="D20931" i="1" s="1"/>
  <c r="C20930" i="1"/>
  <c r="E20930" i="1" s="1"/>
  <c r="B20932" i="1" l="1"/>
  <c r="D20932" i="1" s="1"/>
  <c r="C20931" i="1"/>
  <c r="E20931" i="1" s="1"/>
  <c r="B20933" i="1" l="1"/>
  <c r="D20933" i="1" s="1"/>
  <c r="C20932" i="1"/>
  <c r="E20932" i="1" s="1"/>
  <c r="B20934" i="1" l="1"/>
  <c r="D20934" i="1" s="1"/>
  <c r="C20933" i="1"/>
  <c r="E20933" i="1" s="1"/>
  <c r="B20935" i="1" l="1"/>
  <c r="D20935" i="1" s="1"/>
  <c r="C20934" i="1"/>
  <c r="E20934" i="1" s="1"/>
  <c r="B20936" i="1" l="1"/>
  <c r="D20936" i="1" s="1"/>
  <c r="C20935" i="1"/>
  <c r="E20935" i="1" s="1"/>
  <c r="B20937" i="1" l="1"/>
  <c r="D20937" i="1" s="1"/>
  <c r="C20936" i="1"/>
  <c r="E20936" i="1" s="1"/>
  <c r="B20938" i="1" l="1"/>
  <c r="D20938" i="1" s="1"/>
  <c r="C20937" i="1"/>
  <c r="E20937" i="1" s="1"/>
  <c r="B20939" i="1" l="1"/>
  <c r="D20939" i="1" s="1"/>
  <c r="C20938" i="1"/>
  <c r="E20938" i="1" s="1"/>
  <c r="B20940" i="1" l="1"/>
  <c r="D20940" i="1" s="1"/>
  <c r="C20939" i="1"/>
  <c r="E20939" i="1" s="1"/>
  <c r="B20941" i="1" l="1"/>
  <c r="D20941" i="1" s="1"/>
  <c r="C20940" i="1"/>
  <c r="E20940" i="1" s="1"/>
  <c r="B20942" i="1" l="1"/>
  <c r="D20942" i="1" s="1"/>
  <c r="C20941" i="1"/>
  <c r="E20941" i="1" s="1"/>
  <c r="B20943" i="1" l="1"/>
  <c r="D20943" i="1" s="1"/>
  <c r="C20942" i="1"/>
  <c r="E20942" i="1" s="1"/>
  <c r="B20944" i="1" l="1"/>
  <c r="D20944" i="1" s="1"/>
  <c r="C20943" i="1"/>
  <c r="E20943" i="1" s="1"/>
  <c r="B20945" i="1" l="1"/>
  <c r="D20945" i="1" s="1"/>
  <c r="C20944" i="1"/>
  <c r="E20944" i="1" s="1"/>
  <c r="B20946" i="1" l="1"/>
  <c r="D20946" i="1" s="1"/>
  <c r="C20945" i="1"/>
  <c r="E20945" i="1" s="1"/>
  <c r="B20947" i="1" l="1"/>
  <c r="D20947" i="1" s="1"/>
  <c r="C20946" i="1"/>
  <c r="E20946" i="1" s="1"/>
  <c r="B20948" i="1" l="1"/>
  <c r="D20948" i="1" s="1"/>
  <c r="C20947" i="1"/>
  <c r="E20947" i="1" s="1"/>
  <c r="B20949" i="1" l="1"/>
  <c r="D20949" i="1" s="1"/>
  <c r="C20948" i="1"/>
  <c r="E20948" i="1" s="1"/>
  <c r="B20950" i="1" l="1"/>
  <c r="D20950" i="1" s="1"/>
  <c r="C20949" i="1"/>
  <c r="E20949" i="1" s="1"/>
  <c r="B20951" i="1" l="1"/>
  <c r="D20951" i="1" s="1"/>
  <c r="C20950" i="1"/>
  <c r="E20950" i="1" s="1"/>
  <c r="B20952" i="1" l="1"/>
  <c r="D20952" i="1" s="1"/>
  <c r="C20951" i="1"/>
  <c r="E20951" i="1" s="1"/>
  <c r="B20953" i="1" l="1"/>
  <c r="D20953" i="1" s="1"/>
  <c r="C20952" i="1"/>
  <c r="E20952" i="1" s="1"/>
  <c r="B20954" i="1" l="1"/>
  <c r="D20954" i="1" s="1"/>
  <c r="C20953" i="1"/>
  <c r="E20953" i="1" s="1"/>
  <c r="B20955" i="1" l="1"/>
  <c r="D20955" i="1" s="1"/>
  <c r="C20954" i="1"/>
  <c r="E20954" i="1" s="1"/>
  <c r="B20956" i="1" l="1"/>
  <c r="D20956" i="1" s="1"/>
  <c r="C20955" i="1"/>
  <c r="E20955" i="1" s="1"/>
  <c r="B20957" i="1" l="1"/>
  <c r="D20957" i="1" s="1"/>
  <c r="C20956" i="1"/>
  <c r="E20956" i="1" s="1"/>
  <c r="B20958" i="1" l="1"/>
  <c r="D20958" i="1" s="1"/>
  <c r="C20957" i="1"/>
  <c r="E20957" i="1" s="1"/>
  <c r="B20959" i="1" l="1"/>
  <c r="D20959" i="1" s="1"/>
  <c r="C20958" i="1"/>
  <c r="E20958" i="1" s="1"/>
  <c r="B20960" i="1" l="1"/>
  <c r="D20960" i="1" s="1"/>
  <c r="C20959" i="1"/>
  <c r="E20959" i="1" s="1"/>
  <c r="B20961" i="1" l="1"/>
  <c r="D20961" i="1" s="1"/>
  <c r="C20960" i="1"/>
  <c r="E20960" i="1" s="1"/>
  <c r="B20962" i="1" l="1"/>
  <c r="D20962" i="1" s="1"/>
  <c r="C20961" i="1"/>
  <c r="E20961" i="1" s="1"/>
  <c r="B20963" i="1" l="1"/>
  <c r="D20963" i="1" s="1"/>
  <c r="C20962" i="1"/>
  <c r="E20962" i="1" s="1"/>
  <c r="B20964" i="1" l="1"/>
  <c r="D20964" i="1" s="1"/>
  <c r="C20963" i="1"/>
  <c r="E20963" i="1" s="1"/>
  <c r="B20965" i="1" l="1"/>
  <c r="D20965" i="1" s="1"/>
  <c r="C20964" i="1"/>
  <c r="E20964" i="1" s="1"/>
  <c r="B20966" i="1" l="1"/>
  <c r="D20966" i="1" s="1"/>
  <c r="C20965" i="1"/>
  <c r="E20965" i="1" s="1"/>
  <c r="B20967" i="1" l="1"/>
  <c r="D20967" i="1" s="1"/>
  <c r="C20966" i="1"/>
  <c r="E20966" i="1" s="1"/>
  <c r="B20968" i="1" l="1"/>
  <c r="D20968" i="1" s="1"/>
  <c r="C20967" i="1"/>
  <c r="E20967" i="1" s="1"/>
  <c r="B20969" i="1" l="1"/>
  <c r="D20969" i="1" s="1"/>
  <c r="C20968" i="1"/>
  <c r="E20968" i="1" s="1"/>
  <c r="B20970" i="1" l="1"/>
  <c r="D20970" i="1" s="1"/>
  <c r="C20969" i="1"/>
  <c r="E20969" i="1" s="1"/>
  <c r="B20971" i="1" l="1"/>
  <c r="D20971" i="1" s="1"/>
  <c r="C20970" i="1"/>
  <c r="E20970" i="1" s="1"/>
  <c r="B20972" i="1" l="1"/>
  <c r="D20972" i="1" s="1"/>
  <c r="C20971" i="1"/>
  <c r="E20971" i="1" s="1"/>
  <c r="B20973" i="1" l="1"/>
  <c r="D20973" i="1" s="1"/>
  <c r="C20972" i="1"/>
  <c r="E20972" i="1" s="1"/>
  <c r="B20974" i="1" l="1"/>
  <c r="D20974" i="1" s="1"/>
  <c r="C20973" i="1"/>
  <c r="E20973" i="1" s="1"/>
  <c r="B20975" i="1" l="1"/>
  <c r="D20975" i="1" s="1"/>
  <c r="C20974" i="1"/>
  <c r="E20974" i="1" s="1"/>
  <c r="B20976" i="1" l="1"/>
  <c r="D20976" i="1" s="1"/>
  <c r="C20975" i="1"/>
  <c r="E20975" i="1" s="1"/>
  <c r="B20977" i="1" l="1"/>
  <c r="D20977" i="1" s="1"/>
  <c r="C20976" i="1"/>
  <c r="E20976" i="1" s="1"/>
  <c r="B20978" i="1" l="1"/>
  <c r="D20978" i="1" s="1"/>
  <c r="C20977" i="1"/>
  <c r="E20977" i="1" s="1"/>
  <c r="B20979" i="1" l="1"/>
  <c r="D20979" i="1" s="1"/>
  <c r="C20978" i="1"/>
  <c r="E20978" i="1" s="1"/>
  <c r="B20980" i="1" l="1"/>
  <c r="D20980" i="1" s="1"/>
  <c r="C20979" i="1"/>
  <c r="E20979" i="1" s="1"/>
  <c r="B20981" i="1" l="1"/>
  <c r="D20981" i="1" s="1"/>
  <c r="C20980" i="1"/>
  <c r="E20980" i="1" s="1"/>
  <c r="B20982" i="1" l="1"/>
  <c r="D20982" i="1" s="1"/>
  <c r="C20981" i="1"/>
  <c r="E20981" i="1" s="1"/>
  <c r="B20983" i="1" l="1"/>
  <c r="D20983" i="1" s="1"/>
  <c r="C20982" i="1"/>
  <c r="E20982" i="1" s="1"/>
  <c r="B20984" i="1" l="1"/>
  <c r="D20984" i="1" s="1"/>
  <c r="C20983" i="1"/>
  <c r="E20983" i="1" s="1"/>
  <c r="B20985" i="1" l="1"/>
  <c r="D20985" i="1" s="1"/>
  <c r="C20984" i="1"/>
  <c r="E20984" i="1" s="1"/>
  <c r="B20986" i="1" l="1"/>
  <c r="D20986" i="1" s="1"/>
  <c r="C20985" i="1"/>
  <c r="E20985" i="1" s="1"/>
  <c r="B20987" i="1" l="1"/>
  <c r="D20987" i="1" s="1"/>
  <c r="C20986" i="1"/>
  <c r="E20986" i="1" s="1"/>
  <c r="B20988" i="1" l="1"/>
  <c r="D20988" i="1" s="1"/>
  <c r="C20987" i="1"/>
  <c r="E20987" i="1" s="1"/>
  <c r="B20989" i="1" l="1"/>
  <c r="D20989" i="1" s="1"/>
  <c r="C20988" i="1"/>
  <c r="E20988" i="1" s="1"/>
  <c r="B20990" i="1" l="1"/>
  <c r="D20990" i="1" s="1"/>
  <c r="C20989" i="1"/>
  <c r="E20989" i="1" s="1"/>
  <c r="B20991" i="1" l="1"/>
  <c r="D20991" i="1" s="1"/>
  <c r="C20990" i="1"/>
  <c r="E20990" i="1" s="1"/>
  <c r="B20992" i="1" l="1"/>
  <c r="D20992" i="1" s="1"/>
  <c r="C20991" i="1"/>
  <c r="E20991" i="1" s="1"/>
  <c r="B20993" i="1" l="1"/>
  <c r="D20993" i="1" s="1"/>
  <c r="C20992" i="1"/>
  <c r="E20992" i="1" s="1"/>
  <c r="B20994" i="1" l="1"/>
  <c r="D20994" i="1" s="1"/>
  <c r="C20993" i="1"/>
  <c r="E20993" i="1" s="1"/>
  <c r="B20995" i="1" l="1"/>
  <c r="D20995" i="1" s="1"/>
  <c r="C20994" i="1"/>
  <c r="E20994" i="1" s="1"/>
  <c r="B20996" i="1" l="1"/>
  <c r="D20996" i="1" s="1"/>
  <c r="C20995" i="1"/>
  <c r="E20995" i="1" s="1"/>
  <c r="B20997" i="1" l="1"/>
  <c r="D20997" i="1" s="1"/>
  <c r="C20996" i="1"/>
  <c r="E20996" i="1" s="1"/>
  <c r="B20998" i="1" l="1"/>
  <c r="D20998" i="1" s="1"/>
  <c r="C20997" i="1"/>
  <c r="E20997" i="1" s="1"/>
  <c r="B20999" i="1" l="1"/>
  <c r="D20999" i="1" s="1"/>
  <c r="C20998" i="1"/>
  <c r="E20998" i="1" s="1"/>
  <c r="B21000" i="1" l="1"/>
  <c r="D21000" i="1" s="1"/>
  <c r="C20999" i="1"/>
  <c r="E20999" i="1" s="1"/>
  <c r="B21001" i="1" l="1"/>
  <c r="D21001" i="1" s="1"/>
  <c r="C21000" i="1"/>
  <c r="E21000" i="1" s="1"/>
  <c r="B21002" i="1" l="1"/>
  <c r="D21002" i="1" s="1"/>
  <c r="C21001" i="1"/>
  <c r="E21001" i="1" s="1"/>
  <c r="B21003" i="1" l="1"/>
  <c r="D21003" i="1" s="1"/>
  <c r="C21002" i="1"/>
  <c r="E21002" i="1" s="1"/>
  <c r="B21004" i="1" l="1"/>
  <c r="D21004" i="1" s="1"/>
  <c r="C21003" i="1"/>
  <c r="E21003" i="1" s="1"/>
  <c r="B21005" i="1" l="1"/>
  <c r="D21005" i="1" s="1"/>
  <c r="C21004" i="1"/>
  <c r="E21004" i="1" s="1"/>
  <c r="B21006" i="1" l="1"/>
  <c r="D21006" i="1" s="1"/>
  <c r="C21005" i="1"/>
  <c r="E21005" i="1" s="1"/>
  <c r="B21007" i="1" l="1"/>
  <c r="D21007" i="1" s="1"/>
  <c r="C21006" i="1"/>
  <c r="E21006" i="1" s="1"/>
  <c r="B21008" i="1" l="1"/>
  <c r="D21008" i="1" s="1"/>
  <c r="C21007" i="1"/>
  <c r="E21007" i="1" s="1"/>
  <c r="B21009" i="1" l="1"/>
  <c r="D21009" i="1" s="1"/>
  <c r="C21008" i="1"/>
  <c r="E21008" i="1" s="1"/>
  <c r="B21010" i="1" l="1"/>
  <c r="D21010" i="1" s="1"/>
  <c r="C21009" i="1"/>
  <c r="E21009" i="1" s="1"/>
  <c r="B21011" i="1" l="1"/>
  <c r="D21011" i="1" s="1"/>
  <c r="C21010" i="1"/>
  <c r="E21010" i="1" s="1"/>
  <c r="B21012" i="1" l="1"/>
  <c r="D21012" i="1" s="1"/>
  <c r="C21011" i="1"/>
  <c r="E21011" i="1" s="1"/>
  <c r="B21013" i="1" l="1"/>
  <c r="D21013" i="1" s="1"/>
  <c r="C21012" i="1"/>
  <c r="E21012" i="1" s="1"/>
  <c r="B21014" i="1" l="1"/>
  <c r="D21014" i="1" s="1"/>
  <c r="C21013" i="1"/>
  <c r="E21013" i="1" s="1"/>
  <c r="B21015" i="1" l="1"/>
  <c r="D21015" i="1" s="1"/>
  <c r="C21014" i="1"/>
  <c r="E21014" i="1" s="1"/>
  <c r="B21016" i="1" l="1"/>
  <c r="D21016" i="1" s="1"/>
  <c r="C21015" i="1"/>
  <c r="E21015" i="1" s="1"/>
  <c r="B21017" i="1" l="1"/>
  <c r="D21017" i="1" s="1"/>
  <c r="C21016" i="1"/>
  <c r="E21016" i="1" s="1"/>
  <c r="B21018" i="1" l="1"/>
  <c r="D21018" i="1" s="1"/>
  <c r="C21017" i="1"/>
  <c r="E21017" i="1" s="1"/>
  <c r="B21019" i="1" l="1"/>
  <c r="D21019" i="1" s="1"/>
  <c r="C21018" i="1"/>
  <c r="E21018" i="1" s="1"/>
  <c r="B21020" i="1" l="1"/>
  <c r="D21020" i="1" s="1"/>
  <c r="C21019" i="1"/>
  <c r="E21019" i="1" s="1"/>
  <c r="B21021" i="1" l="1"/>
  <c r="D21021" i="1" s="1"/>
  <c r="C21020" i="1"/>
  <c r="E21020" i="1" s="1"/>
  <c r="B21022" i="1" l="1"/>
  <c r="D21022" i="1" s="1"/>
  <c r="C21021" i="1"/>
  <c r="E21021" i="1" s="1"/>
  <c r="B21023" i="1" l="1"/>
  <c r="D21023" i="1" s="1"/>
  <c r="C21022" i="1"/>
  <c r="E21022" i="1" s="1"/>
  <c r="B21024" i="1" l="1"/>
  <c r="D21024" i="1" s="1"/>
  <c r="C21023" i="1"/>
  <c r="E21023" i="1" s="1"/>
  <c r="B21025" i="1" l="1"/>
  <c r="D21025" i="1" s="1"/>
  <c r="C21024" i="1"/>
  <c r="E21024" i="1" s="1"/>
  <c r="B21026" i="1" l="1"/>
  <c r="D21026" i="1" s="1"/>
  <c r="C21025" i="1"/>
  <c r="E21025" i="1" s="1"/>
  <c r="B21027" i="1" l="1"/>
  <c r="D21027" i="1" s="1"/>
  <c r="C21026" i="1"/>
  <c r="E21026" i="1" s="1"/>
  <c r="B21028" i="1" l="1"/>
  <c r="D21028" i="1" s="1"/>
  <c r="C21027" i="1"/>
  <c r="E21027" i="1" s="1"/>
  <c r="B21029" i="1" l="1"/>
  <c r="D21029" i="1" s="1"/>
  <c r="C21028" i="1"/>
  <c r="E21028" i="1" s="1"/>
  <c r="B21030" i="1" l="1"/>
  <c r="D21030" i="1" s="1"/>
  <c r="C21029" i="1"/>
  <c r="E21029" i="1" s="1"/>
  <c r="B21031" i="1" l="1"/>
  <c r="D21031" i="1" s="1"/>
  <c r="C21030" i="1"/>
  <c r="E21030" i="1" s="1"/>
  <c r="B21032" i="1" l="1"/>
  <c r="D21032" i="1" s="1"/>
  <c r="C21031" i="1"/>
  <c r="E21031" i="1" s="1"/>
  <c r="B21033" i="1" l="1"/>
  <c r="D21033" i="1" s="1"/>
  <c r="C21032" i="1"/>
  <c r="E21032" i="1" s="1"/>
  <c r="B21034" i="1" l="1"/>
  <c r="D21034" i="1" s="1"/>
  <c r="C21033" i="1"/>
  <c r="E21033" i="1" s="1"/>
  <c r="B21035" i="1" l="1"/>
  <c r="D21035" i="1" s="1"/>
  <c r="C21034" i="1"/>
  <c r="E21034" i="1" s="1"/>
  <c r="B21036" i="1" l="1"/>
  <c r="D21036" i="1" s="1"/>
  <c r="C21035" i="1"/>
  <c r="E21035" i="1" s="1"/>
  <c r="B21037" i="1" l="1"/>
  <c r="D21037" i="1" s="1"/>
  <c r="C21036" i="1"/>
  <c r="E21036" i="1" s="1"/>
  <c r="B21038" i="1" l="1"/>
  <c r="D21038" i="1" s="1"/>
  <c r="C21037" i="1"/>
  <c r="E21037" i="1" s="1"/>
  <c r="B21039" i="1" l="1"/>
  <c r="D21039" i="1" s="1"/>
  <c r="C21038" i="1"/>
  <c r="E21038" i="1" s="1"/>
  <c r="B21040" i="1" l="1"/>
  <c r="D21040" i="1" s="1"/>
  <c r="C21039" i="1"/>
  <c r="E21039" i="1" s="1"/>
  <c r="B21041" i="1" l="1"/>
  <c r="D21041" i="1" s="1"/>
  <c r="C21040" i="1"/>
  <c r="E21040" i="1" s="1"/>
  <c r="B21042" i="1" l="1"/>
  <c r="D21042" i="1" s="1"/>
  <c r="C21041" i="1"/>
  <c r="E21041" i="1" s="1"/>
  <c r="B21043" i="1" l="1"/>
  <c r="D21043" i="1" s="1"/>
  <c r="C21042" i="1"/>
  <c r="E21042" i="1" s="1"/>
  <c r="B21044" i="1" l="1"/>
  <c r="D21044" i="1" s="1"/>
  <c r="C21043" i="1"/>
  <c r="E21043" i="1" s="1"/>
  <c r="B21045" i="1" l="1"/>
  <c r="D21045" i="1" s="1"/>
  <c r="C21044" i="1"/>
  <c r="E21044" i="1" s="1"/>
  <c r="B21046" i="1" l="1"/>
  <c r="D21046" i="1" s="1"/>
  <c r="C21045" i="1"/>
  <c r="E21045" i="1" s="1"/>
  <c r="B21047" i="1" l="1"/>
  <c r="D21047" i="1" s="1"/>
  <c r="C21046" i="1"/>
  <c r="E21046" i="1" s="1"/>
  <c r="B21048" i="1" l="1"/>
  <c r="D21048" i="1" s="1"/>
  <c r="C21047" i="1"/>
  <c r="E21047" i="1" s="1"/>
  <c r="B21049" i="1" l="1"/>
  <c r="D21049" i="1" s="1"/>
  <c r="C21048" i="1"/>
  <c r="E21048" i="1" s="1"/>
  <c r="B21050" i="1" l="1"/>
  <c r="D21050" i="1" s="1"/>
  <c r="C21049" i="1"/>
  <c r="E21049" i="1" s="1"/>
  <c r="B21051" i="1" l="1"/>
  <c r="D21051" i="1" s="1"/>
  <c r="C21050" i="1"/>
  <c r="E21050" i="1" s="1"/>
  <c r="B21052" i="1" l="1"/>
  <c r="D21052" i="1" s="1"/>
  <c r="C21051" i="1"/>
  <c r="E21051" i="1" s="1"/>
  <c r="B21053" i="1" l="1"/>
  <c r="D21053" i="1" s="1"/>
  <c r="C21052" i="1"/>
  <c r="E21052" i="1" s="1"/>
  <c r="B21054" i="1" l="1"/>
  <c r="D21054" i="1" s="1"/>
  <c r="C21053" i="1"/>
  <c r="E21053" i="1" s="1"/>
  <c r="B21055" i="1" l="1"/>
  <c r="D21055" i="1" s="1"/>
  <c r="C21054" i="1"/>
  <c r="E21054" i="1" s="1"/>
  <c r="B21056" i="1" l="1"/>
  <c r="D21056" i="1" s="1"/>
  <c r="C21055" i="1"/>
  <c r="E21055" i="1" s="1"/>
  <c r="B21057" i="1" l="1"/>
  <c r="D21057" i="1" s="1"/>
  <c r="C21056" i="1"/>
  <c r="E21056" i="1" s="1"/>
  <c r="B21058" i="1" l="1"/>
  <c r="D21058" i="1" s="1"/>
  <c r="C21057" i="1"/>
  <c r="E21057" i="1" s="1"/>
  <c r="B21059" i="1" l="1"/>
  <c r="D21059" i="1" s="1"/>
  <c r="C21058" i="1"/>
  <c r="E21058" i="1" s="1"/>
  <c r="B21060" i="1" l="1"/>
  <c r="D21060" i="1" s="1"/>
  <c r="C21059" i="1"/>
  <c r="E21059" i="1" s="1"/>
  <c r="B21061" i="1" l="1"/>
  <c r="D21061" i="1" s="1"/>
  <c r="C21060" i="1"/>
  <c r="E21060" i="1" s="1"/>
  <c r="B21062" i="1" l="1"/>
  <c r="D21062" i="1" s="1"/>
  <c r="C21061" i="1"/>
  <c r="E21061" i="1" s="1"/>
  <c r="B21063" i="1" l="1"/>
  <c r="D21063" i="1" s="1"/>
  <c r="C21062" i="1"/>
  <c r="E21062" i="1" s="1"/>
  <c r="B21064" i="1" l="1"/>
  <c r="D21064" i="1" s="1"/>
  <c r="C21063" i="1"/>
  <c r="E21063" i="1" s="1"/>
  <c r="B21065" i="1" l="1"/>
  <c r="D21065" i="1" s="1"/>
  <c r="C21064" i="1"/>
  <c r="E21064" i="1" s="1"/>
  <c r="B21066" i="1" l="1"/>
  <c r="D21066" i="1" s="1"/>
  <c r="C21065" i="1"/>
  <c r="E21065" i="1" s="1"/>
  <c r="B21067" i="1" l="1"/>
  <c r="D21067" i="1" s="1"/>
  <c r="C21066" i="1"/>
  <c r="E21066" i="1" s="1"/>
  <c r="B21068" i="1" l="1"/>
  <c r="D21068" i="1" s="1"/>
  <c r="C21067" i="1"/>
  <c r="E21067" i="1" s="1"/>
  <c r="B21069" i="1" l="1"/>
  <c r="D21069" i="1" s="1"/>
  <c r="C21068" i="1"/>
  <c r="E21068" i="1" s="1"/>
  <c r="B21070" i="1" l="1"/>
  <c r="D21070" i="1" s="1"/>
  <c r="C21069" i="1"/>
  <c r="E21069" i="1" s="1"/>
  <c r="B21071" i="1" l="1"/>
  <c r="D21071" i="1" s="1"/>
  <c r="C21070" i="1"/>
  <c r="E21070" i="1" s="1"/>
  <c r="B21072" i="1" l="1"/>
  <c r="D21072" i="1" s="1"/>
  <c r="C21071" i="1"/>
  <c r="E21071" i="1" s="1"/>
  <c r="B21073" i="1" l="1"/>
  <c r="D21073" i="1" s="1"/>
  <c r="C21072" i="1"/>
  <c r="E21072" i="1" s="1"/>
  <c r="B21074" i="1" l="1"/>
  <c r="D21074" i="1" s="1"/>
  <c r="C21073" i="1"/>
  <c r="E21073" i="1" s="1"/>
  <c r="B21075" i="1" l="1"/>
  <c r="D21075" i="1" s="1"/>
  <c r="C21074" i="1"/>
  <c r="E21074" i="1" s="1"/>
  <c r="B21076" i="1" l="1"/>
  <c r="D21076" i="1" s="1"/>
  <c r="C21075" i="1"/>
  <c r="E21075" i="1" s="1"/>
  <c r="B21077" i="1" l="1"/>
  <c r="D21077" i="1" s="1"/>
  <c r="C21076" i="1"/>
  <c r="E21076" i="1" s="1"/>
  <c r="B21078" i="1" l="1"/>
  <c r="D21078" i="1" s="1"/>
  <c r="C21077" i="1"/>
  <c r="E21077" i="1" s="1"/>
  <c r="B21079" i="1" l="1"/>
  <c r="D21079" i="1" s="1"/>
  <c r="C21078" i="1"/>
  <c r="E21078" i="1" s="1"/>
  <c r="B21080" i="1" l="1"/>
  <c r="D21080" i="1" s="1"/>
  <c r="C21079" i="1"/>
  <c r="E21079" i="1" s="1"/>
  <c r="B21081" i="1" l="1"/>
  <c r="D21081" i="1" s="1"/>
  <c r="C21080" i="1"/>
  <c r="E21080" i="1" s="1"/>
  <c r="B21082" i="1" l="1"/>
  <c r="D21082" i="1" s="1"/>
  <c r="C21081" i="1"/>
  <c r="E21081" i="1" s="1"/>
  <c r="B21083" i="1" l="1"/>
  <c r="D21083" i="1" s="1"/>
  <c r="C21082" i="1"/>
  <c r="E21082" i="1" s="1"/>
  <c r="B21084" i="1" l="1"/>
  <c r="D21084" i="1" s="1"/>
  <c r="C21083" i="1"/>
  <c r="E21083" i="1" s="1"/>
  <c r="B21085" i="1" l="1"/>
  <c r="D21085" i="1" s="1"/>
  <c r="C21084" i="1"/>
  <c r="E21084" i="1" s="1"/>
  <c r="B21086" i="1" l="1"/>
  <c r="D21086" i="1" s="1"/>
  <c r="C21085" i="1"/>
  <c r="E21085" i="1" s="1"/>
  <c r="B21087" i="1" l="1"/>
  <c r="D21087" i="1" s="1"/>
  <c r="C21086" i="1"/>
  <c r="E21086" i="1" s="1"/>
  <c r="B21088" i="1" l="1"/>
  <c r="D21088" i="1" s="1"/>
  <c r="C21087" i="1"/>
  <c r="E21087" i="1" s="1"/>
  <c r="B21089" i="1" l="1"/>
  <c r="D21089" i="1" s="1"/>
  <c r="C21088" i="1"/>
  <c r="E21088" i="1" s="1"/>
  <c r="B21090" i="1" l="1"/>
  <c r="D21090" i="1" s="1"/>
  <c r="C21089" i="1"/>
  <c r="E21089" i="1" s="1"/>
  <c r="B21091" i="1" l="1"/>
  <c r="D21091" i="1" s="1"/>
  <c r="C21090" i="1"/>
  <c r="E21090" i="1" s="1"/>
  <c r="B21092" i="1" l="1"/>
  <c r="D21092" i="1" s="1"/>
  <c r="C21091" i="1"/>
  <c r="E21091" i="1" s="1"/>
  <c r="B21093" i="1" l="1"/>
  <c r="D21093" i="1" s="1"/>
  <c r="C21092" i="1"/>
  <c r="E21092" i="1" s="1"/>
  <c r="B21094" i="1" l="1"/>
  <c r="D21094" i="1" s="1"/>
  <c r="C21093" i="1"/>
  <c r="E21093" i="1" s="1"/>
  <c r="B21095" i="1" l="1"/>
  <c r="D21095" i="1" s="1"/>
  <c r="C21094" i="1"/>
  <c r="E21094" i="1" s="1"/>
  <c r="B21096" i="1" l="1"/>
  <c r="D21096" i="1" s="1"/>
  <c r="C21095" i="1"/>
  <c r="E21095" i="1" s="1"/>
  <c r="B21097" i="1" l="1"/>
  <c r="D21097" i="1" s="1"/>
  <c r="C21096" i="1"/>
  <c r="E21096" i="1" s="1"/>
  <c r="B21098" i="1" l="1"/>
  <c r="D21098" i="1" s="1"/>
  <c r="C21097" i="1"/>
  <c r="E21097" i="1" s="1"/>
  <c r="B21099" i="1" l="1"/>
  <c r="D21099" i="1" s="1"/>
  <c r="C21098" i="1"/>
  <c r="E21098" i="1" s="1"/>
  <c r="B21100" i="1" l="1"/>
  <c r="D21100" i="1" s="1"/>
  <c r="C21099" i="1"/>
  <c r="E21099" i="1" s="1"/>
  <c r="B21101" i="1" l="1"/>
  <c r="D21101" i="1" s="1"/>
  <c r="C21100" i="1"/>
  <c r="E21100" i="1" s="1"/>
  <c r="B21102" i="1" l="1"/>
  <c r="D21102" i="1" s="1"/>
  <c r="C21101" i="1"/>
  <c r="E21101" i="1" s="1"/>
  <c r="B21103" i="1" l="1"/>
  <c r="D21103" i="1" s="1"/>
  <c r="C21102" i="1"/>
  <c r="E21102" i="1" s="1"/>
  <c r="B21104" i="1" l="1"/>
  <c r="D21104" i="1" s="1"/>
  <c r="C21103" i="1"/>
  <c r="E21103" i="1" s="1"/>
  <c r="B21105" i="1" l="1"/>
  <c r="D21105" i="1" s="1"/>
  <c r="C21104" i="1"/>
  <c r="E21104" i="1" s="1"/>
  <c r="B21106" i="1" l="1"/>
  <c r="D21106" i="1" s="1"/>
  <c r="C21105" i="1"/>
  <c r="E21105" i="1" s="1"/>
  <c r="B21107" i="1" l="1"/>
  <c r="D21107" i="1" s="1"/>
  <c r="C21106" i="1"/>
  <c r="E21106" i="1" s="1"/>
  <c r="B21108" i="1" l="1"/>
  <c r="D21108" i="1" s="1"/>
  <c r="C21107" i="1"/>
  <c r="E21107" i="1" s="1"/>
  <c r="B21109" i="1" l="1"/>
  <c r="D21109" i="1" s="1"/>
  <c r="C21108" i="1"/>
  <c r="E21108" i="1" s="1"/>
  <c r="B21110" i="1" l="1"/>
  <c r="D21110" i="1" s="1"/>
  <c r="C21109" i="1"/>
  <c r="E21109" i="1" s="1"/>
  <c r="B21111" i="1" l="1"/>
  <c r="D21111" i="1" s="1"/>
  <c r="C21110" i="1"/>
  <c r="E21110" i="1" s="1"/>
  <c r="B21112" i="1" l="1"/>
  <c r="D21112" i="1" s="1"/>
  <c r="C21111" i="1"/>
  <c r="E21111" i="1" s="1"/>
  <c r="B21113" i="1" l="1"/>
  <c r="D21113" i="1" s="1"/>
  <c r="C21112" i="1"/>
  <c r="E21112" i="1" s="1"/>
  <c r="B21114" i="1" l="1"/>
  <c r="D21114" i="1" s="1"/>
  <c r="C21113" i="1"/>
  <c r="E21113" i="1" s="1"/>
  <c r="B21115" i="1" l="1"/>
  <c r="D21115" i="1" s="1"/>
  <c r="C21114" i="1"/>
  <c r="E21114" i="1" s="1"/>
  <c r="B21116" i="1" l="1"/>
  <c r="D21116" i="1" s="1"/>
  <c r="C21115" i="1"/>
  <c r="E21115" i="1" s="1"/>
  <c r="B21117" i="1" l="1"/>
  <c r="D21117" i="1" s="1"/>
  <c r="C21116" i="1"/>
  <c r="E21116" i="1" s="1"/>
  <c r="B21118" i="1" l="1"/>
  <c r="D21118" i="1" s="1"/>
  <c r="C21117" i="1"/>
  <c r="E21117" i="1" s="1"/>
  <c r="B21119" i="1" l="1"/>
  <c r="D21119" i="1" s="1"/>
  <c r="C21118" i="1"/>
  <c r="E21118" i="1" s="1"/>
  <c r="B21120" i="1" l="1"/>
  <c r="D21120" i="1" s="1"/>
  <c r="C21119" i="1"/>
  <c r="E21119" i="1" s="1"/>
  <c r="B21121" i="1" l="1"/>
  <c r="D21121" i="1" s="1"/>
  <c r="C21120" i="1"/>
  <c r="E21120" i="1" s="1"/>
  <c r="B21122" i="1" l="1"/>
  <c r="D21122" i="1" s="1"/>
  <c r="C21121" i="1"/>
  <c r="E21121" i="1" s="1"/>
  <c r="B21123" i="1" l="1"/>
  <c r="D21123" i="1" s="1"/>
  <c r="C21122" i="1"/>
  <c r="E21122" i="1" s="1"/>
  <c r="B21124" i="1" l="1"/>
  <c r="D21124" i="1" s="1"/>
  <c r="C21123" i="1"/>
  <c r="E21123" i="1" s="1"/>
  <c r="B21125" i="1" l="1"/>
  <c r="D21125" i="1" s="1"/>
  <c r="C21124" i="1"/>
  <c r="E21124" i="1" s="1"/>
  <c r="B21126" i="1" l="1"/>
  <c r="D21126" i="1" s="1"/>
  <c r="C21125" i="1"/>
  <c r="E21125" i="1" s="1"/>
  <c r="B21127" i="1" l="1"/>
  <c r="D21127" i="1" s="1"/>
  <c r="C21126" i="1"/>
  <c r="E21126" i="1" s="1"/>
  <c r="B21128" i="1" l="1"/>
  <c r="D21128" i="1" s="1"/>
  <c r="C21127" i="1"/>
  <c r="E21127" i="1" s="1"/>
  <c r="B21129" i="1" l="1"/>
  <c r="D21129" i="1" s="1"/>
  <c r="C21128" i="1"/>
  <c r="E21128" i="1" s="1"/>
  <c r="B21130" i="1" l="1"/>
  <c r="D21130" i="1" s="1"/>
  <c r="C21129" i="1"/>
  <c r="E21129" i="1" s="1"/>
  <c r="B21131" i="1" l="1"/>
  <c r="D21131" i="1" s="1"/>
  <c r="C21130" i="1"/>
  <c r="E21130" i="1" s="1"/>
  <c r="B21132" i="1" l="1"/>
  <c r="D21132" i="1" s="1"/>
  <c r="C21131" i="1"/>
  <c r="E21131" i="1" s="1"/>
  <c r="B21133" i="1" l="1"/>
  <c r="D21133" i="1" s="1"/>
  <c r="C21132" i="1"/>
  <c r="E21132" i="1" s="1"/>
  <c r="B21134" i="1" l="1"/>
  <c r="D21134" i="1" s="1"/>
  <c r="C21133" i="1"/>
  <c r="E21133" i="1" s="1"/>
  <c r="B21135" i="1" l="1"/>
  <c r="D21135" i="1" s="1"/>
  <c r="C21134" i="1"/>
  <c r="E21134" i="1" s="1"/>
  <c r="B21136" i="1" l="1"/>
  <c r="D21136" i="1" s="1"/>
  <c r="C21135" i="1"/>
  <c r="E21135" i="1" s="1"/>
  <c r="B21137" i="1" l="1"/>
  <c r="D21137" i="1" s="1"/>
  <c r="C21136" i="1"/>
  <c r="E21136" i="1" s="1"/>
  <c r="B21138" i="1" l="1"/>
  <c r="D21138" i="1" s="1"/>
  <c r="C21137" i="1"/>
  <c r="E21137" i="1" s="1"/>
  <c r="B21139" i="1" l="1"/>
  <c r="D21139" i="1" s="1"/>
  <c r="C21138" i="1"/>
  <c r="E21138" i="1" s="1"/>
  <c r="B21140" i="1" l="1"/>
  <c r="D21140" i="1" s="1"/>
  <c r="C21139" i="1"/>
  <c r="E21139" i="1" s="1"/>
  <c r="B21141" i="1" l="1"/>
  <c r="D21141" i="1" s="1"/>
  <c r="C21140" i="1"/>
  <c r="E21140" i="1" s="1"/>
  <c r="B21142" i="1" l="1"/>
  <c r="D21142" i="1" s="1"/>
  <c r="C21141" i="1"/>
  <c r="E21141" i="1" s="1"/>
  <c r="B21143" i="1" l="1"/>
  <c r="D21143" i="1" s="1"/>
  <c r="C21142" i="1"/>
  <c r="E21142" i="1" s="1"/>
  <c r="B21144" i="1" l="1"/>
  <c r="D21144" i="1" s="1"/>
  <c r="C21143" i="1"/>
  <c r="E21143" i="1" s="1"/>
  <c r="B21145" i="1" l="1"/>
  <c r="D21145" i="1" s="1"/>
  <c r="C21144" i="1"/>
  <c r="E21144" i="1" s="1"/>
  <c r="B21146" i="1" l="1"/>
  <c r="D21146" i="1" s="1"/>
  <c r="C21145" i="1"/>
  <c r="E21145" i="1" s="1"/>
  <c r="B21147" i="1" l="1"/>
  <c r="D21147" i="1" s="1"/>
  <c r="C21146" i="1"/>
  <c r="E21146" i="1" s="1"/>
  <c r="B21148" i="1" l="1"/>
  <c r="D21148" i="1" s="1"/>
  <c r="C21147" i="1"/>
  <c r="E21147" i="1" s="1"/>
  <c r="B21149" i="1" l="1"/>
  <c r="D21149" i="1" s="1"/>
  <c r="C21148" i="1"/>
  <c r="E21148" i="1" s="1"/>
  <c r="B21150" i="1" l="1"/>
  <c r="D21150" i="1" s="1"/>
  <c r="C21149" i="1"/>
  <c r="E21149" i="1" s="1"/>
  <c r="B21151" i="1" l="1"/>
  <c r="D21151" i="1" s="1"/>
  <c r="C21150" i="1"/>
  <c r="E21150" i="1" s="1"/>
  <c r="B21152" i="1" l="1"/>
  <c r="D21152" i="1" s="1"/>
  <c r="C21151" i="1"/>
  <c r="E21151" i="1" s="1"/>
  <c r="B21153" i="1" l="1"/>
  <c r="D21153" i="1" s="1"/>
  <c r="C21152" i="1"/>
  <c r="E21152" i="1" s="1"/>
  <c r="B21154" i="1" l="1"/>
  <c r="D21154" i="1" s="1"/>
  <c r="C21153" i="1"/>
  <c r="E21153" i="1" s="1"/>
  <c r="B21155" i="1" l="1"/>
  <c r="D21155" i="1" s="1"/>
  <c r="C21154" i="1"/>
  <c r="E21154" i="1" s="1"/>
  <c r="B21156" i="1" l="1"/>
  <c r="D21156" i="1" s="1"/>
  <c r="C21155" i="1"/>
  <c r="E21155" i="1" s="1"/>
  <c r="B21157" i="1" l="1"/>
  <c r="D21157" i="1" s="1"/>
  <c r="C21156" i="1"/>
  <c r="E21156" i="1" s="1"/>
  <c r="B21158" i="1" l="1"/>
  <c r="D21158" i="1" s="1"/>
  <c r="C21157" i="1"/>
  <c r="E21157" i="1" s="1"/>
  <c r="B21159" i="1" l="1"/>
  <c r="D21159" i="1" s="1"/>
  <c r="C21158" i="1"/>
  <c r="E21158" i="1" s="1"/>
  <c r="B21160" i="1" l="1"/>
  <c r="D21160" i="1" s="1"/>
  <c r="C21159" i="1"/>
  <c r="E21159" i="1" s="1"/>
  <c r="B21161" i="1" l="1"/>
  <c r="D21161" i="1" s="1"/>
  <c r="C21160" i="1"/>
  <c r="E21160" i="1" s="1"/>
  <c r="B21162" i="1" l="1"/>
  <c r="D21162" i="1" s="1"/>
  <c r="C21161" i="1"/>
  <c r="E21161" i="1" s="1"/>
  <c r="B21163" i="1" l="1"/>
  <c r="D21163" i="1" s="1"/>
  <c r="C21162" i="1"/>
  <c r="E21162" i="1" s="1"/>
  <c r="B21164" i="1" l="1"/>
  <c r="D21164" i="1" s="1"/>
  <c r="C21163" i="1"/>
  <c r="E21163" i="1" s="1"/>
  <c r="B21165" i="1" l="1"/>
  <c r="D21165" i="1" s="1"/>
  <c r="C21164" i="1"/>
  <c r="E21164" i="1" s="1"/>
  <c r="B21166" i="1" l="1"/>
  <c r="D21166" i="1" s="1"/>
  <c r="C21165" i="1"/>
  <c r="E21165" i="1" s="1"/>
  <c r="B21167" i="1" l="1"/>
  <c r="D21167" i="1" s="1"/>
  <c r="C21166" i="1"/>
  <c r="E21166" i="1" s="1"/>
  <c r="B21168" i="1" l="1"/>
  <c r="D21168" i="1" s="1"/>
  <c r="C21167" i="1"/>
  <c r="E21167" i="1" s="1"/>
  <c r="B21169" i="1" l="1"/>
  <c r="D21169" i="1" s="1"/>
  <c r="C21168" i="1"/>
  <c r="E21168" i="1" s="1"/>
  <c r="B21170" i="1" l="1"/>
  <c r="D21170" i="1" s="1"/>
  <c r="C21169" i="1"/>
  <c r="E21169" i="1" s="1"/>
  <c r="B21171" i="1" l="1"/>
  <c r="D21171" i="1" s="1"/>
  <c r="C21170" i="1"/>
  <c r="E21170" i="1" s="1"/>
  <c r="B21172" i="1" l="1"/>
  <c r="D21172" i="1" s="1"/>
  <c r="C21171" i="1"/>
  <c r="E21171" i="1" s="1"/>
  <c r="B21173" i="1" l="1"/>
  <c r="D21173" i="1" s="1"/>
  <c r="C21172" i="1"/>
  <c r="E21172" i="1" s="1"/>
  <c r="B21174" i="1" l="1"/>
  <c r="D21174" i="1" s="1"/>
  <c r="C21173" i="1"/>
  <c r="E21173" i="1" s="1"/>
  <c r="B21175" i="1" l="1"/>
  <c r="D21175" i="1" s="1"/>
  <c r="C21174" i="1"/>
  <c r="E21174" i="1" s="1"/>
  <c r="B21176" i="1" l="1"/>
  <c r="D21176" i="1" s="1"/>
  <c r="C21175" i="1"/>
  <c r="E21175" i="1" s="1"/>
  <c r="B21177" i="1" l="1"/>
  <c r="D21177" i="1" s="1"/>
  <c r="C21176" i="1"/>
  <c r="E21176" i="1" s="1"/>
  <c r="B21178" i="1" l="1"/>
  <c r="D21178" i="1" s="1"/>
  <c r="C21177" i="1"/>
  <c r="E21177" i="1" s="1"/>
  <c r="B21179" i="1" l="1"/>
  <c r="D21179" i="1" s="1"/>
  <c r="C21178" i="1"/>
  <c r="E21178" i="1" s="1"/>
  <c r="B21180" i="1" l="1"/>
  <c r="D21180" i="1" s="1"/>
  <c r="C21179" i="1"/>
  <c r="E21179" i="1" s="1"/>
  <c r="B21181" i="1" l="1"/>
  <c r="D21181" i="1" s="1"/>
  <c r="C21180" i="1"/>
  <c r="E21180" i="1" s="1"/>
  <c r="B21182" i="1" l="1"/>
  <c r="D21182" i="1" s="1"/>
  <c r="C21181" i="1"/>
  <c r="E21181" i="1" s="1"/>
  <c r="B21183" i="1" l="1"/>
  <c r="D21183" i="1" s="1"/>
  <c r="C21182" i="1"/>
  <c r="E21182" i="1" s="1"/>
  <c r="B21184" i="1" l="1"/>
  <c r="D21184" i="1" s="1"/>
  <c r="C21183" i="1"/>
  <c r="E21183" i="1" s="1"/>
  <c r="B21185" i="1" l="1"/>
  <c r="D21185" i="1" s="1"/>
  <c r="C21184" i="1"/>
  <c r="E21184" i="1" s="1"/>
  <c r="B21186" i="1" l="1"/>
  <c r="D21186" i="1" s="1"/>
  <c r="C21185" i="1"/>
  <c r="E21185" i="1" s="1"/>
  <c r="B21187" i="1" l="1"/>
  <c r="D21187" i="1" s="1"/>
  <c r="C21186" i="1"/>
  <c r="E21186" i="1" s="1"/>
  <c r="B21188" i="1" l="1"/>
  <c r="D21188" i="1" s="1"/>
  <c r="C21187" i="1"/>
  <c r="E21187" i="1" s="1"/>
  <c r="B21189" i="1" l="1"/>
  <c r="D21189" i="1" s="1"/>
  <c r="C21188" i="1"/>
  <c r="E21188" i="1" s="1"/>
  <c r="B21190" i="1" l="1"/>
  <c r="D21190" i="1" s="1"/>
  <c r="C21189" i="1"/>
  <c r="E21189" i="1" s="1"/>
  <c r="B21191" i="1" l="1"/>
  <c r="D21191" i="1" s="1"/>
  <c r="C21190" i="1"/>
  <c r="E21190" i="1" s="1"/>
  <c r="B21192" i="1" l="1"/>
  <c r="D21192" i="1" s="1"/>
  <c r="C21191" i="1"/>
  <c r="E21191" i="1" s="1"/>
  <c r="B21193" i="1" l="1"/>
  <c r="D21193" i="1" s="1"/>
  <c r="C21192" i="1"/>
  <c r="E21192" i="1" s="1"/>
  <c r="B21194" i="1" l="1"/>
  <c r="D21194" i="1" s="1"/>
  <c r="C21193" i="1"/>
  <c r="E21193" i="1" s="1"/>
  <c r="B21195" i="1" l="1"/>
  <c r="D21195" i="1" s="1"/>
  <c r="C21194" i="1"/>
  <c r="E21194" i="1" s="1"/>
  <c r="B21196" i="1" l="1"/>
  <c r="D21196" i="1" s="1"/>
  <c r="C21195" i="1"/>
  <c r="E21195" i="1" s="1"/>
  <c r="B21197" i="1" l="1"/>
  <c r="D21197" i="1" s="1"/>
  <c r="C21196" i="1"/>
  <c r="E21196" i="1" s="1"/>
  <c r="B21198" i="1" l="1"/>
  <c r="D21198" i="1" s="1"/>
  <c r="C21197" i="1"/>
  <c r="E21197" i="1" s="1"/>
  <c r="B21199" i="1" l="1"/>
  <c r="D21199" i="1" s="1"/>
  <c r="C21198" i="1"/>
  <c r="E21198" i="1" s="1"/>
  <c r="B21200" i="1" l="1"/>
  <c r="D21200" i="1" s="1"/>
  <c r="C21199" i="1"/>
  <c r="E21199" i="1" s="1"/>
  <c r="B21201" i="1" l="1"/>
  <c r="D21201" i="1" s="1"/>
  <c r="C21200" i="1"/>
  <c r="E21200" i="1" s="1"/>
  <c r="B21202" i="1" l="1"/>
  <c r="D21202" i="1" s="1"/>
  <c r="C21201" i="1"/>
  <c r="E21201" i="1" s="1"/>
  <c r="B21203" i="1" l="1"/>
  <c r="D21203" i="1" s="1"/>
  <c r="C21202" i="1"/>
  <c r="E21202" i="1" s="1"/>
  <c r="B21204" i="1" l="1"/>
  <c r="D21204" i="1" s="1"/>
  <c r="C21203" i="1"/>
  <c r="E21203" i="1" s="1"/>
  <c r="B21205" i="1" l="1"/>
  <c r="D21205" i="1" s="1"/>
  <c r="C21204" i="1"/>
  <c r="E21204" i="1" s="1"/>
  <c r="B21206" i="1" l="1"/>
  <c r="D21206" i="1" s="1"/>
  <c r="C21205" i="1"/>
  <c r="E21205" i="1" s="1"/>
  <c r="B21207" i="1" l="1"/>
  <c r="D21207" i="1" s="1"/>
  <c r="C21206" i="1"/>
  <c r="E21206" i="1" s="1"/>
  <c r="B21208" i="1" l="1"/>
  <c r="D21208" i="1" s="1"/>
  <c r="C21207" i="1"/>
  <c r="E21207" i="1" s="1"/>
  <c r="B21209" i="1" l="1"/>
  <c r="D21209" i="1" s="1"/>
  <c r="C21208" i="1"/>
  <c r="E21208" i="1" s="1"/>
  <c r="B21210" i="1" l="1"/>
  <c r="D21210" i="1" s="1"/>
  <c r="C21209" i="1"/>
  <c r="E21209" i="1" s="1"/>
  <c r="B21211" i="1" l="1"/>
  <c r="D21211" i="1" s="1"/>
  <c r="C21210" i="1"/>
  <c r="E21210" i="1" s="1"/>
  <c r="B21212" i="1" l="1"/>
  <c r="D21212" i="1" s="1"/>
  <c r="C21211" i="1"/>
  <c r="E21211" i="1" s="1"/>
  <c r="B21213" i="1" l="1"/>
  <c r="D21213" i="1" s="1"/>
  <c r="C21212" i="1"/>
  <c r="E21212" i="1" s="1"/>
  <c r="B21214" i="1" l="1"/>
  <c r="D21214" i="1" s="1"/>
  <c r="C21213" i="1"/>
  <c r="E21213" i="1" s="1"/>
  <c r="B21215" i="1" l="1"/>
  <c r="D21215" i="1" s="1"/>
  <c r="C21214" i="1"/>
  <c r="E21214" i="1" s="1"/>
  <c r="B21216" i="1" l="1"/>
  <c r="D21216" i="1" s="1"/>
  <c r="C21215" i="1"/>
  <c r="E21215" i="1" s="1"/>
  <c r="B21217" i="1" l="1"/>
  <c r="D21217" i="1" s="1"/>
  <c r="C21216" i="1"/>
  <c r="E21216" i="1" s="1"/>
  <c r="B21218" i="1" l="1"/>
  <c r="D21218" i="1" s="1"/>
  <c r="C21217" i="1"/>
  <c r="E21217" i="1" s="1"/>
  <c r="B21219" i="1" l="1"/>
  <c r="D21219" i="1" s="1"/>
  <c r="C21218" i="1"/>
  <c r="E21218" i="1" s="1"/>
  <c r="B21220" i="1" l="1"/>
  <c r="D21220" i="1" s="1"/>
  <c r="C21219" i="1"/>
  <c r="E21219" i="1" s="1"/>
  <c r="B21221" i="1" l="1"/>
  <c r="D21221" i="1" s="1"/>
  <c r="C21220" i="1"/>
  <c r="E21220" i="1" s="1"/>
  <c r="B21222" i="1" l="1"/>
  <c r="D21222" i="1" s="1"/>
  <c r="C21221" i="1"/>
  <c r="E21221" i="1" s="1"/>
  <c r="B21223" i="1" l="1"/>
  <c r="D21223" i="1" s="1"/>
  <c r="C21222" i="1"/>
  <c r="E21222" i="1" s="1"/>
  <c r="B21224" i="1" l="1"/>
  <c r="D21224" i="1" s="1"/>
  <c r="C21223" i="1"/>
  <c r="E21223" i="1" s="1"/>
  <c r="B21225" i="1" l="1"/>
  <c r="D21225" i="1" s="1"/>
  <c r="C21224" i="1"/>
  <c r="E21224" i="1" s="1"/>
  <c r="B21226" i="1" l="1"/>
  <c r="D21226" i="1" s="1"/>
  <c r="C21225" i="1"/>
  <c r="E21225" i="1" s="1"/>
  <c r="B21227" i="1" l="1"/>
  <c r="D21227" i="1" s="1"/>
  <c r="C21226" i="1"/>
  <c r="E21226" i="1" s="1"/>
  <c r="B21228" i="1" l="1"/>
  <c r="D21228" i="1" s="1"/>
  <c r="C21227" i="1"/>
  <c r="E21227" i="1" s="1"/>
  <c r="B21229" i="1" l="1"/>
  <c r="D21229" i="1" s="1"/>
  <c r="C21228" i="1"/>
  <c r="E21228" i="1" s="1"/>
  <c r="B21230" i="1" l="1"/>
  <c r="D21230" i="1" s="1"/>
  <c r="C21229" i="1"/>
  <c r="E21229" i="1" s="1"/>
  <c r="B21231" i="1" l="1"/>
  <c r="D21231" i="1" s="1"/>
  <c r="C21230" i="1"/>
  <c r="E21230" i="1" s="1"/>
  <c r="B21232" i="1" l="1"/>
  <c r="D21232" i="1" s="1"/>
  <c r="C21231" i="1"/>
  <c r="E21231" i="1" s="1"/>
  <c r="B21233" i="1" l="1"/>
  <c r="D21233" i="1" s="1"/>
  <c r="C21232" i="1"/>
  <c r="E21232" i="1" s="1"/>
  <c r="B21234" i="1" l="1"/>
  <c r="D21234" i="1" s="1"/>
  <c r="C21233" i="1"/>
  <c r="E21233" i="1" s="1"/>
  <c r="B21235" i="1" l="1"/>
  <c r="D21235" i="1" s="1"/>
  <c r="C21234" i="1"/>
  <c r="E21234" i="1" s="1"/>
  <c r="B21236" i="1" l="1"/>
  <c r="D21236" i="1" s="1"/>
  <c r="C21235" i="1"/>
  <c r="E21235" i="1" s="1"/>
  <c r="B21237" i="1" l="1"/>
  <c r="D21237" i="1" s="1"/>
  <c r="C21236" i="1"/>
  <c r="E21236" i="1" s="1"/>
  <c r="B21238" i="1" l="1"/>
  <c r="D21238" i="1" s="1"/>
  <c r="C21237" i="1"/>
  <c r="E21237" i="1" s="1"/>
  <c r="B21239" i="1" l="1"/>
  <c r="D21239" i="1" s="1"/>
  <c r="C21238" i="1"/>
  <c r="E21238" i="1" s="1"/>
  <c r="B21240" i="1" l="1"/>
  <c r="D21240" i="1" s="1"/>
  <c r="C21239" i="1"/>
  <c r="E21239" i="1" s="1"/>
  <c r="B21241" i="1" l="1"/>
  <c r="D21241" i="1" s="1"/>
  <c r="C21240" i="1"/>
  <c r="E21240" i="1" s="1"/>
  <c r="B21242" i="1" l="1"/>
  <c r="D21242" i="1" s="1"/>
  <c r="C21241" i="1"/>
  <c r="E21241" i="1" s="1"/>
  <c r="B21243" i="1" l="1"/>
  <c r="D21243" i="1" s="1"/>
  <c r="C21242" i="1"/>
  <c r="E21242" i="1" s="1"/>
  <c r="B21244" i="1" l="1"/>
  <c r="D21244" i="1" s="1"/>
  <c r="C21243" i="1"/>
  <c r="E21243" i="1" s="1"/>
  <c r="B21245" i="1" l="1"/>
  <c r="D21245" i="1" s="1"/>
  <c r="C21244" i="1"/>
  <c r="E21244" i="1" s="1"/>
  <c r="B21246" i="1" l="1"/>
  <c r="D21246" i="1" s="1"/>
  <c r="C21245" i="1"/>
  <c r="E21245" i="1" s="1"/>
  <c r="B21247" i="1" l="1"/>
  <c r="D21247" i="1" s="1"/>
  <c r="C21246" i="1"/>
  <c r="E21246" i="1" s="1"/>
  <c r="B21248" i="1" l="1"/>
  <c r="D21248" i="1" s="1"/>
  <c r="C21247" i="1"/>
  <c r="E21247" i="1" s="1"/>
  <c r="B21249" i="1" l="1"/>
  <c r="D21249" i="1" s="1"/>
  <c r="C21248" i="1"/>
  <c r="E21248" i="1" s="1"/>
  <c r="B21250" i="1" l="1"/>
  <c r="D21250" i="1" s="1"/>
  <c r="C21249" i="1"/>
  <c r="E21249" i="1" s="1"/>
  <c r="B21251" i="1" l="1"/>
  <c r="D21251" i="1" s="1"/>
  <c r="C21250" i="1"/>
  <c r="E21250" i="1" s="1"/>
  <c r="B21252" i="1" l="1"/>
  <c r="D21252" i="1" s="1"/>
  <c r="C21251" i="1"/>
  <c r="E21251" i="1" s="1"/>
  <c r="B21253" i="1" l="1"/>
  <c r="D21253" i="1" s="1"/>
  <c r="C21252" i="1"/>
  <c r="E21252" i="1" s="1"/>
  <c r="B21254" i="1" l="1"/>
  <c r="D21254" i="1" s="1"/>
  <c r="C21253" i="1"/>
  <c r="E21253" i="1" s="1"/>
  <c r="B21255" i="1" l="1"/>
  <c r="D21255" i="1" s="1"/>
  <c r="C21254" i="1"/>
  <c r="E21254" i="1" s="1"/>
  <c r="B21256" i="1" l="1"/>
  <c r="D21256" i="1" s="1"/>
  <c r="C21255" i="1"/>
  <c r="E21255" i="1" s="1"/>
  <c r="B21257" i="1" l="1"/>
  <c r="D21257" i="1" s="1"/>
  <c r="C21256" i="1"/>
  <c r="E21256" i="1" s="1"/>
  <c r="B21258" i="1" l="1"/>
  <c r="D21258" i="1" s="1"/>
  <c r="C21257" i="1"/>
  <c r="E21257" i="1" s="1"/>
  <c r="B21259" i="1" l="1"/>
  <c r="D21259" i="1" s="1"/>
  <c r="C21258" i="1"/>
  <c r="E21258" i="1" s="1"/>
  <c r="B21260" i="1" l="1"/>
  <c r="D21260" i="1" s="1"/>
  <c r="C21259" i="1"/>
  <c r="E21259" i="1" s="1"/>
  <c r="B21261" i="1" l="1"/>
  <c r="D21261" i="1" s="1"/>
  <c r="C21260" i="1"/>
  <c r="E21260" i="1" s="1"/>
  <c r="B21262" i="1" l="1"/>
  <c r="D21262" i="1" s="1"/>
  <c r="C21261" i="1"/>
  <c r="E21261" i="1" s="1"/>
  <c r="B21263" i="1" l="1"/>
  <c r="D21263" i="1" s="1"/>
  <c r="C21262" i="1"/>
  <c r="E21262" i="1" s="1"/>
  <c r="B21264" i="1" l="1"/>
  <c r="D21264" i="1" s="1"/>
  <c r="C21263" i="1"/>
  <c r="E21263" i="1" s="1"/>
  <c r="B21265" i="1" l="1"/>
  <c r="D21265" i="1" s="1"/>
  <c r="C21264" i="1"/>
  <c r="E21264" i="1" s="1"/>
  <c r="B21266" i="1" l="1"/>
  <c r="D21266" i="1" s="1"/>
  <c r="C21265" i="1"/>
  <c r="E21265" i="1" s="1"/>
  <c r="B21267" i="1" l="1"/>
  <c r="D21267" i="1" s="1"/>
  <c r="C21266" i="1"/>
  <c r="E21266" i="1" s="1"/>
  <c r="B21268" i="1" l="1"/>
  <c r="D21268" i="1" s="1"/>
  <c r="C21267" i="1"/>
  <c r="E21267" i="1" s="1"/>
  <c r="B21269" i="1" l="1"/>
  <c r="D21269" i="1" s="1"/>
  <c r="C21268" i="1"/>
  <c r="E21268" i="1" s="1"/>
  <c r="B21270" i="1" l="1"/>
  <c r="D21270" i="1" s="1"/>
  <c r="C21269" i="1"/>
  <c r="E21269" i="1" s="1"/>
  <c r="B21271" i="1" l="1"/>
  <c r="D21271" i="1" s="1"/>
  <c r="C21270" i="1"/>
  <c r="E21270" i="1" s="1"/>
  <c r="B21272" i="1" l="1"/>
  <c r="D21272" i="1" s="1"/>
  <c r="C21271" i="1"/>
  <c r="E21271" i="1" s="1"/>
  <c r="B21273" i="1" l="1"/>
  <c r="D21273" i="1" s="1"/>
  <c r="C21272" i="1"/>
  <c r="E21272" i="1" s="1"/>
  <c r="B21274" i="1" l="1"/>
  <c r="D21274" i="1" s="1"/>
  <c r="C21273" i="1"/>
  <c r="E21273" i="1" s="1"/>
  <c r="B21275" i="1" l="1"/>
  <c r="D21275" i="1" s="1"/>
  <c r="C21274" i="1"/>
  <c r="E21274" i="1" s="1"/>
  <c r="B21276" i="1" l="1"/>
  <c r="D21276" i="1" s="1"/>
  <c r="C21275" i="1"/>
  <c r="E21275" i="1" s="1"/>
  <c r="B21277" i="1" l="1"/>
  <c r="D21277" i="1" s="1"/>
  <c r="C21276" i="1"/>
  <c r="E21276" i="1" s="1"/>
  <c r="B21278" i="1" l="1"/>
  <c r="D21278" i="1" s="1"/>
  <c r="C21277" i="1"/>
  <c r="E21277" i="1" s="1"/>
  <c r="B21279" i="1" l="1"/>
  <c r="D21279" i="1" s="1"/>
  <c r="C21278" i="1"/>
  <c r="E21278" i="1" s="1"/>
  <c r="B21280" i="1" l="1"/>
  <c r="D21280" i="1" s="1"/>
  <c r="C21279" i="1"/>
  <c r="E21279" i="1" s="1"/>
  <c r="B21281" i="1" l="1"/>
  <c r="D21281" i="1" s="1"/>
  <c r="C21280" i="1"/>
  <c r="E21280" i="1" s="1"/>
  <c r="B21282" i="1" l="1"/>
  <c r="D21282" i="1" s="1"/>
  <c r="C21281" i="1"/>
  <c r="E21281" i="1" s="1"/>
  <c r="B21283" i="1" l="1"/>
  <c r="D21283" i="1" s="1"/>
  <c r="C21282" i="1"/>
  <c r="E21282" i="1" s="1"/>
  <c r="B21284" i="1" l="1"/>
  <c r="D21284" i="1" s="1"/>
  <c r="C21283" i="1"/>
  <c r="E21283" i="1" s="1"/>
  <c r="B21285" i="1" l="1"/>
  <c r="D21285" i="1" s="1"/>
  <c r="C21284" i="1"/>
  <c r="E21284" i="1" s="1"/>
  <c r="B21286" i="1" l="1"/>
  <c r="D21286" i="1" s="1"/>
  <c r="C21285" i="1"/>
  <c r="E21285" i="1" s="1"/>
  <c r="B21287" i="1" l="1"/>
  <c r="D21287" i="1" s="1"/>
  <c r="C21286" i="1"/>
  <c r="E21286" i="1" s="1"/>
  <c r="B21288" i="1" l="1"/>
  <c r="D21288" i="1" s="1"/>
  <c r="C21287" i="1"/>
  <c r="E21287" i="1" s="1"/>
  <c r="B21289" i="1" l="1"/>
  <c r="D21289" i="1" s="1"/>
  <c r="C21288" i="1"/>
  <c r="E21288" i="1" s="1"/>
  <c r="B21290" i="1" l="1"/>
  <c r="D21290" i="1" s="1"/>
  <c r="C21289" i="1"/>
  <c r="E21289" i="1" s="1"/>
  <c r="B21291" i="1" l="1"/>
  <c r="D21291" i="1" s="1"/>
  <c r="C21290" i="1"/>
  <c r="E21290" i="1" s="1"/>
  <c r="B21292" i="1" l="1"/>
  <c r="D21292" i="1" s="1"/>
  <c r="C21291" i="1"/>
  <c r="E21291" i="1" s="1"/>
  <c r="B21293" i="1" l="1"/>
  <c r="D21293" i="1" s="1"/>
  <c r="C21292" i="1"/>
  <c r="E21292" i="1" s="1"/>
  <c r="B21294" i="1" l="1"/>
  <c r="D21294" i="1" s="1"/>
  <c r="C21293" i="1"/>
  <c r="E21293" i="1" s="1"/>
  <c r="B21295" i="1" l="1"/>
  <c r="D21295" i="1" s="1"/>
  <c r="C21294" i="1"/>
  <c r="E21294" i="1" s="1"/>
  <c r="B21296" i="1" l="1"/>
  <c r="D21296" i="1" s="1"/>
  <c r="C21295" i="1"/>
  <c r="E21295" i="1" s="1"/>
  <c r="B21297" i="1" l="1"/>
  <c r="D21297" i="1" s="1"/>
  <c r="C21296" i="1"/>
  <c r="E21296" i="1" s="1"/>
  <c r="B21298" i="1" l="1"/>
  <c r="D21298" i="1" s="1"/>
  <c r="C21297" i="1"/>
  <c r="E21297" i="1" s="1"/>
  <c r="B21299" i="1" l="1"/>
  <c r="D21299" i="1" s="1"/>
  <c r="C21298" i="1"/>
  <c r="E21298" i="1" s="1"/>
  <c r="B21300" i="1" l="1"/>
  <c r="D21300" i="1" s="1"/>
  <c r="C21299" i="1"/>
  <c r="E21299" i="1" s="1"/>
  <c r="B21301" i="1" l="1"/>
  <c r="D21301" i="1" s="1"/>
  <c r="C21300" i="1"/>
  <c r="E21300" i="1" s="1"/>
  <c r="B21302" i="1" l="1"/>
  <c r="D21302" i="1" s="1"/>
  <c r="C21301" i="1"/>
  <c r="E21301" i="1" s="1"/>
  <c r="B21303" i="1" l="1"/>
  <c r="D21303" i="1" s="1"/>
  <c r="C21302" i="1"/>
  <c r="E21302" i="1" s="1"/>
  <c r="B21304" i="1" l="1"/>
  <c r="D21304" i="1" s="1"/>
  <c r="C21303" i="1"/>
  <c r="E21303" i="1" s="1"/>
  <c r="B21305" i="1" l="1"/>
  <c r="D21305" i="1" s="1"/>
  <c r="C21304" i="1"/>
  <c r="E21304" i="1" s="1"/>
  <c r="B21306" i="1" l="1"/>
  <c r="D21306" i="1" s="1"/>
  <c r="C21305" i="1"/>
  <c r="E21305" i="1" s="1"/>
  <c r="B21307" i="1" l="1"/>
  <c r="D21307" i="1" s="1"/>
  <c r="C21306" i="1"/>
  <c r="E21306" i="1" s="1"/>
  <c r="B21308" i="1" l="1"/>
  <c r="D21308" i="1" s="1"/>
  <c r="C21307" i="1"/>
  <c r="E21307" i="1" s="1"/>
  <c r="B21309" i="1" l="1"/>
  <c r="D21309" i="1" s="1"/>
  <c r="C21308" i="1"/>
  <c r="E21308" i="1" s="1"/>
  <c r="B21310" i="1" l="1"/>
  <c r="D21310" i="1" s="1"/>
  <c r="C21309" i="1"/>
  <c r="E21309" i="1" s="1"/>
  <c r="B21311" i="1" l="1"/>
  <c r="D21311" i="1" s="1"/>
  <c r="C21310" i="1"/>
  <c r="E21310" i="1" s="1"/>
  <c r="B21312" i="1" l="1"/>
  <c r="D21312" i="1" s="1"/>
  <c r="C21311" i="1"/>
  <c r="E21311" i="1" s="1"/>
  <c r="B21313" i="1" l="1"/>
  <c r="D21313" i="1" s="1"/>
  <c r="C21312" i="1"/>
  <c r="E21312" i="1" s="1"/>
  <c r="B21314" i="1" l="1"/>
  <c r="D21314" i="1" s="1"/>
  <c r="C21313" i="1"/>
  <c r="E21313" i="1" s="1"/>
  <c r="B21315" i="1" l="1"/>
  <c r="D21315" i="1" s="1"/>
  <c r="C21314" i="1"/>
  <c r="E21314" i="1" s="1"/>
  <c r="B21316" i="1" l="1"/>
  <c r="D21316" i="1" s="1"/>
  <c r="C21315" i="1"/>
  <c r="E21315" i="1" s="1"/>
  <c r="B21317" i="1" l="1"/>
  <c r="D21317" i="1" s="1"/>
  <c r="C21316" i="1"/>
  <c r="E21316" i="1" s="1"/>
  <c r="B21318" i="1" l="1"/>
  <c r="D21318" i="1" s="1"/>
  <c r="C21317" i="1"/>
  <c r="E21317" i="1" s="1"/>
  <c r="B21319" i="1" l="1"/>
  <c r="D21319" i="1" s="1"/>
  <c r="C21318" i="1"/>
  <c r="E21318" i="1" s="1"/>
  <c r="B21320" i="1" l="1"/>
  <c r="D21320" i="1" s="1"/>
  <c r="C21319" i="1"/>
  <c r="E21319" i="1" s="1"/>
  <c r="B21321" i="1" l="1"/>
  <c r="D21321" i="1" s="1"/>
  <c r="C21320" i="1"/>
  <c r="E21320" i="1" s="1"/>
  <c r="B21322" i="1" l="1"/>
  <c r="D21322" i="1" s="1"/>
  <c r="C21321" i="1"/>
  <c r="E21321" i="1" s="1"/>
  <c r="B21323" i="1" l="1"/>
  <c r="D21323" i="1" s="1"/>
  <c r="C21322" i="1"/>
  <c r="E21322" i="1" s="1"/>
  <c r="B21324" i="1" l="1"/>
  <c r="D21324" i="1" s="1"/>
  <c r="C21323" i="1"/>
  <c r="E21323" i="1" s="1"/>
  <c r="B21325" i="1" l="1"/>
  <c r="D21325" i="1" s="1"/>
  <c r="C21324" i="1"/>
  <c r="E21324" i="1" s="1"/>
  <c r="B21326" i="1" l="1"/>
  <c r="D21326" i="1" s="1"/>
  <c r="C21325" i="1"/>
  <c r="E21325" i="1" s="1"/>
  <c r="B21327" i="1" l="1"/>
  <c r="D21327" i="1" s="1"/>
  <c r="C21326" i="1"/>
  <c r="E21326" i="1" s="1"/>
  <c r="B21328" i="1" l="1"/>
  <c r="D21328" i="1" s="1"/>
  <c r="C21327" i="1"/>
  <c r="E21327" i="1" s="1"/>
  <c r="B21329" i="1" l="1"/>
  <c r="D21329" i="1" s="1"/>
  <c r="C21328" i="1"/>
  <c r="E21328" i="1" s="1"/>
  <c r="B21330" i="1" l="1"/>
  <c r="D21330" i="1" s="1"/>
  <c r="C21329" i="1"/>
  <c r="E21329" i="1" s="1"/>
  <c r="B21331" i="1" l="1"/>
  <c r="D21331" i="1" s="1"/>
  <c r="C21330" i="1"/>
  <c r="E21330" i="1" s="1"/>
  <c r="B21332" i="1" l="1"/>
  <c r="D21332" i="1" s="1"/>
  <c r="C21331" i="1"/>
  <c r="E21331" i="1" s="1"/>
  <c r="B21333" i="1" l="1"/>
  <c r="D21333" i="1" s="1"/>
  <c r="C21332" i="1"/>
  <c r="E21332" i="1" s="1"/>
  <c r="B21334" i="1" l="1"/>
  <c r="D21334" i="1" s="1"/>
  <c r="C21333" i="1"/>
  <c r="E21333" i="1" s="1"/>
  <c r="B21335" i="1" l="1"/>
  <c r="D21335" i="1" s="1"/>
  <c r="C21334" i="1"/>
  <c r="E21334" i="1" s="1"/>
  <c r="B21336" i="1" l="1"/>
  <c r="D21336" i="1" s="1"/>
  <c r="C21335" i="1"/>
  <c r="E21335" i="1" s="1"/>
  <c r="B21337" i="1" l="1"/>
  <c r="D21337" i="1" s="1"/>
  <c r="C21336" i="1"/>
  <c r="E21336" i="1" s="1"/>
  <c r="B21338" i="1" l="1"/>
  <c r="D21338" i="1" s="1"/>
  <c r="C21337" i="1"/>
  <c r="E21337" i="1" s="1"/>
  <c r="B21339" i="1" l="1"/>
  <c r="D21339" i="1" s="1"/>
  <c r="C21338" i="1"/>
  <c r="E21338" i="1" s="1"/>
  <c r="B21340" i="1" l="1"/>
  <c r="D21340" i="1" s="1"/>
  <c r="C21339" i="1"/>
  <c r="E21339" i="1" s="1"/>
  <c r="B21341" i="1" l="1"/>
  <c r="D21341" i="1" s="1"/>
  <c r="C21340" i="1"/>
  <c r="E21340" i="1" s="1"/>
  <c r="B21342" i="1" l="1"/>
  <c r="D21342" i="1" s="1"/>
  <c r="C21341" i="1"/>
  <c r="E21341" i="1" s="1"/>
  <c r="B21343" i="1" l="1"/>
  <c r="D21343" i="1" s="1"/>
  <c r="C21342" i="1"/>
  <c r="E21342" i="1" s="1"/>
  <c r="B21344" i="1" l="1"/>
  <c r="D21344" i="1" s="1"/>
  <c r="C21343" i="1"/>
  <c r="E21343" i="1" s="1"/>
  <c r="B21345" i="1" l="1"/>
  <c r="D21345" i="1" s="1"/>
  <c r="C21344" i="1"/>
  <c r="E21344" i="1" s="1"/>
  <c r="B21346" i="1" l="1"/>
  <c r="D21346" i="1" s="1"/>
  <c r="C21345" i="1"/>
  <c r="E21345" i="1" s="1"/>
  <c r="B21347" i="1" l="1"/>
  <c r="D21347" i="1" s="1"/>
  <c r="C21346" i="1"/>
  <c r="E21346" i="1" s="1"/>
  <c r="B21348" i="1" l="1"/>
  <c r="D21348" i="1" s="1"/>
  <c r="C21347" i="1"/>
  <c r="E21347" i="1" s="1"/>
  <c r="B21349" i="1" l="1"/>
  <c r="D21349" i="1" s="1"/>
  <c r="C21348" i="1"/>
  <c r="E21348" i="1" s="1"/>
  <c r="B21350" i="1" l="1"/>
  <c r="D21350" i="1" s="1"/>
  <c r="C21349" i="1"/>
  <c r="E21349" i="1" s="1"/>
  <c r="B21351" i="1" l="1"/>
  <c r="D21351" i="1" s="1"/>
  <c r="C21350" i="1"/>
  <c r="E21350" i="1" s="1"/>
  <c r="B21352" i="1" l="1"/>
  <c r="D21352" i="1" s="1"/>
  <c r="C21351" i="1"/>
  <c r="E21351" i="1" s="1"/>
  <c r="B21353" i="1" l="1"/>
  <c r="D21353" i="1" s="1"/>
  <c r="C21352" i="1"/>
  <c r="E21352" i="1" s="1"/>
  <c r="B21354" i="1" l="1"/>
  <c r="D21354" i="1" s="1"/>
  <c r="C21353" i="1"/>
  <c r="E21353" i="1" s="1"/>
  <c r="B21355" i="1" l="1"/>
  <c r="D21355" i="1" s="1"/>
  <c r="C21354" i="1"/>
  <c r="E21354" i="1" s="1"/>
  <c r="B21356" i="1" l="1"/>
  <c r="D21356" i="1" s="1"/>
  <c r="C21355" i="1"/>
  <c r="E21355" i="1" s="1"/>
  <c r="B21357" i="1" l="1"/>
  <c r="D21357" i="1" s="1"/>
  <c r="C21356" i="1"/>
  <c r="E21356" i="1" s="1"/>
  <c r="B21358" i="1" l="1"/>
  <c r="D21358" i="1" s="1"/>
  <c r="C21357" i="1"/>
  <c r="E21357" i="1" s="1"/>
  <c r="B21359" i="1" l="1"/>
  <c r="D21359" i="1" s="1"/>
  <c r="C21358" i="1"/>
  <c r="E21358" i="1" s="1"/>
  <c r="B21360" i="1" l="1"/>
  <c r="D21360" i="1" s="1"/>
  <c r="C21359" i="1"/>
  <c r="E21359" i="1" s="1"/>
  <c r="B21361" i="1" l="1"/>
  <c r="D21361" i="1" s="1"/>
  <c r="C21360" i="1"/>
  <c r="E21360" i="1" s="1"/>
  <c r="B21362" i="1" l="1"/>
  <c r="D21362" i="1" s="1"/>
  <c r="C21361" i="1"/>
  <c r="E21361" i="1" s="1"/>
  <c r="B21363" i="1" l="1"/>
  <c r="D21363" i="1" s="1"/>
  <c r="C21362" i="1"/>
  <c r="E21362" i="1" s="1"/>
  <c r="B21364" i="1" l="1"/>
  <c r="D21364" i="1" s="1"/>
  <c r="C21363" i="1"/>
  <c r="E21363" i="1" s="1"/>
  <c r="B21365" i="1" l="1"/>
  <c r="D21365" i="1" s="1"/>
  <c r="C21364" i="1"/>
  <c r="E21364" i="1" s="1"/>
  <c r="B21366" i="1" l="1"/>
  <c r="D21366" i="1" s="1"/>
  <c r="C21365" i="1"/>
  <c r="E21365" i="1" s="1"/>
  <c r="B21367" i="1" l="1"/>
  <c r="D21367" i="1" s="1"/>
  <c r="C21366" i="1"/>
  <c r="E21366" i="1" s="1"/>
  <c r="B21368" i="1" l="1"/>
  <c r="D21368" i="1" s="1"/>
  <c r="C21367" i="1"/>
  <c r="E21367" i="1" s="1"/>
  <c r="B21369" i="1" l="1"/>
  <c r="D21369" i="1" s="1"/>
  <c r="C21368" i="1"/>
  <c r="E21368" i="1" s="1"/>
  <c r="B21370" i="1" l="1"/>
  <c r="D21370" i="1" s="1"/>
  <c r="C21369" i="1"/>
  <c r="E21369" i="1" s="1"/>
  <c r="B21371" i="1" l="1"/>
  <c r="D21371" i="1" s="1"/>
  <c r="C21370" i="1"/>
  <c r="E21370" i="1" s="1"/>
  <c r="B21372" i="1" l="1"/>
  <c r="D21372" i="1" s="1"/>
  <c r="C21371" i="1"/>
  <c r="E21371" i="1" s="1"/>
  <c r="B21373" i="1" l="1"/>
  <c r="D21373" i="1" s="1"/>
  <c r="C21372" i="1"/>
  <c r="E21372" i="1" s="1"/>
  <c r="B21374" i="1" l="1"/>
  <c r="D21374" i="1" s="1"/>
  <c r="C21373" i="1"/>
  <c r="E21373" i="1" s="1"/>
  <c r="B21375" i="1" l="1"/>
  <c r="D21375" i="1" s="1"/>
  <c r="C21374" i="1"/>
  <c r="E21374" i="1" s="1"/>
  <c r="B21376" i="1" l="1"/>
  <c r="D21376" i="1" s="1"/>
  <c r="C21375" i="1"/>
  <c r="E21375" i="1" s="1"/>
  <c r="B21377" i="1" l="1"/>
  <c r="D21377" i="1" s="1"/>
  <c r="C21376" i="1"/>
  <c r="E21376" i="1" s="1"/>
  <c r="B21378" i="1" l="1"/>
  <c r="D21378" i="1" s="1"/>
  <c r="C21377" i="1"/>
  <c r="E21377" i="1" s="1"/>
  <c r="B21379" i="1" l="1"/>
  <c r="D21379" i="1" s="1"/>
  <c r="C21378" i="1"/>
  <c r="E21378" i="1" s="1"/>
  <c r="B21380" i="1" l="1"/>
  <c r="D21380" i="1" s="1"/>
  <c r="C21379" i="1"/>
  <c r="E21379" i="1" s="1"/>
  <c r="B21381" i="1" l="1"/>
  <c r="D21381" i="1" s="1"/>
  <c r="C21380" i="1"/>
  <c r="E21380" i="1" s="1"/>
  <c r="B21382" i="1" l="1"/>
  <c r="D21382" i="1" s="1"/>
  <c r="C21381" i="1"/>
  <c r="E21381" i="1" s="1"/>
  <c r="B21383" i="1" l="1"/>
  <c r="D21383" i="1" s="1"/>
  <c r="C21382" i="1"/>
  <c r="E21382" i="1" s="1"/>
  <c r="B21384" i="1" l="1"/>
  <c r="D21384" i="1" s="1"/>
  <c r="C21383" i="1"/>
  <c r="E21383" i="1" s="1"/>
  <c r="B21385" i="1" l="1"/>
  <c r="D21385" i="1" s="1"/>
  <c r="C21384" i="1"/>
  <c r="E21384" i="1" s="1"/>
  <c r="B21386" i="1" l="1"/>
  <c r="D21386" i="1" s="1"/>
  <c r="C21385" i="1"/>
  <c r="E21385" i="1" s="1"/>
  <c r="B21387" i="1" l="1"/>
  <c r="D21387" i="1" s="1"/>
  <c r="C21386" i="1"/>
  <c r="E21386" i="1" s="1"/>
  <c r="B21388" i="1" l="1"/>
  <c r="D21388" i="1" s="1"/>
  <c r="C21387" i="1"/>
  <c r="E21387" i="1" s="1"/>
  <c r="B21389" i="1" l="1"/>
  <c r="D21389" i="1" s="1"/>
  <c r="C21388" i="1"/>
  <c r="E21388" i="1" s="1"/>
  <c r="B21390" i="1" l="1"/>
  <c r="D21390" i="1" s="1"/>
  <c r="C21389" i="1"/>
  <c r="E21389" i="1" s="1"/>
  <c r="B21391" i="1" l="1"/>
  <c r="D21391" i="1" s="1"/>
  <c r="C21390" i="1"/>
  <c r="E21390" i="1" s="1"/>
  <c r="B21392" i="1" l="1"/>
  <c r="D21392" i="1" s="1"/>
  <c r="C21391" i="1"/>
  <c r="E21391" i="1" s="1"/>
  <c r="B21393" i="1" l="1"/>
  <c r="D21393" i="1" s="1"/>
  <c r="C21392" i="1"/>
  <c r="E21392" i="1" s="1"/>
  <c r="B21394" i="1" l="1"/>
  <c r="D21394" i="1" s="1"/>
  <c r="C21393" i="1"/>
  <c r="E21393" i="1" s="1"/>
  <c r="B21395" i="1" l="1"/>
  <c r="D21395" i="1" s="1"/>
  <c r="C21394" i="1"/>
  <c r="E21394" i="1" s="1"/>
  <c r="B21396" i="1" l="1"/>
  <c r="D21396" i="1" s="1"/>
  <c r="C21395" i="1"/>
  <c r="E21395" i="1" s="1"/>
  <c r="B21397" i="1" l="1"/>
  <c r="D21397" i="1" s="1"/>
  <c r="C21396" i="1"/>
  <c r="E21396" i="1" s="1"/>
  <c r="B21398" i="1" l="1"/>
  <c r="D21398" i="1" s="1"/>
  <c r="C21397" i="1"/>
  <c r="E21397" i="1" s="1"/>
  <c r="B21399" i="1" l="1"/>
  <c r="D21399" i="1" s="1"/>
  <c r="C21398" i="1"/>
  <c r="E21398" i="1" s="1"/>
  <c r="B21400" i="1" l="1"/>
  <c r="D21400" i="1" s="1"/>
  <c r="C21399" i="1"/>
  <c r="E21399" i="1" s="1"/>
  <c r="B21401" i="1" l="1"/>
  <c r="D21401" i="1" s="1"/>
  <c r="C21400" i="1"/>
  <c r="E21400" i="1" s="1"/>
  <c r="B21402" i="1" l="1"/>
  <c r="D21402" i="1" s="1"/>
  <c r="C21401" i="1"/>
  <c r="E21401" i="1" s="1"/>
  <c r="B21403" i="1" l="1"/>
  <c r="D21403" i="1" s="1"/>
  <c r="C21402" i="1"/>
  <c r="E21402" i="1" s="1"/>
  <c r="B21404" i="1" l="1"/>
  <c r="D21404" i="1" s="1"/>
  <c r="C21403" i="1"/>
  <c r="E21403" i="1" s="1"/>
  <c r="B21405" i="1" l="1"/>
  <c r="D21405" i="1" s="1"/>
  <c r="C21404" i="1"/>
  <c r="E21404" i="1" s="1"/>
  <c r="B21406" i="1" l="1"/>
  <c r="D21406" i="1" s="1"/>
  <c r="C21405" i="1"/>
  <c r="E21405" i="1" s="1"/>
  <c r="B21407" i="1" l="1"/>
  <c r="D21407" i="1" s="1"/>
  <c r="C21406" i="1"/>
  <c r="E21406" i="1" s="1"/>
  <c r="B21408" i="1" l="1"/>
  <c r="D21408" i="1" s="1"/>
  <c r="C21407" i="1"/>
  <c r="E21407" i="1" s="1"/>
  <c r="B21409" i="1" l="1"/>
  <c r="D21409" i="1" s="1"/>
  <c r="C21408" i="1"/>
  <c r="E21408" i="1" s="1"/>
  <c r="B21410" i="1" l="1"/>
  <c r="D21410" i="1" s="1"/>
  <c r="C21409" i="1"/>
  <c r="E21409" i="1" s="1"/>
  <c r="B21411" i="1" l="1"/>
  <c r="D21411" i="1" s="1"/>
  <c r="C21410" i="1"/>
  <c r="E21410" i="1" s="1"/>
  <c r="B21412" i="1" l="1"/>
  <c r="D21412" i="1" s="1"/>
  <c r="C21411" i="1"/>
  <c r="E21411" i="1" s="1"/>
  <c r="B21413" i="1" l="1"/>
  <c r="D21413" i="1" s="1"/>
  <c r="C21412" i="1"/>
  <c r="E21412" i="1" s="1"/>
  <c r="B21414" i="1" l="1"/>
  <c r="D21414" i="1" s="1"/>
  <c r="C21413" i="1"/>
  <c r="E21413" i="1" s="1"/>
  <c r="B21415" i="1" l="1"/>
  <c r="D21415" i="1" s="1"/>
  <c r="C21414" i="1"/>
  <c r="E21414" i="1" s="1"/>
  <c r="B21416" i="1" l="1"/>
  <c r="D21416" i="1" s="1"/>
  <c r="C21415" i="1"/>
  <c r="E21415" i="1" s="1"/>
  <c r="B21417" i="1" l="1"/>
  <c r="D21417" i="1" s="1"/>
  <c r="C21416" i="1"/>
  <c r="E21416" i="1" s="1"/>
  <c r="B21418" i="1" l="1"/>
  <c r="D21418" i="1" s="1"/>
  <c r="C21417" i="1"/>
  <c r="E21417" i="1" s="1"/>
  <c r="B21419" i="1" l="1"/>
  <c r="D21419" i="1" s="1"/>
  <c r="C21418" i="1"/>
  <c r="E21418" i="1" s="1"/>
  <c r="B21420" i="1" l="1"/>
  <c r="D21420" i="1" s="1"/>
  <c r="C21419" i="1"/>
  <c r="E21419" i="1" s="1"/>
  <c r="B21421" i="1" l="1"/>
  <c r="D21421" i="1" s="1"/>
  <c r="C21420" i="1"/>
  <c r="E21420" i="1" s="1"/>
  <c r="B21422" i="1" l="1"/>
  <c r="D21422" i="1" s="1"/>
  <c r="C21421" i="1"/>
  <c r="E21421" i="1" s="1"/>
  <c r="B21423" i="1" l="1"/>
  <c r="D21423" i="1" s="1"/>
  <c r="C21422" i="1"/>
  <c r="E21422" i="1" s="1"/>
  <c r="B21424" i="1" l="1"/>
  <c r="D21424" i="1" s="1"/>
  <c r="C21423" i="1"/>
  <c r="E21423" i="1" s="1"/>
  <c r="B21425" i="1" l="1"/>
  <c r="D21425" i="1" s="1"/>
  <c r="C21424" i="1"/>
  <c r="E21424" i="1" s="1"/>
  <c r="B21426" i="1" l="1"/>
  <c r="D21426" i="1" s="1"/>
  <c r="C21425" i="1"/>
  <c r="E21425" i="1" s="1"/>
  <c r="B21427" i="1" l="1"/>
  <c r="D21427" i="1" s="1"/>
  <c r="C21426" i="1"/>
  <c r="E21426" i="1" s="1"/>
  <c r="B21428" i="1" l="1"/>
  <c r="D21428" i="1" s="1"/>
  <c r="C21427" i="1"/>
  <c r="E21427" i="1" s="1"/>
  <c r="B21429" i="1" l="1"/>
  <c r="D21429" i="1" s="1"/>
  <c r="C21428" i="1"/>
  <c r="E21428" i="1" s="1"/>
  <c r="B21430" i="1" l="1"/>
  <c r="D21430" i="1" s="1"/>
  <c r="C21429" i="1"/>
  <c r="E21429" i="1" s="1"/>
  <c r="B21431" i="1" l="1"/>
  <c r="D21431" i="1" s="1"/>
  <c r="C21430" i="1"/>
  <c r="E21430" i="1" s="1"/>
  <c r="B21432" i="1" l="1"/>
  <c r="D21432" i="1" s="1"/>
  <c r="C21431" i="1"/>
  <c r="E21431" i="1" s="1"/>
  <c r="B21433" i="1" l="1"/>
  <c r="D21433" i="1" s="1"/>
  <c r="C21432" i="1"/>
  <c r="E21432" i="1" s="1"/>
  <c r="B21434" i="1" l="1"/>
  <c r="D21434" i="1" s="1"/>
  <c r="C21433" i="1"/>
  <c r="E21433" i="1" s="1"/>
  <c r="B21435" i="1" l="1"/>
  <c r="D21435" i="1" s="1"/>
  <c r="C21434" i="1"/>
  <c r="E21434" i="1" s="1"/>
  <c r="B21436" i="1" l="1"/>
  <c r="D21436" i="1" s="1"/>
  <c r="C21435" i="1"/>
  <c r="E21435" i="1" s="1"/>
  <c r="B21437" i="1" l="1"/>
  <c r="D21437" i="1" s="1"/>
  <c r="C21436" i="1"/>
  <c r="E21436" i="1" s="1"/>
  <c r="B21438" i="1" l="1"/>
  <c r="D21438" i="1" s="1"/>
  <c r="C21437" i="1"/>
  <c r="E21437" i="1" s="1"/>
  <c r="B21439" i="1" l="1"/>
  <c r="D21439" i="1" s="1"/>
  <c r="C21438" i="1"/>
  <c r="E21438" i="1" s="1"/>
  <c r="B21440" i="1" l="1"/>
  <c r="D21440" i="1" s="1"/>
  <c r="C21439" i="1"/>
  <c r="E21439" i="1" s="1"/>
  <c r="B21441" i="1" l="1"/>
  <c r="D21441" i="1" s="1"/>
  <c r="C21440" i="1"/>
  <c r="E21440" i="1" s="1"/>
  <c r="B21442" i="1" l="1"/>
  <c r="D21442" i="1" s="1"/>
  <c r="C21441" i="1"/>
  <c r="E21441" i="1" s="1"/>
  <c r="B21443" i="1" l="1"/>
  <c r="D21443" i="1" s="1"/>
  <c r="C21442" i="1"/>
  <c r="E21442" i="1" s="1"/>
  <c r="B21444" i="1" l="1"/>
  <c r="D21444" i="1" s="1"/>
  <c r="C21443" i="1"/>
  <c r="E21443" i="1" s="1"/>
  <c r="B21445" i="1" l="1"/>
  <c r="D21445" i="1" s="1"/>
  <c r="C21444" i="1"/>
  <c r="E21444" i="1" s="1"/>
  <c r="B21446" i="1" l="1"/>
  <c r="D21446" i="1" s="1"/>
  <c r="C21445" i="1"/>
  <c r="E21445" i="1" s="1"/>
  <c r="B21447" i="1" l="1"/>
  <c r="D21447" i="1" s="1"/>
  <c r="C21446" i="1"/>
  <c r="E21446" i="1" s="1"/>
  <c r="B21448" i="1" l="1"/>
  <c r="D21448" i="1" s="1"/>
  <c r="C21447" i="1"/>
  <c r="E21447" i="1" s="1"/>
  <c r="B21449" i="1" l="1"/>
  <c r="D21449" i="1" s="1"/>
  <c r="C21448" i="1"/>
  <c r="E21448" i="1" s="1"/>
  <c r="B21450" i="1" l="1"/>
  <c r="D21450" i="1" s="1"/>
  <c r="C21449" i="1"/>
  <c r="E21449" i="1" s="1"/>
  <c r="B21451" i="1" l="1"/>
  <c r="D21451" i="1" s="1"/>
  <c r="C21450" i="1"/>
  <c r="E21450" i="1" s="1"/>
  <c r="B21452" i="1" l="1"/>
  <c r="D21452" i="1" s="1"/>
  <c r="C21451" i="1"/>
  <c r="E21451" i="1" s="1"/>
  <c r="B21453" i="1" l="1"/>
  <c r="D21453" i="1" s="1"/>
  <c r="C21452" i="1"/>
  <c r="E21452" i="1" s="1"/>
  <c r="B21454" i="1" l="1"/>
  <c r="D21454" i="1" s="1"/>
  <c r="C21453" i="1"/>
  <c r="E21453" i="1" s="1"/>
  <c r="B21455" i="1" l="1"/>
  <c r="D21455" i="1" s="1"/>
  <c r="C21454" i="1"/>
  <c r="E21454" i="1" s="1"/>
  <c r="B21456" i="1" l="1"/>
  <c r="D21456" i="1" s="1"/>
  <c r="C21455" i="1"/>
  <c r="E21455" i="1" s="1"/>
  <c r="B21457" i="1" l="1"/>
  <c r="D21457" i="1" s="1"/>
  <c r="C21456" i="1"/>
  <c r="E21456" i="1" s="1"/>
  <c r="B21458" i="1" l="1"/>
  <c r="D21458" i="1" s="1"/>
  <c r="C21457" i="1"/>
  <c r="E21457" i="1" s="1"/>
  <c r="B21459" i="1" l="1"/>
  <c r="D21459" i="1" s="1"/>
  <c r="C21458" i="1"/>
  <c r="E21458" i="1" s="1"/>
  <c r="B21460" i="1" l="1"/>
  <c r="D21460" i="1" s="1"/>
  <c r="C21459" i="1"/>
  <c r="E21459" i="1" s="1"/>
  <c r="B21461" i="1" l="1"/>
  <c r="D21461" i="1" s="1"/>
  <c r="C21460" i="1"/>
  <c r="E21460" i="1" s="1"/>
  <c r="B21462" i="1" l="1"/>
  <c r="D21462" i="1" s="1"/>
  <c r="C21461" i="1"/>
  <c r="E21461" i="1" s="1"/>
  <c r="B21463" i="1" l="1"/>
  <c r="D21463" i="1" s="1"/>
  <c r="C21462" i="1"/>
  <c r="E21462" i="1" s="1"/>
  <c r="B21464" i="1" l="1"/>
  <c r="D21464" i="1" s="1"/>
  <c r="C21463" i="1"/>
  <c r="E21463" i="1" s="1"/>
  <c r="B21465" i="1" l="1"/>
  <c r="D21465" i="1" s="1"/>
  <c r="C21464" i="1"/>
  <c r="E21464" i="1" s="1"/>
  <c r="B21466" i="1" l="1"/>
  <c r="D21466" i="1" s="1"/>
  <c r="C21465" i="1"/>
  <c r="E21465" i="1" s="1"/>
  <c r="B21467" i="1" l="1"/>
  <c r="D21467" i="1" s="1"/>
  <c r="C21466" i="1"/>
  <c r="E21466" i="1" s="1"/>
  <c r="B21468" i="1" l="1"/>
  <c r="D21468" i="1" s="1"/>
  <c r="C21467" i="1"/>
  <c r="E21467" i="1" s="1"/>
  <c r="B21469" i="1" l="1"/>
  <c r="D21469" i="1" s="1"/>
  <c r="C21468" i="1"/>
  <c r="E21468" i="1" s="1"/>
  <c r="B21470" i="1" l="1"/>
  <c r="D21470" i="1" s="1"/>
  <c r="C21469" i="1"/>
  <c r="E21469" i="1" s="1"/>
  <c r="B21471" i="1" l="1"/>
  <c r="D21471" i="1" s="1"/>
  <c r="C21470" i="1"/>
  <c r="E21470" i="1" s="1"/>
  <c r="B21472" i="1" l="1"/>
  <c r="D21472" i="1" s="1"/>
  <c r="C21471" i="1"/>
  <c r="E21471" i="1" s="1"/>
  <c r="B21473" i="1" l="1"/>
  <c r="D21473" i="1" s="1"/>
  <c r="C21472" i="1"/>
  <c r="E21472" i="1" s="1"/>
  <c r="B21474" i="1" l="1"/>
  <c r="D21474" i="1" s="1"/>
  <c r="C21473" i="1"/>
  <c r="E21473" i="1" s="1"/>
  <c r="B21475" i="1" l="1"/>
  <c r="D21475" i="1" s="1"/>
  <c r="C21474" i="1"/>
  <c r="E21474" i="1" s="1"/>
  <c r="B21476" i="1" l="1"/>
  <c r="D21476" i="1" s="1"/>
  <c r="C21475" i="1"/>
  <c r="E21475" i="1" s="1"/>
  <c r="B21477" i="1" l="1"/>
  <c r="D21477" i="1" s="1"/>
  <c r="C21476" i="1"/>
  <c r="E21476" i="1" s="1"/>
  <c r="B21478" i="1" l="1"/>
  <c r="D21478" i="1" s="1"/>
  <c r="C21477" i="1"/>
  <c r="E21477" i="1" s="1"/>
  <c r="B21479" i="1" l="1"/>
  <c r="D21479" i="1" s="1"/>
  <c r="C21478" i="1"/>
  <c r="E21478" i="1" s="1"/>
  <c r="B21480" i="1" l="1"/>
  <c r="D21480" i="1" s="1"/>
  <c r="C21479" i="1"/>
  <c r="E21479" i="1" s="1"/>
  <c r="B21481" i="1" l="1"/>
  <c r="D21481" i="1" s="1"/>
  <c r="C21480" i="1"/>
  <c r="E21480" i="1" s="1"/>
  <c r="B21482" i="1" l="1"/>
  <c r="D21482" i="1" s="1"/>
  <c r="C21481" i="1"/>
  <c r="E21481" i="1" s="1"/>
  <c r="B21483" i="1" l="1"/>
  <c r="D21483" i="1" s="1"/>
  <c r="C21482" i="1"/>
  <c r="E21482" i="1" s="1"/>
  <c r="B21484" i="1" l="1"/>
  <c r="D21484" i="1" s="1"/>
  <c r="C21483" i="1"/>
  <c r="E21483" i="1" s="1"/>
  <c r="B21485" i="1" l="1"/>
  <c r="D21485" i="1" s="1"/>
  <c r="C21484" i="1"/>
  <c r="E21484" i="1" s="1"/>
  <c r="B21486" i="1" l="1"/>
  <c r="D21486" i="1" s="1"/>
  <c r="C21485" i="1"/>
  <c r="E21485" i="1" s="1"/>
  <c r="B21487" i="1" l="1"/>
  <c r="D21487" i="1" s="1"/>
  <c r="C21486" i="1"/>
  <c r="E21486" i="1" s="1"/>
  <c r="B21488" i="1" l="1"/>
  <c r="D21488" i="1" s="1"/>
  <c r="C21487" i="1"/>
  <c r="E21487" i="1" s="1"/>
  <c r="B21489" i="1" l="1"/>
  <c r="D21489" i="1" s="1"/>
  <c r="C21488" i="1"/>
  <c r="E21488" i="1" s="1"/>
  <c r="B21490" i="1" l="1"/>
  <c r="D21490" i="1" s="1"/>
  <c r="C21489" i="1"/>
  <c r="E21489" i="1" s="1"/>
  <c r="B21491" i="1" l="1"/>
  <c r="D21491" i="1" s="1"/>
  <c r="C21490" i="1"/>
  <c r="E21490" i="1" s="1"/>
  <c r="B21492" i="1" l="1"/>
  <c r="D21492" i="1" s="1"/>
  <c r="C21491" i="1"/>
  <c r="E21491" i="1" s="1"/>
  <c r="B21493" i="1" l="1"/>
  <c r="D21493" i="1" s="1"/>
  <c r="C21492" i="1"/>
  <c r="E21492" i="1" s="1"/>
  <c r="B21494" i="1" l="1"/>
  <c r="D21494" i="1" s="1"/>
  <c r="C21493" i="1"/>
  <c r="E21493" i="1" s="1"/>
  <c r="B21495" i="1" l="1"/>
  <c r="D21495" i="1" s="1"/>
  <c r="C21494" i="1"/>
  <c r="E21494" i="1" s="1"/>
  <c r="B21496" i="1" l="1"/>
  <c r="D21496" i="1" s="1"/>
  <c r="C21495" i="1"/>
  <c r="E21495" i="1" s="1"/>
  <c r="B21497" i="1" l="1"/>
  <c r="D21497" i="1" s="1"/>
  <c r="C21496" i="1"/>
  <c r="E21496" i="1" s="1"/>
  <c r="B21498" i="1" l="1"/>
  <c r="D21498" i="1" s="1"/>
  <c r="C21497" i="1"/>
  <c r="E21497" i="1" s="1"/>
  <c r="B21499" i="1" l="1"/>
  <c r="D21499" i="1" s="1"/>
  <c r="C21498" i="1"/>
  <c r="E21498" i="1" s="1"/>
  <c r="B21500" i="1" l="1"/>
  <c r="D21500" i="1" s="1"/>
  <c r="C21499" i="1"/>
  <c r="E21499" i="1" s="1"/>
  <c r="B21501" i="1" l="1"/>
  <c r="D21501" i="1" s="1"/>
  <c r="C21500" i="1"/>
  <c r="E21500" i="1" s="1"/>
  <c r="B21502" i="1" l="1"/>
  <c r="D21502" i="1" s="1"/>
  <c r="C21501" i="1"/>
  <c r="E21501" i="1" s="1"/>
  <c r="B21503" i="1" l="1"/>
  <c r="D21503" i="1" s="1"/>
  <c r="C21502" i="1"/>
  <c r="E21502" i="1" s="1"/>
  <c r="B21504" i="1" l="1"/>
  <c r="D21504" i="1" s="1"/>
  <c r="C21503" i="1"/>
  <c r="E21503" i="1" s="1"/>
  <c r="B21505" i="1" l="1"/>
  <c r="D21505" i="1" s="1"/>
  <c r="C21504" i="1"/>
  <c r="E21504" i="1" s="1"/>
  <c r="B21506" i="1" l="1"/>
  <c r="D21506" i="1" s="1"/>
  <c r="C21505" i="1"/>
  <c r="E21505" i="1" s="1"/>
  <c r="B21507" i="1" l="1"/>
  <c r="D21507" i="1" s="1"/>
  <c r="C21506" i="1"/>
  <c r="E21506" i="1" s="1"/>
  <c r="B21508" i="1" l="1"/>
  <c r="D21508" i="1" s="1"/>
  <c r="C21507" i="1"/>
  <c r="E21507" i="1" s="1"/>
  <c r="B21509" i="1" l="1"/>
  <c r="D21509" i="1" s="1"/>
  <c r="C21508" i="1"/>
  <c r="E21508" i="1" s="1"/>
  <c r="B21510" i="1" l="1"/>
  <c r="D21510" i="1" s="1"/>
  <c r="C21509" i="1"/>
  <c r="E21509" i="1" s="1"/>
  <c r="B21511" i="1" l="1"/>
  <c r="D21511" i="1" s="1"/>
  <c r="C21510" i="1"/>
  <c r="E21510" i="1" s="1"/>
  <c r="B21512" i="1" l="1"/>
  <c r="D21512" i="1" s="1"/>
  <c r="C21511" i="1"/>
  <c r="E21511" i="1" s="1"/>
  <c r="B21513" i="1" l="1"/>
  <c r="D21513" i="1" s="1"/>
  <c r="C21512" i="1"/>
  <c r="E21512" i="1" s="1"/>
  <c r="B21514" i="1" l="1"/>
  <c r="D21514" i="1" s="1"/>
  <c r="C21513" i="1"/>
  <c r="E21513" i="1" s="1"/>
  <c r="B21515" i="1" l="1"/>
  <c r="D21515" i="1" s="1"/>
  <c r="C21514" i="1"/>
  <c r="E21514" i="1" s="1"/>
  <c r="B21516" i="1" l="1"/>
  <c r="D21516" i="1" s="1"/>
  <c r="C21515" i="1"/>
  <c r="E21515" i="1" s="1"/>
  <c r="B21517" i="1" l="1"/>
  <c r="D21517" i="1" s="1"/>
  <c r="C21516" i="1"/>
  <c r="E21516" i="1" s="1"/>
  <c r="B21518" i="1" l="1"/>
  <c r="D21518" i="1" s="1"/>
  <c r="C21517" i="1"/>
  <c r="E21517" i="1" s="1"/>
  <c r="B21519" i="1" l="1"/>
  <c r="D21519" i="1" s="1"/>
  <c r="C21518" i="1"/>
  <c r="E21518" i="1" s="1"/>
  <c r="B21520" i="1" l="1"/>
  <c r="D21520" i="1" s="1"/>
  <c r="C21519" i="1"/>
  <c r="E21519" i="1" s="1"/>
  <c r="B21521" i="1" l="1"/>
  <c r="D21521" i="1" s="1"/>
  <c r="C21520" i="1"/>
  <c r="E21520" i="1" s="1"/>
  <c r="B21522" i="1" l="1"/>
  <c r="D21522" i="1" s="1"/>
  <c r="C21521" i="1"/>
  <c r="E21521" i="1" s="1"/>
  <c r="B21523" i="1" l="1"/>
  <c r="D21523" i="1" s="1"/>
  <c r="C21522" i="1"/>
  <c r="E21522" i="1" s="1"/>
  <c r="B21524" i="1" l="1"/>
  <c r="D21524" i="1" s="1"/>
  <c r="C21523" i="1"/>
  <c r="E21523" i="1" s="1"/>
  <c r="B21525" i="1" l="1"/>
  <c r="D21525" i="1" s="1"/>
  <c r="C21524" i="1"/>
  <c r="E21524" i="1" s="1"/>
  <c r="B21526" i="1" l="1"/>
  <c r="D21526" i="1" s="1"/>
  <c r="C21525" i="1"/>
  <c r="E21525" i="1" s="1"/>
  <c r="B21527" i="1" l="1"/>
  <c r="D21527" i="1" s="1"/>
  <c r="C21526" i="1"/>
  <c r="E21526" i="1" s="1"/>
  <c r="B21528" i="1" l="1"/>
  <c r="D21528" i="1" s="1"/>
  <c r="C21527" i="1"/>
  <c r="E21527" i="1" s="1"/>
  <c r="B21529" i="1" l="1"/>
  <c r="D21529" i="1" s="1"/>
  <c r="C21528" i="1"/>
  <c r="E21528" i="1" s="1"/>
  <c r="B21530" i="1" l="1"/>
  <c r="D21530" i="1" s="1"/>
  <c r="C21529" i="1"/>
  <c r="E21529" i="1" s="1"/>
  <c r="B21531" i="1" l="1"/>
  <c r="D21531" i="1" s="1"/>
  <c r="C21530" i="1"/>
  <c r="E21530" i="1" s="1"/>
  <c r="B21532" i="1" l="1"/>
  <c r="D21532" i="1" s="1"/>
  <c r="C21531" i="1"/>
  <c r="E21531" i="1" s="1"/>
  <c r="B21533" i="1" l="1"/>
  <c r="D21533" i="1" s="1"/>
  <c r="C21532" i="1"/>
  <c r="E21532" i="1" s="1"/>
  <c r="B21534" i="1" l="1"/>
  <c r="D21534" i="1" s="1"/>
  <c r="C21533" i="1"/>
  <c r="E21533" i="1" s="1"/>
  <c r="B21535" i="1" l="1"/>
  <c r="D21535" i="1" s="1"/>
  <c r="C21534" i="1"/>
  <c r="E21534" i="1" s="1"/>
  <c r="B21536" i="1" l="1"/>
  <c r="D21536" i="1" s="1"/>
  <c r="C21535" i="1"/>
  <c r="E21535" i="1" s="1"/>
  <c r="B21537" i="1" l="1"/>
  <c r="D21537" i="1" s="1"/>
  <c r="C21536" i="1"/>
  <c r="E21536" i="1" s="1"/>
  <c r="B21538" i="1" l="1"/>
  <c r="D21538" i="1" s="1"/>
  <c r="C21537" i="1"/>
  <c r="E21537" i="1" s="1"/>
  <c r="B21539" i="1" l="1"/>
  <c r="D21539" i="1" s="1"/>
  <c r="C21538" i="1"/>
  <c r="E21538" i="1" s="1"/>
  <c r="B21540" i="1" l="1"/>
  <c r="D21540" i="1" s="1"/>
  <c r="C21539" i="1"/>
  <c r="E21539" i="1" s="1"/>
  <c r="B21541" i="1" l="1"/>
  <c r="D21541" i="1" s="1"/>
  <c r="C21540" i="1"/>
  <c r="E21540" i="1" s="1"/>
  <c r="B21542" i="1" l="1"/>
  <c r="D21542" i="1" s="1"/>
  <c r="C21541" i="1"/>
  <c r="E21541" i="1" s="1"/>
  <c r="B21543" i="1" l="1"/>
  <c r="D21543" i="1" s="1"/>
  <c r="C21542" i="1"/>
  <c r="E21542" i="1" s="1"/>
  <c r="B21544" i="1" l="1"/>
  <c r="D21544" i="1" s="1"/>
  <c r="C21543" i="1"/>
  <c r="E21543" i="1" s="1"/>
  <c r="B21545" i="1" l="1"/>
  <c r="D21545" i="1" s="1"/>
  <c r="C21544" i="1"/>
  <c r="E21544" i="1" s="1"/>
  <c r="B21546" i="1" l="1"/>
  <c r="D21546" i="1" s="1"/>
  <c r="C21545" i="1"/>
  <c r="E21545" i="1" s="1"/>
  <c r="B21547" i="1" l="1"/>
  <c r="D21547" i="1" s="1"/>
  <c r="C21546" i="1"/>
  <c r="E21546" i="1" s="1"/>
  <c r="B21548" i="1" l="1"/>
  <c r="D21548" i="1" s="1"/>
  <c r="C21547" i="1"/>
  <c r="E21547" i="1" s="1"/>
  <c r="B21549" i="1" l="1"/>
  <c r="D21549" i="1" s="1"/>
  <c r="C21548" i="1"/>
  <c r="E21548" i="1" s="1"/>
  <c r="B21550" i="1" l="1"/>
  <c r="D21550" i="1" s="1"/>
  <c r="C21549" i="1"/>
  <c r="E21549" i="1" s="1"/>
  <c r="B21551" i="1" l="1"/>
  <c r="D21551" i="1" s="1"/>
  <c r="C21550" i="1"/>
  <c r="E21550" i="1" s="1"/>
  <c r="B21552" i="1" l="1"/>
  <c r="D21552" i="1" s="1"/>
  <c r="C21551" i="1"/>
  <c r="E21551" i="1" s="1"/>
  <c r="B21553" i="1" l="1"/>
  <c r="D21553" i="1" s="1"/>
  <c r="C21552" i="1"/>
  <c r="E21552" i="1" s="1"/>
  <c r="B21554" i="1" l="1"/>
  <c r="D21554" i="1" s="1"/>
  <c r="C21553" i="1"/>
  <c r="E21553" i="1" s="1"/>
  <c r="B21555" i="1" l="1"/>
  <c r="D21555" i="1" s="1"/>
  <c r="C21554" i="1"/>
  <c r="E21554" i="1" s="1"/>
  <c r="B21556" i="1" l="1"/>
  <c r="D21556" i="1" s="1"/>
  <c r="C21555" i="1"/>
  <c r="E21555" i="1" s="1"/>
  <c r="B21557" i="1" l="1"/>
  <c r="D21557" i="1" s="1"/>
  <c r="C21556" i="1"/>
  <c r="E21556" i="1" s="1"/>
  <c r="B21558" i="1" l="1"/>
  <c r="D21558" i="1" s="1"/>
  <c r="C21557" i="1"/>
  <c r="E21557" i="1" s="1"/>
  <c r="B21559" i="1" l="1"/>
  <c r="D21559" i="1" s="1"/>
  <c r="C21558" i="1"/>
  <c r="E21558" i="1" s="1"/>
  <c r="B21560" i="1" l="1"/>
  <c r="D21560" i="1" s="1"/>
  <c r="C21559" i="1"/>
  <c r="E21559" i="1" s="1"/>
  <c r="B21561" i="1" l="1"/>
  <c r="D21561" i="1" s="1"/>
  <c r="C21560" i="1"/>
  <c r="E21560" i="1" s="1"/>
  <c r="B21562" i="1" l="1"/>
  <c r="D21562" i="1" s="1"/>
  <c r="C21561" i="1"/>
  <c r="E21561" i="1" s="1"/>
  <c r="B21563" i="1" l="1"/>
  <c r="D21563" i="1" s="1"/>
  <c r="C21562" i="1"/>
  <c r="E21562" i="1" s="1"/>
  <c r="B21564" i="1" l="1"/>
  <c r="D21564" i="1" s="1"/>
  <c r="C21563" i="1"/>
  <c r="E21563" i="1" s="1"/>
  <c r="B21565" i="1" l="1"/>
  <c r="D21565" i="1" s="1"/>
  <c r="C21564" i="1"/>
  <c r="E21564" i="1" s="1"/>
  <c r="B21566" i="1" l="1"/>
  <c r="D21566" i="1" s="1"/>
  <c r="C21565" i="1"/>
  <c r="E21565" i="1" s="1"/>
  <c r="B21567" i="1" l="1"/>
  <c r="D21567" i="1" s="1"/>
  <c r="C21566" i="1"/>
  <c r="E21566" i="1" s="1"/>
  <c r="B21568" i="1" l="1"/>
  <c r="D21568" i="1" s="1"/>
  <c r="C21567" i="1"/>
  <c r="E21567" i="1" s="1"/>
  <c r="B21569" i="1" l="1"/>
  <c r="D21569" i="1" s="1"/>
  <c r="C21568" i="1"/>
  <c r="E21568" i="1" s="1"/>
  <c r="B21570" i="1" l="1"/>
  <c r="D21570" i="1" s="1"/>
  <c r="C21569" i="1"/>
  <c r="E21569" i="1" s="1"/>
  <c r="B21571" i="1" l="1"/>
  <c r="D21571" i="1" s="1"/>
  <c r="C21570" i="1"/>
  <c r="E21570" i="1" s="1"/>
  <c r="B21572" i="1" l="1"/>
  <c r="D21572" i="1" s="1"/>
  <c r="C21571" i="1"/>
  <c r="E21571" i="1" s="1"/>
  <c r="B21573" i="1" l="1"/>
  <c r="D21573" i="1" s="1"/>
  <c r="C21572" i="1"/>
  <c r="E21572" i="1" s="1"/>
  <c r="B21574" i="1" l="1"/>
  <c r="D21574" i="1" s="1"/>
  <c r="C21573" i="1"/>
  <c r="E21573" i="1" s="1"/>
  <c r="B21575" i="1" l="1"/>
  <c r="D21575" i="1" s="1"/>
  <c r="C21574" i="1"/>
  <c r="E21574" i="1" s="1"/>
  <c r="B21576" i="1" l="1"/>
  <c r="D21576" i="1" s="1"/>
  <c r="C21575" i="1"/>
  <c r="E21575" i="1" s="1"/>
  <c r="B21577" i="1" l="1"/>
  <c r="D21577" i="1" s="1"/>
  <c r="C21576" i="1"/>
  <c r="E21576" i="1" s="1"/>
  <c r="B21578" i="1" l="1"/>
  <c r="D21578" i="1" s="1"/>
  <c r="C21577" i="1"/>
  <c r="E21577" i="1" s="1"/>
  <c r="B21579" i="1" l="1"/>
  <c r="D21579" i="1" s="1"/>
  <c r="C21578" i="1"/>
  <c r="E21578" i="1" s="1"/>
  <c r="B21580" i="1" l="1"/>
  <c r="D21580" i="1" s="1"/>
  <c r="C21579" i="1"/>
  <c r="E21579" i="1" s="1"/>
  <c r="B21581" i="1" l="1"/>
  <c r="D21581" i="1" s="1"/>
  <c r="C21580" i="1"/>
  <c r="E21580" i="1" s="1"/>
  <c r="B21582" i="1" l="1"/>
  <c r="D21582" i="1" s="1"/>
  <c r="C21581" i="1"/>
  <c r="E21581" i="1" s="1"/>
  <c r="B21583" i="1" l="1"/>
  <c r="D21583" i="1" s="1"/>
  <c r="C21582" i="1"/>
  <c r="E21582" i="1" s="1"/>
  <c r="B21584" i="1" l="1"/>
  <c r="D21584" i="1" s="1"/>
  <c r="C21583" i="1"/>
  <c r="E21583" i="1" s="1"/>
  <c r="B21585" i="1" l="1"/>
  <c r="D21585" i="1" s="1"/>
  <c r="C21584" i="1"/>
  <c r="E21584" i="1" s="1"/>
  <c r="B21586" i="1" l="1"/>
  <c r="D21586" i="1" s="1"/>
  <c r="C21585" i="1"/>
  <c r="E21585" i="1" s="1"/>
  <c r="B21587" i="1" l="1"/>
  <c r="D21587" i="1" s="1"/>
  <c r="C21586" i="1"/>
  <c r="E21586" i="1" s="1"/>
  <c r="B21588" i="1" l="1"/>
  <c r="D21588" i="1" s="1"/>
  <c r="C21587" i="1"/>
  <c r="E21587" i="1" s="1"/>
  <c r="B21589" i="1" l="1"/>
  <c r="D21589" i="1" s="1"/>
  <c r="C21588" i="1"/>
  <c r="E21588" i="1" s="1"/>
  <c r="B21590" i="1" l="1"/>
  <c r="D21590" i="1" s="1"/>
  <c r="C21589" i="1"/>
  <c r="E21589" i="1" s="1"/>
  <c r="B21591" i="1" l="1"/>
  <c r="D21591" i="1" s="1"/>
  <c r="C21590" i="1"/>
  <c r="E21590" i="1" s="1"/>
  <c r="B21592" i="1" l="1"/>
  <c r="D21592" i="1" s="1"/>
  <c r="C21591" i="1"/>
  <c r="E21591" i="1" s="1"/>
  <c r="B21593" i="1" l="1"/>
  <c r="D21593" i="1" s="1"/>
  <c r="C21592" i="1"/>
  <c r="E21592" i="1" s="1"/>
  <c r="B21594" i="1" l="1"/>
  <c r="D21594" i="1" s="1"/>
  <c r="C21593" i="1"/>
  <c r="E21593" i="1" s="1"/>
  <c r="B21595" i="1" l="1"/>
  <c r="D21595" i="1" s="1"/>
  <c r="C21594" i="1"/>
  <c r="E21594" i="1" s="1"/>
  <c r="B21596" i="1" l="1"/>
  <c r="D21596" i="1" s="1"/>
  <c r="C21595" i="1"/>
  <c r="E21595" i="1" s="1"/>
  <c r="B21597" i="1" l="1"/>
  <c r="D21597" i="1" s="1"/>
  <c r="C21596" i="1"/>
  <c r="E21596" i="1" s="1"/>
  <c r="B21598" i="1" l="1"/>
  <c r="D21598" i="1" s="1"/>
  <c r="C21597" i="1"/>
  <c r="E21597" i="1" s="1"/>
  <c r="B21599" i="1" l="1"/>
  <c r="D21599" i="1" s="1"/>
  <c r="C21598" i="1"/>
  <c r="E21598" i="1" s="1"/>
  <c r="B21600" i="1" l="1"/>
  <c r="D21600" i="1" s="1"/>
  <c r="C21599" i="1"/>
  <c r="E21599" i="1" s="1"/>
  <c r="B21601" i="1" l="1"/>
  <c r="D21601" i="1" s="1"/>
  <c r="C21600" i="1"/>
  <c r="E21600" i="1" s="1"/>
  <c r="B21602" i="1" l="1"/>
  <c r="D21602" i="1" s="1"/>
  <c r="C21601" i="1"/>
  <c r="E21601" i="1" s="1"/>
  <c r="B21603" i="1" l="1"/>
  <c r="D21603" i="1" s="1"/>
  <c r="C21602" i="1"/>
  <c r="E21602" i="1" s="1"/>
  <c r="B21604" i="1" l="1"/>
  <c r="D21604" i="1" s="1"/>
  <c r="C21603" i="1"/>
  <c r="E21603" i="1" s="1"/>
  <c r="B21605" i="1" l="1"/>
  <c r="D21605" i="1" s="1"/>
  <c r="C21604" i="1"/>
  <c r="E21604" i="1" s="1"/>
  <c r="B21606" i="1" l="1"/>
  <c r="D21606" i="1" s="1"/>
  <c r="C21605" i="1"/>
  <c r="E21605" i="1" s="1"/>
  <c r="B21607" i="1" l="1"/>
  <c r="D21607" i="1" s="1"/>
  <c r="C21606" i="1"/>
  <c r="E21606" i="1" s="1"/>
  <c r="B21608" i="1" l="1"/>
  <c r="D21608" i="1" s="1"/>
  <c r="C21607" i="1"/>
  <c r="E21607" i="1" s="1"/>
  <c r="B21609" i="1" l="1"/>
  <c r="D21609" i="1" s="1"/>
  <c r="C21608" i="1"/>
  <c r="E21608" i="1" s="1"/>
  <c r="B21610" i="1" l="1"/>
  <c r="D21610" i="1" s="1"/>
  <c r="C21609" i="1"/>
  <c r="E21609" i="1" s="1"/>
  <c r="B21611" i="1" l="1"/>
  <c r="D21611" i="1" s="1"/>
  <c r="C21610" i="1"/>
  <c r="E21610" i="1" s="1"/>
  <c r="B21612" i="1" l="1"/>
  <c r="D21612" i="1" s="1"/>
  <c r="C21611" i="1"/>
  <c r="E21611" i="1" s="1"/>
  <c r="B21613" i="1" l="1"/>
  <c r="D21613" i="1" s="1"/>
  <c r="C21612" i="1"/>
  <c r="E21612" i="1" s="1"/>
  <c r="B21614" i="1" l="1"/>
  <c r="D21614" i="1" s="1"/>
  <c r="C21613" i="1"/>
  <c r="E21613" i="1" s="1"/>
  <c r="B21615" i="1" l="1"/>
  <c r="D21615" i="1" s="1"/>
  <c r="C21614" i="1"/>
  <c r="E21614" i="1" s="1"/>
  <c r="B21616" i="1" l="1"/>
  <c r="D21616" i="1" s="1"/>
  <c r="C21615" i="1"/>
  <c r="E21615" i="1" s="1"/>
  <c r="B21617" i="1" l="1"/>
  <c r="D21617" i="1" s="1"/>
  <c r="C21616" i="1"/>
  <c r="E21616" i="1" s="1"/>
  <c r="B21618" i="1" l="1"/>
  <c r="D21618" i="1" s="1"/>
  <c r="C21617" i="1"/>
  <c r="E21617" i="1" s="1"/>
  <c r="B21619" i="1" l="1"/>
  <c r="D21619" i="1" s="1"/>
  <c r="C21618" i="1"/>
  <c r="E21618" i="1" s="1"/>
  <c r="B21620" i="1" l="1"/>
  <c r="D21620" i="1" s="1"/>
  <c r="C21619" i="1"/>
  <c r="E21619" i="1" s="1"/>
  <c r="B21621" i="1" l="1"/>
  <c r="D21621" i="1" s="1"/>
  <c r="C21620" i="1"/>
  <c r="E21620" i="1" s="1"/>
  <c r="B21622" i="1" l="1"/>
  <c r="D21622" i="1" s="1"/>
  <c r="C21621" i="1"/>
  <c r="E21621" i="1" s="1"/>
  <c r="B21623" i="1" l="1"/>
  <c r="D21623" i="1" s="1"/>
  <c r="C21622" i="1"/>
  <c r="E21622" i="1" s="1"/>
  <c r="B21624" i="1" l="1"/>
  <c r="D21624" i="1" s="1"/>
  <c r="C21623" i="1"/>
  <c r="E21623" i="1" s="1"/>
  <c r="B21625" i="1" l="1"/>
  <c r="D21625" i="1" s="1"/>
  <c r="C21624" i="1"/>
  <c r="E21624" i="1" s="1"/>
  <c r="B21626" i="1" l="1"/>
  <c r="D21626" i="1" s="1"/>
  <c r="C21625" i="1"/>
  <c r="E21625" i="1" s="1"/>
  <c r="B21627" i="1" l="1"/>
  <c r="D21627" i="1" s="1"/>
  <c r="C21626" i="1"/>
  <c r="E21626" i="1" s="1"/>
  <c r="B21628" i="1" l="1"/>
  <c r="D21628" i="1" s="1"/>
  <c r="C21627" i="1"/>
  <c r="E21627" i="1" s="1"/>
  <c r="B21629" i="1" l="1"/>
  <c r="D21629" i="1" s="1"/>
  <c r="C21628" i="1"/>
  <c r="E21628" i="1" s="1"/>
  <c r="B21630" i="1" l="1"/>
  <c r="D21630" i="1" s="1"/>
  <c r="C21629" i="1"/>
  <c r="E21629" i="1" s="1"/>
  <c r="B21631" i="1" l="1"/>
  <c r="D21631" i="1" s="1"/>
  <c r="C21630" i="1"/>
  <c r="E21630" i="1" s="1"/>
  <c r="B21632" i="1" l="1"/>
  <c r="D21632" i="1" s="1"/>
  <c r="C21631" i="1"/>
  <c r="E21631" i="1" s="1"/>
  <c r="B21633" i="1" l="1"/>
  <c r="D21633" i="1" s="1"/>
  <c r="C21632" i="1"/>
  <c r="E21632" i="1" s="1"/>
  <c r="B21634" i="1" l="1"/>
  <c r="D21634" i="1" s="1"/>
  <c r="C21633" i="1"/>
  <c r="E21633" i="1" s="1"/>
  <c r="B21635" i="1" l="1"/>
  <c r="D21635" i="1" s="1"/>
  <c r="C21634" i="1"/>
  <c r="E21634" i="1" s="1"/>
  <c r="B21636" i="1" l="1"/>
  <c r="D21636" i="1" s="1"/>
  <c r="C21635" i="1"/>
  <c r="E21635" i="1" s="1"/>
  <c r="B21637" i="1" l="1"/>
  <c r="D21637" i="1" s="1"/>
  <c r="C21636" i="1"/>
  <c r="E21636" i="1" s="1"/>
  <c r="B21638" i="1" l="1"/>
  <c r="D21638" i="1" s="1"/>
  <c r="C21637" i="1"/>
  <c r="E21637" i="1" s="1"/>
  <c r="B21639" i="1" l="1"/>
  <c r="D21639" i="1" s="1"/>
  <c r="C21638" i="1"/>
  <c r="E21638" i="1" s="1"/>
  <c r="B21640" i="1" l="1"/>
  <c r="D21640" i="1" s="1"/>
  <c r="C21639" i="1"/>
  <c r="E21639" i="1" s="1"/>
  <c r="B21641" i="1" l="1"/>
  <c r="D21641" i="1" s="1"/>
  <c r="C21640" i="1"/>
  <c r="E21640" i="1" s="1"/>
  <c r="B21642" i="1" l="1"/>
  <c r="D21642" i="1" s="1"/>
  <c r="C21641" i="1"/>
  <c r="E21641" i="1" s="1"/>
  <c r="B21643" i="1" l="1"/>
  <c r="D21643" i="1" s="1"/>
  <c r="C21642" i="1"/>
  <c r="E21642" i="1" s="1"/>
  <c r="B21644" i="1" l="1"/>
  <c r="D21644" i="1" s="1"/>
  <c r="C21643" i="1"/>
  <c r="E21643" i="1" s="1"/>
  <c r="B21645" i="1" l="1"/>
  <c r="D21645" i="1" s="1"/>
  <c r="C21644" i="1"/>
  <c r="E21644" i="1" s="1"/>
  <c r="B21646" i="1" l="1"/>
  <c r="D21646" i="1" s="1"/>
  <c r="C21645" i="1"/>
  <c r="E21645" i="1" s="1"/>
  <c r="B21647" i="1" l="1"/>
  <c r="D21647" i="1" s="1"/>
  <c r="C21646" i="1"/>
  <c r="E21646" i="1" s="1"/>
  <c r="B21648" i="1" l="1"/>
  <c r="D21648" i="1" s="1"/>
  <c r="C21647" i="1"/>
  <c r="E21647" i="1" s="1"/>
  <c r="B21649" i="1" l="1"/>
  <c r="D21649" i="1" s="1"/>
  <c r="C21648" i="1"/>
  <c r="E21648" i="1" s="1"/>
  <c r="B21650" i="1" l="1"/>
  <c r="D21650" i="1" s="1"/>
  <c r="C21649" i="1"/>
  <c r="E21649" i="1" s="1"/>
  <c r="B21651" i="1" l="1"/>
  <c r="D21651" i="1" s="1"/>
  <c r="C21650" i="1"/>
  <c r="E21650" i="1" s="1"/>
  <c r="B21652" i="1" l="1"/>
  <c r="D21652" i="1" s="1"/>
  <c r="C21651" i="1"/>
  <c r="E21651" i="1" s="1"/>
  <c r="B21653" i="1" l="1"/>
  <c r="D21653" i="1" s="1"/>
  <c r="C21652" i="1"/>
  <c r="E21652" i="1" s="1"/>
  <c r="B21654" i="1" l="1"/>
  <c r="D21654" i="1" s="1"/>
  <c r="C21653" i="1"/>
  <c r="E21653" i="1" s="1"/>
  <c r="B21655" i="1" l="1"/>
  <c r="D21655" i="1" s="1"/>
  <c r="C21654" i="1"/>
  <c r="E21654" i="1" s="1"/>
  <c r="B21656" i="1" l="1"/>
  <c r="D21656" i="1" s="1"/>
  <c r="C21655" i="1"/>
  <c r="E21655" i="1" s="1"/>
  <c r="B21657" i="1" l="1"/>
  <c r="D21657" i="1" s="1"/>
  <c r="C21656" i="1"/>
  <c r="E21656" i="1" s="1"/>
  <c r="B21658" i="1" l="1"/>
  <c r="D21658" i="1" s="1"/>
  <c r="C21657" i="1"/>
  <c r="E21657" i="1" s="1"/>
  <c r="B21659" i="1" l="1"/>
  <c r="D21659" i="1" s="1"/>
  <c r="C21658" i="1"/>
  <c r="E21658" i="1" s="1"/>
  <c r="B21660" i="1" l="1"/>
  <c r="D21660" i="1" s="1"/>
  <c r="C21659" i="1"/>
  <c r="E21659" i="1" s="1"/>
  <c r="B21661" i="1" l="1"/>
  <c r="D21661" i="1" s="1"/>
  <c r="C21660" i="1"/>
  <c r="E21660" i="1" s="1"/>
  <c r="B21662" i="1" l="1"/>
  <c r="D21662" i="1" s="1"/>
  <c r="C21661" i="1"/>
  <c r="E21661" i="1" s="1"/>
  <c r="B21663" i="1" l="1"/>
  <c r="D21663" i="1" s="1"/>
  <c r="C21662" i="1"/>
  <c r="E21662" i="1" s="1"/>
  <c r="B21664" i="1" l="1"/>
  <c r="D21664" i="1" s="1"/>
  <c r="C21663" i="1"/>
  <c r="E21663" i="1" s="1"/>
  <c r="B21665" i="1" l="1"/>
  <c r="D21665" i="1" s="1"/>
  <c r="C21664" i="1"/>
  <c r="E21664" i="1" s="1"/>
  <c r="B21666" i="1" l="1"/>
  <c r="D21666" i="1" s="1"/>
  <c r="C21665" i="1"/>
  <c r="E21665" i="1" s="1"/>
  <c r="B21667" i="1" l="1"/>
  <c r="D21667" i="1" s="1"/>
  <c r="C21666" i="1"/>
  <c r="E21666" i="1" s="1"/>
  <c r="B21668" i="1" l="1"/>
  <c r="D21668" i="1" s="1"/>
  <c r="C21667" i="1"/>
  <c r="E21667" i="1" s="1"/>
  <c r="B21669" i="1" l="1"/>
  <c r="D21669" i="1" s="1"/>
  <c r="C21668" i="1"/>
  <c r="E21668" i="1" s="1"/>
  <c r="B21670" i="1" l="1"/>
  <c r="D21670" i="1" s="1"/>
  <c r="C21669" i="1"/>
  <c r="E21669" i="1" s="1"/>
  <c r="B21671" i="1" l="1"/>
  <c r="D21671" i="1" s="1"/>
  <c r="C21670" i="1"/>
  <c r="E21670" i="1" s="1"/>
  <c r="B21672" i="1" l="1"/>
  <c r="D21672" i="1" s="1"/>
  <c r="C21671" i="1"/>
  <c r="E21671" i="1" s="1"/>
  <c r="B21673" i="1" l="1"/>
  <c r="D21673" i="1" s="1"/>
  <c r="C21672" i="1"/>
  <c r="E21672" i="1" s="1"/>
  <c r="B21674" i="1" l="1"/>
  <c r="D21674" i="1" s="1"/>
  <c r="C21673" i="1"/>
  <c r="E21673" i="1" s="1"/>
  <c r="B21675" i="1" l="1"/>
  <c r="D21675" i="1" s="1"/>
  <c r="C21674" i="1"/>
  <c r="E21674" i="1" s="1"/>
  <c r="B21676" i="1" l="1"/>
  <c r="D21676" i="1" s="1"/>
  <c r="C21675" i="1"/>
  <c r="E21675" i="1" s="1"/>
  <c r="B21677" i="1" l="1"/>
  <c r="D21677" i="1" s="1"/>
  <c r="C21676" i="1"/>
  <c r="E21676" i="1" s="1"/>
  <c r="B21678" i="1" l="1"/>
  <c r="D21678" i="1" s="1"/>
  <c r="C21677" i="1"/>
  <c r="E21677" i="1" s="1"/>
  <c r="B21679" i="1" l="1"/>
  <c r="D21679" i="1" s="1"/>
  <c r="C21678" i="1"/>
  <c r="E21678" i="1" s="1"/>
  <c r="B21680" i="1" l="1"/>
  <c r="D21680" i="1" s="1"/>
  <c r="C21679" i="1"/>
  <c r="E21679" i="1" s="1"/>
  <c r="B21681" i="1" l="1"/>
  <c r="D21681" i="1" s="1"/>
  <c r="C21680" i="1"/>
  <c r="E21680" i="1" s="1"/>
  <c r="B21682" i="1" l="1"/>
  <c r="D21682" i="1" s="1"/>
  <c r="C21681" i="1"/>
  <c r="E21681" i="1" s="1"/>
  <c r="B21683" i="1" l="1"/>
  <c r="D21683" i="1" s="1"/>
  <c r="C21682" i="1"/>
  <c r="E21682" i="1" s="1"/>
  <c r="B21684" i="1" l="1"/>
  <c r="D21684" i="1" s="1"/>
  <c r="C21683" i="1"/>
  <c r="E21683" i="1" s="1"/>
  <c r="B21685" i="1" l="1"/>
  <c r="D21685" i="1" s="1"/>
  <c r="C21684" i="1"/>
  <c r="E21684" i="1" s="1"/>
  <c r="B21686" i="1" l="1"/>
  <c r="D21686" i="1" s="1"/>
  <c r="C21685" i="1"/>
  <c r="E21685" i="1" s="1"/>
  <c r="B21687" i="1" l="1"/>
  <c r="D21687" i="1" s="1"/>
  <c r="C21686" i="1"/>
  <c r="E21686" i="1" s="1"/>
  <c r="B21688" i="1" l="1"/>
  <c r="D21688" i="1" s="1"/>
  <c r="C21687" i="1"/>
  <c r="E21687" i="1" s="1"/>
  <c r="B21689" i="1" l="1"/>
  <c r="D21689" i="1" s="1"/>
  <c r="C21688" i="1"/>
  <c r="E21688" i="1" s="1"/>
  <c r="B21690" i="1" l="1"/>
  <c r="D21690" i="1" s="1"/>
  <c r="C21689" i="1"/>
  <c r="E21689" i="1" s="1"/>
  <c r="B21691" i="1" l="1"/>
  <c r="D21691" i="1" s="1"/>
  <c r="C21690" i="1"/>
  <c r="E21690" i="1" s="1"/>
  <c r="B21692" i="1" l="1"/>
  <c r="D21692" i="1" s="1"/>
  <c r="C21691" i="1"/>
  <c r="E21691" i="1" s="1"/>
  <c r="B21693" i="1" l="1"/>
  <c r="D21693" i="1" s="1"/>
  <c r="C21692" i="1"/>
  <c r="E21692" i="1" s="1"/>
  <c r="B21694" i="1" l="1"/>
  <c r="D21694" i="1" s="1"/>
  <c r="C21693" i="1"/>
  <c r="E21693" i="1" s="1"/>
  <c r="B21695" i="1" l="1"/>
  <c r="D21695" i="1" s="1"/>
  <c r="C21694" i="1"/>
  <c r="E21694" i="1" s="1"/>
  <c r="B21696" i="1" l="1"/>
  <c r="D21696" i="1" s="1"/>
  <c r="C21695" i="1"/>
  <c r="E21695" i="1" s="1"/>
  <c r="B21697" i="1" l="1"/>
  <c r="D21697" i="1" s="1"/>
  <c r="C21696" i="1"/>
  <c r="E21696" i="1" s="1"/>
  <c r="B21698" i="1" l="1"/>
  <c r="D21698" i="1" s="1"/>
  <c r="C21697" i="1"/>
  <c r="E21697" i="1" s="1"/>
  <c r="B21699" i="1" l="1"/>
  <c r="D21699" i="1" s="1"/>
  <c r="C21698" i="1"/>
  <c r="E21698" i="1" s="1"/>
  <c r="B21700" i="1" l="1"/>
  <c r="D21700" i="1" s="1"/>
  <c r="C21699" i="1"/>
  <c r="E21699" i="1" s="1"/>
  <c r="B21701" i="1" l="1"/>
  <c r="D21701" i="1" s="1"/>
  <c r="C21700" i="1"/>
  <c r="E21700" i="1" s="1"/>
  <c r="B21702" i="1" l="1"/>
  <c r="D21702" i="1" s="1"/>
  <c r="C21701" i="1"/>
  <c r="E21701" i="1" s="1"/>
  <c r="B21703" i="1" l="1"/>
  <c r="D21703" i="1" s="1"/>
  <c r="C21702" i="1"/>
  <c r="E21702" i="1" s="1"/>
  <c r="B21704" i="1" l="1"/>
  <c r="D21704" i="1" s="1"/>
  <c r="C21703" i="1"/>
  <c r="E21703" i="1" s="1"/>
  <c r="B21705" i="1" l="1"/>
  <c r="D21705" i="1" s="1"/>
  <c r="C21704" i="1"/>
  <c r="E21704" i="1" s="1"/>
  <c r="B21706" i="1" l="1"/>
  <c r="D21706" i="1" s="1"/>
  <c r="C21705" i="1"/>
  <c r="E21705" i="1" s="1"/>
  <c r="B21707" i="1" l="1"/>
  <c r="D21707" i="1" s="1"/>
  <c r="C21706" i="1"/>
  <c r="E21706" i="1" s="1"/>
  <c r="B21708" i="1" l="1"/>
  <c r="D21708" i="1" s="1"/>
  <c r="C21707" i="1"/>
  <c r="E21707" i="1" s="1"/>
  <c r="B21709" i="1" l="1"/>
  <c r="D21709" i="1" s="1"/>
  <c r="C21708" i="1"/>
  <c r="E21708" i="1" s="1"/>
  <c r="B21710" i="1" l="1"/>
  <c r="D21710" i="1" s="1"/>
  <c r="C21709" i="1"/>
  <c r="E21709" i="1" s="1"/>
  <c r="B21711" i="1" l="1"/>
  <c r="D21711" i="1" s="1"/>
  <c r="C21710" i="1"/>
  <c r="E21710" i="1" s="1"/>
  <c r="B21712" i="1" l="1"/>
  <c r="D21712" i="1" s="1"/>
  <c r="C21711" i="1"/>
  <c r="E21711" i="1" s="1"/>
  <c r="B21713" i="1" l="1"/>
  <c r="D21713" i="1" s="1"/>
  <c r="C21712" i="1"/>
  <c r="E21712" i="1" s="1"/>
  <c r="B21714" i="1" l="1"/>
  <c r="D21714" i="1" s="1"/>
  <c r="C21713" i="1"/>
  <c r="E21713" i="1" s="1"/>
  <c r="B21715" i="1" l="1"/>
  <c r="D21715" i="1" s="1"/>
  <c r="C21714" i="1"/>
  <c r="E21714" i="1" s="1"/>
  <c r="B21716" i="1" l="1"/>
  <c r="D21716" i="1" s="1"/>
  <c r="C21715" i="1"/>
  <c r="E21715" i="1" s="1"/>
  <c r="B21717" i="1" l="1"/>
  <c r="D21717" i="1" s="1"/>
  <c r="C21716" i="1"/>
  <c r="E21716" i="1" s="1"/>
  <c r="B21718" i="1" l="1"/>
  <c r="D21718" i="1" s="1"/>
  <c r="C21717" i="1"/>
  <c r="E21717" i="1" s="1"/>
  <c r="B21719" i="1" l="1"/>
  <c r="D21719" i="1" s="1"/>
  <c r="C21718" i="1"/>
  <c r="E21718" i="1" s="1"/>
  <c r="B21720" i="1" l="1"/>
  <c r="D21720" i="1" s="1"/>
  <c r="C21719" i="1"/>
  <c r="E21719" i="1" s="1"/>
  <c r="B21721" i="1" l="1"/>
  <c r="D21721" i="1" s="1"/>
  <c r="C21720" i="1"/>
  <c r="E21720" i="1" s="1"/>
  <c r="B21722" i="1" l="1"/>
  <c r="D21722" i="1" s="1"/>
  <c r="C21721" i="1"/>
  <c r="E21721" i="1" s="1"/>
  <c r="B21723" i="1" l="1"/>
  <c r="D21723" i="1" s="1"/>
  <c r="C21722" i="1"/>
  <c r="E21722" i="1" s="1"/>
  <c r="B21724" i="1" l="1"/>
  <c r="D21724" i="1" s="1"/>
  <c r="C21723" i="1"/>
  <c r="E21723" i="1" s="1"/>
  <c r="B21725" i="1" l="1"/>
  <c r="D21725" i="1" s="1"/>
  <c r="C21724" i="1"/>
  <c r="E21724" i="1" s="1"/>
  <c r="B21726" i="1" l="1"/>
  <c r="D21726" i="1" s="1"/>
  <c r="C21725" i="1"/>
  <c r="E21725" i="1" s="1"/>
  <c r="B21727" i="1" l="1"/>
  <c r="D21727" i="1" s="1"/>
  <c r="C21726" i="1"/>
  <c r="E21726" i="1" s="1"/>
  <c r="B21728" i="1" l="1"/>
  <c r="D21728" i="1" s="1"/>
  <c r="C21727" i="1"/>
  <c r="E21727" i="1" s="1"/>
  <c r="B21729" i="1" l="1"/>
  <c r="D21729" i="1" s="1"/>
  <c r="C21728" i="1"/>
  <c r="E21728" i="1" s="1"/>
  <c r="B21730" i="1" l="1"/>
  <c r="D21730" i="1" s="1"/>
  <c r="C21729" i="1"/>
  <c r="E21729" i="1" s="1"/>
  <c r="B21731" i="1" l="1"/>
  <c r="D21731" i="1" s="1"/>
  <c r="C21730" i="1"/>
  <c r="E21730" i="1" s="1"/>
  <c r="B21732" i="1" l="1"/>
  <c r="D21732" i="1" s="1"/>
  <c r="C21731" i="1"/>
  <c r="E21731" i="1" s="1"/>
  <c r="B21733" i="1" l="1"/>
  <c r="D21733" i="1" s="1"/>
  <c r="C21732" i="1"/>
  <c r="E21732" i="1" s="1"/>
  <c r="B21734" i="1" l="1"/>
  <c r="D21734" i="1" s="1"/>
  <c r="C21733" i="1"/>
  <c r="E21733" i="1" s="1"/>
  <c r="B21735" i="1" l="1"/>
  <c r="D21735" i="1" s="1"/>
  <c r="C21734" i="1"/>
  <c r="E21734" i="1" s="1"/>
  <c r="B21736" i="1" l="1"/>
  <c r="D21736" i="1" s="1"/>
  <c r="C21735" i="1"/>
  <c r="E21735" i="1" s="1"/>
  <c r="B21737" i="1" l="1"/>
  <c r="D21737" i="1" s="1"/>
  <c r="C21736" i="1"/>
  <c r="E21736" i="1" s="1"/>
  <c r="B21738" i="1" l="1"/>
  <c r="D21738" i="1" s="1"/>
  <c r="C21737" i="1"/>
  <c r="E21737" i="1" s="1"/>
  <c r="B21739" i="1" l="1"/>
  <c r="D21739" i="1" s="1"/>
  <c r="C21738" i="1"/>
  <c r="E21738" i="1" s="1"/>
  <c r="B21740" i="1" l="1"/>
  <c r="D21740" i="1" s="1"/>
  <c r="C21739" i="1"/>
  <c r="E21739" i="1" s="1"/>
  <c r="B21741" i="1" l="1"/>
  <c r="D21741" i="1" s="1"/>
  <c r="C21740" i="1"/>
  <c r="E21740" i="1" s="1"/>
  <c r="B21742" i="1" l="1"/>
  <c r="D21742" i="1" s="1"/>
  <c r="C21741" i="1"/>
  <c r="E21741" i="1" s="1"/>
  <c r="B21743" i="1" l="1"/>
  <c r="D21743" i="1" s="1"/>
  <c r="C21742" i="1"/>
  <c r="E21742" i="1" s="1"/>
  <c r="B21744" i="1" l="1"/>
  <c r="D21744" i="1" s="1"/>
  <c r="C21743" i="1"/>
  <c r="E21743" i="1" s="1"/>
  <c r="B21745" i="1" l="1"/>
  <c r="D21745" i="1" s="1"/>
  <c r="C21744" i="1"/>
  <c r="E21744" i="1" s="1"/>
  <c r="B21746" i="1" l="1"/>
  <c r="D21746" i="1" s="1"/>
  <c r="C21745" i="1"/>
  <c r="E21745" i="1" s="1"/>
  <c r="B21747" i="1" l="1"/>
  <c r="D21747" i="1" s="1"/>
  <c r="C21746" i="1"/>
  <c r="E21746" i="1" s="1"/>
  <c r="B21748" i="1" l="1"/>
  <c r="D21748" i="1" s="1"/>
  <c r="C21747" i="1"/>
  <c r="E21747" i="1" s="1"/>
  <c r="B21749" i="1" l="1"/>
  <c r="D21749" i="1" s="1"/>
  <c r="C21748" i="1"/>
  <c r="E21748" i="1" s="1"/>
  <c r="B21750" i="1" l="1"/>
  <c r="D21750" i="1" s="1"/>
  <c r="C21749" i="1"/>
  <c r="E21749" i="1" s="1"/>
  <c r="B21751" i="1" l="1"/>
  <c r="D21751" i="1" s="1"/>
  <c r="C21750" i="1"/>
  <c r="E21750" i="1" s="1"/>
  <c r="B21752" i="1" l="1"/>
  <c r="D21752" i="1" s="1"/>
  <c r="C21751" i="1"/>
  <c r="E21751" i="1" s="1"/>
  <c r="B21753" i="1" l="1"/>
  <c r="D21753" i="1" s="1"/>
  <c r="C21752" i="1"/>
  <c r="E21752" i="1" s="1"/>
  <c r="B21754" i="1" l="1"/>
  <c r="D21754" i="1" s="1"/>
  <c r="C21753" i="1"/>
  <c r="E21753" i="1" s="1"/>
  <c r="B21755" i="1" l="1"/>
  <c r="D21755" i="1" s="1"/>
  <c r="C21754" i="1"/>
  <c r="E21754" i="1" s="1"/>
  <c r="B21756" i="1" l="1"/>
  <c r="D21756" i="1" s="1"/>
  <c r="C21755" i="1"/>
  <c r="E21755" i="1" s="1"/>
  <c r="B21757" i="1" l="1"/>
  <c r="D21757" i="1" s="1"/>
  <c r="C21756" i="1"/>
  <c r="E21756" i="1" s="1"/>
  <c r="B21758" i="1" l="1"/>
  <c r="D21758" i="1" s="1"/>
  <c r="C21757" i="1"/>
  <c r="E21757" i="1" s="1"/>
  <c r="B21759" i="1" l="1"/>
  <c r="D21759" i="1" s="1"/>
  <c r="C21758" i="1"/>
  <c r="E21758" i="1" s="1"/>
  <c r="B21760" i="1" l="1"/>
  <c r="D21760" i="1" s="1"/>
  <c r="C21759" i="1"/>
  <c r="E21759" i="1" s="1"/>
  <c r="B21761" i="1" l="1"/>
  <c r="D21761" i="1" s="1"/>
  <c r="C21760" i="1"/>
  <c r="E21760" i="1" s="1"/>
  <c r="B21762" i="1" l="1"/>
  <c r="D21762" i="1" s="1"/>
  <c r="C21761" i="1"/>
  <c r="E21761" i="1" s="1"/>
  <c r="B21763" i="1" l="1"/>
  <c r="D21763" i="1" s="1"/>
  <c r="C21762" i="1"/>
  <c r="E21762" i="1" s="1"/>
  <c r="B21764" i="1" l="1"/>
  <c r="D21764" i="1" s="1"/>
  <c r="C21763" i="1"/>
  <c r="E21763" i="1" s="1"/>
  <c r="B21765" i="1" l="1"/>
  <c r="D21765" i="1" s="1"/>
  <c r="C21764" i="1"/>
  <c r="E21764" i="1" s="1"/>
  <c r="B21766" i="1" l="1"/>
  <c r="D21766" i="1" s="1"/>
  <c r="C21765" i="1"/>
  <c r="E21765" i="1" s="1"/>
  <c r="B21767" i="1" l="1"/>
  <c r="D21767" i="1" s="1"/>
  <c r="C21766" i="1"/>
  <c r="E21766" i="1" s="1"/>
  <c r="B21768" i="1" l="1"/>
  <c r="D21768" i="1" s="1"/>
  <c r="C21767" i="1"/>
  <c r="E21767" i="1" s="1"/>
  <c r="B21769" i="1" l="1"/>
  <c r="D21769" i="1" s="1"/>
  <c r="C21768" i="1"/>
  <c r="E21768" i="1" s="1"/>
  <c r="B21770" i="1" l="1"/>
  <c r="D21770" i="1" s="1"/>
  <c r="C21769" i="1"/>
  <c r="E21769" i="1" s="1"/>
  <c r="B21771" i="1" l="1"/>
  <c r="D21771" i="1" s="1"/>
  <c r="C21770" i="1"/>
  <c r="E21770" i="1" s="1"/>
  <c r="B21772" i="1" l="1"/>
  <c r="D21772" i="1" s="1"/>
  <c r="C21771" i="1"/>
  <c r="E21771" i="1" s="1"/>
  <c r="B21773" i="1" l="1"/>
  <c r="D21773" i="1" s="1"/>
  <c r="C21772" i="1"/>
  <c r="E21772" i="1" s="1"/>
  <c r="B21774" i="1" l="1"/>
  <c r="D21774" i="1" s="1"/>
  <c r="C21773" i="1"/>
  <c r="E21773" i="1" s="1"/>
  <c r="B21775" i="1" l="1"/>
  <c r="D21775" i="1" s="1"/>
  <c r="C21774" i="1"/>
  <c r="E21774" i="1" s="1"/>
  <c r="B21776" i="1" l="1"/>
  <c r="D21776" i="1" s="1"/>
  <c r="C21775" i="1"/>
  <c r="E21775" i="1" s="1"/>
  <c r="B21777" i="1" l="1"/>
  <c r="D21777" i="1" s="1"/>
  <c r="C21776" i="1"/>
  <c r="E21776" i="1" s="1"/>
  <c r="B21778" i="1" l="1"/>
  <c r="D21778" i="1" s="1"/>
  <c r="C21777" i="1"/>
  <c r="E21777" i="1" s="1"/>
  <c r="B21779" i="1" l="1"/>
  <c r="D21779" i="1" s="1"/>
  <c r="C21778" i="1"/>
  <c r="E21778" i="1" s="1"/>
  <c r="B21780" i="1" l="1"/>
  <c r="D21780" i="1" s="1"/>
  <c r="C21779" i="1"/>
  <c r="E21779" i="1" s="1"/>
  <c r="B21781" i="1" l="1"/>
  <c r="D21781" i="1" s="1"/>
  <c r="C21780" i="1"/>
  <c r="E21780" i="1" s="1"/>
  <c r="B21782" i="1" l="1"/>
  <c r="D21782" i="1" s="1"/>
  <c r="C21781" i="1"/>
  <c r="E21781" i="1" s="1"/>
  <c r="B21783" i="1" l="1"/>
  <c r="D21783" i="1" s="1"/>
  <c r="C21782" i="1"/>
  <c r="E21782" i="1" s="1"/>
  <c r="B21784" i="1" l="1"/>
  <c r="D21784" i="1" s="1"/>
  <c r="C21783" i="1"/>
  <c r="E21783" i="1" s="1"/>
  <c r="B21785" i="1" l="1"/>
  <c r="D21785" i="1" s="1"/>
  <c r="C21784" i="1"/>
  <c r="E21784" i="1" s="1"/>
  <c r="B21786" i="1" l="1"/>
  <c r="D21786" i="1" s="1"/>
  <c r="C21785" i="1"/>
  <c r="E21785" i="1" s="1"/>
  <c r="B21787" i="1" l="1"/>
  <c r="D21787" i="1" s="1"/>
  <c r="C21786" i="1"/>
  <c r="E21786" i="1" s="1"/>
  <c r="B21788" i="1" l="1"/>
  <c r="D21788" i="1" s="1"/>
  <c r="C21787" i="1"/>
  <c r="E21787" i="1" s="1"/>
  <c r="B21789" i="1" l="1"/>
  <c r="D21789" i="1" s="1"/>
  <c r="C21788" i="1"/>
  <c r="E21788" i="1" s="1"/>
  <c r="B21790" i="1" l="1"/>
  <c r="D21790" i="1" s="1"/>
  <c r="C21789" i="1"/>
  <c r="E21789" i="1" s="1"/>
  <c r="B21791" i="1" l="1"/>
  <c r="D21791" i="1" s="1"/>
  <c r="C21790" i="1"/>
  <c r="E21790" i="1" s="1"/>
  <c r="B21792" i="1" l="1"/>
  <c r="D21792" i="1" s="1"/>
  <c r="C21791" i="1"/>
  <c r="E21791" i="1" s="1"/>
  <c r="B21793" i="1" l="1"/>
  <c r="D21793" i="1" s="1"/>
  <c r="C21792" i="1"/>
  <c r="E21792" i="1" s="1"/>
  <c r="B21794" i="1" l="1"/>
  <c r="D21794" i="1" s="1"/>
  <c r="C21793" i="1"/>
  <c r="E21793" i="1" s="1"/>
  <c r="B21795" i="1" l="1"/>
  <c r="D21795" i="1" s="1"/>
  <c r="C21794" i="1"/>
  <c r="E21794" i="1" s="1"/>
  <c r="B21796" i="1" l="1"/>
  <c r="D21796" i="1" s="1"/>
  <c r="C21795" i="1"/>
  <c r="E21795" i="1" s="1"/>
  <c r="B21797" i="1" l="1"/>
  <c r="D21797" i="1" s="1"/>
  <c r="C21796" i="1"/>
  <c r="E21796" i="1" s="1"/>
  <c r="B21798" i="1" l="1"/>
  <c r="D21798" i="1" s="1"/>
  <c r="C21797" i="1"/>
  <c r="E21797" i="1" s="1"/>
  <c r="B21799" i="1" l="1"/>
  <c r="D21799" i="1" s="1"/>
  <c r="C21798" i="1"/>
  <c r="E21798" i="1" s="1"/>
  <c r="B21800" i="1" l="1"/>
  <c r="D21800" i="1" s="1"/>
  <c r="C21799" i="1"/>
  <c r="E21799" i="1" s="1"/>
  <c r="B21801" i="1" l="1"/>
  <c r="D21801" i="1" s="1"/>
  <c r="C21800" i="1"/>
  <c r="E21800" i="1" s="1"/>
  <c r="B21802" i="1" l="1"/>
  <c r="D21802" i="1" s="1"/>
  <c r="C21801" i="1"/>
  <c r="E21801" i="1" s="1"/>
  <c r="B21803" i="1" l="1"/>
  <c r="D21803" i="1" s="1"/>
  <c r="C21802" i="1"/>
  <c r="E21802" i="1" s="1"/>
  <c r="B21804" i="1" l="1"/>
  <c r="D21804" i="1" s="1"/>
  <c r="C21803" i="1"/>
  <c r="E21803" i="1" s="1"/>
  <c r="B21805" i="1" l="1"/>
  <c r="D21805" i="1" s="1"/>
  <c r="C21804" i="1"/>
  <c r="E21804" i="1" s="1"/>
  <c r="B21806" i="1" l="1"/>
  <c r="D21806" i="1" s="1"/>
  <c r="C21805" i="1"/>
  <c r="E21805" i="1" s="1"/>
  <c r="B21807" i="1" l="1"/>
  <c r="D21807" i="1" s="1"/>
  <c r="C21806" i="1"/>
  <c r="E21806" i="1" s="1"/>
  <c r="B21808" i="1" l="1"/>
  <c r="D21808" i="1" s="1"/>
  <c r="C21807" i="1"/>
  <c r="E21807" i="1" s="1"/>
  <c r="B21809" i="1" l="1"/>
  <c r="D21809" i="1" s="1"/>
  <c r="C21808" i="1"/>
  <c r="E21808" i="1" s="1"/>
  <c r="B21810" i="1" l="1"/>
  <c r="D21810" i="1" s="1"/>
  <c r="C21809" i="1"/>
  <c r="E21809" i="1" s="1"/>
  <c r="B21811" i="1" l="1"/>
  <c r="D21811" i="1" s="1"/>
  <c r="C21810" i="1"/>
  <c r="E21810" i="1" s="1"/>
  <c r="B21812" i="1" l="1"/>
  <c r="D21812" i="1" s="1"/>
  <c r="C21811" i="1"/>
  <c r="E21811" i="1" s="1"/>
  <c r="B21813" i="1" l="1"/>
  <c r="D21813" i="1" s="1"/>
  <c r="C21812" i="1"/>
  <c r="E21812" i="1" s="1"/>
  <c r="B21814" i="1" l="1"/>
  <c r="D21814" i="1" s="1"/>
  <c r="C21813" i="1"/>
  <c r="E21813" i="1" s="1"/>
  <c r="B21815" i="1" l="1"/>
  <c r="D21815" i="1" s="1"/>
  <c r="C21814" i="1"/>
  <c r="E21814" i="1" s="1"/>
  <c r="B21816" i="1" l="1"/>
  <c r="D21816" i="1" s="1"/>
  <c r="C21815" i="1"/>
  <c r="E21815" i="1" s="1"/>
  <c r="B21817" i="1" l="1"/>
  <c r="D21817" i="1" s="1"/>
  <c r="C21816" i="1"/>
  <c r="E21816" i="1" s="1"/>
  <c r="B21818" i="1" l="1"/>
  <c r="D21818" i="1" s="1"/>
  <c r="C21817" i="1"/>
  <c r="E21817" i="1" s="1"/>
  <c r="B21819" i="1" l="1"/>
  <c r="D21819" i="1" s="1"/>
  <c r="C21818" i="1"/>
  <c r="E21818" i="1" s="1"/>
  <c r="B21820" i="1" l="1"/>
  <c r="D21820" i="1" s="1"/>
  <c r="C21819" i="1"/>
  <c r="E21819" i="1" s="1"/>
  <c r="B21821" i="1" l="1"/>
  <c r="D21821" i="1" s="1"/>
  <c r="C21820" i="1"/>
  <c r="E21820" i="1" s="1"/>
  <c r="B21822" i="1" l="1"/>
  <c r="D21822" i="1" s="1"/>
  <c r="C21821" i="1"/>
  <c r="E21821" i="1" s="1"/>
  <c r="B21823" i="1" l="1"/>
  <c r="D21823" i="1" s="1"/>
  <c r="C21822" i="1"/>
  <c r="E21822" i="1" s="1"/>
  <c r="B21824" i="1" l="1"/>
  <c r="D21824" i="1" s="1"/>
  <c r="C21823" i="1"/>
  <c r="E21823" i="1" s="1"/>
  <c r="B21825" i="1" l="1"/>
  <c r="D21825" i="1" s="1"/>
  <c r="C21824" i="1"/>
  <c r="E21824" i="1" s="1"/>
  <c r="B21826" i="1" l="1"/>
  <c r="D21826" i="1" s="1"/>
  <c r="C21825" i="1"/>
  <c r="E21825" i="1" s="1"/>
  <c r="B21827" i="1" l="1"/>
  <c r="D21827" i="1" s="1"/>
  <c r="C21826" i="1"/>
  <c r="E21826" i="1" s="1"/>
  <c r="B21828" i="1" l="1"/>
  <c r="D21828" i="1" s="1"/>
  <c r="C21827" i="1"/>
  <c r="E21827" i="1" s="1"/>
  <c r="B21829" i="1" l="1"/>
  <c r="D21829" i="1" s="1"/>
  <c r="C21828" i="1"/>
  <c r="E21828" i="1" s="1"/>
  <c r="B21830" i="1" l="1"/>
  <c r="D21830" i="1" s="1"/>
  <c r="C21829" i="1"/>
  <c r="E21829" i="1" s="1"/>
  <c r="B21831" i="1" l="1"/>
  <c r="D21831" i="1" s="1"/>
  <c r="C21830" i="1"/>
  <c r="E21830" i="1" s="1"/>
  <c r="B21832" i="1" l="1"/>
  <c r="D21832" i="1" s="1"/>
  <c r="C21831" i="1"/>
  <c r="E21831" i="1" s="1"/>
  <c r="B21833" i="1" l="1"/>
  <c r="D21833" i="1" s="1"/>
  <c r="C21832" i="1"/>
  <c r="E21832" i="1" s="1"/>
  <c r="B21834" i="1" l="1"/>
  <c r="D21834" i="1" s="1"/>
  <c r="C21833" i="1"/>
  <c r="E21833" i="1" s="1"/>
  <c r="B21835" i="1" l="1"/>
  <c r="D21835" i="1" s="1"/>
  <c r="C21834" i="1"/>
  <c r="E21834" i="1" s="1"/>
  <c r="B21836" i="1" l="1"/>
  <c r="D21836" i="1" s="1"/>
  <c r="C21835" i="1"/>
  <c r="E21835" i="1" s="1"/>
  <c r="B21837" i="1" l="1"/>
  <c r="D21837" i="1" s="1"/>
  <c r="C21836" i="1"/>
  <c r="E21836" i="1" s="1"/>
  <c r="B21838" i="1" l="1"/>
  <c r="D21838" i="1" s="1"/>
  <c r="C21837" i="1"/>
  <c r="E21837" i="1" s="1"/>
  <c r="B21839" i="1" l="1"/>
  <c r="D21839" i="1" s="1"/>
  <c r="C21838" i="1"/>
  <c r="E21838" i="1" s="1"/>
  <c r="B21840" i="1" l="1"/>
  <c r="D21840" i="1" s="1"/>
  <c r="C21839" i="1"/>
  <c r="E21839" i="1" s="1"/>
  <c r="B21841" i="1" l="1"/>
  <c r="D21841" i="1" s="1"/>
  <c r="C21840" i="1"/>
  <c r="E21840" i="1" s="1"/>
  <c r="B21842" i="1" l="1"/>
  <c r="D21842" i="1" s="1"/>
  <c r="C21841" i="1"/>
  <c r="E21841" i="1" s="1"/>
  <c r="B21843" i="1" l="1"/>
  <c r="D21843" i="1" s="1"/>
  <c r="C21842" i="1"/>
  <c r="E21842" i="1" s="1"/>
  <c r="B21844" i="1" l="1"/>
  <c r="D21844" i="1" s="1"/>
  <c r="C21843" i="1"/>
  <c r="E21843" i="1" s="1"/>
  <c r="B21845" i="1" l="1"/>
  <c r="D21845" i="1" s="1"/>
  <c r="C21844" i="1"/>
  <c r="E21844" i="1" s="1"/>
  <c r="B21846" i="1" l="1"/>
  <c r="D21846" i="1" s="1"/>
  <c r="C21845" i="1"/>
  <c r="E21845" i="1" s="1"/>
  <c r="B21847" i="1" l="1"/>
  <c r="D21847" i="1" s="1"/>
  <c r="C21846" i="1"/>
  <c r="E21846" i="1" s="1"/>
  <c r="B21848" i="1" l="1"/>
  <c r="D21848" i="1" s="1"/>
  <c r="C21847" i="1"/>
  <c r="E21847" i="1" s="1"/>
  <c r="B21849" i="1" l="1"/>
  <c r="D21849" i="1" s="1"/>
  <c r="C21848" i="1"/>
  <c r="E21848" i="1" s="1"/>
  <c r="B21850" i="1" l="1"/>
  <c r="D21850" i="1" s="1"/>
  <c r="C21849" i="1"/>
  <c r="E21849" i="1" s="1"/>
  <c r="B21851" i="1" l="1"/>
  <c r="D21851" i="1" s="1"/>
  <c r="C21850" i="1"/>
  <c r="E21850" i="1" s="1"/>
  <c r="B21852" i="1" l="1"/>
  <c r="D21852" i="1" s="1"/>
  <c r="C21851" i="1"/>
  <c r="E21851" i="1" s="1"/>
  <c r="B21853" i="1" l="1"/>
  <c r="D21853" i="1" s="1"/>
  <c r="C21852" i="1"/>
  <c r="E21852" i="1" s="1"/>
  <c r="B21854" i="1" l="1"/>
  <c r="D21854" i="1" s="1"/>
  <c r="C21853" i="1"/>
  <c r="E21853" i="1" s="1"/>
  <c r="B21855" i="1" l="1"/>
  <c r="D21855" i="1" s="1"/>
  <c r="C21854" i="1"/>
  <c r="E21854" i="1" s="1"/>
  <c r="B21856" i="1" l="1"/>
  <c r="D21856" i="1" s="1"/>
  <c r="C21855" i="1"/>
  <c r="E21855" i="1" s="1"/>
  <c r="B21857" i="1" l="1"/>
  <c r="D21857" i="1" s="1"/>
  <c r="C21856" i="1"/>
  <c r="E21856" i="1" s="1"/>
  <c r="B21858" i="1" l="1"/>
  <c r="D21858" i="1" s="1"/>
  <c r="C21857" i="1"/>
  <c r="E21857" i="1" s="1"/>
  <c r="B21859" i="1" l="1"/>
  <c r="D21859" i="1" s="1"/>
  <c r="C21858" i="1"/>
  <c r="E21858" i="1" s="1"/>
  <c r="B21860" i="1" l="1"/>
  <c r="D21860" i="1" s="1"/>
  <c r="C21859" i="1"/>
  <c r="E21859" i="1" s="1"/>
  <c r="B21861" i="1" l="1"/>
  <c r="D21861" i="1" s="1"/>
  <c r="C21860" i="1"/>
  <c r="E21860" i="1" s="1"/>
  <c r="B21862" i="1" l="1"/>
  <c r="D21862" i="1" s="1"/>
  <c r="C21861" i="1"/>
  <c r="E21861" i="1" s="1"/>
  <c r="B21863" i="1" l="1"/>
  <c r="D21863" i="1" s="1"/>
  <c r="C21862" i="1"/>
  <c r="E21862" i="1" s="1"/>
  <c r="B21864" i="1" l="1"/>
  <c r="D21864" i="1" s="1"/>
  <c r="C21863" i="1"/>
  <c r="E21863" i="1" s="1"/>
  <c r="B21865" i="1" l="1"/>
  <c r="D21865" i="1" s="1"/>
  <c r="C21864" i="1"/>
  <c r="E21864" i="1" s="1"/>
  <c r="B21866" i="1" l="1"/>
  <c r="D21866" i="1" s="1"/>
  <c r="C21865" i="1"/>
  <c r="E21865" i="1" s="1"/>
  <c r="B21867" i="1" l="1"/>
  <c r="D21867" i="1" s="1"/>
  <c r="C21866" i="1"/>
  <c r="E21866" i="1" s="1"/>
  <c r="B21868" i="1" l="1"/>
  <c r="D21868" i="1" s="1"/>
  <c r="C21867" i="1"/>
  <c r="E21867" i="1" s="1"/>
  <c r="B21869" i="1" l="1"/>
  <c r="D21869" i="1" s="1"/>
  <c r="C21868" i="1"/>
  <c r="E21868" i="1" s="1"/>
  <c r="B21870" i="1" l="1"/>
  <c r="D21870" i="1" s="1"/>
  <c r="C21869" i="1"/>
  <c r="E21869" i="1" s="1"/>
  <c r="B21871" i="1" l="1"/>
  <c r="D21871" i="1" s="1"/>
  <c r="C21870" i="1"/>
  <c r="E21870" i="1" s="1"/>
  <c r="B21872" i="1" l="1"/>
  <c r="D21872" i="1" s="1"/>
  <c r="C21871" i="1"/>
  <c r="E21871" i="1" s="1"/>
  <c r="B21873" i="1" l="1"/>
  <c r="D21873" i="1" s="1"/>
  <c r="C21872" i="1"/>
  <c r="E21872" i="1" s="1"/>
  <c r="B21874" i="1" l="1"/>
  <c r="D21874" i="1" s="1"/>
  <c r="C21873" i="1"/>
  <c r="E21873" i="1" s="1"/>
  <c r="B21875" i="1" l="1"/>
  <c r="D21875" i="1" s="1"/>
  <c r="C21874" i="1"/>
  <c r="E21874" i="1" s="1"/>
  <c r="B21876" i="1" l="1"/>
  <c r="D21876" i="1" s="1"/>
  <c r="C21875" i="1"/>
  <c r="E21875" i="1" s="1"/>
  <c r="B21877" i="1" l="1"/>
  <c r="D21877" i="1" s="1"/>
  <c r="C21876" i="1"/>
  <c r="E21876" i="1" s="1"/>
  <c r="B21878" i="1" l="1"/>
  <c r="D21878" i="1" s="1"/>
  <c r="C21877" i="1"/>
  <c r="E21877" i="1" s="1"/>
  <c r="B21879" i="1" l="1"/>
  <c r="D21879" i="1" s="1"/>
  <c r="C21878" i="1"/>
  <c r="E21878" i="1" s="1"/>
  <c r="B21880" i="1" l="1"/>
  <c r="D21880" i="1" s="1"/>
  <c r="C21879" i="1"/>
  <c r="E21879" i="1" s="1"/>
  <c r="B21881" i="1" l="1"/>
  <c r="D21881" i="1" s="1"/>
  <c r="C21880" i="1"/>
  <c r="E21880" i="1" s="1"/>
  <c r="B21882" i="1" l="1"/>
  <c r="D21882" i="1" s="1"/>
  <c r="C21881" i="1"/>
  <c r="E21881" i="1" s="1"/>
  <c r="B21883" i="1" l="1"/>
  <c r="D21883" i="1" s="1"/>
  <c r="C21882" i="1"/>
  <c r="E21882" i="1" s="1"/>
  <c r="B21884" i="1" l="1"/>
  <c r="D21884" i="1" s="1"/>
  <c r="C21883" i="1"/>
  <c r="E21883" i="1" s="1"/>
  <c r="B21885" i="1" l="1"/>
  <c r="D21885" i="1" s="1"/>
  <c r="C21884" i="1"/>
  <c r="E21884" i="1" s="1"/>
  <c r="B21886" i="1" l="1"/>
  <c r="D21886" i="1" s="1"/>
  <c r="C21885" i="1"/>
  <c r="E21885" i="1" s="1"/>
  <c r="B21887" i="1" l="1"/>
  <c r="D21887" i="1" s="1"/>
  <c r="C21886" i="1"/>
  <c r="E21886" i="1" s="1"/>
  <c r="B21888" i="1" l="1"/>
  <c r="D21888" i="1" s="1"/>
  <c r="C21887" i="1"/>
  <c r="E21887" i="1" s="1"/>
  <c r="B21889" i="1" l="1"/>
  <c r="D21889" i="1" s="1"/>
  <c r="C21888" i="1"/>
  <c r="E21888" i="1" s="1"/>
  <c r="B21890" i="1" l="1"/>
  <c r="D21890" i="1" s="1"/>
  <c r="C21889" i="1"/>
  <c r="E21889" i="1" s="1"/>
  <c r="B21891" i="1" l="1"/>
  <c r="D21891" i="1" s="1"/>
  <c r="C21890" i="1"/>
  <c r="E21890" i="1" s="1"/>
  <c r="B21892" i="1" l="1"/>
  <c r="D21892" i="1" s="1"/>
  <c r="C21891" i="1"/>
  <c r="E21891" i="1" s="1"/>
  <c r="B21893" i="1" l="1"/>
  <c r="D21893" i="1" s="1"/>
  <c r="C21892" i="1"/>
  <c r="E21892" i="1" s="1"/>
  <c r="B21894" i="1" l="1"/>
  <c r="D21894" i="1" s="1"/>
  <c r="C21893" i="1"/>
  <c r="E21893" i="1" s="1"/>
  <c r="B21895" i="1" l="1"/>
  <c r="D21895" i="1" s="1"/>
  <c r="C21894" i="1"/>
  <c r="E21894" i="1" s="1"/>
  <c r="B21896" i="1" l="1"/>
  <c r="D21896" i="1" s="1"/>
  <c r="C21895" i="1"/>
  <c r="E21895" i="1" s="1"/>
  <c r="B21897" i="1" l="1"/>
  <c r="D21897" i="1" s="1"/>
  <c r="C21896" i="1"/>
  <c r="E21896" i="1" s="1"/>
  <c r="B21898" i="1" l="1"/>
  <c r="D21898" i="1" s="1"/>
  <c r="C21897" i="1"/>
  <c r="E21897" i="1" s="1"/>
  <c r="B21899" i="1" l="1"/>
  <c r="D21899" i="1" s="1"/>
  <c r="C21898" i="1"/>
  <c r="E21898" i="1" s="1"/>
  <c r="B21900" i="1" l="1"/>
  <c r="D21900" i="1" s="1"/>
  <c r="C21899" i="1"/>
  <c r="E21899" i="1" s="1"/>
  <c r="B21901" i="1" l="1"/>
  <c r="D21901" i="1" s="1"/>
  <c r="C21900" i="1"/>
  <c r="E21900" i="1" s="1"/>
  <c r="B21902" i="1" l="1"/>
  <c r="D21902" i="1" s="1"/>
  <c r="C21901" i="1"/>
  <c r="E21901" i="1" s="1"/>
  <c r="B21903" i="1" l="1"/>
  <c r="D21903" i="1" s="1"/>
  <c r="C21902" i="1"/>
  <c r="E21902" i="1" s="1"/>
  <c r="B21904" i="1" l="1"/>
  <c r="D21904" i="1" s="1"/>
  <c r="C21903" i="1"/>
  <c r="E21903" i="1" s="1"/>
  <c r="B21905" i="1" l="1"/>
  <c r="D21905" i="1" s="1"/>
  <c r="C21904" i="1"/>
  <c r="E21904" i="1" s="1"/>
  <c r="B21906" i="1" l="1"/>
  <c r="D21906" i="1" s="1"/>
  <c r="C21905" i="1"/>
  <c r="E21905" i="1" s="1"/>
  <c r="B21907" i="1" l="1"/>
  <c r="D21907" i="1" s="1"/>
  <c r="C21906" i="1"/>
  <c r="E21906" i="1" s="1"/>
  <c r="B21908" i="1" l="1"/>
  <c r="D21908" i="1" s="1"/>
  <c r="C21907" i="1"/>
  <c r="E21907" i="1" s="1"/>
  <c r="B21909" i="1" l="1"/>
  <c r="D21909" i="1" s="1"/>
  <c r="C21908" i="1"/>
  <c r="E21908" i="1" s="1"/>
  <c r="B21910" i="1" l="1"/>
  <c r="D21910" i="1" s="1"/>
  <c r="C21909" i="1"/>
  <c r="E21909" i="1" s="1"/>
  <c r="B21911" i="1" l="1"/>
  <c r="D21911" i="1" s="1"/>
  <c r="C21910" i="1"/>
  <c r="E21910" i="1" s="1"/>
  <c r="B21912" i="1" l="1"/>
  <c r="D21912" i="1" s="1"/>
  <c r="C21911" i="1"/>
  <c r="E21911" i="1" s="1"/>
  <c r="B21913" i="1" l="1"/>
  <c r="D21913" i="1" s="1"/>
  <c r="C21912" i="1"/>
  <c r="E21912" i="1" s="1"/>
  <c r="B21914" i="1" l="1"/>
  <c r="D21914" i="1" s="1"/>
  <c r="C21913" i="1"/>
  <c r="E21913" i="1" s="1"/>
  <c r="B21915" i="1" l="1"/>
  <c r="D21915" i="1" s="1"/>
  <c r="C21914" i="1"/>
  <c r="E21914" i="1" s="1"/>
  <c r="B21916" i="1" l="1"/>
  <c r="D21916" i="1" s="1"/>
  <c r="C21915" i="1"/>
  <c r="E21915" i="1" s="1"/>
  <c r="B21917" i="1" l="1"/>
  <c r="D21917" i="1" s="1"/>
  <c r="C21916" i="1"/>
  <c r="E21916" i="1" s="1"/>
  <c r="B21918" i="1" l="1"/>
  <c r="D21918" i="1" s="1"/>
  <c r="C21917" i="1"/>
  <c r="E21917" i="1" s="1"/>
  <c r="B21919" i="1" l="1"/>
  <c r="D21919" i="1" s="1"/>
  <c r="C21918" i="1"/>
  <c r="E21918" i="1" s="1"/>
  <c r="B21920" i="1" l="1"/>
  <c r="D21920" i="1" s="1"/>
  <c r="C21919" i="1"/>
  <c r="E21919" i="1" s="1"/>
  <c r="B21921" i="1" l="1"/>
  <c r="D21921" i="1" s="1"/>
  <c r="C21920" i="1"/>
  <c r="E21920" i="1" s="1"/>
  <c r="B21922" i="1" l="1"/>
  <c r="D21922" i="1" s="1"/>
  <c r="C21921" i="1"/>
  <c r="E21921" i="1" s="1"/>
  <c r="B21923" i="1" l="1"/>
  <c r="D21923" i="1" s="1"/>
  <c r="C21922" i="1"/>
  <c r="E21922" i="1" s="1"/>
  <c r="B21924" i="1" l="1"/>
  <c r="D21924" i="1" s="1"/>
  <c r="C21923" i="1"/>
  <c r="E21923" i="1" s="1"/>
  <c r="B21925" i="1" l="1"/>
  <c r="D21925" i="1" s="1"/>
  <c r="C21924" i="1"/>
  <c r="E21924" i="1" s="1"/>
  <c r="B21926" i="1" l="1"/>
  <c r="D21926" i="1" s="1"/>
  <c r="C21925" i="1"/>
  <c r="E21925" i="1" s="1"/>
  <c r="B21927" i="1" l="1"/>
  <c r="D21927" i="1" s="1"/>
  <c r="C21926" i="1"/>
  <c r="E21926" i="1" s="1"/>
  <c r="B21928" i="1" l="1"/>
  <c r="D21928" i="1" s="1"/>
  <c r="C21927" i="1"/>
  <c r="E21927" i="1" s="1"/>
  <c r="B21929" i="1" l="1"/>
  <c r="D21929" i="1" s="1"/>
  <c r="C21928" i="1"/>
  <c r="E21928" i="1" s="1"/>
  <c r="B21930" i="1" l="1"/>
  <c r="D21930" i="1" s="1"/>
  <c r="C21929" i="1"/>
  <c r="E21929" i="1" s="1"/>
  <c r="B21931" i="1" l="1"/>
  <c r="D21931" i="1" s="1"/>
  <c r="C21930" i="1"/>
  <c r="E21930" i="1" s="1"/>
  <c r="B21932" i="1" l="1"/>
  <c r="D21932" i="1" s="1"/>
  <c r="C21931" i="1"/>
  <c r="E21931" i="1" s="1"/>
  <c r="B21933" i="1" l="1"/>
  <c r="D21933" i="1" s="1"/>
  <c r="C21932" i="1"/>
  <c r="E21932" i="1" s="1"/>
  <c r="B21934" i="1" l="1"/>
  <c r="D21934" i="1" s="1"/>
  <c r="C21933" i="1"/>
  <c r="E21933" i="1" s="1"/>
  <c r="B21935" i="1" l="1"/>
  <c r="D21935" i="1" s="1"/>
  <c r="C21934" i="1"/>
  <c r="E21934" i="1" s="1"/>
  <c r="B21936" i="1" l="1"/>
  <c r="D21936" i="1" s="1"/>
  <c r="C21935" i="1"/>
  <c r="E21935" i="1" s="1"/>
  <c r="B21937" i="1" l="1"/>
  <c r="D21937" i="1" s="1"/>
  <c r="C21936" i="1"/>
  <c r="E21936" i="1" s="1"/>
  <c r="B21938" i="1" l="1"/>
  <c r="D21938" i="1" s="1"/>
  <c r="C21937" i="1"/>
  <c r="E21937" i="1" s="1"/>
  <c r="B21939" i="1" l="1"/>
  <c r="D21939" i="1" s="1"/>
  <c r="C21938" i="1"/>
  <c r="E21938" i="1" s="1"/>
  <c r="B21940" i="1" l="1"/>
  <c r="D21940" i="1" s="1"/>
  <c r="C21939" i="1"/>
  <c r="E21939" i="1" s="1"/>
  <c r="B21941" i="1" l="1"/>
  <c r="D21941" i="1" s="1"/>
  <c r="C21940" i="1"/>
  <c r="E21940" i="1" s="1"/>
  <c r="B21942" i="1" l="1"/>
  <c r="D21942" i="1" s="1"/>
  <c r="C21941" i="1"/>
  <c r="E21941" i="1" s="1"/>
  <c r="B21943" i="1" l="1"/>
  <c r="D21943" i="1" s="1"/>
  <c r="C21942" i="1"/>
  <c r="E21942" i="1" s="1"/>
  <c r="B21944" i="1" l="1"/>
  <c r="D21944" i="1" s="1"/>
  <c r="C21943" i="1"/>
  <c r="E21943" i="1" s="1"/>
  <c r="B21945" i="1" l="1"/>
  <c r="D21945" i="1" s="1"/>
  <c r="C21944" i="1"/>
  <c r="E21944" i="1" s="1"/>
  <c r="B21946" i="1" l="1"/>
  <c r="D21946" i="1" s="1"/>
  <c r="C21945" i="1"/>
  <c r="E21945" i="1" s="1"/>
  <c r="B21947" i="1" l="1"/>
  <c r="D21947" i="1" s="1"/>
  <c r="C21946" i="1"/>
  <c r="E21946" i="1" s="1"/>
  <c r="B21948" i="1" l="1"/>
  <c r="D21948" i="1" s="1"/>
  <c r="C21947" i="1"/>
  <c r="E21947" i="1" s="1"/>
  <c r="B21949" i="1" l="1"/>
  <c r="D21949" i="1" s="1"/>
  <c r="C21948" i="1"/>
  <c r="E21948" i="1" s="1"/>
  <c r="B21950" i="1" l="1"/>
  <c r="D21950" i="1" s="1"/>
  <c r="C21949" i="1"/>
  <c r="E21949" i="1" s="1"/>
  <c r="B21951" i="1" l="1"/>
  <c r="D21951" i="1" s="1"/>
  <c r="C21950" i="1"/>
  <c r="E21950" i="1" s="1"/>
  <c r="B21952" i="1" l="1"/>
  <c r="D21952" i="1" s="1"/>
  <c r="C21951" i="1"/>
  <c r="E21951" i="1" s="1"/>
  <c r="B21953" i="1" l="1"/>
  <c r="D21953" i="1" s="1"/>
  <c r="C21952" i="1"/>
  <c r="E21952" i="1" s="1"/>
  <c r="B21954" i="1" l="1"/>
  <c r="D21954" i="1" s="1"/>
  <c r="C21953" i="1"/>
  <c r="E21953" i="1" s="1"/>
  <c r="B21955" i="1" l="1"/>
  <c r="D21955" i="1" s="1"/>
  <c r="C21954" i="1"/>
  <c r="E21954" i="1" s="1"/>
  <c r="B21956" i="1" l="1"/>
  <c r="D21956" i="1" s="1"/>
  <c r="C21955" i="1"/>
  <c r="E21955" i="1" s="1"/>
  <c r="B21957" i="1" l="1"/>
  <c r="D21957" i="1" s="1"/>
  <c r="C21956" i="1"/>
  <c r="E21956" i="1" s="1"/>
  <c r="B21958" i="1" l="1"/>
  <c r="D21958" i="1" s="1"/>
  <c r="C21957" i="1"/>
  <c r="E21957" i="1" s="1"/>
  <c r="B21959" i="1" l="1"/>
  <c r="D21959" i="1" s="1"/>
  <c r="C21958" i="1"/>
  <c r="E21958" i="1" s="1"/>
  <c r="B21960" i="1" l="1"/>
  <c r="D21960" i="1" s="1"/>
  <c r="C21959" i="1"/>
  <c r="E21959" i="1" s="1"/>
  <c r="B21961" i="1" l="1"/>
  <c r="D21961" i="1" s="1"/>
  <c r="C21960" i="1"/>
  <c r="E21960" i="1" s="1"/>
  <c r="B21962" i="1" l="1"/>
  <c r="D21962" i="1" s="1"/>
  <c r="C21961" i="1"/>
  <c r="E21961" i="1" s="1"/>
  <c r="B21963" i="1" l="1"/>
  <c r="D21963" i="1" s="1"/>
  <c r="C21962" i="1"/>
  <c r="E21962" i="1" s="1"/>
  <c r="B21964" i="1" l="1"/>
  <c r="D21964" i="1" s="1"/>
  <c r="C21963" i="1"/>
  <c r="E21963" i="1" s="1"/>
  <c r="B21965" i="1" l="1"/>
  <c r="D21965" i="1" s="1"/>
  <c r="C21964" i="1"/>
  <c r="E21964" i="1" s="1"/>
  <c r="B21966" i="1" l="1"/>
  <c r="D21966" i="1" s="1"/>
  <c r="C21965" i="1"/>
  <c r="E21965" i="1" s="1"/>
  <c r="B21967" i="1" l="1"/>
  <c r="D21967" i="1" s="1"/>
  <c r="C21966" i="1"/>
  <c r="E21966" i="1" s="1"/>
  <c r="B21968" i="1" l="1"/>
  <c r="D21968" i="1" s="1"/>
  <c r="C21967" i="1"/>
  <c r="E21967" i="1" s="1"/>
  <c r="B21969" i="1" l="1"/>
  <c r="D21969" i="1" s="1"/>
  <c r="C21968" i="1"/>
  <c r="E21968" i="1" s="1"/>
  <c r="B21970" i="1" l="1"/>
  <c r="D21970" i="1" s="1"/>
  <c r="C21969" i="1"/>
  <c r="E21969" i="1" s="1"/>
  <c r="B21971" i="1" l="1"/>
  <c r="D21971" i="1" s="1"/>
  <c r="C21970" i="1"/>
  <c r="E21970" i="1" s="1"/>
  <c r="B21972" i="1" l="1"/>
  <c r="D21972" i="1" s="1"/>
  <c r="C21971" i="1"/>
  <c r="E21971" i="1" s="1"/>
  <c r="B21973" i="1" l="1"/>
  <c r="D21973" i="1" s="1"/>
  <c r="C21972" i="1"/>
  <c r="E21972" i="1" s="1"/>
  <c r="B21974" i="1" l="1"/>
  <c r="D21974" i="1" s="1"/>
  <c r="C21973" i="1"/>
  <c r="E21973" i="1" s="1"/>
  <c r="B21975" i="1" l="1"/>
  <c r="D21975" i="1" s="1"/>
  <c r="C21974" i="1"/>
  <c r="E21974" i="1" s="1"/>
  <c r="B21976" i="1" l="1"/>
  <c r="D21976" i="1" s="1"/>
  <c r="C21975" i="1"/>
  <c r="E21975" i="1" s="1"/>
  <c r="B21977" i="1" l="1"/>
  <c r="D21977" i="1" s="1"/>
  <c r="C21976" i="1"/>
  <c r="E21976" i="1" s="1"/>
  <c r="B21978" i="1" l="1"/>
  <c r="D21978" i="1" s="1"/>
  <c r="C21977" i="1"/>
  <c r="E21977" i="1" s="1"/>
  <c r="B21979" i="1" l="1"/>
  <c r="D21979" i="1" s="1"/>
  <c r="C21978" i="1"/>
  <c r="E21978" i="1" s="1"/>
  <c r="B21980" i="1" l="1"/>
  <c r="D21980" i="1" s="1"/>
  <c r="C21979" i="1"/>
  <c r="E21979" i="1" s="1"/>
  <c r="B21981" i="1" l="1"/>
  <c r="D21981" i="1" s="1"/>
  <c r="C21980" i="1"/>
  <c r="E21980" i="1" s="1"/>
  <c r="B21982" i="1" l="1"/>
  <c r="D21982" i="1" s="1"/>
  <c r="C21981" i="1"/>
  <c r="E21981" i="1" s="1"/>
  <c r="B21983" i="1" l="1"/>
  <c r="D21983" i="1" s="1"/>
  <c r="C21982" i="1"/>
  <c r="E21982" i="1" s="1"/>
  <c r="B21984" i="1" l="1"/>
  <c r="D21984" i="1" s="1"/>
  <c r="C21983" i="1"/>
  <c r="E21983" i="1" s="1"/>
  <c r="B21985" i="1" l="1"/>
  <c r="D21985" i="1" s="1"/>
  <c r="C21984" i="1"/>
  <c r="E21984" i="1" s="1"/>
  <c r="B21986" i="1" l="1"/>
  <c r="D21986" i="1" s="1"/>
  <c r="C21985" i="1"/>
  <c r="E21985" i="1" s="1"/>
  <c r="B21987" i="1" l="1"/>
  <c r="D21987" i="1" s="1"/>
  <c r="C21986" i="1"/>
  <c r="E21986" i="1" s="1"/>
  <c r="B21988" i="1" l="1"/>
  <c r="D21988" i="1" s="1"/>
  <c r="C21987" i="1"/>
  <c r="E21987" i="1" s="1"/>
  <c r="B21989" i="1" l="1"/>
  <c r="D21989" i="1" s="1"/>
  <c r="C21988" i="1"/>
  <c r="E21988" i="1" s="1"/>
  <c r="B21990" i="1" l="1"/>
  <c r="D21990" i="1" s="1"/>
  <c r="C21989" i="1"/>
  <c r="E21989" i="1" s="1"/>
  <c r="B21991" i="1" l="1"/>
  <c r="D21991" i="1" s="1"/>
  <c r="C21990" i="1"/>
  <c r="E21990" i="1" s="1"/>
  <c r="B21992" i="1" l="1"/>
  <c r="D21992" i="1" s="1"/>
  <c r="C21991" i="1"/>
  <c r="E21991" i="1" s="1"/>
  <c r="B21993" i="1" l="1"/>
  <c r="D21993" i="1" s="1"/>
  <c r="C21992" i="1"/>
  <c r="E21992" i="1" s="1"/>
  <c r="B21994" i="1" l="1"/>
  <c r="D21994" i="1" s="1"/>
  <c r="C21993" i="1"/>
  <c r="E21993" i="1" s="1"/>
  <c r="B21995" i="1" l="1"/>
  <c r="D21995" i="1" s="1"/>
  <c r="C21994" i="1"/>
  <c r="E21994" i="1" s="1"/>
  <c r="B21996" i="1" l="1"/>
  <c r="D21996" i="1" s="1"/>
  <c r="C21995" i="1"/>
  <c r="E21995" i="1" s="1"/>
  <c r="B21997" i="1" l="1"/>
  <c r="D21997" i="1" s="1"/>
  <c r="C21996" i="1"/>
  <c r="E21996" i="1" s="1"/>
  <c r="B21998" i="1" l="1"/>
  <c r="D21998" i="1" s="1"/>
  <c r="C21997" i="1"/>
  <c r="E21997" i="1" s="1"/>
  <c r="B21999" i="1" l="1"/>
  <c r="D21999" i="1" s="1"/>
  <c r="C21998" i="1"/>
  <c r="E21998" i="1" s="1"/>
  <c r="B22000" i="1" l="1"/>
  <c r="D22000" i="1" s="1"/>
  <c r="C21999" i="1"/>
  <c r="E21999" i="1" s="1"/>
  <c r="B22001" i="1" l="1"/>
  <c r="D22001" i="1" s="1"/>
  <c r="C22000" i="1"/>
  <c r="E22000" i="1" s="1"/>
  <c r="B22002" i="1" l="1"/>
  <c r="D22002" i="1" s="1"/>
  <c r="C22001" i="1"/>
  <c r="E22001" i="1" s="1"/>
  <c r="B22003" i="1" l="1"/>
  <c r="D22003" i="1" s="1"/>
  <c r="C22002" i="1"/>
  <c r="E22002" i="1" s="1"/>
  <c r="B22004" i="1" l="1"/>
  <c r="D22004" i="1" s="1"/>
  <c r="C22003" i="1"/>
  <c r="E22003" i="1" s="1"/>
  <c r="B22005" i="1" l="1"/>
  <c r="D22005" i="1" s="1"/>
  <c r="C22004" i="1"/>
  <c r="E22004" i="1" s="1"/>
  <c r="B22006" i="1" l="1"/>
  <c r="D22006" i="1" s="1"/>
  <c r="C22005" i="1"/>
  <c r="E22005" i="1" s="1"/>
  <c r="B22007" i="1" l="1"/>
  <c r="D22007" i="1" s="1"/>
  <c r="C22006" i="1"/>
  <c r="E22006" i="1" s="1"/>
  <c r="B22008" i="1" l="1"/>
  <c r="D22008" i="1" s="1"/>
  <c r="C22007" i="1"/>
  <c r="E22007" i="1" s="1"/>
  <c r="B22009" i="1" l="1"/>
  <c r="D22009" i="1" s="1"/>
  <c r="C22008" i="1"/>
  <c r="E22008" i="1" s="1"/>
  <c r="B22010" i="1" l="1"/>
  <c r="D22010" i="1" s="1"/>
  <c r="C22009" i="1"/>
  <c r="E22009" i="1" s="1"/>
  <c r="B22011" i="1" l="1"/>
  <c r="D22011" i="1" s="1"/>
  <c r="C22010" i="1"/>
  <c r="E22010" i="1" s="1"/>
  <c r="B22012" i="1" l="1"/>
  <c r="D22012" i="1" s="1"/>
  <c r="C22011" i="1"/>
  <c r="E22011" i="1" s="1"/>
  <c r="B22013" i="1" l="1"/>
  <c r="D22013" i="1" s="1"/>
  <c r="C22012" i="1"/>
  <c r="E22012" i="1" s="1"/>
  <c r="B22014" i="1" l="1"/>
  <c r="D22014" i="1" s="1"/>
  <c r="C22013" i="1"/>
  <c r="E22013" i="1" s="1"/>
  <c r="B22015" i="1" l="1"/>
  <c r="D22015" i="1" s="1"/>
  <c r="C22014" i="1"/>
  <c r="E22014" i="1" s="1"/>
  <c r="B22016" i="1" l="1"/>
  <c r="D22016" i="1" s="1"/>
  <c r="C22015" i="1"/>
  <c r="E22015" i="1" s="1"/>
  <c r="B22017" i="1" l="1"/>
  <c r="D22017" i="1" s="1"/>
  <c r="C22016" i="1"/>
  <c r="E22016" i="1" s="1"/>
  <c r="B22018" i="1" l="1"/>
  <c r="D22018" i="1" s="1"/>
  <c r="C22017" i="1"/>
  <c r="E22017" i="1" s="1"/>
  <c r="B22019" i="1" l="1"/>
  <c r="D22019" i="1" s="1"/>
  <c r="C22018" i="1"/>
  <c r="E22018" i="1" s="1"/>
  <c r="B22020" i="1" l="1"/>
  <c r="D22020" i="1" s="1"/>
  <c r="C22019" i="1"/>
  <c r="E22019" i="1" s="1"/>
  <c r="B22021" i="1" l="1"/>
  <c r="D22021" i="1" s="1"/>
  <c r="C22020" i="1"/>
  <c r="E22020" i="1" s="1"/>
  <c r="B22022" i="1" l="1"/>
  <c r="D22022" i="1" s="1"/>
  <c r="C22021" i="1"/>
  <c r="E22021" i="1" s="1"/>
  <c r="B22023" i="1" l="1"/>
  <c r="D22023" i="1" s="1"/>
  <c r="C22022" i="1"/>
  <c r="E22022" i="1" s="1"/>
  <c r="B22024" i="1" l="1"/>
  <c r="D22024" i="1" s="1"/>
  <c r="C22023" i="1"/>
  <c r="E22023" i="1" s="1"/>
  <c r="B22025" i="1" l="1"/>
  <c r="D22025" i="1" s="1"/>
  <c r="C22024" i="1"/>
  <c r="E22024" i="1" s="1"/>
  <c r="B22026" i="1" l="1"/>
  <c r="D22026" i="1" s="1"/>
  <c r="C22025" i="1"/>
  <c r="E22025" i="1" s="1"/>
  <c r="B22027" i="1" l="1"/>
  <c r="D22027" i="1" s="1"/>
  <c r="C22026" i="1"/>
  <c r="E22026" i="1" s="1"/>
  <c r="B22028" i="1" l="1"/>
  <c r="D22028" i="1" s="1"/>
  <c r="C22027" i="1"/>
  <c r="E22027" i="1" s="1"/>
  <c r="B22029" i="1" l="1"/>
  <c r="D22029" i="1" s="1"/>
  <c r="C22028" i="1"/>
  <c r="E22028" i="1" s="1"/>
  <c r="B22030" i="1" l="1"/>
  <c r="D22030" i="1" s="1"/>
  <c r="C22029" i="1"/>
  <c r="E22029" i="1" s="1"/>
  <c r="B22031" i="1" l="1"/>
  <c r="D22031" i="1" s="1"/>
  <c r="C22030" i="1"/>
  <c r="E22030" i="1" s="1"/>
  <c r="B22032" i="1" l="1"/>
  <c r="D22032" i="1" s="1"/>
  <c r="C22031" i="1"/>
  <c r="E22031" i="1" s="1"/>
  <c r="B22033" i="1" l="1"/>
  <c r="D22033" i="1" s="1"/>
  <c r="C22032" i="1"/>
  <c r="E22032" i="1" s="1"/>
  <c r="B22034" i="1" l="1"/>
  <c r="D22034" i="1" s="1"/>
  <c r="C22033" i="1"/>
  <c r="E22033" i="1" s="1"/>
  <c r="B22035" i="1" l="1"/>
  <c r="D22035" i="1" s="1"/>
  <c r="C22034" i="1"/>
  <c r="E22034" i="1" s="1"/>
  <c r="B22036" i="1" l="1"/>
  <c r="D22036" i="1" s="1"/>
  <c r="C22035" i="1"/>
  <c r="E22035" i="1" s="1"/>
  <c r="B22037" i="1" l="1"/>
  <c r="D22037" i="1" s="1"/>
  <c r="C22036" i="1"/>
  <c r="E22036" i="1" s="1"/>
  <c r="B22038" i="1" l="1"/>
  <c r="D22038" i="1" s="1"/>
  <c r="C22037" i="1"/>
  <c r="E22037" i="1" s="1"/>
  <c r="B22039" i="1" l="1"/>
  <c r="D22039" i="1" s="1"/>
  <c r="C22038" i="1"/>
  <c r="E22038" i="1" s="1"/>
  <c r="B22040" i="1" l="1"/>
  <c r="D22040" i="1" s="1"/>
  <c r="C22039" i="1"/>
  <c r="E22039" i="1" s="1"/>
  <c r="B22041" i="1" l="1"/>
  <c r="D22041" i="1" s="1"/>
  <c r="C22040" i="1"/>
  <c r="E22040" i="1" s="1"/>
  <c r="B22042" i="1" l="1"/>
  <c r="D22042" i="1" s="1"/>
  <c r="C22041" i="1"/>
  <c r="E22041" i="1" s="1"/>
  <c r="B22043" i="1" l="1"/>
  <c r="D22043" i="1" s="1"/>
  <c r="C22042" i="1"/>
  <c r="E22042" i="1" s="1"/>
  <c r="B22044" i="1" l="1"/>
  <c r="D22044" i="1" s="1"/>
  <c r="C22043" i="1"/>
  <c r="E22043" i="1" s="1"/>
  <c r="B22045" i="1" l="1"/>
  <c r="D22045" i="1" s="1"/>
  <c r="C22044" i="1"/>
  <c r="E22044" i="1" s="1"/>
  <c r="B22046" i="1" l="1"/>
  <c r="D22046" i="1" s="1"/>
  <c r="C22045" i="1"/>
  <c r="E22045" i="1" s="1"/>
  <c r="B22047" i="1" l="1"/>
  <c r="D22047" i="1" s="1"/>
  <c r="C22046" i="1"/>
  <c r="E22046" i="1" s="1"/>
  <c r="B22048" i="1" l="1"/>
  <c r="D22048" i="1" s="1"/>
  <c r="C22047" i="1"/>
  <c r="E22047" i="1" s="1"/>
  <c r="B22049" i="1" l="1"/>
  <c r="D22049" i="1" s="1"/>
  <c r="C22048" i="1"/>
  <c r="E22048" i="1" s="1"/>
  <c r="B22050" i="1" l="1"/>
  <c r="D22050" i="1" s="1"/>
  <c r="C22049" i="1"/>
  <c r="E22049" i="1" s="1"/>
  <c r="B22051" i="1" l="1"/>
  <c r="D22051" i="1" s="1"/>
  <c r="C22050" i="1"/>
  <c r="E22050" i="1" s="1"/>
  <c r="B22052" i="1" l="1"/>
  <c r="D22052" i="1" s="1"/>
  <c r="C22051" i="1"/>
  <c r="E22051" i="1" s="1"/>
  <c r="B22053" i="1" l="1"/>
  <c r="D22053" i="1" s="1"/>
  <c r="C22052" i="1"/>
  <c r="E22052" i="1" s="1"/>
  <c r="B22054" i="1" l="1"/>
  <c r="D22054" i="1" s="1"/>
  <c r="C22053" i="1"/>
  <c r="E22053" i="1" s="1"/>
  <c r="B22055" i="1" l="1"/>
  <c r="D22055" i="1" s="1"/>
  <c r="C22054" i="1"/>
  <c r="E22054" i="1" s="1"/>
  <c r="B22056" i="1" l="1"/>
  <c r="D22056" i="1" s="1"/>
  <c r="C22055" i="1"/>
  <c r="E22055" i="1" s="1"/>
  <c r="B22057" i="1" l="1"/>
  <c r="D22057" i="1" s="1"/>
  <c r="C22056" i="1"/>
  <c r="E22056" i="1" s="1"/>
  <c r="B22058" i="1" l="1"/>
  <c r="D22058" i="1" s="1"/>
  <c r="C22057" i="1"/>
  <c r="E22057" i="1" s="1"/>
  <c r="B22059" i="1" l="1"/>
  <c r="D22059" i="1" s="1"/>
  <c r="C22058" i="1"/>
  <c r="E22058" i="1" s="1"/>
  <c r="B22060" i="1" l="1"/>
  <c r="D22060" i="1" s="1"/>
  <c r="C22059" i="1"/>
  <c r="E22059" i="1" s="1"/>
  <c r="B22061" i="1" l="1"/>
  <c r="D22061" i="1" s="1"/>
  <c r="C22060" i="1"/>
  <c r="E22060" i="1" s="1"/>
  <c r="B22062" i="1" l="1"/>
  <c r="D22062" i="1" s="1"/>
  <c r="C22061" i="1"/>
  <c r="E22061" i="1" s="1"/>
  <c r="B22063" i="1" l="1"/>
  <c r="D22063" i="1" s="1"/>
  <c r="C22062" i="1"/>
  <c r="E22062" i="1" s="1"/>
  <c r="B22064" i="1" l="1"/>
  <c r="D22064" i="1" s="1"/>
  <c r="C22063" i="1"/>
  <c r="E22063" i="1" s="1"/>
  <c r="B22065" i="1" l="1"/>
  <c r="D22065" i="1" s="1"/>
  <c r="C22064" i="1"/>
  <c r="E22064" i="1" s="1"/>
  <c r="B22066" i="1" l="1"/>
  <c r="D22066" i="1" s="1"/>
  <c r="C22065" i="1"/>
  <c r="E22065" i="1" s="1"/>
  <c r="B22067" i="1" l="1"/>
  <c r="D22067" i="1" s="1"/>
  <c r="C22066" i="1"/>
  <c r="E22066" i="1" s="1"/>
  <c r="B22068" i="1" l="1"/>
  <c r="D22068" i="1" s="1"/>
  <c r="C22067" i="1"/>
  <c r="E22067" i="1" s="1"/>
  <c r="B22069" i="1" l="1"/>
  <c r="D22069" i="1" s="1"/>
  <c r="C22068" i="1"/>
  <c r="E22068" i="1" s="1"/>
  <c r="B22070" i="1" l="1"/>
  <c r="D22070" i="1" s="1"/>
  <c r="C22069" i="1"/>
  <c r="E22069" i="1" s="1"/>
  <c r="B22071" i="1" l="1"/>
  <c r="D22071" i="1" s="1"/>
  <c r="C22070" i="1"/>
  <c r="E22070" i="1" s="1"/>
  <c r="B22072" i="1" l="1"/>
  <c r="D22072" i="1" s="1"/>
  <c r="C22071" i="1"/>
  <c r="E22071" i="1" s="1"/>
  <c r="B22073" i="1" l="1"/>
  <c r="D22073" i="1" s="1"/>
  <c r="C22072" i="1"/>
  <c r="E22072" i="1" s="1"/>
  <c r="B22074" i="1" l="1"/>
  <c r="D22074" i="1" s="1"/>
  <c r="C22073" i="1"/>
  <c r="E22073" i="1" s="1"/>
  <c r="B22075" i="1" l="1"/>
  <c r="D22075" i="1" s="1"/>
  <c r="C22074" i="1"/>
  <c r="E22074" i="1" s="1"/>
  <c r="B22076" i="1" l="1"/>
  <c r="D22076" i="1" s="1"/>
  <c r="C22075" i="1"/>
  <c r="E22075" i="1" s="1"/>
  <c r="B22077" i="1" l="1"/>
  <c r="D22077" i="1" s="1"/>
  <c r="C22076" i="1"/>
  <c r="E22076" i="1" s="1"/>
  <c r="B22078" i="1" l="1"/>
  <c r="D22078" i="1" s="1"/>
  <c r="C22077" i="1"/>
  <c r="E22077" i="1" s="1"/>
  <c r="B22079" i="1" l="1"/>
  <c r="D22079" i="1" s="1"/>
  <c r="C22078" i="1"/>
  <c r="E22078" i="1" s="1"/>
  <c r="B22080" i="1" l="1"/>
  <c r="D22080" i="1" s="1"/>
  <c r="C22079" i="1"/>
  <c r="E22079" i="1" s="1"/>
  <c r="B22081" i="1" l="1"/>
  <c r="D22081" i="1" s="1"/>
  <c r="C22080" i="1"/>
  <c r="E22080" i="1" s="1"/>
  <c r="B22082" i="1" l="1"/>
  <c r="D22082" i="1" s="1"/>
  <c r="C22081" i="1"/>
  <c r="E22081" i="1" s="1"/>
  <c r="B22083" i="1" l="1"/>
  <c r="D22083" i="1" s="1"/>
  <c r="C22082" i="1"/>
  <c r="E22082" i="1" s="1"/>
  <c r="B22084" i="1" l="1"/>
  <c r="D22084" i="1" s="1"/>
  <c r="C22083" i="1"/>
  <c r="E22083" i="1" s="1"/>
  <c r="B22085" i="1" l="1"/>
  <c r="D22085" i="1" s="1"/>
  <c r="C22084" i="1"/>
  <c r="E22084" i="1" s="1"/>
  <c r="B22086" i="1" l="1"/>
  <c r="D22086" i="1" s="1"/>
  <c r="C22085" i="1"/>
  <c r="E22085" i="1" s="1"/>
  <c r="B22087" i="1" l="1"/>
  <c r="D22087" i="1" s="1"/>
  <c r="C22086" i="1"/>
  <c r="E22086" i="1" s="1"/>
  <c r="B22088" i="1" l="1"/>
  <c r="D22088" i="1" s="1"/>
  <c r="C22087" i="1"/>
  <c r="E22087" i="1" s="1"/>
  <c r="B22089" i="1" l="1"/>
  <c r="D22089" i="1" s="1"/>
  <c r="C22088" i="1"/>
  <c r="E22088" i="1" s="1"/>
  <c r="B22090" i="1" l="1"/>
  <c r="D22090" i="1" s="1"/>
  <c r="C22089" i="1"/>
  <c r="E22089" i="1" s="1"/>
  <c r="B22091" i="1" l="1"/>
  <c r="D22091" i="1" s="1"/>
  <c r="C22090" i="1"/>
  <c r="E22090" i="1" s="1"/>
  <c r="B22092" i="1" l="1"/>
  <c r="D22092" i="1" s="1"/>
  <c r="C22091" i="1"/>
  <c r="E22091" i="1" s="1"/>
  <c r="B22093" i="1" l="1"/>
  <c r="D22093" i="1" s="1"/>
  <c r="C22092" i="1"/>
  <c r="E22092" i="1" s="1"/>
  <c r="B22094" i="1" l="1"/>
  <c r="D22094" i="1" s="1"/>
  <c r="C22093" i="1"/>
  <c r="E22093" i="1" s="1"/>
  <c r="B22095" i="1" l="1"/>
  <c r="D22095" i="1" s="1"/>
  <c r="C22094" i="1"/>
  <c r="E22094" i="1" s="1"/>
  <c r="B22096" i="1" l="1"/>
  <c r="D22096" i="1" s="1"/>
  <c r="C22095" i="1"/>
  <c r="E22095" i="1" s="1"/>
  <c r="B22097" i="1" l="1"/>
  <c r="D22097" i="1" s="1"/>
  <c r="C22096" i="1"/>
  <c r="E22096" i="1" s="1"/>
  <c r="B22098" i="1" l="1"/>
  <c r="D22098" i="1" s="1"/>
  <c r="C22097" i="1"/>
  <c r="E22097" i="1" s="1"/>
  <c r="B22099" i="1" l="1"/>
  <c r="D22099" i="1" s="1"/>
  <c r="C22098" i="1"/>
  <c r="E22098" i="1" s="1"/>
  <c r="B22100" i="1" l="1"/>
  <c r="D22100" i="1" s="1"/>
  <c r="C22099" i="1"/>
  <c r="E22099" i="1" s="1"/>
  <c r="B22101" i="1" l="1"/>
  <c r="D22101" i="1" s="1"/>
  <c r="C22100" i="1"/>
  <c r="E22100" i="1" s="1"/>
  <c r="B22102" i="1" l="1"/>
  <c r="D22102" i="1" s="1"/>
  <c r="C22101" i="1"/>
  <c r="E22101" i="1" s="1"/>
  <c r="B22103" i="1" l="1"/>
  <c r="D22103" i="1" s="1"/>
  <c r="C22102" i="1"/>
  <c r="E22102" i="1" s="1"/>
  <c r="B22104" i="1" l="1"/>
  <c r="D22104" i="1" s="1"/>
  <c r="C22103" i="1"/>
  <c r="E22103" i="1" s="1"/>
  <c r="B22105" i="1" l="1"/>
  <c r="D22105" i="1" s="1"/>
  <c r="C22104" i="1"/>
  <c r="E22104" i="1" s="1"/>
  <c r="B22106" i="1" l="1"/>
  <c r="D22106" i="1" s="1"/>
  <c r="C22105" i="1"/>
  <c r="E22105" i="1" s="1"/>
  <c r="B22107" i="1" l="1"/>
  <c r="D22107" i="1" s="1"/>
  <c r="C22106" i="1"/>
  <c r="E22106" i="1" s="1"/>
  <c r="B22108" i="1" l="1"/>
  <c r="D22108" i="1" s="1"/>
  <c r="C22107" i="1"/>
  <c r="E22107" i="1" s="1"/>
  <c r="B22109" i="1" l="1"/>
  <c r="D22109" i="1" s="1"/>
  <c r="C22108" i="1"/>
  <c r="E22108" i="1" s="1"/>
  <c r="B22110" i="1" l="1"/>
  <c r="D22110" i="1" s="1"/>
  <c r="C22109" i="1"/>
  <c r="E22109" i="1" s="1"/>
  <c r="B22111" i="1" l="1"/>
  <c r="D22111" i="1" s="1"/>
  <c r="C22110" i="1"/>
  <c r="E22110" i="1" s="1"/>
  <c r="B22112" i="1" l="1"/>
  <c r="D22112" i="1" s="1"/>
  <c r="C22111" i="1"/>
  <c r="E22111" i="1" s="1"/>
  <c r="B22113" i="1" l="1"/>
  <c r="D22113" i="1" s="1"/>
  <c r="C22112" i="1"/>
  <c r="E22112" i="1" s="1"/>
  <c r="B22114" i="1" l="1"/>
  <c r="D22114" i="1" s="1"/>
  <c r="C22113" i="1"/>
  <c r="E22113" i="1" s="1"/>
  <c r="B22115" i="1" l="1"/>
  <c r="D22115" i="1" s="1"/>
  <c r="C22114" i="1"/>
  <c r="E22114" i="1" s="1"/>
  <c r="B22116" i="1" l="1"/>
  <c r="D22116" i="1" s="1"/>
  <c r="C22115" i="1"/>
  <c r="E22115" i="1" s="1"/>
  <c r="B22117" i="1" l="1"/>
  <c r="D22117" i="1" s="1"/>
  <c r="C22116" i="1"/>
  <c r="E22116" i="1" s="1"/>
  <c r="B22118" i="1" l="1"/>
  <c r="D22118" i="1" s="1"/>
  <c r="C22117" i="1"/>
  <c r="E22117" i="1" s="1"/>
  <c r="B22119" i="1" l="1"/>
  <c r="D22119" i="1" s="1"/>
  <c r="C22118" i="1"/>
  <c r="E22118" i="1" s="1"/>
  <c r="B22120" i="1" l="1"/>
  <c r="D22120" i="1" s="1"/>
  <c r="C22119" i="1"/>
  <c r="E22119" i="1" s="1"/>
  <c r="B22121" i="1" l="1"/>
  <c r="D22121" i="1" s="1"/>
  <c r="C22120" i="1"/>
  <c r="E22120" i="1" s="1"/>
  <c r="B22122" i="1" l="1"/>
  <c r="D22122" i="1" s="1"/>
  <c r="C22121" i="1"/>
  <c r="E22121" i="1" s="1"/>
  <c r="B22123" i="1" l="1"/>
  <c r="D22123" i="1" s="1"/>
  <c r="C22122" i="1"/>
  <c r="E22122" i="1" s="1"/>
  <c r="B22124" i="1" l="1"/>
  <c r="D22124" i="1" s="1"/>
  <c r="C22123" i="1"/>
  <c r="E22123" i="1" s="1"/>
  <c r="B22125" i="1" l="1"/>
  <c r="D22125" i="1" s="1"/>
  <c r="C22124" i="1"/>
  <c r="E22124" i="1" s="1"/>
  <c r="B22126" i="1" l="1"/>
  <c r="D22126" i="1" s="1"/>
  <c r="C22125" i="1"/>
  <c r="E22125" i="1" s="1"/>
  <c r="B22127" i="1" l="1"/>
  <c r="D22127" i="1" s="1"/>
  <c r="C22126" i="1"/>
  <c r="E22126" i="1" s="1"/>
  <c r="B22128" i="1" l="1"/>
  <c r="D22128" i="1" s="1"/>
  <c r="C22127" i="1"/>
  <c r="E22127" i="1" s="1"/>
  <c r="B22129" i="1" l="1"/>
  <c r="D22129" i="1" s="1"/>
  <c r="C22128" i="1"/>
  <c r="E22128" i="1" s="1"/>
  <c r="B22130" i="1" l="1"/>
  <c r="D22130" i="1" s="1"/>
  <c r="C22129" i="1"/>
  <c r="E22129" i="1" s="1"/>
  <c r="B22131" i="1" l="1"/>
  <c r="D22131" i="1" s="1"/>
  <c r="C22130" i="1"/>
  <c r="E22130" i="1" s="1"/>
  <c r="B22132" i="1" l="1"/>
  <c r="D22132" i="1" s="1"/>
  <c r="C22131" i="1"/>
  <c r="E22131" i="1" s="1"/>
  <c r="B22133" i="1" l="1"/>
  <c r="D22133" i="1" s="1"/>
  <c r="C22132" i="1"/>
  <c r="E22132" i="1" s="1"/>
  <c r="B22134" i="1" l="1"/>
  <c r="D22134" i="1" s="1"/>
  <c r="C22133" i="1"/>
  <c r="E22133" i="1" s="1"/>
  <c r="B22135" i="1" l="1"/>
  <c r="D22135" i="1" s="1"/>
  <c r="C22134" i="1"/>
  <c r="E22134" i="1" s="1"/>
  <c r="B22136" i="1" l="1"/>
  <c r="D22136" i="1" s="1"/>
  <c r="C22135" i="1"/>
  <c r="E22135" i="1" s="1"/>
  <c r="B22137" i="1" l="1"/>
  <c r="D22137" i="1" s="1"/>
  <c r="C22136" i="1"/>
  <c r="E22136" i="1" s="1"/>
  <c r="B22138" i="1" l="1"/>
  <c r="D22138" i="1" s="1"/>
  <c r="C22137" i="1"/>
  <c r="E22137" i="1" s="1"/>
  <c r="B22139" i="1" l="1"/>
  <c r="D22139" i="1" s="1"/>
  <c r="C22138" i="1"/>
  <c r="E22138" i="1" s="1"/>
  <c r="B22140" i="1" l="1"/>
  <c r="D22140" i="1" s="1"/>
  <c r="C22139" i="1"/>
  <c r="E22139" i="1" s="1"/>
  <c r="B22141" i="1" l="1"/>
  <c r="D22141" i="1" s="1"/>
  <c r="C22140" i="1"/>
  <c r="E22140" i="1" s="1"/>
  <c r="B22142" i="1" l="1"/>
  <c r="D22142" i="1" s="1"/>
  <c r="C22141" i="1"/>
  <c r="E22141" i="1" s="1"/>
  <c r="B22143" i="1" l="1"/>
  <c r="D22143" i="1" s="1"/>
  <c r="C22142" i="1"/>
  <c r="E22142" i="1" s="1"/>
  <c r="B22144" i="1" l="1"/>
  <c r="D22144" i="1" s="1"/>
  <c r="C22143" i="1"/>
  <c r="E22143" i="1" s="1"/>
  <c r="B22145" i="1" l="1"/>
  <c r="D22145" i="1" s="1"/>
  <c r="C22144" i="1"/>
  <c r="E22144" i="1" s="1"/>
  <c r="B22146" i="1" l="1"/>
  <c r="D22146" i="1" s="1"/>
  <c r="C22145" i="1"/>
  <c r="E22145" i="1" s="1"/>
  <c r="B22147" i="1" l="1"/>
  <c r="D22147" i="1" s="1"/>
  <c r="C22146" i="1"/>
  <c r="E22146" i="1" s="1"/>
  <c r="B22148" i="1" l="1"/>
  <c r="D22148" i="1" s="1"/>
  <c r="C22147" i="1"/>
  <c r="E22147" i="1" s="1"/>
  <c r="B22149" i="1" l="1"/>
  <c r="D22149" i="1" s="1"/>
  <c r="C22148" i="1"/>
  <c r="E22148" i="1" s="1"/>
  <c r="B22150" i="1" l="1"/>
  <c r="D22150" i="1" s="1"/>
  <c r="C22149" i="1"/>
  <c r="E22149" i="1" s="1"/>
  <c r="B22151" i="1" l="1"/>
  <c r="D22151" i="1" s="1"/>
  <c r="C22150" i="1"/>
  <c r="E22150" i="1" s="1"/>
  <c r="B22152" i="1" l="1"/>
  <c r="D22152" i="1" s="1"/>
  <c r="C22151" i="1"/>
  <c r="E22151" i="1" s="1"/>
  <c r="B22153" i="1" l="1"/>
  <c r="D22153" i="1" s="1"/>
  <c r="C22152" i="1"/>
  <c r="E22152" i="1" s="1"/>
  <c r="B22154" i="1" l="1"/>
  <c r="D22154" i="1" s="1"/>
  <c r="C22153" i="1"/>
  <c r="E22153" i="1" s="1"/>
  <c r="B22155" i="1" l="1"/>
  <c r="D22155" i="1" s="1"/>
  <c r="C22154" i="1"/>
  <c r="E22154" i="1" s="1"/>
  <c r="B22156" i="1" l="1"/>
  <c r="D22156" i="1" s="1"/>
  <c r="C22155" i="1"/>
  <c r="E22155" i="1" s="1"/>
  <c r="B22157" i="1" l="1"/>
  <c r="D22157" i="1" s="1"/>
  <c r="C22156" i="1"/>
  <c r="E22156" i="1" s="1"/>
  <c r="B22158" i="1" l="1"/>
  <c r="D22158" i="1" s="1"/>
  <c r="C22157" i="1"/>
  <c r="E22157" i="1" s="1"/>
  <c r="B22159" i="1" l="1"/>
  <c r="D22159" i="1" s="1"/>
  <c r="C22158" i="1"/>
  <c r="E22158" i="1" s="1"/>
  <c r="B22160" i="1" l="1"/>
  <c r="D22160" i="1" s="1"/>
  <c r="C22159" i="1"/>
  <c r="E22159" i="1" s="1"/>
  <c r="B22161" i="1" l="1"/>
  <c r="D22161" i="1" s="1"/>
  <c r="C22160" i="1"/>
  <c r="E22160" i="1" s="1"/>
  <c r="B22162" i="1" l="1"/>
  <c r="D22162" i="1" s="1"/>
  <c r="C22161" i="1"/>
  <c r="E22161" i="1" s="1"/>
  <c r="B22163" i="1" l="1"/>
  <c r="D22163" i="1" s="1"/>
  <c r="C22162" i="1"/>
  <c r="E22162" i="1" s="1"/>
  <c r="B22164" i="1" l="1"/>
  <c r="D22164" i="1" s="1"/>
  <c r="C22163" i="1"/>
  <c r="E22163" i="1" s="1"/>
  <c r="B22165" i="1" l="1"/>
  <c r="D22165" i="1" s="1"/>
  <c r="C22164" i="1"/>
  <c r="E22164" i="1" s="1"/>
  <c r="B22166" i="1" l="1"/>
  <c r="D22166" i="1" s="1"/>
  <c r="C22165" i="1"/>
  <c r="E22165" i="1" s="1"/>
  <c r="B22167" i="1" l="1"/>
  <c r="D22167" i="1" s="1"/>
  <c r="C22166" i="1"/>
  <c r="E22166" i="1" s="1"/>
  <c r="B22168" i="1" l="1"/>
  <c r="D22168" i="1" s="1"/>
  <c r="C22167" i="1"/>
  <c r="E22167" i="1" s="1"/>
  <c r="B22169" i="1" l="1"/>
  <c r="D22169" i="1" s="1"/>
  <c r="C22168" i="1"/>
  <c r="E22168" i="1" s="1"/>
  <c r="B22170" i="1" l="1"/>
  <c r="D22170" i="1" s="1"/>
  <c r="C22169" i="1"/>
  <c r="E22169" i="1" s="1"/>
  <c r="B22171" i="1" l="1"/>
  <c r="D22171" i="1" s="1"/>
  <c r="C22170" i="1"/>
  <c r="E22170" i="1" s="1"/>
  <c r="B22172" i="1" l="1"/>
  <c r="D22172" i="1" s="1"/>
  <c r="C22171" i="1"/>
  <c r="E22171" i="1" s="1"/>
  <c r="B22173" i="1" l="1"/>
  <c r="D22173" i="1" s="1"/>
  <c r="C22172" i="1"/>
  <c r="E22172" i="1" s="1"/>
  <c r="B22174" i="1" l="1"/>
  <c r="D22174" i="1" s="1"/>
  <c r="C22173" i="1"/>
  <c r="E22173" i="1" s="1"/>
  <c r="B22175" i="1" l="1"/>
  <c r="D22175" i="1" s="1"/>
  <c r="C22174" i="1"/>
  <c r="E22174" i="1" s="1"/>
  <c r="B22176" i="1" l="1"/>
  <c r="D22176" i="1" s="1"/>
  <c r="C22175" i="1"/>
  <c r="E22175" i="1" s="1"/>
  <c r="B22177" i="1" l="1"/>
  <c r="D22177" i="1" s="1"/>
  <c r="C22176" i="1"/>
  <c r="E22176" i="1" s="1"/>
  <c r="B22178" i="1" l="1"/>
  <c r="D22178" i="1" s="1"/>
  <c r="C22177" i="1"/>
  <c r="E22177" i="1" s="1"/>
  <c r="B22179" i="1" l="1"/>
  <c r="D22179" i="1" s="1"/>
  <c r="C22178" i="1"/>
  <c r="E22178" i="1" s="1"/>
  <c r="B22180" i="1" l="1"/>
  <c r="D22180" i="1" s="1"/>
  <c r="C22179" i="1"/>
  <c r="E22179" i="1" s="1"/>
  <c r="B22181" i="1" l="1"/>
  <c r="D22181" i="1" s="1"/>
  <c r="C22180" i="1"/>
  <c r="E22180" i="1" s="1"/>
  <c r="B22182" i="1" l="1"/>
  <c r="D22182" i="1" s="1"/>
  <c r="C22181" i="1"/>
  <c r="E22181" i="1" s="1"/>
  <c r="B22183" i="1" l="1"/>
  <c r="D22183" i="1" s="1"/>
  <c r="C22182" i="1"/>
  <c r="E22182" i="1" s="1"/>
  <c r="B22184" i="1" l="1"/>
  <c r="D22184" i="1" s="1"/>
  <c r="C22183" i="1"/>
  <c r="E22183" i="1" s="1"/>
  <c r="B22185" i="1" l="1"/>
  <c r="D22185" i="1" s="1"/>
  <c r="C22184" i="1"/>
  <c r="E22184" i="1" s="1"/>
  <c r="B22186" i="1" l="1"/>
  <c r="D22186" i="1" s="1"/>
  <c r="C22185" i="1"/>
  <c r="E22185" i="1" s="1"/>
  <c r="B22187" i="1" l="1"/>
  <c r="D22187" i="1" s="1"/>
  <c r="C22186" i="1"/>
  <c r="E22186" i="1" s="1"/>
  <c r="B22188" i="1" l="1"/>
  <c r="D22188" i="1" s="1"/>
  <c r="C22187" i="1"/>
  <c r="E22187" i="1" s="1"/>
  <c r="B22189" i="1" l="1"/>
  <c r="D22189" i="1" s="1"/>
  <c r="C22188" i="1"/>
  <c r="E22188" i="1" s="1"/>
  <c r="B22190" i="1" l="1"/>
  <c r="D22190" i="1" s="1"/>
  <c r="C22189" i="1"/>
  <c r="E22189" i="1" s="1"/>
  <c r="B22191" i="1" l="1"/>
  <c r="D22191" i="1" s="1"/>
  <c r="C22190" i="1"/>
  <c r="E22190" i="1" s="1"/>
  <c r="B22192" i="1" l="1"/>
  <c r="D22192" i="1" s="1"/>
  <c r="C22191" i="1"/>
  <c r="E22191" i="1" s="1"/>
  <c r="B22193" i="1" l="1"/>
  <c r="D22193" i="1" s="1"/>
  <c r="C22192" i="1"/>
  <c r="E22192" i="1" s="1"/>
  <c r="B22194" i="1" l="1"/>
  <c r="D22194" i="1" s="1"/>
  <c r="C22193" i="1"/>
  <c r="E22193" i="1" s="1"/>
  <c r="B22195" i="1" l="1"/>
  <c r="D22195" i="1" s="1"/>
  <c r="C22194" i="1"/>
  <c r="E22194" i="1" s="1"/>
  <c r="B22196" i="1" l="1"/>
  <c r="D22196" i="1" s="1"/>
  <c r="C22195" i="1"/>
  <c r="E22195" i="1" s="1"/>
  <c r="B22197" i="1" l="1"/>
  <c r="D22197" i="1" s="1"/>
  <c r="C22196" i="1"/>
  <c r="E22196" i="1" s="1"/>
  <c r="B22198" i="1" l="1"/>
  <c r="D22198" i="1" s="1"/>
  <c r="C22197" i="1"/>
  <c r="E22197" i="1" s="1"/>
  <c r="B22199" i="1" l="1"/>
  <c r="D22199" i="1" s="1"/>
  <c r="C22198" i="1"/>
  <c r="E22198" i="1" s="1"/>
  <c r="B22200" i="1" l="1"/>
  <c r="D22200" i="1" s="1"/>
  <c r="C22199" i="1"/>
  <c r="E22199" i="1" s="1"/>
  <c r="B22201" i="1" l="1"/>
  <c r="D22201" i="1" s="1"/>
  <c r="C22200" i="1"/>
  <c r="E22200" i="1" s="1"/>
  <c r="B22202" i="1" l="1"/>
  <c r="D22202" i="1" s="1"/>
  <c r="C22201" i="1"/>
  <c r="E22201" i="1" s="1"/>
  <c r="B22203" i="1" l="1"/>
  <c r="D22203" i="1" s="1"/>
  <c r="C22202" i="1"/>
  <c r="E22202" i="1" s="1"/>
  <c r="B22204" i="1" l="1"/>
  <c r="D22204" i="1" s="1"/>
  <c r="C22203" i="1"/>
  <c r="E22203" i="1" s="1"/>
  <c r="B22205" i="1" l="1"/>
  <c r="D22205" i="1" s="1"/>
  <c r="C22204" i="1"/>
  <c r="E22204" i="1" s="1"/>
  <c r="B22206" i="1" l="1"/>
  <c r="D22206" i="1" s="1"/>
  <c r="C22205" i="1"/>
  <c r="E22205" i="1" s="1"/>
  <c r="B22207" i="1" l="1"/>
  <c r="D22207" i="1" s="1"/>
  <c r="C22206" i="1"/>
  <c r="E22206" i="1" s="1"/>
  <c r="B22208" i="1" l="1"/>
  <c r="D22208" i="1" s="1"/>
  <c r="C22207" i="1"/>
  <c r="E22207" i="1" s="1"/>
  <c r="B22209" i="1" l="1"/>
  <c r="D22209" i="1" s="1"/>
  <c r="C22208" i="1"/>
  <c r="E22208" i="1" s="1"/>
  <c r="B22210" i="1" l="1"/>
  <c r="D22210" i="1" s="1"/>
  <c r="C22209" i="1"/>
  <c r="E22209" i="1" s="1"/>
  <c r="B22211" i="1" l="1"/>
  <c r="D22211" i="1" s="1"/>
  <c r="C22210" i="1"/>
  <c r="E22210" i="1" s="1"/>
  <c r="B22212" i="1" l="1"/>
  <c r="D22212" i="1" s="1"/>
  <c r="C22211" i="1"/>
  <c r="E22211" i="1" s="1"/>
  <c r="B22213" i="1" l="1"/>
  <c r="D22213" i="1" s="1"/>
  <c r="C22212" i="1"/>
  <c r="E22212" i="1" s="1"/>
  <c r="B22214" i="1" l="1"/>
  <c r="D22214" i="1" s="1"/>
  <c r="C22213" i="1"/>
  <c r="E22213" i="1" s="1"/>
  <c r="B22215" i="1" l="1"/>
  <c r="D22215" i="1" s="1"/>
  <c r="C22214" i="1"/>
  <c r="E22214" i="1" s="1"/>
  <c r="B22216" i="1" l="1"/>
  <c r="D22216" i="1" s="1"/>
  <c r="C22215" i="1"/>
  <c r="E22215" i="1" s="1"/>
  <c r="B22217" i="1" l="1"/>
  <c r="D22217" i="1" s="1"/>
  <c r="C22216" i="1"/>
  <c r="E22216" i="1" s="1"/>
  <c r="B22218" i="1" l="1"/>
  <c r="D22218" i="1" s="1"/>
  <c r="C22217" i="1"/>
  <c r="E22217" i="1" s="1"/>
  <c r="B22219" i="1" l="1"/>
  <c r="D22219" i="1" s="1"/>
  <c r="C22218" i="1"/>
  <c r="E22218" i="1" s="1"/>
  <c r="B22220" i="1" l="1"/>
  <c r="D22220" i="1" s="1"/>
  <c r="C22219" i="1"/>
  <c r="E22219" i="1" s="1"/>
  <c r="B22221" i="1" l="1"/>
  <c r="D22221" i="1" s="1"/>
  <c r="C22220" i="1"/>
  <c r="E22220" i="1" s="1"/>
  <c r="B22222" i="1" l="1"/>
  <c r="D22222" i="1" s="1"/>
  <c r="C22221" i="1"/>
  <c r="E22221" i="1" s="1"/>
  <c r="B22223" i="1" l="1"/>
  <c r="D22223" i="1" s="1"/>
  <c r="C22222" i="1"/>
  <c r="E22222" i="1" s="1"/>
  <c r="B22224" i="1" l="1"/>
  <c r="D22224" i="1" s="1"/>
  <c r="C22223" i="1"/>
  <c r="E22223" i="1" s="1"/>
  <c r="B22225" i="1" l="1"/>
  <c r="D22225" i="1" s="1"/>
  <c r="C22224" i="1"/>
  <c r="E22224" i="1" s="1"/>
  <c r="B22226" i="1" l="1"/>
  <c r="D22226" i="1" s="1"/>
  <c r="C22225" i="1"/>
  <c r="E22225" i="1" s="1"/>
  <c r="B22227" i="1" l="1"/>
  <c r="D22227" i="1" s="1"/>
  <c r="C22226" i="1"/>
  <c r="E22226" i="1" s="1"/>
  <c r="B22228" i="1" l="1"/>
  <c r="D22228" i="1" s="1"/>
  <c r="C22227" i="1"/>
  <c r="E22227" i="1" s="1"/>
  <c r="B22229" i="1" l="1"/>
  <c r="D22229" i="1" s="1"/>
  <c r="C22228" i="1"/>
  <c r="E22228" i="1" s="1"/>
  <c r="B22230" i="1" l="1"/>
  <c r="D22230" i="1" s="1"/>
  <c r="C22229" i="1"/>
  <c r="E22229" i="1" s="1"/>
  <c r="B22231" i="1" l="1"/>
  <c r="D22231" i="1" s="1"/>
  <c r="C22230" i="1"/>
  <c r="E22230" i="1" s="1"/>
  <c r="B22232" i="1" l="1"/>
  <c r="D22232" i="1" s="1"/>
  <c r="C22231" i="1"/>
  <c r="E22231" i="1" s="1"/>
  <c r="B22233" i="1" l="1"/>
  <c r="D22233" i="1" s="1"/>
  <c r="C22232" i="1"/>
  <c r="E22232" i="1" s="1"/>
  <c r="B22234" i="1" l="1"/>
  <c r="D22234" i="1" s="1"/>
  <c r="C22233" i="1"/>
  <c r="E22233" i="1" s="1"/>
  <c r="B22235" i="1" l="1"/>
  <c r="D22235" i="1" s="1"/>
  <c r="C22234" i="1"/>
  <c r="E22234" i="1" s="1"/>
  <c r="B22236" i="1" l="1"/>
  <c r="D22236" i="1" s="1"/>
  <c r="C22235" i="1"/>
  <c r="E22235" i="1" s="1"/>
  <c r="B22237" i="1" l="1"/>
  <c r="D22237" i="1" s="1"/>
  <c r="C22236" i="1"/>
  <c r="E22236" i="1" s="1"/>
  <c r="B22238" i="1" l="1"/>
  <c r="D22238" i="1" s="1"/>
  <c r="C22237" i="1"/>
  <c r="E22237" i="1" s="1"/>
  <c r="B22239" i="1" l="1"/>
  <c r="D22239" i="1" s="1"/>
  <c r="C22238" i="1"/>
  <c r="E22238" i="1" s="1"/>
  <c r="B22240" i="1" l="1"/>
  <c r="D22240" i="1" s="1"/>
  <c r="C22239" i="1"/>
  <c r="E22239" i="1" s="1"/>
  <c r="B22241" i="1" l="1"/>
  <c r="D22241" i="1" s="1"/>
  <c r="C22240" i="1"/>
  <c r="E22240" i="1" s="1"/>
  <c r="B22242" i="1" l="1"/>
  <c r="D22242" i="1" s="1"/>
  <c r="C22241" i="1"/>
  <c r="E22241" i="1" s="1"/>
  <c r="B22243" i="1" l="1"/>
  <c r="D22243" i="1" s="1"/>
  <c r="C22242" i="1"/>
  <c r="E22242" i="1" s="1"/>
  <c r="B22244" i="1" l="1"/>
  <c r="D22244" i="1" s="1"/>
  <c r="C22243" i="1"/>
  <c r="E22243" i="1" s="1"/>
  <c r="B22245" i="1" l="1"/>
  <c r="D22245" i="1" s="1"/>
  <c r="C22244" i="1"/>
  <c r="E22244" i="1" s="1"/>
  <c r="B22246" i="1" l="1"/>
  <c r="D22246" i="1" s="1"/>
  <c r="C22245" i="1"/>
  <c r="E22245" i="1" s="1"/>
  <c r="B22247" i="1" l="1"/>
  <c r="D22247" i="1" s="1"/>
  <c r="C22246" i="1"/>
  <c r="E22246" i="1" s="1"/>
  <c r="B22248" i="1" l="1"/>
  <c r="D22248" i="1" s="1"/>
  <c r="C22247" i="1"/>
  <c r="E22247" i="1" s="1"/>
  <c r="B22249" i="1" l="1"/>
  <c r="D22249" i="1" s="1"/>
  <c r="C22248" i="1"/>
  <c r="E22248" i="1" s="1"/>
  <c r="B22250" i="1" l="1"/>
  <c r="D22250" i="1" s="1"/>
  <c r="C22249" i="1"/>
  <c r="E22249" i="1" s="1"/>
  <c r="B22251" i="1" l="1"/>
  <c r="D22251" i="1" s="1"/>
  <c r="C22250" i="1"/>
  <c r="E22250" i="1" s="1"/>
  <c r="B22252" i="1" l="1"/>
  <c r="D22252" i="1" s="1"/>
  <c r="C22251" i="1"/>
  <c r="E22251" i="1" s="1"/>
  <c r="B22253" i="1" l="1"/>
  <c r="D22253" i="1" s="1"/>
  <c r="C22252" i="1"/>
  <c r="E22252" i="1" s="1"/>
  <c r="B22254" i="1" l="1"/>
  <c r="D22254" i="1" s="1"/>
  <c r="C22253" i="1"/>
  <c r="E22253" i="1" s="1"/>
  <c r="B22255" i="1" l="1"/>
  <c r="D22255" i="1" s="1"/>
  <c r="C22254" i="1"/>
  <c r="E22254" i="1" s="1"/>
  <c r="B22256" i="1" l="1"/>
  <c r="D22256" i="1" s="1"/>
  <c r="C22255" i="1"/>
  <c r="E22255" i="1" s="1"/>
  <c r="B22257" i="1" l="1"/>
  <c r="D22257" i="1" s="1"/>
  <c r="C22256" i="1"/>
  <c r="E22256" i="1" s="1"/>
  <c r="B22258" i="1" l="1"/>
  <c r="D22258" i="1" s="1"/>
  <c r="C22257" i="1"/>
  <c r="E22257" i="1" s="1"/>
  <c r="B22259" i="1" l="1"/>
  <c r="D22259" i="1" s="1"/>
  <c r="C22258" i="1"/>
  <c r="E22258" i="1" s="1"/>
  <c r="B22260" i="1" l="1"/>
  <c r="D22260" i="1" s="1"/>
  <c r="C22259" i="1"/>
  <c r="E22259" i="1" s="1"/>
  <c r="B22261" i="1" l="1"/>
  <c r="D22261" i="1" s="1"/>
  <c r="C22260" i="1"/>
  <c r="E22260" i="1" s="1"/>
  <c r="B22262" i="1" l="1"/>
  <c r="D22262" i="1" s="1"/>
  <c r="C22261" i="1"/>
  <c r="E22261" i="1" s="1"/>
  <c r="B22263" i="1" l="1"/>
  <c r="D22263" i="1" s="1"/>
  <c r="C22262" i="1"/>
  <c r="E22262" i="1" s="1"/>
  <c r="B22264" i="1" l="1"/>
  <c r="D22264" i="1" s="1"/>
  <c r="C22263" i="1"/>
  <c r="E22263" i="1" s="1"/>
  <c r="B22265" i="1" l="1"/>
  <c r="D22265" i="1" s="1"/>
  <c r="C22264" i="1"/>
  <c r="E22264" i="1" s="1"/>
  <c r="B22266" i="1" l="1"/>
  <c r="D22266" i="1" s="1"/>
  <c r="C22265" i="1"/>
  <c r="E22265" i="1" s="1"/>
  <c r="B22267" i="1" l="1"/>
  <c r="D22267" i="1" s="1"/>
  <c r="C22266" i="1"/>
  <c r="E22266" i="1" s="1"/>
  <c r="B22268" i="1" l="1"/>
  <c r="D22268" i="1" s="1"/>
  <c r="C22267" i="1"/>
  <c r="E22267" i="1" s="1"/>
  <c r="B22269" i="1" l="1"/>
  <c r="D22269" i="1" s="1"/>
  <c r="C22268" i="1"/>
  <c r="E22268" i="1" s="1"/>
  <c r="B22270" i="1" l="1"/>
  <c r="D22270" i="1" s="1"/>
  <c r="C22269" i="1"/>
  <c r="E22269" i="1" s="1"/>
  <c r="B22271" i="1" l="1"/>
  <c r="D22271" i="1" s="1"/>
  <c r="C22270" i="1"/>
  <c r="E22270" i="1" s="1"/>
  <c r="B22272" i="1" l="1"/>
  <c r="D22272" i="1" s="1"/>
  <c r="C22271" i="1"/>
  <c r="E22271" i="1" s="1"/>
  <c r="B22273" i="1" l="1"/>
  <c r="D22273" i="1" s="1"/>
  <c r="C22272" i="1"/>
  <c r="E22272" i="1" s="1"/>
  <c r="B22274" i="1" l="1"/>
  <c r="D22274" i="1" s="1"/>
  <c r="C22273" i="1"/>
  <c r="E22273" i="1" s="1"/>
  <c r="B22275" i="1" l="1"/>
  <c r="D22275" i="1" s="1"/>
  <c r="C22274" i="1"/>
  <c r="E22274" i="1" s="1"/>
  <c r="B22276" i="1" l="1"/>
  <c r="D22276" i="1" s="1"/>
  <c r="C22275" i="1"/>
  <c r="E22275" i="1" s="1"/>
  <c r="B22277" i="1" l="1"/>
  <c r="D22277" i="1" s="1"/>
  <c r="C22276" i="1"/>
  <c r="E22276" i="1" s="1"/>
  <c r="B22278" i="1" l="1"/>
  <c r="D22278" i="1" s="1"/>
  <c r="C22277" i="1"/>
  <c r="E22277" i="1" s="1"/>
  <c r="B22279" i="1" l="1"/>
  <c r="D22279" i="1" s="1"/>
  <c r="C22278" i="1"/>
  <c r="E22278" i="1" s="1"/>
  <c r="B22280" i="1" l="1"/>
  <c r="D22280" i="1" s="1"/>
  <c r="C22279" i="1"/>
  <c r="E22279" i="1" s="1"/>
  <c r="B22281" i="1" l="1"/>
  <c r="D22281" i="1" s="1"/>
  <c r="C22280" i="1"/>
  <c r="E22280" i="1" s="1"/>
  <c r="B22282" i="1" l="1"/>
  <c r="D22282" i="1" s="1"/>
  <c r="C22281" i="1"/>
  <c r="E22281" i="1" s="1"/>
  <c r="B22283" i="1" l="1"/>
  <c r="D22283" i="1" s="1"/>
  <c r="C22282" i="1"/>
  <c r="E22282" i="1" s="1"/>
  <c r="B22284" i="1" l="1"/>
  <c r="D22284" i="1" s="1"/>
  <c r="C22283" i="1"/>
  <c r="E22283" i="1" s="1"/>
  <c r="B22285" i="1" l="1"/>
  <c r="D22285" i="1" s="1"/>
  <c r="C22284" i="1"/>
  <c r="E22284" i="1" s="1"/>
  <c r="B22286" i="1" l="1"/>
  <c r="D22286" i="1" s="1"/>
  <c r="C22285" i="1"/>
  <c r="E22285" i="1" s="1"/>
  <c r="B22287" i="1" l="1"/>
  <c r="D22287" i="1" s="1"/>
  <c r="C22286" i="1"/>
  <c r="E22286" i="1" s="1"/>
  <c r="B22288" i="1" l="1"/>
  <c r="D22288" i="1" s="1"/>
  <c r="C22287" i="1"/>
  <c r="E22287" i="1" s="1"/>
  <c r="B22289" i="1" l="1"/>
  <c r="D22289" i="1" s="1"/>
  <c r="C22288" i="1"/>
  <c r="E22288" i="1" s="1"/>
  <c r="B22290" i="1" l="1"/>
  <c r="D22290" i="1" s="1"/>
  <c r="C22289" i="1"/>
  <c r="E22289" i="1" s="1"/>
  <c r="B22291" i="1" l="1"/>
  <c r="D22291" i="1" s="1"/>
  <c r="C22290" i="1"/>
  <c r="E22290" i="1" s="1"/>
  <c r="B22292" i="1" l="1"/>
  <c r="D22292" i="1" s="1"/>
  <c r="C22291" i="1"/>
  <c r="E22291" i="1" s="1"/>
  <c r="B22293" i="1" l="1"/>
  <c r="D22293" i="1" s="1"/>
  <c r="C22292" i="1"/>
  <c r="E22292" i="1" s="1"/>
  <c r="B22294" i="1" l="1"/>
  <c r="D22294" i="1" s="1"/>
  <c r="C22293" i="1"/>
  <c r="E22293" i="1" s="1"/>
  <c r="B22295" i="1" l="1"/>
  <c r="D22295" i="1" s="1"/>
  <c r="C22294" i="1"/>
  <c r="E22294" i="1" s="1"/>
  <c r="B22296" i="1" l="1"/>
  <c r="D22296" i="1" s="1"/>
  <c r="C22295" i="1"/>
  <c r="E22295" i="1" s="1"/>
  <c r="B22297" i="1" l="1"/>
  <c r="D22297" i="1" s="1"/>
  <c r="C22296" i="1"/>
  <c r="E22296" i="1" s="1"/>
  <c r="B22298" i="1" l="1"/>
  <c r="D22298" i="1" s="1"/>
  <c r="C22297" i="1"/>
  <c r="E22297" i="1" s="1"/>
  <c r="B22299" i="1" l="1"/>
  <c r="D22299" i="1" s="1"/>
  <c r="C22298" i="1"/>
  <c r="E22298" i="1" s="1"/>
  <c r="B22300" i="1" l="1"/>
  <c r="D22300" i="1" s="1"/>
  <c r="C22299" i="1"/>
  <c r="E22299" i="1" s="1"/>
  <c r="B22301" i="1" l="1"/>
  <c r="D22301" i="1" s="1"/>
  <c r="C22300" i="1"/>
  <c r="E22300" i="1" s="1"/>
  <c r="B22302" i="1" l="1"/>
  <c r="D22302" i="1" s="1"/>
  <c r="C22301" i="1"/>
  <c r="E22301" i="1" s="1"/>
  <c r="B22303" i="1" l="1"/>
  <c r="D22303" i="1" s="1"/>
  <c r="C22302" i="1"/>
  <c r="E22302" i="1" s="1"/>
  <c r="B22304" i="1" l="1"/>
  <c r="D22304" i="1" s="1"/>
  <c r="C22303" i="1"/>
  <c r="E22303" i="1" s="1"/>
  <c r="B22305" i="1" l="1"/>
  <c r="D22305" i="1" s="1"/>
  <c r="C22304" i="1"/>
  <c r="E22304" i="1" s="1"/>
  <c r="B22306" i="1" l="1"/>
  <c r="D22306" i="1" s="1"/>
  <c r="C22305" i="1"/>
  <c r="E22305" i="1" s="1"/>
  <c r="B22307" i="1" l="1"/>
  <c r="D22307" i="1" s="1"/>
  <c r="C22306" i="1"/>
  <c r="E22306" i="1" s="1"/>
  <c r="B22308" i="1" l="1"/>
  <c r="D22308" i="1" s="1"/>
  <c r="C22307" i="1"/>
  <c r="E22307" i="1" s="1"/>
  <c r="B22309" i="1" l="1"/>
  <c r="D22309" i="1" s="1"/>
  <c r="C22308" i="1"/>
  <c r="E22308" i="1" s="1"/>
  <c r="B22310" i="1" l="1"/>
  <c r="D22310" i="1" s="1"/>
  <c r="C22309" i="1"/>
  <c r="E22309" i="1" s="1"/>
  <c r="B22311" i="1" l="1"/>
  <c r="D22311" i="1" s="1"/>
  <c r="C22310" i="1"/>
  <c r="E22310" i="1" s="1"/>
  <c r="B22312" i="1" l="1"/>
  <c r="D22312" i="1" s="1"/>
  <c r="C22311" i="1"/>
  <c r="E22311" i="1" s="1"/>
  <c r="B22313" i="1" l="1"/>
  <c r="D22313" i="1" s="1"/>
  <c r="C22312" i="1"/>
  <c r="E22312" i="1" s="1"/>
  <c r="B22314" i="1" l="1"/>
  <c r="D22314" i="1" s="1"/>
  <c r="C22313" i="1"/>
  <c r="E22313" i="1" s="1"/>
  <c r="B22315" i="1" l="1"/>
  <c r="D22315" i="1" s="1"/>
  <c r="C22314" i="1"/>
  <c r="E22314" i="1" s="1"/>
  <c r="B22316" i="1" l="1"/>
  <c r="D22316" i="1" s="1"/>
  <c r="C22315" i="1"/>
  <c r="E22315" i="1" s="1"/>
  <c r="B22317" i="1" l="1"/>
  <c r="D22317" i="1" s="1"/>
  <c r="C22316" i="1"/>
  <c r="E22316" i="1" s="1"/>
  <c r="B22318" i="1" l="1"/>
  <c r="D22318" i="1" s="1"/>
  <c r="C22317" i="1"/>
  <c r="E22317" i="1" s="1"/>
  <c r="B22319" i="1" l="1"/>
  <c r="D22319" i="1" s="1"/>
  <c r="C22318" i="1"/>
  <c r="E22318" i="1" s="1"/>
  <c r="B22320" i="1" l="1"/>
  <c r="D22320" i="1" s="1"/>
  <c r="C22319" i="1"/>
  <c r="E22319" i="1" s="1"/>
  <c r="B22321" i="1" l="1"/>
  <c r="D22321" i="1" s="1"/>
  <c r="C22320" i="1"/>
  <c r="E22320" i="1" s="1"/>
  <c r="B22322" i="1" l="1"/>
  <c r="D22322" i="1" s="1"/>
  <c r="C22321" i="1"/>
  <c r="E22321" i="1" s="1"/>
  <c r="B22323" i="1" l="1"/>
  <c r="D22323" i="1" s="1"/>
  <c r="C22322" i="1"/>
  <c r="E22322" i="1" s="1"/>
  <c r="B22324" i="1" l="1"/>
  <c r="D22324" i="1" s="1"/>
  <c r="C22323" i="1"/>
  <c r="E22323" i="1" s="1"/>
  <c r="B22325" i="1" l="1"/>
  <c r="D22325" i="1" s="1"/>
  <c r="C22324" i="1"/>
  <c r="E22324" i="1" s="1"/>
  <c r="B22326" i="1" l="1"/>
  <c r="D22326" i="1" s="1"/>
  <c r="C22325" i="1"/>
  <c r="E22325" i="1" s="1"/>
  <c r="B22327" i="1" l="1"/>
  <c r="D22327" i="1" s="1"/>
  <c r="C22326" i="1"/>
  <c r="E22326" i="1" s="1"/>
  <c r="B22328" i="1" l="1"/>
  <c r="D22328" i="1" s="1"/>
  <c r="C22327" i="1"/>
  <c r="E22327" i="1" s="1"/>
  <c r="B22329" i="1" l="1"/>
  <c r="D22329" i="1" s="1"/>
  <c r="C22328" i="1"/>
  <c r="E22328" i="1" s="1"/>
  <c r="B22330" i="1" l="1"/>
  <c r="D22330" i="1" s="1"/>
  <c r="C22329" i="1"/>
  <c r="E22329" i="1" s="1"/>
  <c r="B22331" i="1" l="1"/>
  <c r="D22331" i="1" s="1"/>
  <c r="C22330" i="1"/>
  <c r="E22330" i="1" s="1"/>
  <c r="B22332" i="1" l="1"/>
  <c r="D22332" i="1" s="1"/>
  <c r="C22331" i="1"/>
  <c r="E22331" i="1" s="1"/>
  <c r="B22333" i="1" l="1"/>
  <c r="D22333" i="1" s="1"/>
  <c r="C22332" i="1"/>
  <c r="E22332" i="1" s="1"/>
  <c r="B22334" i="1" l="1"/>
  <c r="D22334" i="1" s="1"/>
  <c r="C22333" i="1"/>
  <c r="E22333" i="1" s="1"/>
  <c r="B22335" i="1" l="1"/>
  <c r="D22335" i="1" s="1"/>
  <c r="C22334" i="1"/>
  <c r="E22334" i="1" s="1"/>
  <c r="B22336" i="1" l="1"/>
  <c r="D22336" i="1" s="1"/>
  <c r="C22335" i="1"/>
  <c r="E22335" i="1" s="1"/>
  <c r="B22337" i="1" l="1"/>
  <c r="D22337" i="1" s="1"/>
  <c r="C22336" i="1"/>
  <c r="E22336" i="1" s="1"/>
  <c r="B22338" i="1" l="1"/>
  <c r="D22338" i="1" s="1"/>
  <c r="C22337" i="1"/>
  <c r="E22337" i="1" s="1"/>
  <c r="B22339" i="1" l="1"/>
  <c r="D22339" i="1" s="1"/>
  <c r="C22338" i="1"/>
  <c r="E22338" i="1" s="1"/>
  <c r="B22340" i="1" l="1"/>
  <c r="D22340" i="1" s="1"/>
  <c r="C22339" i="1"/>
  <c r="E22339" i="1" s="1"/>
  <c r="B22341" i="1" l="1"/>
  <c r="D22341" i="1" s="1"/>
  <c r="C22340" i="1"/>
  <c r="E22340" i="1" s="1"/>
  <c r="B22342" i="1" l="1"/>
  <c r="D22342" i="1" s="1"/>
  <c r="C22341" i="1"/>
  <c r="E22341" i="1" s="1"/>
  <c r="B22343" i="1" l="1"/>
  <c r="D22343" i="1" s="1"/>
  <c r="C22342" i="1"/>
  <c r="E22342" i="1" s="1"/>
  <c r="B22344" i="1" l="1"/>
  <c r="D22344" i="1" s="1"/>
  <c r="C22343" i="1"/>
  <c r="E22343" i="1" s="1"/>
  <c r="B22345" i="1" l="1"/>
  <c r="D22345" i="1" s="1"/>
  <c r="C22344" i="1"/>
  <c r="E22344" i="1" s="1"/>
  <c r="B22346" i="1" l="1"/>
  <c r="D22346" i="1" s="1"/>
  <c r="C22345" i="1"/>
  <c r="E22345" i="1" s="1"/>
  <c r="B22347" i="1" l="1"/>
  <c r="D22347" i="1" s="1"/>
  <c r="C22346" i="1"/>
  <c r="E22346" i="1" s="1"/>
  <c r="B22348" i="1" l="1"/>
  <c r="D22348" i="1" s="1"/>
  <c r="C22347" i="1"/>
  <c r="E22347" i="1" s="1"/>
  <c r="B22349" i="1" l="1"/>
  <c r="D22349" i="1" s="1"/>
  <c r="C22348" i="1"/>
  <c r="E22348" i="1" s="1"/>
  <c r="B22350" i="1" l="1"/>
  <c r="D22350" i="1" s="1"/>
  <c r="C22349" i="1"/>
  <c r="E22349" i="1" s="1"/>
  <c r="B22351" i="1" l="1"/>
  <c r="D22351" i="1" s="1"/>
  <c r="C22350" i="1"/>
  <c r="E22350" i="1" s="1"/>
  <c r="B22352" i="1" l="1"/>
  <c r="D22352" i="1" s="1"/>
  <c r="C22351" i="1"/>
  <c r="E22351" i="1" s="1"/>
  <c r="B22353" i="1" l="1"/>
  <c r="D22353" i="1" s="1"/>
  <c r="C22352" i="1"/>
  <c r="E22352" i="1" s="1"/>
  <c r="B22354" i="1" l="1"/>
  <c r="D22354" i="1" s="1"/>
  <c r="C22353" i="1"/>
  <c r="E22353" i="1" s="1"/>
  <c r="B22355" i="1" l="1"/>
  <c r="D22355" i="1" s="1"/>
  <c r="C22354" i="1"/>
  <c r="E22354" i="1" s="1"/>
  <c r="B22356" i="1" l="1"/>
  <c r="D22356" i="1" s="1"/>
  <c r="C22355" i="1"/>
  <c r="E22355" i="1" s="1"/>
  <c r="B22357" i="1" l="1"/>
  <c r="D22357" i="1" s="1"/>
  <c r="C22356" i="1"/>
  <c r="E22356" i="1" s="1"/>
  <c r="B22358" i="1" l="1"/>
  <c r="D22358" i="1" s="1"/>
  <c r="C22357" i="1"/>
  <c r="E22357" i="1" s="1"/>
  <c r="B22359" i="1" l="1"/>
  <c r="D22359" i="1" s="1"/>
  <c r="C22358" i="1"/>
  <c r="E22358" i="1" s="1"/>
  <c r="B22360" i="1" l="1"/>
  <c r="D22360" i="1" s="1"/>
  <c r="C22359" i="1"/>
  <c r="E22359" i="1" s="1"/>
  <c r="B22361" i="1" l="1"/>
  <c r="D22361" i="1" s="1"/>
  <c r="C22360" i="1"/>
  <c r="E22360" i="1" s="1"/>
  <c r="B22362" i="1" l="1"/>
  <c r="D22362" i="1" s="1"/>
  <c r="C22361" i="1"/>
  <c r="E22361" i="1" s="1"/>
  <c r="B22363" i="1" l="1"/>
  <c r="D22363" i="1" s="1"/>
  <c r="C22362" i="1"/>
  <c r="E22362" i="1" s="1"/>
  <c r="B22364" i="1" l="1"/>
  <c r="D22364" i="1" s="1"/>
  <c r="C22363" i="1"/>
  <c r="E22363" i="1" s="1"/>
  <c r="B22365" i="1" l="1"/>
  <c r="D22365" i="1" s="1"/>
  <c r="C22364" i="1"/>
  <c r="E22364" i="1" s="1"/>
  <c r="B22366" i="1" l="1"/>
  <c r="D22366" i="1" s="1"/>
  <c r="C22365" i="1"/>
  <c r="E22365" i="1" s="1"/>
  <c r="B22367" i="1" l="1"/>
  <c r="D22367" i="1" s="1"/>
  <c r="C22366" i="1"/>
  <c r="E22366" i="1" s="1"/>
  <c r="B22368" i="1" l="1"/>
  <c r="D22368" i="1" s="1"/>
  <c r="C22367" i="1"/>
  <c r="E22367" i="1" s="1"/>
  <c r="B22369" i="1" l="1"/>
  <c r="D22369" i="1" s="1"/>
  <c r="C22368" i="1"/>
  <c r="E22368" i="1" s="1"/>
  <c r="B22370" i="1" l="1"/>
  <c r="D22370" i="1" s="1"/>
  <c r="C22369" i="1"/>
  <c r="E22369" i="1" s="1"/>
  <c r="B22371" i="1" l="1"/>
  <c r="D22371" i="1" s="1"/>
  <c r="C22370" i="1"/>
  <c r="E22370" i="1" s="1"/>
  <c r="B22372" i="1" l="1"/>
  <c r="D22372" i="1" s="1"/>
  <c r="C22371" i="1"/>
  <c r="E22371" i="1" s="1"/>
  <c r="B22373" i="1" l="1"/>
  <c r="D22373" i="1" s="1"/>
  <c r="C22372" i="1"/>
  <c r="E22372" i="1" s="1"/>
  <c r="B22374" i="1" l="1"/>
  <c r="D22374" i="1" s="1"/>
  <c r="C22373" i="1"/>
  <c r="E22373" i="1" s="1"/>
  <c r="B22375" i="1" l="1"/>
  <c r="D22375" i="1" s="1"/>
  <c r="C22374" i="1"/>
  <c r="E22374" i="1" s="1"/>
  <c r="B22376" i="1" l="1"/>
  <c r="D22376" i="1" s="1"/>
  <c r="C22375" i="1"/>
  <c r="E22375" i="1" s="1"/>
  <c r="B22377" i="1" l="1"/>
  <c r="D22377" i="1" s="1"/>
  <c r="C22376" i="1"/>
  <c r="E22376" i="1" s="1"/>
  <c r="B22378" i="1" l="1"/>
  <c r="D22378" i="1" s="1"/>
  <c r="C22377" i="1"/>
  <c r="E22377" i="1" s="1"/>
  <c r="B22379" i="1" l="1"/>
  <c r="D22379" i="1" s="1"/>
  <c r="C22378" i="1"/>
  <c r="E22378" i="1" s="1"/>
  <c r="B22380" i="1" l="1"/>
  <c r="D22380" i="1" s="1"/>
  <c r="C22379" i="1"/>
  <c r="E22379" i="1" s="1"/>
  <c r="B22381" i="1" l="1"/>
  <c r="D22381" i="1" s="1"/>
  <c r="C22380" i="1"/>
  <c r="E22380" i="1" s="1"/>
  <c r="B22382" i="1" l="1"/>
  <c r="D22382" i="1" s="1"/>
  <c r="C22381" i="1"/>
  <c r="E22381" i="1" s="1"/>
  <c r="B22383" i="1" l="1"/>
  <c r="D22383" i="1" s="1"/>
  <c r="C22382" i="1"/>
  <c r="E22382" i="1" s="1"/>
  <c r="B22384" i="1" l="1"/>
  <c r="D22384" i="1" s="1"/>
  <c r="C22383" i="1"/>
  <c r="E22383" i="1" s="1"/>
  <c r="B22385" i="1" l="1"/>
  <c r="D22385" i="1" s="1"/>
  <c r="C22384" i="1"/>
  <c r="E22384" i="1" s="1"/>
  <c r="B22386" i="1" l="1"/>
  <c r="D22386" i="1" s="1"/>
  <c r="C22385" i="1"/>
  <c r="E22385" i="1" s="1"/>
  <c r="B22387" i="1" l="1"/>
  <c r="D22387" i="1" s="1"/>
  <c r="C22386" i="1"/>
  <c r="E22386" i="1" s="1"/>
  <c r="B22388" i="1" l="1"/>
  <c r="D22388" i="1" s="1"/>
  <c r="C22387" i="1"/>
  <c r="E22387" i="1" s="1"/>
  <c r="B22389" i="1" l="1"/>
  <c r="D22389" i="1" s="1"/>
  <c r="C22388" i="1"/>
  <c r="E22388" i="1" s="1"/>
  <c r="B22390" i="1" l="1"/>
  <c r="D22390" i="1" s="1"/>
  <c r="C22389" i="1"/>
  <c r="E22389" i="1" s="1"/>
  <c r="B22391" i="1" l="1"/>
  <c r="D22391" i="1" s="1"/>
  <c r="C22390" i="1"/>
  <c r="E22390" i="1" s="1"/>
  <c r="B22392" i="1" l="1"/>
  <c r="D22392" i="1" s="1"/>
  <c r="C22391" i="1"/>
  <c r="E22391" i="1" s="1"/>
  <c r="B22393" i="1" l="1"/>
  <c r="D22393" i="1" s="1"/>
  <c r="C22392" i="1"/>
  <c r="E22392" i="1" s="1"/>
  <c r="B22394" i="1" l="1"/>
  <c r="D22394" i="1" s="1"/>
  <c r="C22393" i="1"/>
  <c r="E22393" i="1" s="1"/>
  <c r="B22395" i="1" l="1"/>
  <c r="D22395" i="1" s="1"/>
  <c r="C22394" i="1"/>
  <c r="E22394" i="1" s="1"/>
  <c r="B22396" i="1" l="1"/>
  <c r="D22396" i="1" s="1"/>
  <c r="C22395" i="1"/>
  <c r="E22395" i="1" s="1"/>
  <c r="B22397" i="1" l="1"/>
  <c r="D22397" i="1" s="1"/>
  <c r="C22396" i="1"/>
  <c r="E22396" i="1" s="1"/>
  <c r="B22398" i="1" l="1"/>
  <c r="D22398" i="1" s="1"/>
  <c r="C22397" i="1"/>
  <c r="E22397" i="1" s="1"/>
  <c r="B22399" i="1" l="1"/>
  <c r="D22399" i="1" s="1"/>
  <c r="C22398" i="1"/>
  <c r="E22398" i="1" s="1"/>
  <c r="B22400" i="1" l="1"/>
  <c r="D22400" i="1" s="1"/>
  <c r="C22399" i="1"/>
  <c r="E22399" i="1" s="1"/>
  <c r="B22401" i="1" l="1"/>
  <c r="D22401" i="1" s="1"/>
  <c r="C22400" i="1"/>
  <c r="E22400" i="1" s="1"/>
  <c r="B22402" i="1" l="1"/>
  <c r="D22402" i="1" s="1"/>
  <c r="C22401" i="1"/>
  <c r="E22401" i="1" s="1"/>
  <c r="B22403" i="1" l="1"/>
  <c r="D22403" i="1" s="1"/>
  <c r="C22402" i="1"/>
  <c r="E22402" i="1" s="1"/>
  <c r="B22404" i="1" l="1"/>
  <c r="D22404" i="1" s="1"/>
  <c r="C22403" i="1"/>
  <c r="E22403" i="1" s="1"/>
  <c r="B22405" i="1" l="1"/>
  <c r="D22405" i="1" s="1"/>
  <c r="C22404" i="1"/>
  <c r="E22404" i="1" s="1"/>
  <c r="B22406" i="1" l="1"/>
  <c r="D22406" i="1" s="1"/>
  <c r="C22405" i="1"/>
  <c r="E22405" i="1" s="1"/>
  <c r="B22407" i="1" l="1"/>
  <c r="D22407" i="1" s="1"/>
  <c r="C22406" i="1"/>
  <c r="E22406" i="1" s="1"/>
  <c r="B22408" i="1" l="1"/>
  <c r="D22408" i="1" s="1"/>
  <c r="C22407" i="1"/>
  <c r="E22407" i="1" s="1"/>
  <c r="B22409" i="1" l="1"/>
  <c r="D22409" i="1" s="1"/>
  <c r="C22408" i="1"/>
  <c r="E22408" i="1" s="1"/>
  <c r="B22410" i="1" l="1"/>
  <c r="D22410" i="1" s="1"/>
  <c r="C22409" i="1"/>
  <c r="E22409" i="1" s="1"/>
  <c r="B22411" i="1" l="1"/>
  <c r="D22411" i="1" s="1"/>
  <c r="C22410" i="1"/>
  <c r="E22410" i="1" s="1"/>
  <c r="B22412" i="1" l="1"/>
  <c r="D22412" i="1" s="1"/>
  <c r="C22411" i="1"/>
  <c r="E22411" i="1" s="1"/>
  <c r="B22413" i="1" l="1"/>
  <c r="D22413" i="1" s="1"/>
  <c r="C22412" i="1"/>
  <c r="E22412" i="1" s="1"/>
  <c r="B22414" i="1" l="1"/>
  <c r="D22414" i="1" s="1"/>
  <c r="C22413" i="1"/>
  <c r="E22413" i="1" s="1"/>
  <c r="B22415" i="1" l="1"/>
  <c r="D22415" i="1" s="1"/>
  <c r="C22414" i="1"/>
  <c r="E22414" i="1" s="1"/>
  <c r="B22416" i="1" l="1"/>
  <c r="D22416" i="1" s="1"/>
  <c r="C22415" i="1"/>
  <c r="E22415" i="1" s="1"/>
  <c r="B22417" i="1" l="1"/>
  <c r="D22417" i="1" s="1"/>
  <c r="C22416" i="1"/>
  <c r="E22416" i="1" s="1"/>
  <c r="B22418" i="1" l="1"/>
  <c r="D22418" i="1" s="1"/>
  <c r="C22417" i="1"/>
  <c r="E22417" i="1" s="1"/>
  <c r="B22419" i="1" l="1"/>
  <c r="D22419" i="1" s="1"/>
  <c r="C22418" i="1"/>
  <c r="E22418" i="1" s="1"/>
  <c r="B22420" i="1" l="1"/>
  <c r="D22420" i="1" s="1"/>
  <c r="C22419" i="1"/>
  <c r="E22419" i="1" s="1"/>
  <c r="B22421" i="1" l="1"/>
  <c r="D22421" i="1" s="1"/>
  <c r="C22420" i="1"/>
  <c r="E22420" i="1" s="1"/>
  <c r="B22422" i="1" l="1"/>
  <c r="D22422" i="1" s="1"/>
  <c r="C22421" i="1"/>
  <c r="E22421" i="1" s="1"/>
  <c r="B22423" i="1" l="1"/>
  <c r="D22423" i="1" s="1"/>
  <c r="C22422" i="1"/>
  <c r="E22422" i="1" s="1"/>
  <c r="B22424" i="1" l="1"/>
  <c r="D22424" i="1" s="1"/>
  <c r="C22423" i="1"/>
  <c r="E22423" i="1" s="1"/>
  <c r="B22425" i="1" l="1"/>
  <c r="D22425" i="1" s="1"/>
  <c r="C22424" i="1"/>
  <c r="E22424" i="1" s="1"/>
  <c r="B22426" i="1" l="1"/>
  <c r="D22426" i="1" s="1"/>
  <c r="C22425" i="1"/>
  <c r="E22425" i="1" s="1"/>
  <c r="B22427" i="1" l="1"/>
  <c r="D22427" i="1" s="1"/>
  <c r="C22426" i="1"/>
  <c r="E22426" i="1" s="1"/>
  <c r="B22428" i="1" l="1"/>
  <c r="D22428" i="1" s="1"/>
  <c r="C22427" i="1"/>
  <c r="E22427" i="1" s="1"/>
  <c r="B22429" i="1" l="1"/>
  <c r="D22429" i="1" s="1"/>
  <c r="C22428" i="1"/>
  <c r="E22428" i="1" s="1"/>
  <c r="B22430" i="1" l="1"/>
  <c r="D22430" i="1" s="1"/>
  <c r="C22429" i="1"/>
  <c r="E22429" i="1" s="1"/>
  <c r="B22431" i="1" l="1"/>
  <c r="D22431" i="1" s="1"/>
  <c r="C22430" i="1"/>
  <c r="E22430" i="1" s="1"/>
  <c r="B22432" i="1" l="1"/>
  <c r="D22432" i="1" s="1"/>
  <c r="C22431" i="1"/>
  <c r="E22431" i="1" s="1"/>
  <c r="B22433" i="1" l="1"/>
  <c r="D22433" i="1" s="1"/>
  <c r="C22432" i="1"/>
  <c r="E22432" i="1" s="1"/>
  <c r="B22434" i="1" l="1"/>
  <c r="D22434" i="1" s="1"/>
  <c r="C22433" i="1"/>
  <c r="E22433" i="1" s="1"/>
  <c r="B22435" i="1" l="1"/>
  <c r="D22435" i="1" s="1"/>
  <c r="C22434" i="1"/>
  <c r="E22434" i="1" s="1"/>
  <c r="B22436" i="1" l="1"/>
  <c r="D22436" i="1" s="1"/>
  <c r="C22435" i="1"/>
  <c r="E22435" i="1" s="1"/>
  <c r="B22437" i="1" l="1"/>
  <c r="D22437" i="1" s="1"/>
  <c r="C22436" i="1"/>
  <c r="E22436" i="1" s="1"/>
  <c r="B22438" i="1" l="1"/>
  <c r="D22438" i="1" s="1"/>
  <c r="C22437" i="1"/>
  <c r="E22437" i="1" s="1"/>
  <c r="B22439" i="1" l="1"/>
  <c r="D22439" i="1" s="1"/>
  <c r="C22438" i="1"/>
  <c r="E22438" i="1" s="1"/>
  <c r="B22440" i="1" l="1"/>
  <c r="D22440" i="1" s="1"/>
  <c r="C22439" i="1"/>
  <c r="E22439" i="1" s="1"/>
  <c r="B22441" i="1" l="1"/>
  <c r="D22441" i="1" s="1"/>
  <c r="C22440" i="1"/>
  <c r="E22440" i="1" s="1"/>
  <c r="B22442" i="1" l="1"/>
  <c r="D22442" i="1" s="1"/>
  <c r="C22441" i="1"/>
  <c r="E22441" i="1" s="1"/>
  <c r="B22443" i="1" l="1"/>
  <c r="D22443" i="1" s="1"/>
  <c r="C22442" i="1"/>
  <c r="E22442" i="1" s="1"/>
  <c r="B22444" i="1" l="1"/>
  <c r="D22444" i="1" s="1"/>
  <c r="C22443" i="1"/>
  <c r="E22443" i="1" s="1"/>
  <c r="B22445" i="1" l="1"/>
  <c r="D22445" i="1" s="1"/>
  <c r="C22444" i="1"/>
  <c r="E22444" i="1" s="1"/>
  <c r="B22446" i="1" l="1"/>
  <c r="D22446" i="1" s="1"/>
  <c r="C22445" i="1"/>
  <c r="E22445" i="1" s="1"/>
  <c r="B22447" i="1" l="1"/>
  <c r="D22447" i="1" s="1"/>
  <c r="C22446" i="1"/>
  <c r="E22446" i="1" s="1"/>
  <c r="B22448" i="1" l="1"/>
  <c r="D22448" i="1" s="1"/>
  <c r="C22447" i="1"/>
  <c r="E22447" i="1" s="1"/>
  <c r="B22449" i="1" l="1"/>
  <c r="D22449" i="1" s="1"/>
  <c r="C22448" i="1"/>
  <c r="E22448" i="1" s="1"/>
  <c r="B22450" i="1" l="1"/>
  <c r="D22450" i="1" s="1"/>
  <c r="C22449" i="1"/>
  <c r="E22449" i="1" s="1"/>
  <c r="B22451" i="1" l="1"/>
  <c r="D22451" i="1" s="1"/>
  <c r="C22450" i="1"/>
  <c r="E22450" i="1" s="1"/>
  <c r="B22452" i="1" l="1"/>
  <c r="D22452" i="1" s="1"/>
  <c r="C22451" i="1"/>
  <c r="E22451" i="1" s="1"/>
  <c r="B22453" i="1" l="1"/>
  <c r="D22453" i="1" s="1"/>
  <c r="C22452" i="1"/>
  <c r="E22452" i="1" s="1"/>
  <c r="B22454" i="1" l="1"/>
  <c r="D22454" i="1" s="1"/>
  <c r="C22453" i="1"/>
  <c r="E22453" i="1" s="1"/>
  <c r="B22455" i="1" l="1"/>
  <c r="D22455" i="1" s="1"/>
  <c r="C22454" i="1"/>
  <c r="E22454" i="1" s="1"/>
  <c r="B22456" i="1" l="1"/>
  <c r="D22456" i="1" s="1"/>
  <c r="C22455" i="1"/>
  <c r="E22455" i="1" s="1"/>
  <c r="B22457" i="1" l="1"/>
  <c r="D22457" i="1" s="1"/>
  <c r="C22456" i="1"/>
  <c r="E22456" i="1" s="1"/>
  <c r="B22458" i="1" l="1"/>
  <c r="D22458" i="1" s="1"/>
  <c r="C22457" i="1"/>
  <c r="E22457" i="1" s="1"/>
  <c r="B22459" i="1" l="1"/>
  <c r="D22459" i="1" s="1"/>
  <c r="C22458" i="1"/>
  <c r="E22458" i="1" s="1"/>
  <c r="B22460" i="1" l="1"/>
  <c r="D22460" i="1" s="1"/>
  <c r="C22459" i="1"/>
  <c r="E22459" i="1" s="1"/>
  <c r="B22461" i="1" l="1"/>
  <c r="D22461" i="1" s="1"/>
  <c r="C22460" i="1"/>
  <c r="E22460" i="1" s="1"/>
  <c r="B22462" i="1" l="1"/>
  <c r="D22462" i="1" s="1"/>
  <c r="C22461" i="1"/>
  <c r="E22461" i="1" s="1"/>
  <c r="B22463" i="1" l="1"/>
  <c r="D22463" i="1" s="1"/>
  <c r="C22462" i="1"/>
  <c r="E22462" i="1" s="1"/>
  <c r="B22464" i="1" l="1"/>
  <c r="D22464" i="1" s="1"/>
  <c r="C22463" i="1"/>
  <c r="E22463" i="1" s="1"/>
  <c r="B22465" i="1" l="1"/>
  <c r="D22465" i="1" s="1"/>
  <c r="C22464" i="1"/>
  <c r="E22464" i="1" s="1"/>
  <c r="B22466" i="1" l="1"/>
  <c r="D22466" i="1" s="1"/>
  <c r="C22465" i="1"/>
  <c r="E22465" i="1" s="1"/>
  <c r="B22467" i="1" l="1"/>
  <c r="D22467" i="1" s="1"/>
  <c r="C22466" i="1"/>
  <c r="E22466" i="1" s="1"/>
  <c r="B22468" i="1" l="1"/>
  <c r="D22468" i="1" s="1"/>
  <c r="C22467" i="1"/>
  <c r="E22467" i="1" s="1"/>
  <c r="B22469" i="1" l="1"/>
  <c r="D22469" i="1" s="1"/>
  <c r="C22468" i="1"/>
  <c r="E22468" i="1" s="1"/>
  <c r="B22470" i="1" l="1"/>
  <c r="D22470" i="1" s="1"/>
  <c r="C22469" i="1"/>
  <c r="E22469" i="1" s="1"/>
  <c r="B22471" i="1" l="1"/>
  <c r="D22471" i="1" s="1"/>
  <c r="C22470" i="1"/>
  <c r="E22470" i="1" s="1"/>
  <c r="B22472" i="1" l="1"/>
  <c r="D22472" i="1" s="1"/>
  <c r="C22471" i="1"/>
  <c r="E22471" i="1" s="1"/>
  <c r="B22473" i="1" l="1"/>
  <c r="D22473" i="1" s="1"/>
  <c r="C22472" i="1"/>
  <c r="E22472" i="1" s="1"/>
  <c r="B22474" i="1" l="1"/>
  <c r="D22474" i="1" s="1"/>
  <c r="C22473" i="1"/>
  <c r="E22473" i="1" s="1"/>
  <c r="B22475" i="1" l="1"/>
  <c r="D22475" i="1" s="1"/>
  <c r="C22474" i="1"/>
  <c r="E22474" i="1" s="1"/>
  <c r="B22476" i="1" l="1"/>
  <c r="D22476" i="1" s="1"/>
  <c r="C22475" i="1"/>
  <c r="E22475" i="1" s="1"/>
  <c r="B22477" i="1" l="1"/>
  <c r="D22477" i="1" s="1"/>
  <c r="C22476" i="1"/>
  <c r="E22476" i="1" s="1"/>
  <c r="B22478" i="1" l="1"/>
  <c r="D22478" i="1" s="1"/>
  <c r="C22477" i="1"/>
  <c r="E22477" i="1" s="1"/>
  <c r="B22479" i="1" l="1"/>
  <c r="D22479" i="1" s="1"/>
  <c r="C22478" i="1"/>
  <c r="E22478" i="1" s="1"/>
  <c r="B22480" i="1" l="1"/>
  <c r="D22480" i="1" s="1"/>
  <c r="C22479" i="1"/>
  <c r="E22479" i="1" s="1"/>
  <c r="B22481" i="1" l="1"/>
  <c r="D22481" i="1" s="1"/>
  <c r="C22480" i="1"/>
  <c r="E22480" i="1" s="1"/>
  <c r="B22482" i="1" l="1"/>
  <c r="D22482" i="1" s="1"/>
  <c r="C22481" i="1"/>
  <c r="E22481" i="1" s="1"/>
  <c r="B22483" i="1" l="1"/>
  <c r="D22483" i="1" s="1"/>
  <c r="C22482" i="1"/>
  <c r="E22482" i="1" s="1"/>
  <c r="B22484" i="1" l="1"/>
  <c r="D22484" i="1" s="1"/>
  <c r="C22483" i="1"/>
  <c r="E22483" i="1" s="1"/>
  <c r="B22485" i="1" l="1"/>
  <c r="D22485" i="1" s="1"/>
  <c r="C22484" i="1"/>
  <c r="E22484" i="1" s="1"/>
  <c r="B22486" i="1" l="1"/>
  <c r="D22486" i="1" s="1"/>
  <c r="C22485" i="1"/>
  <c r="E22485" i="1" s="1"/>
  <c r="B22487" i="1" l="1"/>
  <c r="D22487" i="1" s="1"/>
  <c r="C22486" i="1"/>
  <c r="E22486" i="1" s="1"/>
  <c r="B22488" i="1" l="1"/>
  <c r="D22488" i="1" s="1"/>
  <c r="C22487" i="1"/>
  <c r="E22487" i="1" s="1"/>
  <c r="B22489" i="1" l="1"/>
  <c r="D22489" i="1" s="1"/>
  <c r="C22488" i="1"/>
  <c r="E22488" i="1" s="1"/>
  <c r="B22490" i="1" l="1"/>
  <c r="D22490" i="1" s="1"/>
  <c r="C22489" i="1"/>
  <c r="E22489" i="1" s="1"/>
  <c r="B22491" i="1" l="1"/>
  <c r="D22491" i="1" s="1"/>
  <c r="C22490" i="1"/>
  <c r="E22490" i="1" s="1"/>
  <c r="B22492" i="1" l="1"/>
  <c r="D22492" i="1" s="1"/>
  <c r="C22491" i="1"/>
  <c r="E22491" i="1" s="1"/>
  <c r="B22493" i="1" l="1"/>
  <c r="D22493" i="1" s="1"/>
  <c r="C22492" i="1"/>
  <c r="E22492" i="1" s="1"/>
  <c r="B22494" i="1" l="1"/>
  <c r="D22494" i="1" s="1"/>
  <c r="C22493" i="1"/>
  <c r="E22493" i="1" s="1"/>
  <c r="B22495" i="1" l="1"/>
  <c r="D22495" i="1" s="1"/>
  <c r="C22494" i="1"/>
  <c r="E22494" i="1" s="1"/>
  <c r="B22496" i="1" l="1"/>
  <c r="D22496" i="1" s="1"/>
  <c r="C22495" i="1"/>
  <c r="E22495" i="1" s="1"/>
  <c r="B22497" i="1" l="1"/>
  <c r="D22497" i="1" s="1"/>
  <c r="C22496" i="1"/>
  <c r="E22496" i="1" s="1"/>
  <c r="B22498" i="1" l="1"/>
  <c r="D22498" i="1" s="1"/>
  <c r="C22497" i="1"/>
  <c r="E22497" i="1" s="1"/>
  <c r="B22499" i="1" l="1"/>
  <c r="D22499" i="1" s="1"/>
  <c r="C22498" i="1"/>
  <c r="E22498" i="1" s="1"/>
  <c r="B22500" i="1" l="1"/>
  <c r="D22500" i="1" s="1"/>
  <c r="C22499" i="1"/>
  <c r="E22499" i="1" s="1"/>
  <c r="B22501" i="1" l="1"/>
  <c r="D22501" i="1" s="1"/>
  <c r="C22500" i="1"/>
  <c r="E22500" i="1" s="1"/>
  <c r="B22502" i="1" l="1"/>
  <c r="D22502" i="1" s="1"/>
  <c r="C22501" i="1"/>
  <c r="E22501" i="1" s="1"/>
  <c r="B22503" i="1" l="1"/>
  <c r="D22503" i="1" s="1"/>
  <c r="C22502" i="1"/>
  <c r="E22502" i="1" s="1"/>
  <c r="B22504" i="1" l="1"/>
  <c r="D22504" i="1" s="1"/>
  <c r="C22503" i="1"/>
  <c r="E22503" i="1" s="1"/>
  <c r="B22505" i="1" l="1"/>
  <c r="D22505" i="1" s="1"/>
  <c r="C22504" i="1"/>
  <c r="E22504" i="1" s="1"/>
  <c r="B22506" i="1" l="1"/>
  <c r="D22506" i="1" s="1"/>
  <c r="C22505" i="1"/>
  <c r="E22505" i="1" s="1"/>
  <c r="B22507" i="1" l="1"/>
  <c r="D22507" i="1" s="1"/>
  <c r="C22506" i="1"/>
  <c r="E22506" i="1" s="1"/>
  <c r="B22508" i="1" l="1"/>
  <c r="D22508" i="1" s="1"/>
  <c r="C22507" i="1"/>
  <c r="E22507" i="1" s="1"/>
  <c r="B22509" i="1" l="1"/>
  <c r="D22509" i="1" s="1"/>
  <c r="C22508" i="1"/>
  <c r="E22508" i="1" s="1"/>
  <c r="B22510" i="1" l="1"/>
  <c r="D22510" i="1" s="1"/>
  <c r="C22509" i="1"/>
  <c r="E22509" i="1" s="1"/>
  <c r="B22511" i="1" l="1"/>
  <c r="D22511" i="1" s="1"/>
  <c r="C22510" i="1"/>
  <c r="E22510" i="1" s="1"/>
  <c r="B22512" i="1" l="1"/>
  <c r="D22512" i="1" s="1"/>
  <c r="C22511" i="1"/>
  <c r="E22511" i="1" s="1"/>
  <c r="B22513" i="1" l="1"/>
  <c r="D22513" i="1" s="1"/>
  <c r="C22512" i="1"/>
  <c r="E22512" i="1" s="1"/>
  <c r="B22514" i="1" l="1"/>
  <c r="D22514" i="1" s="1"/>
  <c r="C22513" i="1"/>
  <c r="E22513" i="1" s="1"/>
  <c r="B22515" i="1" l="1"/>
  <c r="D22515" i="1" s="1"/>
  <c r="C22514" i="1"/>
  <c r="E22514" i="1" s="1"/>
  <c r="B22516" i="1" l="1"/>
  <c r="D22516" i="1" s="1"/>
  <c r="C22515" i="1"/>
  <c r="E22515" i="1" s="1"/>
  <c r="B22517" i="1" l="1"/>
  <c r="D22517" i="1" s="1"/>
  <c r="C22516" i="1"/>
  <c r="E22516" i="1" s="1"/>
  <c r="B22518" i="1" l="1"/>
  <c r="D22518" i="1" s="1"/>
  <c r="C22517" i="1"/>
  <c r="E22517" i="1" s="1"/>
  <c r="B22519" i="1" l="1"/>
  <c r="D22519" i="1" s="1"/>
  <c r="C22518" i="1"/>
  <c r="E22518" i="1" s="1"/>
  <c r="B22520" i="1" l="1"/>
  <c r="D22520" i="1" s="1"/>
  <c r="C22519" i="1"/>
  <c r="E22519" i="1" s="1"/>
  <c r="B22521" i="1" l="1"/>
  <c r="D22521" i="1" s="1"/>
  <c r="C22520" i="1"/>
  <c r="E22520" i="1" s="1"/>
  <c r="B22522" i="1" l="1"/>
  <c r="D22522" i="1" s="1"/>
  <c r="C22521" i="1"/>
  <c r="E22521" i="1" s="1"/>
  <c r="B22523" i="1" l="1"/>
  <c r="D22523" i="1" s="1"/>
  <c r="C22522" i="1"/>
  <c r="E22522" i="1" s="1"/>
  <c r="B22524" i="1" l="1"/>
  <c r="D22524" i="1" s="1"/>
  <c r="C22523" i="1"/>
  <c r="E22523" i="1" s="1"/>
  <c r="B22525" i="1" l="1"/>
  <c r="D22525" i="1" s="1"/>
  <c r="C22524" i="1"/>
  <c r="E22524" i="1" s="1"/>
  <c r="B22526" i="1" l="1"/>
  <c r="D22526" i="1" s="1"/>
  <c r="C22525" i="1"/>
  <c r="E22525" i="1" s="1"/>
  <c r="B22527" i="1" l="1"/>
  <c r="D22527" i="1" s="1"/>
  <c r="C22526" i="1"/>
  <c r="E22526" i="1" s="1"/>
  <c r="B22528" i="1" l="1"/>
  <c r="D22528" i="1" s="1"/>
  <c r="C22527" i="1"/>
  <c r="E22527" i="1" s="1"/>
  <c r="B22529" i="1" l="1"/>
  <c r="D22529" i="1" s="1"/>
  <c r="C22528" i="1"/>
  <c r="E22528" i="1" s="1"/>
  <c r="B22530" i="1" l="1"/>
  <c r="D22530" i="1" s="1"/>
  <c r="C22529" i="1"/>
  <c r="E22529" i="1" s="1"/>
  <c r="B22531" i="1" l="1"/>
  <c r="D22531" i="1" s="1"/>
  <c r="C22530" i="1"/>
  <c r="E22530" i="1" s="1"/>
  <c r="B22532" i="1" l="1"/>
  <c r="D22532" i="1" s="1"/>
  <c r="C22531" i="1"/>
  <c r="E22531" i="1" s="1"/>
  <c r="B22533" i="1" l="1"/>
  <c r="D22533" i="1" s="1"/>
  <c r="C22532" i="1"/>
  <c r="E22532" i="1" s="1"/>
  <c r="B22534" i="1" l="1"/>
  <c r="D22534" i="1" s="1"/>
  <c r="C22533" i="1"/>
  <c r="E22533" i="1" s="1"/>
  <c r="B22535" i="1" l="1"/>
  <c r="D22535" i="1" s="1"/>
  <c r="C22534" i="1"/>
  <c r="E22534" i="1" s="1"/>
  <c r="B22536" i="1" l="1"/>
  <c r="D22536" i="1" s="1"/>
  <c r="C22535" i="1"/>
  <c r="E22535" i="1" s="1"/>
  <c r="B22537" i="1" l="1"/>
  <c r="D22537" i="1" s="1"/>
  <c r="C22536" i="1"/>
  <c r="E22536" i="1" s="1"/>
  <c r="B22538" i="1" l="1"/>
  <c r="D22538" i="1" s="1"/>
  <c r="C22537" i="1"/>
  <c r="E22537" i="1" s="1"/>
  <c r="B22539" i="1" l="1"/>
  <c r="D22539" i="1" s="1"/>
  <c r="C22538" i="1"/>
  <c r="E22538" i="1" s="1"/>
  <c r="B22540" i="1" l="1"/>
  <c r="D22540" i="1" s="1"/>
  <c r="C22539" i="1"/>
  <c r="E22539" i="1" s="1"/>
  <c r="B22541" i="1" l="1"/>
  <c r="D22541" i="1" s="1"/>
  <c r="C22540" i="1"/>
  <c r="E22540" i="1" s="1"/>
  <c r="B22542" i="1" l="1"/>
  <c r="D22542" i="1" s="1"/>
  <c r="C22541" i="1"/>
  <c r="E22541" i="1" s="1"/>
  <c r="B22543" i="1" l="1"/>
  <c r="D22543" i="1" s="1"/>
  <c r="C22542" i="1"/>
  <c r="E22542" i="1" s="1"/>
  <c r="B22544" i="1" l="1"/>
  <c r="D22544" i="1" s="1"/>
  <c r="C22543" i="1"/>
  <c r="E22543" i="1" s="1"/>
  <c r="B22545" i="1" l="1"/>
  <c r="D22545" i="1" s="1"/>
  <c r="C22544" i="1"/>
  <c r="E22544" i="1" s="1"/>
  <c r="B22546" i="1" l="1"/>
  <c r="D22546" i="1" s="1"/>
  <c r="C22545" i="1"/>
  <c r="E22545" i="1" s="1"/>
  <c r="B22547" i="1" l="1"/>
  <c r="D22547" i="1" s="1"/>
  <c r="C22546" i="1"/>
  <c r="E22546" i="1" s="1"/>
  <c r="B22548" i="1" l="1"/>
  <c r="D22548" i="1" s="1"/>
  <c r="C22547" i="1"/>
  <c r="E22547" i="1" s="1"/>
  <c r="B22549" i="1" l="1"/>
  <c r="D22549" i="1" s="1"/>
  <c r="C22548" i="1"/>
  <c r="E22548" i="1" s="1"/>
  <c r="B22550" i="1" l="1"/>
  <c r="D22550" i="1" s="1"/>
  <c r="C22549" i="1"/>
  <c r="E22549" i="1" s="1"/>
  <c r="B22551" i="1" l="1"/>
  <c r="D22551" i="1" s="1"/>
  <c r="C22550" i="1"/>
  <c r="E22550" i="1" s="1"/>
  <c r="B22552" i="1" l="1"/>
  <c r="D22552" i="1" s="1"/>
  <c r="C22551" i="1"/>
  <c r="E22551" i="1" s="1"/>
  <c r="B22553" i="1" l="1"/>
  <c r="D22553" i="1" s="1"/>
  <c r="C22552" i="1"/>
  <c r="E22552" i="1" s="1"/>
  <c r="B22554" i="1" l="1"/>
  <c r="D22554" i="1" s="1"/>
  <c r="C22553" i="1"/>
  <c r="E22553" i="1" s="1"/>
  <c r="B22555" i="1" l="1"/>
  <c r="D22555" i="1" s="1"/>
  <c r="C22554" i="1"/>
  <c r="E22554" i="1" s="1"/>
  <c r="B22556" i="1" l="1"/>
  <c r="D22556" i="1" s="1"/>
  <c r="C22555" i="1"/>
  <c r="E22555" i="1" s="1"/>
  <c r="B22557" i="1" l="1"/>
  <c r="D22557" i="1" s="1"/>
  <c r="C22556" i="1"/>
  <c r="E22556" i="1" s="1"/>
  <c r="B22558" i="1" l="1"/>
  <c r="D22558" i="1" s="1"/>
  <c r="C22557" i="1"/>
  <c r="E22557" i="1" s="1"/>
  <c r="B22559" i="1" l="1"/>
  <c r="D22559" i="1" s="1"/>
  <c r="C22558" i="1"/>
  <c r="E22558" i="1" s="1"/>
  <c r="B22560" i="1" l="1"/>
  <c r="D22560" i="1" s="1"/>
  <c r="C22559" i="1"/>
  <c r="E22559" i="1" s="1"/>
  <c r="B22561" i="1" l="1"/>
  <c r="D22561" i="1" s="1"/>
  <c r="C22560" i="1"/>
  <c r="E22560" i="1" s="1"/>
  <c r="B22562" i="1" l="1"/>
  <c r="D22562" i="1" s="1"/>
  <c r="C22561" i="1"/>
  <c r="E22561" i="1" s="1"/>
  <c r="B22563" i="1" l="1"/>
  <c r="D22563" i="1" s="1"/>
  <c r="C22562" i="1"/>
  <c r="E22562" i="1" s="1"/>
  <c r="B22564" i="1" l="1"/>
  <c r="D22564" i="1" s="1"/>
  <c r="C22563" i="1"/>
  <c r="E22563" i="1" s="1"/>
  <c r="B22565" i="1" l="1"/>
  <c r="D22565" i="1" s="1"/>
  <c r="C22564" i="1"/>
  <c r="E22564" i="1" s="1"/>
  <c r="B22566" i="1" l="1"/>
  <c r="D22566" i="1" s="1"/>
  <c r="C22565" i="1"/>
  <c r="E22565" i="1" s="1"/>
  <c r="B22567" i="1" l="1"/>
  <c r="D22567" i="1" s="1"/>
  <c r="C22566" i="1"/>
  <c r="E22566" i="1" s="1"/>
  <c r="B22568" i="1" l="1"/>
  <c r="D22568" i="1" s="1"/>
  <c r="C22567" i="1"/>
  <c r="E22567" i="1" s="1"/>
  <c r="B22569" i="1" l="1"/>
  <c r="D22569" i="1" s="1"/>
  <c r="C22568" i="1"/>
  <c r="E22568" i="1" s="1"/>
  <c r="B22570" i="1" l="1"/>
  <c r="D22570" i="1" s="1"/>
  <c r="C22569" i="1"/>
  <c r="E22569" i="1" s="1"/>
  <c r="B22571" i="1" l="1"/>
  <c r="D22571" i="1" s="1"/>
  <c r="C22570" i="1"/>
  <c r="E22570" i="1" s="1"/>
  <c r="B22572" i="1" l="1"/>
  <c r="D22572" i="1" s="1"/>
  <c r="C22571" i="1"/>
  <c r="E22571" i="1" s="1"/>
  <c r="B22573" i="1" l="1"/>
  <c r="D22573" i="1" s="1"/>
  <c r="C22572" i="1"/>
  <c r="E22572" i="1" s="1"/>
  <c r="B22574" i="1" l="1"/>
  <c r="D22574" i="1" s="1"/>
  <c r="C22573" i="1"/>
  <c r="E22573" i="1" s="1"/>
  <c r="B22575" i="1" l="1"/>
  <c r="D22575" i="1" s="1"/>
  <c r="C22574" i="1"/>
  <c r="E22574" i="1" s="1"/>
  <c r="B22576" i="1" l="1"/>
  <c r="D22576" i="1" s="1"/>
  <c r="C22575" i="1"/>
  <c r="E22575" i="1" s="1"/>
  <c r="B22577" i="1" l="1"/>
  <c r="D22577" i="1" s="1"/>
  <c r="C22576" i="1"/>
  <c r="E22576" i="1" s="1"/>
  <c r="B22578" i="1" l="1"/>
  <c r="D22578" i="1" s="1"/>
  <c r="C22577" i="1"/>
  <c r="E22577" i="1" s="1"/>
  <c r="B22579" i="1" l="1"/>
  <c r="D22579" i="1" s="1"/>
  <c r="C22578" i="1"/>
  <c r="E22578" i="1" s="1"/>
  <c r="B22580" i="1" l="1"/>
  <c r="D22580" i="1" s="1"/>
  <c r="C22579" i="1"/>
  <c r="E22579" i="1" s="1"/>
  <c r="B22581" i="1" l="1"/>
  <c r="D22581" i="1" s="1"/>
  <c r="C22580" i="1"/>
  <c r="E22580" i="1" s="1"/>
  <c r="B22582" i="1" l="1"/>
  <c r="D22582" i="1" s="1"/>
  <c r="C22581" i="1"/>
  <c r="E22581" i="1" s="1"/>
  <c r="B22583" i="1" l="1"/>
  <c r="D22583" i="1" s="1"/>
  <c r="C22582" i="1"/>
  <c r="E22582" i="1" s="1"/>
  <c r="B22584" i="1" l="1"/>
  <c r="D22584" i="1" s="1"/>
  <c r="C22583" i="1"/>
  <c r="E22583" i="1" s="1"/>
  <c r="B22585" i="1" l="1"/>
  <c r="D22585" i="1" s="1"/>
  <c r="C22584" i="1"/>
  <c r="E22584" i="1" s="1"/>
  <c r="B22586" i="1" l="1"/>
  <c r="D22586" i="1" s="1"/>
  <c r="C22585" i="1"/>
  <c r="E22585" i="1" s="1"/>
  <c r="B22587" i="1" l="1"/>
  <c r="D22587" i="1" s="1"/>
  <c r="C22586" i="1"/>
  <c r="E22586" i="1" s="1"/>
  <c r="B22588" i="1" l="1"/>
  <c r="D22588" i="1" s="1"/>
  <c r="C22587" i="1"/>
  <c r="E22587" i="1" s="1"/>
  <c r="B22589" i="1" l="1"/>
  <c r="D22589" i="1" s="1"/>
  <c r="C22588" i="1"/>
  <c r="E22588" i="1" s="1"/>
  <c r="B22590" i="1" l="1"/>
  <c r="D22590" i="1" s="1"/>
  <c r="C22589" i="1"/>
  <c r="E22589" i="1" s="1"/>
  <c r="B22591" i="1" l="1"/>
  <c r="D22591" i="1" s="1"/>
  <c r="C22590" i="1"/>
  <c r="E22590" i="1" s="1"/>
  <c r="B22592" i="1" l="1"/>
  <c r="D22592" i="1" s="1"/>
  <c r="C22591" i="1"/>
  <c r="E22591" i="1" s="1"/>
  <c r="B22593" i="1" l="1"/>
  <c r="D22593" i="1" s="1"/>
  <c r="C22592" i="1"/>
  <c r="E22592" i="1" s="1"/>
  <c r="B22594" i="1" l="1"/>
  <c r="D22594" i="1" s="1"/>
  <c r="C22593" i="1"/>
  <c r="E22593" i="1" s="1"/>
  <c r="B22595" i="1" l="1"/>
  <c r="D22595" i="1" s="1"/>
  <c r="C22594" i="1"/>
  <c r="E22594" i="1" s="1"/>
  <c r="B22596" i="1" l="1"/>
  <c r="D22596" i="1" s="1"/>
  <c r="C22595" i="1"/>
  <c r="E22595" i="1" s="1"/>
  <c r="B22597" i="1" l="1"/>
  <c r="D22597" i="1" s="1"/>
  <c r="C22596" i="1"/>
  <c r="E22596" i="1" s="1"/>
  <c r="B22598" i="1" l="1"/>
  <c r="D22598" i="1" s="1"/>
  <c r="C22597" i="1"/>
  <c r="E22597" i="1" s="1"/>
  <c r="B22599" i="1" l="1"/>
  <c r="D22599" i="1" s="1"/>
  <c r="C22598" i="1"/>
  <c r="E22598" i="1" s="1"/>
  <c r="B22600" i="1" l="1"/>
  <c r="D22600" i="1" s="1"/>
  <c r="C22599" i="1"/>
  <c r="E22599" i="1" s="1"/>
  <c r="B22601" i="1" l="1"/>
  <c r="D22601" i="1" s="1"/>
  <c r="C22600" i="1"/>
  <c r="E22600" i="1" s="1"/>
  <c r="B22602" i="1" l="1"/>
  <c r="D22602" i="1" s="1"/>
  <c r="C22601" i="1"/>
  <c r="E22601" i="1" s="1"/>
  <c r="B22603" i="1" l="1"/>
  <c r="D22603" i="1" s="1"/>
  <c r="C22602" i="1"/>
  <c r="E22602" i="1" s="1"/>
  <c r="B22604" i="1" l="1"/>
  <c r="D22604" i="1" s="1"/>
  <c r="C22603" i="1"/>
  <c r="E22603" i="1" s="1"/>
  <c r="B22605" i="1" l="1"/>
  <c r="D22605" i="1" s="1"/>
  <c r="C22604" i="1"/>
  <c r="E22604" i="1" s="1"/>
  <c r="B22606" i="1" l="1"/>
  <c r="D22606" i="1" s="1"/>
  <c r="C22605" i="1"/>
  <c r="E22605" i="1" s="1"/>
  <c r="B22607" i="1" l="1"/>
  <c r="D22607" i="1" s="1"/>
  <c r="C22606" i="1"/>
  <c r="E22606" i="1" s="1"/>
  <c r="B22608" i="1" l="1"/>
  <c r="D22608" i="1" s="1"/>
  <c r="C22607" i="1"/>
  <c r="E22607" i="1" s="1"/>
  <c r="B22609" i="1" l="1"/>
  <c r="D22609" i="1" s="1"/>
  <c r="C22608" i="1"/>
  <c r="E22608" i="1" s="1"/>
  <c r="B22610" i="1" l="1"/>
  <c r="D22610" i="1" s="1"/>
  <c r="C22609" i="1"/>
  <c r="E22609" i="1" s="1"/>
  <c r="B22611" i="1" l="1"/>
  <c r="D22611" i="1" s="1"/>
  <c r="C22610" i="1"/>
  <c r="E22610" i="1" s="1"/>
  <c r="B22612" i="1" l="1"/>
  <c r="D22612" i="1" s="1"/>
  <c r="C22611" i="1"/>
  <c r="E22611" i="1" s="1"/>
  <c r="B22613" i="1" l="1"/>
  <c r="D22613" i="1" s="1"/>
  <c r="C22612" i="1"/>
  <c r="E22612" i="1" s="1"/>
  <c r="B22614" i="1" l="1"/>
  <c r="D22614" i="1" s="1"/>
  <c r="C22613" i="1"/>
  <c r="E22613" i="1" s="1"/>
  <c r="B22615" i="1" l="1"/>
  <c r="D22615" i="1" s="1"/>
  <c r="C22614" i="1"/>
  <c r="E22614" i="1" s="1"/>
  <c r="B22616" i="1" l="1"/>
  <c r="D22616" i="1" s="1"/>
  <c r="C22615" i="1"/>
  <c r="E22615" i="1" s="1"/>
  <c r="B22617" i="1" l="1"/>
  <c r="D22617" i="1" s="1"/>
  <c r="C22616" i="1"/>
  <c r="E22616" i="1" s="1"/>
  <c r="B22618" i="1" l="1"/>
  <c r="D22618" i="1" s="1"/>
  <c r="C22617" i="1"/>
  <c r="E22617" i="1" s="1"/>
  <c r="B22619" i="1" l="1"/>
  <c r="D22619" i="1" s="1"/>
  <c r="C22618" i="1"/>
  <c r="E22618" i="1" s="1"/>
  <c r="B22620" i="1" l="1"/>
  <c r="D22620" i="1" s="1"/>
  <c r="C22619" i="1"/>
  <c r="E22619" i="1" s="1"/>
  <c r="B22621" i="1" l="1"/>
  <c r="D22621" i="1" s="1"/>
  <c r="C22620" i="1"/>
  <c r="E22620" i="1" s="1"/>
  <c r="B22622" i="1" l="1"/>
  <c r="D22622" i="1" s="1"/>
  <c r="C22621" i="1"/>
  <c r="E22621" i="1" s="1"/>
  <c r="B22623" i="1" l="1"/>
  <c r="D22623" i="1" s="1"/>
  <c r="C22622" i="1"/>
  <c r="E22622" i="1" s="1"/>
  <c r="B22624" i="1" l="1"/>
  <c r="D22624" i="1" s="1"/>
  <c r="C22623" i="1"/>
  <c r="E22623" i="1" s="1"/>
  <c r="B22625" i="1" l="1"/>
  <c r="D22625" i="1" s="1"/>
  <c r="C22624" i="1"/>
  <c r="E22624" i="1" s="1"/>
  <c r="B22626" i="1" l="1"/>
  <c r="D22626" i="1" s="1"/>
  <c r="C22625" i="1"/>
  <c r="E22625" i="1" s="1"/>
  <c r="B22627" i="1" l="1"/>
  <c r="D22627" i="1" s="1"/>
  <c r="C22626" i="1"/>
  <c r="E22626" i="1" s="1"/>
  <c r="B22628" i="1" l="1"/>
  <c r="D22628" i="1" s="1"/>
  <c r="C22627" i="1"/>
  <c r="E22627" i="1" s="1"/>
  <c r="B22629" i="1" l="1"/>
  <c r="D22629" i="1" s="1"/>
  <c r="C22628" i="1"/>
  <c r="E22628" i="1" s="1"/>
  <c r="B22630" i="1" l="1"/>
  <c r="D22630" i="1" s="1"/>
  <c r="C22629" i="1"/>
  <c r="E22629" i="1" s="1"/>
  <c r="B22631" i="1" l="1"/>
  <c r="D22631" i="1" s="1"/>
  <c r="C22630" i="1"/>
  <c r="E22630" i="1" s="1"/>
  <c r="B22632" i="1" l="1"/>
  <c r="D22632" i="1" s="1"/>
  <c r="C22631" i="1"/>
  <c r="E22631" i="1" s="1"/>
  <c r="B22633" i="1" l="1"/>
  <c r="D22633" i="1" s="1"/>
  <c r="C22632" i="1"/>
  <c r="E22632" i="1" s="1"/>
  <c r="B22634" i="1" l="1"/>
  <c r="D22634" i="1" s="1"/>
  <c r="C22633" i="1"/>
  <c r="E22633" i="1" s="1"/>
  <c r="B22635" i="1" l="1"/>
  <c r="D22635" i="1" s="1"/>
  <c r="C22634" i="1"/>
  <c r="E22634" i="1" s="1"/>
  <c r="B22636" i="1" l="1"/>
  <c r="D22636" i="1" s="1"/>
  <c r="C22635" i="1"/>
  <c r="E22635" i="1" s="1"/>
  <c r="B22637" i="1" l="1"/>
  <c r="D22637" i="1" s="1"/>
  <c r="C22636" i="1"/>
  <c r="E22636" i="1" s="1"/>
  <c r="B22638" i="1" l="1"/>
  <c r="D22638" i="1" s="1"/>
  <c r="C22637" i="1"/>
  <c r="E22637" i="1" s="1"/>
  <c r="B22639" i="1" l="1"/>
  <c r="D22639" i="1" s="1"/>
  <c r="C22638" i="1"/>
  <c r="E22638" i="1" s="1"/>
  <c r="B22640" i="1" l="1"/>
  <c r="D22640" i="1" s="1"/>
  <c r="C22639" i="1"/>
  <c r="E22639" i="1" s="1"/>
  <c r="B22641" i="1" l="1"/>
  <c r="D22641" i="1" s="1"/>
  <c r="C22640" i="1"/>
  <c r="E22640" i="1" s="1"/>
  <c r="B22642" i="1" l="1"/>
  <c r="D22642" i="1" s="1"/>
  <c r="C22641" i="1"/>
  <c r="E22641" i="1" s="1"/>
  <c r="B22643" i="1" l="1"/>
  <c r="D22643" i="1" s="1"/>
  <c r="C22642" i="1"/>
  <c r="E22642" i="1" s="1"/>
  <c r="B22644" i="1" l="1"/>
  <c r="D22644" i="1" s="1"/>
  <c r="C22643" i="1"/>
  <c r="E22643" i="1" s="1"/>
  <c r="B22645" i="1" l="1"/>
  <c r="D22645" i="1" s="1"/>
  <c r="C22644" i="1"/>
  <c r="E22644" i="1" s="1"/>
  <c r="B22646" i="1" l="1"/>
  <c r="D22646" i="1" s="1"/>
  <c r="C22645" i="1"/>
  <c r="E22645" i="1" s="1"/>
  <c r="B22647" i="1" l="1"/>
  <c r="D22647" i="1" s="1"/>
  <c r="C22646" i="1"/>
  <c r="E22646" i="1" s="1"/>
  <c r="B22648" i="1" l="1"/>
  <c r="D22648" i="1" s="1"/>
  <c r="C22647" i="1"/>
  <c r="E22647" i="1" s="1"/>
  <c r="B22649" i="1" l="1"/>
  <c r="D22649" i="1" s="1"/>
  <c r="C22648" i="1"/>
  <c r="E22648" i="1" s="1"/>
  <c r="B22650" i="1" l="1"/>
  <c r="D22650" i="1" s="1"/>
  <c r="C22649" i="1"/>
  <c r="E22649" i="1" s="1"/>
  <c r="B22651" i="1" l="1"/>
  <c r="D22651" i="1" s="1"/>
  <c r="C22650" i="1"/>
  <c r="E22650" i="1" s="1"/>
  <c r="B22652" i="1" l="1"/>
  <c r="D22652" i="1" s="1"/>
  <c r="C22651" i="1"/>
  <c r="E22651" i="1" s="1"/>
  <c r="B22653" i="1" l="1"/>
  <c r="D22653" i="1" s="1"/>
  <c r="C22652" i="1"/>
  <c r="E22652" i="1" s="1"/>
  <c r="B22654" i="1" l="1"/>
  <c r="D22654" i="1" s="1"/>
  <c r="C22653" i="1"/>
  <c r="E22653" i="1" s="1"/>
  <c r="B22655" i="1" l="1"/>
  <c r="D22655" i="1" s="1"/>
  <c r="C22654" i="1"/>
  <c r="E22654" i="1" s="1"/>
  <c r="B22656" i="1" l="1"/>
  <c r="D22656" i="1" s="1"/>
  <c r="C22655" i="1"/>
  <c r="E22655" i="1" s="1"/>
  <c r="B22657" i="1" l="1"/>
  <c r="D22657" i="1" s="1"/>
  <c r="C22656" i="1"/>
  <c r="E22656" i="1" s="1"/>
  <c r="B22658" i="1" l="1"/>
  <c r="D22658" i="1" s="1"/>
  <c r="C22657" i="1"/>
  <c r="E22657" i="1" s="1"/>
  <c r="B22659" i="1" l="1"/>
  <c r="D22659" i="1" s="1"/>
  <c r="C22658" i="1"/>
  <c r="E22658" i="1" s="1"/>
  <c r="B22660" i="1" l="1"/>
  <c r="D22660" i="1" s="1"/>
  <c r="C22659" i="1"/>
  <c r="E22659" i="1" s="1"/>
  <c r="B22661" i="1" l="1"/>
  <c r="D22661" i="1" s="1"/>
  <c r="C22660" i="1"/>
  <c r="E22660" i="1" s="1"/>
  <c r="B22662" i="1" l="1"/>
  <c r="D22662" i="1" s="1"/>
  <c r="C22661" i="1"/>
  <c r="E22661" i="1" s="1"/>
  <c r="B22663" i="1" l="1"/>
  <c r="D22663" i="1" s="1"/>
  <c r="C22662" i="1"/>
  <c r="E22662" i="1" s="1"/>
  <c r="B22664" i="1" l="1"/>
  <c r="D22664" i="1" s="1"/>
  <c r="C22663" i="1"/>
  <c r="E22663" i="1" s="1"/>
  <c r="B22665" i="1" l="1"/>
  <c r="D22665" i="1" s="1"/>
  <c r="C22664" i="1"/>
  <c r="E22664" i="1" s="1"/>
  <c r="B22666" i="1" l="1"/>
  <c r="D22666" i="1" s="1"/>
  <c r="C22665" i="1"/>
  <c r="E22665" i="1" s="1"/>
  <c r="B22667" i="1" l="1"/>
  <c r="D22667" i="1" s="1"/>
  <c r="C22666" i="1"/>
  <c r="E22666" i="1" s="1"/>
  <c r="B22668" i="1" l="1"/>
  <c r="D22668" i="1" s="1"/>
  <c r="C22667" i="1"/>
  <c r="E22667" i="1" s="1"/>
  <c r="B22669" i="1" l="1"/>
  <c r="D22669" i="1" s="1"/>
  <c r="C22668" i="1"/>
  <c r="E22668" i="1" s="1"/>
  <c r="B22670" i="1" l="1"/>
  <c r="D22670" i="1" s="1"/>
  <c r="C22669" i="1"/>
  <c r="E22669" i="1" s="1"/>
  <c r="B22671" i="1" l="1"/>
  <c r="D22671" i="1" s="1"/>
  <c r="C22670" i="1"/>
  <c r="E22670" i="1" s="1"/>
  <c r="B22672" i="1" l="1"/>
  <c r="D22672" i="1" s="1"/>
  <c r="C22671" i="1"/>
  <c r="E22671" i="1" s="1"/>
  <c r="B22673" i="1" l="1"/>
  <c r="D22673" i="1" s="1"/>
  <c r="C22672" i="1"/>
  <c r="E22672" i="1" s="1"/>
  <c r="B22674" i="1" l="1"/>
  <c r="D22674" i="1" s="1"/>
  <c r="C22673" i="1"/>
  <c r="E22673" i="1" s="1"/>
  <c r="B22675" i="1" l="1"/>
  <c r="D22675" i="1" s="1"/>
  <c r="C22674" i="1"/>
  <c r="E22674" i="1" s="1"/>
  <c r="B22676" i="1" l="1"/>
  <c r="D22676" i="1" s="1"/>
  <c r="C22675" i="1"/>
  <c r="E22675" i="1" s="1"/>
  <c r="B22677" i="1" l="1"/>
  <c r="D22677" i="1" s="1"/>
  <c r="C22676" i="1"/>
  <c r="E22676" i="1" s="1"/>
  <c r="B22678" i="1" l="1"/>
  <c r="D22678" i="1" s="1"/>
  <c r="C22677" i="1"/>
  <c r="E22677" i="1" s="1"/>
  <c r="B22679" i="1" l="1"/>
  <c r="D22679" i="1" s="1"/>
  <c r="C22678" i="1"/>
  <c r="E22678" i="1" s="1"/>
  <c r="B22680" i="1" l="1"/>
  <c r="D22680" i="1" s="1"/>
  <c r="C22679" i="1"/>
  <c r="E22679" i="1" s="1"/>
  <c r="B22681" i="1" l="1"/>
  <c r="D22681" i="1" s="1"/>
  <c r="C22680" i="1"/>
  <c r="E22680" i="1" s="1"/>
  <c r="B22682" i="1" l="1"/>
  <c r="D22682" i="1" s="1"/>
  <c r="C22681" i="1"/>
  <c r="E22681" i="1" s="1"/>
  <c r="B22683" i="1" l="1"/>
  <c r="D22683" i="1" s="1"/>
  <c r="C22682" i="1"/>
  <c r="E22682" i="1" s="1"/>
  <c r="B22684" i="1" l="1"/>
  <c r="D22684" i="1" s="1"/>
  <c r="C22683" i="1"/>
  <c r="E22683" i="1" s="1"/>
  <c r="B22685" i="1" l="1"/>
  <c r="D22685" i="1" s="1"/>
  <c r="C22684" i="1"/>
  <c r="E22684" i="1" s="1"/>
  <c r="B22686" i="1" l="1"/>
  <c r="D22686" i="1" s="1"/>
  <c r="C22685" i="1"/>
  <c r="E22685" i="1" s="1"/>
  <c r="B22687" i="1" l="1"/>
  <c r="D22687" i="1" s="1"/>
  <c r="C22686" i="1"/>
  <c r="E22686" i="1" s="1"/>
  <c r="B22688" i="1" l="1"/>
  <c r="D22688" i="1" s="1"/>
  <c r="C22687" i="1"/>
  <c r="E22687" i="1" s="1"/>
  <c r="B22689" i="1" l="1"/>
  <c r="D22689" i="1" s="1"/>
  <c r="C22688" i="1"/>
  <c r="E22688" i="1" s="1"/>
  <c r="B22690" i="1" l="1"/>
  <c r="D22690" i="1" s="1"/>
  <c r="C22689" i="1"/>
  <c r="E22689" i="1" s="1"/>
  <c r="B22691" i="1" l="1"/>
  <c r="D22691" i="1" s="1"/>
  <c r="C22690" i="1"/>
  <c r="E22690" i="1" s="1"/>
  <c r="B22692" i="1" l="1"/>
  <c r="D22692" i="1" s="1"/>
  <c r="C22691" i="1"/>
  <c r="E22691" i="1" s="1"/>
  <c r="B22693" i="1" l="1"/>
  <c r="D22693" i="1" s="1"/>
  <c r="C22692" i="1"/>
  <c r="E22692" i="1" s="1"/>
  <c r="B22694" i="1" l="1"/>
  <c r="D22694" i="1" s="1"/>
  <c r="C22693" i="1"/>
  <c r="E22693" i="1" s="1"/>
  <c r="B22695" i="1" l="1"/>
  <c r="D22695" i="1" s="1"/>
  <c r="C22694" i="1"/>
  <c r="E22694" i="1" s="1"/>
  <c r="B22696" i="1" l="1"/>
  <c r="D22696" i="1" s="1"/>
  <c r="C22695" i="1"/>
  <c r="E22695" i="1" s="1"/>
  <c r="B22697" i="1" l="1"/>
  <c r="D22697" i="1" s="1"/>
  <c r="C22696" i="1"/>
  <c r="E22696" i="1" s="1"/>
  <c r="B22698" i="1" l="1"/>
  <c r="D22698" i="1" s="1"/>
  <c r="C22697" i="1"/>
  <c r="E22697" i="1" s="1"/>
  <c r="B22699" i="1" l="1"/>
  <c r="D22699" i="1" s="1"/>
  <c r="C22698" i="1"/>
  <c r="E22698" i="1" s="1"/>
  <c r="B22700" i="1" l="1"/>
  <c r="D22700" i="1" s="1"/>
  <c r="C22699" i="1"/>
  <c r="E22699" i="1" s="1"/>
  <c r="B22701" i="1" l="1"/>
  <c r="D22701" i="1" s="1"/>
  <c r="C22700" i="1"/>
  <c r="E22700" i="1" s="1"/>
  <c r="B22702" i="1" l="1"/>
  <c r="D22702" i="1" s="1"/>
  <c r="C22701" i="1"/>
  <c r="E22701" i="1" s="1"/>
  <c r="B22703" i="1" l="1"/>
  <c r="D22703" i="1" s="1"/>
  <c r="C22702" i="1"/>
  <c r="E22702" i="1" s="1"/>
  <c r="B22704" i="1" l="1"/>
  <c r="D22704" i="1" s="1"/>
  <c r="C22703" i="1"/>
  <c r="E22703" i="1" s="1"/>
  <c r="B22705" i="1" l="1"/>
  <c r="D22705" i="1" s="1"/>
  <c r="C22704" i="1"/>
  <c r="E22704" i="1" s="1"/>
  <c r="B22706" i="1" l="1"/>
  <c r="D22706" i="1" s="1"/>
  <c r="C22705" i="1"/>
  <c r="E22705" i="1" s="1"/>
  <c r="B22707" i="1" l="1"/>
  <c r="D22707" i="1" s="1"/>
  <c r="C22706" i="1"/>
  <c r="E22706" i="1" s="1"/>
  <c r="B22708" i="1" l="1"/>
  <c r="D22708" i="1" s="1"/>
  <c r="C22707" i="1"/>
  <c r="E22707" i="1" s="1"/>
  <c r="B22709" i="1" l="1"/>
  <c r="D22709" i="1" s="1"/>
  <c r="C22708" i="1"/>
  <c r="E22708" i="1" s="1"/>
  <c r="B22710" i="1" l="1"/>
  <c r="D22710" i="1" s="1"/>
  <c r="C22709" i="1"/>
  <c r="E22709" i="1" s="1"/>
  <c r="B22711" i="1" l="1"/>
  <c r="D22711" i="1" s="1"/>
  <c r="C22710" i="1"/>
  <c r="E22710" i="1" s="1"/>
  <c r="B22712" i="1" l="1"/>
  <c r="D22712" i="1" s="1"/>
  <c r="C22711" i="1"/>
  <c r="E22711" i="1" s="1"/>
  <c r="B22713" i="1" l="1"/>
  <c r="D22713" i="1" s="1"/>
  <c r="C22712" i="1"/>
  <c r="E22712" i="1" s="1"/>
  <c r="B22714" i="1" l="1"/>
  <c r="D22714" i="1" s="1"/>
  <c r="C22713" i="1"/>
  <c r="E22713" i="1" s="1"/>
  <c r="B22715" i="1" l="1"/>
  <c r="D22715" i="1" s="1"/>
  <c r="C22714" i="1"/>
  <c r="E22714" i="1" s="1"/>
  <c r="B22716" i="1" l="1"/>
  <c r="D22716" i="1" s="1"/>
  <c r="C22715" i="1"/>
  <c r="E22715" i="1" s="1"/>
  <c r="B22717" i="1" l="1"/>
  <c r="D22717" i="1" s="1"/>
  <c r="C22716" i="1"/>
  <c r="E22716" i="1" s="1"/>
  <c r="B22718" i="1" l="1"/>
  <c r="D22718" i="1" s="1"/>
  <c r="C22717" i="1"/>
  <c r="E22717" i="1" s="1"/>
  <c r="B22719" i="1" l="1"/>
  <c r="D22719" i="1" s="1"/>
  <c r="C22718" i="1"/>
  <c r="E22718" i="1" s="1"/>
  <c r="B22720" i="1" l="1"/>
  <c r="D22720" i="1" s="1"/>
  <c r="C22719" i="1"/>
  <c r="E22719" i="1" s="1"/>
  <c r="B22721" i="1" l="1"/>
  <c r="D22721" i="1" s="1"/>
  <c r="C22720" i="1"/>
  <c r="E22720" i="1" s="1"/>
  <c r="B22722" i="1" l="1"/>
  <c r="D22722" i="1" s="1"/>
  <c r="C22721" i="1"/>
  <c r="E22721" i="1" s="1"/>
  <c r="B22723" i="1" l="1"/>
  <c r="D22723" i="1" s="1"/>
  <c r="C22722" i="1"/>
  <c r="E22722" i="1" s="1"/>
  <c r="B22724" i="1" l="1"/>
  <c r="D22724" i="1" s="1"/>
  <c r="C22723" i="1"/>
  <c r="E22723" i="1" s="1"/>
  <c r="B22725" i="1" l="1"/>
  <c r="D22725" i="1" s="1"/>
  <c r="C22724" i="1"/>
  <c r="E22724" i="1" s="1"/>
  <c r="B22726" i="1" l="1"/>
  <c r="D22726" i="1" s="1"/>
  <c r="C22725" i="1"/>
  <c r="E22725" i="1" s="1"/>
  <c r="B22727" i="1" l="1"/>
  <c r="D22727" i="1" s="1"/>
  <c r="C22726" i="1"/>
  <c r="E22726" i="1" s="1"/>
  <c r="B22728" i="1" l="1"/>
  <c r="D22728" i="1" s="1"/>
  <c r="C22727" i="1"/>
  <c r="E22727" i="1" s="1"/>
  <c r="B22729" i="1" l="1"/>
  <c r="D22729" i="1" s="1"/>
  <c r="C22728" i="1"/>
  <c r="E22728" i="1" s="1"/>
  <c r="B22730" i="1" l="1"/>
  <c r="D22730" i="1" s="1"/>
  <c r="C22729" i="1"/>
  <c r="E22729" i="1" s="1"/>
  <c r="B22731" i="1" l="1"/>
  <c r="D22731" i="1" s="1"/>
  <c r="C22730" i="1"/>
  <c r="E22730" i="1" s="1"/>
  <c r="B22732" i="1" l="1"/>
  <c r="D22732" i="1" s="1"/>
  <c r="C22731" i="1"/>
  <c r="E22731" i="1" s="1"/>
  <c r="B22733" i="1" l="1"/>
  <c r="D22733" i="1" s="1"/>
  <c r="C22732" i="1"/>
  <c r="E22732" i="1" s="1"/>
  <c r="B22734" i="1" l="1"/>
  <c r="D22734" i="1" s="1"/>
  <c r="C22733" i="1"/>
  <c r="E22733" i="1" s="1"/>
  <c r="B22735" i="1" l="1"/>
  <c r="D22735" i="1" s="1"/>
  <c r="C22734" i="1"/>
  <c r="E22734" i="1" s="1"/>
  <c r="B22736" i="1" l="1"/>
  <c r="D22736" i="1" s="1"/>
  <c r="C22735" i="1"/>
  <c r="E22735" i="1" s="1"/>
  <c r="B22737" i="1" l="1"/>
  <c r="D22737" i="1" s="1"/>
  <c r="C22736" i="1"/>
  <c r="E22736" i="1" s="1"/>
  <c r="B22738" i="1" l="1"/>
  <c r="D22738" i="1" s="1"/>
  <c r="C22737" i="1"/>
  <c r="E22737" i="1" s="1"/>
  <c r="B22739" i="1" l="1"/>
  <c r="D22739" i="1" s="1"/>
  <c r="C22738" i="1"/>
  <c r="E22738" i="1" s="1"/>
  <c r="B22740" i="1" l="1"/>
  <c r="D22740" i="1" s="1"/>
  <c r="C22739" i="1"/>
  <c r="E22739" i="1" s="1"/>
  <c r="B22741" i="1" l="1"/>
  <c r="D22741" i="1" s="1"/>
  <c r="C22740" i="1"/>
  <c r="E22740" i="1" s="1"/>
  <c r="B22742" i="1" l="1"/>
  <c r="D22742" i="1" s="1"/>
  <c r="C22741" i="1"/>
  <c r="E22741" i="1" s="1"/>
  <c r="B22743" i="1" l="1"/>
  <c r="D22743" i="1" s="1"/>
  <c r="C22742" i="1"/>
  <c r="E22742" i="1" s="1"/>
  <c r="B22744" i="1" l="1"/>
  <c r="D22744" i="1" s="1"/>
  <c r="C22743" i="1"/>
  <c r="E22743" i="1" s="1"/>
  <c r="B22745" i="1" l="1"/>
  <c r="D22745" i="1" s="1"/>
  <c r="C22744" i="1"/>
  <c r="E22744" i="1" s="1"/>
  <c r="B22746" i="1" l="1"/>
  <c r="D22746" i="1" s="1"/>
  <c r="C22745" i="1"/>
  <c r="E22745" i="1" s="1"/>
  <c r="B22747" i="1" l="1"/>
  <c r="D22747" i="1" s="1"/>
  <c r="C22746" i="1"/>
  <c r="E22746" i="1" s="1"/>
  <c r="B22748" i="1" l="1"/>
  <c r="D22748" i="1" s="1"/>
  <c r="C22747" i="1"/>
  <c r="E22747" i="1" s="1"/>
  <c r="B22749" i="1" l="1"/>
  <c r="D22749" i="1" s="1"/>
  <c r="C22748" i="1"/>
  <c r="E22748" i="1" s="1"/>
  <c r="B22750" i="1" l="1"/>
  <c r="D22750" i="1" s="1"/>
  <c r="C22749" i="1"/>
  <c r="E22749" i="1" s="1"/>
  <c r="B22751" i="1" l="1"/>
  <c r="D22751" i="1" s="1"/>
  <c r="C22750" i="1"/>
  <c r="E22750" i="1" s="1"/>
  <c r="B22752" i="1" l="1"/>
  <c r="D22752" i="1" s="1"/>
  <c r="C22751" i="1"/>
  <c r="E22751" i="1" s="1"/>
  <c r="B22753" i="1" l="1"/>
  <c r="D22753" i="1" s="1"/>
  <c r="C22752" i="1"/>
  <c r="E22752" i="1" s="1"/>
  <c r="B22754" i="1" l="1"/>
  <c r="D22754" i="1" s="1"/>
  <c r="C22753" i="1"/>
  <c r="E22753" i="1" s="1"/>
  <c r="B22755" i="1" l="1"/>
  <c r="D22755" i="1" s="1"/>
  <c r="C22754" i="1"/>
  <c r="E22754" i="1" s="1"/>
  <c r="B22756" i="1" l="1"/>
  <c r="D22756" i="1" s="1"/>
  <c r="C22755" i="1"/>
  <c r="E22755" i="1" s="1"/>
  <c r="B22757" i="1" l="1"/>
  <c r="D22757" i="1" s="1"/>
  <c r="C22756" i="1"/>
  <c r="E22756" i="1" s="1"/>
  <c r="B22758" i="1" l="1"/>
  <c r="D22758" i="1" s="1"/>
  <c r="C22757" i="1"/>
  <c r="E22757" i="1" s="1"/>
  <c r="B22759" i="1" l="1"/>
  <c r="D22759" i="1" s="1"/>
  <c r="C22758" i="1"/>
  <c r="E22758" i="1" s="1"/>
  <c r="B22760" i="1" l="1"/>
  <c r="D22760" i="1" s="1"/>
  <c r="C22759" i="1"/>
  <c r="E22759" i="1" s="1"/>
  <c r="B22761" i="1" l="1"/>
  <c r="D22761" i="1" s="1"/>
  <c r="C22760" i="1"/>
  <c r="E22760" i="1" s="1"/>
  <c r="B22762" i="1" l="1"/>
  <c r="D22762" i="1" s="1"/>
  <c r="C22761" i="1"/>
  <c r="E22761" i="1" s="1"/>
  <c r="B22763" i="1" l="1"/>
  <c r="D22763" i="1" s="1"/>
  <c r="C22762" i="1"/>
  <c r="E22762" i="1" s="1"/>
  <c r="B22764" i="1" l="1"/>
  <c r="D22764" i="1" s="1"/>
  <c r="C22763" i="1"/>
  <c r="E22763" i="1" s="1"/>
  <c r="B22765" i="1" l="1"/>
  <c r="D22765" i="1" s="1"/>
  <c r="C22764" i="1"/>
  <c r="E22764" i="1" s="1"/>
  <c r="B22766" i="1" l="1"/>
  <c r="D22766" i="1" s="1"/>
  <c r="C22765" i="1"/>
  <c r="E22765" i="1" s="1"/>
  <c r="B22767" i="1" l="1"/>
  <c r="D22767" i="1" s="1"/>
  <c r="C22766" i="1"/>
  <c r="E22766" i="1" s="1"/>
  <c r="B22768" i="1" l="1"/>
  <c r="D22768" i="1" s="1"/>
  <c r="C22767" i="1"/>
  <c r="E22767" i="1" s="1"/>
  <c r="B22769" i="1" l="1"/>
  <c r="D22769" i="1" s="1"/>
  <c r="C22768" i="1"/>
  <c r="E22768" i="1" s="1"/>
  <c r="B22770" i="1" l="1"/>
  <c r="D22770" i="1" s="1"/>
  <c r="C22769" i="1"/>
  <c r="E22769" i="1" s="1"/>
  <c r="B22771" i="1" l="1"/>
  <c r="D22771" i="1" s="1"/>
  <c r="C22770" i="1"/>
  <c r="E22770" i="1" s="1"/>
  <c r="B22772" i="1" l="1"/>
  <c r="D22772" i="1" s="1"/>
  <c r="C22771" i="1"/>
  <c r="E22771" i="1" s="1"/>
  <c r="B22773" i="1" l="1"/>
  <c r="D22773" i="1" s="1"/>
  <c r="C22772" i="1"/>
  <c r="E22772" i="1" s="1"/>
  <c r="B22774" i="1" l="1"/>
  <c r="D22774" i="1" s="1"/>
  <c r="C22773" i="1"/>
  <c r="E22773" i="1" s="1"/>
  <c r="B22775" i="1" l="1"/>
  <c r="D22775" i="1" s="1"/>
  <c r="C22774" i="1"/>
  <c r="E22774" i="1" s="1"/>
  <c r="B22776" i="1" l="1"/>
  <c r="D22776" i="1" s="1"/>
  <c r="C22775" i="1"/>
  <c r="E22775" i="1" s="1"/>
  <c r="B22777" i="1" l="1"/>
  <c r="D22777" i="1" s="1"/>
  <c r="C22776" i="1"/>
  <c r="E22776" i="1" s="1"/>
  <c r="B22778" i="1" l="1"/>
  <c r="D22778" i="1" s="1"/>
  <c r="C22777" i="1"/>
  <c r="E22777" i="1" s="1"/>
  <c r="B22779" i="1" l="1"/>
  <c r="D22779" i="1" s="1"/>
  <c r="C22778" i="1"/>
  <c r="E22778" i="1" s="1"/>
  <c r="B22780" i="1" l="1"/>
  <c r="D22780" i="1" s="1"/>
  <c r="C22779" i="1"/>
  <c r="E22779" i="1" s="1"/>
  <c r="B22781" i="1" l="1"/>
  <c r="D22781" i="1" s="1"/>
  <c r="C22780" i="1"/>
  <c r="E22780" i="1" s="1"/>
  <c r="B22782" i="1" l="1"/>
  <c r="D22782" i="1" s="1"/>
  <c r="C22781" i="1"/>
  <c r="E22781" i="1" s="1"/>
  <c r="B22783" i="1" l="1"/>
  <c r="D22783" i="1" s="1"/>
  <c r="C22782" i="1"/>
  <c r="E22782" i="1" s="1"/>
  <c r="B22784" i="1" l="1"/>
  <c r="D22784" i="1" s="1"/>
  <c r="C22783" i="1"/>
  <c r="E22783" i="1" s="1"/>
  <c r="B22785" i="1" l="1"/>
  <c r="D22785" i="1" s="1"/>
  <c r="C22784" i="1"/>
  <c r="E22784" i="1" s="1"/>
  <c r="B22786" i="1" l="1"/>
  <c r="D22786" i="1" s="1"/>
  <c r="C22785" i="1"/>
  <c r="E22785" i="1" s="1"/>
  <c r="B22787" i="1" l="1"/>
  <c r="D22787" i="1" s="1"/>
  <c r="C22786" i="1"/>
  <c r="E22786" i="1" s="1"/>
  <c r="B22788" i="1" l="1"/>
  <c r="D22788" i="1" s="1"/>
  <c r="C22787" i="1"/>
  <c r="E22787" i="1" s="1"/>
  <c r="B22789" i="1" l="1"/>
  <c r="D22789" i="1" s="1"/>
  <c r="C22788" i="1"/>
  <c r="E22788" i="1" s="1"/>
  <c r="B22790" i="1" l="1"/>
  <c r="D22790" i="1" s="1"/>
  <c r="C22789" i="1"/>
  <c r="E22789" i="1" s="1"/>
  <c r="B22791" i="1" l="1"/>
  <c r="D22791" i="1" s="1"/>
  <c r="C22790" i="1"/>
  <c r="E22790" i="1" s="1"/>
  <c r="B22792" i="1" l="1"/>
  <c r="D22792" i="1" s="1"/>
  <c r="C22791" i="1"/>
  <c r="E22791" i="1" s="1"/>
  <c r="B22793" i="1" l="1"/>
  <c r="D22793" i="1" s="1"/>
  <c r="C22792" i="1"/>
  <c r="E22792" i="1" s="1"/>
  <c r="B22794" i="1" l="1"/>
  <c r="D22794" i="1" s="1"/>
  <c r="C22793" i="1"/>
  <c r="E22793" i="1" s="1"/>
  <c r="B22795" i="1" l="1"/>
  <c r="D22795" i="1" s="1"/>
  <c r="C22794" i="1"/>
  <c r="E22794" i="1" s="1"/>
  <c r="B22796" i="1" l="1"/>
  <c r="D22796" i="1" s="1"/>
  <c r="C22795" i="1"/>
  <c r="E22795" i="1" s="1"/>
  <c r="B22797" i="1" l="1"/>
  <c r="D22797" i="1" s="1"/>
  <c r="C22796" i="1"/>
  <c r="E22796" i="1" s="1"/>
  <c r="B22798" i="1" l="1"/>
  <c r="D22798" i="1" s="1"/>
  <c r="C22797" i="1"/>
  <c r="E22797" i="1" s="1"/>
  <c r="B22799" i="1" l="1"/>
  <c r="D22799" i="1" s="1"/>
  <c r="C22798" i="1"/>
  <c r="E22798" i="1" s="1"/>
  <c r="B22800" i="1" l="1"/>
  <c r="D22800" i="1" s="1"/>
  <c r="C22799" i="1"/>
  <c r="E22799" i="1" s="1"/>
  <c r="B22801" i="1" l="1"/>
  <c r="D22801" i="1" s="1"/>
  <c r="C22800" i="1"/>
  <c r="E22800" i="1" s="1"/>
  <c r="B22802" i="1" l="1"/>
  <c r="D22802" i="1" s="1"/>
  <c r="C22801" i="1"/>
  <c r="E22801" i="1" s="1"/>
  <c r="B22803" i="1" l="1"/>
  <c r="D22803" i="1" s="1"/>
  <c r="C22802" i="1"/>
  <c r="E22802" i="1" s="1"/>
  <c r="B22804" i="1" l="1"/>
  <c r="D22804" i="1" s="1"/>
  <c r="C22803" i="1"/>
  <c r="E22803" i="1" s="1"/>
  <c r="B22805" i="1" l="1"/>
  <c r="D22805" i="1" s="1"/>
  <c r="C22804" i="1"/>
  <c r="E22804" i="1" s="1"/>
  <c r="B22806" i="1" l="1"/>
  <c r="D22806" i="1" s="1"/>
  <c r="C22805" i="1"/>
  <c r="E22805" i="1" s="1"/>
  <c r="B22807" i="1" l="1"/>
  <c r="D22807" i="1" s="1"/>
  <c r="C22806" i="1"/>
  <c r="E22806" i="1" s="1"/>
  <c r="B22808" i="1" l="1"/>
  <c r="D22808" i="1" s="1"/>
  <c r="C22807" i="1"/>
  <c r="E22807" i="1" s="1"/>
  <c r="B22809" i="1" l="1"/>
  <c r="D22809" i="1" s="1"/>
  <c r="C22808" i="1"/>
  <c r="E22808" i="1" s="1"/>
  <c r="B22810" i="1" l="1"/>
  <c r="D22810" i="1" s="1"/>
  <c r="C22809" i="1"/>
  <c r="E22809" i="1" s="1"/>
  <c r="B22811" i="1" l="1"/>
  <c r="D22811" i="1" s="1"/>
  <c r="C22810" i="1"/>
  <c r="E22810" i="1" s="1"/>
  <c r="B22812" i="1" l="1"/>
  <c r="D22812" i="1" s="1"/>
  <c r="C22811" i="1"/>
  <c r="E22811" i="1" s="1"/>
  <c r="B22813" i="1" l="1"/>
  <c r="D22813" i="1" s="1"/>
  <c r="C22812" i="1"/>
  <c r="E22812" i="1" s="1"/>
  <c r="B22814" i="1" l="1"/>
  <c r="D22814" i="1" s="1"/>
  <c r="C22813" i="1"/>
  <c r="E22813" i="1" s="1"/>
  <c r="B22815" i="1" l="1"/>
  <c r="D22815" i="1" s="1"/>
  <c r="C22814" i="1"/>
  <c r="E22814" i="1" s="1"/>
  <c r="B22816" i="1" l="1"/>
  <c r="D22816" i="1" s="1"/>
  <c r="C22815" i="1"/>
  <c r="E22815" i="1" s="1"/>
  <c r="B22817" i="1" l="1"/>
  <c r="D22817" i="1" s="1"/>
  <c r="C22816" i="1"/>
  <c r="E22816" i="1" s="1"/>
  <c r="B22818" i="1" l="1"/>
  <c r="D22818" i="1" s="1"/>
  <c r="C22817" i="1"/>
  <c r="E22817" i="1" s="1"/>
  <c r="B22819" i="1" l="1"/>
  <c r="D22819" i="1" s="1"/>
  <c r="C22818" i="1"/>
  <c r="E22818" i="1" s="1"/>
  <c r="B22820" i="1" l="1"/>
  <c r="D22820" i="1" s="1"/>
  <c r="C22819" i="1"/>
  <c r="E22819" i="1" s="1"/>
  <c r="B22821" i="1" l="1"/>
  <c r="D22821" i="1" s="1"/>
  <c r="C22820" i="1"/>
  <c r="E22820" i="1" s="1"/>
  <c r="B22822" i="1" l="1"/>
  <c r="D22822" i="1" s="1"/>
  <c r="C22821" i="1"/>
  <c r="E22821" i="1" s="1"/>
  <c r="B22823" i="1" l="1"/>
  <c r="D22823" i="1" s="1"/>
  <c r="C22822" i="1"/>
  <c r="E22822" i="1" s="1"/>
  <c r="B22824" i="1" l="1"/>
  <c r="D22824" i="1" s="1"/>
  <c r="C22823" i="1"/>
  <c r="E22823" i="1" s="1"/>
  <c r="B22825" i="1" l="1"/>
  <c r="D22825" i="1" s="1"/>
  <c r="C22824" i="1"/>
  <c r="E22824" i="1" s="1"/>
  <c r="B22826" i="1" l="1"/>
  <c r="D22826" i="1" s="1"/>
  <c r="C22825" i="1"/>
  <c r="E22825" i="1" s="1"/>
  <c r="B22827" i="1" l="1"/>
  <c r="D22827" i="1" s="1"/>
  <c r="C22826" i="1"/>
  <c r="E22826" i="1" s="1"/>
  <c r="B22828" i="1" l="1"/>
  <c r="D22828" i="1" s="1"/>
  <c r="C22827" i="1"/>
  <c r="E22827" i="1" s="1"/>
  <c r="B22829" i="1" l="1"/>
  <c r="D22829" i="1" s="1"/>
  <c r="C22828" i="1"/>
  <c r="E22828" i="1" s="1"/>
  <c r="B22830" i="1" l="1"/>
  <c r="D22830" i="1" s="1"/>
  <c r="C22829" i="1"/>
  <c r="E22829" i="1" s="1"/>
  <c r="B22831" i="1" l="1"/>
  <c r="D22831" i="1" s="1"/>
  <c r="C22830" i="1"/>
  <c r="E22830" i="1" s="1"/>
  <c r="B22832" i="1" l="1"/>
  <c r="D22832" i="1" s="1"/>
  <c r="C22831" i="1"/>
  <c r="E22831" i="1" s="1"/>
  <c r="B22833" i="1" l="1"/>
  <c r="D22833" i="1" s="1"/>
  <c r="C22832" i="1"/>
  <c r="E22832" i="1" s="1"/>
  <c r="B22834" i="1" l="1"/>
  <c r="D22834" i="1" s="1"/>
  <c r="C22833" i="1"/>
  <c r="E22833" i="1" s="1"/>
  <c r="B22835" i="1" l="1"/>
  <c r="D22835" i="1" s="1"/>
  <c r="C22834" i="1"/>
  <c r="E22834" i="1" s="1"/>
  <c r="B22836" i="1" l="1"/>
  <c r="D22836" i="1" s="1"/>
  <c r="C22835" i="1"/>
  <c r="E22835" i="1" s="1"/>
  <c r="B22837" i="1" l="1"/>
  <c r="D22837" i="1" s="1"/>
  <c r="C22836" i="1"/>
  <c r="E22836" i="1" s="1"/>
  <c r="B22838" i="1" l="1"/>
  <c r="D22838" i="1" s="1"/>
  <c r="C22837" i="1"/>
  <c r="E22837" i="1" s="1"/>
  <c r="B22839" i="1" l="1"/>
  <c r="D22839" i="1" s="1"/>
  <c r="C22838" i="1"/>
  <c r="E22838" i="1" s="1"/>
  <c r="B22840" i="1" l="1"/>
  <c r="D22840" i="1" s="1"/>
  <c r="C22839" i="1"/>
  <c r="E22839" i="1" s="1"/>
  <c r="B22841" i="1" l="1"/>
  <c r="D22841" i="1" s="1"/>
  <c r="C22840" i="1"/>
  <c r="E22840" i="1" s="1"/>
  <c r="B22842" i="1" l="1"/>
  <c r="D22842" i="1" s="1"/>
  <c r="C22841" i="1"/>
  <c r="E22841" i="1" s="1"/>
  <c r="B22843" i="1" l="1"/>
  <c r="D22843" i="1" s="1"/>
  <c r="C22842" i="1"/>
  <c r="E22842" i="1" s="1"/>
  <c r="B22844" i="1" l="1"/>
  <c r="D22844" i="1" s="1"/>
  <c r="C22843" i="1"/>
  <c r="E22843" i="1" s="1"/>
  <c r="B22845" i="1" l="1"/>
  <c r="D22845" i="1" s="1"/>
  <c r="C22844" i="1"/>
  <c r="E22844" i="1" s="1"/>
  <c r="B22846" i="1" l="1"/>
  <c r="D22846" i="1" s="1"/>
  <c r="C22845" i="1"/>
  <c r="E22845" i="1" s="1"/>
  <c r="B22847" i="1" l="1"/>
  <c r="D22847" i="1" s="1"/>
  <c r="C22846" i="1"/>
  <c r="E22846" i="1" s="1"/>
  <c r="B22848" i="1" l="1"/>
  <c r="D22848" i="1" s="1"/>
  <c r="C22847" i="1"/>
  <c r="E22847" i="1" s="1"/>
  <c r="B22849" i="1" l="1"/>
  <c r="D22849" i="1" s="1"/>
  <c r="C22848" i="1"/>
  <c r="E22848" i="1" s="1"/>
  <c r="B22850" i="1" l="1"/>
  <c r="D22850" i="1" s="1"/>
  <c r="C22849" i="1"/>
  <c r="E22849" i="1" s="1"/>
  <c r="B22851" i="1" l="1"/>
  <c r="D22851" i="1" s="1"/>
  <c r="C22850" i="1"/>
  <c r="E22850" i="1" s="1"/>
  <c r="B22852" i="1" l="1"/>
  <c r="D22852" i="1" s="1"/>
  <c r="C22851" i="1"/>
  <c r="E22851" i="1" s="1"/>
  <c r="B22853" i="1" l="1"/>
  <c r="D22853" i="1" s="1"/>
  <c r="C22852" i="1"/>
  <c r="E22852" i="1" s="1"/>
  <c r="B22854" i="1" l="1"/>
  <c r="D22854" i="1" s="1"/>
  <c r="C22853" i="1"/>
  <c r="E22853" i="1" s="1"/>
  <c r="B22855" i="1" l="1"/>
  <c r="D22855" i="1" s="1"/>
  <c r="C22854" i="1"/>
  <c r="E22854" i="1" s="1"/>
  <c r="B22856" i="1" l="1"/>
  <c r="D22856" i="1" s="1"/>
  <c r="C22855" i="1"/>
  <c r="E22855" i="1" s="1"/>
  <c r="B22857" i="1" l="1"/>
  <c r="D22857" i="1" s="1"/>
  <c r="C22856" i="1"/>
  <c r="E22856" i="1" s="1"/>
  <c r="B22858" i="1" l="1"/>
  <c r="D22858" i="1" s="1"/>
  <c r="C22857" i="1"/>
  <c r="E22857" i="1" s="1"/>
  <c r="B22859" i="1" l="1"/>
  <c r="D22859" i="1" s="1"/>
  <c r="C22858" i="1"/>
  <c r="E22858" i="1" s="1"/>
  <c r="B22860" i="1" l="1"/>
  <c r="D22860" i="1" s="1"/>
  <c r="C22859" i="1"/>
  <c r="E22859" i="1" s="1"/>
  <c r="B22861" i="1" l="1"/>
  <c r="D22861" i="1" s="1"/>
  <c r="C22860" i="1"/>
  <c r="E22860" i="1" s="1"/>
  <c r="B22862" i="1" l="1"/>
  <c r="D22862" i="1" s="1"/>
  <c r="C22861" i="1"/>
  <c r="E22861" i="1" s="1"/>
  <c r="B22863" i="1" l="1"/>
  <c r="D22863" i="1" s="1"/>
  <c r="C22862" i="1"/>
  <c r="E22862" i="1" s="1"/>
  <c r="B22864" i="1" l="1"/>
  <c r="D22864" i="1" s="1"/>
  <c r="C22863" i="1"/>
  <c r="E22863" i="1" s="1"/>
  <c r="B22865" i="1" l="1"/>
  <c r="D22865" i="1" s="1"/>
  <c r="C22864" i="1"/>
  <c r="E22864" i="1" s="1"/>
  <c r="B22866" i="1" l="1"/>
  <c r="D22866" i="1" s="1"/>
  <c r="C22865" i="1"/>
  <c r="E22865" i="1" s="1"/>
  <c r="B22867" i="1" l="1"/>
  <c r="D22867" i="1" s="1"/>
  <c r="C22866" i="1"/>
  <c r="E22866" i="1" s="1"/>
  <c r="B22868" i="1" l="1"/>
  <c r="D22868" i="1" s="1"/>
  <c r="C22867" i="1"/>
  <c r="E22867" i="1" s="1"/>
  <c r="B22869" i="1" l="1"/>
  <c r="D22869" i="1" s="1"/>
  <c r="C22868" i="1"/>
  <c r="E22868" i="1" s="1"/>
  <c r="B22870" i="1" l="1"/>
  <c r="D22870" i="1" s="1"/>
  <c r="C22869" i="1"/>
  <c r="E22869" i="1" s="1"/>
  <c r="B22871" i="1" l="1"/>
  <c r="D22871" i="1" s="1"/>
  <c r="C22870" i="1"/>
  <c r="E22870" i="1" s="1"/>
  <c r="B22872" i="1" l="1"/>
  <c r="D22872" i="1" s="1"/>
  <c r="C22871" i="1"/>
  <c r="E22871" i="1" s="1"/>
  <c r="B22873" i="1" l="1"/>
  <c r="D22873" i="1" s="1"/>
  <c r="C22872" i="1"/>
  <c r="E22872" i="1" s="1"/>
  <c r="B22874" i="1" l="1"/>
  <c r="D22874" i="1" s="1"/>
  <c r="C22873" i="1"/>
  <c r="E22873" i="1" s="1"/>
  <c r="B22875" i="1" l="1"/>
  <c r="D22875" i="1" s="1"/>
  <c r="C22874" i="1"/>
  <c r="E22874" i="1" s="1"/>
  <c r="B22876" i="1" l="1"/>
  <c r="D22876" i="1" s="1"/>
  <c r="C22875" i="1"/>
  <c r="E22875" i="1" s="1"/>
  <c r="B22877" i="1" l="1"/>
  <c r="D22877" i="1" s="1"/>
  <c r="C22876" i="1"/>
  <c r="E22876" i="1" s="1"/>
  <c r="B22878" i="1" l="1"/>
  <c r="D22878" i="1" s="1"/>
  <c r="C22877" i="1"/>
  <c r="E22877" i="1" s="1"/>
  <c r="B22879" i="1" l="1"/>
  <c r="D22879" i="1" s="1"/>
  <c r="C22878" i="1"/>
  <c r="E22878" i="1" s="1"/>
  <c r="B22880" i="1" l="1"/>
  <c r="D22880" i="1" s="1"/>
  <c r="C22879" i="1"/>
  <c r="E22879" i="1" s="1"/>
  <c r="B22881" i="1" l="1"/>
  <c r="D22881" i="1" s="1"/>
  <c r="C22880" i="1"/>
  <c r="E22880" i="1" s="1"/>
  <c r="B22882" i="1" l="1"/>
  <c r="D22882" i="1" s="1"/>
  <c r="C22881" i="1"/>
  <c r="E22881" i="1" s="1"/>
  <c r="B22883" i="1" l="1"/>
  <c r="D22883" i="1" s="1"/>
  <c r="C22882" i="1"/>
  <c r="E22882" i="1" s="1"/>
  <c r="B22884" i="1" l="1"/>
  <c r="D22884" i="1" s="1"/>
  <c r="C22883" i="1"/>
  <c r="E22883" i="1" s="1"/>
  <c r="B22885" i="1" l="1"/>
  <c r="D22885" i="1" s="1"/>
  <c r="C22884" i="1"/>
  <c r="E22884" i="1" s="1"/>
  <c r="B22886" i="1" l="1"/>
  <c r="D22886" i="1" s="1"/>
  <c r="C22885" i="1"/>
  <c r="E22885" i="1" s="1"/>
  <c r="B22887" i="1" l="1"/>
  <c r="D22887" i="1" s="1"/>
  <c r="C22886" i="1"/>
  <c r="E22886" i="1" s="1"/>
  <c r="B22888" i="1" l="1"/>
  <c r="D22888" i="1" s="1"/>
  <c r="C22887" i="1"/>
  <c r="E22887" i="1" s="1"/>
  <c r="B22889" i="1" l="1"/>
  <c r="D22889" i="1" s="1"/>
  <c r="C22888" i="1"/>
  <c r="E22888" i="1" s="1"/>
  <c r="B22890" i="1" l="1"/>
  <c r="D22890" i="1" s="1"/>
  <c r="C22889" i="1"/>
  <c r="E22889" i="1" s="1"/>
  <c r="B22891" i="1" l="1"/>
  <c r="D22891" i="1" s="1"/>
  <c r="C22890" i="1"/>
  <c r="E22890" i="1" s="1"/>
  <c r="B22892" i="1" l="1"/>
  <c r="D22892" i="1" s="1"/>
  <c r="C22891" i="1"/>
  <c r="E22891" i="1" s="1"/>
  <c r="B22893" i="1" l="1"/>
  <c r="D22893" i="1" s="1"/>
  <c r="C22892" i="1"/>
  <c r="E22892" i="1" s="1"/>
  <c r="B22894" i="1" l="1"/>
  <c r="D22894" i="1" s="1"/>
  <c r="C22893" i="1"/>
  <c r="E22893" i="1" s="1"/>
  <c r="B22895" i="1" l="1"/>
  <c r="D22895" i="1" s="1"/>
  <c r="C22894" i="1"/>
  <c r="E22894" i="1" s="1"/>
  <c r="B22896" i="1" l="1"/>
  <c r="D22896" i="1" s="1"/>
  <c r="C22895" i="1"/>
  <c r="E22895" i="1" s="1"/>
  <c r="B22897" i="1" l="1"/>
  <c r="D22897" i="1" s="1"/>
  <c r="C22896" i="1"/>
  <c r="E22896" i="1" s="1"/>
  <c r="B22898" i="1" l="1"/>
  <c r="D22898" i="1" s="1"/>
  <c r="C22897" i="1"/>
  <c r="E22897" i="1" s="1"/>
  <c r="B22899" i="1" l="1"/>
  <c r="D22899" i="1" s="1"/>
  <c r="C22898" i="1"/>
  <c r="E22898" i="1" s="1"/>
  <c r="B22900" i="1" l="1"/>
  <c r="D22900" i="1" s="1"/>
  <c r="C22899" i="1"/>
  <c r="E22899" i="1" s="1"/>
  <c r="B22901" i="1" l="1"/>
  <c r="D22901" i="1" s="1"/>
  <c r="C22900" i="1"/>
  <c r="E22900" i="1" s="1"/>
  <c r="B22902" i="1" l="1"/>
  <c r="D22902" i="1" s="1"/>
  <c r="C22901" i="1"/>
  <c r="E22901" i="1" s="1"/>
  <c r="B22903" i="1" l="1"/>
  <c r="D22903" i="1" s="1"/>
  <c r="C22902" i="1"/>
  <c r="E22902" i="1" s="1"/>
  <c r="B22904" i="1" l="1"/>
  <c r="D22904" i="1" s="1"/>
  <c r="C22903" i="1"/>
  <c r="E22903" i="1" s="1"/>
  <c r="B22905" i="1" l="1"/>
  <c r="D22905" i="1" s="1"/>
  <c r="C22904" i="1"/>
  <c r="E22904" i="1" s="1"/>
  <c r="B22906" i="1" l="1"/>
  <c r="D22906" i="1" s="1"/>
  <c r="C22905" i="1"/>
  <c r="E22905" i="1" s="1"/>
  <c r="B22907" i="1" l="1"/>
  <c r="D22907" i="1" s="1"/>
  <c r="C22906" i="1"/>
  <c r="E22906" i="1" s="1"/>
  <c r="B22908" i="1" l="1"/>
  <c r="D22908" i="1" s="1"/>
  <c r="C22907" i="1"/>
  <c r="E22907" i="1" s="1"/>
  <c r="B22909" i="1" l="1"/>
  <c r="D22909" i="1" s="1"/>
  <c r="C22908" i="1"/>
  <c r="E22908" i="1" s="1"/>
  <c r="B22910" i="1" l="1"/>
  <c r="D22910" i="1" s="1"/>
  <c r="C22909" i="1"/>
  <c r="E22909" i="1" s="1"/>
  <c r="B22911" i="1" l="1"/>
  <c r="D22911" i="1" s="1"/>
  <c r="C22910" i="1"/>
  <c r="E22910" i="1" s="1"/>
  <c r="B22912" i="1" l="1"/>
  <c r="D22912" i="1" s="1"/>
  <c r="C22911" i="1"/>
  <c r="E22911" i="1" s="1"/>
  <c r="B22913" i="1" l="1"/>
  <c r="D22913" i="1" s="1"/>
  <c r="C22912" i="1"/>
  <c r="E22912" i="1" s="1"/>
  <c r="B22914" i="1" l="1"/>
  <c r="D22914" i="1" s="1"/>
  <c r="C22913" i="1"/>
  <c r="E22913" i="1" s="1"/>
  <c r="B22915" i="1" l="1"/>
  <c r="D22915" i="1" s="1"/>
  <c r="C22914" i="1"/>
  <c r="E22914" i="1" s="1"/>
  <c r="B22916" i="1" l="1"/>
  <c r="D22916" i="1" s="1"/>
  <c r="C22915" i="1"/>
  <c r="E22915" i="1" s="1"/>
  <c r="B22917" i="1" l="1"/>
  <c r="D22917" i="1" s="1"/>
  <c r="C22916" i="1"/>
  <c r="E22916" i="1" s="1"/>
  <c r="B22918" i="1" l="1"/>
  <c r="D22918" i="1" s="1"/>
  <c r="C22917" i="1"/>
  <c r="E22917" i="1" s="1"/>
  <c r="B22919" i="1" l="1"/>
  <c r="D22919" i="1" s="1"/>
  <c r="C22918" i="1"/>
  <c r="E22918" i="1" s="1"/>
  <c r="B22920" i="1" l="1"/>
  <c r="D22920" i="1" s="1"/>
  <c r="C22919" i="1"/>
  <c r="E22919" i="1" s="1"/>
  <c r="B22921" i="1" l="1"/>
  <c r="D22921" i="1" s="1"/>
  <c r="C22920" i="1"/>
  <c r="E22920" i="1" s="1"/>
  <c r="B22922" i="1" l="1"/>
  <c r="D22922" i="1" s="1"/>
  <c r="C22921" i="1"/>
  <c r="E22921" i="1" s="1"/>
  <c r="B22923" i="1" l="1"/>
  <c r="D22923" i="1" s="1"/>
  <c r="C22922" i="1"/>
  <c r="E22922" i="1" s="1"/>
  <c r="B22924" i="1" l="1"/>
  <c r="D22924" i="1" s="1"/>
  <c r="C22923" i="1"/>
  <c r="E22923" i="1" s="1"/>
  <c r="B22925" i="1" l="1"/>
  <c r="D22925" i="1" s="1"/>
  <c r="C22924" i="1"/>
  <c r="E22924" i="1" s="1"/>
  <c r="B22926" i="1" l="1"/>
  <c r="D22926" i="1" s="1"/>
  <c r="C22925" i="1"/>
  <c r="E22925" i="1" s="1"/>
  <c r="B22927" i="1" l="1"/>
  <c r="D22927" i="1" s="1"/>
  <c r="C22926" i="1"/>
  <c r="E22926" i="1" s="1"/>
  <c r="B22928" i="1" l="1"/>
  <c r="D22928" i="1" s="1"/>
  <c r="C22927" i="1"/>
  <c r="E22927" i="1" s="1"/>
  <c r="B22929" i="1" l="1"/>
  <c r="D22929" i="1" s="1"/>
  <c r="C22928" i="1"/>
  <c r="E22928" i="1" s="1"/>
  <c r="B22930" i="1" l="1"/>
  <c r="D22930" i="1" s="1"/>
  <c r="C22929" i="1"/>
  <c r="E22929" i="1" s="1"/>
  <c r="B22931" i="1" l="1"/>
  <c r="D22931" i="1" s="1"/>
  <c r="C22930" i="1"/>
  <c r="E22930" i="1" s="1"/>
  <c r="B22932" i="1" l="1"/>
  <c r="D22932" i="1" s="1"/>
  <c r="C22931" i="1"/>
  <c r="E22931" i="1" s="1"/>
  <c r="B22933" i="1" l="1"/>
  <c r="D22933" i="1" s="1"/>
  <c r="C22932" i="1"/>
  <c r="E22932" i="1" s="1"/>
  <c r="B22934" i="1" l="1"/>
  <c r="D22934" i="1" s="1"/>
  <c r="C22933" i="1"/>
  <c r="E22933" i="1" s="1"/>
  <c r="B22935" i="1" l="1"/>
  <c r="D22935" i="1" s="1"/>
  <c r="C22934" i="1"/>
  <c r="E22934" i="1" s="1"/>
  <c r="B22936" i="1" l="1"/>
  <c r="D22936" i="1" s="1"/>
  <c r="C22935" i="1"/>
  <c r="E22935" i="1" s="1"/>
  <c r="B22937" i="1" l="1"/>
  <c r="D22937" i="1" s="1"/>
  <c r="C22936" i="1"/>
  <c r="E22936" i="1" s="1"/>
  <c r="B22938" i="1" l="1"/>
  <c r="D22938" i="1" s="1"/>
  <c r="C22937" i="1"/>
  <c r="E22937" i="1" s="1"/>
  <c r="B22939" i="1" l="1"/>
  <c r="D22939" i="1" s="1"/>
  <c r="C22938" i="1"/>
  <c r="E22938" i="1" s="1"/>
  <c r="B22940" i="1" l="1"/>
  <c r="D22940" i="1" s="1"/>
  <c r="C22939" i="1"/>
  <c r="E22939" i="1" s="1"/>
  <c r="B22941" i="1" l="1"/>
  <c r="D22941" i="1" s="1"/>
  <c r="C22940" i="1"/>
  <c r="E22940" i="1" s="1"/>
  <c r="B22942" i="1" l="1"/>
  <c r="D22942" i="1" s="1"/>
  <c r="C22941" i="1"/>
  <c r="E22941" i="1" s="1"/>
  <c r="B22943" i="1" l="1"/>
  <c r="D22943" i="1" s="1"/>
  <c r="C22942" i="1"/>
  <c r="E22942" i="1" s="1"/>
  <c r="B22944" i="1" l="1"/>
  <c r="D22944" i="1" s="1"/>
  <c r="C22943" i="1"/>
  <c r="E22943" i="1" s="1"/>
  <c r="B22945" i="1" l="1"/>
  <c r="D22945" i="1" s="1"/>
  <c r="C22944" i="1"/>
  <c r="E22944" i="1" s="1"/>
  <c r="B22946" i="1" l="1"/>
  <c r="D22946" i="1" s="1"/>
  <c r="C22945" i="1"/>
  <c r="E22945" i="1" s="1"/>
  <c r="B22947" i="1" l="1"/>
  <c r="D22947" i="1" s="1"/>
  <c r="C22946" i="1"/>
  <c r="E22946" i="1" s="1"/>
  <c r="B22948" i="1" l="1"/>
  <c r="D22948" i="1" s="1"/>
  <c r="C22947" i="1"/>
  <c r="E22947" i="1" s="1"/>
  <c r="B22949" i="1" l="1"/>
  <c r="D22949" i="1" s="1"/>
  <c r="C22948" i="1"/>
  <c r="E22948" i="1" s="1"/>
  <c r="B22950" i="1" l="1"/>
  <c r="D22950" i="1" s="1"/>
  <c r="C22949" i="1"/>
  <c r="E22949" i="1" s="1"/>
  <c r="B22951" i="1" l="1"/>
  <c r="D22951" i="1" s="1"/>
  <c r="C22950" i="1"/>
  <c r="E22950" i="1" s="1"/>
  <c r="B22952" i="1" l="1"/>
  <c r="D22952" i="1" s="1"/>
  <c r="C22951" i="1"/>
  <c r="E22951" i="1" s="1"/>
  <c r="B22953" i="1" l="1"/>
  <c r="D22953" i="1" s="1"/>
  <c r="C22952" i="1"/>
  <c r="E22952" i="1" s="1"/>
  <c r="B22954" i="1" l="1"/>
  <c r="D22954" i="1" s="1"/>
  <c r="C22953" i="1"/>
  <c r="E22953" i="1" s="1"/>
  <c r="B22955" i="1" l="1"/>
  <c r="D22955" i="1" s="1"/>
  <c r="C22954" i="1"/>
  <c r="E22954" i="1" s="1"/>
  <c r="B22956" i="1" l="1"/>
  <c r="D22956" i="1" s="1"/>
  <c r="C22955" i="1"/>
  <c r="E22955" i="1" s="1"/>
  <c r="B22957" i="1" l="1"/>
  <c r="D22957" i="1" s="1"/>
  <c r="C22956" i="1"/>
  <c r="E22956" i="1" s="1"/>
  <c r="B22958" i="1" l="1"/>
  <c r="D22958" i="1" s="1"/>
  <c r="C22957" i="1"/>
  <c r="E22957" i="1" s="1"/>
  <c r="B22959" i="1" l="1"/>
  <c r="D22959" i="1" s="1"/>
  <c r="C22958" i="1"/>
  <c r="E22958" i="1" s="1"/>
  <c r="B22960" i="1" l="1"/>
  <c r="D22960" i="1" s="1"/>
  <c r="C22959" i="1"/>
  <c r="E22959" i="1" s="1"/>
  <c r="B22961" i="1" l="1"/>
  <c r="D22961" i="1" s="1"/>
  <c r="C22960" i="1"/>
  <c r="E22960" i="1" s="1"/>
  <c r="B22962" i="1" l="1"/>
  <c r="D22962" i="1" s="1"/>
  <c r="C22961" i="1"/>
  <c r="E22961" i="1" s="1"/>
  <c r="B22963" i="1" l="1"/>
  <c r="D22963" i="1" s="1"/>
  <c r="C22962" i="1"/>
  <c r="E22962" i="1" s="1"/>
  <c r="B22964" i="1" l="1"/>
  <c r="D22964" i="1" s="1"/>
  <c r="C22963" i="1"/>
  <c r="E22963" i="1" s="1"/>
  <c r="B22965" i="1" l="1"/>
  <c r="D22965" i="1" s="1"/>
  <c r="C22964" i="1"/>
  <c r="E22964" i="1" s="1"/>
  <c r="B22966" i="1" l="1"/>
  <c r="D22966" i="1" s="1"/>
  <c r="C22965" i="1"/>
  <c r="E22965" i="1" s="1"/>
  <c r="B22967" i="1" l="1"/>
  <c r="D22967" i="1" s="1"/>
  <c r="C22966" i="1"/>
  <c r="E22966" i="1" s="1"/>
  <c r="B22968" i="1" l="1"/>
  <c r="D22968" i="1" s="1"/>
  <c r="C22967" i="1"/>
  <c r="E22967" i="1" s="1"/>
  <c r="B22969" i="1" l="1"/>
  <c r="D22969" i="1" s="1"/>
  <c r="C22968" i="1"/>
  <c r="E22968" i="1" s="1"/>
  <c r="B22970" i="1" l="1"/>
  <c r="D22970" i="1" s="1"/>
  <c r="C22969" i="1"/>
  <c r="E22969" i="1" s="1"/>
  <c r="B22971" i="1" l="1"/>
  <c r="D22971" i="1" s="1"/>
  <c r="C22970" i="1"/>
  <c r="E22970" i="1" s="1"/>
  <c r="B22972" i="1" l="1"/>
  <c r="D22972" i="1" s="1"/>
  <c r="C22971" i="1"/>
  <c r="E22971" i="1" s="1"/>
  <c r="B22973" i="1" l="1"/>
  <c r="D22973" i="1" s="1"/>
  <c r="C22972" i="1"/>
  <c r="E22972" i="1" s="1"/>
  <c r="B22974" i="1" l="1"/>
  <c r="D22974" i="1" s="1"/>
  <c r="C22973" i="1"/>
  <c r="E22973" i="1" s="1"/>
  <c r="B22975" i="1" l="1"/>
  <c r="D22975" i="1" s="1"/>
  <c r="C22974" i="1"/>
  <c r="E22974" i="1" s="1"/>
  <c r="B22976" i="1" l="1"/>
  <c r="D22976" i="1" s="1"/>
  <c r="C22975" i="1"/>
  <c r="E22975" i="1" s="1"/>
  <c r="B22977" i="1" l="1"/>
  <c r="D22977" i="1" s="1"/>
  <c r="C22976" i="1"/>
  <c r="E22976" i="1" s="1"/>
  <c r="B22978" i="1" l="1"/>
  <c r="D22978" i="1" s="1"/>
  <c r="C22977" i="1"/>
  <c r="E22977" i="1" s="1"/>
  <c r="B22979" i="1" l="1"/>
  <c r="D22979" i="1" s="1"/>
  <c r="C22978" i="1"/>
  <c r="E22978" i="1" s="1"/>
  <c r="B22980" i="1" l="1"/>
  <c r="D22980" i="1" s="1"/>
  <c r="C22979" i="1"/>
  <c r="E22979" i="1" s="1"/>
  <c r="B22981" i="1" l="1"/>
  <c r="D22981" i="1" s="1"/>
  <c r="C22980" i="1"/>
  <c r="E22980" i="1" s="1"/>
  <c r="B22982" i="1" l="1"/>
  <c r="D22982" i="1" s="1"/>
  <c r="C22981" i="1"/>
  <c r="E22981" i="1" s="1"/>
  <c r="B22983" i="1" l="1"/>
  <c r="D22983" i="1" s="1"/>
  <c r="C22982" i="1"/>
  <c r="E22982" i="1" s="1"/>
  <c r="B22984" i="1" l="1"/>
  <c r="D22984" i="1" s="1"/>
  <c r="C22983" i="1"/>
  <c r="E22983" i="1" s="1"/>
  <c r="B22985" i="1" l="1"/>
  <c r="D22985" i="1" s="1"/>
  <c r="C22984" i="1"/>
  <c r="E22984" i="1" s="1"/>
  <c r="B22986" i="1" l="1"/>
  <c r="D22986" i="1" s="1"/>
  <c r="C22985" i="1"/>
  <c r="E22985" i="1" s="1"/>
  <c r="B22987" i="1" l="1"/>
  <c r="D22987" i="1" s="1"/>
  <c r="C22986" i="1"/>
  <c r="E22986" i="1" s="1"/>
  <c r="B22988" i="1" l="1"/>
  <c r="D22988" i="1" s="1"/>
  <c r="C22987" i="1"/>
  <c r="E22987" i="1" s="1"/>
  <c r="B22989" i="1" l="1"/>
  <c r="D22989" i="1" s="1"/>
  <c r="C22988" i="1"/>
  <c r="E22988" i="1" s="1"/>
  <c r="B22990" i="1" l="1"/>
  <c r="D22990" i="1" s="1"/>
  <c r="C22989" i="1"/>
  <c r="E22989" i="1" s="1"/>
  <c r="B22991" i="1" l="1"/>
  <c r="D22991" i="1" s="1"/>
  <c r="C22990" i="1"/>
  <c r="E22990" i="1" s="1"/>
  <c r="B22992" i="1" l="1"/>
  <c r="D22992" i="1" s="1"/>
  <c r="C22991" i="1"/>
  <c r="E22991" i="1" s="1"/>
  <c r="B22993" i="1" l="1"/>
  <c r="D22993" i="1" s="1"/>
  <c r="C22992" i="1"/>
  <c r="E22992" i="1" s="1"/>
  <c r="B22994" i="1" l="1"/>
  <c r="D22994" i="1" s="1"/>
  <c r="C22993" i="1"/>
  <c r="E22993" i="1" s="1"/>
  <c r="B22995" i="1" l="1"/>
  <c r="D22995" i="1" s="1"/>
  <c r="C22994" i="1"/>
  <c r="E22994" i="1" s="1"/>
  <c r="B22996" i="1" l="1"/>
  <c r="D22996" i="1" s="1"/>
  <c r="C22995" i="1"/>
  <c r="E22995" i="1" s="1"/>
  <c r="B22997" i="1" l="1"/>
  <c r="D22997" i="1" s="1"/>
  <c r="C22996" i="1"/>
  <c r="E22996" i="1" s="1"/>
  <c r="B22998" i="1" l="1"/>
  <c r="D22998" i="1" s="1"/>
  <c r="C22997" i="1"/>
  <c r="E22997" i="1" s="1"/>
  <c r="B22999" i="1" l="1"/>
  <c r="D22999" i="1" s="1"/>
  <c r="C22998" i="1"/>
  <c r="E22998" i="1" s="1"/>
  <c r="B23000" i="1" l="1"/>
  <c r="D23000" i="1" s="1"/>
  <c r="C22999" i="1"/>
  <c r="E22999" i="1" s="1"/>
  <c r="B23001" i="1" l="1"/>
  <c r="D23001" i="1" s="1"/>
  <c r="C23000" i="1"/>
  <c r="E23000" i="1" s="1"/>
  <c r="B23002" i="1" l="1"/>
  <c r="D23002" i="1" s="1"/>
  <c r="C23001" i="1"/>
  <c r="E23001" i="1" s="1"/>
  <c r="B23003" i="1" l="1"/>
  <c r="D23003" i="1" s="1"/>
  <c r="C23002" i="1"/>
  <c r="E23002" i="1" s="1"/>
  <c r="B23004" i="1" l="1"/>
  <c r="D23004" i="1" s="1"/>
  <c r="C23003" i="1"/>
  <c r="E23003" i="1" s="1"/>
  <c r="B23005" i="1" l="1"/>
  <c r="D23005" i="1" s="1"/>
  <c r="C23004" i="1"/>
  <c r="E23004" i="1" s="1"/>
  <c r="B23006" i="1" l="1"/>
  <c r="D23006" i="1" s="1"/>
  <c r="C23005" i="1"/>
  <c r="E23005" i="1" s="1"/>
  <c r="B23007" i="1" l="1"/>
  <c r="D23007" i="1" s="1"/>
  <c r="C23006" i="1"/>
  <c r="E23006" i="1" s="1"/>
  <c r="B23008" i="1" l="1"/>
  <c r="D23008" i="1" s="1"/>
  <c r="C23007" i="1"/>
  <c r="E23007" i="1" s="1"/>
  <c r="B23009" i="1" l="1"/>
  <c r="D23009" i="1" s="1"/>
  <c r="C23008" i="1"/>
  <c r="E23008" i="1" s="1"/>
  <c r="B23010" i="1" l="1"/>
  <c r="D23010" i="1" s="1"/>
  <c r="C23009" i="1"/>
  <c r="E23009" i="1" s="1"/>
  <c r="B23011" i="1" l="1"/>
  <c r="D23011" i="1" s="1"/>
  <c r="C23010" i="1"/>
  <c r="E23010" i="1" s="1"/>
  <c r="B23012" i="1" l="1"/>
  <c r="D23012" i="1" s="1"/>
  <c r="C23011" i="1"/>
  <c r="E23011" i="1" s="1"/>
  <c r="B23013" i="1" l="1"/>
  <c r="D23013" i="1" s="1"/>
  <c r="C23012" i="1"/>
  <c r="E23012" i="1" s="1"/>
  <c r="B23014" i="1" l="1"/>
  <c r="D23014" i="1" s="1"/>
  <c r="C23013" i="1"/>
  <c r="E23013" i="1" s="1"/>
  <c r="B23015" i="1" l="1"/>
  <c r="D23015" i="1" s="1"/>
  <c r="C23014" i="1"/>
  <c r="E23014" i="1" s="1"/>
  <c r="B23016" i="1" l="1"/>
  <c r="D23016" i="1" s="1"/>
  <c r="C23015" i="1"/>
  <c r="E23015" i="1" s="1"/>
  <c r="B23017" i="1" l="1"/>
  <c r="D23017" i="1" s="1"/>
  <c r="C23016" i="1"/>
  <c r="E23016" i="1" s="1"/>
  <c r="B23018" i="1" l="1"/>
  <c r="D23018" i="1" s="1"/>
  <c r="C23017" i="1"/>
  <c r="E23017" i="1" s="1"/>
  <c r="B23019" i="1" l="1"/>
  <c r="D23019" i="1" s="1"/>
  <c r="C23018" i="1"/>
  <c r="E23018" i="1" s="1"/>
  <c r="B23020" i="1" l="1"/>
  <c r="D23020" i="1" s="1"/>
  <c r="C23019" i="1"/>
  <c r="E23019" i="1" s="1"/>
  <c r="B23021" i="1" l="1"/>
  <c r="D23021" i="1" s="1"/>
  <c r="C23020" i="1"/>
  <c r="E23020" i="1" s="1"/>
  <c r="B23022" i="1" l="1"/>
  <c r="D23022" i="1" s="1"/>
  <c r="C23021" i="1"/>
  <c r="E23021" i="1" s="1"/>
  <c r="B23023" i="1" l="1"/>
  <c r="D23023" i="1" s="1"/>
  <c r="C23022" i="1"/>
  <c r="E23022" i="1" s="1"/>
  <c r="B23024" i="1" l="1"/>
  <c r="D23024" i="1" s="1"/>
  <c r="C23023" i="1"/>
  <c r="E23023" i="1" s="1"/>
  <c r="B23025" i="1" l="1"/>
  <c r="D23025" i="1" s="1"/>
  <c r="C23024" i="1"/>
  <c r="E23024" i="1" s="1"/>
  <c r="B23026" i="1" l="1"/>
  <c r="D23026" i="1" s="1"/>
  <c r="C23025" i="1"/>
  <c r="E23025" i="1" s="1"/>
  <c r="B23027" i="1" l="1"/>
  <c r="D23027" i="1" s="1"/>
  <c r="C23026" i="1"/>
  <c r="E23026" i="1" s="1"/>
  <c r="B23028" i="1" l="1"/>
  <c r="D23028" i="1" s="1"/>
  <c r="C23027" i="1"/>
  <c r="E23027" i="1" s="1"/>
  <c r="B23029" i="1" l="1"/>
  <c r="D23029" i="1" s="1"/>
  <c r="C23028" i="1"/>
  <c r="E23028" i="1" s="1"/>
  <c r="B23030" i="1" l="1"/>
  <c r="D23030" i="1" s="1"/>
  <c r="C23029" i="1"/>
  <c r="E23029" i="1" s="1"/>
  <c r="B23031" i="1" l="1"/>
  <c r="D23031" i="1" s="1"/>
  <c r="C23030" i="1"/>
  <c r="E23030" i="1" s="1"/>
  <c r="B23032" i="1" l="1"/>
  <c r="D23032" i="1" s="1"/>
  <c r="C23031" i="1"/>
  <c r="E23031" i="1" s="1"/>
  <c r="B23033" i="1" l="1"/>
  <c r="D23033" i="1" s="1"/>
  <c r="C23032" i="1"/>
  <c r="E23032" i="1" s="1"/>
  <c r="B23034" i="1" l="1"/>
  <c r="D23034" i="1" s="1"/>
  <c r="C23033" i="1"/>
  <c r="E23033" i="1" s="1"/>
  <c r="B23035" i="1" l="1"/>
  <c r="D23035" i="1" s="1"/>
  <c r="C23034" i="1"/>
  <c r="E23034" i="1" s="1"/>
  <c r="B23036" i="1" l="1"/>
  <c r="D23036" i="1" s="1"/>
  <c r="C23035" i="1"/>
  <c r="E23035" i="1" s="1"/>
  <c r="B23037" i="1" l="1"/>
  <c r="D23037" i="1" s="1"/>
  <c r="C23036" i="1"/>
  <c r="E23036" i="1" s="1"/>
  <c r="B23038" i="1" l="1"/>
  <c r="D23038" i="1" s="1"/>
  <c r="C23037" i="1"/>
  <c r="E23037" i="1" s="1"/>
  <c r="B23039" i="1" l="1"/>
  <c r="D23039" i="1" s="1"/>
  <c r="C23038" i="1"/>
  <c r="E23038" i="1" s="1"/>
  <c r="B23040" i="1" l="1"/>
  <c r="D23040" i="1" s="1"/>
  <c r="C23039" i="1"/>
  <c r="E23039" i="1" s="1"/>
  <c r="B23041" i="1" l="1"/>
  <c r="D23041" i="1" s="1"/>
  <c r="C23040" i="1"/>
  <c r="E23040" i="1" s="1"/>
  <c r="B23042" i="1" l="1"/>
  <c r="D23042" i="1" s="1"/>
  <c r="C23041" i="1"/>
  <c r="E23041" i="1" s="1"/>
  <c r="B23043" i="1" l="1"/>
  <c r="D23043" i="1" s="1"/>
  <c r="C23042" i="1"/>
  <c r="E23042" i="1" s="1"/>
  <c r="B23044" i="1" l="1"/>
  <c r="D23044" i="1" s="1"/>
  <c r="C23043" i="1"/>
  <c r="E23043" i="1" s="1"/>
  <c r="B23045" i="1" l="1"/>
  <c r="D23045" i="1" s="1"/>
  <c r="C23044" i="1"/>
  <c r="E23044" i="1" s="1"/>
  <c r="B23046" i="1" l="1"/>
  <c r="D23046" i="1" s="1"/>
  <c r="C23045" i="1"/>
  <c r="E23045" i="1" s="1"/>
  <c r="B23047" i="1" l="1"/>
  <c r="D23047" i="1" s="1"/>
  <c r="C23046" i="1"/>
  <c r="E23046" i="1" s="1"/>
  <c r="B23048" i="1" l="1"/>
  <c r="D23048" i="1" s="1"/>
  <c r="C23047" i="1"/>
  <c r="E23047" i="1" s="1"/>
  <c r="B23049" i="1" l="1"/>
  <c r="D23049" i="1" s="1"/>
  <c r="C23048" i="1"/>
  <c r="E23048" i="1" s="1"/>
  <c r="B23050" i="1" l="1"/>
  <c r="D23050" i="1" s="1"/>
  <c r="C23049" i="1"/>
  <c r="E23049" i="1" s="1"/>
  <c r="B23051" i="1" l="1"/>
  <c r="D23051" i="1" s="1"/>
  <c r="C23050" i="1"/>
  <c r="E23050" i="1" s="1"/>
  <c r="B23052" i="1" l="1"/>
  <c r="D23052" i="1" s="1"/>
  <c r="C23051" i="1"/>
  <c r="E23051" i="1" s="1"/>
  <c r="B23053" i="1" l="1"/>
  <c r="D23053" i="1" s="1"/>
  <c r="C23052" i="1"/>
  <c r="E23052" i="1" s="1"/>
  <c r="B23054" i="1" l="1"/>
  <c r="D23054" i="1" s="1"/>
  <c r="C23053" i="1"/>
  <c r="E23053" i="1" s="1"/>
  <c r="B23055" i="1" l="1"/>
  <c r="D23055" i="1" s="1"/>
  <c r="C23054" i="1"/>
  <c r="E23054" i="1" s="1"/>
  <c r="B23056" i="1" l="1"/>
  <c r="D23056" i="1" s="1"/>
  <c r="C23055" i="1"/>
  <c r="E23055" i="1" s="1"/>
  <c r="B23057" i="1" l="1"/>
  <c r="D23057" i="1" s="1"/>
  <c r="C23056" i="1"/>
  <c r="E23056" i="1" s="1"/>
  <c r="B23058" i="1" l="1"/>
  <c r="D23058" i="1" s="1"/>
  <c r="C23057" i="1"/>
  <c r="E23057" i="1" s="1"/>
  <c r="B23059" i="1" l="1"/>
  <c r="D23059" i="1" s="1"/>
  <c r="C23058" i="1"/>
  <c r="E23058" i="1" s="1"/>
  <c r="B23060" i="1" l="1"/>
  <c r="D23060" i="1" s="1"/>
  <c r="C23059" i="1"/>
  <c r="E23059" i="1" s="1"/>
  <c r="B23061" i="1" l="1"/>
  <c r="D23061" i="1" s="1"/>
  <c r="C23060" i="1"/>
  <c r="E23060" i="1" s="1"/>
  <c r="B23062" i="1" l="1"/>
  <c r="D23062" i="1" s="1"/>
  <c r="C23061" i="1"/>
  <c r="E23061" i="1" s="1"/>
  <c r="B23063" i="1" l="1"/>
  <c r="D23063" i="1" s="1"/>
  <c r="C23062" i="1"/>
  <c r="E23062" i="1" s="1"/>
  <c r="B23064" i="1" l="1"/>
  <c r="D23064" i="1" s="1"/>
  <c r="C23063" i="1"/>
  <c r="E23063" i="1" s="1"/>
  <c r="B23065" i="1" l="1"/>
  <c r="D23065" i="1" s="1"/>
  <c r="C23064" i="1"/>
  <c r="E23064" i="1" s="1"/>
  <c r="B23066" i="1" l="1"/>
  <c r="D23066" i="1" s="1"/>
  <c r="C23065" i="1"/>
  <c r="E23065" i="1" s="1"/>
  <c r="B23067" i="1" l="1"/>
  <c r="D23067" i="1" s="1"/>
  <c r="C23066" i="1"/>
  <c r="E23066" i="1" s="1"/>
  <c r="B23068" i="1" l="1"/>
  <c r="D23068" i="1" s="1"/>
  <c r="C23067" i="1"/>
  <c r="E23067" i="1" s="1"/>
  <c r="B23069" i="1" l="1"/>
  <c r="D23069" i="1" s="1"/>
  <c r="C23068" i="1"/>
  <c r="E23068" i="1" s="1"/>
  <c r="B23070" i="1" l="1"/>
  <c r="D23070" i="1" s="1"/>
  <c r="C23069" i="1"/>
  <c r="E23069" i="1" s="1"/>
  <c r="B23071" i="1" l="1"/>
  <c r="D23071" i="1" s="1"/>
  <c r="C23070" i="1"/>
  <c r="E23070" i="1" s="1"/>
  <c r="B23072" i="1" l="1"/>
  <c r="D23072" i="1" s="1"/>
  <c r="C23071" i="1"/>
  <c r="E23071" i="1" s="1"/>
  <c r="B23073" i="1" l="1"/>
  <c r="D23073" i="1" s="1"/>
  <c r="C23072" i="1"/>
  <c r="E23072" i="1" s="1"/>
  <c r="B23074" i="1" l="1"/>
  <c r="D23074" i="1" s="1"/>
  <c r="C23073" i="1"/>
  <c r="E23073" i="1" s="1"/>
  <c r="B23075" i="1" l="1"/>
  <c r="D23075" i="1" s="1"/>
  <c r="C23074" i="1"/>
  <c r="E23074" i="1" s="1"/>
  <c r="B23076" i="1" l="1"/>
  <c r="D23076" i="1" s="1"/>
  <c r="C23075" i="1"/>
  <c r="E23075" i="1" s="1"/>
  <c r="B23077" i="1" l="1"/>
  <c r="D23077" i="1" s="1"/>
  <c r="C23076" i="1"/>
  <c r="E23076" i="1" s="1"/>
  <c r="B23078" i="1" l="1"/>
  <c r="D23078" i="1" s="1"/>
  <c r="C23077" i="1"/>
  <c r="E23077" i="1" s="1"/>
  <c r="B23079" i="1" l="1"/>
  <c r="D23079" i="1" s="1"/>
  <c r="C23078" i="1"/>
  <c r="E23078" i="1" s="1"/>
  <c r="B23080" i="1" l="1"/>
  <c r="D23080" i="1" s="1"/>
  <c r="C23079" i="1"/>
  <c r="E23079" i="1" s="1"/>
  <c r="B23081" i="1" l="1"/>
  <c r="D23081" i="1" s="1"/>
  <c r="C23080" i="1"/>
  <c r="E23080" i="1" s="1"/>
  <c r="B23082" i="1" l="1"/>
  <c r="D23082" i="1" s="1"/>
  <c r="C23081" i="1"/>
  <c r="E23081" i="1" s="1"/>
  <c r="B23083" i="1" l="1"/>
  <c r="D23083" i="1" s="1"/>
  <c r="C23082" i="1"/>
  <c r="E23082" i="1" s="1"/>
  <c r="B23084" i="1" l="1"/>
  <c r="D23084" i="1" s="1"/>
  <c r="C23083" i="1"/>
  <c r="E23083" i="1" s="1"/>
  <c r="B23085" i="1" l="1"/>
  <c r="D23085" i="1" s="1"/>
  <c r="C23084" i="1"/>
  <c r="E23084" i="1" s="1"/>
  <c r="B23086" i="1" l="1"/>
  <c r="D23086" i="1" s="1"/>
  <c r="C23085" i="1"/>
  <c r="E23085" i="1" s="1"/>
  <c r="B23087" i="1" l="1"/>
  <c r="D23087" i="1" s="1"/>
  <c r="C23086" i="1"/>
  <c r="E23086" i="1" s="1"/>
  <c r="B23088" i="1" l="1"/>
  <c r="D23088" i="1" s="1"/>
  <c r="C23087" i="1"/>
  <c r="E23087" i="1" s="1"/>
  <c r="B23089" i="1" l="1"/>
  <c r="D23089" i="1" s="1"/>
  <c r="C23088" i="1"/>
  <c r="E23088" i="1" s="1"/>
  <c r="B23090" i="1" l="1"/>
  <c r="D23090" i="1" s="1"/>
  <c r="C23089" i="1"/>
  <c r="E23089" i="1" s="1"/>
  <c r="B23091" i="1" l="1"/>
  <c r="D23091" i="1" s="1"/>
  <c r="C23090" i="1"/>
  <c r="E23090" i="1" s="1"/>
  <c r="B23092" i="1" l="1"/>
  <c r="D23092" i="1" s="1"/>
  <c r="C23091" i="1"/>
  <c r="E23091" i="1" s="1"/>
  <c r="B23093" i="1" l="1"/>
  <c r="D23093" i="1" s="1"/>
  <c r="C23092" i="1"/>
  <c r="E23092" i="1" s="1"/>
  <c r="B23094" i="1" l="1"/>
  <c r="D23094" i="1" s="1"/>
  <c r="C23093" i="1"/>
  <c r="E23093" i="1" s="1"/>
  <c r="B23095" i="1" l="1"/>
  <c r="D23095" i="1" s="1"/>
  <c r="C23094" i="1"/>
  <c r="E23094" i="1" s="1"/>
  <c r="B23096" i="1" l="1"/>
  <c r="D23096" i="1" s="1"/>
  <c r="C23095" i="1"/>
  <c r="E23095" i="1" s="1"/>
  <c r="B23097" i="1" l="1"/>
  <c r="D23097" i="1" s="1"/>
  <c r="C23096" i="1"/>
  <c r="E23096" i="1" s="1"/>
  <c r="B23098" i="1" l="1"/>
  <c r="D23098" i="1" s="1"/>
  <c r="C23097" i="1"/>
  <c r="E23097" i="1" s="1"/>
  <c r="B23099" i="1" l="1"/>
  <c r="D23099" i="1" s="1"/>
  <c r="C23098" i="1"/>
  <c r="E23098" i="1" s="1"/>
  <c r="B23100" i="1" l="1"/>
  <c r="D23100" i="1" s="1"/>
  <c r="C23099" i="1"/>
  <c r="E23099" i="1" s="1"/>
  <c r="B23101" i="1" l="1"/>
  <c r="D23101" i="1" s="1"/>
  <c r="C23100" i="1"/>
  <c r="E23100" i="1" s="1"/>
  <c r="B23102" i="1" l="1"/>
  <c r="D23102" i="1" s="1"/>
  <c r="C23101" i="1"/>
  <c r="E23101" i="1" s="1"/>
  <c r="B23103" i="1" l="1"/>
  <c r="D23103" i="1" s="1"/>
  <c r="C23102" i="1"/>
  <c r="E23102" i="1" s="1"/>
  <c r="B23104" i="1" l="1"/>
  <c r="D23104" i="1" s="1"/>
  <c r="C23103" i="1"/>
  <c r="E23103" i="1" s="1"/>
  <c r="B23105" i="1" l="1"/>
  <c r="D23105" i="1" s="1"/>
  <c r="C23104" i="1"/>
  <c r="E23104" i="1" s="1"/>
  <c r="B23106" i="1" l="1"/>
  <c r="D23106" i="1" s="1"/>
  <c r="C23105" i="1"/>
  <c r="E23105" i="1" s="1"/>
  <c r="B23107" i="1" l="1"/>
  <c r="D23107" i="1" s="1"/>
  <c r="C23106" i="1"/>
  <c r="E23106" i="1" s="1"/>
  <c r="B23108" i="1" l="1"/>
  <c r="D23108" i="1" s="1"/>
  <c r="C23107" i="1"/>
  <c r="E23107" i="1" s="1"/>
  <c r="B23109" i="1" l="1"/>
  <c r="D23109" i="1" s="1"/>
  <c r="C23108" i="1"/>
  <c r="E23108" i="1" s="1"/>
  <c r="B23110" i="1" l="1"/>
  <c r="D23110" i="1" s="1"/>
  <c r="C23109" i="1"/>
  <c r="E23109" i="1" s="1"/>
  <c r="B23111" i="1" l="1"/>
  <c r="D23111" i="1" s="1"/>
  <c r="C23110" i="1"/>
  <c r="E23110" i="1" s="1"/>
  <c r="B23112" i="1" l="1"/>
  <c r="D23112" i="1" s="1"/>
  <c r="C23111" i="1"/>
  <c r="E23111" i="1" s="1"/>
  <c r="B23113" i="1" l="1"/>
  <c r="D23113" i="1" s="1"/>
  <c r="C23112" i="1"/>
  <c r="E23112" i="1" s="1"/>
  <c r="B23114" i="1" l="1"/>
  <c r="D23114" i="1" s="1"/>
  <c r="C23113" i="1"/>
  <c r="E23113" i="1" s="1"/>
  <c r="B23115" i="1" l="1"/>
  <c r="D23115" i="1" s="1"/>
  <c r="C23114" i="1"/>
  <c r="E23114" i="1" s="1"/>
  <c r="B23116" i="1" l="1"/>
  <c r="D23116" i="1" s="1"/>
  <c r="C23115" i="1"/>
  <c r="E23115" i="1" s="1"/>
  <c r="B23117" i="1" l="1"/>
  <c r="D23117" i="1" s="1"/>
  <c r="C23116" i="1"/>
  <c r="E23116" i="1" s="1"/>
  <c r="B23118" i="1" l="1"/>
  <c r="D23118" i="1" s="1"/>
  <c r="C23117" i="1"/>
  <c r="E23117" i="1" s="1"/>
  <c r="B23119" i="1" l="1"/>
  <c r="D23119" i="1" s="1"/>
  <c r="C23118" i="1"/>
  <c r="E23118" i="1" s="1"/>
  <c r="B23120" i="1" l="1"/>
  <c r="D23120" i="1" s="1"/>
  <c r="C23119" i="1"/>
  <c r="E23119" i="1" s="1"/>
  <c r="B23121" i="1" l="1"/>
  <c r="D23121" i="1" s="1"/>
  <c r="C23120" i="1"/>
  <c r="E23120" i="1" s="1"/>
  <c r="B23122" i="1" l="1"/>
  <c r="D23122" i="1" s="1"/>
  <c r="C23121" i="1"/>
  <c r="E23121" i="1" s="1"/>
  <c r="B23123" i="1" l="1"/>
  <c r="D23123" i="1" s="1"/>
  <c r="C23122" i="1"/>
  <c r="E23122" i="1" s="1"/>
  <c r="B23124" i="1" l="1"/>
  <c r="D23124" i="1" s="1"/>
  <c r="C23123" i="1"/>
  <c r="E23123" i="1" s="1"/>
  <c r="B23125" i="1" l="1"/>
  <c r="D23125" i="1" s="1"/>
  <c r="C23124" i="1"/>
  <c r="E23124" i="1" s="1"/>
  <c r="B23126" i="1" l="1"/>
  <c r="D23126" i="1" s="1"/>
  <c r="C23125" i="1"/>
  <c r="E23125" i="1" s="1"/>
  <c r="B23127" i="1" l="1"/>
  <c r="D23127" i="1" s="1"/>
  <c r="C23126" i="1"/>
  <c r="E23126" i="1" s="1"/>
  <c r="B23128" i="1" l="1"/>
  <c r="D23128" i="1" s="1"/>
  <c r="C23127" i="1"/>
  <c r="E23127" i="1" s="1"/>
  <c r="B23129" i="1" l="1"/>
  <c r="D23129" i="1" s="1"/>
  <c r="C23128" i="1"/>
  <c r="E23128" i="1" s="1"/>
  <c r="B23130" i="1" l="1"/>
  <c r="D23130" i="1" s="1"/>
  <c r="C23129" i="1"/>
  <c r="E23129" i="1" s="1"/>
  <c r="B23131" i="1" l="1"/>
  <c r="D23131" i="1" s="1"/>
  <c r="C23130" i="1"/>
  <c r="E23130" i="1" s="1"/>
  <c r="B23132" i="1" l="1"/>
  <c r="D23132" i="1" s="1"/>
  <c r="C23131" i="1"/>
  <c r="E23131" i="1" s="1"/>
  <c r="B23133" i="1" l="1"/>
  <c r="D23133" i="1" s="1"/>
  <c r="C23132" i="1"/>
  <c r="E23132" i="1" s="1"/>
  <c r="B23134" i="1" l="1"/>
  <c r="D23134" i="1" s="1"/>
  <c r="C23133" i="1"/>
  <c r="E23133" i="1" s="1"/>
  <c r="B23135" i="1" l="1"/>
  <c r="D23135" i="1" s="1"/>
  <c r="C23134" i="1"/>
  <c r="E23134" i="1" s="1"/>
  <c r="B23136" i="1" l="1"/>
  <c r="D23136" i="1" s="1"/>
  <c r="C23135" i="1"/>
  <c r="E23135" i="1" s="1"/>
  <c r="B23137" i="1" l="1"/>
  <c r="D23137" i="1" s="1"/>
  <c r="C23136" i="1"/>
  <c r="E23136" i="1" s="1"/>
  <c r="B23138" i="1" l="1"/>
  <c r="D23138" i="1" s="1"/>
  <c r="C23137" i="1"/>
  <c r="E23137" i="1" s="1"/>
  <c r="B23139" i="1" l="1"/>
  <c r="D23139" i="1" s="1"/>
  <c r="C23138" i="1"/>
  <c r="E23138" i="1" s="1"/>
  <c r="B23140" i="1" l="1"/>
  <c r="D23140" i="1" s="1"/>
  <c r="C23139" i="1"/>
  <c r="E23139" i="1" s="1"/>
  <c r="B23141" i="1" l="1"/>
  <c r="D23141" i="1" s="1"/>
  <c r="C23140" i="1"/>
  <c r="E23140" i="1" s="1"/>
  <c r="B23142" i="1" l="1"/>
  <c r="D23142" i="1" s="1"/>
  <c r="C23141" i="1"/>
  <c r="E23141" i="1" s="1"/>
  <c r="B23143" i="1" l="1"/>
  <c r="D23143" i="1" s="1"/>
  <c r="C23142" i="1"/>
  <c r="E23142" i="1" s="1"/>
  <c r="B23144" i="1" l="1"/>
  <c r="D23144" i="1" s="1"/>
  <c r="C23143" i="1"/>
  <c r="E23143" i="1" s="1"/>
  <c r="B23145" i="1" l="1"/>
  <c r="D23145" i="1" s="1"/>
  <c r="C23144" i="1"/>
  <c r="E23144" i="1" s="1"/>
  <c r="B23146" i="1" l="1"/>
  <c r="D23146" i="1" s="1"/>
  <c r="C23145" i="1"/>
  <c r="E23145" i="1" s="1"/>
  <c r="B23147" i="1" l="1"/>
  <c r="D23147" i="1" s="1"/>
  <c r="C23146" i="1"/>
  <c r="E23146" i="1" s="1"/>
  <c r="B23148" i="1" l="1"/>
  <c r="D23148" i="1" s="1"/>
  <c r="C23147" i="1"/>
  <c r="E23147" i="1" s="1"/>
  <c r="B23149" i="1" l="1"/>
  <c r="D23149" i="1" s="1"/>
  <c r="C23148" i="1"/>
  <c r="E23148" i="1" s="1"/>
  <c r="B23150" i="1" l="1"/>
  <c r="D23150" i="1" s="1"/>
  <c r="C23149" i="1"/>
  <c r="E23149" i="1" s="1"/>
  <c r="B23151" i="1" l="1"/>
  <c r="D23151" i="1" s="1"/>
  <c r="C23150" i="1"/>
  <c r="E23150" i="1" s="1"/>
  <c r="B23152" i="1" l="1"/>
  <c r="D23152" i="1" s="1"/>
  <c r="C23151" i="1"/>
  <c r="E23151" i="1" s="1"/>
  <c r="B23153" i="1" l="1"/>
  <c r="D23153" i="1" s="1"/>
  <c r="C23152" i="1"/>
  <c r="E23152" i="1" s="1"/>
  <c r="B23154" i="1" l="1"/>
  <c r="D23154" i="1" s="1"/>
  <c r="C23153" i="1"/>
  <c r="E23153" i="1" s="1"/>
  <c r="B23155" i="1" l="1"/>
  <c r="D23155" i="1" s="1"/>
  <c r="C23154" i="1"/>
  <c r="E23154" i="1" s="1"/>
  <c r="B23156" i="1" l="1"/>
  <c r="D23156" i="1" s="1"/>
  <c r="C23155" i="1"/>
  <c r="E23155" i="1" s="1"/>
  <c r="B23157" i="1" l="1"/>
  <c r="D23157" i="1" s="1"/>
  <c r="C23156" i="1"/>
  <c r="E23156" i="1" s="1"/>
  <c r="B23158" i="1" l="1"/>
  <c r="D23158" i="1" s="1"/>
  <c r="C23157" i="1"/>
  <c r="E23157" i="1" s="1"/>
  <c r="B23159" i="1" l="1"/>
  <c r="D23159" i="1" s="1"/>
  <c r="C23158" i="1"/>
  <c r="E23158" i="1" s="1"/>
  <c r="B23160" i="1" l="1"/>
  <c r="D23160" i="1" s="1"/>
  <c r="C23159" i="1"/>
  <c r="E23159" i="1" s="1"/>
  <c r="B23161" i="1" l="1"/>
  <c r="D23161" i="1" s="1"/>
  <c r="C23160" i="1"/>
  <c r="E23160" i="1" s="1"/>
  <c r="B23162" i="1" l="1"/>
  <c r="D23162" i="1" s="1"/>
  <c r="C23161" i="1"/>
  <c r="E23161" i="1" s="1"/>
  <c r="B23163" i="1" l="1"/>
  <c r="D23163" i="1" s="1"/>
  <c r="C23162" i="1"/>
  <c r="E23162" i="1" s="1"/>
  <c r="B23164" i="1" l="1"/>
  <c r="D23164" i="1" s="1"/>
  <c r="C23163" i="1"/>
  <c r="E23163" i="1" s="1"/>
  <c r="B23165" i="1" l="1"/>
  <c r="D23165" i="1" s="1"/>
  <c r="C23164" i="1"/>
  <c r="E23164" i="1" s="1"/>
  <c r="B23166" i="1" l="1"/>
  <c r="D23166" i="1" s="1"/>
  <c r="C23165" i="1"/>
  <c r="E23165" i="1" s="1"/>
  <c r="B23167" i="1" l="1"/>
  <c r="D23167" i="1" s="1"/>
  <c r="C23166" i="1"/>
  <c r="E23166" i="1" s="1"/>
  <c r="B23168" i="1" l="1"/>
  <c r="D23168" i="1" s="1"/>
  <c r="C23167" i="1"/>
  <c r="E23167" i="1" s="1"/>
  <c r="B23169" i="1" l="1"/>
  <c r="D23169" i="1" s="1"/>
  <c r="C23168" i="1"/>
  <c r="E23168" i="1" s="1"/>
  <c r="B23170" i="1" l="1"/>
  <c r="D23170" i="1" s="1"/>
  <c r="C23169" i="1"/>
  <c r="E23169" i="1" s="1"/>
  <c r="B23171" i="1" l="1"/>
  <c r="D23171" i="1" s="1"/>
  <c r="C23170" i="1"/>
  <c r="E23170" i="1" s="1"/>
  <c r="B23172" i="1" l="1"/>
  <c r="D23172" i="1" s="1"/>
  <c r="C23171" i="1"/>
  <c r="E23171" i="1" s="1"/>
  <c r="B23173" i="1" l="1"/>
  <c r="D23173" i="1" s="1"/>
  <c r="C23172" i="1"/>
  <c r="E23172" i="1" s="1"/>
  <c r="B23174" i="1" l="1"/>
  <c r="D23174" i="1" s="1"/>
  <c r="C23173" i="1"/>
  <c r="E23173" i="1" s="1"/>
  <c r="B23175" i="1" l="1"/>
  <c r="D23175" i="1" s="1"/>
  <c r="C23174" i="1"/>
  <c r="E23174" i="1" s="1"/>
  <c r="B23176" i="1" l="1"/>
  <c r="D23176" i="1" s="1"/>
  <c r="C23175" i="1"/>
  <c r="E23175" i="1" s="1"/>
  <c r="B23177" i="1" l="1"/>
  <c r="D23177" i="1" s="1"/>
  <c r="C23176" i="1"/>
  <c r="E23176" i="1" s="1"/>
  <c r="B23178" i="1" l="1"/>
  <c r="D23178" i="1" s="1"/>
  <c r="C23177" i="1"/>
  <c r="E23177" i="1" s="1"/>
  <c r="B23179" i="1" l="1"/>
  <c r="D23179" i="1" s="1"/>
  <c r="C23178" i="1"/>
  <c r="E23178" i="1" s="1"/>
  <c r="B23180" i="1" l="1"/>
  <c r="D23180" i="1" s="1"/>
  <c r="C23179" i="1"/>
  <c r="E23179" i="1" s="1"/>
  <c r="B23181" i="1" l="1"/>
  <c r="D23181" i="1" s="1"/>
  <c r="C23180" i="1"/>
  <c r="E23180" i="1" s="1"/>
  <c r="B23182" i="1" l="1"/>
  <c r="D23182" i="1" s="1"/>
  <c r="C23181" i="1"/>
  <c r="E23181" i="1" s="1"/>
  <c r="B23183" i="1" l="1"/>
  <c r="D23183" i="1" s="1"/>
  <c r="C23182" i="1"/>
  <c r="E23182" i="1" s="1"/>
  <c r="B23184" i="1" l="1"/>
  <c r="D23184" i="1" s="1"/>
  <c r="C23183" i="1"/>
  <c r="E23183" i="1" s="1"/>
  <c r="B23185" i="1" l="1"/>
  <c r="D23185" i="1" s="1"/>
  <c r="C23184" i="1"/>
  <c r="E23184" i="1" s="1"/>
  <c r="B23186" i="1" l="1"/>
  <c r="D23186" i="1" s="1"/>
  <c r="C23185" i="1"/>
  <c r="E23185" i="1" s="1"/>
  <c r="B23187" i="1" l="1"/>
  <c r="D23187" i="1" s="1"/>
  <c r="C23186" i="1"/>
  <c r="E23186" i="1" s="1"/>
  <c r="B23188" i="1" l="1"/>
  <c r="D23188" i="1" s="1"/>
  <c r="C23187" i="1"/>
  <c r="E23187" i="1" s="1"/>
  <c r="B23189" i="1" l="1"/>
  <c r="D23189" i="1" s="1"/>
  <c r="C23188" i="1"/>
  <c r="E23188" i="1" s="1"/>
  <c r="B23190" i="1" l="1"/>
  <c r="D23190" i="1" s="1"/>
  <c r="C23189" i="1"/>
  <c r="E23189" i="1" s="1"/>
  <c r="B23191" i="1" l="1"/>
  <c r="D23191" i="1" s="1"/>
  <c r="C23190" i="1"/>
  <c r="E23190" i="1" s="1"/>
  <c r="B23192" i="1" l="1"/>
  <c r="D23192" i="1" s="1"/>
  <c r="C23191" i="1"/>
  <c r="E23191" i="1" s="1"/>
  <c r="B23193" i="1" l="1"/>
  <c r="D23193" i="1" s="1"/>
  <c r="C23192" i="1"/>
  <c r="E23192" i="1" s="1"/>
  <c r="B23194" i="1" l="1"/>
  <c r="D23194" i="1" s="1"/>
  <c r="C23193" i="1"/>
  <c r="E23193" i="1" s="1"/>
  <c r="B23195" i="1" l="1"/>
  <c r="D23195" i="1" s="1"/>
  <c r="C23194" i="1"/>
  <c r="E23194" i="1" s="1"/>
  <c r="B23196" i="1" l="1"/>
  <c r="D23196" i="1" s="1"/>
  <c r="C23195" i="1"/>
  <c r="E23195" i="1" s="1"/>
  <c r="B23197" i="1" l="1"/>
  <c r="D23197" i="1" s="1"/>
  <c r="C23196" i="1"/>
  <c r="E23196" i="1" s="1"/>
  <c r="B23198" i="1" l="1"/>
  <c r="D23198" i="1" s="1"/>
  <c r="C23197" i="1"/>
  <c r="E23197" i="1" s="1"/>
  <c r="B23199" i="1" l="1"/>
  <c r="D23199" i="1" s="1"/>
  <c r="C23198" i="1"/>
  <c r="E23198" i="1" s="1"/>
  <c r="B23200" i="1" l="1"/>
  <c r="D23200" i="1" s="1"/>
  <c r="C23199" i="1"/>
  <c r="E23199" i="1" s="1"/>
  <c r="B23201" i="1" l="1"/>
  <c r="D23201" i="1" s="1"/>
  <c r="C23200" i="1"/>
  <c r="E23200" i="1" s="1"/>
  <c r="B23202" i="1" l="1"/>
  <c r="D23202" i="1" s="1"/>
  <c r="C23201" i="1"/>
  <c r="E23201" i="1" s="1"/>
  <c r="B23203" i="1" l="1"/>
  <c r="D23203" i="1" s="1"/>
  <c r="C23202" i="1"/>
  <c r="E23202" i="1" s="1"/>
  <c r="B23204" i="1" l="1"/>
  <c r="D23204" i="1" s="1"/>
  <c r="C23203" i="1"/>
  <c r="E23203" i="1" s="1"/>
  <c r="B23205" i="1" l="1"/>
  <c r="D23205" i="1" s="1"/>
  <c r="C23204" i="1"/>
  <c r="E23204" i="1" s="1"/>
  <c r="B23206" i="1" l="1"/>
  <c r="D23206" i="1" s="1"/>
  <c r="C23205" i="1"/>
  <c r="E23205" i="1" s="1"/>
  <c r="B23207" i="1" l="1"/>
  <c r="D23207" i="1" s="1"/>
  <c r="C23206" i="1"/>
  <c r="E23206" i="1" s="1"/>
  <c r="B23208" i="1" l="1"/>
  <c r="D23208" i="1" s="1"/>
  <c r="C23207" i="1"/>
  <c r="E23207" i="1" s="1"/>
  <c r="B23209" i="1" l="1"/>
  <c r="D23209" i="1" s="1"/>
  <c r="C23208" i="1"/>
  <c r="E23208" i="1" s="1"/>
  <c r="B23210" i="1" l="1"/>
  <c r="D23210" i="1" s="1"/>
  <c r="C23209" i="1"/>
  <c r="E23209" i="1" s="1"/>
  <c r="B23211" i="1" l="1"/>
  <c r="D23211" i="1" s="1"/>
  <c r="C23210" i="1"/>
  <c r="E23210" i="1" s="1"/>
  <c r="B23212" i="1" l="1"/>
  <c r="D23212" i="1" s="1"/>
  <c r="C23211" i="1"/>
  <c r="E23211" i="1" s="1"/>
  <c r="B23213" i="1" l="1"/>
  <c r="D23213" i="1" s="1"/>
  <c r="C23212" i="1"/>
  <c r="E23212" i="1" s="1"/>
  <c r="B23214" i="1" l="1"/>
  <c r="D23214" i="1" s="1"/>
  <c r="C23213" i="1"/>
  <c r="E23213" i="1" s="1"/>
  <c r="B23215" i="1" l="1"/>
  <c r="D23215" i="1" s="1"/>
  <c r="C23214" i="1"/>
  <c r="E23214" i="1" s="1"/>
  <c r="B23216" i="1" l="1"/>
  <c r="D23216" i="1" s="1"/>
  <c r="C23215" i="1"/>
  <c r="E23215" i="1" s="1"/>
  <c r="B23217" i="1" l="1"/>
  <c r="D23217" i="1" s="1"/>
  <c r="C23216" i="1"/>
  <c r="E23216" i="1" s="1"/>
  <c r="B23218" i="1" l="1"/>
  <c r="D23218" i="1" s="1"/>
  <c r="C23217" i="1"/>
  <c r="E23217" i="1" s="1"/>
  <c r="B23219" i="1" l="1"/>
  <c r="D23219" i="1" s="1"/>
  <c r="C23218" i="1"/>
  <c r="E23218" i="1" s="1"/>
  <c r="B23220" i="1" l="1"/>
  <c r="D23220" i="1" s="1"/>
  <c r="C23219" i="1"/>
  <c r="E23219" i="1" s="1"/>
  <c r="B23221" i="1" l="1"/>
  <c r="D23221" i="1" s="1"/>
  <c r="C23220" i="1"/>
  <c r="E23220" i="1" s="1"/>
  <c r="B23222" i="1" l="1"/>
  <c r="D23222" i="1" s="1"/>
  <c r="C23221" i="1"/>
  <c r="E23221" i="1" s="1"/>
  <c r="B23223" i="1" l="1"/>
  <c r="D23223" i="1" s="1"/>
  <c r="C23222" i="1"/>
  <c r="E23222" i="1" s="1"/>
  <c r="B23224" i="1" l="1"/>
  <c r="D23224" i="1" s="1"/>
  <c r="C23223" i="1"/>
  <c r="E23223" i="1" s="1"/>
  <c r="B23225" i="1" l="1"/>
  <c r="D23225" i="1" s="1"/>
  <c r="C23224" i="1"/>
  <c r="E23224" i="1" s="1"/>
  <c r="B23226" i="1" l="1"/>
  <c r="D23226" i="1" s="1"/>
  <c r="C23225" i="1"/>
  <c r="E23225" i="1" s="1"/>
  <c r="B23227" i="1" l="1"/>
  <c r="D23227" i="1" s="1"/>
  <c r="C23226" i="1"/>
  <c r="E23226" i="1" s="1"/>
  <c r="B23228" i="1" l="1"/>
  <c r="D23228" i="1" s="1"/>
  <c r="C23227" i="1"/>
  <c r="E23227" i="1" s="1"/>
  <c r="B23229" i="1" l="1"/>
  <c r="D23229" i="1" s="1"/>
  <c r="C23228" i="1"/>
  <c r="E23228" i="1" s="1"/>
  <c r="B23230" i="1" l="1"/>
  <c r="D23230" i="1" s="1"/>
  <c r="C23229" i="1"/>
  <c r="E23229" i="1" s="1"/>
  <c r="B23231" i="1" l="1"/>
  <c r="D23231" i="1" s="1"/>
  <c r="C23230" i="1"/>
  <c r="E23230" i="1" s="1"/>
  <c r="B23232" i="1" l="1"/>
  <c r="D23232" i="1" s="1"/>
  <c r="C23231" i="1"/>
  <c r="E23231" i="1" s="1"/>
  <c r="B23233" i="1" l="1"/>
  <c r="D23233" i="1" s="1"/>
  <c r="C23232" i="1"/>
  <c r="E23232" i="1" s="1"/>
  <c r="B23234" i="1" l="1"/>
  <c r="D23234" i="1" s="1"/>
  <c r="C23233" i="1"/>
  <c r="E23233" i="1" s="1"/>
  <c r="B23235" i="1" l="1"/>
  <c r="D23235" i="1" s="1"/>
  <c r="C23234" i="1"/>
  <c r="E23234" i="1" s="1"/>
  <c r="B23236" i="1" l="1"/>
  <c r="D23236" i="1" s="1"/>
  <c r="C23235" i="1"/>
  <c r="E23235" i="1" s="1"/>
  <c r="B23237" i="1" l="1"/>
  <c r="D23237" i="1" s="1"/>
  <c r="C23236" i="1"/>
  <c r="E23236" i="1" s="1"/>
  <c r="B23238" i="1" l="1"/>
  <c r="D23238" i="1" s="1"/>
  <c r="C23237" i="1"/>
  <c r="E23237" i="1" s="1"/>
  <c r="B23239" i="1" l="1"/>
  <c r="D23239" i="1" s="1"/>
  <c r="C23238" i="1"/>
  <c r="E23238" i="1" s="1"/>
  <c r="B23240" i="1" l="1"/>
  <c r="D23240" i="1" s="1"/>
  <c r="C23239" i="1"/>
  <c r="E23239" i="1" s="1"/>
  <c r="B23241" i="1" l="1"/>
  <c r="D23241" i="1" s="1"/>
  <c r="C23240" i="1"/>
  <c r="E23240" i="1" s="1"/>
  <c r="B23242" i="1" l="1"/>
  <c r="D23242" i="1" s="1"/>
  <c r="C23241" i="1"/>
  <c r="E23241" i="1" s="1"/>
  <c r="B23243" i="1" l="1"/>
  <c r="D23243" i="1" s="1"/>
  <c r="C23242" i="1"/>
  <c r="E23242" i="1" s="1"/>
  <c r="B23244" i="1" l="1"/>
  <c r="D23244" i="1" s="1"/>
  <c r="C23243" i="1"/>
  <c r="E23243" i="1" s="1"/>
  <c r="B23245" i="1" l="1"/>
  <c r="D23245" i="1" s="1"/>
  <c r="C23244" i="1"/>
  <c r="E23244" i="1" s="1"/>
  <c r="B23246" i="1" l="1"/>
  <c r="D23246" i="1" s="1"/>
  <c r="C23245" i="1"/>
  <c r="E23245" i="1" s="1"/>
  <c r="B23247" i="1" l="1"/>
  <c r="D23247" i="1" s="1"/>
  <c r="C23246" i="1"/>
  <c r="E23246" i="1" s="1"/>
  <c r="B23248" i="1" l="1"/>
  <c r="D23248" i="1" s="1"/>
  <c r="C23247" i="1"/>
  <c r="E23247" i="1" s="1"/>
  <c r="B23249" i="1" l="1"/>
  <c r="D23249" i="1" s="1"/>
  <c r="C23248" i="1"/>
  <c r="E23248" i="1" s="1"/>
  <c r="B23250" i="1" l="1"/>
  <c r="D23250" i="1" s="1"/>
  <c r="C23249" i="1"/>
  <c r="E23249" i="1" s="1"/>
  <c r="B23251" i="1" l="1"/>
  <c r="D23251" i="1" s="1"/>
  <c r="C23250" i="1"/>
  <c r="E23250" i="1" s="1"/>
  <c r="B23252" i="1" l="1"/>
  <c r="D23252" i="1" s="1"/>
  <c r="C23251" i="1"/>
  <c r="E23251" i="1" s="1"/>
  <c r="B23253" i="1" l="1"/>
  <c r="D23253" i="1" s="1"/>
  <c r="C23252" i="1"/>
  <c r="E23252" i="1" s="1"/>
  <c r="B23254" i="1" l="1"/>
  <c r="D23254" i="1" s="1"/>
  <c r="C23253" i="1"/>
  <c r="E23253" i="1" s="1"/>
  <c r="B23255" i="1" l="1"/>
  <c r="D23255" i="1" s="1"/>
  <c r="C23254" i="1"/>
  <c r="E23254" i="1" s="1"/>
  <c r="B23256" i="1" l="1"/>
  <c r="D23256" i="1" s="1"/>
  <c r="C23255" i="1"/>
  <c r="E23255" i="1" s="1"/>
  <c r="B23257" i="1" l="1"/>
  <c r="D23257" i="1" s="1"/>
  <c r="C23256" i="1"/>
  <c r="E23256" i="1" s="1"/>
  <c r="B23258" i="1" l="1"/>
  <c r="D23258" i="1" s="1"/>
  <c r="C23257" i="1"/>
  <c r="E23257" i="1" s="1"/>
  <c r="B23259" i="1" l="1"/>
  <c r="D23259" i="1" s="1"/>
  <c r="C23258" i="1"/>
  <c r="E23258" i="1" s="1"/>
  <c r="B23260" i="1" l="1"/>
  <c r="D23260" i="1" s="1"/>
  <c r="C23259" i="1"/>
  <c r="E23259" i="1" s="1"/>
  <c r="B23261" i="1" l="1"/>
  <c r="D23261" i="1" s="1"/>
  <c r="C23260" i="1"/>
  <c r="E23260" i="1" s="1"/>
  <c r="B23262" i="1" l="1"/>
  <c r="D23262" i="1" s="1"/>
  <c r="C23261" i="1"/>
  <c r="E23261" i="1" s="1"/>
  <c r="B23263" i="1" l="1"/>
  <c r="D23263" i="1" s="1"/>
  <c r="C23262" i="1"/>
  <c r="E23262" i="1" s="1"/>
  <c r="B23264" i="1" l="1"/>
  <c r="D23264" i="1" s="1"/>
  <c r="C23263" i="1"/>
  <c r="E23263" i="1" s="1"/>
  <c r="B23265" i="1" l="1"/>
  <c r="D23265" i="1" s="1"/>
  <c r="C23264" i="1"/>
  <c r="E23264" i="1" s="1"/>
  <c r="B23266" i="1" l="1"/>
  <c r="D23266" i="1" s="1"/>
  <c r="C23265" i="1"/>
  <c r="E23265" i="1" s="1"/>
  <c r="B23267" i="1" l="1"/>
  <c r="D23267" i="1" s="1"/>
  <c r="C23266" i="1"/>
  <c r="E23266" i="1" s="1"/>
  <c r="B23268" i="1" l="1"/>
  <c r="D23268" i="1" s="1"/>
  <c r="C23267" i="1"/>
  <c r="E23267" i="1" s="1"/>
  <c r="B23269" i="1" l="1"/>
  <c r="D23269" i="1" s="1"/>
  <c r="C23268" i="1"/>
  <c r="E23268" i="1" s="1"/>
  <c r="B23270" i="1" l="1"/>
  <c r="D23270" i="1" s="1"/>
  <c r="C23269" i="1"/>
  <c r="E23269" i="1" s="1"/>
  <c r="B23271" i="1" l="1"/>
  <c r="D23271" i="1" s="1"/>
  <c r="C23270" i="1"/>
  <c r="E23270" i="1" s="1"/>
  <c r="B23272" i="1" l="1"/>
  <c r="D23272" i="1" s="1"/>
  <c r="C23271" i="1"/>
  <c r="E23271" i="1" s="1"/>
  <c r="B23273" i="1" l="1"/>
  <c r="D23273" i="1" s="1"/>
  <c r="C23272" i="1"/>
  <c r="E23272" i="1" s="1"/>
  <c r="B23274" i="1" l="1"/>
  <c r="D23274" i="1" s="1"/>
  <c r="C23273" i="1"/>
  <c r="E23273" i="1" s="1"/>
  <c r="B23275" i="1" l="1"/>
  <c r="D23275" i="1" s="1"/>
  <c r="C23274" i="1"/>
  <c r="E23274" i="1" s="1"/>
  <c r="B23276" i="1" l="1"/>
  <c r="D23276" i="1" s="1"/>
  <c r="C23275" i="1"/>
  <c r="E23275" i="1" s="1"/>
  <c r="B23277" i="1" l="1"/>
  <c r="D23277" i="1" s="1"/>
  <c r="C23276" i="1"/>
  <c r="E23276" i="1" s="1"/>
  <c r="B23278" i="1" l="1"/>
  <c r="D23278" i="1" s="1"/>
  <c r="C23277" i="1"/>
  <c r="E23277" i="1" s="1"/>
  <c r="B23279" i="1" l="1"/>
  <c r="D23279" i="1" s="1"/>
  <c r="C23278" i="1"/>
  <c r="E23278" i="1" s="1"/>
  <c r="B23280" i="1" l="1"/>
  <c r="D23280" i="1" s="1"/>
  <c r="C23279" i="1"/>
  <c r="E23279" i="1" s="1"/>
  <c r="B23281" i="1" l="1"/>
  <c r="D23281" i="1" s="1"/>
  <c r="C23280" i="1"/>
  <c r="E23280" i="1" s="1"/>
  <c r="B23282" i="1" l="1"/>
  <c r="D23282" i="1" s="1"/>
  <c r="C23281" i="1"/>
  <c r="E23281" i="1" s="1"/>
  <c r="B23283" i="1" l="1"/>
  <c r="D23283" i="1" s="1"/>
  <c r="C23282" i="1"/>
  <c r="E23282" i="1" s="1"/>
  <c r="B23284" i="1" l="1"/>
  <c r="D23284" i="1" s="1"/>
  <c r="C23283" i="1"/>
  <c r="E23283" i="1" s="1"/>
  <c r="B23285" i="1" l="1"/>
  <c r="D23285" i="1" s="1"/>
  <c r="C23284" i="1"/>
  <c r="E23284" i="1" s="1"/>
  <c r="B23286" i="1" l="1"/>
  <c r="D23286" i="1" s="1"/>
  <c r="C23285" i="1"/>
  <c r="E23285" i="1" s="1"/>
  <c r="B23287" i="1" l="1"/>
  <c r="D23287" i="1" s="1"/>
  <c r="C23286" i="1"/>
  <c r="E23286" i="1" s="1"/>
  <c r="B23288" i="1" l="1"/>
  <c r="D23288" i="1" s="1"/>
  <c r="C23287" i="1"/>
  <c r="E23287" i="1" s="1"/>
  <c r="B23289" i="1" l="1"/>
  <c r="D23289" i="1" s="1"/>
  <c r="C23288" i="1"/>
  <c r="E23288" i="1" s="1"/>
  <c r="B23290" i="1" l="1"/>
  <c r="D23290" i="1" s="1"/>
  <c r="C23289" i="1"/>
  <c r="E23289" i="1" s="1"/>
  <c r="B23291" i="1" l="1"/>
  <c r="D23291" i="1" s="1"/>
  <c r="C23290" i="1"/>
  <c r="E23290" i="1" s="1"/>
  <c r="B23292" i="1" l="1"/>
  <c r="D23292" i="1" s="1"/>
  <c r="C23291" i="1"/>
  <c r="E23291" i="1" s="1"/>
  <c r="B23293" i="1" l="1"/>
  <c r="D23293" i="1" s="1"/>
  <c r="C23292" i="1"/>
  <c r="E23292" i="1" s="1"/>
  <c r="B23294" i="1" l="1"/>
  <c r="D23294" i="1" s="1"/>
  <c r="C23293" i="1"/>
  <c r="E23293" i="1" s="1"/>
  <c r="B23295" i="1" l="1"/>
  <c r="D23295" i="1" s="1"/>
  <c r="C23294" i="1"/>
  <c r="E23294" i="1" s="1"/>
  <c r="B23296" i="1" l="1"/>
  <c r="D23296" i="1" s="1"/>
  <c r="C23295" i="1"/>
  <c r="E23295" i="1" s="1"/>
  <c r="B23297" i="1" l="1"/>
  <c r="D23297" i="1" s="1"/>
  <c r="C23296" i="1"/>
  <c r="E23296" i="1" s="1"/>
  <c r="B23298" i="1" l="1"/>
  <c r="D23298" i="1" s="1"/>
  <c r="C23297" i="1"/>
  <c r="E23297" i="1" s="1"/>
  <c r="B23299" i="1" l="1"/>
  <c r="D23299" i="1" s="1"/>
  <c r="C23298" i="1"/>
  <c r="E23298" i="1" s="1"/>
  <c r="B23300" i="1" l="1"/>
  <c r="D23300" i="1" s="1"/>
  <c r="C23299" i="1"/>
  <c r="E23299" i="1" s="1"/>
  <c r="B23301" i="1" l="1"/>
  <c r="D23301" i="1" s="1"/>
  <c r="C23300" i="1"/>
  <c r="E23300" i="1" s="1"/>
  <c r="B23302" i="1" l="1"/>
  <c r="D23302" i="1" s="1"/>
  <c r="C23301" i="1"/>
  <c r="E23301" i="1" s="1"/>
  <c r="B23303" i="1" l="1"/>
  <c r="D23303" i="1" s="1"/>
  <c r="C23302" i="1"/>
  <c r="E23302" i="1" s="1"/>
  <c r="B23304" i="1" l="1"/>
  <c r="D23304" i="1" s="1"/>
  <c r="C23303" i="1"/>
  <c r="E23303" i="1" s="1"/>
  <c r="B23305" i="1" l="1"/>
  <c r="D23305" i="1" s="1"/>
  <c r="C23304" i="1"/>
  <c r="E23304" i="1" s="1"/>
  <c r="B23306" i="1" l="1"/>
  <c r="D23306" i="1" s="1"/>
  <c r="C23305" i="1"/>
  <c r="E23305" i="1" s="1"/>
  <c r="B23307" i="1" l="1"/>
  <c r="D23307" i="1" s="1"/>
  <c r="C23306" i="1"/>
  <c r="E23306" i="1" s="1"/>
  <c r="B23308" i="1" l="1"/>
  <c r="D23308" i="1" s="1"/>
  <c r="C23307" i="1"/>
  <c r="E23307" i="1" s="1"/>
  <c r="B23309" i="1" l="1"/>
  <c r="D23309" i="1" s="1"/>
  <c r="C23308" i="1"/>
  <c r="E23308" i="1" s="1"/>
  <c r="B23310" i="1" l="1"/>
  <c r="D23310" i="1" s="1"/>
  <c r="C23309" i="1"/>
  <c r="E23309" i="1" s="1"/>
  <c r="B23311" i="1" l="1"/>
  <c r="D23311" i="1" s="1"/>
  <c r="C23310" i="1"/>
  <c r="E23310" i="1" s="1"/>
  <c r="B23312" i="1" l="1"/>
  <c r="D23312" i="1" s="1"/>
  <c r="C23311" i="1"/>
  <c r="E23311" i="1" s="1"/>
  <c r="B23313" i="1" l="1"/>
  <c r="D23313" i="1" s="1"/>
  <c r="C23312" i="1"/>
  <c r="E23312" i="1" s="1"/>
  <c r="B23314" i="1" l="1"/>
  <c r="D23314" i="1" s="1"/>
  <c r="C23313" i="1"/>
  <c r="E23313" i="1" s="1"/>
  <c r="B23315" i="1" l="1"/>
  <c r="D23315" i="1" s="1"/>
  <c r="C23314" i="1"/>
  <c r="E23314" i="1" s="1"/>
  <c r="B23316" i="1" l="1"/>
  <c r="D23316" i="1" s="1"/>
  <c r="C23315" i="1"/>
  <c r="E23315" i="1" s="1"/>
  <c r="B23317" i="1" l="1"/>
  <c r="D23317" i="1" s="1"/>
  <c r="C23316" i="1"/>
  <c r="E23316" i="1" s="1"/>
  <c r="B23318" i="1" l="1"/>
  <c r="D23318" i="1" s="1"/>
  <c r="C23317" i="1"/>
  <c r="E23317" i="1" s="1"/>
  <c r="B23319" i="1" l="1"/>
  <c r="D23319" i="1" s="1"/>
  <c r="C23318" i="1"/>
  <c r="E23318" i="1" s="1"/>
  <c r="B23320" i="1" l="1"/>
  <c r="D23320" i="1" s="1"/>
  <c r="C23319" i="1"/>
  <c r="E23319" i="1" s="1"/>
  <c r="B23321" i="1" l="1"/>
  <c r="D23321" i="1" s="1"/>
  <c r="C23320" i="1"/>
  <c r="E23320" i="1" s="1"/>
  <c r="B23322" i="1" l="1"/>
  <c r="D23322" i="1" s="1"/>
  <c r="C23321" i="1"/>
  <c r="E23321" i="1" s="1"/>
  <c r="B23323" i="1" l="1"/>
  <c r="D23323" i="1" s="1"/>
  <c r="C23322" i="1"/>
  <c r="E23322" i="1" s="1"/>
  <c r="B23324" i="1" l="1"/>
  <c r="D23324" i="1" s="1"/>
  <c r="C23323" i="1"/>
  <c r="E23323" i="1" s="1"/>
  <c r="B23325" i="1" l="1"/>
  <c r="D23325" i="1" s="1"/>
  <c r="C23324" i="1"/>
  <c r="E23324" i="1" s="1"/>
  <c r="B23326" i="1" l="1"/>
  <c r="D23326" i="1" s="1"/>
  <c r="C23325" i="1"/>
  <c r="E23325" i="1" s="1"/>
  <c r="B23327" i="1" l="1"/>
  <c r="D23327" i="1" s="1"/>
  <c r="C23326" i="1"/>
  <c r="E23326" i="1" s="1"/>
  <c r="B23328" i="1" l="1"/>
  <c r="D23328" i="1" s="1"/>
  <c r="C23327" i="1"/>
  <c r="E23327" i="1" s="1"/>
  <c r="B23329" i="1" l="1"/>
  <c r="D23329" i="1" s="1"/>
  <c r="C23328" i="1"/>
  <c r="E23328" i="1" s="1"/>
  <c r="B23330" i="1" l="1"/>
  <c r="D23330" i="1" s="1"/>
  <c r="C23329" i="1"/>
  <c r="E23329" i="1" s="1"/>
  <c r="B23331" i="1" l="1"/>
  <c r="D23331" i="1" s="1"/>
  <c r="C23330" i="1"/>
  <c r="E23330" i="1" s="1"/>
  <c r="B23332" i="1" l="1"/>
  <c r="D23332" i="1" s="1"/>
  <c r="C23331" i="1"/>
  <c r="E23331" i="1" s="1"/>
  <c r="B23333" i="1" l="1"/>
  <c r="D23333" i="1" s="1"/>
  <c r="C23332" i="1"/>
  <c r="E23332" i="1" s="1"/>
  <c r="B23334" i="1" l="1"/>
  <c r="D23334" i="1" s="1"/>
  <c r="C23333" i="1"/>
  <c r="E23333" i="1" s="1"/>
  <c r="B23335" i="1" l="1"/>
  <c r="D23335" i="1" s="1"/>
  <c r="C23334" i="1"/>
  <c r="E23334" i="1" s="1"/>
  <c r="B23336" i="1" l="1"/>
  <c r="D23336" i="1" s="1"/>
  <c r="C23335" i="1"/>
  <c r="E23335" i="1" s="1"/>
  <c r="B23337" i="1" l="1"/>
  <c r="D23337" i="1" s="1"/>
  <c r="C23336" i="1"/>
  <c r="E23336" i="1" s="1"/>
  <c r="B23338" i="1" l="1"/>
  <c r="D23338" i="1" s="1"/>
  <c r="C23337" i="1"/>
  <c r="E23337" i="1" s="1"/>
  <c r="B23339" i="1" l="1"/>
  <c r="D23339" i="1" s="1"/>
  <c r="C23338" i="1"/>
  <c r="E23338" i="1" s="1"/>
  <c r="B23340" i="1" l="1"/>
  <c r="D23340" i="1" s="1"/>
  <c r="C23339" i="1"/>
  <c r="E23339" i="1" s="1"/>
  <c r="B23341" i="1" l="1"/>
  <c r="D23341" i="1" s="1"/>
  <c r="C23340" i="1"/>
  <c r="E23340" i="1" s="1"/>
  <c r="B23342" i="1" l="1"/>
  <c r="D23342" i="1" s="1"/>
  <c r="C23341" i="1"/>
  <c r="E23341" i="1" s="1"/>
  <c r="B23343" i="1" l="1"/>
  <c r="D23343" i="1" s="1"/>
  <c r="C23342" i="1"/>
  <c r="E23342" i="1" s="1"/>
  <c r="B23344" i="1" l="1"/>
  <c r="D23344" i="1" s="1"/>
  <c r="C23343" i="1"/>
  <c r="E23343" i="1" s="1"/>
  <c r="B23345" i="1" l="1"/>
  <c r="D23345" i="1" s="1"/>
  <c r="C23344" i="1"/>
  <c r="E23344" i="1" s="1"/>
  <c r="B23346" i="1" l="1"/>
  <c r="D23346" i="1" s="1"/>
  <c r="C23345" i="1"/>
  <c r="E23345" i="1" s="1"/>
  <c r="B23347" i="1" l="1"/>
  <c r="D23347" i="1" s="1"/>
  <c r="C23346" i="1"/>
  <c r="E23346" i="1" s="1"/>
  <c r="B23348" i="1" l="1"/>
  <c r="D23348" i="1" s="1"/>
  <c r="C23347" i="1"/>
  <c r="E23347" i="1" s="1"/>
  <c r="B23349" i="1" l="1"/>
  <c r="D23349" i="1" s="1"/>
  <c r="C23348" i="1"/>
  <c r="E23348" i="1" s="1"/>
  <c r="B23350" i="1" l="1"/>
  <c r="D23350" i="1" s="1"/>
  <c r="C23349" i="1"/>
  <c r="E23349" i="1" s="1"/>
  <c r="B23351" i="1" l="1"/>
  <c r="D23351" i="1" s="1"/>
  <c r="C23350" i="1"/>
  <c r="E23350" i="1" s="1"/>
  <c r="B23352" i="1" l="1"/>
  <c r="D23352" i="1" s="1"/>
  <c r="C23351" i="1"/>
  <c r="E23351" i="1" s="1"/>
  <c r="B23353" i="1" l="1"/>
  <c r="D23353" i="1" s="1"/>
  <c r="C23352" i="1"/>
  <c r="E23352" i="1" s="1"/>
  <c r="B23354" i="1" l="1"/>
  <c r="D23354" i="1" s="1"/>
  <c r="C23353" i="1"/>
  <c r="E23353" i="1" s="1"/>
  <c r="B23355" i="1" l="1"/>
  <c r="D23355" i="1" s="1"/>
  <c r="C23354" i="1"/>
  <c r="E23354" i="1" s="1"/>
  <c r="B23356" i="1" l="1"/>
  <c r="D23356" i="1" s="1"/>
  <c r="C23355" i="1"/>
  <c r="E23355" i="1" s="1"/>
  <c r="B23357" i="1" l="1"/>
  <c r="D23357" i="1" s="1"/>
  <c r="C23356" i="1"/>
  <c r="E23356" i="1" s="1"/>
  <c r="B23358" i="1" l="1"/>
  <c r="D23358" i="1" s="1"/>
  <c r="C23357" i="1"/>
  <c r="E23357" i="1" s="1"/>
  <c r="B23359" i="1" l="1"/>
  <c r="D23359" i="1" s="1"/>
  <c r="C23358" i="1"/>
  <c r="E23358" i="1" s="1"/>
  <c r="B23360" i="1" l="1"/>
  <c r="D23360" i="1" s="1"/>
  <c r="C23359" i="1"/>
  <c r="E23359" i="1" s="1"/>
  <c r="B23361" i="1" l="1"/>
  <c r="D23361" i="1" s="1"/>
  <c r="C23360" i="1"/>
  <c r="E23360" i="1" s="1"/>
  <c r="B23362" i="1" l="1"/>
  <c r="D23362" i="1" s="1"/>
  <c r="C23361" i="1"/>
  <c r="E23361" i="1" s="1"/>
  <c r="B23363" i="1" l="1"/>
  <c r="D23363" i="1" s="1"/>
  <c r="C23362" i="1"/>
  <c r="E23362" i="1" s="1"/>
  <c r="B23364" i="1" l="1"/>
  <c r="D23364" i="1" s="1"/>
  <c r="C23363" i="1"/>
  <c r="E23363" i="1" s="1"/>
  <c r="B23365" i="1" l="1"/>
  <c r="D23365" i="1" s="1"/>
  <c r="C23364" i="1"/>
  <c r="E23364" i="1" s="1"/>
  <c r="B23366" i="1" l="1"/>
  <c r="D23366" i="1" s="1"/>
  <c r="C23365" i="1"/>
  <c r="E23365" i="1" s="1"/>
  <c r="B23367" i="1" l="1"/>
  <c r="D23367" i="1" s="1"/>
  <c r="C23366" i="1"/>
  <c r="E23366" i="1" s="1"/>
  <c r="B23368" i="1" l="1"/>
  <c r="D23368" i="1" s="1"/>
  <c r="C23367" i="1"/>
  <c r="E23367" i="1" s="1"/>
  <c r="B23369" i="1" l="1"/>
  <c r="D23369" i="1" s="1"/>
  <c r="C23368" i="1"/>
  <c r="E23368" i="1" s="1"/>
  <c r="B23370" i="1" l="1"/>
  <c r="D23370" i="1" s="1"/>
  <c r="C23369" i="1"/>
  <c r="E23369" i="1" s="1"/>
  <c r="B23371" i="1" l="1"/>
  <c r="D23371" i="1" s="1"/>
  <c r="C23370" i="1"/>
  <c r="E23370" i="1" s="1"/>
  <c r="B23372" i="1" l="1"/>
  <c r="D23372" i="1" s="1"/>
  <c r="C23371" i="1"/>
  <c r="E23371" i="1" s="1"/>
  <c r="B23373" i="1" l="1"/>
  <c r="D23373" i="1" s="1"/>
  <c r="C23372" i="1"/>
  <c r="E23372" i="1" s="1"/>
  <c r="B23374" i="1" l="1"/>
  <c r="D23374" i="1" s="1"/>
  <c r="C23373" i="1"/>
  <c r="E23373" i="1" s="1"/>
  <c r="B23375" i="1" l="1"/>
  <c r="D23375" i="1" s="1"/>
  <c r="C23374" i="1"/>
  <c r="E23374" i="1" s="1"/>
  <c r="B23376" i="1" l="1"/>
  <c r="D23376" i="1" s="1"/>
  <c r="C23375" i="1"/>
  <c r="E23375" i="1" s="1"/>
  <c r="B23377" i="1" l="1"/>
  <c r="D23377" i="1" s="1"/>
  <c r="C23376" i="1"/>
  <c r="E23376" i="1" s="1"/>
  <c r="B23378" i="1" l="1"/>
  <c r="D23378" i="1" s="1"/>
  <c r="C23377" i="1"/>
  <c r="E23377" i="1" s="1"/>
  <c r="B23379" i="1" l="1"/>
  <c r="D23379" i="1" s="1"/>
  <c r="C23378" i="1"/>
  <c r="E23378" i="1" s="1"/>
  <c r="B23380" i="1" l="1"/>
  <c r="D23380" i="1" s="1"/>
  <c r="C23379" i="1"/>
  <c r="E23379" i="1" s="1"/>
  <c r="B23381" i="1" l="1"/>
  <c r="D23381" i="1" s="1"/>
  <c r="C23380" i="1"/>
  <c r="E23380" i="1" s="1"/>
  <c r="B23382" i="1" l="1"/>
  <c r="D23382" i="1" s="1"/>
  <c r="C23381" i="1"/>
  <c r="E23381" i="1" s="1"/>
  <c r="B23383" i="1" l="1"/>
  <c r="D23383" i="1" s="1"/>
  <c r="C23382" i="1"/>
  <c r="E23382" i="1" s="1"/>
  <c r="B23384" i="1" l="1"/>
  <c r="D23384" i="1" s="1"/>
  <c r="C23383" i="1"/>
  <c r="E23383" i="1" s="1"/>
  <c r="B23385" i="1" l="1"/>
  <c r="D23385" i="1" s="1"/>
  <c r="C23384" i="1"/>
  <c r="E23384" i="1" s="1"/>
  <c r="B23386" i="1" l="1"/>
  <c r="D23386" i="1" s="1"/>
  <c r="C23385" i="1"/>
  <c r="E23385" i="1" s="1"/>
  <c r="B23387" i="1" l="1"/>
  <c r="D23387" i="1" s="1"/>
  <c r="C23386" i="1"/>
  <c r="E23386" i="1" s="1"/>
  <c r="B23388" i="1" l="1"/>
  <c r="D23388" i="1" s="1"/>
  <c r="C23387" i="1"/>
  <c r="E23387" i="1" s="1"/>
  <c r="B23389" i="1" l="1"/>
  <c r="D23389" i="1" s="1"/>
  <c r="C23388" i="1"/>
  <c r="E23388" i="1" s="1"/>
  <c r="B23390" i="1" l="1"/>
  <c r="D23390" i="1" s="1"/>
  <c r="C23389" i="1"/>
  <c r="E23389" i="1" s="1"/>
  <c r="B23391" i="1" l="1"/>
  <c r="D23391" i="1" s="1"/>
  <c r="C23390" i="1"/>
  <c r="E23390" i="1" s="1"/>
  <c r="B23392" i="1" l="1"/>
  <c r="D23392" i="1" s="1"/>
  <c r="C23391" i="1"/>
  <c r="E23391" i="1" s="1"/>
  <c r="B23393" i="1" l="1"/>
  <c r="D23393" i="1" s="1"/>
  <c r="C23392" i="1"/>
  <c r="E23392" i="1" s="1"/>
  <c r="B23394" i="1" l="1"/>
  <c r="D23394" i="1" s="1"/>
  <c r="C23393" i="1"/>
  <c r="E23393" i="1" s="1"/>
  <c r="B23395" i="1" l="1"/>
  <c r="D23395" i="1" s="1"/>
  <c r="C23394" i="1"/>
  <c r="E23394" i="1" s="1"/>
  <c r="B23396" i="1" l="1"/>
  <c r="D23396" i="1" s="1"/>
  <c r="C23395" i="1"/>
  <c r="E23395" i="1" s="1"/>
  <c r="B23397" i="1" l="1"/>
  <c r="D23397" i="1" s="1"/>
  <c r="C23396" i="1"/>
  <c r="E23396" i="1" s="1"/>
  <c r="B23398" i="1" l="1"/>
  <c r="D23398" i="1" s="1"/>
  <c r="C23397" i="1"/>
  <c r="E23397" i="1" s="1"/>
  <c r="B23399" i="1" l="1"/>
  <c r="D23399" i="1" s="1"/>
  <c r="C23398" i="1"/>
  <c r="E23398" i="1" s="1"/>
  <c r="B23400" i="1" l="1"/>
  <c r="D23400" i="1" s="1"/>
  <c r="C23399" i="1"/>
  <c r="E23399" i="1" s="1"/>
  <c r="B23401" i="1" l="1"/>
  <c r="D23401" i="1" s="1"/>
  <c r="C23400" i="1"/>
  <c r="E23400" i="1" s="1"/>
  <c r="B23402" i="1" l="1"/>
  <c r="D23402" i="1" s="1"/>
  <c r="C23401" i="1"/>
  <c r="E23401" i="1" s="1"/>
  <c r="B23403" i="1" l="1"/>
  <c r="D23403" i="1" s="1"/>
  <c r="C23402" i="1"/>
  <c r="E23402" i="1" s="1"/>
  <c r="B23404" i="1" l="1"/>
  <c r="D23404" i="1" s="1"/>
  <c r="C23403" i="1"/>
  <c r="E23403" i="1" s="1"/>
  <c r="B23405" i="1" l="1"/>
  <c r="D23405" i="1" s="1"/>
  <c r="C23404" i="1"/>
  <c r="E23404" i="1" s="1"/>
  <c r="B23406" i="1" l="1"/>
  <c r="D23406" i="1" s="1"/>
  <c r="C23405" i="1"/>
  <c r="E23405" i="1" s="1"/>
  <c r="B23407" i="1" l="1"/>
  <c r="D23407" i="1" s="1"/>
  <c r="C23406" i="1"/>
  <c r="E23406" i="1" s="1"/>
  <c r="B23408" i="1" l="1"/>
  <c r="D23408" i="1" s="1"/>
  <c r="C23407" i="1"/>
  <c r="E23407" i="1" s="1"/>
  <c r="B23409" i="1" l="1"/>
  <c r="D23409" i="1" s="1"/>
  <c r="C23408" i="1"/>
  <c r="E23408" i="1" s="1"/>
  <c r="B23410" i="1" l="1"/>
  <c r="D23410" i="1" s="1"/>
  <c r="C23409" i="1"/>
  <c r="E23409" i="1" s="1"/>
  <c r="B23411" i="1" l="1"/>
  <c r="D23411" i="1" s="1"/>
  <c r="C23410" i="1"/>
  <c r="E23410" i="1" s="1"/>
  <c r="B23412" i="1" l="1"/>
  <c r="D23412" i="1" s="1"/>
  <c r="C23411" i="1"/>
  <c r="E23411" i="1" s="1"/>
  <c r="B23413" i="1" l="1"/>
  <c r="D23413" i="1" s="1"/>
  <c r="C23412" i="1"/>
  <c r="E23412" i="1" s="1"/>
  <c r="B23414" i="1" l="1"/>
  <c r="D23414" i="1" s="1"/>
  <c r="C23413" i="1"/>
  <c r="E23413" i="1" s="1"/>
  <c r="B23415" i="1" l="1"/>
  <c r="D23415" i="1" s="1"/>
  <c r="C23414" i="1"/>
  <c r="E23414" i="1" s="1"/>
  <c r="B23416" i="1" l="1"/>
  <c r="D23416" i="1" s="1"/>
  <c r="C23415" i="1"/>
  <c r="E23415" i="1" s="1"/>
  <c r="B23417" i="1" l="1"/>
  <c r="D23417" i="1" s="1"/>
  <c r="C23416" i="1"/>
  <c r="E23416" i="1" s="1"/>
  <c r="B23418" i="1" l="1"/>
  <c r="D23418" i="1" s="1"/>
  <c r="C23417" i="1"/>
  <c r="E23417" i="1" s="1"/>
  <c r="B23419" i="1" l="1"/>
  <c r="D23419" i="1" s="1"/>
  <c r="C23418" i="1"/>
  <c r="E23418" i="1" s="1"/>
  <c r="B23420" i="1" l="1"/>
  <c r="D23420" i="1" s="1"/>
  <c r="C23419" i="1"/>
  <c r="E23419" i="1" s="1"/>
  <c r="B23421" i="1" l="1"/>
  <c r="D23421" i="1" s="1"/>
  <c r="C23420" i="1"/>
  <c r="E23420" i="1" s="1"/>
  <c r="B23422" i="1" l="1"/>
  <c r="D23422" i="1" s="1"/>
  <c r="C23421" i="1"/>
  <c r="E23421" i="1" s="1"/>
  <c r="B23423" i="1" l="1"/>
  <c r="D23423" i="1" s="1"/>
  <c r="C23422" i="1"/>
  <c r="E23422" i="1" s="1"/>
  <c r="B23424" i="1" l="1"/>
  <c r="D23424" i="1" s="1"/>
  <c r="C23423" i="1"/>
  <c r="E23423" i="1" s="1"/>
  <c r="B23425" i="1" l="1"/>
  <c r="D23425" i="1" s="1"/>
  <c r="C23424" i="1"/>
  <c r="E23424" i="1" s="1"/>
  <c r="B23426" i="1" l="1"/>
  <c r="D23426" i="1" s="1"/>
  <c r="C23425" i="1"/>
  <c r="E23425" i="1" s="1"/>
  <c r="B23427" i="1" l="1"/>
  <c r="D23427" i="1" s="1"/>
  <c r="C23426" i="1"/>
  <c r="E23426" i="1" s="1"/>
  <c r="B23428" i="1" l="1"/>
  <c r="D23428" i="1" s="1"/>
  <c r="C23427" i="1"/>
  <c r="E23427" i="1" s="1"/>
  <c r="B23429" i="1" l="1"/>
  <c r="D23429" i="1" s="1"/>
  <c r="C23428" i="1"/>
  <c r="E23428" i="1" s="1"/>
  <c r="B23430" i="1" l="1"/>
  <c r="D23430" i="1" s="1"/>
  <c r="C23429" i="1"/>
  <c r="E23429" i="1" s="1"/>
  <c r="B23431" i="1" l="1"/>
  <c r="D23431" i="1" s="1"/>
  <c r="C23430" i="1"/>
  <c r="E23430" i="1" s="1"/>
  <c r="B23432" i="1" l="1"/>
  <c r="D23432" i="1" s="1"/>
  <c r="C23431" i="1"/>
  <c r="E23431" i="1" s="1"/>
  <c r="B23433" i="1" l="1"/>
  <c r="D23433" i="1" s="1"/>
  <c r="C23432" i="1"/>
  <c r="E23432" i="1" s="1"/>
  <c r="B23434" i="1" l="1"/>
  <c r="D23434" i="1" s="1"/>
  <c r="C23433" i="1"/>
  <c r="E23433" i="1" s="1"/>
  <c r="B23435" i="1" l="1"/>
  <c r="D23435" i="1" s="1"/>
  <c r="C23434" i="1"/>
  <c r="E23434" i="1" s="1"/>
  <c r="B23436" i="1" l="1"/>
  <c r="D23436" i="1" s="1"/>
  <c r="C23435" i="1"/>
  <c r="E23435" i="1" s="1"/>
  <c r="B23437" i="1" l="1"/>
  <c r="D23437" i="1" s="1"/>
  <c r="C23436" i="1"/>
  <c r="E23436" i="1" s="1"/>
  <c r="B23438" i="1" l="1"/>
  <c r="D23438" i="1" s="1"/>
  <c r="C23437" i="1"/>
  <c r="E23437" i="1" s="1"/>
  <c r="B23439" i="1" l="1"/>
  <c r="D23439" i="1" s="1"/>
  <c r="C23438" i="1"/>
  <c r="E23438" i="1" s="1"/>
  <c r="B23440" i="1" l="1"/>
  <c r="D23440" i="1" s="1"/>
  <c r="C23439" i="1"/>
  <c r="E23439" i="1" s="1"/>
  <c r="B23441" i="1" l="1"/>
  <c r="D23441" i="1" s="1"/>
  <c r="C23440" i="1"/>
  <c r="E23440" i="1" s="1"/>
  <c r="B23442" i="1" l="1"/>
  <c r="D23442" i="1" s="1"/>
  <c r="C23441" i="1"/>
  <c r="E23441" i="1" s="1"/>
  <c r="B23443" i="1" l="1"/>
  <c r="D23443" i="1" s="1"/>
  <c r="C23442" i="1"/>
  <c r="E23442" i="1" s="1"/>
  <c r="B23444" i="1" l="1"/>
  <c r="D23444" i="1" s="1"/>
  <c r="C23443" i="1"/>
  <c r="E23443" i="1" s="1"/>
  <c r="B23445" i="1" l="1"/>
  <c r="D23445" i="1" s="1"/>
  <c r="C23444" i="1"/>
  <c r="E23444" i="1" s="1"/>
  <c r="B23446" i="1" l="1"/>
  <c r="D23446" i="1" s="1"/>
  <c r="C23445" i="1"/>
  <c r="E23445" i="1" s="1"/>
  <c r="B23447" i="1" l="1"/>
  <c r="D23447" i="1" s="1"/>
  <c r="C23446" i="1"/>
  <c r="E23446" i="1" s="1"/>
  <c r="B23448" i="1" l="1"/>
  <c r="D23448" i="1" s="1"/>
  <c r="C23447" i="1"/>
  <c r="E23447" i="1" s="1"/>
  <c r="B23449" i="1" l="1"/>
  <c r="D23449" i="1" s="1"/>
  <c r="C23448" i="1"/>
  <c r="E23448" i="1" s="1"/>
  <c r="B23450" i="1" l="1"/>
  <c r="D23450" i="1" s="1"/>
  <c r="C23449" i="1"/>
  <c r="E23449" i="1" s="1"/>
  <c r="B23451" i="1" l="1"/>
  <c r="D23451" i="1" s="1"/>
  <c r="C23450" i="1"/>
  <c r="E23450" i="1" s="1"/>
  <c r="B23452" i="1" l="1"/>
  <c r="D23452" i="1" s="1"/>
  <c r="C23451" i="1"/>
  <c r="E23451" i="1" s="1"/>
  <c r="B23453" i="1" l="1"/>
  <c r="D23453" i="1" s="1"/>
  <c r="C23452" i="1"/>
  <c r="E23452" i="1" s="1"/>
  <c r="B23454" i="1" l="1"/>
  <c r="D23454" i="1" s="1"/>
  <c r="C23453" i="1"/>
  <c r="E23453" i="1" s="1"/>
  <c r="B23455" i="1" l="1"/>
  <c r="D23455" i="1" s="1"/>
  <c r="C23454" i="1"/>
  <c r="E23454" i="1" s="1"/>
  <c r="B23456" i="1" l="1"/>
  <c r="D23456" i="1" s="1"/>
  <c r="C23455" i="1"/>
  <c r="E23455" i="1" s="1"/>
  <c r="B23457" i="1" l="1"/>
  <c r="D23457" i="1" s="1"/>
  <c r="C23456" i="1"/>
  <c r="E23456" i="1" s="1"/>
  <c r="B23458" i="1" l="1"/>
  <c r="D23458" i="1" s="1"/>
  <c r="C23457" i="1"/>
  <c r="E23457" i="1" s="1"/>
  <c r="B23459" i="1" l="1"/>
  <c r="D23459" i="1" s="1"/>
  <c r="C23458" i="1"/>
  <c r="E23458" i="1" s="1"/>
  <c r="B23460" i="1" l="1"/>
  <c r="D23460" i="1" s="1"/>
  <c r="C23459" i="1"/>
  <c r="E23459" i="1" s="1"/>
  <c r="B23461" i="1" l="1"/>
  <c r="D23461" i="1" s="1"/>
  <c r="C23460" i="1"/>
  <c r="E23460" i="1" s="1"/>
  <c r="B23462" i="1" l="1"/>
  <c r="D23462" i="1" s="1"/>
  <c r="C23461" i="1"/>
  <c r="E23461" i="1" s="1"/>
  <c r="B23463" i="1" l="1"/>
  <c r="D23463" i="1" s="1"/>
  <c r="C23462" i="1"/>
  <c r="E23462" i="1" s="1"/>
  <c r="B23464" i="1" l="1"/>
  <c r="D23464" i="1" s="1"/>
  <c r="C23463" i="1"/>
  <c r="E23463" i="1" s="1"/>
  <c r="B23465" i="1" l="1"/>
  <c r="D23465" i="1" s="1"/>
  <c r="C23464" i="1"/>
  <c r="E23464" i="1" s="1"/>
  <c r="B23466" i="1" l="1"/>
  <c r="D23466" i="1" s="1"/>
  <c r="C23465" i="1"/>
  <c r="E23465" i="1" s="1"/>
  <c r="B23467" i="1" l="1"/>
  <c r="D23467" i="1" s="1"/>
  <c r="C23466" i="1"/>
  <c r="E23466" i="1" s="1"/>
  <c r="B23468" i="1" l="1"/>
  <c r="D23468" i="1" s="1"/>
  <c r="C23467" i="1"/>
  <c r="E23467" i="1" s="1"/>
  <c r="B23469" i="1" l="1"/>
  <c r="D23469" i="1" s="1"/>
  <c r="C23468" i="1"/>
  <c r="E23468" i="1" s="1"/>
  <c r="B23470" i="1" l="1"/>
  <c r="D23470" i="1" s="1"/>
  <c r="C23469" i="1"/>
  <c r="E23469" i="1" s="1"/>
  <c r="B23471" i="1" l="1"/>
  <c r="D23471" i="1" s="1"/>
  <c r="C23470" i="1"/>
  <c r="E23470" i="1" s="1"/>
  <c r="B23472" i="1" l="1"/>
  <c r="D23472" i="1" s="1"/>
  <c r="C23471" i="1"/>
  <c r="E23471" i="1" s="1"/>
  <c r="B23473" i="1" l="1"/>
  <c r="D23473" i="1" s="1"/>
  <c r="C23472" i="1"/>
  <c r="E23472" i="1" s="1"/>
  <c r="B23474" i="1" l="1"/>
  <c r="D23474" i="1" s="1"/>
  <c r="C23473" i="1"/>
  <c r="E23473" i="1" s="1"/>
  <c r="B23475" i="1" l="1"/>
  <c r="D23475" i="1" s="1"/>
  <c r="C23474" i="1"/>
  <c r="E23474" i="1" s="1"/>
  <c r="B23476" i="1" l="1"/>
  <c r="D23476" i="1" s="1"/>
  <c r="C23475" i="1"/>
  <c r="E23475" i="1" s="1"/>
  <c r="B23477" i="1" l="1"/>
  <c r="D23477" i="1" s="1"/>
  <c r="C23476" i="1"/>
  <c r="E23476" i="1" s="1"/>
  <c r="B23478" i="1" l="1"/>
  <c r="D23478" i="1" s="1"/>
  <c r="C23477" i="1"/>
  <c r="E23477" i="1" s="1"/>
  <c r="B23479" i="1" l="1"/>
  <c r="D23479" i="1" s="1"/>
  <c r="C23478" i="1"/>
  <c r="E23478" i="1" s="1"/>
  <c r="B23480" i="1" l="1"/>
  <c r="D23480" i="1" s="1"/>
  <c r="C23479" i="1"/>
  <c r="E23479" i="1" s="1"/>
  <c r="B23481" i="1" l="1"/>
  <c r="D23481" i="1" s="1"/>
  <c r="C23480" i="1"/>
  <c r="E23480" i="1" s="1"/>
  <c r="B23482" i="1" l="1"/>
  <c r="D23482" i="1" s="1"/>
  <c r="C23481" i="1"/>
  <c r="E23481" i="1" s="1"/>
  <c r="B23483" i="1" l="1"/>
  <c r="D23483" i="1" s="1"/>
  <c r="C23482" i="1"/>
  <c r="E23482" i="1" s="1"/>
  <c r="B23484" i="1" l="1"/>
  <c r="D23484" i="1" s="1"/>
  <c r="C23483" i="1"/>
  <c r="E23483" i="1" s="1"/>
  <c r="B23485" i="1" l="1"/>
  <c r="D23485" i="1" s="1"/>
  <c r="C23484" i="1"/>
  <c r="E23484" i="1" s="1"/>
  <c r="B23486" i="1" l="1"/>
  <c r="D23486" i="1" s="1"/>
  <c r="C23485" i="1"/>
  <c r="E23485" i="1" s="1"/>
  <c r="B23487" i="1" l="1"/>
  <c r="D23487" i="1" s="1"/>
  <c r="C23486" i="1"/>
  <c r="E23486" i="1" s="1"/>
  <c r="B23488" i="1" l="1"/>
  <c r="D23488" i="1" s="1"/>
  <c r="C23487" i="1"/>
  <c r="E23487" i="1" s="1"/>
  <c r="B23489" i="1" l="1"/>
  <c r="D23489" i="1" s="1"/>
  <c r="C23488" i="1"/>
  <c r="E23488" i="1" s="1"/>
  <c r="B23490" i="1" l="1"/>
  <c r="D23490" i="1" s="1"/>
  <c r="C23489" i="1"/>
  <c r="E23489" i="1" s="1"/>
  <c r="B23491" i="1" l="1"/>
  <c r="D23491" i="1" s="1"/>
  <c r="C23490" i="1"/>
  <c r="E23490" i="1" s="1"/>
  <c r="B23492" i="1" l="1"/>
  <c r="D23492" i="1" s="1"/>
  <c r="C23491" i="1"/>
  <c r="E23491" i="1" s="1"/>
  <c r="B23493" i="1" l="1"/>
  <c r="D23493" i="1" s="1"/>
  <c r="C23492" i="1"/>
  <c r="E23492" i="1" s="1"/>
  <c r="B23494" i="1" l="1"/>
  <c r="D23494" i="1" s="1"/>
  <c r="C23493" i="1"/>
  <c r="E23493" i="1" s="1"/>
  <c r="B23495" i="1" l="1"/>
  <c r="D23495" i="1" s="1"/>
  <c r="C23494" i="1"/>
  <c r="E23494" i="1" s="1"/>
  <c r="B23496" i="1" l="1"/>
  <c r="D23496" i="1" s="1"/>
  <c r="C23495" i="1"/>
  <c r="E23495" i="1" s="1"/>
  <c r="B23497" i="1" l="1"/>
  <c r="D23497" i="1" s="1"/>
  <c r="C23496" i="1"/>
  <c r="E23496" i="1" s="1"/>
  <c r="B23498" i="1" l="1"/>
  <c r="D23498" i="1" s="1"/>
  <c r="C23497" i="1"/>
  <c r="E23497" i="1" s="1"/>
  <c r="B23499" i="1" l="1"/>
  <c r="D23499" i="1" s="1"/>
  <c r="C23498" i="1"/>
  <c r="E23498" i="1" s="1"/>
  <c r="B23500" i="1" l="1"/>
  <c r="D23500" i="1" s="1"/>
  <c r="C23499" i="1"/>
  <c r="E23499" i="1" s="1"/>
  <c r="B23501" i="1" l="1"/>
  <c r="D23501" i="1" s="1"/>
  <c r="C23500" i="1"/>
  <c r="E23500" i="1" s="1"/>
  <c r="B23502" i="1" l="1"/>
  <c r="D23502" i="1" s="1"/>
  <c r="C23501" i="1"/>
  <c r="E23501" i="1" s="1"/>
  <c r="B23503" i="1" l="1"/>
  <c r="D23503" i="1" s="1"/>
  <c r="C23502" i="1"/>
  <c r="E23502" i="1" s="1"/>
  <c r="B23504" i="1" l="1"/>
  <c r="D23504" i="1" s="1"/>
  <c r="C23503" i="1"/>
  <c r="E23503" i="1" s="1"/>
  <c r="B23505" i="1" l="1"/>
  <c r="D23505" i="1" s="1"/>
  <c r="C23504" i="1"/>
  <c r="E23504" i="1" s="1"/>
  <c r="B23506" i="1" l="1"/>
  <c r="D23506" i="1" s="1"/>
  <c r="C23505" i="1"/>
  <c r="E23505" i="1" s="1"/>
  <c r="B23507" i="1" l="1"/>
  <c r="D23507" i="1" s="1"/>
  <c r="C23506" i="1"/>
  <c r="E23506" i="1" s="1"/>
  <c r="B23508" i="1" l="1"/>
  <c r="D23508" i="1" s="1"/>
  <c r="C23507" i="1"/>
  <c r="E23507" i="1" s="1"/>
  <c r="B23509" i="1" l="1"/>
  <c r="D23509" i="1" s="1"/>
  <c r="C23508" i="1"/>
  <c r="E23508" i="1" s="1"/>
  <c r="B23510" i="1" l="1"/>
  <c r="D23510" i="1" s="1"/>
  <c r="C23509" i="1"/>
  <c r="E23509" i="1" s="1"/>
  <c r="B23511" i="1" l="1"/>
  <c r="D23511" i="1" s="1"/>
  <c r="C23510" i="1"/>
  <c r="E23510" i="1" s="1"/>
  <c r="B23512" i="1" l="1"/>
  <c r="D23512" i="1" s="1"/>
  <c r="C23511" i="1"/>
  <c r="E23511" i="1" s="1"/>
  <c r="B23513" i="1" l="1"/>
  <c r="D23513" i="1" s="1"/>
  <c r="C23512" i="1"/>
  <c r="E23512" i="1" s="1"/>
  <c r="B23514" i="1" l="1"/>
  <c r="D23514" i="1" s="1"/>
  <c r="C23513" i="1"/>
  <c r="E23513" i="1" s="1"/>
  <c r="B23515" i="1" l="1"/>
  <c r="D23515" i="1" s="1"/>
  <c r="C23514" i="1"/>
  <c r="E23514" i="1" s="1"/>
  <c r="B23516" i="1" l="1"/>
  <c r="D23516" i="1" s="1"/>
  <c r="C23515" i="1"/>
  <c r="E23515" i="1" s="1"/>
  <c r="B23517" i="1" l="1"/>
  <c r="D23517" i="1" s="1"/>
  <c r="C23516" i="1"/>
  <c r="E23516" i="1" s="1"/>
  <c r="B23518" i="1" l="1"/>
  <c r="D23518" i="1" s="1"/>
  <c r="C23517" i="1"/>
  <c r="E23517" i="1" s="1"/>
  <c r="B23519" i="1" l="1"/>
  <c r="D23519" i="1" s="1"/>
  <c r="C23518" i="1"/>
  <c r="E23518" i="1" s="1"/>
  <c r="B23520" i="1" l="1"/>
  <c r="D23520" i="1" s="1"/>
  <c r="C23519" i="1"/>
  <c r="E23519" i="1" s="1"/>
  <c r="B23521" i="1" l="1"/>
  <c r="D23521" i="1" s="1"/>
  <c r="C23520" i="1"/>
  <c r="E23520" i="1" s="1"/>
  <c r="B23522" i="1" l="1"/>
  <c r="D23522" i="1" s="1"/>
  <c r="C23521" i="1"/>
  <c r="E23521" i="1" s="1"/>
  <c r="B23523" i="1" l="1"/>
  <c r="D23523" i="1" s="1"/>
  <c r="C23522" i="1"/>
  <c r="E23522" i="1" s="1"/>
  <c r="B23524" i="1" l="1"/>
  <c r="D23524" i="1" s="1"/>
  <c r="C23523" i="1"/>
  <c r="E23523" i="1" s="1"/>
  <c r="B23525" i="1" l="1"/>
  <c r="D23525" i="1" s="1"/>
  <c r="C23524" i="1"/>
  <c r="E23524" i="1" s="1"/>
  <c r="B23526" i="1" l="1"/>
  <c r="D23526" i="1" s="1"/>
  <c r="C23525" i="1"/>
  <c r="E23525" i="1" s="1"/>
  <c r="B23527" i="1" l="1"/>
  <c r="D23527" i="1" s="1"/>
  <c r="C23526" i="1"/>
  <c r="E23526" i="1" s="1"/>
  <c r="B23528" i="1" l="1"/>
  <c r="D23528" i="1" s="1"/>
  <c r="C23527" i="1"/>
  <c r="E23527" i="1" s="1"/>
  <c r="B23529" i="1" l="1"/>
  <c r="D23529" i="1" s="1"/>
  <c r="C23528" i="1"/>
  <c r="E23528" i="1" s="1"/>
  <c r="B23530" i="1" l="1"/>
  <c r="D23530" i="1" s="1"/>
  <c r="C23529" i="1"/>
  <c r="E23529" i="1" s="1"/>
  <c r="B23531" i="1" l="1"/>
  <c r="D23531" i="1" s="1"/>
  <c r="C23530" i="1"/>
  <c r="E23530" i="1" s="1"/>
  <c r="B23532" i="1" l="1"/>
  <c r="D23532" i="1" s="1"/>
  <c r="C23531" i="1"/>
  <c r="E23531" i="1" s="1"/>
  <c r="B23533" i="1" l="1"/>
  <c r="D23533" i="1" s="1"/>
  <c r="C23532" i="1"/>
  <c r="E23532" i="1" s="1"/>
  <c r="B23534" i="1" l="1"/>
  <c r="D23534" i="1" s="1"/>
  <c r="C23533" i="1"/>
  <c r="E23533" i="1" s="1"/>
  <c r="B23535" i="1" l="1"/>
  <c r="D23535" i="1" s="1"/>
  <c r="C23534" i="1"/>
  <c r="E23534" i="1" s="1"/>
  <c r="B23536" i="1" l="1"/>
  <c r="D23536" i="1" s="1"/>
  <c r="C23535" i="1"/>
  <c r="E23535" i="1" s="1"/>
  <c r="B23537" i="1" l="1"/>
  <c r="D23537" i="1" s="1"/>
  <c r="C23536" i="1"/>
  <c r="E23536" i="1" s="1"/>
  <c r="B23538" i="1" l="1"/>
  <c r="D23538" i="1" s="1"/>
  <c r="C23537" i="1"/>
  <c r="E23537" i="1" s="1"/>
  <c r="B23539" i="1" l="1"/>
  <c r="D23539" i="1" s="1"/>
  <c r="C23538" i="1"/>
  <c r="E23538" i="1" s="1"/>
  <c r="B23540" i="1" l="1"/>
  <c r="D23540" i="1" s="1"/>
  <c r="C23539" i="1"/>
  <c r="E23539" i="1" s="1"/>
  <c r="B23541" i="1" l="1"/>
  <c r="D23541" i="1" s="1"/>
  <c r="C23540" i="1"/>
  <c r="E23540" i="1" s="1"/>
  <c r="B23542" i="1" l="1"/>
  <c r="D23542" i="1" s="1"/>
  <c r="C23541" i="1"/>
  <c r="E23541" i="1" s="1"/>
  <c r="B23543" i="1" l="1"/>
  <c r="D23543" i="1" s="1"/>
  <c r="C23542" i="1"/>
  <c r="E23542" i="1" s="1"/>
  <c r="B23544" i="1" l="1"/>
  <c r="D23544" i="1" s="1"/>
  <c r="C23543" i="1"/>
  <c r="E23543" i="1" s="1"/>
  <c r="B23545" i="1" l="1"/>
  <c r="D23545" i="1" s="1"/>
  <c r="C23544" i="1"/>
  <c r="E23544" i="1" s="1"/>
  <c r="B23546" i="1" l="1"/>
  <c r="D23546" i="1" s="1"/>
  <c r="C23545" i="1"/>
  <c r="E23545" i="1" s="1"/>
  <c r="B23547" i="1" l="1"/>
  <c r="D23547" i="1" s="1"/>
  <c r="C23546" i="1"/>
  <c r="E23546" i="1" s="1"/>
  <c r="B23548" i="1" l="1"/>
  <c r="D23548" i="1" s="1"/>
  <c r="C23547" i="1"/>
  <c r="E23547" i="1" s="1"/>
  <c r="B23549" i="1" l="1"/>
  <c r="D23549" i="1" s="1"/>
  <c r="C23548" i="1"/>
  <c r="E23548" i="1" s="1"/>
  <c r="B23550" i="1" l="1"/>
  <c r="D23550" i="1" s="1"/>
  <c r="C23549" i="1"/>
  <c r="E23549" i="1" s="1"/>
  <c r="B23551" i="1" l="1"/>
  <c r="D23551" i="1" s="1"/>
  <c r="C23550" i="1"/>
  <c r="E23550" i="1" s="1"/>
  <c r="B23552" i="1" l="1"/>
  <c r="D23552" i="1" s="1"/>
  <c r="C23551" i="1"/>
  <c r="E23551" i="1" s="1"/>
  <c r="B23553" i="1" l="1"/>
  <c r="D23553" i="1" s="1"/>
  <c r="C23552" i="1"/>
  <c r="E23552" i="1" s="1"/>
  <c r="B23554" i="1" l="1"/>
  <c r="D23554" i="1" s="1"/>
  <c r="C23553" i="1"/>
  <c r="E23553" i="1" s="1"/>
  <c r="B23555" i="1" l="1"/>
  <c r="D23555" i="1" s="1"/>
  <c r="C23554" i="1"/>
  <c r="E23554" i="1" s="1"/>
  <c r="B23556" i="1" l="1"/>
  <c r="D23556" i="1" s="1"/>
  <c r="C23555" i="1"/>
  <c r="E23555" i="1" s="1"/>
  <c r="B23557" i="1" l="1"/>
  <c r="D23557" i="1" s="1"/>
  <c r="C23556" i="1"/>
  <c r="E23556" i="1" s="1"/>
  <c r="B23558" i="1" l="1"/>
  <c r="D23558" i="1" s="1"/>
  <c r="C23557" i="1"/>
  <c r="E23557" i="1" s="1"/>
  <c r="B23559" i="1" l="1"/>
  <c r="D23559" i="1" s="1"/>
  <c r="C23558" i="1"/>
  <c r="E23558" i="1" s="1"/>
  <c r="B23560" i="1" l="1"/>
  <c r="D23560" i="1" s="1"/>
  <c r="C23559" i="1"/>
  <c r="E23559" i="1" s="1"/>
  <c r="B23561" i="1" l="1"/>
  <c r="D23561" i="1" s="1"/>
  <c r="C23560" i="1"/>
  <c r="E23560" i="1" s="1"/>
  <c r="B23562" i="1" l="1"/>
  <c r="D23562" i="1" s="1"/>
  <c r="C23561" i="1"/>
  <c r="E23561" i="1" s="1"/>
  <c r="B23563" i="1" l="1"/>
  <c r="D23563" i="1" s="1"/>
  <c r="C23562" i="1"/>
  <c r="E23562" i="1" s="1"/>
  <c r="B23564" i="1" l="1"/>
  <c r="D23564" i="1" s="1"/>
  <c r="C23563" i="1"/>
  <c r="E23563" i="1" s="1"/>
  <c r="B23565" i="1" l="1"/>
  <c r="D23565" i="1" s="1"/>
  <c r="C23564" i="1"/>
  <c r="E23564" i="1" s="1"/>
  <c r="B23566" i="1" l="1"/>
  <c r="D23566" i="1" s="1"/>
  <c r="C23565" i="1"/>
  <c r="E23565" i="1" s="1"/>
  <c r="B23567" i="1" l="1"/>
  <c r="D23567" i="1" s="1"/>
  <c r="C23566" i="1"/>
  <c r="E23566" i="1" s="1"/>
  <c r="B23568" i="1" l="1"/>
  <c r="D23568" i="1" s="1"/>
  <c r="C23567" i="1"/>
  <c r="E23567" i="1" s="1"/>
  <c r="B23569" i="1" l="1"/>
  <c r="D23569" i="1" s="1"/>
  <c r="C23568" i="1"/>
  <c r="E23568" i="1" s="1"/>
  <c r="B23570" i="1" l="1"/>
  <c r="D23570" i="1" s="1"/>
  <c r="C23569" i="1"/>
  <c r="E23569" i="1" s="1"/>
  <c r="B23571" i="1" l="1"/>
  <c r="D23571" i="1" s="1"/>
  <c r="C23570" i="1"/>
  <c r="E23570" i="1" s="1"/>
  <c r="B23572" i="1" l="1"/>
  <c r="D23572" i="1" s="1"/>
  <c r="C23571" i="1"/>
  <c r="E23571" i="1" s="1"/>
  <c r="B23573" i="1" l="1"/>
  <c r="D23573" i="1" s="1"/>
  <c r="C23572" i="1"/>
  <c r="E23572" i="1" s="1"/>
  <c r="B23574" i="1" l="1"/>
  <c r="D23574" i="1" s="1"/>
  <c r="C23573" i="1"/>
  <c r="E23573" i="1" s="1"/>
  <c r="B23575" i="1" l="1"/>
  <c r="D23575" i="1" s="1"/>
  <c r="C23574" i="1"/>
  <c r="E23574" i="1" s="1"/>
  <c r="B23576" i="1" l="1"/>
  <c r="D23576" i="1" s="1"/>
  <c r="C23575" i="1"/>
  <c r="E23575" i="1" s="1"/>
  <c r="B23577" i="1" l="1"/>
  <c r="D23577" i="1" s="1"/>
  <c r="C23576" i="1"/>
  <c r="E23576" i="1" s="1"/>
  <c r="B23578" i="1" l="1"/>
  <c r="D23578" i="1" s="1"/>
  <c r="C23577" i="1"/>
  <c r="E23577" i="1" s="1"/>
  <c r="B23579" i="1" l="1"/>
  <c r="D23579" i="1" s="1"/>
  <c r="C23578" i="1"/>
  <c r="E23578" i="1" s="1"/>
  <c r="B23580" i="1" l="1"/>
  <c r="D23580" i="1" s="1"/>
  <c r="C23579" i="1"/>
  <c r="E23579" i="1" s="1"/>
  <c r="B23581" i="1" l="1"/>
  <c r="D23581" i="1" s="1"/>
  <c r="C23580" i="1"/>
  <c r="E23580" i="1" s="1"/>
  <c r="B23582" i="1" l="1"/>
  <c r="D23582" i="1" s="1"/>
  <c r="C23581" i="1"/>
  <c r="E23581" i="1" s="1"/>
  <c r="B23583" i="1" l="1"/>
  <c r="D23583" i="1" s="1"/>
  <c r="C23582" i="1"/>
  <c r="E23582" i="1" s="1"/>
  <c r="B23584" i="1" l="1"/>
  <c r="D23584" i="1" s="1"/>
  <c r="C23583" i="1"/>
  <c r="E23583" i="1" s="1"/>
  <c r="B23585" i="1" l="1"/>
  <c r="D23585" i="1" s="1"/>
  <c r="C23584" i="1"/>
  <c r="E23584" i="1" s="1"/>
  <c r="B23586" i="1" l="1"/>
  <c r="D23586" i="1" s="1"/>
  <c r="C23585" i="1"/>
  <c r="E23585" i="1" s="1"/>
  <c r="B23587" i="1" l="1"/>
  <c r="D23587" i="1" s="1"/>
  <c r="C23586" i="1"/>
  <c r="E23586" i="1" s="1"/>
  <c r="B23588" i="1" l="1"/>
  <c r="D23588" i="1" s="1"/>
  <c r="C23587" i="1"/>
  <c r="E23587" i="1" s="1"/>
  <c r="B23589" i="1" l="1"/>
  <c r="D23589" i="1" s="1"/>
  <c r="C23588" i="1"/>
  <c r="E23588" i="1" s="1"/>
  <c r="B23590" i="1" l="1"/>
  <c r="D23590" i="1" s="1"/>
  <c r="C23589" i="1"/>
  <c r="E23589" i="1" s="1"/>
  <c r="B23591" i="1" l="1"/>
  <c r="D23591" i="1" s="1"/>
  <c r="C23590" i="1"/>
  <c r="E23590" i="1" s="1"/>
  <c r="B23592" i="1" l="1"/>
  <c r="D23592" i="1" s="1"/>
  <c r="C23591" i="1"/>
  <c r="E23591" i="1" s="1"/>
  <c r="B23593" i="1" l="1"/>
  <c r="D23593" i="1" s="1"/>
  <c r="C23592" i="1"/>
  <c r="E23592" i="1" s="1"/>
  <c r="B23594" i="1" l="1"/>
  <c r="D23594" i="1" s="1"/>
  <c r="C23593" i="1"/>
  <c r="E23593" i="1" s="1"/>
  <c r="B23595" i="1" l="1"/>
  <c r="D23595" i="1" s="1"/>
  <c r="C23594" i="1"/>
  <c r="E23594" i="1" s="1"/>
  <c r="B23596" i="1" l="1"/>
  <c r="D23596" i="1" s="1"/>
  <c r="C23595" i="1"/>
  <c r="E23595" i="1" s="1"/>
  <c r="B23597" i="1" l="1"/>
  <c r="D23597" i="1" s="1"/>
  <c r="C23596" i="1"/>
  <c r="E23596" i="1" s="1"/>
  <c r="B23598" i="1" l="1"/>
  <c r="D23598" i="1" s="1"/>
  <c r="C23597" i="1"/>
  <c r="E23597" i="1" s="1"/>
  <c r="B23599" i="1" l="1"/>
  <c r="D23599" i="1" s="1"/>
  <c r="C23598" i="1"/>
  <c r="E23598" i="1" s="1"/>
  <c r="B23600" i="1" l="1"/>
  <c r="D23600" i="1" s="1"/>
  <c r="C23599" i="1"/>
  <c r="E23599" i="1" s="1"/>
  <c r="B23601" i="1" l="1"/>
  <c r="D23601" i="1" s="1"/>
  <c r="C23600" i="1"/>
  <c r="E23600" i="1" s="1"/>
  <c r="B23602" i="1" l="1"/>
  <c r="D23602" i="1" s="1"/>
  <c r="C23601" i="1"/>
  <c r="E23601" i="1" s="1"/>
  <c r="B23603" i="1" l="1"/>
  <c r="D23603" i="1" s="1"/>
  <c r="C23602" i="1"/>
  <c r="E23602" i="1" s="1"/>
  <c r="B23604" i="1" l="1"/>
  <c r="D23604" i="1" s="1"/>
  <c r="C23603" i="1"/>
  <c r="E23603" i="1" s="1"/>
  <c r="B23605" i="1" l="1"/>
  <c r="D23605" i="1" s="1"/>
  <c r="C23604" i="1"/>
  <c r="E23604" i="1" s="1"/>
  <c r="B23606" i="1" l="1"/>
  <c r="D23606" i="1" s="1"/>
  <c r="C23605" i="1"/>
  <c r="E23605" i="1" s="1"/>
  <c r="B23607" i="1" l="1"/>
  <c r="D23607" i="1" s="1"/>
  <c r="C23606" i="1"/>
  <c r="E23606" i="1" s="1"/>
  <c r="B23608" i="1" l="1"/>
  <c r="D23608" i="1" s="1"/>
  <c r="C23607" i="1"/>
  <c r="E23607" i="1" s="1"/>
  <c r="B23609" i="1" l="1"/>
  <c r="D23609" i="1" s="1"/>
  <c r="C23608" i="1"/>
  <c r="E23608" i="1" s="1"/>
  <c r="B23610" i="1" l="1"/>
  <c r="D23610" i="1" s="1"/>
  <c r="C23609" i="1"/>
  <c r="E23609" i="1" s="1"/>
  <c r="B23611" i="1" l="1"/>
  <c r="D23611" i="1" s="1"/>
  <c r="C23610" i="1"/>
  <c r="E23610" i="1" s="1"/>
  <c r="B23612" i="1" l="1"/>
  <c r="D23612" i="1" s="1"/>
  <c r="C23611" i="1"/>
  <c r="E23611" i="1" s="1"/>
  <c r="B23613" i="1" l="1"/>
  <c r="D23613" i="1" s="1"/>
  <c r="C23612" i="1"/>
  <c r="E23612" i="1" s="1"/>
  <c r="B23614" i="1" l="1"/>
  <c r="D23614" i="1" s="1"/>
  <c r="C23613" i="1"/>
  <c r="E23613" i="1" s="1"/>
  <c r="B23615" i="1" l="1"/>
  <c r="D23615" i="1" s="1"/>
  <c r="C23614" i="1"/>
  <c r="E23614" i="1" s="1"/>
  <c r="B23616" i="1" l="1"/>
  <c r="D23616" i="1" s="1"/>
  <c r="C23615" i="1"/>
  <c r="E23615" i="1" s="1"/>
  <c r="B23617" i="1" l="1"/>
  <c r="D23617" i="1" s="1"/>
  <c r="C23616" i="1"/>
  <c r="E23616" i="1" s="1"/>
  <c r="B23618" i="1" l="1"/>
  <c r="D23618" i="1" s="1"/>
  <c r="C23617" i="1"/>
  <c r="E23617" i="1" s="1"/>
  <c r="B23619" i="1" l="1"/>
  <c r="D23619" i="1" s="1"/>
  <c r="C23618" i="1"/>
  <c r="E23618" i="1" s="1"/>
  <c r="B23620" i="1" l="1"/>
  <c r="D23620" i="1" s="1"/>
  <c r="C23619" i="1"/>
  <c r="E23619" i="1" s="1"/>
  <c r="B23621" i="1" l="1"/>
  <c r="D23621" i="1" s="1"/>
  <c r="C23620" i="1"/>
  <c r="E23620" i="1" s="1"/>
  <c r="B23622" i="1" l="1"/>
  <c r="D23622" i="1" s="1"/>
  <c r="C23621" i="1"/>
  <c r="E23621" i="1" s="1"/>
  <c r="B23623" i="1" l="1"/>
  <c r="D23623" i="1" s="1"/>
  <c r="C23622" i="1"/>
  <c r="E23622" i="1" s="1"/>
  <c r="B23624" i="1" l="1"/>
  <c r="D23624" i="1" s="1"/>
  <c r="C23623" i="1"/>
  <c r="E23623" i="1" s="1"/>
  <c r="B23625" i="1" l="1"/>
  <c r="D23625" i="1" s="1"/>
  <c r="C23624" i="1"/>
  <c r="E23624" i="1" s="1"/>
  <c r="B23626" i="1" l="1"/>
  <c r="D23626" i="1" s="1"/>
  <c r="C23625" i="1"/>
  <c r="E23625" i="1" s="1"/>
  <c r="B23627" i="1" l="1"/>
  <c r="D23627" i="1" s="1"/>
  <c r="C23626" i="1"/>
  <c r="E23626" i="1" s="1"/>
  <c r="B23628" i="1" l="1"/>
  <c r="D23628" i="1" s="1"/>
  <c r="C23627" i="1"/>
  <c r="E23627" i="1" s="1"/>
  <c r="B23629" i="1" l="1"/>
  <c r="D23629" i="1" s="1"/>
  <c r="C23628" i="1"/>
  <c r="E23628" i="1" s="1"/>
  <c r="B23630" i="1" l="1"/>
  <c r="D23630" i="1" s="1"/>
  <c r="C23629" i="1"/>
  <c r="E23629" i="1" s="1"/>
  <c r="B23631" i="1" l="1"/>
  <c r="D23631" i="1" s="1"/>
  <c r="C23630" i="1"/>
  <c r="E23630" i="1" s="1"/>
  <c r="B23632" i="1" l="1"/>
  <c r="D23632" i="1" s="1"/>
  <c r="C23631" i="1"/>
  <c r="E23631" i="1" s="1"/>
  <c r="B23633" i="1" l="1"/>
  <c r="D23633" i="1" s="1"/>
  <c r="C23632" i="1"/>
  <c r="E23632" i="1" s="1"/>
  <c r="B23634" i="1" l="1"/>
  <c r="D23634" i="1" s="1"/>
  <c r="C23633" i="1"/>
  <c r="E23633" i="1" s="1"/>
  <c r="B23635" i="1" l="1"/>
  <c r="D23635" i="1" s="1"/>
  <c r="C23634" i="1"/>
  <c r="E23634" i="1" s="1"/>
  <c r="B23636" i="1" l="1"/>
  <c r="D23636" i="1" s="1"/>
  <c r="C23635" i="1"/>
  <c r="E23635" i="1" s="1"/>
  <c r="B23637" i="1" l="1"/>
  <c r="D23637" i="1" s="1"/>
  <c r="C23636" i="1"/>
  <c r="E23636" i="1" s="1"/>
  <c r="B23638" i="1" l="1"/>
  <c r="D23638" i="1" s="1"/>
  <c r="C23637" i="1"/>
  <c r="E23637" i="1" s="1"/>
  <c r="B23639" i="1" l="1"/>
  <c r="D23639" i="1" s="1"/>
  <c r="C23638" i="1"/>
  <c r="E23638" i="1" s="1"/>
  <c r="B23640" i="1" l="1"/>
  <c r="D23640" i="1" s="1"/>
  <c r="C23639" i="1"/>
  <c r="E23639" i="1" s="1"/>
  <c r="B23641" i="1" l="1"/>
  <c r="D23641" i="1" s="1"/>
  <c r="C23640" i="1"/>
  <c r="E23640" i="1" s="1"/>
  <c r="B23642" i="1" l="1"/>
  <c r="D23642" i="1" s="1"/>
  <c r="C23641" i="1"/>
  <c r="E23641" i="1" s="1"/>
  <c r="B23643" i="1" l="1"/>
  <c r="D23643" i="1" s="1"/>
  <c r="C23642" i="1"/>
  <c r="E23642" i="1" s="1"/>
  <c r="B23644" i="1" l="1"/>
  <c r="D23644" i="1" s="1"/>
  <c r="C23643" i="1"/>
  <c r="E23643" i="1" s="1"/>
  <c r="B23645" i="1" l="1"/>
  <c r="D23645" i="1" s="1"/>
  <c r="C23644" i="1"/>
  <c r="E23644" i="1" s="1"/>
  <c r="B23646" i="1" l="1"/>
  <c r="D23646" i="1" s="1"/>
  <c r="C23645" i="1"/>
  <c r="E23645" i="1" s="1"/>
  <c r="B23647" i="1" l="1"/>
  <c r="D23647" i="1" s="1"/>
  <c r="C23646" i="1"/>
  <c r="E23646" i="1" s="1"/>
  <c r="B23648" i="1" l="1"/>
  <c r="D23648" i="1" s="1"/>
  <c r="C23647" i="1"/>
  <c r="E23647" i="1" s="1"/>
  <c r="B23649" i="1" l="1"/>
  <c r="D23649" i="1" s="1"/>
  <c r="C23648" i="1"/>
  <c r="E23648" i="1" s="1"/>
  <c r="B23650" i="1" l="1"/>
  <c r="D23650" i="1" s="1"/>
  <c r="C23649" i="1"/>
  <c r="E23649" i="1" s="1"/>
  <c r="B23651" i="1" l="1"/>
  <c r="D23651" i="1" s="1"/>
  <c r="C23650" i="1"/>
  <c r="E23650" i="1" s="1"/>
  <c r="B23652" i="1" l="1"/>
  <c r="D23652" i="1" s="1"/>
  <c r="C23651" i="1"/>
  <c r="E23651" i="1" s="1"/>
  <c r="B23653" i="1" l="1"/>
  <c r="D23653" i="1" s="1"/>
  <c r="C23652" i="1"/>
  <c r="E23652" i="1" s="1"/>
  <c r="B23654" i="1" l="1"/>
  <c r="D23654" i="1" s="1"/>
  <c r="C23653" i="1"/>
  <c r="E23653" i="1" s="1"/>
  <c r="B23655" i="1" l="1"/>
  <c r="D23655" i="1" s="1"/>
  <c r="C23654" i="1"/>
  <c r="E23654" i="1" s="1"/>
  <c r="B23656" i="1" l="1"/>
  <c r="D23656" i="1" s="1"/>
  <c r="C23655" i="1"/>
  <c r="E23655" i="1" s="1"/>
  <c r="B23657" i="1" l="1"/>
  <c r="D23657" i="1" s="1"/>
  <c r="C23656" i="1"/>
  <c r="E23656" i="1" s="1"/>
  <c r="B23658" i="1" l="1"/>
  <c r="D23658" i="1" s="1"/>
  <c r="C23657" i="1"/>
  <c r="E23657" i="1" s="1"/>
  <c r="B23659" i="1" l="1"/>
  <c r="D23659" i="1" s="1"/>
  <c r="C23658" i="1"/>
  <c r="E23658" i="1" s="1"/>
  <c r="B23660" i="1" l="1"/>
  <c r="D23660" i="1" s="1"/>
  <c r="C23659" i="1"/>
  <c r="E23659" i="1" s="1"/>
  <c r="B23661" i="1" l="1"/>
  <c r="D23661" i="1" s="1"/>
  <c r="C23660" i="1"/>
  <c r="E23660" i="1" s="1"/>
  <c r="B23662" i="1" l="1"/>
  <c r="D23662" i="1" s="1"/>
  <c r="C23661" i="1"/>
  <c r="E23661" i="1" s="1"/>
  <c r="B23663" i="1" l="1"/>
  <c r="D23663" i="1" s="1"/>
  <c r="C23662" i="1"/>
  <c r="E23662" i="1" s="1"/>
  <c r="B23664" i="1" l="1"/>
  <c r="D23664" i="1" s="1"/>
  <c r="C23663" i="1"/>
  <c r="E23663" i="1" s="1"/>
  <c r="B23665" i="1" l="1"/>
  <c r="D23665" i="1" s="1"/>
  <c r="C23664" i="1"/>
  <c r="E23664" i="1" s="1"/>
  <c r="B23666" i="1" l="1"/>
  <c r="D23666" i="1" s="1"/>
  <c r="C23665" i="1"/>
  <c r="E23665" i="1" s="1"/>
  <c r="B23667" i="1" l="1"/>
  <c r="D23667" i="1" s="1"/>
  <c r="C23666" i="1"/>
  <c r="E23666" i="1" s="1"/>
  <c r="B23668" i="1" l="1"/>
  <c r="D23668" i="1" s="1"/>
  <c r="C23667" i="1"/>
  <c r="E23667" i="1" s="1"/>
  <c r="B23669" i="1" l="1"/>
  <c r="D23669" i="1" s="1"/>
  <c r="C23668" i="1"/>
  <c r="E23668" i="1" s="1"/>
  <c r="B23670" i="1" l="1"/>
  <c r="D23670" i="1" s="1"/>
  <c r="C23669" i="1"/>
  <c r="E23669" i="1" s="1"/>
  <c r="B23671" i="1" l="1"/>
  <c r="D23671" i="1" s="1"/>
  <c r="C23670" i="1"/>
  <c r="E23670" i="1" s="1"/>
  <c r="B23672" i="1" l="1"/>
  <c r="D23672" i="1" s="1"/>
  <c r="C23671" i="1"/>
  <c r="E23671" i="1" s="1"/>
  <c r="B23673" i="1" l="1"/>
  <c r="D23673" i="1" s="1"/>
  <c r="C23672" i="1"/>
  <c r="E23672" i="1" s="1"/>
  <c r="B23674" i="1" l="1"/>
  <c r="D23674" i="1" s="1"/>
  <c r="C23673" i="1"/>
  <c r="E23673" i="1" s="1"/>
  <c r="B23675" i="1" l="1"/>
  <c r="D23675" i="1" s="1"/>
  <c r="C23674" i="1"/>
  <c r="E23674" i="1" s="1"/>
  <c r="B23676" i="1" l="1"/>
  <c r="D23676" i="1" s="1"/>
  <c r="C23675" i="1"/>
  <c r="E23675" i="1" s="1"/>
  <c r="B23677" i="1" l="1"/>
  <c r="D23677" i="1" s="1"/>
  <c r="C23676" i="1"/>
  <c r="E23676" i="1" s="1"/>
  <c r="B23678" i="1" l="1"/>
  <c r="D23678" i="1" s="1"/>
  <c r="C23677" i="1"/>
  <c r="E23677" i="1" s="1"/>
  <c r="B23679" i="1" l="1"/>
  <c r="D23679" i="1" s="1"/>
  <c r="C23678" i="1"/>
  <c r="E23678" i="1" s="1"/>
  <c r="B23680" i="1" l="1"/>
  <c r="D23680" i="1" s="1"/>
  <c r="C23679" i="1"/>
  <c r="E23679" i="1" s="1"/>
  <c r="B23681" i="1" l="1"/>
  <c r="D23681" i="1" s="1"/>
  <c r="C23680" i="1"/>
  <c r="E23680" i="1" s="1"/>
  <c r="B23682" i="1" l="1"/>
  <c r="D23682" i="1" s="1"/>
  <c r="C23681" i="1"/>
  <c r="E23681" i="1" s="1"/>
  <c r="B23683" i="1" l="1"/>
  <c r="D23683" i="1" s="1"/>
  <c r="C23682" i="1"/>
  <c r="E23682" i="1" s="1"/>
  <c r="B23684" i="1" l="1"/>
  <c r="D23684" i="1" s="1"/>
  <c r="C23683" i="1"/>
  <c r="E23683" i="1" s="1"/>
  <c r="B23685" i="1" l="1"/>
  <c r="D23685" i="1" s="1"/>
  <c r="C23684" i="1"/>
  <c r="E23684" i="1" s="1"/>
  <c r="B23686" i="1" l="1"/>
  <c r="D23686" i="1" s="1"/>
  <c r="C23685" i="1"/>
  <c r="E23685" i="1" s="1"/>
  <c r="B23687" i="1" l="1"/>
  <c r="D23687" i="1" s="1"/>
  <c r="C23686" i="1"/>
  <c r="E23686" i="1" s="1"/>
  <c r="B23688" i="1" l="1"/>
  <c r="D23688" i="1" s="1"/>
  <c r="C23687" i="1"/>
  <c r="E23687" i="1" s="1"/>
  <c r="B23689" i="1" l="1"/>
  <c r="D23689" i="1" s="1"/>
  <c r="C23688" i="1"/>
  <c r="E23688" i="1" s="1"/>
  <c r="B23690" i="1" l="1"/>
  <c r="D23690" i="1" s="1"/>
  <c r="C23689" i="1"/>
  <c r="E23689" i="1" s="1"/>
  <c r="B23691" i="1" l="1"/>
  <c r="D23691" i="1" s="1"/>
  <c r="C23690" i="1"/>
  <c r="E23690" i="1" s="1"/>
  <c r="B23692" i="1" l="1"/>
  <c r="D23692" i="1" s="1"/>
  <c r="C23691" i="1"/>
  <c r="E23691" i="1" s="1"/>
  <c r="B23693" i="1" l="1"/>
  <c r="D23693" i="1" s="1"/>
  <c r="C23692" i="1"/>
  <c r="E23692" i="1" s="1"/>
  <c r="B23694" i="1" l="1"/>
  <c r="D23694" i="1" s="1"/>
  <c r="C23693" i="1"/>
  <c r="E23693" i="1" s="1"/>
  <c r="B23695" i="1" l="1"/>
  <c r="D23695" i="1" s="1"/>
  <c r="C23694" i="1"/>
  <c r="E23694" i="1" s="1"/>
  <c r="B23696" i="1" l="1"/>
  <c r="D23696" i="1" s="1"/>
  <c r="C23695" i="1"/>
  <c r="E23695" i="1" s="1"/>
  <c r="B23697" i="1" l="1"/>
  <c r="D23697" i="1" s="1"/>
  <c r="C23696" i="1"/>
  <c r="E23696" i="1" s="1"/>
  <c r="B23698" i="1" l="1"/>
  <c r="D23698" i="1" s="1"/>
  <c r="C23697" i="1"/>
  <c r="E23697" i="1" s="1"/>
  <c r="B23699" i="1" l="1"/>
  <c r="D23699" i="1" s="1"/>
  <c r="C23698" i="1"/>
  <c r="E23698" i="1" s="1"/>
  <c r="B23700" i="1" l="1"/>
  <c r="D23700" i="1" s="1"/>
  <c r="C23699" i="1"/>
  <c r="E23699" i="1" s="1"/>
  <c r="B23701" i="1" l="1"/>
  <c r="D23701" i="1" s="1"/>
  <c r="C23700" i="1"/>
  <c r="E23700" i="1" s="1"/>
  <c r="B23702" i="1" l="1"/>
  <c r="D23702" i="1" s="1"/>
  <c r="C23701" i="1"/>
  <c r="E23701" i="1" s="1"/>
  <c r="B23703" i="1" l="1"/>
  <c r="D23703" i="1" s="1"/>
  <c r="C23702" i="1"/>
  <c r="E23702" i="1" s="1"/>
  <c r="B23704" i="1" l="1"/>
  <c r="D23704" i="1" s="1"/>
  <c r="C23703" i="1"/>
  <c r="E23703" i="1" s="1"/>
  <c r="B23705" i="1" l="1"/>
  <c r="D23705" i="1" s="1"/>
  <c r="C23704" i="1"/>
  <c r="E23704" i="1" s="1"/>
  <c r="B23706" i="1" l="1"/>
  <c r="D23706" i="1" s="1"/>
  <c r="C23705" i="1"/>
  <c r="E23705" i="1" s="1"/>
  <c r="B23707" i="1" l="1"/>
  <c r="D23707" i="1" s="1"/>
  <c r="C23706" i="1"/>
  <c r="E23706" i="1" s="1"/>
  <c r="B23708" i="1" l="1"/>
  <c r="D23708" i="1" s="1"/>
  <c r="C23707" i="1"/>
  <c r="E23707" i="1" s="1"/>
  <c r="B23709" i="1" l="1"/>
  <c r="D23709" i="1" s="1"/>
  <c r="C23708" i="1"/>
  <c r="E23708" i="1" s="1"/>
  <c r="B23710" i="1" l="1"/>
  <c r="D23710" i="1" s="1"/>
  <c r="C23709" i="1"/>
  <c r="E23709" i="1" s="1"/>
  <c r="B23711" i="1" l="1"/>
  <c r="D23711" i="1" s="1"/>
  <c r="C23710" i="1"/>
  <c r="E23710" i="1" s="1"/>
  <c r="B23712" i="1" l="1"/>
  <c r="D23712" i="1" s="1"/>
  <c r="C23711" i="1"/>
  <c r="E23711" i="1" s="1"/>
  <c r="B23713" i="1" l="1"/>
  <c r="D23713" i="1" s="1"/>
  <c r="C23712" i="1"/>
  <c r="E23712" i="1" s="1"/>
  <c r="B23714" i="1" l="1"/>
  <c r="D23714" i="1" s="1"/>
  <c r="C23713" i="1"/>
  <c r="E23713" i="1" s="1"/>
  <c r="B23715" i="1" l="1"/>
  <c r="D23715" i="1" s="1"/>
  <c r="C23714" i="1"/>
  <c r="E23714" i="1" s="1"/>
  <c r="B23716" i="1" l="1"/>
  <c r="D23716" i="1" s="1"/>
  <c r="C23715" i="1"/>
  <c r="E23715" i="1" s="1"/>
  <c r="B23717" i="1" l="1"/>
  <c r="D23717" i="1" s="1"/>
  <c r="C23716" i="1"/>
  <c r="E23716" i="1" s="1"/>
  <c r="B23718" i="1" l="1"/>
  <c r="D23718" i="1" s="1"/>
  <c r="C23717" i="1"/>
  <c r="E23717" i="1" s="1"/>
  <c r="B23719" i="1" l="1"/>
  <c r="D23719" i="1" s="1"/>
  <c r="C23718" i="1"/>
  <c r="E23718" i="1" s="1"/>
  <c r="B23720" i="1" l="1"/>
  <c r="D23720" i="1" s="1"/>
  <c r="C23719" i="1"/>
  <c r="E23719" i="1" s="1"/>
  <c r="B23721" i="1" l="1"/>
  <c r="D23721" i="1" s="1"/>
  <c r="C23720" i="1"/>
  <c r="E23720" i="1" s="1"/>
  <c r="B23722" i="1" l="1"/>
  <c r="D23722" i="1" s="1"/>
  <c r="C23721" i="1"/>
  <c r="E23721" i="1" s="1"/>
  <c r="B23723" i="1" l="1"/>
  <c r="D23723" i="1" s="1"/>
  <c r="C23722" i="1"/>
  <c r="E23722" i="1" s="1"/>
  <c r="B23724" i="1" l="1"/>
  <c r="D23724" i="1" s="1"/>
  <c r="C23723" i="1"/>
  <c r="E23723" i="1" s="1"/>
  <c r="B23725" i="1" l="1"/>
  <c r="D23725" i="1" s="1"/>
  <c r="C23724" i="1"/>
  <c r="E23724" i="1" s="1"/>
  <c r="B23726" i="1" l="1"/>
  <c r="D23726" i="1" s="1"/>
  <c r="C23725" i="1"/>
  <c r="E23725" i="1" s="1"/>
  <c r="B23727" i="1" l="1"/>
  <c r="D23727" i="1" s="1"/>
  <c r="C23726" i="1"/>
  <c r="E23726" i="1" s="1"/>
  <c r="B23728" i="1" l="1"/>
  <c r="D23728" i="1" s="1"/>
  <c r="C23727" i="1"/>
  <c r="E23727" i="1" s="1"/>
  <c r="B23729" i="1" l="1"/>
  <c r="D23729" i="1" s="1"/>
  <c r="C23728" i="1"/>
  <c r="E23728" i="1" s="1"/>
  <c r="B23730" i="1" l="1"/>
  <c r="D23730" i="1" s="1"/>
  <c r="C23729" i="1"/>
  <c r="E23729" i="1" s="1"/>
  <c r="B23731" i="1" l="1"/>
  <c r="D23731" i="1" s="1"/>
  <c r="C23730" i="1"/>
  <c r="E23730" i="1" s="1"/>
  <c r="B23732" i="1" l="1"/>
  <c r="D23732" i="1" s="1"/>
  <c r="C23731" i="1"/>
  <c r="E23731" i="1" s="1"/>
  <c r="B23733" i="1" l="1"/>
  <c r="D23733" i="1" s="1"/>
  <c r="C23732" i="1"/>
  <c r="E23732" i="1" s="1"/>
  <c r="B23734" i="1" l="1"/>
  <c r="D23734" i="1" s="1"/>
  <c r="C23733" i="1"/>
  <c r="E23733" i="1" s="1"/>
  <c r="B23735" i="1" l="1"/>
  <c r="D23735" i="1" s="1"/>
  <c r="C23734" i="1"/>
  <c r="E23734" i="1" s="1"/>
  <c r="B23736" i="1" l="1"/>
  <c r="D23736" i="1" s="1"/>
  <c r="C23735" i="1"/>
  <c r="E23735" i="1" s="1"/>
  <c r="B23737" i="1" l="1"/>
  <c r="D23737" i="1" s="1"/>
  <c r="C23736" i="1"/>
  <c r="E23736" i="1" s="1"/>
  <c r="B23738" i="1" l="1"/>
  <c r="D23738" i="1" s="1"/>
  <c r="C23737" i="1"/>
  <c r="E23737" i="1" s="1"/>
  <c r="B23739" i="1" l="1"/>
  <c r="D23739" i="1" s="1"/>
  <c r="C23738" i="1"/>
  <c r="E23738" i="1" s="1"/>
  <c r="B23740" i="1" l="1"/>
  <c r="D23740" i="1" s="1"/>
  <c r="C23739" i="1"/>
  <c r="E23739" i="1" s="1"/>
  <c r="B23741" i="1" l="1"/>
  <c r="D23741" i="1" s="1"/>
  <c r="C23740" i="1"/>
  <c r="E23740" i="1" s="1"/>
  <c r="B23742" i="1" l="1"/>
  <c r="D23742" i="1" s="1"/>
  <c r="C23741" i="1"/>
  <c r="E23741" i="1" s="1"/>
  <c r="B23743" i="1" l="1"/>
  <c r="D23743" i="1" s="1"/>
  <c r="C23742" i="1"/>
  <c r="E23742" i="1" s="1"/>
  <c r="B23744" i="1" l="1"/>
  <c r="C23743" i="1"/>
  <c r="E23743" i="1" s="1"/>
  <c r="C23744" i="1" l="1"/>
  <c r="D23744" i="1"/>
  <c r="E23744" i="1" s="1"/>
  <c r="K10" i="12" l="1"/>
  <c r="L10" i="12" s="1"/>
  <c r="K8" i="12"/>
  <c r="K9" i="12"/>
  <c r="K7" i="12"/>
  <c r="K5" i="12"/>
  <c r="K6" i="12"/>
  <c r="H7" i="12" s="1"/>
  <c r="K3" i="12"/>
  <c r="K4" i="12"/>
  <c r="K54" i="4"/>
  <c r="K65" i="4"/>
  <c r="L65" i="4" s="1"/>
  <c r="K46" i="4"/>
  <c r="K27" i="4"/>
  <c r="K38" i="4"/>
  <c r="K23" i="4"/>
  <c r="K62" i="4"/>
  <c r="K43" i="4"/>
  <c r="K31" i="4"/>
  <c r="K61" i="4"/>
  <c r="K59" i="4"/>
  <c r="K33" i="4"/>
  <c r="K58" i="4"/>
  <c r="K57" i="4"/>
  <c r="K42" i="4"/>
  <c r="K34" i="4"/>
  <c r="K25" i="4"/>
  <c r="K37" i="4"/>
  <c r="K55" i="4"/>
  <c r="K63" i="4"/>
  <c r="K53" i="4"/>
  <c r="K51" i="4"/>
  <c r="K45" i="4"/>
  <c r="K41" i="4"/>
  <c r="K35" i="4"/>
  <c r="K29" i="4"/>
  <c r="K26" i="4"/>
  <c r="K44" i="4"/>
  <c r="K40" i="4"/>
  <c r="K32" i="4"/>
  <c r="K49" i="4"/>
  <c r="K39" i="4"/>
  <c r="K30" i="4"/>
  <c r="K52" i="4"/>
  <c r="K50" i="4"/>
  <c r="K48" i="4"/>
  <c r="K47" i="4"/>
  <c r="K60" i="4"/>
  <c r="K64" i="4"/>
  <c r="K36" i="4"/>
  <c r="K24" i="4"/>
  <c r="K28" i="4"/>
  <c r="K56" i="4"/>
  <c r="K3" i="4"/>
  <c r="K19" i="4"/>
  <c r="K22" i="4"/>
  <c r="K7" i="4"/>
  <c r="K21" i="4"/>
  <c r="K20" i="4"/>
  <c r="K15" i="4"/>
  <c r="K12" i="4"/>
  <c r="K11" i="4"/>
  <c r="K5" i="4"/>
  <c r="K4" i="4"/>
  <c r="K14" i="4"/>
  <c r="K16" i="4"/>
  <c r="K8" i="4"/>
  <c r="K6" i="4"/>
  <c r="K9" i="4"/>
  <c r="K13" i="4"/>
  <c r="K10" i="4"/>
  <c r="K18" i="4"/>
  <c r="K17" i="4"/>
  <c r="H8" i="12" l="1"/>
  <c r="L7" i="12"/>
  <c r="H10" i="12"/>
  <c r="L9" i="12"/>
  <c r="L8" i="12"/>
  <c r="H9" i="12"/>
  <c r="C10" i="8"/>
  <c r="M10" i="12"/>
  <c r="L4" i="12"/>
  <c r="C4" i="8" s="1"/>
  <c r="H5" i="12"/>
  <c r="H4" i="12"/>
  <c r="L3" i="12"/>
  <c r="C3" i="8" s="1"/>
  <c r="H6" i="12"/>
  <c r="L5" i="12"/>
  <c r="C5" i="8" s="1"/>
  <c r="L6" i="12"/>
  <c r="L36" i="4"/>
  <c r="J36" i="8" s="1"/>
  <c r="H37" i="4"/>
  <c r="L48" i="4"/>
  <c r="J48" i="8" s="1"/>
  <c r="H49" i="4"/>
  <c r="L39" i="4"/>
  <c r="J39" i="8" s="1"/>
  <c r="H40" i="4"/>
  <c r="L44" i="4"/>
  <c r="J44" i="8" s="1"/>
  <c r="H45" i="4"/>
  <c r="L41" i="4"/>
  <c r="J41" i="8" s="1"/>
  <c r="H42" i="4"/>
  <c r="H64" i="4"/>
  <c r="L63" i="4"/>
  <c r="J63" i="8" s="1"/>
  <c r="H35" i="4"/>
  <c r="L34" i="4"/>
  <c r="J34" i="8" s="1"/>
  <c r="H34" i="4"/>
  <c r="L33" i="4"/>
  <c r="J33" i="8" s="1"/>
  <c r="H44" i="4"/>
  <c r="L43" i="4"/>
  <c r="J43" i="8" s="1"/>
  <c r="H28" i="4"/>
  <c r="L27" i="4"/>
  <c r="J27" i="8" s="1"/>
  <c r="L56" i="4"/>
  <c r="J56" i="8" s="1"/>
  <c r="H57" i="4"/>
  <c r="H65" i="4"/>
  <c r="L64" i="4"/>
  <c r="J64" i="8" s="1"/>
  <c r="H51" i="4"/>
  <c r="L50" i="4"/>
  <c r="J50" i="8" s="1"/>
  <c r="L49" i="4"/>
  <c r="J49" i="8" s="1"/>
  <c r="H50" i="4"/>
  <c r="H27" i="4"/>
  <c r="L26" i="4"/>
  <c r="J26" i="8" s="1"/>
  <c r="H46" i="4"/>
  <c r="L45" i="4"/>
  <c r="J45" i="8" s="1"/>
  <c r="H56" i="4"/>
  <c r="L55" i="4"/>
  <c r="J55" i="8" s="1"/>
  <c r="L42" i="4"/>
  <c r="J42" i="8" s="1"/>
  <c r="H43" i="4"/>
  <c r="H60" i="4"/>
  <c r="L59" i="4"/>
  <c r="J59" i="8" s="1"/>
  <c r="H63" i="4"/>
  <c r="L62" i="4"/>
  <c r="J62" i="8" s="1"/>
  <c r="H47" i="4"/>
  <c r="L46" i="4"/>
  <c r="J46" i="8" s="1"/>
  <c r="L22" i="4"/>
  <c r="M22" i="4" s="1"/>
  <c r="H23" i="4"/>
  <c r="L28" i="4"/>
  <c r="J28" i="8" s="1"/>
  <c r="H29" i="4"/>
  <c r="L60" i="4"/>
  <c r="J60" i="8" s="1"/>
  <c r="H61" i="4"/>
  <c r="L52" i="4"/>
  <c r="J52" i="8" s="1"/>
  <c r="H53" i="4"/>
  <c r="H33" i="4"/>
  <c r="L32" i="4"/>
  <c r="J32" i="8" s="1"/>
  <c r="L29" i="4"/>
  <c r="J29" i="8" s="1"/>
  <c r="H30" i="4"/>
  <c r="L51" i="4"/>
  <c r="J51" i="8" s="1"/>
  <c r="H52" i="4"/>
  <c r="H38" i="4"/>
  <c r="L37" i="4"/>
  <c r="J37" i="8" s="1"/>
  <c r="H58" i="4"/>
  <c r="L57" i="4"/>
  <c r="J57" i="8" s="1"/>
  <c r="L61" i="4"/>
  <c r="J61" i="8" s="1"/>
  <c r="H62" i="4"/>
  <c r="H24" i="4"/>
  <c r="L23" i="4"/>
  <c r="J23" i="8" s="1"/>
  <c r="M65" i="4"/>
  <c r="L24" i="4"/>
  <c r="J24" i="8" s="1"/>
  <c r="H25" i="4"/>
  <c r="L47" i="4"/>
  <c r="J47" i="8" s="1"/>
  <c r="H48" i="4"/>
  <c r="L30" i="4"/>
  <c r="J30" i="8" s="1"/>
  <c r="H31" i="4"/>
  <c r="H41" i="4"/>
  <c r="L40" i="4"/>
  <c r="J40" i="8" s="1"/>
  <c r="L35" i="4"/>
  <c r="J35" i="8" s="1"/>
  <c r="H36" i="4"/>
  <c r="H54" i="4"/>
  <c r="L53" i="4"/>
  <c r="J53" i="8" s="1"/>
  <c r="L25" i="4"/>
  <c r="J25" i="8" s="1"/>
  <c r="H26" i="4"/>
  <c r="H59" i="4"/>
  <c r="L58" i="4"/>
  <c r="J58" i="8" s="1"/>
  <c r="H32" i="4"/>
  <c r="L31" i="4"/>
  <c r="J31" i="8" s="1"/>
  <c r="L38" i="4"/>
  <c r="J38" i="8" s="1"/>
  <c r="H39" i="4"/>
  <c r="H55" i="4"/>
  <c r="L54" i="4"/>
  <c r="J54" i="8" s="1"/>
  <c r="H16" i="4"/>
  <c r="L15" i="4"/>
  <c r="J15" i="8" s="1"/>
  <c r="H14" i="4"/>
  <c r="L13" i="4"/>
  <c r="J13" i="8" s="1"/>
  <c r="L16" i="4"/>
  <c r="J16" i="8" s="1"/>
  <c r="H17" i="4"/>
  <c r="H18" i="4"/>
  <c r="L17" i="4"/>
  <c r="J17" i="8" s="1"/>
  <c r="H10" i="4"/>
  <c r="L9" i="4"/>
  <c r="J9" i="8" s="1"/>
  <c r="L14" i="4"/>
  <c r="J14" i="8" s="1"/>
  <c r="H15" i="4"/>
  <c r="H13" i="4"/>
  <c r="L12" i="4"/>
  <c r="J12" i="8" s="1"/>
  <c r="H8" i="4"/>
  <c r="L7" i="4"/>
  <c r="J7" i="8" s="1"/>
  <c r="L6" i="4"/>
  <c r="J6" i="8" s="1"/>
  <c r="H7" i="4"/>
  <c r="H11" i="4"/>
  <c r="L10" i="4"/>
  <c r="J10" i="8" s="1"/>
  <c r="L20" i="4"/>
  <c r="J20" i="8" s="1"/>
  <c r="H21" i="4"/>
  <c r="L19" i="4"/>
  <c r="J19" i="8" s="1"/>
  <c r="H20" i="4"/>
  <c r="L18" i="4"/>
  <c r="J18" i="8" s="1"/>
  <c r="H19" i="4"/>
  <c r="H5" i="4"/>
  <c r="L4" i="4"/>
  <c r="J4" i="8" s="1"/>
  <c r="L8" i="4"/>
  <c r="J8" i="8" s="1"/>
  <c r="H9" i="4"/>
  <c r="H6" i="4"/>
  <c r="L5" i="4"/>
  <c r="L11" i="4"/>
  <c r="J11" i="8" s="1"/>
  <c r="H12" i="4"/>
  <c r="L21" i="4"/>
  <c r="J21" i="8" s="1"/>
  <c r="H22" i="4"/>
  <c r="L3" i="4"/>
  <c r="J3" i="8" s="1"/>
  <c r="H4" i="4"/>
  <c r="J5" i="8" l="1"/>
  <c r="Q65" i="4"/>
  <c r="Q10" i="12"/>
  <c r="C9" i="8"/>
  <c r="I10" i="12"/>
  <c r="M9" i="12"/>
  <c r="C7" i="8"/>
  <c r="I8" i="12"/>
  <c r="O8" i="12" s="1"/>
  <c r="E8" i="8" s="1"/>
  <c r="M7" i="12"/>
  <c r="Q7" i="12" s="1"/>
  <c r="C8" i="8"/>
  <c r="M8" i="12"/>
  <c r="Q8" i="12" s="1"/>
  <c r="I9" i="12"/>
  <c r="I23" i="4"/>
  <c r="O23" i="4" s="1"/>
  <c r="L23" i="8" s="1"/>
  <c r="J22" i="8"/>
  <c r="C6" i="8"/>
  <c r="I7" i="12"/>
  <c r="O7" i="12" s="1"/>
  <c r="E7" i="8" s="1"/>
  <c r="I5" i="12"/>
  <c r="O5" i="12" s="1"/>
  <c r="E5" i="8" s="1"/>
  <c r="M4" i="12"/>
  <c r="Q4" i="12" s="1"/>
  <c r="O3" i="12"/>
  <c r="E3" i="8" s="1"/>
  <c r="I4" i="12"/>
  <c r="M3" i="12"/>
  <c r="Q3" i="12" s="1"/>
  <c r="I6" i="12"/>
  <c r="O6" i="12" s="1"/>
  <c r="E6" i="8" s="1"/>
  <c r="M5" i="12"/>
  <c r="Q5" i="12" s="1"/>
  <c r="M6" i="12"/>
  <c r="Q6" i="12" s="1"/>
  <c r="I43" i="4"/>
  <c r="M42" i="4"/>
  <c r="Q42" i="4" s="1"/>
  <c r="I50" i="4"/>
  <c r="O50" i="4" s="1"/>
  <c r="L50" i="8" s="1"/>
  <c r="M49" i="4"/>
  <c r="Q49" i="4" s="1"/>
  <c r="M44" i="4"/>
  <c r="Q44" i="4" s="1"/>
  <c r="I45" i="4"/>
  <c r="M48" i="4"/>
  <c r="Q48" i="4" s="1"/>
  <c r="I49" i="4"/>
  <c r="I55" i="4"/>
  <c r="M54" i="4"/>
  <c r="Q54" i="4" s="1"/>
  <c r="M57" i="4"/>
  <c r="Q57" i="4" s="1"/>
  <c r="I58" i="4"/>
  <c r="O58" i="4" s="1"/>
  <c r="L58" i="8" s="1"/>
  <c r="M45" i="4"/>
  <c r="Q45" i="4" s="1"/>
  <c r="I46" i="4"/>
  <c r="M27" i="4"/>
  <c r="Q27" i="4" s="1"/>
  <c r="I28" i="4"/>
  <c r="O28" i="4" s="1"/>
  <c r="L28" i="8" s="1"/>
  <c r="I64" i="4"/>
  <c r="M63" i="4"/>
  <c r="Q63" i="4" s="1"/>
  <c r="M25" i="4"/>
  <c r="Q25" i="4" s="1"/>
  <c r="I26" i="4"/>
  <c r="O26" i="4" s="1"/>
  <c r="L26" i="8" s="1"/>
  <c r="M30" i="4"/>
  <c r="Q30" i="4" s="1"/>
  <c r="I31" i="4"/>
  <c r="M40" i="4"/>
  <c r="Q40" i="4" s="1"/>
  <c r="I41" i="4"/>
  <c r="I47" i="4"/>
  <c r="O47" i="4" s="1"/>
  <c r="L47" i="8" s="1"/>
  <c r="M46" i="4"/>
  <c r="Q46" i="4" s="1"/>
  <c r="M31" i="4"/>
  <c r="Q31" i="4" s="1"/>
  <c r="I32" i="4"/>
  <c r="I24" i="4"/>
  <c r="O24" i="4" s="1"/>
  <c r="L24" i="8" s="1"/>
  <c r="M23" i="4"/>
  <c r="Q23" i="4" s="1"/>
  <c r="M32" i="4"/>
  <c r="Q32" i="4" s="1"/>
  <c r="I33" i="4"/>
  <c r="M62" i="4"/>
  <c r="Q62" i="4" s="1"/>
  <c r="I63" i="4"/>
  <c r="M64" i="4"/>
  <c r="I65" i="4"/>
  <c r="M33" i="4"/>
  <c r="Q33" i="4" s="1"/>
  <c r="I34" i="4"/>
  <c r="O34" i="4" s="1"/>
  <c r="L34" i="8" s="1"/>
  <c r="I36" i="4"/>
  <c r="O36" i="4" s="1"/>
  <c r="L36" i="8" s="1"/>
  <c r="M35" i="4"/>
  <c r="Q35" i="4" s="1"/>
  <c r="M24" i="4"/>
  <c r="Q24" i="4" s="1"/>
  <c r="I25" i="4"/>
  <c r="M51" i="4"/>
  <c r="Q51" i="4" s="1"/>
  <c r="I52" i="4"/>
  <c r="I61" i="4"/>
  <c r="M60" i="4"/>
  <c r="Q60" i="4" s="1"/>
  <c r="I59" i="4"/>
  <c r="O59" i="4" s="1"/>
  <c r="L59" i="8" s="1"/>
  <c r="M58" i="4"/>
  <c r="Q58" i="4" s="1"/>
  <c r="I54" i="4"/>
  <c r="M53" i="4"/>
  <c r="Q53" i="4" s="1"/>
  <c r="I38" i="4"/>
  <c r="O38" i="4" s="1"/>
  <c r="L38" i="8" s="1"/>
  <c r="M37" i="4"/>
  <c r="Q37" i="4" s="1"/>
  <c r="M59" i="4"/>
  <c r="Q59" i="4" s="1"/>
  <c r="I60" i="4"/>
  <c r="I56" i="4"/>
  <c r="O56" i="4" s="1"/>
  <c r="L56" i="8" s="1"/>
  <c r="M55" i="4"/>
  <c r="Q55" i="4" s="1"/>
  <c r="M26" i="4"/>
  <c r="Q26" i="4" s="1"/>
  <c r="I27" i="4"/>
  <c r="M50" i="4"/>
  <c r="Q50" i="4" s="1"/>
  <c r="I51" i="4"/>
  <c r="I44" i="4"/>
  <c r="M43" i="4"/>
  <c r="Q43" i="4" s="1"/>
  <c r="I35" i="4"/>
  <c r="M34" i="4"/>
  <c r="Q34" i="4" s="1"/>
  <c r="M38" i="4"/>
  <c r="Q38" i="4" s="1"/>
  <c r="I39" i="4"/>
  <c r="O39" i="4" s="1"/>
  <c r="L39" i="8" s="1"/>
  <c r="I48" i="4"/>
  <c r="M47" i="4"/>
  <c r="Q47" i="4" s="1"/>
  <c r="I62" i="4"/>
  <c r="M61" i="4"/>
  <c r="Q61" i="4" s="1"/>
  <c r="I30" i="4"/>
  <c r="M29" i="4"/>
  <c r="Q29" i="4" s="1"/>
  <c r="M52" i="4"/>
  <c r="Q52" i="4" s="1"/>
  <c r="I53" i="4"/>
  <c r="I29" i="4"/>
  <c r="O29" i="4" s="1"/>
  <c r="L29" i="8" s="1"/>
  <c r="M28" i="4"/>
  <c r="Q28" i="4" s="1"/>
  <c r="M56" i="4"/>
  <c r="Q56" i="4" s="1"/>
  <c r="I57" i="4"/>
  <c r="M41" i="4"/>
  <c r="Q41" i="4" s="1"/>
  <c r="I42" i="4"/>
  <c r="M39" i="4"/>
  <c r="Q39" i="4" s="1"/>
  <c r="I40" i="4"/>
  <c r="I37" i="4"/>
  <c r="M36" i="4"/>
  <c r="Q36" i="4" s="1"/>
  <c r="M7" i="4"/>
  <c r="Q7" i="4" s="1"/>
  <c r="I8" i="4"/>
  <c r="O8" i="4" s="1"/>
  <c r="L8" i="8" s="1"/>
  <c r="I18" i="4"/>
  <c r="M17" i="4"/>
  <c r="Q17" i="4" s="1"/>
  <c r="I14" i="4"/>
  <c r="M13" i="4"/>
  <c r="Q13" i="4" s="1"/>
  <c r="I12" i="4"/>
  <c r="M11" i="4"/>
  <c r="Q11" i="4" s="1"/>
  <c r="I9" i="4"/>
  <c r="M8" i="4"/>
  <c r="Q8" i="4" s="1"/>
  <c r="I19" i="4"/>
  <c r="M18" i="4"/>
  <c r="Q18" i="4" s="1"/>
  <c r="I21" i="4"/>
  <c r="M20" i="4"/>
  <c r="Q20" i="4" s="1"/>
  <c r="Q22" i="4"/>
  <c r="I15" i="4"/>
  <c r="M14" i="4"/>
  <c r="Q14" i="4" s="1"/>
  <c r="O3" i="4"/>
  <c r="L3" i="8" s="1"/>
  <c r="M3" i="4"/>
  <c r="Q3" i="4" s="1"/>
  <c r="I4" i="4"/>
  <c r="I5" i="4"/>
  <c r="O5" i="4" s="1"/>
  <c r="M4" i="4"/>
  <c r="Q4" i="4" s="1"/>
  <c r="I16" i="4"/>
  <c r="M15" i="4"/>
  <c r="Q15" i="4" s="1"/>
  <c r="I6" i="4"/>
  <c r="M5" i="4"/>
  <c r="Q5" i="4" s="1"/>
  <c r="I11" i="4"/>
  <c r="M10" i="4"/>
  <c r="Q10" i="4" s="1"/>
  <c r="I13" i="4"/>
  <c r="M12" i="4"/>
  <c r="Q12" i="4" s="1"/>
  <c r="I10" i="4"/>
  <c r="M9" i="4"/>
  <c r="Q9" i="4" s="1"/>
  <c r="M21" i="4"/>
  <c r="I22" i="4"/>
  <c r="I22" i="8" s="1"/>
  <c r="H22" i="8" s="1"/>
  <c r="O19" i="4"/>
  <c r="L19" i="8" s="1"/>
  <c r="I20" i="4"/>
  <c r="M19" i="4"/>
  <c r="Q19" i="4" s="1"/>
  <c r="I7" i="4"/>
  <c r="M6" i="4"/>
  <c r="Q6" i="4" s="1"/>
  <c r="I17" i="4"/>
  <c r="M16" i="4"/>
  <c r="Q16" i="4" s="1"/>
  <c r="R3" i="4" a="1"/>
  <c r="R3" i="12" a="1"/>
  <c r="R3" i="4" l="1"/>
  <c r="R3" i="12"/>
  <c r="S3" i="12" s="1"/>
  <c r="F3" i="8" s="1"/>
  <c r="Q64" i="4"/>
  <c r="Q9" i="12"/>
  <c r="F9" i="12"/>
  <c r="T9" i="12" s="1"/>
  <c r="B9" i="8"/>
  <c r="A9" i="8" s="1"/>
  <c r="B10" i="8"/>
  <c r="A10" i="8" s="1"/>
  <c r="F10" i="12"/>
  <c r="T10" i="12" s="1"/>
  <c r="O10" i="12"/>
  <c r="E10" i="8" s="1"/>
  <c r="F8" i="12"/>
  <c r="T8" i="12" s="1"/>
  <c r="B8" i="8"/>
  <c r="A8" i="8" s="1"/>
  <c r="O9" i="12"/>
  <c r="E9" i="8" s="1"/>
  <c r="F17" i="4"/>
  <c r="T17" i="4" s="1"/>
  <c r="I17" i="8"/>
  <c r="H17" i="8" s="1"/>
  <c r="F7" i="4"/>
  <c r="T7" i="4" s="1"/>
  <c r="I7" i="8"/>
  <c r="H7" i="8" s="1"/>
  <c r="F20" i="4"/>
  <c r="T20" i="4" s="1"/>
  <c r="I20" i="8"/>
  <c r="H20" i="8" s="1"/>
  <c r="F10" i="4"/>
  <c r="T10" i="4" s="1"/>
  <c r="I10" i="8"/>
  <c r="H10" i="8" s="1"/>
  <c r="F13" i="4"/>
  <c r="T13" i="4" s="1"/>
  <c r="I13" i="8"/>
  <c r="H13" i="8" s="1"/>
  <c r="F11" i="4"/>
  <c r="T11" i="4" s="1"/>
  <c r="I11" i="8"/>
  <c r="H11" i="8" s="1"/>
  <c r="F6" i="4"/>
  <c r="T6" i="4" s="1"/>
  <c r="I6" i="8"/>
  <c r="H6" i="8" s="1"/>
  <c r="F16" i="4"/>
  <c r="T16" i="4" s="1"/>
  <c r="I16" i="8"/>
  <c r="H16" i="8" s="1"/>
  <c r="F5" i="4"/>
  <c r="T5" i="4" s="1"/>
  <c r="I5" i="8"/>
  <c r="H5" i="8" s="1"/>
  <c r="F4" i="4"/>
  <c r="T4" i="4" s="1"/>
  <c r="I4" i="8"/>
  <c r="H4" i="8" s="1"/>
  <c r="F15" i="4"/>
  <c r="T15" i="4" s="1"/>
  <c r="I15" i="8"/>
  <c r="H15" i="8" s="1"/>
  <c r="F21" i="4"/>
  <c r="T21" i="4" s="1"/>
  <c r="I21" i="8"/>
  <c r="H21" i="8" s="1"/>
  <c r="F19" i="4"/>
  <c r="T19" i="4" s="1"/>
  <c r="I19" i="8"/>
  <c r="H19" i="8" s="1"/>
  <c r="F9" i="4"/>
  <c r="T9" i="4" s="1"/>
  <c r="I9" i="8"/>
  <c r="H9" i="8" s="1"/>
  <c r="F12" i="4"/>
  <c r="T12" i="4" s="1"/>
  <c r="I12" i="8"/>
  <c r="H12" i="8" s="1"/>
  <c r="F14" i="4"/>
  <c r="T14" i="4" s="1"/>
  <c r="I14" i="8"/>
  <c r="H14" i="8" s="1"/>
  <c r="F18" i="4"/>
  <c r="T18" i="4" s="1"/>
  <c r="I18" i="8"/>
  <c r="H18" i="8" s="1"/>
  <c r="F8" i="4"/>
  <c r="T8" i="4" s="1"/>
  <c r="I8" i="8"/>
  <c r="H8" i="8" s="1"/>
  <c r="F37" i="4"/>
  <c r="T37" i="4" s="1"/>
  <c r="I37" i="8"/>
  <c r="H37" i="8" s="1"/>
  <c r="F40" i="4"/>
  <c r="T40" i="4" s="1"/>
  <c r="I40" i="8"/>
  <c r="H40" i="8" s="1"/>
  <c r="F42" i="4"/>
  <c r="T42" i="4" s="1"/>
  <c r="I42" i="8"/>
  <c r="H42" i="8" s="1"/>
  <c r="F57" i="4"/>
  <c r="T57" i="4" s="1"/>
  <c r="I57" i="8"/>
  <c r="H57" i="8" s="1"/>
  <c r="F29" i="4"/>
  <c r="T29" i="4" s="1"/>
  <c r="I29" i="8"/>
  <c r="H29" i="8" s="1"/>
  <c r="F53" i="4"/>
  <c r="T53" i="4" s="1"/>
  <c r="I53" i="8"/>
  <c r="H53" i="8" s="1"/>
  <c r="F30" i="4"/>
  <c r="T30" i="4" s="1"/>
  <c r="I30" i="8"/>
  <c r="H30" i="8" s="1"/>
  <c r="F62" i="4"/>
  <c r="T62" i="4" s="1"/>
  <c r="I62" i="8"/>
  <c r="H62" i="8" s="1"/>
  <c r="F48" i="4"/>
  <c r="T48" i="4" s="1"/>
  <c r="I48" i="8"/>
  <c r="H48" i="8" s="1"/>
  <c r="F39" i="4"/>
  <c r="T39" i="4" s="1"/>
  <c r="I39" i="8"/>
  <c r="H39" i="8" s="1"/>
  <c r="F35" i="4"/>
  <c r="T35" i="4" s="1"/>
  <c r="I35" i="8"/>
  <c r="H35" i="8" s="1"/>
  <c r="F44" i="4"/>
  <c r="T44" i="4" s="1"/>
  <c r="I44" i="8"/>
  <c r="H44" i="8" s="1"/>
  <c r="F51" i="4"/>
  <c r="T51" i="4" s="1"/>
  <c r="I51" i="8"/>
  <c r="H51" i="8" s="1"/>
  <c r="F27" i="4"/>
  <c r="T27" i="4" s="1"/>
  <c r="I27" i="8"/>
  <c r="H27" i="8" s="1"/>
  <c r="F56" i="4"/>
  <c r="T56" i="4" s="1"/>
  <c r="I56" i="8"/>
  <c r="H56" i="8" s="1"/>
  <c r="F60" i="4"/>
  <c r="T60" i="4" s="1"/>
  <c r="I60" i="8"/>
  <c r="H60" i="8" s="1"/>
  <c r="F38" i="4"/>
  <c r="T38" i="4" s="1"/>
  <c r="I38" i="8"/>
  <c r="H38" i="8" s="1"/>
  <c r="F54" i="4"/>
  <c r="T54" i="4" s="1"/>
  <c r="I54" i="8"/>
  <c r="H54" i="8" s="1"/>
  <c r="F59" i="4"/>
  <c r="T59" i="4" s="1"/>
  <c r="I59" i="8"/>
  <c r="H59" i="8" s="1"/>
  <c r="F61" i="4"/>
  <c r="T61" i="4" s="1"/>
  <c r="I61" i="8"/>
  <c r="H61" i="8" s="1"/>
  <c r="F52" i="4"/>
  <c r="T52" i="4" s="1"/>
  <c r="I52" i="8"/>
  <c r="H52" i="8" s="1"/>
  <c r="F25" i="4"/>
  <c r="T25" i="4" s="1"/>
  <c r="I25" i="8"/>
  <c r="H25" i="8" s="1"/>
  <c r="F36" i="4"/>
  <c r="T36" i="4" s="1"/>
  <c r="I36" i="8"/>
  <c r="H36" i="8" s="1"/>
  <c r="F34" i="4"/>
  <c r="T34" i="4" s="1"/>
  <c r="I34" i="8"/>
  <c r="H34" i="8" s="1"/>
  <c r="F63" i="4"/>
  <c r="T63" i="4" s="1"/>
  <c r="I63" i="8"/>
  <c r="H63" i="8" s="1"/>
  <c r="F33" i="4"/>
  <c r="T33" i="4" s="1"/>
  <c r="I33" i="8"/>
  <c r="H33" i="8" s="1"/>
  <c r="F24" i="4"/>
  <c r="T24" i="4" s="1"/>
  <c r="I24" i="8"/>
  <c r="H24" i="8" s="1"/>
  <c r="F32" i="4"/>
  <c r="T32" i="4" s="1"/>
  <c r="I32" i="8"/>
  <c r="H32" i="8" s="1"/>
  <c r="F47" i="4"/>
  <c r="T47" i="4" s="1"/>
  <c r="I47" i="8"/>
  <c r="H47" i="8" s="1"/>
  <c r="F41" i="4"/>
  <c r="T41" i="4" s="1"/>
  <c r="I41" i="8"/>
  <c r="H41" i="8" s="1"/>
  <c r="F31" i="4"/>
  <c r="T31" i="4" s="1"/>
  <c r="I31" i="8"/>
  <c r="H31" i="8" s="1"/>
  <c r="F26" i="4"/>
  <c r="T26" i="4" s="1"/>
  <c r="I26" i="8"/>
  <c r="H26" i="8" s="1"/>
  <c r="F64" i="4"/>
  <c r="T64" i="4" s="1"/>
  <c r="I64" i="8"/>
  <c r="H64" i="8" s="1"/>
  <c r="F28" i="4"/>
  <c r="T28" i="4" s="1"/>
  <c r="I28" i="8"/>
  <c r="H28" i="8" s="1"/>
  <c r="F46" i="4"/>
  <c r="T46" i="4" s="1"/>
  <c r="I46" i="8"/>
  <c r="H46" i="8" s="1"/>
  <c r="F58" i="4"/>
  <c r="T58" i="4" s="1"/>
  <c r="I58" i="8"/>
  <c r="H58" i="8" s="1"/>
  <c r="F55" i="4"/>
  <c r="T55" i="4" s="1"/>
  <c r="I55" i="8"/>
  <c r="H55" i="8" s="1"/>
  <c r="F49" i="4"/>
  <c r="T49" i="4" s="1"/>
  <c r="I49" i="8"/>
  <c r="H49" i="8" s="1"/>
  <c r="F45" i="4"/>
  <c r="T45" i="4" s="1"/>
  <c r="I45" i="8"/>
  <c r="H45" i="8" s="1"/>
  <c r="F50" i="4"/>
  <c r="T50" i="4" s="1"/>
  <c r="I50" i="8"/>
  <c r="H50" i="8" s="1"/>
  <c r="F43" i="4"/>
  <c r="T43" i="4" s="1"/>
  <c r="I43" i="8"/>
  <c r="H43" i="8" s="1"/>
  <c r="F6" i="12"/>
  <c r="T6" i="12" s="1"/>
  <c r="B6" i="8"/>
  <c r="A6" i="8" s="1"/>
  <c r="F4" i="12"/>
  <c r="T4" i="12" s="1"/>
  <c r="B4" i="8"/>
  <c r="A4" i="8" s="1"/>
  <c r="F5" i="12"/>
  <c r="T5" i="12" s="1"/>
  <c r="B5" i="8"/>
  <c r="A5" i="8" s="1"/>
  <c r="B7" i="8"/>
  <c r="A7" i="8" s="1"/>
  <c r="F7" i="12"/>
  <c r="T7" i="12" s="1"/>
  <c r="F23" i="4"/>
  <c r="T23" i="4" s="1"/>
  <c r="I23" i="8"/>
  <c r="H23" i="8" s="1"/>
  <c r="O41" i="4"/>
  <c r="L41" i="8" s="1"/>
  <c r="O61" i="4"/>
  <c r="L61" i="8" s="1"/>
  <c r="O43" i="4"/>
  <c r="L43" i="8" s="1"/>
  <c r="O55" i="4"/>
  <c r="L55" i="8" s="1"/>
  <c r="O33" i="4"/>
  <c r="L33" i="8" s="1"/>
  <c r="O25" i="4"/>
  <c r="L25" i="8" s="1"/>
  <c r="O4" i="12"/>
  <c r="E4" i="8" s="1"/>
  <c r="O64" i="4"/>
  <c r="L64" i="8" s="1"/>
  <c r="O52" i="4"/>
  <c r="L52" i="8" s="1"/>
  <c r="O53" i="4"/>
  <c r="L53" i="8" s="1"/>
  <c r="O62" i="4"/>
  <c r="L62" i="8" s="1"/>
  <c r="O30" i="4"/>
  <c r="L30" i="8" s="1"/>
  <c r="O45" i="4"/>
  <c r="L45" i="8" s="1"/>
  <c r="O31" i="4"/>
  <c r="L31" i="8" s="1"/>
  <c r="O46" i="4"/>
  <c r="L46" i="8" s="1"/>
  <c r="O40" i="4"/>
  <c r="L40" i="8" s="1"/>
  <c r="O63" i="4"/>
  <c r="L63" i="8" s="1"/>
  <c r="O54" i="4"/>
  <c r="L54" i="8" s="1"/>
  <c r="O48" i="4"/>
  <c r="L48" i="8" s="1"/>
  <c r="O49" i="4"/>
  <c r="L49" i="8" s="1"/>
  <c r="O42" i="4"/>
  <c r="L42" i="8" s="1"/>
  <c r="O60" i="4"/>
  <c r="L60" i="8" s="1"/>
  <c r="F65" i="4"/>
  <c r="T65" i="4" s="1"/>
  <c r="O65" i="4"/>
  <c r="O44" i="4"/>
  <c r="L44" i="8" s="1"/>
  <c r="O37" i="4"/>
  <c r="L37" i="8" s="1"/>
  <c r="O51" i="4"/>
  <c r="L51" i="8" s="1"/>
  <c r="O35" i="4"/>
  <c r="L35" i="8" s="1"/>
  <c r="O32" i="4"/>
  <c r="L32" i="8" s="1"/>
  <c r="O27" i="4"/>
  <c r="L27" i="8" s="1"/>
  <c r="O57" i="4"/>
  <c r="L57" i="8" s="1"/>
  <c r="O16" i="4"/>
  <c r="L16" i="8" s="1"/>
  <c r="O15" i="4"/>
  <c r="L15" i="8" s="1"/>
  <c r="O17" i="4"/>
  <c r="L17" i="8" s="1"/>
  <c r="O12" i="4"/>
  <c r="L12" i="8" s="1"/>
  <c r="O9" i="4"/>
  <c r="L9" i="8" s="1"/>
  <c r="L5" i="8"/>
  <c r="O18" i="4"/>
  <c r="L18" i="8" s="1"/>
  <c r="S3" i="4"/>
  <c r="M3" i="8" s="1"/>
  <c r="Q21" i="4"/>
  <c r="O21" i="4"/>
  <c r="L21" i="8" s="1"/>
  <c r="O14" i="4"/>
  <c r="L14" i="8" s="1"/>
  <c r="O20" i="4"/>
  <c r="L20" i="8" s="1"/>
  <c r="O13" i="4"/>
  <c r="L13" i="8" s="1"/>
  <c r="O10" i="4"/>
  <c r="L10" i="8" s="1"/>
  <c r="O11" i="4"/>
  <c r="L11" i="8" s="1"/>
  <c r="O6" i="4"/>
  <c r="L6" i="8" s="1"/>
  <c r="F22" i="4"/>
  <c r="T22" i="4" s="1"/>
  <c r="O22" i="4"/>
  <c r="L22" i="8" s="1"/>
  <c r="O4" i="4"/>
  <c r="L4" i="8" s="1"/>
  <c r="O7" i="4"/>
  <c r="P3" i="4" a="1"/>
  <c r="P3" i="12" a="1"/>
  <c r="P3" i="4" l="1"/>
  <c r="K3" i="8" s="1"/>
  <c r="P3" i="12"/>
  <c r="D3" i="8" s="1"/>
  <c r="L7" i="8"/>
  <c r="R65" i="4" l="1"/>
  <c r="S65" i="4" s="1"/>
  <c r="R64" i="4"/>
  <c r="S64" i="4" s="1"/>
  <c r="M64" i="8" s="1"/>
  <c r="R63" i="4"/>
  <c r="S63" i="4" s="1"/>
  <c r="M63" i="8" s="1"/>
  <c r="R62" i="4"/>
  <c r="S62" i="4" s="1"/>
  <c r="M62" i="8" s="1"/>
  <c r="R61" i="4"/>
  <c r="S61" i="4" s="1"/>
  <c r="M61" i="8" s="1"/>
  <c r="R60" i="4"/>
  <c r="S60" i="4" s="1"/>
  <c r="M60" i="8" s="1"/>
  <c r="R59" i="4"/>
  <c r="S59" i="4" s="1"/>
  <c r="M59" i="8" s="1"/>
  <c r="R58" i="4"/>
  <c r="S58" i="4" s="1"/>
  <c r="M58" i="8" s="1"/>
  <c r="R57" i="4"/>
  <c r="S57" i="4" s="1"/>
  <c r="M57" i="8" s="1"/>
  <c r="R56" i="4"/>
  <c r="S56" i="4" s="1"/>
  <c r="M56" i="8" s="1"/>
  <c r="R55" i="4"/>
  <c r="S55" i="4" s="1"/>
  <c r="M55" i="8" s="1"/>
  <c r="R54" i="4"/>
  <c r="S54" i="4" s="1"/>
  <c r="M54" i="8" s="1"/>
  <c r="R53" i="4"/>
  <c r="S53" i="4" s="1"/>
  <c r="M53" i="8" s="1"/>
  <c r="R52" i="4"/>
  <c r="S52" i="4" s="1"/>
  <c r="M52" i="8" s="1"/>
  <c r="R51" i="4"/>
  <c r="S51" i="4" s="1"/>
  <c r="M51" i="8" s="1"/>
  <c r="R50" i="4"/>
  <c r="S50" i="4" s="1"/>
  <c r="M50" i="8" s="1"/>
  <c r="R49" i="4"/>
  <c r="S49" i="4" s="1"/>
  <c r="M49" i="8" s="1"/>
  <c r="R48" i="4"/>
  <c r="S48" i="4" s="1"/>
  <c r="M48" i="8" s="1"/>
  <c r="R47" i="4"/>
  <c r="S47" i="4" s="1"/>
  <c r="M47" i="8" s="1"/>
  <c r="R46" i="4"/>
  <c r="S46" i="4" s="1"/>
  <c r="M46" i="8" s="1"/>
  <c r="R45" i="4"/>
  <c r="S45" i="4" s="1"/>
  <c r="M45" i="8" s="1"/>
  <c r="R44" i="4"/>
  <c r="S44" i="4" s="1"/>
  <c r="M44" i="8" s="1"/>
  <c r="R43" i="4"/>
  <c r="S43" i="4" s="1"/>
  <c r="M43" i="8" s="1"/>
  <c r="R42" i="4"/>
  <c r="S42" i="4" s="1"/>
  <c r="M42" i="8" s="1"/>
  <c r="R41" i="4"/>
  <c r="S41" i="4" s="1"/>
  <c r="M41" i="8" s="1"/>
  <c r="R40" i="4"/>
  <c r="S40" i="4" s="1"/>
  <c r="M40" i="8" s="1"/>
  <c r="R39" i="4"/>
  <c r="S39" i="4" s="1"/>
  <c r="M39" i="8" s="1"/>
  <c r="R38" i="4"/>
  <c r="S38" i="4" s="1"/>
  <c r="M38" i="8" s="1"/>
  <c r="R37" i="4"/>
  <c r="S37" i="4" s="1"/>
  <c r="M37" i="8" s="1"/>
  <c r="R36" i="4"/>
  <c r="S36" i="4" s="1"/>
  <c r="M36" i="8" s="1"/>
  <c r="R35" i="4"/>
  <c r="S35" i="4" s="1"/>
  <c r="M35" i="8" s="1"/>
  <c r="R34" i="4"/>
  <c r="S34" i="4" s="1"/>
  <c r="M34" i="8" s="1"/>
  <c r="R33" i="4"/>
  <c r="S33" i="4" s="1"/>
  <c r="M33" i="8" s="1"/>
  <c r="R32" i="4"/>
  <c r="S32" i="4" s="1"/>
  <c r="M32" i="8" s="1"/>
  <c r="R31" i="4"/>
  <c r="S31" i="4" s="1"/>
  <c r="M31" i="8" s="1"/>
  <c r="R30" i="4"/>
  <c r="S30" i="4" s="1"/>
  <c r="M30" i="8" s="1"/>
  <c r="R29" i="4"/>
  <c r="S29" i="4" s="1"/>
  <c r="M29" i="8" s="1"/>
  <c r="R28" i="4"/>
  <c r="S28" i="4" s="1"/>
  <c r="M28" i="8" s="1"/>
  <c r="R27" i="4"/>
  <c r="S27" i="4" s="1"/>
  <c r="M27" i="8" s="1"/>
  <c r="R26" i="4"/>
  <c r="S26" i="4" s="1"/>
  <c r="M26" i="8" s="1"/>
  <c r="R25" i="4"/>
  <c r="S25" i="4" s="1"/>
  <c r="M25" i="8" s="1"/>
  <c r="R24" i="4"/>
  <c r="S24" i="4" s="1"/>
  <c r="M24" i="8" s="1"/>
  <c r="R23" i="4"/>
  <c r="S23" i="4" s="1"/>
  <c r="M23" i="8" s="1"/>
  <c r="R22" i="4"/>
  <c r="S22" i="4" s="1"/>
  <c r="M22" i="8" s="1"/>
  <c r="R21" i="4"/>
  <c r="S21" i="4" s="1"/>
  <c r="M21" i="8" s="1"/>
  <c r="R20" i="4"/>
  <c r="S20" i="4" s="1"/>
  <c r="M20" i="8" s="1"/>
  <c r="R19" i="4"/>
  <c r="S19" i="4" s="1"/>
  <c r="M19" i="8" s="1"/>
  <c r="R18" i="4"/>
  <c r="S18" i="4" s="1"/>
  <c r="M18" i="8" s="1"/>
  <c r="R17" i="4"/>
  <c r="S17" i="4" s="1"/>
  <c r="M17" i="8" s="1"/>
  <c r="R16" i="4"/>
  <c r="S16" i="4" s="1"/>
  <c r="M16" i="8" s="1"/>
  <c r="R15" i="4"/>
  <c r="S15" i="4" s="1"/>
  <c r="M15" i="8" s="1"/>
  <c r="R14" i="4"/>
  <c r="S14" i="4" s="1"/>
  <c r="M14" i="8" s="1"/>
  <c r="R13" i="4"/>
  <c r="S13" i="4" s="1"/>
  <c r="M13" i="8" s="1"/>
  <c r="R12" i="4"/>
  <c r="S12" i="4" s="1"/>
  <c r="M12" i="8" s="1"/>
  <c r="R11" i="4"/>
  <c r="S11" i="4" s="1"/>
  <c r="M11" i="8" s="1"/>
  <c r="R10" i="4"/>
  <c r="S10" i="4" s="1"/>
  <c r="M10" i="8" s="1"/>
  <c r="R9" i="4"/>
  <c r="S9" i="4" s="1"/>
  <c r="M9" i="8" s="1"/>
  <c r="R8" i="4"/>
  <c r="S8" i="4" s="1"/>
  <c r="M8" i="8" s="1"/>
  <c r="R7" i="4"/>
  <c r="S7" i="4" s="1"/>
  <c r="M7" i="8" s="1"/>
  <c r="R6" i="4"/>
  <c r="S6" i="4" s="1"/>
  <c r="M6" i="8" s="1"/>
  <c r="R5" i="4"/>
  <c r="S5" i="4" s="1"/>
  <c r="M5" i="8" s="1"/>
  <c r="R4" i="4"/>
  <c r="S4" i="4" s="1"/>
  <c r="M4" i="8" s="1"/>
  <c r="P65" i="4"/>
  <c r="P64" i="4"/>
  <c r="K64" i="8" s="1"/>
  <c r="P63" i="4"/>
  <c r="K63" i="8" s="1"/>
  <c r="P62" i="4"/>
  <c r="K62" i="8" s="1"/>
  <c r="P61" i="4"/>
  <c r="K61" i="8" s="1"/>
  <c r="P60" i="4"/>
  <c r="K60" i="8" s="1"/>
  <c r="P59" i="4"/>
  <c r="K59" i="8" s="1"/>
  <c r="P58" i="4"/>
  <c r="K58" i="8" s="1"/>
  <c r="P57" i="4"/>
  <c r="K57" i="8" s="1"/>
  <c r="P56" i="4"/>
  <c r="K56" i="8" s="1"/>
  <c r="P55" i="4"/>
  <c r="K55" i="8" s="1"/>
  <c r="P54" i="4"/>
  <c r="K54" i="8" s="1"/>
  <c r="P53" i="4"/>
  <c r="K53" i="8" s="1"/>
  <c r="P52" i="4"/>
  <c r="K52" i="8" s="1"/>
  <c r="P51" i="4"/>
  <c r="K51" i="8" s="1"/>
  <c r="P50" i="4"/>
  <c r="K50" i="8" s="1"/>
  <c r="P49" i="4"/>
  <c r="K49" i="8" s="1"/>
  <c r="P48" i="4"/>
  <c r="K48" i="8" s="1"/>
  <c r="P47" i="4"/>
  <c r="K47" i="8" s="1"/>
  <c r="P46" i="4"/>
  <c r="K46" i="8" s="1"/>
  <c r="P45" i="4"/>
  <c r="K45" i="8" s="1"/>
  <c r="P44" i="4"/>
  <c r="K44" i="8" s="1"/>
  <c r="P43" i="4"/>
  <c r="K43" i="8" s="1"/>
  <c r="P42" i="4"/>
  <c r="K42" i="8" s="1"/>
  <c r="P41" i="4"/>
  <c r="K41" i="8" s="1"/>
  <c r="P40" i="4"/>
  <c r="K40" i="8" s="1"/>
  <c r="P39" i="4"/>
  <c r="K39" i="8" s="1"/>
  <c r="P38" i="4"/>
  <c r="K38" i="8" s="1"/>
  <c r="P37" i="4"/>
  <c r="K37" i="8" s="1"/>
  <c r="P36" i="4"/>
  <c r="K36" i="8" s="1"/>
  <c r="P35" i="4"/>
  <c r="K35" i="8" s="1"/>
  <c r="P34" i="4"/>
  <c r="K34" i="8" s="1"/>
  <c r="P33" i="4"/>
  <c r="K33" i="8" s="1"/>
  <c r="P32" i="4"/>
  <c r="K32" i="8" s="1"/>
  <c r="P31" i="4"/>
  <c r="K31" i="8" s="1"/>
  <c r="P30" i="4"/>
  <c r="K30" i="8" s="1"/>
  <c r="P29" i="4"/>
  <c r="K29" i="8" s="1"/>
  <c r="P28" i="4"/>
  <c r="K28" i="8" s="1"/>
  <c r="P27" i="4"/>
  <c r="K27" i="8" s="1"/>
  <c r="P26" i="4"/>
  <c r="K26" i="8" s="1"/>
  <c r="P25" i="4"/>
  <c r="K25" i="8" s="1"/>
  <c r="P24" i="4"/>
  <c r="K24" i="8" s="1"/>
  <c r="P23" i="4"/>
  <c r="K23" i="8" s="1"/>
  <c r="P22" i="4"/>
  <c r="K22" i="8" s="1"/>
  <c r="P21" i="4"/>
  <c r="K21" i="8" s="1"/>
  <c r="P20" i="4"/>
  <c r="K20" i="8" s="1"/>
  <c r="P19" i="4"/>
  <c r="K19" i="8" s="1"/>
  <c r="P18" i="4"/>
  <c r="K18" i="8" s="1"/>
  <c r="P17" i="4"/>
  <c r="K17" i="8" s="1"/>
  <c r="P16" i="4"/>
  <c r="K16" i="8" s="1"/>
  <c r="P15" i="4"/>
  <c r="K15" i="8" s="1"/>
  <c r="P14" i="4"/>
  <c r="K14" i="8" s="1"/>
  <c r="P13" i="4"/>
  <c r="K13" i="8" s="1"/>
  <c r="P12" i="4"/>
  <c r="K12" i="8" s="1"/>
  <c r="P11" i="4"/>
  <c r="K11" i="8" s="1"/>
  <c r="P10" i="4"/>
  <c r="K10" i="8" s="1"/>
  <c r="P9" i="4"/>
  <c r="K9" i="8" s="1"/>
  <c r="P8" i="4"/>
  <c r="K8" i="8" s="1"/>
  <c r="P7" i="4"/>
  <c r="K7" i="8" s="1"/>
  <c r="P6" i="4"/>
  <c r="K6" i="8" s="1"/>
  <c r="P5" i="4"/>
  <c r="K5" i="8" s="1"/>
  <c r="P4" i="4"/>
  <c r="K4" i="8" s="1"/>
  <c r="R10" i="12"/>
  <c r="S10" i="12" s="1"/>
  <c r="F10" i="8" s="1"/>
  <c r="R9" i="12"/>
  <c r="S9" i="12" s="1"/>
  <c r="F9" i="8" s="1"/>
  <c r="R8" i="12"/>
  <c r="S8" i="12" s="1"/>
  <c r="F8" i="8" s="1"/>
  <c r="R7" i="12"/>
  <c r="S7" i="12" s="1"/>
  <c r="F7" i="8" s="1"/>
  <c r="R6" i="12"/>
  <c r="S6" i="12" s="1"/>
  <c r="F6" i="8" s="1"/>
  <c r="R5" i="12"/>
  <c r="S5" i="12" s="1"/>
  <c r="F5" i="8" s="1"/>
  <c r="R4" i="12"/>
  <c r="S4" i="12" s="1"/>
  <c r="F4" i="8" s="1"/>
  <c r="P10" i="12"/>
  <c r="D10" i="8" s="1"/>
  <c r="P9" i="12"/>
  <c r="D9" i="8" s="1"/>
  <c r="P8" i="12"/>
  <c r="D8" i="8" s="1"/>
  <c r="P7" i="12"/>
  <c r="D7" i="8" s="1"/>
  <c r="P6" i="12"/>
  <c r="D6" i="8" s="1"/>
  <c r="P5" i="12"/>
  <c r="D5" i="8" s="1"/>
  <c r="P4" i="12"/>
  <c r="D4" i="8" s="1"/>
  <c r="M97" i="13" a="1"/>
  <c r="M77" i="13" a="1"/>
  <c r="J107" i="13" a="1"/>
  <c r="M87" i="13" a="1"/>
  <c r="Q104" i="13" a="1"/>
  <c r="F100" i="13" a="1"/>
  <c r="M80" i="13" a="1"/>
  <c r="I106" i="13" a="1"/>
  <c r="E86" i="13" a="1"/>
  <c r="K105" i="13" a="1"/>
  <c r="G85" i="13" a="1"/>
  <c r="O94" i="13" a="1"/>
  <c r="H102" i="13" a="1"/>
  <c r="O82" i="13" a="1"/>
  <c r="F101" i="13" a="1"/>
  <c r="Q81" i="13" a="1"/>
  <c r="F98" i="13" a="1"/>
  <c r="Q78" i="13" a="1"/>
  <c r="E75" i="13" a="1"/>
  <c r="K99" i="13" a="1"/>
  <c r="G79" i="13" a="1"/>
  <c r="P103" i="13" a="1"/>
  <c r="L83" i="13" a="1"/>
  <c r="E93" i="13" a="1"/>
  <c r="M73" i="13" a="1"/>
  <c r="D76" i="13" a="1"/>
  <c r="M92" i="13" a="1"/>
  <c r="K72" i="13" a="1"/>
  <c r="AO106" i="13" a="1"/>
  <c r="AD106" i="13" a="1"/>
  <c r="AJ86" i="13" a="1"/>
  <c r="W86" i="13" a="1"/>
  <c r="Q97" i="13" a="1"/>
  <c r="N77" i="13" a="1"/>
  <c r="D87" i="13" a="1"/>
  <c r="J104" i="13" a="1"/>
  <c r="Q84" i="13" a="1"/>
  <c r="O100" i="13" a="1"/>
  <c r="G80" i="13" a="1"/>
  <c r="N106" i="13" a="1"/>
  <c r="J86" i="13" a="1"/>
  <c r="D85" i="13" a="1"/>
  <c r="F94" i="13" a="1"/>
  <c r="J74" i="13" a="1"/>
  <c r="M102" i="13" a="1"/>
  <c r="I82" i="13" a="1"/>
  <c r="O101" i="13" a="1"/>
  <c r="K81" i="13" a="1"/>
  <c r="D78" i="13" a="1"/>
  <c r="F95" i="13" a="1"/>
  <c r="G75" i="13" a="1"/>
  <c r="E99" i="13" a="1"/>
  <c r="P79" i="13" a="1"/>
  <c r="F103" i="13" a="1"/>
  <c r="Q83" i="13" a="1"/>
  <c r="F73" i="13" a="1"/>
  <c r="I96" i="13" a="1"/>
  <c r="I76" i="13" a="1"/>
  <c r="P92" i="13" a="1"/>
  <c r="P72" i="13" a="1"/>
  <c r="AN106" i="13" a="1"/>
  <c r="U106" i="13" a="1"/>
  <c r="I27" i="14" a="1"/>
  <c r="K77" i="13" a="1"/>
  <c r="H107" i="13" a="1"/>
  <c r="H87" i="13" a="1"/>
  <c r="H104" i="13" a="1"/>
  <c r="K84" i="13" a="1"/>
  <c r="I100" i="13" a="1"/>
  <c r="P80" i="13" a="1"/>
  <c r="G86" i="13" a="1"/>
  <c r="M105" i="13" a="1"/>
  <c r="I85" i="13" a="1"/>
  <c r="P94" i="13" a="1"/>
  <c r="K74" i="13" a="1"/>
  <c r="G102" i="13" a="1"/>
  <c r="N82" i="13" a="1"/>
  <c r="H81" i="13" a="1"/>
  <c r="E98" i="13" a="1"/>
  <c r="P78" i="13" a="1"/>
  <c r="P95" i="13" a="1"/>
  <c r="H75" i="13" a="1"/>
  <c r="J99" i="13" a="1"/>
  <c r="D103" i="13" a="1"/>
  <c r="J83" i="13" a="1"/>
  <c r="N93" i="13" a="1"/>
  <c r="G73" i="13" a="1"/>
  <c r="F96" i="13" a="1"/>
  <c r="M76" i="13" a="1"/>
  <c r="J92" i="13" a="1"/>
  <c r="D95" i="13" a="1"/>
  <c r="X106" i="13" a="1"/>
  <c r="AS86" i="13" a="1"/>
  <c r="E97" i="13" a="1"/>
  <c r="I77" i="13" a="1"/>
  <c r="F107" i="13" a="1"/>
  <c r="P87" i="13" a="1"/>
  <c r="M104" i="13" a="1"/>
  <c r="D100" i="13" a="1"/>
  <c r="I80" i="13" a="1"/>
  <c r="E106" i="13" a="1"/>
  <c r="P86" i="13" a="1"/>
  <c r="G105" i="13" a="1"/>
  <c r="N85" i="13" a="1"/>
  <c r="M94" i="13" a="1"/>
  <c r="D102" i="13" a="1"/>
  <c r="K82" i="13" a="1"/>
  <c r="Q101" i="13" a="1"/>
  <c r="M81" i="13" a="1"/>
  <c r="L98" i="13" a="1"/>
  <c r="M78" i="13" a="1"/>
  <c r="E95" i="13" a="1"/>
  <c r="M103" i="13" a="1"/>
  <c r="Q76" i="13" a="1"/>
  <c r="AC106" i="13" a="1"/>
  <c r="AQ105" i="13" a="1"/>
  <c r="U105" i="13" a="1"/>
  <c r="AL85" i="13" a="1"/>
  <c r="V85" i="13" a="1"/>
  <c r="AN94" i="13" a="1"/>
  <c r="T94" i="13" a="1"/>
  <c r="AL74" i="13" a="1"/>
  <c r="H97" i="13" a="1"/>
  <c r="J77" i="13" a="1"/>
  <c r="O107" i="13" a="1"/>
  <c r="F104" i="13" a="1"/>
  <c r="M84" i="13" a="1"/>
  <c r="K100" i="13" a="1"/>
  <c r="N80" i="13" a="1"/>
  <c r="J106" i="13" a="1"/>
  <c r="F86" i="13" a="1"/>
  <c r="P105" i="13" a="1"/>
  <c r="E94" i="13" a="1"/>
  <c r="H74" i="13" a="1"/>
  <c r="I102" i="13" a="1"/>
  <c r="E82" i="13" a="1"/>
  <c r="K101" i="13" a="1"/>
  <c r="G81" i="13" a="1"/>
  <c r="O98" i="13" a="1"/>
  <c r="K95" i="13" a="1"/>
  <c r="J75" i="13" a="1"/>
  <c r="P99" i="13" a="1"/>
  <c r="L79" i="13" a="1"/>
  <c r="Q103" i="13" a="1"/>
  <c r="M83" i="13" a="1"/>
  <c r="D73" i="13" a="1"/>
  <c r="J96" i="13" a="1"/>
  <c r="L76" i="13" a="1"/>
  <c r="L92" i="13" a="1"/>
  <c r="L72" i="13" a="1"/>
  <c r="AR106" i="13" a="1"/>
  <c r="Y106" i="13" a="1"/>
  <c r="AF86" i="13" a="1"/>
  <c r="I6" i="14" a="1"/>
  <c r="D77" i="13" a="1"/>
  <c r="K107" i="13" a="1"/>
  <c r="K87" i="13" a="1"/>
  <c r="O104" i="13" a="1"/>
  <c r="G84" i="13" a="1"/>
  <c r="E100" i="13" a="1"/>
  <c r="L80" i="13" a="1"/>
  <c r="D86" i="13" a="1"/>
  <c r="I105" i="13" a="1"/>
  <c r="E85" i="13" a="1"/>
  <c r="N94" i="13" a="1"/>
  <c r="G74" i="13" a="1"/>
  <c r="N102" i="13" a="1"/>
  <c r="J82" i="13" a="1"/>
  <c r="D81" i="13" a="1"/>
  <c r="P98" i="13" a="1"/>
  <c r="L78" i="13" a="1"/>
  <c r="L95" i="13" a="1"/>
  <c r="N75" i="13" a="1"/>
  <c r="F99" i="13" a="1"/>
  <c r="Q79" i="13" a="1"/>
  <c r="F83" i="13" a="1"/>
  <c r="L93" i="13" a="1"/>
  <c r="P73" i="13" a="1"/>
  <c r="E96" i="13" a="1"/>
  <c r="P76" i="13" a="1"/>
  <c r="F92" i="13" a="1"/>
  <c r="N72" i="13" a="1"/>
  <c r="AB106" i="13" a="1"/>
  <c r="AH86" i="13" a="1"/>
  <c r="L97" i="13" a="1"/>
  <c r="E77" i="13" a="1"/>
  <c r="M107" i="13" a="1"/>
  <c r="N87" i="13" a="1"/>
  <c r="I104" i="13" a="1"/>
  <c r="P84" i="13" a="1"/>
  <c r="E80" i="13" a="1"/>
  <c r="P106" i="13" a="1"/>
  <c r="L86" i="13" a="1"/>
  <c r="N105" i="13" a="1"/>
  <c r="J85" i="13" a="1"/>
  <c r="G94" i="13" a="1"/>
  <c r="O74" i="13" a="1"/>
  <c r="G82" i="13" a="1"/>
  <c r="M101" i="13" a="1"/>
  <c r="I81" i="13" a="1"/>
  <c r="K98" i="13" a="1"/>
  <c r="I78" i="13" a="1"/>
  <c r="N95" i="13" a="1"/>
  <c r="D99" i="13" a="1"/>
  <c r="J79" i="13" a="1"/>
  <c r="H103" i="13" a="1"/>
  <c r="O83" i="13" a="1"/>
  <c r="K93" i="13" a="1"/>
  <c r="E73" i="13" a="1"/>
  <c r="P96" i="13" a="1"/>
  <c r="D92" i="13" a="1"/>
  <c r="M72" i="13" a="1"/>
  <c r="AM106" i="13" a="1"/>
  <c r="W106" i="13" a="1"/>
  <c r="AR86" i="13" a="1"/>
  <c r="N97" i="13" a="1"/>
  <c r="F77" i="13" a="1"/>
  <c r="Q107" i="13" a="1"/>
  <c r="D104" i="13" a="1"/>
  <c r="I84" i="13" a="1"/>
  <c r="G100" i="13" a="1"/>
  <c r="J80" i="13" a="1"/>
  <c r="F106" i="13" a="1"/>
  <c r="Q86" i="13" a="1"/>
  <c r="L105" i="13" a="1"/>
  <c r="D94" i="13" a="1"/>
  <c r="F74" i="13" a="1"/>
  <c r="E102" i="13" a="1"/>
  <c r="P82" i="13" a="1"/>
  <c r="G101" i="13" a="1"/>
  <c r="N81" i="13" a="1"/>
  <c r="G98" i="13" a="1"/>
  <c r="J95" i="13" a="1"/>
  <c r="I75" i="13" a="1"/>
  <c r="I83" i="13" a="1"/>
  <c r="H92" i="13" a="1"/>
  <c r="AI86" i="13" a="1"/>
  <c r="AP105" i="13" a="1"/>
  <c r="AE105" i="13" a="1"/>
  <c r="AK85" i="13" a="1"/>
  <c r="AB85" i="13" a="1"/>
  <c r="AF94" i="13" a="1"/>
  <c r="AS74" i="13" a="1"/>
  <c r="W74" i="13" a="1"/>
  <c r="H6" i="14" a="1"/>
  <c r="O97" i="13" a="1"/>
  <c r="G107" i="13" a="1"/>
  <c r="G87" i="13" a="1"/>
  <c r="K104" i="13" a="1"/>
  <c r="N84" i="13" a="1"/>
  <c r="P100" i="13" a="1"/>
  <c r="H80" i="13" a="1"/>
  <c r="O106" i="13" a="1"/>
  <c r="E105" i="13" a="1"/>
  <c r="P85" i="13" a="1"/>
  <c r="L94" i="13" a="1"/>
  <c r="P74" i="13" a="1"/>
  <c r="J102" i="13" a="1"/>
  <c r="F82" i="13" a="1"/>
  <c r="P101" i="13" a="1"/>
  <c r="H98" i="13" a="1"/>
  <c r="H78" i="13" a="1"/>
  <c r="H95" i="13" a="1"/>
  <c r="M75" i="13" a="1"/>
  <c r="Q99" i="13" a="1"/>
  <c r="M79" i="13" a="1"/>
  <c r="D83" i="13" a="1"/>
  <c r="J93" i="13" a="1"/>
  <c r="N73" i="13" a="1"/>
  <c r="O96" i="13" a="1"/>
  <c r="N76" i="13" a="1"/>
  <c r="Q92" i="13" a="1"/>
  <c r="H72" i="13" a="1"/>
  <c r="AF106" i="13" a="1"/>
  <c r="AL86" i="13" a="1"/>
  <c r="AC86" i="13" a="1"/>
  <c r="I97" i="13" a="1"/>
  <c r="H77" i="13" a="1"/>
  <c r="I107" i="13" a="1"/>
  <c r="I87" i="13" a="1"/>
  <c r="E104" i="13" a="1"/>
  <c r="L84" i="13" a="1"/>
  <c r="D80" i="13" a="1"/>
  <c r="L106" i="13" a="1"/>
  <c r="H86" i="13" a="1"/>
  <c r="J105" i="13" a="1"/>
  <c r="F85" i="13" a="1"/>
  <c r="Q94" i="13" a="1"/>
  <c r="M74" i="13" a="1"/>
  <c r="D82" i="13" a="1"/>
  <c r="I101" i="13" a="1"/>
  <c r="E81" i="13" a="1"/>
  <c r="Q98" i="13" a="1"/>
  <c r="E78" i="13" a="1"/>
  <c r="Q95" i="13" a="1"/>
  <c r="Q75" i="13" a="1"/>
  <c r="F79" i="13" a="1"/>
  <c r="O103" i="13" a="1"/>
  <c r="K83" i="13" a="1"/>
  <c r="G93" i="13" a="1"/>
  <c r="H73" i="13" a="1"/>
  <c r="L96" i="13" a="1"/>
  <c r="O76" i="13" a="1"/>
  <c r="G72" i="13" a="1"/>
  <c r="AH106" i="13" a="1"/>
  <c r="AA106" i="13" a="1"/>
  <c r="AG86" i="13" a="1"/>
  <c r="J97" i="13" a="1"/>
  <c r="L77" i="13" a="1"/>
  <c r="P107" i="13" a="1"/>
  <c r="O87" i="13" a="1"/>
  <c r="E84" i="13" a="1"/>
  <c r="N100" i="13" a="1"/>
  <c r="F80" i="13" a="1"/>
  <c r="Q106" i="13" a="1"/>
  <c r="M86" i="13" a="1"/>
  <c r="H105" i="13" a="1"/>
  <c r="O85" i="13" a="1"/>
  <c r="E74" i="13" a="1"/>
  <c r="P102" i="13" a="1"/>
  <c r="L82" i="13" a="1"/>
  <c r="N101" i="13" a="1"/>
  <c r="J81" i="13" a="1"/>
  <c r="N98" i="13" a="1"/>
  <c r="N78" i="13" a="1"/>
  <c r="F75" i="13" a="1"/>
  <c r="H99" i="13" a="1"/>
  <c r="O79" i="13" a="1"/>
  <c r="I103" i="13" a="1"/>
  <c r="E83" i="13" a="1"/>
  <c r="M93" i="13" a="1"/>
  <c r="D96" i="13" a="1"/>
  <c r="E76" i="13" a="1"/>
  <c r="O92" i="13" a="1"/>
  <c r="F72" i="13" a="1"/>
  <c r="AG106" i="13" a="1"/>
  <c r="V106" i="13" a="1"/>
  <c r="AM86" i="13" a="1"/>
  <c r="K97" i="13" a="1"/>
  <c r="D107" i="13" a="1"/>
  <c r="J87" i="13" a="1"/>
  <c r="G104" i="13" a="1"/>
  <c r="J84" i="13" a="1"/>
  <c r="L100" i="13" a="1"/>
  <c r="O80" i="13" a="1"/>
  <c r="K106" i="13" a="1"/>
  <c r="D105" i="13" a="1"/>
  <c r="L85" i="13" a="1"/>
  <c r="J94" i="13" a="1"/>
  <c r="N74" i="13" a="1"/>
  <c r="F102" i="13" a="1"/>
  <c r="Q82" i="13" a="1"/>
  <c r="L101" i="13" a="1"/>
  <c r="D98" i="13" a="1"/>
  <c r="G78" i="13" a="1"/>
  <c r="O95" i="13" a="1"/>
  <c r="L99" i="13" a="1"/>
  <c r="O93" i="13" a="1"/>
  <c r="J72" i="13" a="1"/>
  <c r="Y86" i="13" a="1"/>
  <c r="AS105" i="13" a="1"/>
  <c r="AD105" i="13" a="1"/>
  <c r="AJ85" i="13" a="1"/>
  <c r="AS94" i="13" a="1"/>
  <c r="AC94" i="13" a="1"/>
  <c r="AK74" i="13" a="1"/>
  <c r="U74" i="13" a="1"/>
  <c r="AQ96" i="13" a="1"/>
  <c r="T96" i="13" a="1"/>
  <c r="AK76" i="13" a="1"/>
  <c r="AQ97" i="13" a="1"/>
  <c r="P97" i="13" a="1"/>
  <c r="P104" i="13" a="1"/>
  <c r="O86" i="13" a="1"/>
  <c r="I74" i="13" a="1"/>
  <c r="M98" i="13" a="1"/>
  <c r="D79" i="13" a="1"/>
  <c r="O73" i="13" a="1"/>
  <c r="AL106" i="13" a="1"/>
  <c r="F97" i="13" a="1"/>
  <c r="D84" i="13" a="1"/>
  <c r="I86" i="13" a="1"/>
  <c r="L102" i="13" a="1"/>
  <c r="J98" i="13" a="1"/>
  <c r="K79" i="13" a="1"/>
  <c r="Q73" i="13" a="1"/>
  <c r="AK106" i="13" a="1"/>
  <c r="G77" i="13" a="1"/>
  <c r="H100" i="13" a="1"/>
  <c r="H85" i="13" a="1"/>
  <c r="M82" i="13" a="1"/>
  <c r="G95" i="13" a="1"/>
  <c r="J103" i="13" a="1"/>
  <c r="F76" i="13" a="1"/>
  <c r="R106" i="13" a="1"/>
  <c r="L87" i="13" a="1"/>
  <c r="D106" i="13" a="1"/>
  <c r="I94" i="13" a="1"/>
  <c r="L81" i="13" a="1"/>
  <c r="H79" i="13" a="1"/>
  <c r="AJ105" i="13" a="1"/>
  <c r="AD94" i="13" a="1"/>
  <c r="AI96" i="13" a="1"/>
  <c r="AJ76" i="13" a="1"/>
  <c r="AD76" i="13" a="1"/>
  <c r="AJ97" i="13" a="1"/>
  <c r="AM77" i="13" a="1"/>
  <c r="Z77" i="13" a="1"/>
  <c r="AK104" i="13" a="1"/>
  <c r="AB104" i="13" a="1"/>
  <c r="AH84" i="13" a="1"/>
  <c r="AC84" i="13" a="1"/>
  <c r="AQ102" i="13" a="1"/>
  <c r="AP82" i="13" a="1"/>
  <c r="V82" i="13" a="1"/>
  <c r="AL101" i="13" a="1"/>
  <c r="AE101" i="13" a="1"/>
  <c r="AK81" i="13" a="1"/>
  <c r="AB81" i="13" a="1"/>
  <c r="AM98" i="13" a="1"/>
  <c r="AP78" i="13" a="1"/>
  <c r="V78" i="13" a="1"/>
  <c r="M99" i="13" a="1"/>
  <c r="L73" i="13" a="1"/>
  <c r="O72" i="13" a="1"/>
  <c r="U86" i="13" a="1"/>
  <c r="AO105" i="13" a="1"/>
  <c r="Z105" i="13" a="1"/>
  <c r="AF85" i="13" a="1"/>
  <c r="AO94" i="13" a="1"/>
  <c r="AA94" i="13" a="1"/>
  <c r="AG74" i="13" a="1"/>
  <c r="AB74" i="13" a="1"/>
  <c r="AH96" i="13" a="1"/>
  <c r="S96" i="13" a="1"/>
  <c r="AF76" i="13" a="1"/>
  <c r="AM97" i="13" a="1"/>
  <c r="W97" i="13" a="1"/>
  <c r="AQ77" i="13" a="1"/>
  <c r="Y77" i="13" a="1"/>
  <c r="AP104" i="13" a="1"/>
  <c r="W104" i="13" a="1"/>
  <c r="AF84" i="13" a="1"/>
  <c r="AP102" i="13" a="1"/>
  <c r="AE102" i="13" a="1"/>
  <c r="AK82" i="13" a="1"/>
  <c r="X82" i="13" a="1"/>
  <c r="AO101" i="13" a="1"/>
  <c r="Z101" i="13" a="1"/>
  <c r="AF81" i="13" a="1"/>
  <c r="AL98" i="13" a="1"/>
  <c r="V98" i="13" a="1"/>
  <c r="AK78" i="13" a="1"/>
  <c r="AB78" i="13" a="1"/>
  <c r="G103" i="13" a="1"/>
  <c r="N96" i="13" a="1"/>
  <c r="T106" i="13" a="1"/>
  <c r="S86" i="13" a="1"/>
  <c r="AC105" i="13" a="1"/>
  <c r="AI85" i="13" a="1"/>
  <c r="AD85" i="13" a="1"/>
  <c r="AR94" i="13" a="1"/>
  <c r="X94" i="13" a="1"/>
  <c r="AP74" i="13" a="1"/>
  <c r="S74" i="13" a="1"/>
  <c r="AD96" i="13" a="1"/>
  <c r="AM76" i="13" a="1"/>
  <c r="U76" i="13" a="1"/>
  <c r="AG97" i="13" a="1"/>
  <c r="AE97" i="13" a="1"/>
  <c r="AR77" i="13" a="1"/>
  <c r="AE77" i="13" a="1"/>
  <c r="AD104" i="13" a="1"/>
  <c r="AJ84" i="13" a="1"/>
  <c r="AA84" i="13" a="1"/>
  <c r="Q93" i="13" a="1"/>
  <c r="S105" i="13" a="1"/>
  <c r="AM74" i="13" a="1"/>
  <c r="AR76" i="13" a="1"/>
  <c r="W77" i="13" a="1"/>
  <c r="R84" i="13" a="1"/>
  <c r="AS82" i="13" a="1"/>
  <c r="AH101" i="13" a="1"/>
  <c r="AN81" i="13" a="1"/>
  <c r="X98" i="13" a="1"/>
  <c r="U78" i="13" a="1"/>
  <c r="AL95" i="13" a="1"/>
  <c r="S95" i="13" a="1"/>
  <c r="AB75" i="13" a="1"/>
  <c r="AG99" i="13" a="1"/>
  <c r="Z99" i="13" a="1"/>
  <c r="AQ79" i="13" a="1"/>
  <c r="S79" i="13" a="1"/>
  <c r="AM103" i="13" a="1"/>
  <c r="R103" i="13" a="1"/>
  <c r="Y83" i="13" a="1"/>
  <c r="AI93" i="13" a="1"/>
  <c r="AA93" i="13" a="1"/>
  <c r="O77" i="13" a="1"/>
  <c r="H84" i="13" a="1"/>
  <c r="F105" i="13" a="1"/>
  <c r="O102" i="13" a="1"/>
  <c r="K78" i="13" a="1"/>
  <c r="K103" i="13" a="1"/>
  <c r="H96" i="13" a="1"/>
  <c r="AE106" i="13" a="1"/>
  <c r="Q77" i="13" a="1"/>
  <c r="J100" i="13" a="1"/>
  <c r="O105" i="13" a="1"/>
  <c r="H82" i="13" a="1"/>
  <c r="J78" i="13" a="1"/>
  <c r="E103" i="13" a="1"/>
  <c r="H76" i="13" a="1"/>
  <c r="Z106" i="13" a="1"/>
  <c r="F87" i="13" a="1"/>
  <c r="K80" i="13" a="1"/>
  <c r="H94" i="13" a="1"/>
  <c r="H101" i="13" a="1"/>
  <c r="K75" i="13" a="1"/>
  <c r="D93" i="13" a="1"/>
  <c r="E92" i="13" a="1"/>
  <c r="D97" i="13" a="1"/>
  <c r="L104" i="13" a="1"/>
  <c r="K86" i="13" a="1"/>
  <c r="Q74" i="13" a="1"/>
  <c r="I98" i="13" a="1"/>
  <c r="M96" i="13" a="1"/>
  <c r="AQ85" i="13" a="1"/>
  <c r="AJ74" i="13" a="1"/>
  <c r="AG96" i="13" a="1"/>
  <c r="AS76" i="13" a="1"/>
  <c r="X76" i="13" a="1"/>
  <c r="U97" i="13" a="1"/>
  <c r="AN77" i="13" a="1"/>
  <c r="AC77" i="13" a="1"/>
  <c r="AO104" i="13" a="1"/>
  <c r="AA104" i="13" a="1"/>
  <c r="AG84" i="13" a="1"/>
  <c r="AO102" i="13" a="1"/>
  <c r="T102" i="13" a="1"/>
  <c r="AO82" i="13" a="1"/>
  <c r="AB82" i="13" a="1"/>
  <c r="AS101" i="13" a="1"/>
  <c r="AD101" i="13" a="1"/>
  <c r="AJ81" i="13" a="1"/>
  <c r="AP98" i="13" a="1"/>
  <c r="T98" i="13" a="1"/>
  <c r="AO78" i="13" a="1"/>
  <c r="W78" i="13" a="1"/>
  <c r="I79" i="13" a="1"/>
  <c r="K96" i="13" a="1"/>
  <c r="AI106" i="13" a="1"/>
  <c r="AA86" i="13" a="1"/>
  <c r="AF105" i="13" a="1"/>
  <c r="AM85" i="13" a="1"/>
  <c r="S85" i="13" a="1"/>
  <c r="AQ94" i="13" a="1"/>
  <c r="AB94" i="13" a="1"/>
  <c r="AR74" i="13" a="1"/>
  <c r="T74" i="13" a="1"/>
  <c r="AF96" i="13" a="1"/>
  <c r="AQ76" i="13" a="1"/>
  <c r="S76" i="13" a="1"/>
  <c r="AO97" i="13" a="1"/>
  <c r="AA97" i="13" a="1"/>
  <c r="AG77" i="13" a="1"/>
  <c r="AB77" i="13" a="1"/>
  <c r="AF104" i="13" a="1"/>
  <c r="AN84" i="13" a="1"/>
  <c r="AE84" i="13" a="1"/>
  <c r="AM102" i="13" a="1"/>
  <c r="AD102" i="13" a="1"/>
  <c r="AJ82" i="13" a="1"/>
  <c r="W82" i="13" a="1"/>
  <c r="AF101" i="13" a="1"/>
  <c r="AM81" i="13" a="1"/>
  <c r="S81" i="13" a="1"/>
  <c r="AG98" i="13" a="1"/>
  <c r="S98" i="13" a="1"/>
  <c r="AJ78" i="13" a="1"/>
  <c r="S78" i="13" a="1"/>
  <c r="N83" i="13" a="1"/>
  <c r="G76" i="13" a="1"/>
  <c r="AO86" i="13" a="1"/>
  <c r="AI105" i="13" a="1"/>
  <c r="X105" i="13" a="1"/>
  <c r="AS85" i="13" a="1"/>
  <c r="Y85" i="13" a="1"/>
  <c r="AJ94" i="13" a="1"/>
  <c r="S94" i="13" a="1"/>
  <c r="AE74" i="13" a="1"/>
  <c r="AJ96" i="13" a="1"/>
  <c r="AA96" i="13" a="1"/>
  <c r="AN76" i="13" a="1"/>
  <c r="V76" i="13" a="1"/>
  <c r="AN97" i="13" a="1"/>
  <c r="V97" i="13" a="1"/>
  <c r="S77" i="13" a="1"/>
  <c r="AJ104" i="13" a="1"/>
  <c r="Y104" i="13" a="1"/>
  <c r="AP84" i="13" a="1"/>
  <c r="Z84" i="13" a="1"/>
  <c r="E72" i="13" a="1"/>
  <c r="AN85" i="13" a="1"/>
  <c r="Y74" i="13" a="1"/>
  <c r="R76" i="13" a="1"/>
  <c r="AI104" i="13" a="1"/>
  <c r="AG102" i="13" a="1"/>
  <c r="AM82" i="13" a="1"/>
  <c r="Y101" i="13" a="1"/>
  <c r="Z81" i="13" a="1"/>
  <c r="AD98" i="13" a="1"/>
  <c r="R78" i="13" a="1"/>
  <c r="AA95" i="13" a="1"/>
  <c r="AO75" i="13" a="1"/>
  <c r="AE75" i="13" a="1"/>
  <c r="AI99" i="13" a="1"/>
  <c r="U99" i="13" a="1"/>
  <c r="AL79" i="13" a="1"/>
  <c r="R79" i="13" a="1"/>
  <c r="AA103" i="13" a="1"/>
  <c r="AG83" i="13" a="1"/>
  <c r="T83" i="13" a="1"/>
  <c r="AM93" i="13" a="1"/>
  <c r="Z93" i="13" a="1"/>
  <c r="E107" i="13" a="1"/>
  <c r="Q100" i="13" a="1"/>
  <c r="Q85" i="13" a="1"/>
  <c r="E101" i="13" a="1"/>
  <c r="M95" i="13" a="1"/>
  <c r="G83" i="13" a="1"/>
  <c r="K76" i="13" a="1"/>
  <c r="AK86" i="13" a="1"/>
  <c r="N107" i="13" a="1"/>
  <c r="Q80" i="13" a="1"/>
  <c r="K85" i="13" a="1"/>
  <c r="J101" i="13" a="1"/>
  <c r="D75" i="13" a="1"/>
  <c r="P83" i="13" a="1"/>
  <c r="I92" i="13" a="1"/>
  <c r="AQ86" i="13" a="1"/>
  <c r="N104" i="13" a="1"/>
  <c r="G106" i="13" a="1"/>
  <c r="L74" i="13" a="1"/>
  <c r="O81" i="13" a="1"/>
  <c r="I99" i="13" a="1"/>
  <c r="J73" i="13" a="1"/>
  <c r="I72" i="13" a="1"/>
  <c r="P77" i="13" a="1"/>
  <c r="O84" i="13" a="1"/>
  <c r="Q105" i="13" a="1"/>
  <c r="K102" i="13" a="1"/>
  <c r="F78" i="13" a="1"/>
  <c r="AQ106" i="13" a="1"/>
  <c r="W85" i="13" a="1"/>
  <c r="Z74" i="13" a="1"/>
  <c r="V96" i="13" a="1"/>
  <c r="AL76" i="13" a="1"/>
  <c r="AH97" i="13" a="1"/>
  <c r="T97" i="13" a="1"/>
  <c r="AK77" i="13" a="1"/>
  <c r="AA77" i="13" a="1"/>
  <c r="AG104" i="13" a="1"/>
  <c r="AR84" i="13" a="1"/>
  <c r="T84" i="13" a="1"/>
  <c r="AK102" i="13" a="1"/>
  <c r="S102" i="13" a="1"/>
  <c r="AN82" i="13" a="1"/>
  <c r="AA82" i="13" a="1"/>
  <c r="AR101" i="13" a="1"/>
  <c r="AQ81" i="13" a="1"/>
  <c r="W81" i="13" a="1"/>
  <c r="AK98" i="13" a="1"/>
  <c r="W98" i="13" a="1"/>
  <c r="AN78" i="13" a="1"/>
  <c r="AE78" i="13" a="1"/>
  <c r="N103" i="13" a="1"/>
  <c r="J76" i="13" a="1"/>
  <c r="AP86" i="13" a="1"/>
  <c r="AM105" i="13" a="1"/>
  <c r="AB105" i="13" a="1"/>
  <c r="AH85" i="13" a="1"/>
  <c r="AC85" i="13" a="1"/>
  <c r="AL94" i="13" a="1"/>
  <c r="Z94" i="13" a="1"/>
  <c r="AF74" i="13" a="1"/>
  <c r="AN96" i="13" a="1"/>
  <c r="X96" i="13" a="1"/>
  <c r="AG76" i="13" a="1"/>
  <c r="Z76" i="13" a="1"/>
  <c r="AK97" i="13" a="1"/>
  <c r="Z97" i="13" a="1"/>
  <c r="AF77" i="13" a="1"/>
  <c r="AN104" i="13" a="1"/>
  <c r="AC104" i="13" a="1"/>
  <c r="AI84" i="13" a="1"/>
  <c r="AD84" i="13" a="1"/>
  <c r="E87" i="13" a="1"/>
  <c r="H106" i="13" a="1"/>
  <c r="K94" i="13" a="1"/>
  <c r="P81" i="13" a="1"/>
  <c r="P75" i="13" a="1"/>
  <c r="H93" i="13" a="1"/>
  <c r="D72" i="13" a="1"/>
  <c r="X86" i="13" a="1"/>
  <c r="Q87" i="13" a="1"/>
  <c r="M106" i="13" a="1"/>
  <c r="D74" i="13" a="1"/>
  <c r="F81" i="13" a="1"/>
  <c r="O99" i="13" a="1"/>
  <c r="I93" i="13" a="1"/>
  <c r="Q72" i="13" a="1"/>
  <c r="G97" i="13" a="1"/>
  <c r="F84" i="13" a="1"/>
  <c r="N86" i="13" a="1"/>
  <c r="Q102" i="13" a="1"/>
  <c r="O78" i="13" a="1"/>
  <c r="E79" i="13" a="1"/>
  <c r="G96" i="13" a="1"/>
  <c r="AJ106" i="13" a="1"/>
  <c r="L107" i="13" a="1"/>
  <c r="M100" i="13" a="1"/>
  <c r="M85" i="13" a="1"/>
  <c r="D101" i="13" a="1"/>
  <c r="I95" i="13" a="1"/>
  <c r="AE86" i="13" a="1"/>
  <c r="AI94" i="13" a="1"/>
  <c r="AR96" i="13" a="1"/>
  <c r="Y96" i="13" a="1"/>
  <c r="W76" i="13" a="1"/>
  <c r="AP97" i="13" a="1"/>
  <c r="AD97" i="13" a="1"/>
  <c r="AI77" i="13" a="1"/>
  <c r="AR104" i="13" a="1"/>
  <c r="V104" i="13" a="1"/>
  <c r="AM84" i="13" a="1"/>
  <c r="S84" i="13" a="1"/>
  <c r="AI102" i="13" a="1"/>
  <c r="AC102" i="13" a="1"/>
  <c r="AI82" i="13" a="1"/>
  <c r="AQ101" i="13" a="1"/>
  <c r="U101" i="13" a="1"/>
  <c r="AL81" i="13" a="1"/>
  <c r="V81" i="13" a="1"/>
  <c r="AO98" i="13" a="1"/>
  <c r="AC98" i="13" a="1"/>
  <c r="AI78" i="13" a="1"/>
  <c r="O75" i="13" a="1"/>
  <c r="F93" i="13" a="1"/>
  <c r="K92" i="13" a="1"/>
  <c r="AD86" i="13" a="1"/>
  <c r="AL105" i="13" a="1"/>
  <c r="AA105" i="13" a="1"/>
  <c r="AG85" i="13" a="1"/>
  <c r="X85" i="13" a="1"/>
  <c r="AG94" i="13" a="1"/>
  <c r="AQ74" i="13" a="1"/>
  <c r="X74" i="13" a="1"/>
  <c r="AL96" i="13" a="1"/>
  <c r="U96" i="13" a="1"/>
  <c r="AH76" i="13" a="1"/>
  <c r="AC76" i="13" a="1"/>
  <c r="AF97" i="13" a="1"/>
  <c r="AP77" i="13" a="1"/>
  <c r="V77" i="13" a="1"/>
  <c r="AQ104" i="13" a="1"/>
  <c r="X104" i="13" a="1"/>
  <c r="AS84" i="13" a="1"/>
  <c r="Y84" i="13" a="1"/>
  <c r="AF102" i="13" a="1"/>
  <c r="AL82" i="13" a="1"/>
  <c r="AC82" i="13" a="1"/>
  <c r="AN101" i="13" a="1"/>
  <c r="AA101" i="13" a="1"/>
  <c r="AG81" i="13" a="1"/>
  <c r="X81" i="13" a="1"/>
  <c r="AF98" i="13" a="1"/>
  <c r="AL78" i="13" a="1"/>
  <c r="AC78" i="13" a="1"/>
  <c r="N99" i="13" a="1"/>
  <c r="K73" i="13" a="1"/>
  <c r="AP106" i="13" a="1"/>
  <c r="AB86" i="13" a="1"/>
  <c r="AK105" i="13" a="1"/>
  <c r="V105" i="13" a="1"/>
  <c r="AE85" i="13" a="1"/>
  <c r="AM94" i="13" a="1"/>
  <c r="Y94" i="13" a="1"/>
  <c r="AH74" i="13" a="1"/>
  <c r="V74" i="13" a="1"/>
  <c r="AK96" i="13" a="1"/>
  <c r="AE96" i="13" a="1"/>
  <c r="AE76" i="13" a="1"/>
  <c r="AI97" i="13" a="1"/>
  <c r="AB97" i="13" a="1"/>
  <c r="AS77" i="13" a="1"/>
  <c r="U77" i="13" a="1"/>
  <c r="AL104" i="13" a="1"/>
  <c r="S104" i="13" a="1"/>
  <c r="AB84" i="13" a="1"/>
  <c r="G99" i="13" a="1"/>
  <c r="AN105" i="13" a="1"/>
  <c r="AE94" i="13" a="1"/>
  <c r="W96" i="13" a="1"/>
  <c r="AH77" i="13" a="1"/>
  <c r="AK84" i="13" a="1"/>
  <c r="V102" i="13" a="1"/>
  <c r="R82" i="13" a="1"/>
  <c r="AP81" i="13" a="1"/>
  <c r="AI98" i="13" a="1"/>
  <c r="AM78" i="13" a="1"/>
  <c r="AP95" i="13" a="1"/>
  <c r="X95" i="13" a="1"/>
  <c r="AS75" i="13" a="1"/>
  <c r="S75" i="13" a="1"/>
  <c r="AA99" i="13" a="1"/>
  <c r="AG79" i="13" a="1"/>
  <c r="T79" i="13" a="1"/>
  <c r="AH103" i="13" a="1"/>
  <c r="U103" i="13" a="1"/>
  <c r="AL83" i="13" a="1"/>
  <c r="R83" i="13" a="1"/>
  <c r="AC93" i="13" a="1"/>
  <c r="AL73" i="13" a="1"/>
  <c r="T73" i="13" a="1"/>
  <c r="AG92" i="13" a="1"/>
  <c r="W92" i="13" a="1"/>
  <c r="AH72" i="13" a="1"/>
  <c r="U72" i="13" a="1"/>
  <c r="AR102" i="13" a="1"/>
  <c r="AB101" i="13" a="1"/>
  <c r="Y98" i="13" a="1"/>
  <c r="N92" i="13" a="1"/>
  <c r="AR85" i="13" a="1"/>
  <c r="AC74" i="13" a="1"/>
  <c r="AB76" i="13" a="1"/>
  <c r="AM104" i="13" a="1"/>
  <c r="V86" i="13" a="1"/>
  <c r="AE104" i="13" a="1"/>
  <c r="R81" i="13" a="1"/>
  <c r="AP75" i="13" a="1"/>
  <c r="Y79" i="13" a="1"/>
  <c r="S83" i="13" a="1"/>
  <c r="AQ73" i="13" a="1"/>
  <c r="AH92" i="13" a="1"/>
  <c r="U92" i="13" a="1"/>
  <c r="AB72" i="13" a="1"/>
  <c r="AH107" i="13" a="1"/>
  <c r="R107" i="13" a="1"/>
  <c r="T86" i="13" a="1"/>
  <c r="AK94" i="13" a="1"/>
  <c r="AP96" i="13" a="1"/>
  <c r="X97" i="13" a="1"/>
  <c r="R104" i="13" a="1"/>
  <c r="AA102" i="13" a="1"/>
  <c r="T82" i="13" a="1"/>
  <c r="V101" i="13" a="1"/>
  <c r="AH98" i="13" a="1"/>
  <c r="AG78" i="13" a="1"/>
  <c r="AJ95" i="13" a="1"/>
  <c r="Z95" i="13" a="1"/>
  <c r="AH75" i="13" a="1"/>
  <c r="AD75" i="13" a="1"/>
  <c r="AL99" i="13" a="1"/>
  <c r="AS79" i="13" a="1"/>
  <c r="U79" i="13" a="1"/>
  <c r="AR103" i="13" a="1"/>
  <c r="V103" i="13" a="1"/>
  <c r="AM83" i="13" a="1"/>
  <c r="AD83" i="13" a="1"/>
  <c r="AJ93" i="13" a="1"/>
  <c r="AR73" i="13" a="1"/>
  <c r="AA73" i="13" a="1"/>
  <c r="AS92" i="13" a="1"/>
  <c r="T92" i="13" a="1"/>
  <c r="AM72" i="13" a="1"/>
  <c r="AE72" i="13" a="1"/>
  <c r="AG107" i="13" a="1"/>
  <c r="AQ87" i="13" a="1"/>
  <c r="AC87" i="13" a="1"/>
  <c r="AM100" i="13" a="1"/>
  <c r="R86" i="13" a="1"/>
  <c r="AP94" i="13" a="1"/>
  <c r="Z96" i="13" a="1"/>
  <c r="S97" i="13" a="1"/>
  <c r="AQ84" i="13" a="1"/>
  <c r="W102" i="13" a="1"/>
  <c r="AE82" i="13" a="1"/>
  <c r="R101" i="13" a="1"/>
  <c r="AS98" i="13" a="1"/>
  <c r="AR78" i="13" a="1"/>
  <c r="AQ95" i="13" a="1"/>
  <c r="V95" i="13" a="1"/>
  <c r="AK75" i="13" a="1"/>
  <c r="Y75" i="13" a="1"/>
  <c r="AF99" i="13" a="1"/>
  <c r="AO79" i="13" a="1"/>
  <c r="AB79" i="13" a="1"/>
  <c r="AJ103" i="13" a="1"/>
  <c r="AC103" i="13" a="1"/>
  <c r="AI83" i="13" a="1"/>
  <c r="Z83" i="13" a="1"/>
  <c r="AF93" i="13" a="1"/>
  <c r="AP73" i="13" a="1"/>
  <c r="W73" i="13" a="1"/>
  <c r="AO92" i="13" a="1"/>
  <c r="AE92" i="13" a="1"/>
  <c r="AN72" i="13" a="1"/>
  <c r="W72" i="13" a="1"/>
  <c r="AF107" i="13" a="1"/>
  <c r="AS87" i="13" a="1"/>
  <c r="Y87" i="13" a="1"/>
  <c r="H83" i="13" a="1"/>
  <c r="AD77" i="13" a="1"/>
  <c r="AR81" i="13" a="1"/>
  <c r="R95" i="13" a="1"/>
  <c r="AJ79" i="13" a="1"/>
  <c r="AC83" i="13" a="1"/>
  <c r="U73" i="13" a="1"/>
  <c r="AQ107" i="13" a="1"/>
  <c r="AD87" i="13" a="1"/>
  <c r="AD100" i="13" a="1"/>
  <c r="AJ80" i="13" a="1"/>
  <c r="AA80" i="13" a="1"/>
  <c r="AP52" i="13" a="1"/>
  <c r="W52" i="13" a="1"/>
  <c r="H52" i="13" a="1"/>
  <c r="AH51" i="13" a="1"/>
  <c r="D51" i="13" a="1"/>
  <c r="AJ50" i="13" a="1"/>
  <c r="AE50" i="13" a="1"/>
  <c r="F50" i="13" a="1"/>
  <c r="AS30" i="13" a="1"/>
  <c r="AC30" i="13" a="1"/>
  <c r="AH31" i="13" a="1"/>
  <c r="AQ32" i="13" a="1"/>
  <c r="U32" i="13" a="1"/>
  <c r="M30" i="13" a="1"/>
  <c r="K31" i="13" a="1"/>
  <c r="I32" i="13" a="1"/>
  <c r="N115" i="13" a="1"/>
  <c r="E116" i="13" a="1"/>
  <c r="I8" i="16" a="1"/>
  <c r="M6" i="14" a="1"/>
  <c r="M8" i="14" a="1"/>
  <c r="H28" i="14" a="1"/>
  <c r="J27" i="14" a="1"/>
  <c r="M29" i="14" a="1"/>
  <c r="W114" i="13" a="1"/>
  <c r="AB116" i="13" a="1"/>
  <c r="AB114" i="13" a="1"/>
  <c r="AL115" i="13" a="1"/>
  <c r="AN115" i="13" a="1"/>
  <c r="AJ116" i="13" a="1"/>
  <c r="AI81" i="13" a="1"/>
  <c r="AP103" i="13" a="1"/>
  <c r="AO87" i="13" a="1"/>
  <c r="AS80" i="13" a="1"/>
  <c r="G52" i="13" a="1"/>
  <c r="Q51" i="13" a="1"/>
  <c r="I50" i="13" a="1"/>
  <c r="AC31" i="13" a="1"/>
  <c r="AF32" i="13" a="1"/>
  <c r="H115" i="13" a="1"/>
  <c r="G6" i="14" a="1"/>
  <c r="K27" i="14" a="1"/>
  <c r="AB115" i="13" a="1"/>
  <c r="AR114" i="13" a="1"/>
  <c r="AA74" i="13" a="1"/>
  <c r="AQ82" i="13" a="1"/>
  <c r="AA78" i="13" a="1"/>
  <c r="AQ99" i="13" a="1"/>
  <c r="AE103" i="13" a="1"/>
  <c r="AD93" i="13" a="1"/>
  <c r="AK72" i="13" a="1"/>
  <c r="AG87" i="13" a="1"/>
  <c r="AS100" i="13" a="1"/>
  <c r="AE100" i="13" a="1"/>
  <c r="AK80" i="13" a="1"/>
  <c r="R80" i="13" a="1"/>
  <c r="AC52" i="13" a="1"/>
  <c r="O52" i="13" a="1"/>
  <c r="AQ51" i="13" a="1"/>
  <c r="AD51" i="13" a="1"/>
  <c r="N51" i="13" a="1"/>
  <c r="AI50" i="13" a="1"/>
  <c r="R50" i="13" a="1"/>
  <c r="AN30" i="13" a="1"/>
  <c r="T30" i="13" a="1"/>
  <c r="AM31" i="13" a="1"/>
  <c r="Z31" i="13" a="1"/>
  <c r="AR32" i="13" a="1"/>
  <c r="R32" i="13" a="1"/>
  <c r="D30" i="13" a="1"/>
  <c r="P32" i="13" a="1"/>
  <c r="K115" i="13" a="1"/>
  <c r="N116" i="13" a="1"/>
  <c r="E114" i="13" a="1"/>
  <c r="F8" i="14" a="1"/>
  <c r="K7" i="14" a="1"/>
  <c r="D29" i="14" a="1"/>
  <c r="Y102" i="13" a="1"/>
  <c r="AH81" i="13" a="1"/>
  <c r="AF78" i="13" a="1"/>
  <c r="Z86" i="13" a="1"/>
  <c r="T85" i="13" a="1"/>
  <c r="AS96" i="13" a="1"/>
  <c r="AC97" i="13" a="1"/>
  <c r="T104" i="13" a="1"/>
  <c r="R85" i="13" a="1"/>
  <c r="X102" i="13" a="1"/>
  <c r="AS78" i="13" a="1"/>
  <c r="U75" i="13" a="1"/>
  <c r="AG103" i="13" a="1"/>
  <c r="AR93" i="13" a="1"/>
  <c r="AC73" i="13" a="1"/>
  <c r="AQ92" i="13" a="1"/>
  <c r="AI72" i="13" a="1"/>
  <c r="S72" i="13" a="1"/>
  <c r="AE107" i="13" a="1"/>
  <c r="N79" i="13" a="1"/>
  <c r="AG105" i="13" a="1"/>
  <c r="U94" i="13" a="1"/>
  <c r="R96" i="13" a="1"/>
  <c r="AO77" i="13" a="1"/>
  <c r="X84" i="13" a="1"/>
  <c r="U102" i="13" a="1"/>
  <c r="AI101" i="13" a="1"/>
  <c r="AS81" i="13" a="1"/>
  <c r="AQ98" i="13" a="1"/>
  <c r="AD78" i="13" a="1"/>
  <c r="AR95" i="13" a="1"/>
  <c r="U95" i="13" a="1"/>
  <c r="AG75" i="13" a="1"/>
  <c r="AS99" i="13" a="1"/>
  <c r="W99" i="13" a="1"/>
  <c r="AR79" i="13" a="1"/>
  <c r="AE79" i="13" a="1"/>
  <c r="AN103" i="13" a="1"/>
  <c r="AB103" i="13" a="1"/>
  <c r="AH83" i="13" a="1"/>
  <c r="AQ93" i="13" a="1"/>
  <c r="Y93" i="13" a="1"/>
  <c r="AJ73" i="13" a="1"/>
  <c r="AE73" i="13" a="1"/>
  <c r="AN92" i="13" a="1"/>
  <c r="S92" i="13" a="1"/>
  <c r="AG72" i="13" a="1"/>
  <c r="AO107" i="13" a="1"/>
  <c r="AA107" i="13" a="1"/>
  <c r="AP87" i="13" a="1"/>
  <c r="AB87" i="13" a="1"/>
  <c r="L103" i="13" a="1"/>
  <c r="Y105" i="13" a="1"/>
  <c r="V94" i="13" a="1"/>
  <c r="AI76" i="13" a="1"/>
  <c r="AJ77" i="13" a="1"/>
  <c r="W84" i="13" a="1"/>
  <c r="R102" i="13" a="1"/>
  <c r="AP101" i="13" a="1"/>
  <c r="AO81" i="13" a="1"/>
  <c r="AR98" i="13" a="1"/>
  <c r="Z78" i="13" a="1"/>
  <c r="AH95" i="13" a="1"/>
  <c r="AB95" i="13" a="1"/>
  <c r="AF75" i="13" a="1"/>
  <c r="AO99" i="13" a="1"/>
  <c r="S99" i="13" a="1"/>
  <c r="AN79" i="13" a="1"/>
  <c r="AA79" i="13" a="1"/>
  <c r="AL103" i="13" a="1"/>
  <c r="X103" i="13" a="1"/>
  <c r="AF83" i="13" a="1"/>
  <c r="AO93" i="13" a="1"/>
  <c r="U93" i="13" a="1"/>
  <c r="AH73" i="13" a="1"/>
  <c r="Y73" i="13" a="1"/>
  <c r="AJ92" i="13" a="1"/>
  <c r="AC92" i="13" a="1"/>
  <c r="AF72" i="13" a="1"/>
  <c r="AS107" i="13" a="1"/>
  <c r="Y107" i="13" a="1"/>
  <c r="AK87" i="13" a="1"/>
  <c r="U87" i="13" a="1"/>
  <c r="T105" i="13" a="1"/>
  <c r="V84" i="13" a="1"/>
  <c r="AB98" i="13" a="1"/>
  <c r="AC75" i="13" a="1"/>
  <c r="W79" i="13" a="1"/>
  <c r="AK93" i="13" a="1"/>
  <c r="AM92" i="13" a="1"/>
  <c r="AB107" i="13" a="1"/>
  <c r="R87" i="13" a="1"/>
  <c r="Y100" i="13" a="1"/>
  <c r="AP80" i="13" a="1"/>
  <c r="Z80" i="13" a="1"/>
  <c r="AL52" i="13" a="1"/>
  <c r="R52" i="13" a="1"/>
  <c r="AS51" i="13" a="1"/>
  <c r="AA51" i="13" a="1"/>
  <c r="O51" i="13" a="1"/>
  <c r="AL50" i="13" a="1"/>
  <c r="AB50" i="13" a="1"/>
  <c r="E50" i="13" a="1"/>
  <c r="AM30" i="13" a="1"/>
  <c r="AS31" i="13" a="1"/>
  <c r="AA31" i="13" a="1"/>
  <c r="AS32" i="13" a="1"/>
  <c r="AA32" i="13" a="1"/>
  <c r="I30" i="13" a="1"/>
  <c r="G31" i="13" a="1"/>
  <c r="D32" i="13" a="1"/>
  <c r="Q116" i="13" a="1"/>
  <c r="J114" i="13" a="1"/>
  <c r="Q6" i="14" a="1"/>
  <c r="L6" i="14" a="1"/>
  <c r="E7" i="14" a="1"/>
  <c r="J29" i="14" a="1"/>
  <c r="M28" i="14" a="1"/>
  <c r="H6" i="16" a="1"/>
  <c r="Z115" i="13" a="1"/>
  <c r="AD114" i="13" a="1"/>
  <c r="W116" i="13" a="1"/>
  <c r="AR116" i="13" a="1"/>
  <c r="AP116" i="13" a="1"/>
  <c r="AQ116" i="13" a="1"/>
  <c r="AQ78" i="13" a="1"/>
  <c r="V83" i="13" a="1"/>
  <c r="AF82" i="13" a="1"/>
  <c r="AC81" i="13" a="1"/>
  <c r="L75" i="13" a="1"/>
  <c r="AH105" i="13" a="1"/>
  <c r="W94" i="13" a="1"/>
  <c r="AB96" i="13" a="1"/>
  <c r="AL77" i="13" a="1"/>
  <c r="AO84" i="13" a="1"/>
  <c r="AO96" i="13" a="1"/>
  <c r="U82" i="13" a="1"/>
  <c r="AN95" i="13" a="1"/>
  <c r="AM99" i="13" a="1"/>
  <c r="Z103" i="13" a="1"/>
  <c r="T93" i="13" a="1"/>
  <c r="S73" i="13" a="1"/>
  <c r="AD92" i="13" a="1"/>
  <c r="AS72" i="13" a="1"/>
  <c r="AM107" i="13" a="1"/>
  <c r="AD107" i="13" a="1"/>
  <c r="I73" i="13" a="1"/>
  <c r="R105" i="13" a="1"/>
  <c r="AI74" i="13" a="1"/>
  <c r="AA76" i="13" a="1"/>
  <c r="T77" i="13" a="1"/>
  <c r="AL102" i="13" a="1"/>
  <c r="AG82" i="13" a="1"/>
  <c r="AK101" i="13" a="1"/>
  <c r="AE81" i="13" a="1"/>
  <c r="AE98" i="13" a="1"/>
  <c r="X78" i="13" a="1"/>
  <c r="AF95" i="13" a="1"/>
  <c r="AR75" i="13" a="1"/>
  <c r="X75" i="13" a="1"/>
  <c r="AR99" i="13" a="1"/>
  <c r="V99" i="13" a="1"/>
  <c r="AM79" i="13" a="1"/>
  <c r="AD79" i="13" a="1"/>
  <c r="AI103" i="13" a="1"/>
  <c r="AS83" i="13" a="1"/>
  <c r="U83" i="13" a="1"/>
  <c r="AP93" i="13" a="1"/>
  <c r="W93" i="13" a="1"/>
  <c r="AI73" i="13" a="1"/>
  <c r="AD73" i="13" a="1"/>
  <c r="AI92" i="13" a="1"/>
  <c r="AQ72" i="13" a="1"/>
  <c r="Z72" i="13" a="1"/>
  <c r="AK107" i="13" a="1"/>
  <c r="Z107" i="13" a="1"/>
  <c r="AJ87" i="13" a="1"/>
  <c r="X87" i="13" a="1"/>
  <c r="Q96" i="13" a="1"/>
  <c r="AP85" i="13" a="1"/>
  <c r="AN74" i="13" a="1"/>
  <c r="T76" i="13" a="1"/>
  <c r="R77" i="13" a="1"/>
  <c r="AH102" i="13" a="1"/>
  <c r="AR82" i="13" a="1"/>
  <c r="AG101" i="13" a="1"/>
  <c r="AA81" i="13" a="1"/>
  <c r="AA98" i="13" a="1"/>
  <c r="T78" i="13" a="1"/>
  <c r="AG95" i="13" a="1"/>
  <c r="AN75" i="13" a="1"/>
  <c r="T75" i="13" a="1"/>
  <c r="AJ99" i="13" a="1"/>
  <c r="AC99" i="13" a="1"/>
  <c r="AI79" i="13" a="1"/>
  <c r="AM101" i="13" a="1"/>
  <c r="AN98" i="13" a="1"/>
  <c r="P93" i="13" a="1"/>
  <c r="W105" i="13" a="1"/>
  <c r="AO74" i="13" a="1"/>
  <c r="AO76" i="13" a="1"/>
  <c r="X77" i="13" a="1"/>
  <c r="U84" i="13" a="1"/>
  <c r="Y97" i="13" a="1"/>
  <c r="S101" i="13" a="1"/>
  <c r="AD95" i="13" a="1"/>
  <c r="R99" i="13" a="1"/>
  <c r="AQ83" i="13" a="1"/>
  <c r="AM73" i="13" a="1"/>
  <c r="X73" i="13" a="1"/>
  <c r="X92" i="13" a="1"/>
  <c r="AD72" i="13" a="1"/>
  <c r="AR107" i="13" a="1"/>
  <c r="S107" i="13" a="1"/>
  <c r="AS106" i="13" a="1"/>
  <c r="AA85" i="13" a="1"/>
  <c r="AD74" i="13" a="1"/>
  <c r="AL97" i="13" a="1"/>
  <c r="AH104" i="13" a="1"/>
  <c r="AN102" i="13" a="1"/>
  <c r="AD82" i="13" a="1"/>
  <c r="X101" i="13" a="1"/>
  <c r="Y81" i="13" a="1"/>
  <c r="U98" i="13" a="1"/>
  <c r="AS95" i="13" a="1"/>
  <c r="W95" i="13" a="1"/>
  <c r="AQ75" i="13" a="1"/>
  <c r="AA75" i="13" a="1"/>
  <c r="AP99" i="13" a="1"/>
  <c r="AB99" i="13" a="1"/>
  <c r="AH79" i="13" a="1"/>
  <c r="AS103" i="13" a="1"/>
  <c r="W103" i="13" a="1"/>
  <c r="AR83" i="13" a="1"/>
  <c r="AE83" i="13" a="1"/>
  <c r="AG93" i="13" a="1"/>
  <c r="V93" i="13" a="1"/>
  <c r="AK73" i="13" a="1"/>
  <c r="AR92" i="13" a="1"/>
  <c r="Z92" i="13" a="1"/>
  <c r="AR72" i="13" a="1"/>
  <c r="V72" i="13" a="1"/>
  <c r="AP107" i="13" a="1"/>
  <c r="V107" i="13" a="1"/>
  <c r="AH87" i="13" a="1"/>
  <c r="AR100" i="13" a="1"/>
  <c r="S106" i="13" a="1"/>
  <c r="Z85" i="13" a="1"/>
  <c r="R74" i="13" a="1"/>
  <c r="AR97" i="13" a="1"/>
  <c r="Z104" i="13" a="1"/>
  <c r="AJ102" i="13" a="1"/>
  <c r="Z82" i="13" a="1"/>
  <c r="T101" i="13" a="1"/>
  <c r="U81" i="13" a="1"/>
  <c r="R98" i="13" a="1"/>
  <c r="AO95" i="13" a="1"/>
  <c r="Y95" i="13" a="1"/>
  <c r="AM75" i="13" a="1"/>
  <c r="W75" i="13" a="1"/>
  <c r="AH99" i="13" a="1"/>
  <c r="X99" i="13" a="1"/>
  <c r="AF79" i="13" a="1"/>
  <c r="AO103" i="13" a="1"/>
  <c r="S103" i="13" a="1"/>
  <c r="AN83" i="13" a="1"/>
  <c r="AA83" i="13" a="1"/>
  <c r="AN93" i="13" a="1"/>
  <c r="AB93" i="13" a="1"/>
  <c r="AF73" i="13" a="1"/>
  <c r="AP92" i="13" a="1"/>
  <c r="V92" i="13" a="1"/>
  <c r="AL72" i="13" a="1"/>
  <c r="T72" i="13" a="1"/>
  <c r="AL107" i="13" a="1"/>
  <c r="U107" i="13" a="1"/>
  <c r="AF87" i="13" a="1"/>
  <c r="AN100" i="13" a="1"/>
  <c r="AP76" i="13" a="1"/>
  <c r="AJ101" i="13" a="1"/>
  <c r="AM95" i="13" a="1"/>
  <c r="AD99" i="13" a="1"/>
  <c r="T103" i="13" a="1"/>
  <c r="AS73" i="13" a="1"/>
  <c r="R72" i="13" a="1"/>
  <c r="AL87" i="13" a="1"/>
  <c r="AL100" i="13" a="1"/>
  <c r="S100" i="13" a="1"/>
  <c r="AB80" i="13" a="1"/>
  <c r="AK52" i="13" a="1"/>
  <c r="U52" i="13" a="1"/>
  <c r="I52" i="13" a="1"/>
  <c r="AG51" i="13" a="1"/>
  <c r="AB51" i="13" a="1"/>
  <c r="J51" i="13" a="1"/>
  <c r="AD50" i="13" a="1"/>
  <c r="L50" i="13" a="1"/>
  <c r="AG30" i="13" a="1"/>
  <c r="W30" i="13" a="1"/>
  <c r="AN31" i="13" a="1"/>
  <c r="AB31" i="13" a="1"/>
  <c r="AE32" i="13" a="1"/>
  <c r="Q30" i="13" a="1"/>
  <c r="O31" i="13" a="1"/>
  <c r="M32" i="13" a="1"/>
  <c r="E115" i="13" a="1"/>
  <c r="G116" i="13" a="1"/>
  <c r="O114" i="13" a="1"/>
  <c r="L8" i="14" a="1"/>
  <c r="Q7" i="14" a="1"/>
  <c r="E29" i="14" a="1"/>
  <c r="H29" i="14" a="1"/>
  <c r="G28" i="14" a="1"/>
  <c r="R116" i="13" a="1"/>
  <c r="AD115" i="13" a="1"/>
  <c r="AC116" i="13" a="1"/>
  <c r="AO114" i="13" a="1"/>
  <c r="AM116" i="13" a="1"/>
  <c r="AK116" i="13" a="1"/>
  <c r="AL84" i="13" a="1"/>
  <c r="AK79" i="13" a="1"/>
  <c r="AP72" i="13" a="1"/>
  <c r="W100" i="13" a="1"/>
  <c r="Y52" i="13" a="1"/>
  <c r="U51" i="13" a="1"/>
  <c r="W50" i="13" a="1"/>
  <c r="AJ31" i="13" a="1"/>
  <c r="V32" i="13" a="1"/>
  <c r="J32" i="13" a="1"/>
  <c r="O6" i="14" a="1"/>
  <c r="D28" i="14" a="1"/>
  <c r="S114" i="13" a="1"/>
  <c r="AM114" i="13" a="1"/>
  <c r="AO85" i="13" a="1"/>
  <c r="AS102" i="13" a="1"/>
  <c r="Z98" i="13" a="1"/>
  <c r="V75" i="13" a="1"/>
  <c r="V79" i="13" a="1"/>
  <c r="AS93" i="13" a="1"/>
  <c r="R92" i="13" a="1"/>
  <c r="W107" i="13" a="1"/>
  <c r="AJ100" i="13" a="1"/>
  <c r="U100" i="13" a="1"/>
  <c r="AL80" i="13" a="1"/>
  <c r="V80" i="13" a="1"/>
  <c r="Z79" i="13" a="1"/>
  <c r="AL93" i="13" a="1"/>
  <c r="AF92" i="13" a="1"/>
  <c r="X107" i="13" a="1"/>
  <c r="AH82" i="13" a="1"/>
  <c r="AE93" i="13" a="1"/>
  <c r="T100" i="13" a="1"/>
  <c r="Q52" i="13" a="1"/>
  <c r="AQ50" i="13" a="1"/>
  <c r="AQ31" i="13" a="1"/>
  <c r="E30" i="13" a="1"/>
  <c r="I114" i="13" a="1"/>
  <c r="O27" i="14" a="1"/>
  <c r="AE115" i="13" a="1"/>
  <c r="AC96" i="13" a="1"/>
  <c r="AF100" i="13" a="1"/>
  <c r="AI51" i="13" a="1"/>
  <c r="AA30" i="13" a="1"/>
  <c r="H31" i="13" a="1"/>
  <c r="K8" i="14" a="1"/>
  <c r="AA115" i="13" a="1"/>
  <c r="AS104" i="13" a="1"/>
  <c r="AJ75" i="13" a="1"/>
  <c r="X83" i="13" a="1"/>
  <c r="AN107" i="13" a="1"/>
  <c r="Z100" i="13" a="1"/>
  <c r="W80" i="13" a="1"/>
  <c r="AB52" i="13" a="1"/>
  <c r="F52" i="13" a="1"/>
  <c r="Y51" i="13" a="1"/>
  <c r="F51" i="13" a="1"/>
  <c r="AA50" i="13" a="1"/>
  <c r="O50" i="13" a="1"/>
  <c r="S30" i="13" a="1"/>
  <c r="AF31" i="13" a="1"/>
  <c r="AM32" i="13" a="1"/>
  <c r="P30" i="13" a="1"/>
  <c r="J31" i="13" a="1"/>
  <c r="E32" i="13" a="1"/>
  <c r="P116" i="13" a="1"/>
  <c r="E6" i="14" a="1"/>
  <c r="N6" i="14" a="1"/>
  <c r="E27" i="14" a="1"/>
  <c r="L29" i="14" a="1"/>
  <c r="K28" i="14" a="1"/>
  <c r="R114" i="13" a="1"/>
  <c r="T116" i="13" a="1"/>
  <c r="AE116" i="13" a="1"/>
  <c r="AQ114" i="13" a="1"/>
  <c r="AS116" i="13" a="1"/>
  <c r="AO116" i="13" a="1"/>
  <c r="S82" i="13" a="1"/>
  <c r="AP83" i="13" a="1"/>
  <c r="AI87" i="13" a="1"/>
  <c r="AF80" i="13" a="1"/>
  <c r="T52" i="13" a="1"/>
  <c r="E51" i="13" a="1"/>
  <c r="J50" i="13" a="1"/>
  <c r="AP31" i="13" a="1"/>
  <c r="N30" i="13" a="1"/>
  <c r="G115" i="13" a="1"/>
  <c r="J8" i="14" a="1"/>
  <c r="N28" i="14" a="1"/>
  <c r="Y114" i="13" a="1"/>
  <c r="AN116" i="13" a="1"/>
  <c r="U85" i="13" a="1"/>
  <c r="AB102" i="13" a="1"/>
  <c r="AH78" i="13" a="1"/>
  <c r="Z75" i="13" a="1"/>
  <c r="AK103" i="13" a="1"/>
  <c r="AH93" i="13" a="1"/>
  <c r="AB92" i="13" a="1"/>
  <c r="T107" i="13" a="1"/>
  <c r="AQ100" i="13" a="1"/>
  <c r="AB100" i="13" a="1"/>
  <c r="AH80" i="13" a="1"/>
  <c r="AC80" i="13" a="1"/>
  <c r="AG52" i="13" a="1"/>
  <c r="D52" i="13" a="1"/>
  <c r="AK51" i="13" a="1"/>
  <c r="W51" i="13" a="1"/>
  <c r="I51" i="13" a="1"/>
  <c r="AS50" i="13" a="1"/>
  <c r="AC50" i="13" a="1"/>
  <c r="K50" i="13" a="1"/>
  <c r="AD30" i="13" a="1"/>
  <c r="AI31" i="13" a="1"/>
  <c r="W31" i="13" a="1"/>
  <c r="AI32" i="13" a="1"/>
  <c r="X32" i="13" a="1"/>
  <c r="G30" i="13" a="1"/>
  <c r="E31" i="13" a="1"/>
  <c r="Q115" i="13" a="1"/>
  <c r="M116" i="13" a="1"/>
  <c r="Q114" i="13" a="1"/>
  <c r="L7" i="14" a="1"/>
  <c r="P6" i="14" a="1"/>
  <c r="D8" i="14" a="1"/>
  <c r="G27" i="14" a="1"/>
  <c r="G29" i="14" a="1"/>
  <c r="D8" i="16" a="1"/>
  <c r="U114" i="13" a="1"/>
  <c r="Y115" i="13" a="1"/>
  <c r="AF114" i="13" a="1"/>
  <c r="AL114" i="13" a="1"/>
  <c r="AR105" i="13" a="1"/>
  <c r="AE99" i="13" a="1"/>
  <c r="AC107" i="13" a="1"/>
  <c r="AI80" i="13" a="1"/>
  <c r="K52" i="13" a="1"/>
  <c r="H51" i="13" a="1"/>
  <c r="AI30" i="13" a="1"/>
  <c r="AH32" i="13" a="1"/>
  <c r="N32" i="13" a="1"/>
  <c r="H114" i="13" a="1"/>
  <c r="F29" i="14" a="1"/>
  <c r="V115" i="13" a="1"/>
  <c r="AI116" i="13" a="1"/>
  <c r="AN87" i="13" a="1"/>
  <c r="AG80" i="13" a="1"/>
  <c r="AA52" i="13" a="1"/>
  <c r="AM51" i="13" a="1"/>
  <c r="AK50" i="13" a="1"/>
  <c r="AE30" i="13" a="1"/>
  <c r="AL32" i="13" a="1"/>
  <c r="Q31" i="13" a="1"/>
  <c r="L114" i="13" a="1"/>
  <c r="J28" i="14" a="1"/>
  <c r="X115" i="13" a="1"/>
  <c r="Z102" i="13" a="1"/>
  <c r="AR51" i="13" a="1"/>
  <c r="O115" i="13" a="1"/>
  <c r="AP114" i="13" a="1"/>
  <c r="AF103" i="13" a="1"/>
  <c r="S93" i="13" a="1"/>
  <c r="AO72" i="13" a="1"/>
  <c r="AM87" i="13" a="1"/>
  <c r="Y78" i="13" a="1"/>
  <c r="Y92" i="13" a="1"/>
  <c r="AO80" i="13" a="1"/>
  <c r="AJ51" i="13" a="1"/>
  <c r="S50" i="13" a="1"/>
  <c r="AD31" i="13" a="1"/>
  <c r="Q32" i="13" a="1"/>
  <c r="P7" i="14" a="1"/>
  <c r="O29" i="14" a="1"/>
  <c r="AG116" i="13" a="1"/>
  <c r="AL75" i="13" a="1"/>
  <c r="AD80" i="13" a="1"/>
  <c r="AP50" i="13" a="1"/>
  <c r="R31" i="13" a="1"/>
  <c r="K116" i="13" a="1"/>
  <c r="I28" i="14" a="1"/>
  <c r="AL116" i="13" a="1"/>
  <c r="AC101" i="13" a="1"/>
  <c r="Y99" i="13" a="1"/>
  <c r="AG73" i="13" a="1"/>
  <c r="AA87" i="13" a="1"/>
  <c r="R100" i="13" a="1"/>
  <c r="AS52" i="13" a="1"/>
  <c r="AD52" i="13" a="1"/>
  <c r="AO51" i="13" a="1"/>
  <c r="X51" i="13" a="1"/>
  <c r="AO50" i="13" a="1"/>
  <c r="V50" i="13" a="1"/>
  <c r="AP30" i="13" a="1"/>
  <c r="Y30" i="13" a="1"/>
  <c r="Y31" i="13" a="1"/>
  <c r="AC32" i="13" a="1"/>
  <c r="L30" i="13" a="1"/>
  <c r="F31" i="13" a="1"/>
  <c r="P115" i="13" a="1"/>
  <c r="D116" i="13" a="1"/>
  <c r="F7" i="14" a="1"/>
  <c r="G8" i="14" a="1"/>
  <c r="L28" i="14" a="1"/>
  <c r="N27" i="14" a="1"/>
  <c r="Q29" i="14" a="1"/>
  <c r="AA114" i="13" a="1"/>
  <c r="AD116" i="13" a="1"/>
  <c r="S115" i="13" a="1"/>
  <c r="AP115" i="13" a="1"/>
  <c r="AR115" i="13" a="1"/>
  <c r="AO115" i="13" a="1"/>
  <c r="AI95" i="13" a="1"/>
  <c r="R93" i="13" a="1"/>
  <c r="AK100" i="13" a="1"/>
  <c r="Y80" i="13" a="1"/>
  <c r="L52" i="13" a="1"/>
  <c r="AN50" i="13" a="1"/>
  <c r="AO30" i="13" a="1"/>
  <c r="S31" i="13" a="1"/>
  <c r="P31" i="13" a="1"/>
  <c r="H116" i="13" a="1"/>
  <c r="O7" i="14" a="1"/>
  <c r="K29" i="14" a="1"/>
  <c r="Z114" i="13" a="1"/>
  <c r="AJ115" i="13" a="1"/>
  <c r="AM96" i="13" a="1"/>
  <c r="Y82" i="13" a="1"/>
  <c r="AK95" i="13" a="1"/>
  <c r="AN99" i="13" a="1"/>
  <c r="AD103" i="13" a="1"/>
  <c r="X93" i="13" a="1"/>
  <c r="AJ72" i="13" a="1"/>
  <c r="AG100" i="13" a="1"/>
  <c r="AA100" i="13" a="1"/>
  <c r="AQ52" i="13" a="1"/>
  <c r="M52" i="13" a="1"/>
  <c r="L51" i="13" a="1"/>
  <c r="AJ30" i="13" a="1"/>
  <c r="V31" i="13" a="1"/>
  <c r="O32" i="13" a="1"/>
  <c r="H8" i="14" a="1"/>
  <c r="L27" i="14" a="1"/>
  <c r="AK114" i="13" a="1"/>
  <c r="W87" i="13" a="1"/>
  <c r="V30" i="13" a="1"/>
  <c r="F27" i="14" a="1"/>
  <c r="AO83" i="13" a="1"/>
  <c r="AO73" i="13" a="1"/>
  <c r="X72" i="13" a="1"/>
  <c r="S87" i="13" a="1"/>
  <c r="AK99" i="13" a="1"/>
  <c r="AR87" i="13" a="1"/>
  <c r="U80" i="13" a="1"/>
  <c r="S51" i="13" a="1"/>
  <c r="AR30" i="13" a="1"/>
  <c r="AN32" i="13" a="1"/>
  <c r="M115" i="13" a="1"/>
  <c r="I7" i="14" a="1"/>
  <c r="I7" i="16" a="1"/>
  <c r="AI115" i="13" a="1"/>
  <c r="AB73" i="13" a="1"/>
  <c r="AI52" i="13" a="1"/>
  <c r="T50" i="13" a="1"/>
  <c r="AP32" i="13" a="1"/>
  <c r="M114" i="13" a="1"/>
  <c r="D6" i="16" a="1"/>
  <c r="G92" i="13" a="1"/>
  <c r="AD81" i="13" a="1"/>
  <c r="AP79" i="13" a="1"/>
  <c r="Z73" i="13" a="1"/>
  <c r="Z87" i="13" a="1"/>
  <c r="AQ80" i="13" a="1"/>
  <c r="AN52" i="13" a="1"/>
  <c r="S52" i="13" a="1"/>
  <c r="AN51" i="13" a="1"/>
  <c r="M51" i="13" a="1"/>
  <c r="AH50" i="13" a="1"/>
  <c r="H50" i="13" a="1"/>
  <c r="AK30" i="13" a="1"/>
  <c r="AO31" i="13" a="1"/>
  <c r="X31" i="13" a="1"/>
  <c r="AD32" i="13" a="1"/>
  <c r="H30" i="13" a="1"/>
  <c r="L32" i="13" a="1"/>
  <c r="J115" i="13" a="1"/>
  <c r="F114" i="13" a="1"/>
  <c r="N8" i="14" a="1"/>
  <c r="O8" i="14" a="1"/>
  <c r="P29" i="14" a="1"/>
  <c r="Q28" i="14" a="1"/>
  <c r="J8" i="16" a="1"/>
  <c r="Z116" i="13" a="1"/>
  <c r="U115" i="13" a="1"/>
  <c r="AF116" i="13" a="1"/>
  <c r="AH114" i="13" a="1"/>
  <c r="AJ114" i="13" a="1"/>
  <c r="AH94" i="13" a="1"/>
  <c r="R75" i="13" a="1"/>
  <c r="AK92" i="13" a="1"/>
  <c r="AC100" i="13" a="1"/>
  <c r="AO52" i="13" a="1"/>
  <c r="AP51" i="13" a="1"/>
  <c r="AM50" i="13" a="1"/>
  <c r="Z30" i="13" a="1"/>
  <c r="AJ32" i="13" a="1"/>
  <c r="D31" i="13" a="1"/>
  <c r="N114" i="13" a="1"/>
  <c r="D6" i="14" a="1"/>
  <c r="I29" i="14" a="1"/>
  <c r="AA116" i="13" a="1"/>
  <c r="AS115" i="13" a="1"/>
  <c r="AS97" i="13" a="1"/>
  <c r="W101" i="13" a="1"/>
  <c r="T95" i="13" a="1"/>
  <c r="T99" i="13" a="1"/>
  <c r="AJ83" i="13" a="1"/>
  <c r="R73" i="13" a="1"/>
  <c r="AA72" i="13" a="1"/>
  <c r="AE87" i="13" a="1"/>
  <c r="AO100" i="13" a="1"/>
  <c r="AR80" i="13" a="1"/>
  <c r="T80" i="13" a="1"/>
  <c r="AM52" i="13" a="1"/>
  <c r="Z52" i="13" a="1"/>
  <c r="N52" i="13" a="1"/>
  <c r="AL51" i="13" a="1"/>
  <c r="T51" i="13" a="1"/>
  <c r="AR50" i="13" a="1"/>
  <c r="X50" i="13" a="1"/>
  <c r="N50" i="13" a="1"/>
  <c r="AL30" i="13" a="1"/>
  <c r="AB30" i="13" a="1"/>
  <c r="AL31" i="13" a="1"/>
  <c r="T31" i="13" a="1"/>
  <c r="Y32" i="13" a="1"/>
  <c r="O30" i="13" a="1"/>
  <c r="M31" i="13" a="1"/>
  <c r="K32" i="13" a="1"/>
  <c r="L115" i="13" a="1"/>
  <c r="J116" i="13" a="1"/>
  <c r="G114" i="13" a="1"/>
  <c r="P8" i="14" a="1"/>
  <c r="I8" i="14" a="1"/>
  <c r="M27" i="14" a="1"/>
  <c r="N29" i="14" a="1"/>
  <c r="O28" i="14" a="1"/>
  <c r="R115" i="13" a="1"/>
  <c r="V116" i="13" a="1"/>
  <c r="T114" i="13" a="1"/>
  <c r="AS114" i="13" a="1"/>
  <c r="AG114" i="13" a="1"/>
  <c r="AJ98" i="13" a="1"/>
  <c r="AN73" i="13" a="1"/>
  <c r="AP100" i="13" a="1"/>
  <c r="AR52" i="13" a="1"/>
  <c r="AC51" i="13" a="1"/>
  <c r="P50" i="13" a="1"/>
  <c r="AG31" i="13" a="1"/>
  <c r="J30" i="13" a="1"/>
  <c r="D115" i="13" a="1"/>
  <c r="G7" i="14" a="1"/>
  <c r="P27" i="14" a="1"/>
  <c r="X114" i="13" a="1"/>
  <c r="I115" i="13" a="1"/>
  <c r="M7" i="14" a="1"/>
  <c r="H7" i="16" a="1"/>
  <c r="AQ115" i="13" a="1"/>
  <c r="AE80" i="13" a="1"/>
  <c r="W32" i="13" a="1"/>
  <c r="X116" i="13" a="1"/>
  <c r="AB83" i="13" a="1"/>
  <c r="V73" i="13" a="1"/>
  <c r="AI107" i="13" a="1"/>
  <c r="R94" i="13" a="1"/>
  <c r="AQ103" i="13" a="1"/>
  <c r="AI100" i="13" a="1"/>
  <c r="AE52" i="13" a="1"/>
  <c r="P51" i="13" a="1"/>
  <c r="X30" i="13" a="1"/>
  <c r="S32" i="13" a="1"/>
  <c r="I116" i="13" a="1"/>
  <c r="D7" i="14" a="1"/>
  <c r="AC114" i="13" a="1"/>
  <c r="AG115" i="13" a="1"/>
  <c r="V87" i="13" a="1"/>
  <c r="E52" i="13" a="1"/>
  <c r="AH30" i="13" a="1"/>
  <c r="F30" i="13" a="1"/>
  <c r="J6" i="14" a="1"/>
  <c r="AC115" i="13" a="1"/>
  <c r="Y76" i="13" a="1"/>
  <c r="AE95" i="13" a="1"/>
  <c r="AK83" i="13" a="1"/>
  <c r="Y72" i="13" a="1"/>
  <c r="AH100" i="13" a="1"/>
  <c r="X80" i="13" a="1"/>
  <c r="AH52" i="13" a="1"/>
  <c r="P52" i="13" a="1"/>
  <c r="AF51" i="13" a="1"/>
  <c r="K51" i="13" a="1"/>
  <c r="Z50" i="13" a="1"/>
  <c r="Q50" i="13" a="1"/>
  <c r="AF30" i="13" a="1"/>
  <c r="AR31" i="13" a="1"/>
  <c r="AO32" i="13" a="1"/>
  <c r="AB32" i="13" a="1"/>
  <c r="N31" i="13" a="1"/>
  <c r="H32" i="13" a="1"/>
  <c r="O116" i="13" a="1"/>
  <c r="K114" i="13" a="1"/>
  <c r="H7" i="14" a="1"/>
  <c r="E8" i="14" a="1"/>
  <c r="F28" i="14" a="1"/>
  <c r="H27" i="14" a="1"/>
  <c r="D7" i="16" a="1"/>
  <c r="T115" i="13" a="1"/>
  <c r="U116" i="13" a="1"/>
  <c r="AI114" i="13" a="1"/>
  <c r="AM115" i="13" a="1"/>
  <c r="AK115" i="13" a="1"/>
  <c r="R97" i="13" a="1"/>
  <c r="X79" i="13" a="1"/>
  <c r="AC72" i="13" a="1"/>
  <c r="AN80" i="13" a="1"/>
  <c r="AF52" i="13" a="1"/>
  <c r="V51" i="13" a="1"/>
  <c r="U50" i="13" a="1"/>
  <c r="R30" i="13" a="1"/>
  <c r="T32" i="13" a="1"/>
  <c r="F32" i="13" a="1"/>
  <c r="D114" i="13" a="1"/>
  <c r="Q27" i="14" a="1"/>
  <c r="S116" i="13" a="1"/>
  <c r="AF115" i="13" a="1"/>
  <c r="AN86" i="13" a="1"/>
  <c r="U104" i="13" a="1"/>
  <c r="T81" i="13" a="1"/>
  <c r="AI75" i="13" a="1"/>
  <c r="AC79" i="13" a="1"/>
  <c r="W83" i="13" a="1"/>
  <c r="AL92" i="13" a="1"/>
  <c r="AJ107" i="13" a="1"/>
  <c r="T87" i="13" a="1"/>
  <c r="V100" i="13" a="1"/>
  <c r="AM80" i="13" a="1"/>
  <c r="S80" i="13" a="1"/>
  <c r="AJ52" i="13" a="1"/>
  <c r="X52" i="13" a="1"/>
  <c r="J52" i="13" a="1"/>
  <c r="AE51" i="13" a="1"/>
  <c r="G51" i="13" a="1"/>
  <c r="AG50" i="13" a="1"/>
  <c r="Y50" i="13" a="1"/>
  <c r="M50" i="13" a="1"/>
  <c r="AQ30" i="13" a="1"/>
  <c r="U30" i="13" a="1"/>
  <c r="AE31" i="13" a="1"/>
  <c r="AK32" i="13" a="1"/>
  <c r="Z32" i="13" a="1"/>
  <c r="K30" i="13" a="1"/>
  <c r="I31" i="13" a="1"/>
  <c r="G32" i="13" a="1"/>
  <c r="F115" i="13" a="1"/>
  <c r="P114" i="13" a="1"/>
  <c r="K6" i="14" a="1"/>
  <c r="F6" i="14" a="1"/>
  <c r="Q8" i="14" a="1"/>
  <c r="P28" i="14" a="1"/>
  <c r="E28" i="14" a="1"/>
  <c r="I6" i="16" a="1"/>
  <c r="AE114" i="13" a="1"/>
  <c r="V114" i="13" a="1"/>
  <c r="W115" i="13" a="1"/>
  <c r="AH116" i="13" a="1"/>
  <c r="AN114" i="13" a="1"/>
  <c r="AC95" i="13" a="1"/>
  <c r="AA92" i="13" a="1"/>
  <c r="X100" i="13" a="1"/>
  <c r="V52" i="13" a="1"/>
  <c r="R51" i="13" a="1"/>
  <c r="G50" i="13" a="1"/>
  <c r="U31" i="13" a="1"/>
  <c r="L31" i="13" a="1"/>
  <c r="F116" i="13" a="1"/>
  <c r="J7" i="14" a="1"/>
  <c r="H8" i="16" a="1"/>
  <c r="AH115" i="13" a="1"/>
  <c r="Z51" i="13" a="1"/>
  <c r="D50" i="13" a="1"/>
  <c r="AK31" i="13" a="1"/>
  <c r="AG32" i="13" a="1"/>
  <c r="L116" i="13" a="1"/>
  <c r="D27" i="14" a="1"/>
  <c r="Y116" i="13" a="1"/>
  <c r="Y103" i="13" a="1"/>
  <c r="AF50" i="13" a="1"/>
  <c r="N7" i="14" a="1"/>
  <c r="AB53" i="13" a="1"/>
  <c r="AO53" i="13" a="1"/>
  <c r="X54" i="13" a="1"/>
  <c r="AF54" i="13" a="1"/>
  <c r="AK55" i="13" a="1"/>
  <c r="AB56" i="13" a="1"/>
  <c r="AK56" i="13" a="1"/>
  <c r="T57" i="13" a="1"/>
  <c r="AG57" i="13" a="1"/>
  <c r="AD58" i="13" a="1"/>
  <c r="AG58" i="13" a="1"/>
  <c r="W59" i="13" a="1"/>
  <c r="AR59" i="13" a="1"/>
  <c r="R60" i="13" a="1"/>
  <c r="AO65" i="13" a="1"/>
  <c r="AC65" i="13" a="1"/>
  <c r="AG62" i="13" a="1"/>
  <c r="S62" i="13" a="1"/>
  <c r="AG61" i="13" a="1"/>
  <c r="AE61" i="13" a="1"/>
  <c r="AG64" i="13" a="1"/>
  <c r="T64" i="13" a="1"/>
  <c r="AG63" i="13" a="1"/>
  <c r="R33" i="13" a="1"/>
  <c r="AN33" i="13" a="1"/>
  <c r="P53" i="13" a="1"/>
  <c r="U53" i="13" a="1"/>
  <c r="AS53" i="13" a="1"/>
  <c r="AB54" i="13" a="1"/>
  <c r="D55" i="13" a="1"/>
  <c r="AR55" i="13" a="1"/>
  <c r="S56" i="13" a="1"/>
  <c r="AO56" i="13" a="1"/>
  <c r="Z57" i="13" a="1"/>
  <c r="AK57" i="13" a="1"/>
  <c r="W58" i="13" a="1"/>
  <c r="AK58" i="13" a="1"/>
  <c r="AA59" i="13" a="1"/>
  <c r="AF59" i="13" a="1"/>
  <c r="AJ60" i="13" a="1"/>
  <c r="AS65" i="13" a="1"/>
  <c r="Y65" i="13" a="1"/>
  <c r="AR62" i="13" a="1"/>
  <c r="Y62" i="13" a="1"/>
  <c r="AR61" i="13" a="1"/>
  <c r="AA61" i="13" a="1"/>
  <c r="AR64" i="13" a="1"/>
  <c r="W64" i="13" a="1"/>
  <c r="R63" i="13" a="1"/>
  <c r="W33" i="13" a="1"/>
  <c r="AK33" i="13" a="1"/>
  <c r="F53" i="13" a="1"/>
  <c r="X34" i="13" a="1"/>
  <c r="AP34" i="13" a="1"/>
  <c r="U35" i="13" a="1"/>
  <c r="AL35" i="13" a="1"/>
  <c r="G55" i="13" a="1"/>
  <c r="V36" i="13" a="1"/>
  <c r="Y53" i="13" a="1"/>
  <c r="AH53" i="13" a="1"/>
  <c r="R54" i="13" a="1"/>
  <c r="AB55" i="13" a="1"/>
  <c r="AE53" i="13" a="1"/>
  <c r="AN53" i="13" a="1"/>
  <c r="AD54" i="13" a="1"/>
  <c r="AP54" i="13" a="1"/>
  <c r="S55" i="13" a="1"/>
  <c r="AQ55" i="13" a="1"/>
  <c r="AD56" i="13" a="1"/>
  <c r="D57" i="13" a="1"/>
  <c r="AM57" i="13" a="1"/>
  <c r="S58" i="13" a="1"/>
  <c r="AM58" i="13" a="1"/>
  <c r="AD59" i="13" a="1"/>
  <c r="AI59" i="13" a="1"/>
  <c r="U60" i="13" a="1"/>
  <c r="AI60" i="13" a="1"/>
  <c r="AL65" i="13" a="1"/>
  <c r="D65" i="13" a="1"/>
  <c r="AB62" i="13" a="1"/>
  <c r="AL61" i="13" a="1"/>
  <c r="X61" i="13" a="1"/>
  <c r="AL64" i="13" a="1"/>
  <c r="Y64" i="13" a="1"/>
  <c r="AL63" i="13" a="1"/>
  <c r="AC63" i="13" a="1"/>
  <c r="AC33" i="13" a="1"/>
  <c r="J53" i="13" a="1"/>
  <c r="W34" i="13" a="1"/>
  <c r="AH34" i="13" a="1"/>
  <c r="P54" i="13" a="1"/>
  <c r="AE35" i="13" a="1"/>
  <c r="AF35" i="13" a="1"/>
  <c r="X36" i="13" a="1"/>
  <c r="AN56" i="13" a="1"/>
  <c r="AN58" i="13" a="1"/>
  <c r="AF60" i="13" a="1"/>
  <c r="AO61" i="13" a="1"/>
  <c r="AO63" i="13" a="1"/>
  <c r="S34" i="13" a="1"/>
  <c r="L54" i="13" a="1"/>
  <c r="AS35" i="13" a="1"/>
  <c r="R36" i="13" a="1"/>
  <c r="E56" i="13" a="1"/>
  <c r="T37" i="13" a="1"/>
  <c r="AS37" i="13" a="1"/>
  <c r="Q57" i="13" a="1"/>
  <c r="Y38" i="13" a="1"/>
  <c r="AF38" i="13" a="1"/>
  <c r="AC39" i="13" a="1"/>
  <c r="AM39" i="13" a="1"/>
  <c r="K59" i="13" a="1"/>
  <c r="S40" i="13" a="1"/>
  <c r="AN40" i="13" a="1"/>
  <c r="O65" i="13" a="1"/>
  <c r="AQ45" i="13" a="1"/>
  <c r="AD45" i="13" a="1"/>
  <c r="Q62" i="13" a="1"/>
  <c r="AJ42" i="13" a="1"/>
  <c r="Z42" i="13" a="1"/>
  <c r="AR44" i="13" a="1"/>
  <c r="W44" i="13" a="1"/>
  <c r="H63" i="13" a="1"/>
  <c r="AQ43" i="13" a="1"/>
  <c r="V43" i="13" a="1"/>
  <c r="F61" i="13" a="1"/>
  <c r="AD41" i="13" a="1"/>
  <c r="O33" i="13" a="1"/>
  <c r="G34" i="13" a="1"/>
  <c r="F35" i="13" a="1"/>
  <c r="Q36" i="13" a="1"/>
  <c r="E37" i="13" a="1"/>
  <c r="L38" i="13" a="1"/>
  <c r="D39" i="13" a="1"/>
  <c r="I45" i="13" a="1"/>
  <c r="H42" i="13" a="1"/>
  <c r="P41" i="13" a="1"/>
  <c r="Q44" i="13" a="1"/>
  <c r="H43" i="13" a="1"/>
  <c r="I117" i="13" a="1"/>
  <c r="AE117" i="13" a="1"/>
  <c r="M118" i="13" a="1"/>
  <c r="Z118" i="13" a="1"/>
  <c r="AS118" i="13" a="1"/>
  <c r="I119" i="13" a="1"/>
  <c r="Z119" i="13" a="1"/>
  <c r="AJ119" i="13" a="1"/>
  <c r="N120" i="13" a="1"/>
  <c r="AK120" i="13" a="1"/>
  <c r="F121" i="13" a="1"/>
  <c r="AA121" i="13" a="1"/>
  <c r="AJ121" i="13" a="1"/>
  <c r="G122" i="13" a="1"/>
  <c r="T122" i="13" a="1"/>
  <c r="AS122" i="13" a="1"/>
  <c r="T123" i="13" a="1"/>
  <c r="AJ123" i="13" a="1"/>
  <c r="K124" i="13" a="1"/>
  <c r="J129" i="13" a="1"/>
  <c r="N126" i="13" a="1"/>
  <c r="G125" i="13" a="1"/>
  <c r="D128" i="13" a="1"/>
  <c r="R126" i="13" a="1"/>
  <c r="X127" i="13" a="1"/>
  <c r="AA125" i="13" a="1"/>
  <c r="T124" i="13" a="1"/>
  <c r="AB126" i="13" a="1"/>
  <c r="AC129" i="13" a="1"/>
  <c r="AM124" i="13" a="1"/>
  <c r="AL124" i="13" a="1"/>
  <c r="AI127" i="13" a="1"/>
  <c r="AP129" i="13" a="1"/>
  <c r="AR128" i="13" a="1"/>
  <c r="F10" i="16" a="1"/>
  <c r="N11" i="16" a="1"/>
  <c r="L12" i="16" a="1"/>
  <c r="G14" i="16" a="1"/>
  <c r="H15" i="16" a="1"/>
  <c r="G16" i="16" a="1"/>
  <c r="D21" i="16" a="1"/>
  <c r="J20" i="16" a="1"/>
  <c r="S57" i="13" a="1"/>
  <c r="AE59" i="13" a="1"/>
  <c r="W65" i="13" a="1"/>
  <c r="W61" i="13" a="1"/>
  <c r="Z33" i="13" a="1"/>
  <c r="R34" i="13" a="1"/>
  <c r="V35" i="13" a="1"/>
  <c r="L55" i="13" a="1"/>
  <c r="AH36" i="13" a="1"/>
  <c r="F56" i="13" a="1"/>
  <c r="AC37" i="13" a="1"/>
  <c r="AM37" i="13" a="1"/>
  <c r="V38" i="13" a="1"/>
  <c r="AQ38" i="13" a="1"/>
  <c r="E58" i="13" a="1"/>
  <c r="W39" i="13" a="1"/>
  <c r="AG39" i="13" a="1"/>
  <c r="M59" i="13" a="1"/>
  <c r="AG40" i="13" a="1"/>
  <c r="I60" i="13" a="1"/>
  <c r="L65" i="13" a="1"/>
  <c r="AI45" i="13" a="1"/>
  <c r="X45" i="13" a="1"/>
  <c r="M62" i="13" a="1"/>
  <c r="AC42" i="13" a="1"/>
  <c r="O64" i="13" a="1"/>
  <c r="AI44" i="13" a="1"/>
  <c r="AC44" i="13" a="1"/>
  <c r="J63" i="13" a="1"/>
  <c r="AH43" i="13" a="1"/>
  <c r="K61" i="13" a="1"/>
  <c r="AP41" i="13" a="1"/>
  <c r="U41" i="13" a="1"/>
  <c r="K33" i="13" a="1"/>
  <c r="F34" i="13" a="1"/>
  <c r="G35" i="13" a="1"/>
  <c r="N36" i="13" a="1"/>
  <c r="Q38" i="13" a="1"/>
  <c r="M39" i="13" a="1"/>
  <c r="K40" i="13" a="1"/>
  <c r="G45" i="13" a="1"/>
  <c r="M42" i="13" a="1"/>
  <c r="F41" i="13" a="1"/>
  <c r="O44" i="13" a="1"/>
  <c r="D117" i="13" a="1"/>
  <c r="AD117" i="13" a="1"/>
  <c r="AO117" i="13" a="1"/>
  <c r="I118" i="13" a="1"/>
  <c r="AD118" i="13" a="1"/>
  <c r="AN118" i="13" a="1"/>
  <c r="K119" i="13" a="1"/>
  <c r="AF119" i="13" a="1"/>
  <c r="H120" i="13" a="1"/>
  <c r="AE120" i="13" a="1"/>
  <c r="AG120" i="13" a="1"/>
  <c r="H121" i="13" a="1"/>
  <c r="AB121" i="13" a="1"/>
  <c r="AM121" i="13" a="1"/>
  <c r="R122" i="13" a="1"/>
  <c r="AG122" i="13" a="1"/>
  <c r="E123" i="13" a="1"/>
  <c r="V123" i="13" a="1"/>
  <c r="AM123" i="13" a="1"/>
  <c r="Q124" i="13" a="1"/>
  <c r="G129" i="13" a="1"/>
  <c r="Q125" i="13" a="1"/>
  <c r="F128" i="13" a="1"/>
  <c r="P127" i="13" a="1"/>
  <c r="S124" i="13" a="1"/>
  <c r="AE128" i="13" a="1"/>
  <c r="S126" i="13" a="1"/>
  <c r="U124" i="13" a="1"/>
  <c r="V128" i="13" a="1"/>
  <c r="AF129" i="13" a="1"/>
  <c r="AH126" i="13" a="1"/>
  <c r="AL129" i="13" a="1"/>
  <c r="S53" i="13" a="1"/>
  <c r="D54" i="13" a="1"/>
  <c r="AS54" i="13" a="1"/>
  <c r="U55" i="13" a="1"/>
  <c r="AH55" i="13" a="1"/>
  <c r="W56" i="13" a="1"/>
  <c r="AH56" i="13" a="1"/>
  <c r="X57" i="13" a="1"/>
  <c r="AH57" i="13" a="1"/>
  <c r="X58" i="13" a="1"/>
  <c r="AF58" i="13" a="1"/>
  <c r="AG59" i="13" a="1"/>
  <c r="T60" i="13" a="1"/>
  <c r="AG60" i="13" a="1"/>
  <c r="AK65" i="13" a="1"/>
  <c r="AD65" i="13" a="1"/>
  <c r="AQ62" i="13" a="1"/>
  <c r="AC62" i="13" a="1"/>
  <c r="AQ61" i="13" a="1"/>
  <c r="AD61" i="13" a="1"/>
  <c r="R64" i="13" a="1"/>
  <c r="AR63" i="13" a="1"/>
  <c r="W63" i="13" a="1"/>
  <c r="T33" i="13" a="1"/>
  <c r="AR33" i="13" a="1"/>
  <c r="Q53" i="13" a="1"/>
  <c r="AG53" i="13" a="1"/>
  <c r="Y54" i="13" a="1"/>
  <c r="AL54" i="13" a="1"/>
  <c r="V55" i="13" a="1"/>
  <c r="AL55" i="13" a="1"/>
  <c r="AE56" i="13" a="1"/>
  <c r="AL56" i="13" a="1"/>
  <c r="AB57" i="13" a="1"/>
  <c r="AL57" i="13" a="1"/>
  <c r="AB58" i="13" a="1"/>
  <c r="D59" i="13" a="1"/>
  <c r="AK59" i="13" a="1"/>
  <c r="X60" i="13" a="1"/>
  <c r="AK60" i="13" a="1"/>
  <c r="AI65" i="13" a="1"/>
  <c r="AB65" i="13" a="1"/>
  <c r="AM62" i="13" a="1"/>
  <c r="AD62" i="13" a="1"/>
  <c r="AM61" i="13" a="1"/>
  <c r="D61" i="13" a="1"/>
  <c r="AD64" i="13" a="1"/>
  <c r="AN63" i="13" a="1"/>
  <c r="S63" i="13" a="1"/>
  <c r="X33" i="13" a="1"/>
  <c r="AH33" i="13" a="1"/>
  <c r="N53" i="13" a="1"/>
  <c r="AL34" i="13" a="1"/>
  <c r="G54" i="13" a="1"/>
  <c r="Z35" i="13" a="1"/>
  <c r="AK35" i="13" a="1"/>
  <c r="E55" i="13" a="1"/>
  <c r="F10" i="14" a="1"/>
  <c r="AF53" i="13" a="1"/>
  <c r="Z54" i="13" a="1"/>
  <c r="AO54" i="13" a="1"/>
  <c r="T55" i="13" a="1"/>
  <c r="T53" i="13" a="1"/>
  <c r="AK53" i="13" a="1"/>
  <c r="T54" i="13" a="1"/>
  <c r="AK54" i="13" a="1"/>
  <c r="R55" i="13" a="1"/>
  <c r="AA56" i="13" a="1"/>
  <c r="AG56" i="13" a="1"/>
  <c r="W57" i="13" a="1"/>
  <c r="AR57" i="13" a="1"/>
  <c r="V58" i="13" a="1"/>
  <c r="AR58" i="13" a="1"/>
  <c r="S59" i="13" a="1"/>
  <c r="AN59" i="13" a="1"/>
  <c r="AD60" i="13" a="1"/>
  <c r="AF65" i="13" a="1"/>
  <c r="AE65" i="13" a="1"/>
  <c r="AK62" i="13" a="1"/>
  <c r="W62" i="13" a="1"/>
  <c r="AK61" i="13" a="1"/>
  <c r="Z61" i="13" a="1"/>
  <c r="AK64" i="13" a="1"/>
  <c r="X64" i="13" a="1"/>
  <c r="AK63" i="13" a="1"/>
  <c r="D63" i="13" a="1"/>
  <c r="AQ33" i="13" a="1"/>
  <c r="L53" i="13" a="1"/>
  <c r="AD34" i="13" a="1"/>
  <c r="AO34" i="13" a="1"/>
  <c r="N54" i="13" a="1"/>
  <c r="AH35" i="13" a="1"/>
  <c r="N55" i="13" a="1"/>
  <c r="S36" i="13" a="1"/>
  <c r="AD57" i="13" a="1"/>
  <c r="Z59" i="13" a="1"/>
  <c r="AA65" i="13" a="1"/>
  <c r="AB61" i="13" a="1"/>
  <c r="T63" i="13" a="1"/>
  <c r="AB34" i="13" a="1"/>
  <c r="T35" i="13" a="1"/>
  <c r="K55" i="13" a="1"/>
  <c r="AK36" i="13" a="1"/>
  <c r="G56" i="13" a="1"/>
  <c r="Y37" i="13" a="1"/>
  <c r="AI37" i="13" a="1"/>
  <c r="O57" i="13" a="1"/>
  <c r="AM38" i="13" a="1"/>
  <c r="O58" i="13" a="1"/>
  <c r="S39" i="13" a="1"/>
  <c r="AR39" i="13" a="1"/>
  <c r="I59" i="13" a="1"/>
  <c r="R40" i="13" a="1"/>
  <c r="E60" i="13" a="1"/>
  <c r="P65" i="13" a="1"/>
  <c r="AP45" i="13" a="1"/>
  <c r="U45" i="13" a="1"/>
  <c r="G62" i="13" a="1"/>
  <c r="R42" i="13" a="1"/>
  <c r="H64" i="13" a="1"/>
  <c r="AM44" i="13" a="1"/>
  <c r="V44" i="13" a="1"/>
  <c r="N63" i="13" a="1"/>
  <c r="AL43" i="13" a="1"/>
  <c r="O61" i="13" a="1"/>
  <c r="AI41" i="13" a="1"/>
  <c r="Y41" i="13" a="1"/>
  <c r="F33" i="13" a="1"/>
  <c r="Q34" i="13" a="1"/>
  <c r="M35" i="13" a="1"/>
  <c r="J36" i="13" a="1"/>
  <c r="D37" i="13" a="1"/>
  <c r="I39" i="13" a="1"/>
  <c r="P40" i="13" a="1"/>
  <c r="K45" i="13" a="1"/>
  <c r="Q42" i="13" a="1"/>
  <c r="J41" i="13" a="1"/>
  <c r="G44" i="13" a="1"/>
  <c r="E43" i="13" a="1"/>
  <c r="S117" i="13" a="1"/>
  <c r="AH117" i="13" a="1"/>
  <c r="E118" i="13" a="1"/>
  <c r="V118" i="13" a="1"/>
  <c r="AJ118" i="13" a="1"/>
  <c r="G119" i="13" a="1"/>
  <c r="AE119" i="13" a="1"/>
  <c r="O120" i="13" a="1"/>
  <c r="AA120" i="13" a="1"/>
  <c r="AS120" i="13" a="1"/>
  <c r="G121" i="13" a="1"/>
  <c r="X121" i="13" a="1"/>
  <c r="AH121" i="13" a="1"/>
  <c r="P122" i="13" a="1"/>
  <c r="AN122" i="13" a="1"/>
  <c r="L123" i="13" a="1"/>
  <c r="AC123" i="13" a="1"/>
  <c r="AH123" i="13" a="1"/>
  <c r="M124" i="13" a="1"/>
  <c r="H129" i="13" a="1"/>
  <c r="D126" i="13" a="1"/>
  <c r="J128" i="13" a="1"/>
  <c r="J127" i="13" a="1"/>
  <c r="R129" i="13" a="1"/>
  <c r="AA128" i="13" a="1"/>
  <c r="AB125" i="13" a="1"/>
  <c r="Z126" i="13" a="1"/>
  <c r="AE127" i="13" a="1"/>
  <c r="AF126" i="13" a="1"/>
  <c r="AP125" i="13" a="1"/>
  <c r="AH128" i="13" a="1"/>
  <c r="AL128" i="13" a="1"/>
  <c r="AI125" i="13" a="1"/>
  <c r="AQ129" i="13" a="1"/>
  <c r="K10" i="16" a="1"/>
  <c r="M11" i="16" a="1"/>
  <c r="I13" i="16" a="1"/>
  <c r="F14" i="16" a="1"/>
  <c r="J15" i="16" a="1"/>
  <c r="Q16" i="16" a="1"/>
  <c r="E21" i="16" a="1"/>
  <c r="AG55" i="13" a="1"/>
  <c r="AO57" i="13" a="1"/>
  <c r="D60" i="13" a="1"/>
  <c r="AN62" i="13" a="1"/>
  <c r="AN64" i="13" a="1"/>
  <c r="AO33" i="13" a="1"/>
  <c r="AQ34" i="13" a="1"/>
  <c r="AB35" i="13" a="1"/>
  <c r="U36" i="13" a="1"/>
  <c r="AO36" i="13" a="1"/>
  <c r="H56" i="13" a="1"/>
  <c r="R37" i="13" a="1"/>
  <c r="H57" i="13" a="1"/>
  <c r="W38" i="13" a="1"/>
  <c r="AG38" i="13" a="1"/>
  <c r="P58" i="13" a="1"/>
  <c r="X39" i="13" a="1"/>
  <c r="AF39" i="13" a="1"/>
  <c r="AB40" i="13" a="1"/>
  <c r="AH40" i="13" a="1"/>
  <c r="F60" i="13" a="1"/>
  <c r="I65" i="13" a="1"/>
  <c r="AG45" i="13" a="1"/>
  <c r="N62" i="13" a="1"/>
  <c r="AH42" i="13" a="1"/>
  <c r="X42" i="13" a="1"/>
  <c r="G64" i="13" a="1"/>
  <c r="AS44" i="13" a="1"/>
  <c r="X44" i="13" a="1"/>
  <c r="AS43" i="13" a="1"/>
  <c r="T43" i="13" a="1"/>
  <c r="M61" i="13" a="1"/>
  <c r="AO41" i="13" a="1"/>
  <c r="AE41" i="13" a="1"/>
  <c r="D33" i="13" a="1"/>
  <c r="P34" i="13" a="1"/>
  <c r="G36" i="13" a="1"/>
  <c r="O37" i="13" a="1"/>
  <c r="I38" i="13" a="1"/>
  <c r="F39" i="13" a="1"/>
  <c r="Q40" i="13" a="1"/>
  <c r="F45" i="13" a="1"/>
  <c r="Z53" i="13" a="1"/>
  <c r="AL53" i="13" a="1"/>
  <c r="W54" i="13" a="1"/>
  <c r="AM54" i="13" a="1"/>
  <c r="Y55" i="13" a="1"/>
  <c r="AO55" i="13" a="1"/>
  <c r="AC56" i="13" a="1"/>
  <c r="AM56" i="13" a="1"/>
  <c r="AC57" i="13" a="1"/>
  <c r="D58" i="13" a="1"/>
  <c r="AL58" i="13" a="1"/>
  <c r="Y59" i="13" a="1"/>
  <c r="AH59" i="13" a="1"/>
  <c r="AC60" i="13" a="1"/>
  <c r="AH60" i="13" a="1"/>
  <c r="AH65" i="13" a="1"/>
  <c r="U65" i="13" a="1"/>
  <c r="AL62" i="13" a="1"/>
  <c r="D62" i="13" a="1"/>
  <c r="AC61" i="13" a="1"/>
  <c r="AM64" i="13" a="1"/>
  <c r="AE64" i="13" a="1"/>
  <c r="AM63" i="13" a="1"/>
  <c r="Z63" i="13" a="1"/>
  <c r="AE33" i="13" a="1"/>
  <c r="AM33" i="13" a="1"/>
  <c r="W53" i="13" a="1"/>
  <c r="AQ53" i="13" a="1"/>
  <c r="U54" i="13" a="1"/>
  <c r="AQ54" i="13" a="1"/>
  <c r="Z55" i="13" a="1"/>
  <c r="AI55" i="13" a="1"/>
  <c r="V56" i="13" a="1"/>
  <c r="AQ56" i="13" a="1"/>
  <c r="R57" i="13" a="1"/>
  <c r="U58" i="13" a="1"/>
  <c r="AP58" i="13" a="1"/>
  <c r="AC59" i="13" a="1"/>
  <c r="AL59" i="13" a="1"/>
  <c r="S60" i="13" a="1"/>
  <c r="AL60" i="13" a="1"/>
  <c r="AN65" i="13" a="1"/>
  <c r="T65" i="13" a="1"/>
  <c r="AH62" i="13" a="1"/>
  <c r="AF61" i="13" a="1"/>
  <c r="Y61" i="13" a="1"/>
  <c r="AI64" i="13" a="1"/>
  <c r="S64" i="13" a="1"/>
  <c r="AI63" i="13" a="1"/>
  <c r="V63" i="13" a="1"/>
  <c r="U33" i="13" a="1"/>
  <c r="E33" i="13" a="1"/>
  <c r="Z34" i="13" a="1"/>
  <c r="AN34" i="13" a="1"/>
  <c r="H54" i="13" a="1"/>
  <c r="W35" i="13" a="1"/>
  <c r="AR35" i="13" a="1"/>
  <c r="T36" i="13" a="1"/>
  <c r="V53" i="13" a="1"/>
  <c r="AJ53" i="13" a="1"/>
  <c r="V54" i="13" a="1"/>
  <c r="AH54" i="13" a="1"/>
  <c r="AD55" i="13" a="1"/>
  <c r="AC53" i="13" a="1"/>
  <c r="D53" i="13" a="1"/>
  <c r="AG54" i="13" a="1"/>
  <c r="AC55" i="13" a="1"/>
  <c r="AS55" i="13" a="1"/>
  <c r="U56" i="13" a="1"/>
  <c r="AR56" i="13" a="1"/>
  <c r="AA57" i="13" a="1"/>
  <c r="AS57" i="13" a="1"/>
  <c r="T58" i="13" a="1"/>
  <c r="AS58" i="13" a="1"/>
  <c r="R59" i="13" a="1"/>
  <c r="AA60" i="13" a="1"/>
  <c r="AR60" i="13" a="1"/>
  <c r="AM65" i="13" a="1"/>
  <c r="Z65" i="13" a="1"/>
  <c r="AJ62" i="13" a="1"/>
  <c r="AA62" i="13" a="1"/>
  <c r="AJ61" i="13" a="1"/>
  <c r="S61" i="13" a="1"/>
  <c r="AJ64" i="13" a="1"/>
  <c r="AF63" i="13" a="1"/>
  <c r="AA63" i="13" a="1"/>
  <c r="AA33" i="13" a="1"/>
  <c r="AS33" i="13" a="1"/>
  <c r="M53" i="13" a="1"/>
  <c r="Y34" i="13" a="1"/>
  <c r="E54" i="13" a="1"/>
  <c r="Y35" i="13" a="1"/>
  <c r="AM35" i="13" a="1"/>
  <c r="O55" i="13" a="1"/>
  <c r="AE55" i="13" a="1"/>
  <c r="AN57" i="13" a="1"/>
  <c r="AJ59" i="13" a="1"/>
  <c r="AO62" i="13" a="1"/>
  <c r="AO64" i="13" a="1"/>
  <c r="AJ33" i="13" a="1"/>
  <c r="AR34" i="13" a="1"/>
  <c r="AA35" i="13" a="1"/>
  <c r="W36" i="13" a="1"/>
  <c r="AN36" i="13" a="1"/>
  <c r="K56" i="13" a="1"/>
  <c r="AD37" i="13" a="1"/>
  <c r="N57" i="13" a="1"/>
  <c r="S38" i="13" a="1"/>
  <c r="AR38" i="13" a="1"/>
  <c r="L58" i="13" a="1"/>
  <c r="T39" i="13" a="1"/>
  <c r="AS39" i="13" a="1"/>
  <c r="X40" i="13" a="1"/>
  <c r="AS40" i="13" a="1"/>
  <c r="O60" i="13" a="1"/>
  <c r="J65" i="13" a="1"/>
  <c r="AL45" i="13" a="1"/>
  <c r="S45" i="13" a="1"/>
  <c r="AL42" i="13" a="1"/>
  <c r="AB42" i="13" a="1"/>
  <c r="F64" i="13" a="1"/>
  <c r="AH44" i="13" a="1"/>
  <c r="AB44" i="13" a="1"/>
  <c r="AF43" i="13" a="1"/>
  <c r="X43" i="13" a="1"/>
  <c r="Q61" i="13" a="1"/>
  <c r="AS41" i="13" a="1"/>
  <c r="T41" i="13" a="1"/>
  <c r="Q33" i="13" a="1"/>
  <c r="L34" i="13" a="1"/>
  <c r="D35" i="13" a="1"/>
  <c r="K37" i="13" a="1"/>
  <c r="N38" i="13" a="1"/>
  <c r="P39" i="13" a="1"/>
  <c r="M40" i="13" a="1"/>
  <c r="N45" i="13" a="1"/>
  <c r="N42" i="13" a="1"/>
  <c r="G41" i="13" a="1"/>
  <c r="O43" i="13" a="1"/>
  <c r="O117" i="13" a="1"/>
  <c r="T117" i="13" a="1"/>
  <c r="AJ117" i="13" a="1"/>
  <c r="K118" i="13" a="1"/>
  <c r="T118" i="13" a="1"/>
  <c r="AO118" i="13" a="1"/>
  <c r="AB119" i="13" a="1"/>
  <c r="AN119" i="13" a="1"/>
  <c r="E120" i="13" a="1"/>
  <c r="T120" i="13" a="1"/>
  <c r="AH120" i="13" a="1"/>
  <c r="I121" i="13" a="1"/>
  <c r="AC121" i="13" a="1"/>
  <c r="Q122" i="13" a="1"/>
  <c r="AC122" i="13" a="1"/>
  <c r="AQ122" i="13" a="1"/>
  <c r="P123" i="13" a="1"/>
  <c r="Z123" i="13" a="1"/>
  <c r="AK123" i="13" a="1"/>
  <c r="N124" i="13" a="1"/>
  <c r="L126" i="13" a="1"/>
  <c r="E125" i="13" a="1"/>
  <c r="I128" i="13" a="1"/>
  <c r="F127" i="13" a="1"/>
  <c r="AE124" i="13" a="1"/>
  <c r="Y127" i="13" a="1"/>
  <c r="AE126" i="13" a="1"/>
  <c r="V124" i="13" a="1"/>
  <c r="X129" i="13" a="1"/>
  <c r="AF127" i="13" a="1"/>
  <c r="AS126" i="13" a="1"/>
  <c r="AP124" i="13" a="1"/>
  <c r="AN129" i="13" a="1"/>
  <c r="AL126" i="13" a="1"/>
  <c r="H9" i="16" a="1"/>
  <c r="G11" i="16" a="1"/>
  <c r="G12" i="16" a="1"/>
  <c r="J13" i="16" a="1"/>
  <c r="Q14" i="16" a="1"/>
  <c r="N15" i="16" a="1"/>
  <c r="L16" i="16" a="1"/>
  <c r="M20" i="16" a="1"/>
  <c r="X56" i="13" a="1"/>
  <c r="AA58" i="13" a="1"/>
  <c r="AN60" i="13" a="1"/>
  <c r="U62" i="13" a="1"/>
  <c r="D64" i="13" a="1"/>
  <c r="I53" i="13" a="1"/>
  <c r="Q54" i="13" a="1"/>
  <c r="AQ35" i="13" a="1"/>
  <c r="AD36" i="13" a="1"/>
  <c r="AR36" i="13" a="1"/>
  <c r="W37" i="13" a="1"/>
  <c r="AG37" i="13" a="1"/>
  <c r="E57" i="13" a="1"/>
  <c r="X38" i="13" a="1"/>
  <c r="AH38" i="13" a="1"/>
  <c r="N58" i="13" a="1"/>
  <c r="AL39" i="13" a="1"/>
  <c r="N59" i="13" a="1"/>
  <c r="V40" i="13" a="1"/>
  <c r="AM40" i="13" a="1"/>
  <c r="H60" i="13" a="1"/>
  <c r="AF45" i="13" a="1"/>
  <c r="AE45" i="13" a="1"/>
  <c r="P62" i="13" a="1"/>
  <c r="AG42" i="13" a="1"/>
  <c r="W42" i="13" a="1"/>
  <c r="E64" i="13" a="1"/>
  <c r="R44" i="13" a="1"/>
  <c r="I63" i="13" a="1"/>
  <c r="AR43" i="13" a="1"/>
  <c r="S43" i="13" a="1"/>
  <c r="L61" i="13" a="1"/>
  <c r="AN41" i="13" a="1"/>
  <c r="J33" i="13" a="1"/>
  <c r="I34" i="13" a="1"/>
  <c r="E35" i="13" a="1"/>
  <c r="E36" i="13" a="1"/>
  <c r="P37" i="13" a="1"/>
  <c r="E38" i="13" a="1"/>
  <c r="G39" i="13" a="1"/>
  <c r="N40" i="13" a="1"/>
  <c r="D42" i="13" a="1"/>
  <c r="M41" i="13" a="1"/>
  <c r="J44" i="13" a="1"/>
  <c r="F43" i="13" a="1"/>
  <c r="G117" i="13" a="1"/>
  <c r="U117" i="13" a="1"/>
  <c r="AL117" i="13" a="1"/>
  <c r="R118" i="13" a="1"/>
  <c r="AH118" i="13" a="1"/>
  <c r="F119" i="13" a="1"/>
  <c r="AD119" i="13" a="1"/>
  <c r="AH119" i="13" a="1"/>
  <c r="M120" i="13" a="1"/>
  <c r="Z120" i="13" a="1"/>
  <c r="D121" i="13" a="1"/>
  <c r="Z121" i="13" a="1"/>
  <c r="AQ121" i="13" a="1"/>
  <c r="M122" i="13" a="1"/>
  <c r="AD122" i="13" a="1"/>
  <c r="AH122" i="13" a="1"/>
  <c r="K123" i="13" a="1"/>
  <c r="AF123" i="13" a="1"/>
  <c r="H124" i="13" a="1"/>
  <c r="N129" i="13" a="1"/>
  <c r="E126" i="13" a="1"/>
  <c r="N125" i="13" a="1"/>
  <c r="L128" i="13" a="1"/>
  <c r="L127" i="13" a="1"/>
  <c r="Y126" i="13" a="1"/>
  <c r="T129" i="13" a="1"/>
  <c r="Y128" i="13" a="1"/>
  <c r="AC125" i="13" a="1"/>
  <c r="U129" i="13" a="1"/>
  <c r="X53" i="13" a="1"/>
  <c r="AR53" i="13" a="1"/>
  <c r="S54" i="13" a="1"/>
  <c r="AJ54" i="13" a="1"/>
  <c r="W55" i="13" a="1"/>
  <c r="AN55" i="13" a="1"/>
  <c r="R56" i="13" a="1"/>
  <c r="AE57" i="13" a="1"/>
  <c r="AQ57" i="13" a="1"/>
  <c r="AE58" i="13" a="1"/>
  <c r="AQ58" i="13" a="1"/>
  <c r="AB59" i="13" a="1"/>
  <c r="AM59" i="13" a="1"/>
  <c r="Y60" i="13" a="1"/>
  <c r="AM60" i="13" a="1"/>
  <c r="AJ65" i="13" a="1"/>
  <c r="AF62" i="13" a="1"/>
  <c r="X62" i="13" a="1"/>
  <c r="AH61" i="13" a="1"/>
  <c r="T61" i="13" a="1"/>
  <c r="AH64" i="13" a="1"/>
  <c r="U64" i="13" a="1"/>
  <c r="AH63" i="13" a="1"/>
  <c r="Y63" i="13" a="1"/>
  <c r="V33" i="13" a="1"/>
  <c r="G53" i="13" a="1"/>
  <c r="AD53" i="13" a="1"/>
  <c r="AP53" i="13" a="1"/>
  <c r="AA54" i="13" a="1"/>
  <c r="AN54" i="13" a="1"/>
  <c r="AA55" i="13" a="1"/>
  <c r="AF55" i="13" a="1"/>
  <c r="AJ56" i="13" a="1"/>
  <c r="V57" i="13" a="1"/>
  <c r="AJ57" i="13" a="1"/>
  <c r="Y58" i="13" a="1"/>
  <c r="AJ58" i="13" a="1"/>
  <c r="V59" i="13" a="1"/>
  <c r="AQ59" i="13" a="1"/>
  <c r="V60" i="13" a="1"/>
  <c r="AQ60" i="13" a="1"/>
  <c r="R65" i="13" a="1"/>
  <c r="AS62" i="13" a="1"/>
  <c r="T62" i="13" a="1"/>
  <c r="AS61" i="13" a="1"/>
  <c r="V61" i="13" a="1"/>
  <c r="AS64" i="13" a="1"/>
  <c r="AA64" i="13" a="1"/>
  <c r="AS63" i="13" a="1"/>
  <c r="U63" i="13" a="1"/>
  <c r="AI33" i="13" a="1"/>
  <c r="K53" i="13" a="1"/>
  <c r="AE34" i="13" a="1"/>
  <c r="AG34" i="13" a="1"/>
  <c r="F54" i="13" a="1"/>
  <c r="R35" i="13" a="1"/>
  <c r="F55" i="13" a="1"/>
  <c r="Y36" i="13" a="1"/>
  <c r="AA53" i="13" a="1"/>
  <c r="AI53" i="13" a="1"/>
  <c r="AE54" i="13" a="1"/>
  <c r="AR54" i="13" a="1"/>
  <c r="R53" i="13" a="1"/>
  <c r="AM53" i="13" a="1"/>
  <c r="AC54" i="13" a="1"/>
  <c r="AI54" i="13" a="1"/>
  <c r="X55" i="13" a="1"/>
  <c r="AJ55" i="13" a="1"/>
  <c r="Y56" i="13" a="1"/>
  <c r="AI56" i="13" a="1"/>
  <c r="Y57" i="13" a="1"/>
  <c r="AF57" i="13" a="1"/>
  <c r="AH58" i="13" a="1"/>
  <c r="U59" i="13" a="1"/>
  <c r="AS59" i="13" a="1"/>
  <c r="W60" i="13" a="1"/>
  <c r="AS60" i="13" a="1"/>
  <c r="AP65" i="13" a="1"/>
  <c r="V65" i="13" a="1"/>
  <c r="AP62" i="13" a="1"/>
  <c r="V62" i="13" a="1"/>
  <c r="R61" i="13" a="1"/>
  <c r="AQ64" i="13" a="1"/>
  <c r="V64" i="13" a="1"/>
  <c r="AQ63" i="13" a="1"/>
  <c r="AD63" i="13" a="1"/>
  <c r="AD33" i="13" a="1"/>
  <c r="AP33" i="13" a="1"/>
  <c r="U34" i="13" a="1"/>
  <c r="AM34" i="13" a="1"/>
  <c r="O54" i="13" a="1"/>
  <c r="AC35" i="13" a="1"/>
  <c r="AJ35" i="13" a="1"/>
  <c r="M55" i="13" a="1"/>
  <c r="D56" i="13" a="1"/>
  <c r="AC58" i="13" a="1"/>
  <c r="Z60" i="13" a="1"/>
  <c r="AE62" i="13" a="1"/>
  <c r="AB64" i="13" a="1"/>
  <c r="H53" i="13" a="1"/>
  <c r="AF34" i="13" a="1"/>
  <c r="AI35" i="13" a="1"/>
  <c r="Z36" i="13" a="1"/>
  <c r="AQ36" i="13" a="1"/>
  <c r="S37" i="13" a="1"/>
  <c r="AJ37" i="13" a="1"/>
  <c r="F57" i="13" a="1"/>
  <c r="T38" i="13" a="1"/>
  <c r="AS38" i="13" a="1"/>
  <c r="J58" i="13" a="1"/>
  <c r="AH39" i="13" a="1"/>
  <c r="J59" i="13" a="1"/>
  <c r="AC40" i="13" a="1"/>
  <c r="AI40" i="13" a="1"/>
  <c r="K60" i="13" a="1"/>
  <c r="F65" i="13" a="1"/>
  <c r="AC45" i="13" a="1"/>
  <c r="I62" i="13" a="1"/>
  <c r="AK42" i="13" a="1"/>
  <c r="AA42" i="13" a="1"/>
  <c r="I64" i="13" a="1"/>
  <c r="AG44" i="13" a="1"/>
  <c r="M63" i="13" a="1"/>
  <c r="AG43" i="13" a="1"/>
  <c r="W43" i="13" a="1"/>
  <c r="P61" i="13" a="1"/>
  <c r="AR41" i="13" a="1"/>
  <c r="S41" i="13" a="1"/>
  <c r="AG33" i="13" a="1"/>
  <c r="L35" i="13" a="1"/>
  <c r="P36" i="13" a="1"/>
  <c r="L37" i="13" a="1"/>
  <c r="O38" i="13" a="1"/>
  <c r="L39" i="13" a="1"/>
  <c r="J40" i="13" a="1"/>
  <c r="J45" i="13" a="1"/>
  <c r="Q41" i="13" a="1"/>
  <c r="L44" i="13" a="1"/>
  <c r="J43" i="13" a="1"/>
  <c r="F117" i="13" a="1"/>
  <c r="AA117" i="13" a="1"/>
  <c r="AI117" i="13" a="1"/>
  <c r="P118" i="13" a="1"/>
  <c r="AM118" i="13" a="1"/>
  <c r="M119" i="13" a="1"/>
  <c r="V119" i="13" a="1"/>
  <c r="AQ119" i="13" a="1"/>
  <c r="I120" i="13" a="1"/>
  <c r="V120" i="13" a="1"/>
  <c r="AR120" i="13" a="1"/>
  <c r="V121" i="13" a="1"/>
  <c r="AL121" i="13" a="1"/>
  <c r="E122" i="13" a="1"/>
  <c r="Z122" i="13" a="1"/>
  <c r="AI122" i="13" a="1"/>
  <c r="G123" i="13" a="1"/>
  <c r="AE123" i="13" a="1"/>
  <c r="G124" i="13" a="1"/>
  <c r="K129" i="13" a="1"/>
  <c r="I126" i="13" a="1"/>
  <c r="H125" i="13" a="1"/>
  <c r="P128" i="13" a="1"/>
  <c r="E127" i="13" a="1"/>
  <c r="U126" i="13" a="1"/>
  <c r="AB128" i="13" a="1"/>
  <c r="U128" i="13" a="1"/>
  <c r="Y125" i="13" a="1"/>
  <c r="S129" i="13" a="1"/>
  <c r="AM127" i="13" a="1"/>
  <c r="AI128" i="13" a="1"/>
  <c r="AS125" i="13" a="1"/>
  <c r="AR125" i="13" a="1"/>
  <c r="AO127" i="13" a="1"/>
  <c r="L9" i="16" a="1"/>
  <c r="I11" i="16" a="1"/>
  <c r="K12" i="16" a="1"/>
  <c r="P13" i="16" a="1"/>
  <c r="L14" i="16" a="1"/>
  <c r="E16" i="16" a="1"/>
  <c r="P21" i="16" a="1"/>
  <c r="N20" i="16" a="1"/>
  <c r="AS56" i="13" a="1"/>
  <c r="AO58" i="13" a="1"/>
  <c r="AQ65" i="13" a="1"/>
  <c r="AN61" i="13" a="1"/>
  <c r="AE63" i="13" a="1"/>
  <c r="AA34" i="13" a="1"/>
  <c r="M54" i="13" a="1"/>
  <c r="P55" i="13" a="1"/>
  <c r="AG36" i="13" a="1"/>
  <c r="I56" i="13" a="1"/>
  <c r="X37" i="13" a="1"/>
  <c r="AH37" i="13" a="1"/>
  <c r="J57" i="13" a="1"/>
  <c r="AC38" i="13" a="1"/>
  <c r="M58" i="13" a="1"/>
  <c r="V39" i="13" a="1"/>
  <c r="AQ39" i="13" a="1"/>
  <c r="O59" i="13" a="1"/>
  <c r="W40" i="13" a="1"/>
  <c r="AR40" i="13" a="1"/>
  <c r="Q65" i="13" a="1"/>
  <c r="AM45" i="13" a="1"/>
  <c r="AB45" i="13" a="1"/>
  <c r="E62" i="13" a="1"/>
  <c r="AQ42" i="13" a="1"/>
  <c r="V42" i="13" a="1"/>
  <c r="AN44" i="13" a="1"/>
  <c r="S44" i="13" a="1"/>
  <c r="O63" i="13" a="1"/>
  <c r="AM43" i="13" a="1"/>
  <c r="AC43" i="13" a="1"/>
  <c r="AF41" i="13" a="1"/>
  <c r="Z41" i="13" a="1"/>
  <c r="H33" i="13" a="1"/>
  <c r="K34" i="13" a="1"/>
  <c r="J35" i="13" a="1"/>
  <c r="H36" i="13" a="1"/>
  <c r="I37" i="13" a="1"/>
  <c r="P38" i="13" a="1"/>
  <c r="G40" i="13" a="1"/>
  <c r="Q45" i="13" a="1"/>
  <c r="O42" i="13" a="1"/>
  <c r="L41" i="13" a="1"/>
  <c r="I44" i="13" a="1"/>
  <c r="Q43" i="13" a="1"/>
  <c r="M117" i="13" a="1"/>
  <c r="AF117" i="13" a="1"/>
  <c r="Q118" i="13" a="1"/>
  <c r="S118" i="13" a="1"/>
  <c r="AR118" i="13" a="1"/>
  <c r="Q119" i="13" a="1"/>
  <c r="S119" i="13" a="1"/>
  <c r="AO119" i="13" a="1"/>
  <c r="R120" i="13" a="1"/>
  <c r="AI120" i="13" a="1"/>
  <c r="O121" i="13" a="1"/>
  <c r="T121" i="13" a="1"/>
  <c r="AO121" i="13" a="1"/>
  <c r="K122" i="13" a="1"/>
  <c r="X122" i="13" a="1"/>
  <c r="D123" i="13" a="1"/>
  <c r="X123" i="13" a="1"/>
  <c r="AO123" i="13" a="1"/>
  <c r="J42" i="13" a="1"/>
  <c r="X117" i="13" a="1"/>
  <c r="D119" i="13" a="1"/>
  <c r="AB120" i="13" a="1"/>
  <c r="J122" i="13" a="1"/>
  <c r="S123" i="13" a="1"/>
  <c r="I129" i="13" a="1"/>
  <c r="J125" i="13" a="1"/>
  <c r="R128" i="13" a="1"/>
  <c r="V126" i="13" a="1"/>
  <c r="S127" i="13" a="1"/>
  <c r="AP128" i="13" a="1"/>
  <c r="AJ125" i="13" a="1"/>
  <c r="AO128" i="13" a="1"/>
  <c r="AL125" i="13" a="1"/>
  <c r="AS129" i="13" a="1"/>
  <c r="L10" i="16" a="1"/>
  <c r="E12" i="16" a="1"/>
  <c r="F13" i="16" a="1"/>
  <c r="D14" i="16" a="1"/>
  <c r="K15" i="16" a="1"/>
  <c r="N16" i="16" a="1"/>
  <c r="H21" i="16" a="1"/>
  <c r="E20" i="16" a="1"/>
  <c r="L18" i="16" a="1"/>
  <c r="N17" i="16" a="1"/>
  <c r="L9" i="14" a="1"/>
  <c r="T56" i="13" a="1"/>
  <c r="R58" i="13" a="1"/>
  <c r="AO60" i="13" a="1"/>
  <c r="Z62" i="13" a="1"/>
  <c r="AJ63" i="13" a="1"/>
  <c r="O53" i="13" a="1"/>
  <c r="K54" i="13" a="1"/>
  <c r="AP35" i="13" a="1"/>
  <c r="AA36" i="13" a="1"/>
  <c r="AF36" i="13" a="1"/>
  <c r="AA37" i="13" a="1"/>
  <c r="AK37" i="13" a="1"/>
  <c r="I57" i="13" a="1"/>
  <c r="AB38" i="13" a="1"/>
  <c r="AL38" i="13" a="1"/>
  <c r="U39" i="13" a="1"/>
  <c r="AP39" i="13" a="1"/>
  <c r="P59" i="13" a="1"/>
  <c r="Z40" i="13" a="1"/>
  <c r="AQ40" i="13" a="1"/>
  <c r="L60" i="13" a="1"/>
  <c r="AO45" i="13" a="1"/>
  <c r="AA45" i="13" a="1"/>
  <c r="L62" i="13" a="1"/>
  <c r="AR42" i="13" a="1"/>
  <c r="S42" i="13" a="1"/>
  <c r="K64" i="13" a="1"/>
  <c r="AE44" i="13" a="1"/>
  <c r="E63" i="13" a="1"/>
  <c r="AN43" i="13" a="1"/>
  <c r="AD43" i="13" a="1"/>
  <c r="H61" i="13" a="1"/>
  <c r="AJ41" i="13" a="1"/>
  <c r="N33" i="13" a="1"/>
  <c r="M34" i="13" a="1"/>
  <c r="I35" i="13" a="1"/>
  <c r="I36" i="13" a="1"/>
  <c r="F37" i="13" a="1"/>
  <c r="M38" i="13" a="1"/>
  <c r="K39" i="13" a="1"/>
  <c r="D40" i="13" a="1"/>
  <c r="P42" i="13" a="1"/>
  <c r="I41" i="13" a="1"/>
  <c r="K44" i="13" a="1"/>
  <c r="P43" i="13" a="1"/>
  <c r="L117" i="13" a="1"/>
  <c r="Y117" i="13" a="1"/>
  <c r="AQ117" i="13" a="1"/>
  <c r="AC118" i="13" a="1"/>
  <c r="AK118" i="13" a="1"/>
  <c r="H119" i="13" a="1"/>
  <c r="X119" i="13" a="1"/>
  <c r="AI119" i="13" a="1"/>
  <c r="F120" i="13" a="1"/>
  <c r="AD120" i="13" a="1"/>
  <c r="N121" i="13" a="1"/>
  <c r="AD121" i="13" a="1"/>
  <c r="AS121" i="13" a="1"/>
  <c r="F122" i="13" a="1"/>
  <c r="W122" i="13" a="1"/>
  <c r="AK122" i="13" a="1"/>
  <c r="O123" i="13" a="1"/>
  <c r="AQ123" i="13" a="1"/>
  <c r="L124" i="13" a="1"/>
  <c r="P129" i="13" a="1"/>
  <c r="G126" i="13" a="1"/>
  <c r="O125" i="13" a="1"/>
  <c r="H128" i="13" a="1"/>
  <c r="D127" i="13" a="1"/>
  <c r="AC126" i="13" a="1"/>
  <c r="X124" i="13" a="1"/>
  <c r="AC128" i="13" a="1"/>
  <c r="T126" i="13" a="1"/>
  <c r="W129" i="13" a="1"/>
  <c r="AS128" i="13" a="1"/>
  <c r="AQ128" i="13" a="1"/>
  <c r="AN126" i="13" a="1"/>
  <c r="AP127" i="13" a="1"/>
  <c r="AJ128" i="13" a="1"/>
  <c r="G10" i="16" a="1"/>
  <c r="J11" i="16" a="1"/>
  <c r="N12" i="16" a="1"/>
  <c r="L13" i="16" a="1"/>
  <c r="G15" i="16" a="1"/>
  <c r="J16" i="16" a="1"/>
  <c r="O21" i="16" a="1"/>
  <c r="D20" i="16" a="1"/>
  <c r="E19" i="16" a="1"/>
  <c r="F18" i="16" a="1"/>
  <c r="E17" i="16" a="1"/>
  <c r="D30" i="14" a="1"/>
  <c r="AI57" i="13" a="1"/>
  <c r="AP59" i="13" a="1"/>
  <c r="S65" i="13" a="1"/>
  <c r="AP64" i="13" a="1"/>
  <c r="Y33" i="13" a="1"/>
  <c r="AJ34" i="13" a="1"/>
  <c r="S35" i="13" a="1"/>
  <c r="Q55" i="13" a="1"/>
  <c r="AP36" i="13" a="1"/>
  <c r="N56" i="13" a="1"/>
  <c r="Z37" i="13" a="1"/>
  <c r="AF37" i="13" a="1"/>
  <c r="AD38" i="13" a="1"/>
  <c r="AN38" i="13" a="1"/>
  <c r="H58" i="13" a="1"/>
  <c r="AE39" i="13" a="1"/>
  <c r="AO39" i="13" a="1"/>
  <c r="T40" i="13" a="1"/>
  <c r="AO40" i="13" a="1"/>
  <c r="Q60" i="13" a="1"/>
  <c r="G65" i="13" a="1"/>
  <c r="AH45" i="13" a="1"/>
  <c r="W45" i="13" a="1"/>
  <c r="AP42" i="13" a="1"/>
  <c r="U42" i="13" a="1"/>
  <c r="J64" i="13" a="1"/>
  <c r="AL44" i="13" a="1"/>
  <c r="U44" i="13" a="1"/>
  <c r="L63" i="13" a="1"/>
  <c r="AB43" i="13" a="1"/>
  <c r="J61" i="13" a="1"/>
  <c r="AH41" i="13" a="1"/>
  <c r="X41" i="13" a="1"/>
  <c r="M33" i="13" a="1"/>
  <c r="H34" i="13" a="1"/>
  <c r="O35" i="13" a="1"/>
  <c r="N37" i="13" a="1"/>
  <c r="J38" i="13" a="1"/>
  <c r="H39" i="13" a="1"/>
  <c r="I40" i="13" a="1"/>
  <c r="P45" i="13" a="1"/>
  <c r="E42" i="13" a="1"/>
  <c r="K41" i="13" a="1"/>
  <c r="D43" i="13" a="1"/>
  <c r="J117" i="13" a="1"/>
  <c r="W117" i="13" a="1"/>
  <c r="AK117" i="13" a="1"/>
  <c r="N118" i="13" a="1"/>
  <c r="AE118" i="13" a="1"/>
  <c r="AL118" i="13" a="1"/>
  <c r="R119" i="13" a="1"/>
  <c r="AK119" i="13" a="1"/>
  <c r="P120" i="13" a="1"/>
  <c r="Y120" i="13" a="1"/>
  <c r="AO120" i="13" a="1"/>
  <c r="E121" i="13" a="1"/>
  <c r="Y121" i="13" a="1"/>
  <c r="D122" i="13" a="1"/>
  <c r="Y122" i="13" a="1"/>
  <c r="AO122" i="13" a="1"/>
  <c r="H123" i="13" a="1"/>
  <c r="Y123" i="13" a="1"/>
  <c r="AI123" i="13" a="1"/>
  <c r="J124" i="13" a="1"/>
  <c r="N127" i="13" a="1"/>
  <c r="X125" i="13" a="1"/>
  <c r="AK124" i="13" a="1"/>
  <c r="N10" i="16" a="1"/>
  <c r="O15" i="16" a="1"/>
  <c r="D19" i="16" a="1"/>
  <c r="F17" i="16" a="1"/>
  <c r="L30" i="14" a="1"/>
  <c r="M10" i="14" a="1"/>
  <c r="Q31" i="14" a="1"/>
  <c r="M32" i="14" a="1"/>
  <c r="E12" i="14" a="1"/>
  <c r="N33" i="14" a="1"/>
  <c r="I13" i="14" a="1"/>
  <c r="I34" i="14" a="1"/>
  <c r="M14" i="14" a="1"/>
  <c r="Q35" i="14" a="1"/>
  <c r="E36" i="14" a="1"/>
  <c r="G17" i="14" a="1"/>
  <c r="I18" i="14" a="1"/>
  <c r="I20" i="14" a="1"/>
  <c r="P21" i="14" a="1"/>
  <c r="L20" i="14" a="1"/>
  <c r="D21" i="14" a="1"/>
  <c r="H41" i="14" a="1"/>
  <c r="K126" i="13" a="1"/>
  <c r="AD125" i="13" a="1"/>
  <c r="AB129" i="13" a="1"/>
  <c r="AG125" i="13" a="1"/>
  <c r="J12" i="16" a="1"/>
  <c r="L21" i="16" a="1"/>
  <c r="P18" i="16" a="1"/>
  <c r="G9" i="14" a="1"/>
  <c r="N30" i="14" a="1"/>
  <c r="F31" i="14" a="1"/>
  <c r="J11" i="14" a="1"/>
  <c r="E32" i="14" a="1"/>
  <c r="J12" i="14" a="1"/>
  <c r="J33" i="14" a="1"/>
  <c r="N13" i="14" a="1"/>
  <c r="K14" i="14" a="1"/>
  <c r="J35" i="14" a="1"/>
  <c r="K15" i="14" a="1"/>
  <c r="O36" i="14" a="1"/>
  <c r="E16" i="14" a="1"/>
  <c r="E17" i="14" a="1"/>
  <c r="E18" i="14" a="1"/>
  <c r="K19" i="14" a="1"/>
  <c r="Q21" i="14" a="1"/>
  <c r="J39" i="14" a="1"/>
  <c r="E41" i="14" a="1"/>
  <c r="J41" i="14" a="1"/>
  <c r="G37" i="14" a="1"/>
  <c r="F42" i="14" a="1"/>
  <c r="N36" i="14" a="1"/>
  <c r="M17" i="14" a="1"/>
  <c r="M21" i="14" a="1"/>
  <c r="M41" i="14" a="1"/>
  <c r="K41" i="14" a="1"/>
  <c r="I40" i="14" a="1"/>
  <c r="Q126" i="13" a="1"/>
  <c r="T127" i="13" a="1"/>
  <c r="AA129" i="13" a="1"/>
  <c r="AK128" i="13" a="1"/>
  <c r="O12" i="16" a="1"/>
  <c r="Q21" i="16" a="1"/>
  <c r="N18" i="16" a="1"/>
  <c r="I9" i="14" a="1"/>
  <c r="N10" i="14" a="1"/>
  <c r="K31" i="14" a="1"/>
  <c r="N11" i="14" a="1"/>
  <c r="Q32" i="14" a="1"/>
  <c r="N12" i="14" a="1"/>
  <c r="G33" i="14" a="1"/>
  <c r="D13" i="14" a="1"/>
  <c r="J14" i="14" a="1"/>
  <c r="O35" i="14" a="1"/>
  <c r="J15" i="14" a="1"/>
  <c r="I36" i="14" a="1"/>
  <c r="E20" i="14" a="1"/>
  <c r="F16" i="14" a="1"/>
  <c r="F17" i="14" a="1"/>
  <c r="E19" i="14" a="1"/>
  <c r="K21" i="14" a="1"/>
  <c r="D40" i="14" a="1"/>
  <c r="F40" i="14" a="1"/>
  <c r="K40" i="14" a="1"/>
  <c r="M38" i="14" a="1"/>
  <c r="G41" i="14" a="1"/>
  <c r="N15" i="14" a="1"/>
  <c r="P17" i="14" a="1"/>
  <c r="G19" i="14" a="1"/>
  <c r="G39" i="14" a="1"/>
  <c r="H40" i="14" a="1"/>
  <c r="F41" i="14" a="1"/>
  <c r="F129" i="13" a="1"/>
  <c r="R127" i="13" a="1"/>
  <c r="AA127" i="13" a="1"/>
  <c r="AG128" i="13" a="1"/>
  <c r="L11" i="16" a="1"/>
  <c r="K16" i="16" a="1"/>
  <c r="F19" i="16" a="1"/>
  <c r="K9" i="14" a="1"/>
  <c r="F30" i="14" a="1"/>
  <c r="D31" i="14" a="1"/>
  <c r="M11" i="14" a="1"/>
  <c r="J32" i="14" a="1"/>
  <c r="Q12" i="14" a="1"/>
  <c r="Q33" i="14" a="1"/>
  <c r="F13" i="14" a="1"/>
  <c r="J34" i="14" a="1"/>
  <c r="L35" i="14" a="1"/>
  <c r="P16" i="14" a="1"/>
  <c r="J20" i="14" a="1"/>
  <c r="N39" i="14" a="1"/>
  <c r="L37" i="14" a="1"/>
  <c r="G58" i="13" a="1"/>
  <c r="V45" i="13" a="1"/>
  <c r="AM42" i="13" a="1"/>
  <c r="AJ44" i="13" a="1"/>
  <c r="K63" i="13" a="1"/>
  <c r="Y43" i="13" a="1"/>
  <c r="D44" i="13" a="1"/>
  <c r="AP117" i="13" a="1"/>
  <c r="T119" i="13" a="1"/>
  <c r="AP120" i="13" a="1"/>
  <c r="V122" i="13" a="1"/>
  <c r="AN123" i="13" a="1"/>
  <c r="H126" i="13" a="1"/>
  <c r="E128" i="13" a="1"/>
  <c r="V125" i="13" a="1"/>
  <c r="V127" i="13" a="1"/>
  <c r="Z129" i="13" a="1"/>
  <c r="AR124" i="13" a="1"/>
  <c r="AS124" i="13" a="1"/>
  <c r="AR129" i="13" a="1"/>
  <c r="AO126" i="13" a="1"/>
  <c r="I9" i="16" a="1"/>
  <c r="F11" i="16" a="1"/>
  <c r="H12" i="16" a="1"/>
  <c r="K13" i="16" a="1"/>
  <c r="N14" i="16" a="1"/>
  <c r="P15" i="16" a="1"/>
  <c r="M16" i="16" a="1"/>
  <c r="L20" i="16" a="1"/>
  <c r="N19" i="16" a="1"/>
  <c r="Q18" i="16" a="1"/>
  <c r="D17" i="16" a="1"/>
  <c r="M9" i="14" a="1"/>
  <c r="AP56" i="13" a="1"/>
  <c r="T59" i="13" a="1"/>
  <c r="AR65" i="13" a="1"/>
  <c r="AI61" i="13" a="1"/>
  <c r="X63" i="13" a="1"/>
  <c r="AC34" i="13" a="1"/>
  <c r="J54" i="13" a="1"/>
  <c r="J55" i="13" a="1"/>
  <c r="AS36" i="13" a="1"/>
  <c r="M56" i="13" a="1"/>
  <c r="AB37" i="13" a="1"/>
  <c r="AL37" i="13" a="1"/>
  <c r="G57" i="13" a="1"/>
  <c r="R38" i="13" a="1"/>
  <c r="Z39" i="13" a="1"/>
  <c r="AJ39" i="13" a="1"/>
  <c r="H59" i="13" a="1"/>
  <c r="AA40" i="13" a="1"/>
  <c r="AF40" i="13" a="1"/>
  <c r="M65" i="13" a="1"/>
  <c r="AK45" i="13" a="1"/>
  <c r="O62" i="13" a="1"/>
  <c r="P64" i="13" a="1"/>
  <c r="AD44" i="13" a="1"/>
  <c r="AI43" i="13" a="1"/>
  <c r="K43" i="13" a="1"/>
  <c r="O118" i="13" a="1"/>
  <c r="AS119" i="13" a="1"/>
  <c r="M121" i="13" a="1"/>
  <c r="AJ122" i="13" a="1"/>
  <c r="I124" i="13" a="1"/>
  <c r="J126" i="13" a="1"/>
  <c r="O127" i="13" a="1"/>
  <c r="AB127" i="13" a="1"/>
  <c r="AB124" i="13" a="1"/>
  <c r="AE129" i="13" a="1"/>
  <c r="AK127" i="13" a="1"/>
  <c r="AI126" i="13" a="1"/>
  <c r="AR126" i="13" a="1"/>
  <c r="AR127" i="13" a="1"/>
  <c r="E10" i="16" a="1"/>
  <c r="D11" i="16" a="1"/>
  <c r="P12" i="16" a="1"/>
  <c r="N13" i="16" a="1"/>
  <c r="M14" i="16" a="1"/>
  <c r="F16" i="16" a="1"/>
  <c r="N21" i="16" a="1"/>
  <c r="Q20" i="16" a="1"/>
  <c r="I19" i="16" a="1"/>
  <c r="G18" i="16" a="1"/>
  <c r="I17" i="16" a="1"/>
  <c r="D9" i="14" a="1"/>
  <c r="U57" i="13" a="1"/>
  <c r="AO59" i="13" a="1"/>
  <c r="X65" i="13" a="1"/>
  <c r="AF64" i="13" a="1"/>
  <c r="AB33" i="13" a="1"/>
  <c r="AI34" i="13" a="1"/>
  <c r="AD35" i="13" a="1"/>
  <c r="I55" i="13" a="1"/>
  <c r="AL36" i="13" a="1"/>
  <c r="J56" i="13" a="1"/>
  <c r="V37" i="13" a="1"/>
  <c r="AQ37" i="13" a="1"/>
  <c r="Z38" i="13" a="1"/>
  <c r="AJ38" i="13" a="1"/>
  <c r="Q58" i="13" a="1"/>
  <c r="AA39" i="13" a="1"/>
  <c r="AK39" i="13" a="1"/>
  <c r="Q59" i="13" a="1"/>
  <c r="AK40" i="13" a="1"/>
  <c r="M60" i="13" a="1"/>
  <c r="K65" i="13" a="1"/>
  <c r="AN45" i="13" a="1"/>
  <c r="T45" i="13" a="1"/>
  <c r="AF42" i="13" a="1"/>
  <c r="Y42" i="13" a="1"/>
  <c r="N64" i="13" a="1"/>
  <c r="AP44" i="13" a="1"/>
  <c r="Y44" i="13" a="1"/>
  <c r="F63" i="13" a="1"/>
  <c r="R43" i="13" a="1"/>
  <c r="G61" i="13" a="1"/>
  <c r="AL41" i="13" a="1"/>
  <c r="AB41" i="13" a="1"/>
  <c r="I33" i="13" a="1"/>
  <c r="N34" i="13" a="1"/>
  <c r="K35" i="13" a="1"/>
  <c r="D36" i="13" a="1"/>
  <c r="F38" i="13" a="1"/>
  <c r="Q39" i="13" a="1"/>
  <c r="E40" i="13" a="1"/>
  <c r="E45" i="13" a="1"/>
  <c r="I42" i="13" a="1"/>
  <c r="O41" i="13" a="1"/>
  <c r="H44" i="13" a="1"/>
  <c r="E117" i="13" a="1"/>
  <c r="Z117" i="13" a="1"/>
  <c r="AM117" i="13" a="1"/>
  <c r="F118" i="13" a="1"/>
  <c r="W118" i="13" a="1"/>
  <c r="AG118" i="13" a="1"/>
  <c r="O119" i="13" a="1"/>
  <c r="AM119" i="13" a="1"/>
  <c r="G120" i="13" a="1"/>
  <c r="X120" i="13" a="1"/>
  <c r="AL120" i="13" a="1"/>
  <c r="L121" i="13" a="1"/>
  <c r="U121" i="13" a="1"/>
  <c r="AP121" i="13" a="1"/>
  <c r="U122" i="13" a="1"/>
  <c r="AL122" i="13" a="1"/>
  <c r="N123" i="13" a="1"/>
  <c r="AD123" i="13" a="1"/>
  <c r="AP123" i="13" a="1"/>
  <c r="F124" i="13" a="1"/>
  <c r="D129" i="13" a="1"/>
  <c r="M125" i="13" a="1"/>
  <c r="Q128" i="13" a="1"/>
  <c r="H127" i="13" a="1"/>
  <c r="W124" i="13" a="1"/>
  <c r="AD126" i="13" a="1"/>
  <c r="W126" i="13" a="1"/>
  <c r="AC124" i="13" a="1"/>
  <c r="Z128" i="13" a="1"/>
  <c r="AF128" i="13" a="1"/>
  <c r="AK126" i="13" a="1"/>
  <c r="AH124" i="13" a="1"/>
  <c r="AG129" i="13" a="1"/>
  <c r="AQ125" i="13" a="1"/>
  <c r="AO129" i="13" a="1"/>
  <c r="M10" i="16" a="1"/>
  <c r="I12" i="16" a="1"/>
  <c r="G13" i="16" a="1"/>
  <c r="J14" i="16" a="1"/>
  <c r="Q15" i="16" a="1"/>
  <c r="P16" i="16" a="1"/>
  <c r="J21" i="16" a="1"/>
  <c r="M19" i="16" a="1"/>
  <c r="O18" i="16" a="1"/>
  <c r="O17" i="16" a="1"/>
  <c r="P9" i="14" a="1"/>
  <c r="Z56" i="13" a="1"/>
  <c r="AI58" i="13" a="1"/>
  <c r="AP60" i="13" a="1"/>
  <c r="AP61" i="13" a="1"/>
  <c r="AP63" i="13" a="1"/>
  <c r="V34" i="13" a="1"/>
  <c r="I54" i="13" a="1"/>
  <c r="AN35" i="13" a="1"/>
  <c r="AE36" i="13" a="1"/>
  <c r="O56" i="13" a="1"/>
  <c r="AE37" i="13" a="1"/>
  <c r="AO37" i="13" a="1"/>
  <c r="M57" i="13" a="1"/>
  <c r="U38" i="13" a="1"/>
  <c r="AP38" i="13" a="1"/>
  <c r="Y39" i="13" a="1"/>
  <c r="AI39" i="13" a="1"/>
  <c r="G59" i="13" a="1"/>
  <c r="AD40" i="13" a="1"/>
  <c r="AJ40" i="13" a="1"/>
  <c r="P60" i="13" a="1"/>
  <c r="AS45" i="13" a="1"/>
  <c r="Y45" i="13" a="1"/>
  <c r="H62" i="13" a="1"/>
  <c r="AN42" i="13" a="1"/>
  <c r="AD42" i="13" a="1"/>
  <c r="AF44" i="13" a="1"/>
  <c r="AA44" i="13" a="1"/>
  <c r="P63" i="13" a="1"/>
  <c r="AJ43" i="13" a="1"/>
  <c r="Z43" i="13" a="1"/>
  <c r="N61" i="13" a="1"/>
  <c r="R41" i="13" a="1"/>
  <c r="G33" i="13" a="1"/>
  <c r="J34" i="13" a="1"/>
  <c r="Q35" i="13" a="1"/>
  <c r="M36" i="13" a="1"/>
  <c r="G37" i="13" a="1"/>
  <c r="H38" i="13" a="1"/>
  <c r="O39" i="13" a="1"/>
  <c r="D45" i="13" a="1"/>
  <c r="L42" i="13" a="1"/>
  <c r="E41" i="13" a="1"/>
  <c r="F44" i="13" a="1"/>
  <c r="L43" i="13" a="1"/>
  <c r="P117" i="13" a="1"/>
  <c r="AC117" i="13" a="1"/>
  <c r="D118" i="13" a="1"/>
  <c r="Y118" i="13" a="1"/>
  <c r="AP118" i="13" a="1"/>
  <c r="P119" i="13" a="1"/>
  <c r="Y119" i="13" a="1"/>
  <c r="AG119" i="13" a="1"/>
  <c r="J120" i="13" a="1"/>
  <c r="AF120" i="13" a="1"/>
  <c r="K121" i="13" a="1"/>
  <c r="S121" i="13" a="1"/>
  <c r="AG121" i="13" a="1"/>
  <c r="N122" i="13" a="1"/>
  <c r="AE122" i="13" a="1"/>
  <c r="AP122" i="13" a="1"/>
  <c r="R123" i="13" a="1"/>
  <c r="AG123" i="13" a="1"/>
  <c r="P124" i="13" a="1"/>
  <c r="I125" i="13" a="1"/>
  <c r="U127" i="13" a="1"/>
  <c r="AF125" i="13" a="1"/>
  <c r="AG126" i="13" a="1"/>
  <c r="D13" i="16" a="1"/>
  <c r="F21" i="16" a="1"/>
  <c r="K18" i="16" a="1"/>
  <c r="N9" i="14" a="1"/>
  <c r="J10" i="14" a="1"/>
  <c r="N31" i="14" a="1"/>
  <c r="G11" i="14" a="1"/>
  <c r="G32" i="14" a="1"/>
  <c r="K12" i="14" a="1"/>
  <c r="O33" i="14" a="1"/>
  <c r="O34" i="14" a="1"/>
  <c r="G14" i="14" a="1"/>
  <c r="F35" i="14" a="1"/>
  <c r="G15" i="14" a="1"/>
  <c r="G36" i="14" a="1"/>
  <c r="H21" i="14" a="1"/>
  <c r="N16" i="14" a="1"/>
  <c r="N17" i="14" a="1"/>
  <c r="I19" i="14" a="1"/>
  <c r="O21" i="14" a="1"/>
  <c r="K38" i="14" a="1"/>
  <c r="O41" i="14" a="1"/>
  <c r="G128" i="13" a="1"/>
  <c r="AD127" i="13" a="1"/>
  <c r="AS127" i="13" a="1"/>
  <c r="K9" i="16" a="1"/>
  <c r="O14" i="16" a="1"/>
  <c r="L19" i="16" a="1"/>
  <c r="Q17" i="16" a="1"/>
  <c r="Q30" i="14" a="1"/>
  <c r="H10" i="14" a="1"/>
  <c r="E31" i="14" a="1"/>
  <c r="P11" i="14" a="1"/>
  <c r="H12" i="14" a="1"/>
  <c r="E33" i="14" a="1"/>
  <c r="L13" i="14" a="1"/>
  <c r="G34" i="14" a="1"/>
  <c r="Q14" i="14" a="1"/>
  <c r="E15" i="14" a="1"/>
  <c r="F36" i="14" a="1"/>
  <c r="K17" i="14" a="1"/>
  <c r="Q18" i="14" a="1"/>
  <c r="Q20" i="14" a="1"/>
  <c r="F18" i="14" a="1"/>
  <c r="N20" i="14" a="1"/>
  <c r="D41" i="14" a="1"/>
  <c r="L38" i="14" a="1"/>
  <c r="F37" i="14" a="1"/>
  <c r="Q40" i="14" a="1"/>
  <c r="M39" i="14" a="1"/>
  <c r="K42" i="14" a="1"/>
  <c r="M20" i="14" a="1"/>
  <c r="J18" i="14" a="1"/>
  <c r="L41" i="14" a="1"/>
  <c r="J37" i="14" a="1"/>
  <c r="K39" i="14" a="1"/>
  <c r="L42" i="14" a="1"/>
  <c r="O128" i="13" a="1"/>
  <c r="V129" i="13" a="1"/>
  <c r="AI129" i="13" a="1"/>
  <c r="H10" i="16" a="1"/>
  <c r="F15" i="16" a="1"/>
  <c r="P19" i="16" a="1"/>
  <c r="K17" i="16" a="1"/>
  <c r="K30" i="14" a="1"/>
  <c r="L10" i="14" a="1"/>
  <c r="I31" i="14" a="1"/>
  <c r="D11" i="14" a="1"/>
  <c r="L12" i="14" a="1"/>
  <c r="P33" i="14" a="1"/>
  <c r="N117" i="13" a="1"/>
  <c r="X118" i="13" a="1"/>
  <c r="Q120" i="13" a="1"/>
  <c r="AF121" i="13" a="1"/>
  <c r="I123" i="13" a="1"/>
  <c r="O129" i="13" a="1"/>
  <c r="P125" i="13" a="1"/>
  <c r="Q127" i="13" a="1"/>
  <c r="AC127" i="13" a="1"/>
  <c r="Z124" i="13" a="1"/>
  <c r="AO124" i="13" a="1"/>
  <c r="AN128" i="13" a="1"/>
  <c r="AL127" i="13" a="1"/>
  <c r="AI124" i="13" a="1"/>
  <c r="AH129" i="13" a="1"/>
  <c r="D10" i="16" a="1"/>
  <c r="O11" i="16" a="1"/>
  <c r="M12" i="16" a="1"/>
  <c r="H14" i="16" a="1"/>
  <c r="E15" i="16" a="1"/>
  <c r="H16" i="16" a="1"/>
  <c r="G21" i="16" a="1"/>
  <c r="F20" i="16" a="1"/>
  <c r="H19" i="16" a="1"/>
  <c r="J18" i="16" a="1"/>
  <c r="J9" i="14" a="1"/>
  <c r="AP55" i="13" a="1"/>
  <c r="AP57" i="13" a="1"/>
  <c r="AB60" i="13" a="1"/>
  <c r="AI62" i="13" a="1"/>
  <c r="Z64" i="13" a="1"/>
  <c r="AL33" i="13" a="1"/>
  <c r="AK34" i="13" a="1"/>
  <c r="AO35" i="13" a="1"/>
  <c r="AC36" i="13" a="1"/>
  <c r="AI36" i="13" a="1"/>
  <c r="L56" i="13" a="1"/>
  <c r="AN37" i="13" a="1"/>
  <c r="L57" i="13" a="1"/>
  <c r="AA38" i="13" a="1"/>
  <c r="AK38" i="13" a="1"/>
  <c r="I58" i="13" a="1"/>
  <c r="AB39" i="13" a="1"/>
  <c r="L59" i="13" a="1"/>
  <c r="U40" i="13" a="1"/>
  <c r="AL40" i="13" a="1"/>
  <c r="J60" i="13" a="1"/>
  <c r="E65" i="13" a="1"/>
  <c r="AJ45" i="13" a="1"/>
  <c r="J62" i="13" a="1"/>
  <c r="AS42" i="13" a="1"/>
  <c r="T42" i="13" a="1"/>
  <c r="Q64" i="13" a="1"/>
  <c r="AO44" i="13" a="1"/>
  <c r="T44" i="13" a="1"/>
  <c r="AO43" i="13" a="1"/>
  <c r="AE43" i="13" a="1"/>
  <c r="I61" i="13" a="1"/>
  <c r="AK41" i="13" a="1"/>
  <c r="AA41" i="13" a="1"/>
  <c r="AF33" i="13" a="1"/>
  <c r="D34" i="13" a="1"/>
  <c r="O36" i="13" a="1"/>
  <c r="J37" i="13" a="1"/>
  <c r="G38" i="13" a="1"/>
  <c r="J39" i="13" a="1"/>
  <c r="O40" i="13" a="1"/>
  <c r="H45" i="13" a="1"/>
  <c r="F42" i="13" a="1"/>
  <c r="P44" i="13" a="1"/>
  <c r="G43" i="13" a="1"/>
  <c r="K117" i="13" a="1"/>
  <c r="AB117" i="13" a="1"/>
  <c r="AN117" i="13" a="1"/>
  <c r="H118" i="13" a="1"/>
  <c r="AB118" i="13" a="1"/>
  <c r="L119" i="13" a="1"/>
  <c r="U119" i="13" a="1"/>
  <c r="AP119" i="13" a="1"/>
  <c r="K120" i="13" a="1"/>
  <c r="U120" i="13" a="1"/>
  <c r="AJ120" i="13" a="1"/>
  <c r="Q121" i="13" a="1"/>
  <c r="AN121" i="13" a="1"/>
  <c r="I122" i="13" a="1"/>
  <c r="S122" i="13" a="1"/>
  <c r="AM122" i="13" a="1"/>
  <c r="F123" i="13" a="1"/>
  <c r="W123" i="13" a="1"/>
  <c r="AS123" i="13" a="1"/>
  <c r="Q129" i="13" a="1"/>
  <c r="O126" i="13" a="1"/>
  <c r="L125" i="13" a="1"/>
  <c r="K128" i="13" a="1"/>
  <c r="M127" i="13" a="1"/>
  <c r="Z125" i="13" a="1"/>
  <c r="T128" i="13" a="1"/>
  <c r="Z127" i="13" a="1"/>
  <c r="AD124" i="13" a="1"/>
  <c r="AD129" i="13" a="1"/>
  <c r="AO125" i="13" a="1"/>
  <c r="AN127" i="13" a="1"/>
  <c r="AK125" i="13" a="1"/>
  <c r="AG124" i="13" a="1"/>
  <c r="AG127" i="13" a="1"/>
  <c r="J9" i="16" a="1"/>
  <c r="H11" i="16" a="1"/>
  <c r="D12" i="16" a="1"/>
  <c r="Q13" i="16" a="1"/>
  <c r="P14" i="16" a="1"/>
  <c r="L15" i="16" a="1"/>
  <c r="M21" i="16" a="1"/>
  <c r="O20" i="16" a="1"/>
  <c r="O19" i="16" a="1"/>
  <c r="D18" i="16" a="1"/>
  <c r="G17" i="16" a="1"/>
  <c r="Q9" i="14" a="1"/>
  <c r="AF56" i="13" a="1"/>
  <c r="X59" i="13" a="1"/>
  <c r="AG65" i="13" a="1"/>
  <c r="U61" i="13" a="1"/>
  <c r="AB63" i="13" a="1"/>
  <c r="T34" i="13" a="1"/>
  <c r="X35" i="13" a="1"/>
  <c r="H55" i="13" a="1"/>
  <c r="AJ36" i="13" a="1"/>
  <c r="Q56" i="13" a="1"/>
  <c r="U37" i="13" a="1"/>
  <c r="AP37" i="13" a="1"/>
  <c r="K57" i="13" a="1"/>
  <c r="AI38" i="13" a="1"/>
  <c r="K58" i="13" a="1"/>
  <c r="AD39" i="13" a="1"/>
  <c r="AN39" i="13" a="1"/>
  <c r="E59" i="13" a="1"/>
  <c r="AE40" i="13" a="1"/>
  <c r="G60" i="13" a="1"/>
  <c r="N65" i="13" a="1"/>
  <c r="AR45" i="13" a="1"/>
  <c r="Z45" i="13" a="1"/>
  <c r="K62" i="13" a="1"/>
  <c r="AI42" i="13" a="1"/>
  <c r="L64" i="13" a="1"/>
  <c r="AQ44" i="13" a="1"/>
  <c r="Z44" i="13" a="1"/>
  <c r="G63" i="13" a="1"/>
  <c r="AP43" i="13" a="1"/>
  <c r="U43" i="13" a="1"/>
  <c r="AM41" i="13" a="1"/>
  <c r="AC41" i="13" a="1"/>
  <c r="P33" i="13" a="1"/>
  <c r="E34" i="13" a="1"/>
  <c r="P35" i="13" a="1"/>
  <c r="F36" i="13" a="1"/>
  <c r="Q37" i="13" a="1"/>
  <c r="E39" i="13" a="1"/>
  <c r="L40" i="13" a="1"/>
  <c r="M45" i="13" a="1"/>
  <c r="G42" i="13" a="1"/>
  <c r="N41" i="13" a="1"/>
  <c r="M44" i="13" a="1"/>
  <c r="I43" i="13" a="1"/>
  <c r="R117" i="13" a="1"/>
  <c r="AR117" i="13" a="1"/>
  <c r="G118" i="13" a="1"/>
  <c r="U118" i="13" a="1"/>
  <c r="AQ118" i="13" a="1"/>
  <c r="N119" i="13" a="1"/>
  <c r="AA119" i="13" a="1"/>
  <c r="D120" i="13" a="1"/>
  <c r="W120" i="13" a="1"/>
  <c r="AQ120" i="13" a="1"/>
  <c r="J121" i="13" a="1"/>
  <c r="AE121" i="13" a="1"/>
  <c r="AK121" i="13" a="1"/>
  <c r="L122" i="13" a="1"/>
  <c r="AF122" i="13" a="1"/>
  <c r="Q123" i="13" a="1"/>
  <c r="U123" i="13" a="1"/>
  <c r="AL123" i="13" a="1"/>
  <c r="E124" i="13" a="1"/>
  <c r="M128" i="13" a="1"/>
  <c r="AA126" i="13" a="1"/>
  <c r="AP126" i="13" a="1"/>
  <c r="D9" i="16" a="1"/>
  <c r="K14" i="16" a="1"/>
  <c r="G20" i="16" a="1"/>
  <c r="P17" i="16" a="1"/>
  <c r="H30" i="14" a="1"/>
  <c r="E10" i="14" a="1"/>
  <c r="L31" i="14" a="1"/>
  <c r="L11" i="14" a="1"/>
  <c r="P32" i="14" a="1"/>
  <c r="L33" i="14" a="1"/>
  <c r="H13" i="14" a="1"/>
  <c r="M34" i="14" a="1"/>
  <c r="L14" i="14" a="1"/>
  <c r="P35" i="14" a="1"/>
  <c r="L15" i="14" a="1"/>
  <c r="P36" i="14" a="1"/>
  <c r="Q16" i="14" a="1"/>
  <c r="Q17" i="14" a="1"/>
  <c r="P19" i="14" a="1"/>
  <c r="Q19" i="14" a="1"/>
  <c r="D18" i="14" a="1"/>
  <c r="E37" i="14" a="1"/>
  <c r="M129" i="13" a="1"/>
  <c r="I127" i="13" a="1"/>
  <c r="U125" i="13" a="1"/>
  <c r="AN125" i="13" a="1"/>
  <c r="E11" i="16" a="1"/>
  <c r="M15" i="16" a="1"/>
  <c r="K19" i="16" a="1"/>
  <c r="H17" i="16" a="1"/>
  <c r="I30" i="14" a="1"/>
  <c r="Q10" i="14" a="1"/>
  <c r="E11" i="14" a="1"/>
  <c r="F32" i="14" a="1"/>
  <c r="I12" i="14" a="1"/>
  <c r="H33" i="14" a="1"/>
  <c r="M13" i="14" a="1"/>
  <c r="F14" i="14" a="1"/>
  <c r="N35" i="14" a="1"/>
  <c r="F15" i="14" a="1"/>
  <c r="K36" i="14" a="1"/>
  <c r="J19" i="14" a="1"/>
  <c r="J21" i="14" a="1"/>
  <c r="O16" i="14" a="1"/>
  <c r="P18" i="14" a="1"/>
  <c r="I21" i="14" a="1"/>
  <c r="D38" i="14" a="1"/>
  <c r="O39" i="14" a="1"/>
  <c r="G40" i="14" a="1"/>
  <c r="I38" i="14" a="1"/>
  <c r="P40" i="14" a="1"/>
  <c r="M35" i="14" a="1"/>
  <c r="G20" i="14" a="1"/>
  <c r="O19" i="14" a="1"/>
  <c r="J40" i="14" a="1"/>
  <c r="O37" i="14" a="1"/>
  <c r="P39" i="14" a="1"/>
  <c r="L129" i="13" a="1"/>
  <c r="R124" i="13" a="1"/>
  <c r="X126" i="13" a="1"/>
  <c r="AQ126" i="13" a="1"/>
  <c r="K11" i="16" a="1"/>
  <c r="I16" i="16" a="1"/>
  <c r="G19" i="16" a="1"/>
  <c r="E9" i="14" a="1"/>
  <c r="M30" i="14" a="1"/>
  <c r="D10" i="14" a="1"/>
  <c r="I11" i="14" a="1"/>
  <c r="I32" i="14" a="1"/>
  <c r="M12" i="14" a="1"/>
  <c r="I33" i="14" a="1"/>
  <c r="AQ41" i="13" a="1"/>
  <c r="V41" i="13" a="1"/>
  <c r="L36" i="13" a="1"/>
  <c r="O45" i="13" a="1"/>
  <c r="M43" i="13" a="1"/>
  <c r="AA118" i="13" a="1"/>
  <c r="AR119" i="13" a="1"/>
  <c r="W121" i="13" a="1"/>
  <c r="M123" i="13" a="1"/>
  <c r="E129" i="13" a="1"/>
  <c r="R125" i="13" a="1"/>
  <c r="W127" i="13" a="1"/>
  <c r="AQ127" i="13" a="1"/>
  <c r="P11" i="16" a="1"/>
  <c r="D16" i="16" a="1"/>
  <c r="M17" i="16" a="1"/>
  <c r="AE60" i="13" a="1"/>
  <c r="AS34" i="13" a="1"/>
  <c r="P56" i="13" a="1"/>
  <c r="AO38" i="13" a="1"/>
  <c r="Y40" i="13" a="1"/>
  <c r="R45" i="13" a="1"/>
  <c r="M64" i="13" a="1"/>
  <c r="AA43" i="13" a="1"/>
  <c r="S33" i="13" a="1"/>
  <c r="K38" i="13" a="1"/>
  <c r="D41" i="13" a="1"/>
  <c r="V117" i="13" a="1"/>
  <c r="E119" i="13" a="1"/>
  <c r="AC120" i="13" a="1"/>
  <c r="O122" i="13" a="1"/>
  <c r="AA123" i="13" a="1"/>
  <c r="AD128" i="13" a="1"/>
  <c r="M18" i="16" a="1"/>
  <c r="F11" i="14" a="1"/>
  <c r="J13" i="14" a="1"/>
  <c r="M36" i="14" a="1"/>
  <c r="L18" i="14" a="1"/>
  <c r="F125" i="13" a="1"/>
  <c r="O13" i="16" a="1"/>
  <c r="G10" i="14" a="1"/>
  <c r="O12" i="14" a="1"/>
  <c r="E35" i="14" a="1"/>
  <c r="K18" i="14" a="1"/>
  <c r="I37" i="14" a="1"/>
  <c r="P42" i="14" a="1"/>
  <c r="O40" i="14" a="1"/>
  <c r="S125" i="13" a="1"/>
  <c r="H20" i="16" a="1"/>
  <c r="O31" i="14" a="1"/>
  <c r="K13" i="14" a="1"/>
  <c r="L34" i="14" a="1"/>
  <c r="D14" i="14" a="1"/>
  <c r="O15" i="14" a="1"/>
  <c r="L16" i="14" a="1"/>
  <c r="L19" i="14" a="1"/>
  <c r="M18" i="14" a="1"/>
  <c r="H20" i="14" a="1"/>
  <c r="D37" i="14" a="1"/>
  <c r="I41" i="14" a="1"/>
  <c r="O38" i="14" a="1"/>
  <c r="Q39" i="14" a="1"/>
  <c r="D36" i="14" a="1"/>
  <c r="G16" i="14" a="1"/>
  <c r="H37" i="14" a="1"/>
  <c r="J42" i="14" a="1"/>
  <c r="L40" i="14" a="1"/>
  <c r="G127" i="13" a="1"/>
  <c r="AF124" i="13" a="1"/>
  <c r="AM129" i="13" a="1"/>
  <c r="D15" i="16" a="1"/>
  <c r="I18" i="16" a="1"/>
  <c r="P30" i="14" a="1"/>
  <c r="P10" i="14" a="1"/>
  <c r="Q11" i="14" a="1"/>
  <c r="L32" i="14" a="1"/>
  <c r="M33" i="14" a="1"/>
  <c r="D34" i="14" a="1"/>
  <c r="H14" i="14" a="1"/>
  <c r="H15" i="14" a="1"/>
  <c r="D16" i="14" a="1"/>
  <c r="G42" i="14" a="1"/>
  <c r="W125" i="13" a="1"/>
  <c r="Z58" i="13" a="1"/>
  <c r="AE38" i="13" a="1"/>
  <c r="AE42" i="13" a="1"/>
  <c r="H37" i="13" a="1"/>
  <c r="L120" i="13" a="1"/>
  <c r="J123" i="13" a="1"/>
  <c r="J31" i="14" a="1"/>
  <c r="K16" i="14" a="1"/>
  <c r="E30" i="14" a="1"/>
  <c r="H17" i="14" a="1"/>
  <c r="D42" i="14" a="1"/>
  <c r="K10" i="14" a="1"/>
  <c r="E14" i="14" a="1"/>
  <c r="L17" i="14" a="1"/>
  <c r="D17" i="14" a="1"/>
  <c r="N38" i="14" a="1"/>
  <c r="D19" i="14" a="1"/>
  <c r="N128" i="13" a="1"/>
  <c r="I14" i="16" a="1"/>
  <c r="O10" i="14" a="1"/>
  <c r="D33" i="14" a="1"/>
  <c r="M15" i="14" a="1"/>
  <c r="M42" i="14" a="1"/>
  <c r="L33" i="13" a="1"/>
  <c r="M37" i="13" a="1"/>
  <c r="K42" i="13" a="1"/>
  <c r="Q117" i="13" a="1"/>
  <c r="AI118" i="13" a="1"/>
  <c r="S120" i="13" a="1"/>
  <c r="AR121" i="13" a="1"/>
  <c r="AB123" i="13" a="1"/>
  <c r="F126" i="13" a="1"/>
  <c r="S128" i="13" a="1"/>
  <c r="Y129" i="13" a="1"/>
  <c r="AN124" i="13" a="1"/>
  <c r="H13" i="16" a="1"/>
  <c r="K21" i="16" a="1"/>
  <c r="O9" i="14" a="1"/>
  <c r="R62" i="13" a="1"/>
  <c r="AG35" i="13" a="1"/>
  <c r="AR37" i="13" a="1"/>
  <c r="F58" i="13" a="1"/>
  <c r="AP40" i="13" a="1"/>
  <c r="F62" i="13" a="1"/>
  <c r="AK44" i="13" a="1"/>
  <c r="E61" i="13" a="1"/>
  <c r="H35" i="13" a="1"/>
  <c r="N39" i="13" a="1"/>
  <c r="N44" i="13" a="1"/>
  <c r="AS117" i="13" a="1"/>
  <c r="AC119" i="13" a="1"/>
  <c r="AM120" i="13" a="1"/>
  <c r="AA122" i="13" a="1"/>
  <c r="D124" i="13" a="1"/>
  <c r="AJ129" i="13" a="1"/>
  <c r="H9" i="14" a="1"/>
  <c r="O32" i="14" a="1"/>
  <c r="N34" i="14" a="1"/>
  <c r="O18" i="14" a="1"/>
  <c r="G21" i="14" a="1"/>
  <c r="X128" i="13" a="1"/>
  <c r="P20" i="16" a="1"/>
  <c r="G31" i="14" a="1"/>
  <c r="G13" i="14" a="1"/>
  <c r="P15" i="14" a="1"/>
  <c r="K20" i="14" a="1"/>
  <c r="P37" i="14" a="1"/>
  <c r="L36" i="14" a="1"/>
  <c r="Q42" i="14" a="1"/>
  <c r="AJ124" i="13" a="1"/>
  <c r="E18" i="16" a="1"/>
  <c r="O11" i="14" a="1"/>
  <c r="P13" i="14" a="1"/>
  <c r="F34" i="14" a="1"/>
  <c r="G35" i="14" a="1"/>
  <c r="D15" i="14" a="1"/>
  <c r="O17" i="14" a="1"/>
  <c r="I17" i="14" a="1"/>
  <c r="F21" i="14" a="1"/>
  <c r="P20" i="14" a="1"/>
  <c r="M40" i="14" a="1"/>
  <c r="F39" i="14" a="1"/>
  <c r="P41" i="14" a="1"/>
  <c r="H42" i="14" a="1"/>
  <c r="Q36" i="14" a="1"/>
  <c r="N21" i="14" a="1"/>
  <c r="Q38" i="14" a="1"/>
  <c r="H38" i="14" a="1"/>
  <c r="I42" i="14" a="1"/>
  <c r="W128" i="13" a="1"/>
  <c r="AM125" i="13" a="1"/>
  <c r="J10" i="16" a="1"/>
  <c r="I21" i="16" a="1"/>
  <c r="L17" i="16" a="1"/>
  <c r="O30" i="14" a="1"/>
  <c r="P31" i="14" a="1"/>
  <c r="H11" i="14" a="1"/>
  <c r="P12" i="14" a="1"/>
  <c r="K33" i="14" a="1"/>
  <c r="P34" i="14" a="1"/>
  <c r="D35" i="14" a="1"/>
  <c r="M16" i="14" a="1"/>
  <c r="Q37" i="14" a="1"/>
  <c r="N40" i="14" a="1"/>
  <c r="I10" i="16" a="1"/>
  <c r="J19" i="16" a="1"/>
  <c r="AM36" i="13" a="1"/>
  <c r="AK43" i="13" a="1"/>
  <c r="L45" i="13" a="1"/>
  <c r="AF118" i="13" a="1"/>
  <c r="AA124" i="13" a="1"/>
  <c r="F33" i="14" a="1"/>
  <c r="N37" i="14" a="1"/>
  <c r="K32" i="14" a="1"/>
  <c r="D20" i="14" a="1"/>
  <c r="K125" i="13" a="1"/>
  <c r="D12" i="14" a="1"/>
  <c r="I15" i="14" a="1"/>
  <c r="L21" i="14" a="1"/>
  <c r="P38" i="14" a="1"/>
  <c r="J16" i="14" a="1"/>
  <c r="L39" i="14" a="1"/>
  <c r="AQ124" i="13" a="1"/>
  <c r="F9" i="14" a="1"/>
  <c r="N32" i="14" a="1"/>
  <c r="N14" i="14" a="1"/>
  <c r="E39" i="14" a="1"/>
  <c r="O34" i="13" a="1"/>
  <c r="D38" i="13" a="1"/>
  <c r="H41" i="13" a="1"/>
  <c r="AG117" i="13" a="1"/>
  <c r="J119" i="13" a="1"/>
  <c r="AN120" i="13" a="1"/>
  <c r="H122" i="13" a="1"/>
  <c r="AR123" i="13" a="1"/>
  <c r="D125" i="13" a="1"/>
  <c r="Y124" i="13" a="1"/>
  <c r="AH125" i="13" a="1"/>
  <c r="AK129" i="13" a="1"/>
  <c r="E14" i="16" a="1"/>
  <c r="I20" i="16" a="1"/>
  <c r="AM55" i="13" a="1"/>
  <c r="AC64" i="13" a="1"/>
  <c r="AB36" i="13" a="1"/>
  <c r="P57" i="13" a="1"/>
  <c r="R39" i="13" a="1"/>
  <c r="N60" i="13" a="1"/>
  <c r="AO42" i="13" a="1"/>
  <c r="Q63" i="13" a="1"/>
  <c r="AG41" i="13" a="1"/>
  <c r="K36" i="13" a="1"/>
  <c r="F40" i="13" a="1"/>
  <c r="N43" i="13" a="1"/>
  <c r="L118" i="13" a="1"/>
  <c r="AL119" i="13" a="1"/>
  <c r="R121" i="13" a="1"/>
  <c r="AR122" i="13" a="1"/>
  <c r="P126" i="13" a="1"/>
  <c r="F12" i="16" a="1"/>
  <c r="J30" i="14" a="1"/>
  <c r="F12" i="14" a="1"/>
  <c r="K35" i="14" a="1"/>
  <c r="O20" i="14" a="1"/>
  <c r="D39" i="14" a="1"/>
  <c r="AM126" i="13" a="1"/>
  <c r="H18" i="16" a="1"/>
  <c r="K11" i="14" a="1"/>
  <c r="H34" i="14" a="1"/>
  <c r="H16" i="14" a="1"/>
  <c r="F20" i="14" a="1"/>
  <c r="G38" i="14" a="1"/>
  <c r="J17" i="14" a="1"/>
  <c r="F38" i="14" a="1"/>
  <c r="AM128" i="13" a="1"/>
  <c r="G30" i="14" a="1"/>
  <c r="H32" i="14" a="1"/>
  <c r="Q13" i="14" a="1"/>
  <c r="O14" i="14" a="1"/>
  <c r="I35" i="14" a="1"/>
  <c r="J36" i="14" a="1"/>
  <c r="I16" i="14" a="1"/>
  <c r="F19" i="14" a="1"/>
  <c r="H18" i="14" a="1"/>
  <c r="N18" i="14" a="1"/>
  <c r="M37" i="14" a="1"/>
  <c r="E38" i="14" a="1"/>
  <c r="K37" i="14" a="1"/>
  <c r="N42" i="14" a="1"/>
  <c r="G18" i="14" a="1"/>
  <c r="E21" i="14" a="1"/>
  <c r="E42" i="14" a="1"/>
  <c r="Q41" i="14" a="1"/>
  <c r="M126" i="13" a="1"/>
  <c r="T125" i="13" a="1"/>
  <c r="AH127" i="13" a="1"/>
  <c r="E13" i="16" a="1"/>
  <c r="K20" i="16" a="1"/>
  <c r="J17" i="16" a="1"/>
  <c r="I10" i="14" a="1"/>
  <c r="H31" i="14" a="1"/>
  <c r="D32" i="14" a="1"/>
  <c r="G12" i="14" a="1"/>
  <c r="O13" i="14" a="1"/>
  <c r="E34" i="14" a="1"/>
  <c r="H35" i="14" a="1"/>
  <c r="N19" i="14" a="1"/>
  <c r="E40" i="14" a="1"/>
  <c r="I39" i="14" a="1"/>
  <c r="N35" i="13" a="1"/>
  <c r="H40" i="13" a="1"/>
  <c r="E44" i="13" a="1"/>
  <c r="J118" i="13" a="1"/>
  <c r="W119" i="13" a="1"/>
  <c r="P121" i="13" a="1"/>
  <c r="AB122" i="13" a="1"/>
  <c r="O124" i="13" a="1"/>
  <c r="K127" i="13" a="1"/>
  <c r="AJ126" i="13" a="1"/>
  <c r="I15" i="16" a="1"/>
  <c r="E53" i="13" a="1"/>
  <c r="F59" i="13" a="1"/>
  <c r="H65" i="13" a="1"/>
  <c r="W41" i="13" a="1"/>
  <c r="H117" i="13" a="1"/>
  <c r="AI121" i="13" a="1"/>
  <c r="O16" i="16" a="1"/>
  <c r="Q15" i="14" a="1"/>
  <c r="AJ127" i="13" a="1"/>
  <c r="P14" i="14" a="1"/>
  <c r="J38" i="14" a="1"/>
  <c r="M13" i="16" a="1"/>
  <c r="K34" i="14" a="1"/>
  <c r="H36" i="14" a="1"/>
  <c r="M19" i="14" a="1"/>
  <c r="N41" i="14" a="1"/>
  <c r="O42" i="14" a="1"/>
  <c r="H39" i="14" a="1"/>
  <c r="AE125" i="13" a="1"/>
  <c r="Q19" i="16" a="1"/>
  <c r="M31" i="14" a="1"/>
  <c r="E13" i="14" a="1"/>
  <c r="H19" i="14" a="1"/>
  <c r="Q34" i="14" a="1"/>
  <c r="I14" i="14" a="1"/>
  <c r="I14" i="14" l="1"/>
  <c r="AR14" i="14" s="1"/>
  <c r="Q34" i="14"/>
  <c r="AZ34" i="14" s="1"/>
  <c r="H19" i="14"/>
  <c r="AQ19" i="14" s="1"/>
  <c r="E13" i="14"/>
  <c r="AN13" i="14" s="1"/>
  <c r="M31" i="14"/>
  <c r="AV31" i="14" s="1"/>
  <c r="Q19" i="16"/>
  <c r="Q39" i="16" s="1"/>
  <c r="AE125" i="13"/>
  <c r="H39" i="14"/>
  <c r="AQ39" i="14" s="1"/>
  <c r="O42" i="14"/>
  <c r="AX42" i="14" s="1"/>
  <c r="N41" i="14"/>
  <c r="AW41" i="14" s="1"/>
  <c r="M19" i="14"/>
  <c r="AV19" i="14" s="1"/>
  <c r="H36" i="14"/>
  <c r="AQ36" i="14" s="1"/>
  <c r="K34" i="14"/>
  <c r="AT34" i="14" s="1"/>
  <c r="M13" i="16"/>
  <c r="M33" i="16" s="1"/>
  <c r="J38" i="14"/>
  <c r="AS38" i="14" s="1"/>
  <c r="P14" i="14"/>
  <c r="AY14" i="14" s="1"/>
  <c r="AJ127" i="13"/>
  <c r="Q15" i="14"/>
  <c r="AZ15" i="14" s="1"/>
  <c r="O16" i="16"/>
  <c r="O36" i="16" s="1"/>
  <c r="AI121" i="13"/>
  <c r="H117" i="13"/>
  <c r="W41" i="13"/>
  <c r="H65" i="13"/>
  <c r="F59" i="13"/>
  <c r="E53" i="13"/>
  <c r="I15" i="16"/>
  <c r="I35" i="16" s="1"/>
  <c r="AJ126" i="13"/>
  <c r="K127" i="13"/>
  <c r="O124" i="13"/>
  <c r="AB122" i="13"/>
  <c r="P121" i="13"/>
  <c r="W119" i="13"/>
  <c r="J118" i="13"/>
  <c r="E44" i="13"/>
  <c r="H40" i="13"/>
  <c r="N35" i="13"/>
  <c r="I39" i="14"/>
  <c r="AR39" i="14" s="1"/>
  <c r="E40" i="14"/>
  <c r="AN40" i="14" s="1"/>
  <c r="N19" i="14"/>
  <c r="AW19" i="14" s="1"/>
  <c r="H35" i="14"/>
  <c r="AQ35" i="14" s="1"/>
  <c r="E34" i="14"/>
  <c r="AN34" i="14" s="1"/>
  <c r="O13" i="14"/>
  <c r="AX13" i="14" s="1"/>
  <c r="G12" i="14"/>
  <c r="AP12" i="14" s="1"/>
  <c r="D32" i="14"/>
  <c r="AM32" i="14" s="1"/>
  <c r="H31" i="14"/>
  <c r="AQ31" i="14" s="1"/>
  <c r="I10" i="14"/>
  <c r="AR10" i="14" s="1"/>
  <c r="J17" i="16"/>
  <c r="J37" i="16" s="1"/>
  <c r="K20" i="16"/>
  <c r="K40" i="16" s="1"/>
  <c r="E13" i="16"/>
  <c r="E33" i="16" s="1"/>
  <c r="AH127" i="13"/>
  <c r="T125" i="13"/>
  <c r="M126" i="13"/>
  <c r="Q41" i="14"/>
  <c r="AZ41" i="14" s="1"/>
  <c r="E42" i="14"/>
  <c r="AN42" i="14" s="1"/>
  <c r="E21" i="14"/>
  <c r="AN21" i="14" s="1"/>
  <c r="G18" i="14"/>
  <c r="AP18" i="14" s="1"/>
  <c r="N42" i="14"/>
  <c r="AW42" i="14" s="1"/>
  <c r="K37" i="14"/>
  <c r="AT37" i="14" s="1"/>
  <c r="E38" i="14"/>
  <c r="AN38" i="14" s="1"/>
  <c r="M37" i="14"/>
  <c r="AV37" i="14" s="1"/>
  <c r="N18" i="14"/>
  <c r="AW18" i="14" s="1"/>
  <c r="H18" i="14"/>
  <c r="AQ18" i="14" s="1"/>
  <c r="F19" i="14"/>
  <c r="AO19" i="14" s="1"/>
  <c r="I16" i="14"/>
  <c r="AR16" i="14" s="1"/>
  <c r="J36" i="14"/>
  <c r="AS36" i="14" s="1"/>
  <c r="I35" i="14"/>
  <c r="AR35" i="14" s="1"/>
  <c r="O14" i="14"/>
  <c r="AX14" i="14" s="1"/>
  <c r="Q13" i="14"/>
  <c r="AZ13" i="14" s="1"/>
  <c r="H32" i="14"/>
  <c r="AQ32" i="14" s="1"/>
  <c r="G30" i="14"/>
  <c r="AP30" i="14" s="1"/>
  <c r="AM128" i="13"/>
  <c r="F38" i="14"/>
  <c r="AO38" i="14" s="1"/>
  <c r="J17" i="14"/>
  <c r="AS17" i="14" s="1"/>
  <c r="G38" i="14"/>
  <c r="AP38" i="14" s="1"/>
  <c r="F20" i="14"/>
  <c r="AO20" i="14" s="1"/>
  <c r="H16" i="14"/>
  <c r="AQ16" i="14" s="1"/>
  <c r="H34" i="14"/>
  <c r="AQ34" i="14" s="1"/>
  <c r="K11" i="14"/>
  <c r="AT11" i="14" s="1"/>
  <c r="H18" i="16"/>
  <c r="H38" i="16" s="1"/>
  <c r="AM126" i="13"/>
  <c r="D39" i="14"/>
  <c r="AM39" i="14" s="1"/>
  <c r="O20" i="14"/>
  <c r="AX20" i="14" s="1"/>
  <c r="K35" i="14"/>
  <c r="AT35" i="14" s="1"/>
  <c r="F12" i="14"/>
  <c r="AO12" i="14" s="1"/>
  <c r="J30" i="14"/>
  <c r="AS30" i="14" s="1"/>
  <c r="F12" i="16"/>
  <c r="F32" i="16" s="1"/>
  <c r="P126" i="13"/>
  <c r="AR122" i="13"/>
  <c r="R121" i="13"/>
  <c r="AL119" i="13"/>
  <c r="L118" i="13"/>
  <c r="N43" i="13"/>
  <c r="F40" i="13"/>
  <c r="K36" i="13"/>
  <c r="AG41" i="13"/>
  <c r="Q63" i="13"/>
  <c r="AO42" i="13"/>
  <c r="N60" i="13"/>
  <c r="R39" i="13"/>
  <c r="P57" i="13"/>
  <c r="AB36" i="13"/>
  <c r="AC64" i="13"/>
  <c r="AM55" i="13"/>
  <c r="I20" i="16"/>
  <c r="I40" i="16" s="1"/>
  <c r="E14" i="16"/>
  <c r="E34" i="16" s="1"/>
  <c r="AK129" i="13"/>
  <c r="AH125" i="13"/>
  <c r="Y124" i="13"/>
  <c r="D125" i="13"/>
  <c r="AR123" i="13"/>
  <c r="H122" i="13"/>
  <c r="AN120" i="13"/>
  <c r="J119" i="13"/>
  <c r="AG117" i="13"/>
  <c r="H41" i="13"/>
  <c r="D38" i="13"/>
  <c r="O34" i="13"/>
  <c r="E39" i="14"/>
  <c r="AN39" i="14" s="1"/>
  <c r="N14" i="14"/>
  <c r="AW14" i="14" s="1"/>
  <c r="N32" i="14"/>
  <c r="AW32" i="14" s="1"/>
  <c r="F9" i="14"/>
  <c r="AO9" i="14" s="1"/>
  <c r="AQ124" i="13"/>
  <c r="L39" i="14"/>
  <c r="AU39" i="14" s="1"/>
  <c r="J16" i="14"/>
  <c r="AS16" i="14" s="1"/>
  <c r="P38" i="14"/>
  <c r="AY38" i="14" s="1"/>
  <c r="L21" i="14"/>
  <c r="AU21" i="14" s="1"/>
  <c r="I15" i="14"/>
  <c r="AR15" i="14" s="1"/>
  <c r="D12" i="14"/>
  <c r="AM12" i="14" s="1"/>
  <c r="K125" i="13"/>
  <c r="D20" i="14"/>
  <c r="AM20" i="14" s="1"/>
  <c r="K32" i="14"/>
  <c r="AT32" i="14" s="1"/>
  <c r="N37" i="14"/>
  <c r="AW37" i="14" s="1"/>
  <c r="F33" i="14"/>
  <c r="AO33" i="14" s="1"/>
  <c r="AA124" i="13"/>
  <c r="AF118" i="13"/>
  <c r="L45" i="13"/>
  <c r="AK43" i="13"/>
  <c r="AM36" i="13"/>
  <c r="J19" i="16"/>
  <c r="J39" i="16" s="1"/>
  <c r="I10" i="16"/>
  <c r="I30" i="16" s="1"/>
  <c r="N40" i="14"/>
  <c r="AW40" i="14" s="1"/>
  <c r="Q37" i="14"/>
  <c r="AZ37" i="14" s="1"/>
  <c r="M16" i="14"/>
  <c r="AV16" i="14" s="1"/>
  <c r="D35" i="14"/>
  <c r="AM35" i="14" s="1"/>
  <c r="P34" i="14"/>
  <c r="AY34" i="14" s="1"/>
  <c r="K33" i="14"/>
  <c r="AT33" i="14" s="1"/>
  <c r="P12" i="14"/>
  <c r="AY12" i="14" s="1"/>
  <c r="H11" i="14"/>
  <c r="AQ11" i="14" s="1"/>
  <c r="P31" i="14"/>
  <c r="AY31" i="14" s="1"/>
  <c r="O30" i="14"/>
  <c r="AX30" i="14" s="1"/>
  <c r="L17" i="16"/>
  <c r="L37" i="16" s="1"/>
  <c r="I21" i="16"/>
  <c r="I41" i="16" s="1"/>
  <c r="J10" i="16"/>
  <c r="J30" i="16" s="1"/>
  <c r="AM125" i="13"/>
  <c r="W128" i="13"/>
  <c r="I42" i="14"/>
  <c r="AR42" i="14" s="1"/>
  <c r="H38" i="14"/>
  <c r="AQ38" i="14" s="1"/>
  <c r="Q38" i="14"/>
  <c r="AZ38" i="14" s="1"/>
  <c r="N21" i="14"/>
  <c r="AW21" i="14" s="1"/>
  <c r="Q36" i="14"/>
  <c r="AZ36" i="14" s="1"/>
  <c r="H42" i="14"/>
  <c r="AQ42" i="14" s="1"/>
  <c r="P41" i="14"/>
  <c r="AY41" i="14" s="1"/>
  <c r="F39" i="14"/>
  <c r="AO39" i="14" s="1"/>
  <c r="M40" i="14"/>
  <c r="AV40" i="14" s="1"/>
  <c r="P20" i="14"/>
  <c r="AY20" i="14" s="1"/>
  <c r="F21" i="14"/>
  <c r="AO21" i="14" s="1"/>
  <c r="I17" i="14"/>
  <c r="AR17" i="14" s="1"/>
  <c r="O17" i="14"/>
  <c r="AX17" i="14" s="1"/>
  <c r="D15" i="14"/>
  <c r="AM15" i="14" s="1"/>
  <c r="G35" i="14"/>
  <c r="AP35" i="14" s="1"/>
  <c r="F34" i="14"/>
  <c r="AO34" i="14" s="1"/>
  <c r="P13" i="14"/>
  <c r="AY13" i="14" s="1"/>
  <c r="O11" i="14"/>
  <c r="AX11" i="14" s="1"/>
  <c r="E18" i="16"/>
  <c r="E38" i="16" s="1"/>
  <c r="AJ124" i="13"/>
  <c r="Q42" i="14"/>
  <c r="AZ42" i="14" s="1"/>
  <c r="L36" i="14"/>
  <c r="AU36" i="14" s="1"/>
  <c r="P37" i="14"/>
  <c r="AY37" i="14" s="1"/>
  <c r="K20" i="14"/>
  <c r="AT20" i="14" s="1"/>
  <c r="P15" i="14"/>
  <c r="AY15" i="14" s="1"/>
  <c r="G13" i="14"/>
  <c r="AP13" i="14" s="1"/>
  <c r="G31" i="14"/>
  <c r="AP31" i="14" s="1"/>
  <c r="P20" i="16"/>
  <c r="P40" i="16" s="1"/>
  <c r="X128" i="13"/>
  <c r="G21" i="14"/>
  <c r="AP21" i="14" s="1"/>
  <c r="O18" i="14"/>
  <c r="AX18" i="14" s="1"/>
  <c r="N34" i="14"/>
  <c r="AW34" i="14" s="1"/>
  <c r="O32" i="14"/>
  <c r="AX32" i="14" s="1"/>
  <c r="H9" i="14"/>
  <c r="AQ9" i="14" s="1"/>
  <c r="AJ129" i="13"/>
  <c r="D124" i="13"/>
  <c r="AA122" i="13"/>
  <c r="AM120" i="13"/>
  <c r="AC119" i="13"/>
  <c r="AS117" i="13"/>
  <c r="N44" i="13"/>
  <c r="N39" i="13"/>
  <c r="H35" i="13"/>
  <c r="E61" i="13"/>
  <c r="AK44" i="13"/>
  <c r="F62" i="13"/>
  <c r="AP40" i="13"/>
  <c r="F58" i="13"/>
  <c r="AR37" i="13"/>
  <c r="AG35" i="13"/>
  <c r="R62" i="13"/>
  <c r="O9" i="14"/>
  <c r="AX9" i="14" s="1"/>
  <c r="K21" i="16"/>
  <c r="K41" i="16" s="1"/>
  <c r="H13" i="16"/>
  <c r="H33" i="16" s="1"/>
  <c r="AN124" i="13"/>
  <c r="Y129" i="13"/>
  <c r="S128" i="13"/>
  <c r="F126" i="13"/>
  <c r="AB123" i="13"/>
  <c r="AR121" i="13"/>
  <c r="S120" i="13"/>
  <c r="AI118" i="13"/>
  <c r="Q117" i="13"/>
  <c r="K42" i="13"/>
  <c r="M37" i="13"/>
  <c r="L33" i="13"/>
  <c r="M42" i="14"/>
  <c r="AV42" i="14" s="1"/>
  <c r="M15" i="14"/>
  <c r="AV15" i="14" s="1"/>
  <c r="D33" i="14"/>
  <c r="AM33" i="14" s="1"/>
  <c r="O10" i="14"/>
  <c r="AX10" i="14" s="1"/>
  <c r="I14" i="16"/>
  <c r="I34" i="16" s="1"/>
  <c r="N128" i="13"/>
  <c r="D19" i="14"/>
  <c r="AM19" i="14" s="1"/>
  <c r="N38" i="14"/>
  <c r="AW38" i="14" s="1"/>
  <c r="D17" i="14"/>
  <c r="AM17" i="14" s="1"/>
  <c r="L17" i="14"/>
  <c r="AU17" i="14" s="1"/>
  <c r="E14" i="14"/>
  <c r="AN14" i="14" s="1"/>
  <c r="K10" i="14"/>
  <c r="AT10" i="14" s="1"/>
  <c r="D42" i="14"/>
  <c r="AM42" i="14" s="1"/>
  <c r="H17" i="14"/>
  <c r="AQ17" i="14" s="1"/>
  <c r="E30" i="14"/>
  <c r="AN30" i="14" s="1"/>
  <c r="K16" i="14"/>
  <c r="AT16" i="14" s="1"/>
  <c r="J31" i="14"/>
  <c r="AS31" i="14" s="1"/>
  <c r="J123" i="13"/>
  <c r="L120" i="13"/>
  <c r="H37" i="13"/>
  <c r="AE42" i="13"/>
  <c r="AE38" i="13"/>
  <c r="Z58" i="13"/>
  <c r="W125" i="13"/>
  <c r="G42" i="14"/>
  <c r="AP42" i="14" s="1"/>
  <c r="D16" i="14"/>
  <c r="AM16" i="14" s="1"/>
  <c r="H15" i="14"/>
  <c r="AQ15" i="14" s="1"/>
  <c r="H14" i="14"/>
  <c r="AQ14" i="14" s="1"/>
  <c r="D34" i="14"/>
  <c r="AM34" i="14" s="1"/>
  <c r="M33" i="14"/>
  <c r="AV33" i="14" s="1"/>
  <c r="L32" i="14"/>
  <c r="AU32" i="14" s="1"/>
  <c r="Q11" i="14"/>
  <c r="AZ11" i="14" s="1"/>
  <c r="P10" i="14"/>
  <c r="AY10" i="14" s="1"/>
  <c r="P30" i="14"/>
  <c r="AY30" i="14" s="1"/>
  <c r="I18" i="16"/>
  <c r="I38" i="16" s="1"/>
  <c r="D15" i="16"/>
  <c r="D35" i="16" s="1"/>
  <c r="AM129" i="13"/>
  <c r="AF124" i="13"/>
  <c r="G127" i="13"/>
  <c r="L40" i="14"/>
  <c r="AU40" i="14" s="1"/>
  <c r="J42" i="14"/>
  <c r="AS42" i="14" s="1"/>
  <c r="H37" i="14"/>
  <c r="AQ37" i="14" s="1"/>
  <c r="G16" i="14"/>
  <c r="AP16" i="14" s="1"/>
  <c r="D36" i="14"/>
  <c r="AM36" i="14" s="1"/>
  <c r="Q39" i="14"/>
  <c r="AZ39" i="14" s="1"/>
  <c r="O38" i="14"/>
  <c r="AX38" i="14" s="1"/>
  <c r="I41" i="14"/>
  <c r="AR41" i="14" s="1"/>
  <c r="D37" i="14"/>
  <c r="AM37" i="14" s="1"/>
  <c r="H20" i="14"/>
  <c r="AQ20" i="14" s="1"/>
  <c r="M18" i="14"/>
  <c r="AV18" i="14" s="1"/>
  <c r="L19" i="14"/>
  <c r="AU19" i="14" s="1"/>
  <c r="L16" i="14"/>
  <c r="AU16" i="14" s="1"/>
  <c r="O15" i="14"/>
  <c r="AX15" i="14" s="1"/>
  <c r="D14" i="14"/>
  <c r="AM14" i="14" s="1"/>
  <c r="L34" i="14"/>
  <c r="AU34" i="14" s="1"/>
  <c r="K13" i="14"/>
  <c r="AT13" i="14" s="1"/>
  <c r="O31" i="14"/>
  <c r="AX31" i="14" s="1"/>
  <c r="H20" i="16"/>
  <c r="H40" i="16" s="1"/>
  <c r="S125" i="13"/>
  <c r="O40" i="14"/>
  <c r="AX40" i="14" s="1"/>
  <c r="P42" i="14"/>
  <c r="AY42" i="14" s="1"/>
  <c r="I37" i="14"/>
  <c r="AR37" i="14" s="1"/>
  <c r="K18" i="14"/>
  <c r="AT18" i="14" s="1"/>
  <c r="E35" i="14"/>
  <c r="AN35" i="14" s="1"/>
  <c r="O12" i="14"/>
  <c r="AX12" i="14" s="1"/>
  <c r="G10" i="14"/>
  <c r="AP10" i="14" s="1"/>
  <c r="O13" i="16"/>
  <c r="O33" i="16" s="1"/>
  <c r="F125" i="13"/>
  <c r="L18" i="14"/>
  <c r="AU18" i="14" s="1"/>
  <c r="M36" i="14"/>
  <c r="AV36" i="14" s="1"/>
  <c r="J13" i="14"/>
  <c r="AS13" i="14" s="1"/>
  <c r="F11" i="14"/>
  <c r="AO11" i="14" s="1"/>
  <c r="M18" i="16"/>
  <c r="M38" i="16" s="1"/>
  <c r="AD128" i="13"/>
  <c r="AA123" i="13"/>
  <c r="O122" i="13"/>
  <c r="AC120" i="13"/>
  <c r="E119" i="13"/>
  <c r="V117" i="13"/>
  <c r="D41" i="13"/>
  <c r="K38" i="13"/>
  <c r="S33" i="13"/>
  <c r="AA43" i="13"/>
  <c r="M64" i="13"/>
  <c r="R45" i="13"/>
  <c r="Y40" i="13"/>
  <c r="AO38" i="13"/>
  <c r="P56" i="13"/>
  <c r="AS34" i="13"/>
  <c r="AE60" i="13"/>
  <c r="M17" i="16"/>
  <c r="M37" i="16" s="1"/>
  <c r="D16" i="16"/>
  <c r="D36" i="16" s="1"/>
  <c r="P11" i="16"/>
  <c r="P31" i="16" s="1"/>
  <c r="AQ127" i="13"/>
  <c r="W127" i="13"/>
  <c r="R125" i="13"/>
  <c r="E129" i="13"/>
  <c r="M123" i="13"/>
  <c r="W121" i="13"/>
  <c r="AR119" i="13"/>
  <c r="AA118" i="13"/>
  <c r="M43" i="13"/>
  <c r="O45" i="13"/>
  <c r="L36" i="13"/>
  <c r="V41" i="13"/>
  <c r="AQ41" i="13"/>
  <c r="I33" i="14"/>
  <c r="AR33" i="14" s="1"/>
  <c r="M12" i="14"/>
  <c r="AV12" i="14" s="1"/>
  <c r="I32" i="14"/>
  <c r="AR32" i="14" s="1"/>
  <c r="I11" i="14"/>
  <c r="AR11" i="14" s="1"/>
  <c r="D10" i="14"/>
  <c r="AM10" i="14" s="1"/>
  <c r="M30" i="14"/>
  <c r="AV30" i="14" s="1"/>
  <c r="E9" i="14"/>
  <c r="AN9" i="14" s="1"/>
  <c r="G19" i="16"/>
  <c r="G39" i="16" s="1"/>
  <c r="I16" i="16"/>
  <c r="I36" i="16" s="1"/>
  <c r="K11" i="16"/>
  <c r="K31" i="16" s="1"/>
  <c r="AQ126" i="13"/>
  <c r="X126" i="13"/>
  <c r="R124" i="13"/>
  <c r="L129" i="13"/>
  <c r="P39" i="14"/>
  <c r="AY39" i="14" s="1"/>
  <c r="O37" i="14"/>
  <c r="AX37" i="14" s="1"/>
  <c r="J40" i="14"/>
  <c r="AS40" i="14" s="1"/>
  <c r="O19" i="14"/>
  <c r="AX19" i="14" s="1"/>
  <c r="G20" i="14"/>
  <c r="AP20" i="14" s="1"/>
  <c r="M35" i="14"/>
  <c r="AV35" i="14" s="1"/>
  <c r="P40" i="14"/>
  <c r="AY40" i="14" s="1"/>
  <c r="I38" i="14"/>
  <c r="AR38" i="14" s="1"/>
  <c r="G40" i="14"/>
  <c r="AP40" i="14" s="1"/>
  <c r="O39" i="14"/>
  <c r="AX39" i="14" s="1"/>
  <c r="D38" i="14"/>
  <c r="AM38" i="14" s="1"/>
  <c r="I21" i="14"/>
  <c r="AR21" i="14" s="1"/>
  <c r="P18" i="14"/>
  <c r="AY18" i="14" s="1"/>
  <c r="O16" i="14"/>
  <c r="AX16" i="14" s="1"/>
  <c r="J21" i="14"/>
  <c r="AS21" i="14" s="1"/>
  <c r="J19" i="14"/>
  <c r="AS19" i="14" s="1"/>
  <c r="K36" i="14"/>
  <c r="AT36" i="14" s="1"/>
  <c r="F15" i="14"/>
  <c r="AO15" i="14" s="1"/>
  <c r="N35" i="14"/>
  <c r="AW35" i="14" s="1"/>
  <c r="F14" i="14"/>
  <c r="AO14" i="14" s="1"/>
  <c r="M13" i="14"/>
  <c r="AV13" i="14" s="1"/>
  <c r="H33" i="14"/>
  <c r="AQ33" i="14" s="1"/>
  <c r="I12" i="14"/>
  <c r="AR12" i="14" s="1"/>
  <c r="F32" i="14"/>
  <c r="AO32" i="14" s="1"/>
  <c r="E11" i="14"/>
  <c r="AN11" i="14" s="1"/>
  <c r="Q10" i="14"/>
  <c r="AZ10" i="14" s="1"/>
  <c r="I30" i="14"/>
  <c r="AR30" i="14" s="1"/>
  <c r="H17" i="16"/>
  <c r="H37" i="16" s="1"/>
  <c r="K19" i="16"/>
  <c r="K39" i="16" s="1"/>
  <c r="M15" i="16"/>
  <c r="M35" i="16" s="1"/>
  <c r="E11" i="16"/>
  <c r="E31" i="16" s="1"/>
  <c r="AN125" i="13"/>
  <c r="U125" i="13"/>
  <c r="I127" i="13"/>
  <c r="M129" i="13"/>
  <c r="E37" i="14"/>
  <c r="AN37" i="14" s="1"/>
  <c r="D18" i="14"/>
  <c r="AM18" i="14" s="1"/>
  <c r="Q19" i="14"/>
  <c r="AZ19" i="14" s="1"/>
  <c r="P19" i="14"/>
  <c r="AY19" i="14" s="1"/>
  <c r="Q17" i="14"/>
  <c r="AZ17" i="14" s="1"/>
  <c r="Q16" i="14"/>
  <c r="AZ16" i="14" s="1"/>
  <c r="P36" i="14"/>
  <c r="AY36" i="14" s="1"/>
  <c r="L15" i="14"/>
  <c r="AU15" i="14" s="1"/>
  <c r="P35" i="14"/>
  <c r="AY35" i="14" s="1"/>
  <c r="L14" i="14"/>
  <c r="AU14" i="14" s="1"/>
  <c r="M34" i="14"/>
  <c r="AV34" i="14" s="1"/>
  <c r="H13" i="14"/>
  <c r="AQ13" i="14" s="1"/>
  <c r="L33" i="14"/>
  <c r="AU33" i="14" s="1"/>
  <c r="P32" i="14"/>
  <c r="AY32" i="14" s="1"/>
  <c r="L11" i="14"/>
  <c r="AU11" i="14" s="1"/>
  <c r="L31" i="14"/>
  <c r="AU31" i="14" s="1"/>
  <c r="E10" i="14"/>
  <c r="AN10" i="14" s="1"/>
  <c r="H30" i="14"/>
  <c r="AQ30" i="14" s="1"/>
  <c r="P17" i="16"/>
  <c r="P37" i="16" s="1"/>
  <c r="G20" i="16"/>
  <c r="G40" i="16" s="1"/>
  <c r="K14" i="16"/>
  <c r="K34" i="16" s="1"/>
  <c r="D9" i="16"/>
  <c r="D29" i="16" s="1"/>
  <c r="AP126" i="13"/>
  <c r="AA126" i="13"/>
  <c r="M128" i="13"/>
  <c r="E124" i="13"/>
  <c r="AL123" i="13"/>
  <c r="U123" i="13"/>
  <c r="Q123" i="13"/>
  <c r="AF122" i="13"/>
  <c r="L122" i="13"/>
  <c r="AK121" i="13"/>
  <c r="AE121" i="13"/>
  <c r="J121" i="13"/>
  <c r="AQ120" i="13"/>
  <c r="W120" i="13"/>
  <c r="D120" i="13"/>
  <c r="AA119" i="13"/>
  <c r="N119" i="13"/>
  <c r="AQ118" i="13"/>
  <c r="U118" i="13"/>
  <c r="G118" i="13"/>
  <c r="AR117" i="13"/>
  <c r="R117" i="13"/>
  <c r="I43" i="13"/>
  <c r="M44" i="13"/>
  <c r="N41" i="13"/>
  <c r="G42" i="13"/>
  <c r="M45" i="13"/>
  <c r="L40" i="13"/>
  <c r="E39" i="13"/>
  <c r="Q37" i="13"/>
  <c r="F36" i="13"/>
  <c r="P35" i="13"/>
  <c r="E34" i="13"/>
  <c r="P33" i="13"/>
  <c r="AC41" i="13"/>
  <c r="AM41" i="13"/>
  <c r="U43" i="13"/>
  <c r="AP43" i="13"/>
  <c r="G63" i="13"/>
  <c r="Z44" i="13"/>
  <c r="AQ44" i="13"/>
  <c r="L64" i="13"/>
  <c r="AI42" i="13"/>
  <c r="K62" i="13"/>
  <c r="Z45" i="13"/>
  <c r="AR45" i="13"/>
  <c r="N65" i="13"/>
  <c r="G60" i="13"/>
  <c r="AE40" i="13"/>
  <c r="E59" i="13"/>
  <c r="AN39" i="13"/>
  <c r="AD39" i="13"/>
  <c r="K58" i="13"/>
  <c r="AI38" i="13"/>
  <c r="K57" i="13"/>
  <c r="AP37" i="13"/>
  <c r="U37" i="13"/>
  <c r="Q56" i="13"/>
  <c r="AJ36" i="13"/>
  <c r="H55" i="13"/>
  <c r="X35" i="13"/>
  <c r="T34" i="13"/>
  <c r="AB63" i="13"/>
  <c r="U61" i="13"/>
  <c r="AG65" i="13"/>
  <c r="X59" i="13"/>
  <c r="AF56" i="13"/>
  <c r="Q9" i="14"/>
  <c r="AZ9" i="14" s="1"/>
  <c r="G17" i="16"/>
  <c r="G37" i="16" s="1"/>
  <c r="D18" i="16"/>
  <c r="D38" i="16" s="1"/>
  <c r="O19" i="16"/>
  <c r="O39" i="16" s="1"/>
  <c r="O20" i="16"/>
  <c r="O40" i="16" s="1"/>
  <c r="M21" i="16"/>
  <c r="M41" i="16" s="1"/>
  <c r="L15" i="16"/>
  <c r="L35" i="16" s="1"/>
  <c r="P14" i="16"/>
  <c r="P34" i="16" s="1"/>
  <c r="Q13" i="16"/>
  <c r="Q33" i="16" s="1"/>
  <c r="D12" i="16"/>
  <c r="D32" i="16" s="1"/>
  <c r="H11" i="16"/>
  <c r="H31" i="16" s="1"/>
  <c r="J9" i="16"/>
  <c r="J29" i="16" s="1"/>
  <c r="AG127" i="13"/>
  <c r="AG124" i="13"/>
  <c r="AK125" i="13"/>
  <c r="AN127" i="13"/>
  <c r="AO125" i="13"/>
  <c r="AD129" i="13"/>
  <c r="AD124" i="13"/>
  <c r="Z127" i="13"/>
  <c r="T128" i="13"/>
  <c r="Z125" i="13"/>
  <c r="M127" i="13"/>
  <c r="K128" i="13"/>
  <c r="L125" i="13"/>
  <c r="O126" i="13"/>
  <c r="Q129" i="13"/>
  <c r="AS123" i="13"/>
  <c r="W123" i="13"/>
  <c r="F123" i="13"/>
  <c r="AM122" i="13"/>
  <c r="S122" i="13"/>
  <c r="I122" i="13"/>
  <c r="AN121" i="13"/>
  <c r="Q121" i="13"/>
  <c r="AJ120" i="13"/>
  <c r="U120" i="13"/>
  <c r="K120" i="13"/>
  <c r="AP119" i="13"/>
  <c r="U119" i="13"/>
  <c r="L119" i="13"/>
  <c r="AB118" i="13"/>
  <c r="H118" i="13"/>
  <c r="AN117" i="13"/>
  <c r="AB117" i="13"/>
  <c r="K117" i="13"/>
  <c r="G43" i="13"/>
  <c r="P44" i="13"/>
  <c r="F42" i="13"/>
  <c r="H45" i="13"/>
  <c r="O40" i="13"/>
  <c r="J39" i="13"/>
  <c r="G38" i="13"/>
  <c r="J37" i="13"/>
  <c r="O36" i="13"/>
  <c r="D34" i="13"/>
  <c r="AF33" i="13"/>
  <c r="AA41" i="13"/>
  <c r="AK41" i="13"/>
  <c r="I61" i="13"/>
  <c r="AE43" i="13"/>
  <c r="AO43" i="13"/>
  <c r="T44" i="13"/>
  <c r="AO44" i="13"/>
  <c r="Q64" i="13"/>
  <c r="T42" i="13"/>
  <c r="AS42" i="13"/>
  <c r="J62" i="13"/>
  <c r="AJ45" i="13"/>
  <c r="E65" i="13"/>
  <c r="J60" i="13"/>
  <c r="AL40" i="13"/>
  <c r="U40" i="13"/>
  <c r="L59" i="13"/>
  <c r="AB39" i="13"/>
  <c r="I58" i="13"/>
  <c r="AK38" i="13"/>
  <c r="AA38" i="13"/>
  <c r="L57" i="13"/>
  <c r="AN37" i="13"/>
  <c r="L56" i="13"/>
  <c r="AI36" i="13"/>
  <c r="AC36" i="13"/>
  <c r="AO35" i="13"/>
  <c r="AK34" i="13"/>
  <c r="AL33" i="13"/>
  <c r="Z64" i="13"/>
  <c r="AI62" i="13"/>
  <c r="AB60" i="13"/>
  <c r="AP57" i="13"/>
  <c r="AP55" i="13"/>
  <c r="J9" i="14"/>
  <c r="AS9" i="14" s="1"/>
  <c r="J18" i="16"/>
  <c r="J38" i="16" s="1"/>
  <c r="H19" i="16"/>
  <c r="H39" i="16" s="1"/>
  <c r="F20" i="16"/>
  <c r="F40" i="16" s="1"/>
  <c r="G21" i="16"/>
  <c r="G41" i="16" s="1"/>
  <c r="H16" i="16"/>
  <c r="H36" i="16" s="1"/>
  <c r="E15" i="16"/>
  <c r="E35" i="16" s="1"/>
  <c r="H14" i="16"/>
  <c r="H34" i="16" s="1"/>
  <c r="M12" i="16"/>
  <c r="M32" i="16" s="1"/>
  <c r="O11" i="16"/>
  <c r="O31" i="16" s="1"/>
  <c r="D10" i="16"/>
  <c r="D30" i="16" s="1"/>
  <c r="AH129" i="13"/>
  <c r="AI124" i="13"/>
  <c r="AL127" i="13"/>
  <c r="AN128" i="13"/>
  <c r="AO124" i="13"/>
  <c r="Z124" i="13"/>
  <c r="AC127" i="13"/>
  <c r="Q127" i="13"/>
  <c r="P125" i="13"/>
  <c r="O129" i="13"/>
  <c r="I123" i="13"/>
  <c r="AF121" i="13"/>
  <c r="Q120" i="13"/>
  <c r="X118" i="13"/>
  <c r="N117" i="13"/>
  <c r="P33" i="14"/>
  <c r="AY33" i="14" s="1"/>
  <c r="L12" i="14"/>
  <c r="AU12" i="14" s="1"/>
  <c r="D11" i="14"/>
  <c r="AM11" i="14" s="1"/>
  <c r="I31" i="14"/>
  <c r="AR31" i="14" s="1"/>
  <c r="L10" i="14"/>
  <c r="AU10" i="14" s="1"/>
  <c r="K30" i="14"/>
  <c r="AT30" i="14" s="1"/>
  <c r="K17" i="16"/>
  <c r="K37" i="16" s="1"/>
  <c r="P19" i="16"/>
  <c r="P39" i="16" s="1"/>
  <c r="F15" i="16"/>
  <c r="F35" i="16" s="1"/>
  <c r="H10" i="16"/>
  <c r="H30" i="16" s="1"/>
  <c r="AI129" i="13"/>
  <c r="V129" i="13"/>
  <c r="O128" i="13"/>
  <c r="L42" i="14"/>
  <c r="AU42" i="14" s="1"/>
  <c r="K39" i="14"/>
  <c r="AT39" i="14" s="1"/>
  <c r="J37" i="14"/>
  <c r="AS37" i="14" s="1"/>
  <c r="L41" i="14"/>
  <c r="AU41" i="14" s="1"/>
  <c r="J18" i="14"/>
  <c r="AS18" i="14" s="1"/>
  <c r="M20" i="14"/>
  <c r="AV20" i="14" s="1"/>
  <c r="K42" i="14"/>
  <c r="AT42" i="14" s="1"/>
  <c r="M39" i="14"/>
  <c r="AV39" i="14" s="1"/>
  <c r="Q40" i="14"/>
  <c r="AZ40" i="14" s="1"/>
  <c r="F37" i="14"/>
  <c r="AO37" i="14" s="1"/>
  <c r="L38" i="14"/>
  <c r="AU38" i="14" s="1"/>
  <c r="D41" i="14"/>
  <c r="AM41" i="14" s="1"/>
  <c r="N20" i="14"/>
  <c r="AW20" i="14" s="1"/>
  <c r="F18" i="14"/>
  <c r="AO18" i="14" s="1"/>
  <c r="Q20" i="14"/>
  <c r="AZ20" i="14" s="1"/>
  <c r="Q18" i="14"/>
  <c r="AZ18" i="14" s="1"/>
  <c r="K17" i="14"/>
  <c r="AT17" i="14" s="1"/>
  <c r="F36" i="14"/>
  <c r="AO36" i="14" s="1"/>
  <c r="E15" i="14"/>
  <c r="AN15" i="14" s="1"/>
  <c r="Q14" i="14"/>
  <c r="AZ14" i="14" s="1"/>
  <c r="G34" i="14"/>
  <c r="AP34" i="14" s="1"/>
  <c r="L13" i="14"/>
  <c r="AU13" i="14" s="1"/>
  <c r="E33" i="14"/>
  <c r="AN33" i="14" s="1"/>
  <c r="H12" i="14"/>
  <c r="AQ12" i="14" s="1"/>
  <c r="P11" i="14"/>
  <c r="AY11" i="14" s="1"/>
  <c r="E31" i="14"/>
  <c r="AN31" i="14" s="1"/>
  <c r="H10" i="14"/>
  <c r="AQ10" i="14" s="1"/>
  <c r="Q30" i="14"/>
  <c r="AZ30" i="14" s="1"/>
  <c r="Q17" i="16"/>
  <c r="Q37" i="16" s="1"/>
  <c r="L19" i="16"/>
  <c r="L39" i="16" s="1"/>
  <c r="O14" i="16"/>
  <c r="O34" i="16" s="1"/>
  <c r="K9" i="16"/>
  <c r="K29" i="16" s="1"/>
  <c r="AS127" i="13"/>
  <c r="AD127" i="13"/>
  <c r="G128" i="13"/>
  <c r="O41" i="14"/>
  <c r="AX41" i="14" s="1"/>
  <c r="K38" i="14"/>
  <c r="AT38" i="14" s="1"/>
  <c r="O21" i="14"/>
  <c r="AX21" i="14" s="1"/>
  <c r="I19" i="14"/>
  <c r="AR19" i="14" s="1"/>
  <c r="N17" i="14"/>
  <c r="AW17" i="14" s="1"/>
  <c r="N16" i="14"/>
  <c r="AW16" i="14" s="1"/>
  <c r="H21" i="14"/>
  <c r="AQ21" i="14" s="1"/>
  <c r="G36" i="14"/>
  <c r="AP36" i="14" s="1"/>
  <c r="G15" i="14"/>
  <c r="AP15" i="14" s="1"/>
  <c r="F35" i="14"/>
  <c r="AO35" i="14" s="1"/>
  <c r="G14" i="14"/>
  <c r="AP14" i="14" s="1"/>
  <c r="O34" i="14"/>
  <c r="AX34" i="14" s="1"/>
  <c r="O33" i="14"/>
  <c r="AX33" i="14" s="1"/>
  <c r="K12" i="14"/>
  <c r="AT12" i="14" s="1"/>
  <c r="G32" i="14"/>
  <c r="AP32" i="14" s="1"/>
  <c r="G11" i="14"/>
  <c r="AP11" i="14" s="1"/>
  <c r="N31" i="14"/>
  <c r="AW31" i="14" s="1"/>
  <c r="J10" i="14"/>
  <c r="AS10" i="14" s="1"/>
  <c r="N9" i="14"/>
  <c r="AW9" i="14" s="1"/>
  <c r="K18" i="16"/>
  <c r="K38" i="16" s="1"/>
  <c r="F21" i="16"/>
  <c r="F41" i="16" s="1"/>
  <c r="D13" i="16"/>
  <c r="D33" i="16" s="1"/>
  <c r="AG126" i="13"/>
  <c r="AF125" i="13"/>
  <c r="U127" i="13"/>
  <c r="I125" i="13"/>
  <c r="P124" i="13"/>
  <c r="AG123" i="13"/>
  <c r="R123" i="13"/>
  <c r="AP122" i="13"/>
  <c r="AE122" i="13"/>
  <c r="N122" i="13"/>
  <c r="AG121" i="13"/>
  <c r="S121" i="13"/>
  <c r="K121" i="13"/>
  <c r="AF120" i="13"/>
  <c r="J120" i="13"/>
  <c r="AG119" i="13"/>
  <c r="Y119" i="13"/>
  <c r="P119" i="13"/>
  <c r="AP118" i="13"/>
  <c r="Y118" i="13"/>
  <c r="D118" i="13"/>
  <c r="AC117" i="13"/>
  <c r="P117" i="13"/>
  <c r="L43" i="13"/>
  <c r="F44" i="13"/>
  <c r="E41" i="13"/>
  <c r="L42" i="13"/>
  <c r="D45" i="13"/>
  <c r="O39" i="13"/>
  <c r="H38" i="13"/>
  <c r="G37" i="13"/>
  <c r="M36" i="13"/>
  <c r="Q35" i="13"/>
  <c r="J34" i="13"/>
  <c r="G33" i="13"/>
  <c r="R41" i="13"/>
  <c r="N61" i="13"/>
  <c r="Z43" i="13"/>
  <c r="AJ43" i="13"/>
  <c r="P63" i="13"/>
  <c r="AA44" i="13"/>
  <c r="AF44" i="13"/>
  <c r="AD42" i="13"/>
  <c r="AN42" i="13"/>
  <c r="H62" i="13"/>
  <c r="Y45" i="13"/>
  <c r="AS45" i="13"/>
  <c r="P60" i="13"/>
  <c r="AJ40" i="13"/>
  <c r="AD40" i="13"/>
  <c r="G59" i="13"/>
  <c r="AI39" i="13"/>
  <c r="Y39" i="13"/>
  <c r="AP38" i="13"/>
  <c r="U38" i="13"/>
  <c r="M57" i="13"/>
  <c r="AO37" i="13"/>
  <c r="AE37" i="13"/>
  <c r="O56" i="13"/>
  <c r="AE36" i="13"/>
  <c r="AN35" i="13"/>
  <c r="I54" i="13"/>
  <c r="V34" i="13"/>
  <c r="AP63" i="13"/>
  <c r="AP61" i="13"/>
  <c r="AP60" i="13"/>
  <c r="AI58" i="13"/>
  <c r="Z56" i="13"/>
  <c r="P9" i="14"/>
  <c r="AY9" i="14" s="1"/>
  <c r="O17" i="16"/>
  <c r="O37" i="16" s="1"/>
  <c r="O18" i="16"/>
  <c r="O38" i="16" s="1"/>
  <c r="M19" i="16"/>
  <c r="M39" i="16" s="1"/>
  <c r="J21" i="16"/>
  <c r="J41" i="16" s="1"/>
  <c r="P16" i="16"/>
  <c r="P36" i="16" s="1"/>
  <c r="Q15" i="16"/>
  <c r="Q35" i="16" s="1"/>
  <c r="J14" i="16"/>
  <c r="J34" i="16" s="1"/>
  <c r="G13" i="16"/>
  <c r="G33" i="16" s="1"/>
  <c r="I12" i="16"/>
  <c r="I32" i="16" s="1"/>
  <c r="M10" i="16"/>
  <c r="M30" i="16" s="1"/>
  <c r="AO129" i="13"/>
  <c r="AQ125" i="13"/>
  <c r="AG129" i="13"/>
  <c r="AH124" i="13"/>
  <c r="AK126" i="13"/>
  <c r="AF128" i="13"/>
  <c r="Z128" i="13"/>
  <c r="AC124" i="13"/>
  <c r="W126" i="13"/>
  <c r="AD126" i="13"/>
  <c r="W124" i="13"/>
  <c r="H127" i="13"/>
  <c r="Q128" i="13"/>
  <c r="M125" i="13"/>
  <c r="D129" i="13"/>
  <c r="F124" i="13"/>
  <c r="AP123" i="13"/>
  <c r="AD123" i="13"/>
  <c r="N123" i="13"/>
  <c r="AL122" i="13"/>
  <c r="U122" i="13"/>
  <c r="AP121" i="13"/>
  <c r="U121" i="13"/>
  <c r="L121" i="13"/>
  <c r="AL120" i="13"/>
  <c r="X120" i="13"/>
  <c r="G120" i="13"/>
  <c r="AM119" i="13"/>
  <c r="O119" i="13"/>
  <c r="AG118" i="13"/>
  <c r="W118" i="13"/>
  <c r="F118" i="13"/>
  <c r="AM117" i="13"/>
  <c r="Z117" i="13"/>
  <c r="E117" i="13"/>
  <c r="H44" i="13"/>
  <c r="O41" i="13"/>
  <c r="I42" i="13"/>
  <c r="E45" i="13"/>
  <c r="E40" i="13"/>
  <c r="Q39" i="13"/>
  <c r="F38" i="13"/>
  <c r="D36" i="13"/>
  <c r="K35" i="13"/>
  <c r="N34" i="13"/>
  <c r="I33" i="13"/>
  <c r="AB41" i="13"/>
  <c r="AL41" i="13"/>
  <c r="G61" i="13"/>
  <c r="R43" i="13"/>
  <c r="F63" i="13"/>
  <c r="Y44" i="13"/>
  <c r="AP44" i="13"/>
  <c r="N64" i="13"/>
  <c r="Y42" i="13"/>
  <c r="AF42" i="13"/>
  <c r="T45" i="13"/>
  <c r="AN45" i="13"/>
  <c r="K65" i="13"/>
  <c r="M60" i="13"/>
  <c r="AK40" i="13"/>
  <c r="Q59" i="13"/>
  <c r="AK39" i="13"/>
  <c r="AA39" i="13"/>
  <c r="Q58" i="13"/>
  <c r="AJ38" i="13"/>
  <c r="Z38" i="13"/>
  <c r="AQ37" i="13"/>
  <c r="V37" i="13"/>
  <c r="J56" i="13"/>
  <c r="AL36" i="13"/>
  <c r="I55" i="13"/>
  <c r="AD35" i="13"/>
  <c r="AI34" i="13"/>
  <c r="AB33" i="13"/>
  <c r="AF64" i="13"/>
  <c r="X65" i="13"/>
  <c r="AO59" i="13"/>
  <c r="U57" i="13"/>
  <c r="D9" i="14"/>
  <c r="AM9" i="14" s="1"/>
  <c r="I17" i="16"/>
  <c r="I37" i="16" s="1"/>
  <c r="G18" i="16"/>
  <c r="G38" i="16" s="1"/>
  <c r="I19" i="16"/>
  <c r="I39" i="16" s="1"/>
  <c r="Q20" i="16"/>
  <c r="Q40" i="16" s="1"/>
  <c r="N21" i="16"/>
  <c r="N41" i="16" s="1"/>
  <c r="F16" i="16"/>
  <c r="F36" i="16" s="1"/>
  <c r="M14" i="16"/>
  <c r="M34" i="16" s="1"/>
  <c r="N13" i="16"/>
  <c r="N33" i="16" s="1"/>
  <c r="P12" i="16"/>
  <c r="P32" i="16" s="1"/>
  <c r="D11" i="16"/>
  <c r="D31" i="16" s="1"/>
  <c r="E10" i="16"/>
  <c r="E30" i="16" s="1"/>
  <c r="AR127" i="13"/>
  <c r="AR126" i="13"/>
  <c r="AI126" i="13"/>
  <c r="AK127" i="13"/>
  <c r="AE129" i="13"/>
  <c r="AB124" i="13"/>
  <c r="AB127" i="13"/>
  <c r="O127" i="13"/>
  <c r="J126" i="13"/>
  <c r="I124" i="13"/>
  <c r="AJ122" i="13"/>
  <c r="M121" i="13"/>
  <c r="AS119" i="13"/>
  <c r="O118" i="13"/>
  <c r="K43" i="13"/>
  <c r="AI43" i="13"/>
  <c r="AD44" i="13"/>
  <c r="P64" i="13"/>
  <c r="O62" i="13"/>
  <c r="AK45" i="13"/>
  <c r="M65" i="13"/>
  <c r="AF40" i="13"/>
  <c r="AA40" i="13"/>
  <c r="H59" i="13"/>
  <c r="AJ39" i="13"/>
  <c r="Z39" i="13"/>
  <c r="R38" i="13"/>
  <c r="G57" i="13"/>
  <c r="AL37" i="13"/>
  <c r="AB37" i="13"/>
  <c r="M56" i="13"/>
  <c r="AS36" i="13"/>
  <c r="J55" i="13"/>
  <c r="J54" i="13"/>
  <c r="AC34" i="13"/>
  <c r="X63" i="13"/>
  <c r="AI61" i="13"/>
  <c r="AR65" i="13"/>
  <c r="T59" i="13"/>
  <c r="AP56" i="13"/>
  <c r="M9" i="14"/>
  <c r="AV9" i="14" s="1"/>
  <c r="D17" i="16"/>
  <c r="D37" i="16" s="1"/>
  <c r="Q18" i="16"/>
  <c r="Q38" i="16" s="1"/>
  <c r="N19" i="16"/>
  <c r="N39" i="16" s="1"/>
  <c r="L20" i="16"/>
  <c r="L40" i="16" s="1"/>
  <c r="M16" i="16"/>
  <c r="M36" i="16" s="1"/>
  <c r="P15" i="16"/>
  <c r="P35" i="16" s="1"/>
  <c r="N14" i="16"/>
  <c r="N34" i="16" s="1"/>
  <c r="K13" i="16"/>
  <c r="K33" i="16" s="1"/>
  <c r="H12" i="16"/>
  <c r="H32" i="16" s="1"/>
  <c r="F11" i="16"/>
  <c r="F31" i="16" s="1"/>
  <c r="I9" i="16"/>
  <c r="I29" i="16" s="1"/>
  <c r="AO126" i="13"/>
  <c r="AR129" i="13"/>
  <c r="AS124" i="13"/>
  <c r="AR124" i="13"/>
  <c r="Z129" i="13"/>
  <c r="V127" i="13"/>
  <c r="V125" i="13"/>
  <c r="E128" i="13"/>
  <c r="H126" i="13"/>
  <c r="AN123" i="13"/>
  <c r="V122" i="13"/>
  <c r="AP120" i="13"/>
  <c r="T119" i="13"/>
  <c r="AP117" i="13"/>
  <c r="D44" i="13"/>
  <c r="Y43" i="13"/>
  <c r="K63" i="13"/>
  <c r="AJ44" i="13"/>
  <c r="AM42" i="13"/>
  <c r="V45" i="13"/>
  <c r="G58" i="13"/>
  <c r="L37" i="14"/>
  <c r="AU37" i="14" s="1"/>
  <c r="N39" i="14"/>
  <c r="AW39" i="14" s="1"/>
  <c r="J20" i="14"/>
  <c r="AS20" i="14" s="1"/>
  <c r="P16" i="14"/>
  <c r="AY16" i="14" s="1"/>
  <c r="L35" i="14"/>
  <c r="AU35" i="14" s="1"/>
  <c r="J34" i="14"/>
  <c r="AS34" i="14" s="1"/>
  <c r="F13" i="14"/>
  <c r="AO13" i="14" s="1"/>
  <c r="Q33" i="14"/>
  <c r="AZ33" i="14" s="1"/>
  <c r="Q12" i="14"/>
  <c r="AZ12" i="14" s="1"/>
  <c r="J32" i="14"/>
  <c r="AS32" i="14" s="1"/>
  <c r="M11" i="14"/>
  <c r="AV11" i="14" s="1"/>
  <c r="D31" i="14"/>
  <c r="AM31" i="14" s="1"/>
  <c r="F30" i="14"/>
  <c r="AO30" i="14" s="1"/>
  <c r="K9" i="14"/>
  <c r="AT9" i="14" s="1"/>
  <c r="F19" i="16"/>
  <c r="F39" i="16" s="1"/>
  <c r="K16" i="16"/>
  <c r="K36" i="16" s="1"/>
  <c r="L11" i="16"/>
  <c r="L31" i="16" s="1"/>
  <c r="AG128" i="13"/>
  <c r="AA127" i="13"/>
  <c r="R127" i="13"/>
  <c r="F129" i="13"/>
  <c r="F41" i="14"/>
  <c r="AO41" i="14" s="1"/>
  <c r="H40" i="14"/>
  <c r="AQ40" i="14" s="1"/>
  <c r="G39" i="14"/>
  <c r="AP39" i="14" s="1"/>
  <c r="G19" i="14"/>
  <c r="AP19" i="14" s="1"/>
  <c r="P17" i="14"/>
  <c r="AY17" i="14" s="1"/>
  <c r="N15" i="14"/>
  <c r="AW15" i="14" s="1"/>
  <c r="G41" i="14"/>
  <c r="AP41" i="14" s="1"/>
  <c r="M38" i="14"/>
  <c r="AV38" i="14" s="1"/>
  <c r="K40" i="14"/>
  <c r="AT40" i="14" s="1"/>
  <c r="F40" i="14"/>
  <c r="AO40" i="14" s="1"/>
  <c r="D40" i="14"/>
  <c r="AM40" i="14" s="1"/>
  <c r="K21" i="14"/>
  <c r="AT21" i="14" s="1"/>
  <c r="E19" i="14"/>
  <c r="AN19" i="14" s="1"/>
  <c r="F17" i="14"/>
  <c r="AO17" i="14" s="1"/>
  <c r="F16" i="14"/>
  <c r="AO16" i="14" s="1"/>
  <c r="E20" i="14"/>
  <c r="AN20" i="14" s="1"/>
  <c r="I36" i="14"/>
  <c r="AR36" i="14" s="1"/>
  <c r="J15" i="14"/>
  <c r="AS15" i="14" s="1"/>
  <c r="O35" i="14"/>
  <c r="AX35" i="14" s="1"/>
  <c r="J14" i="14"/>
  <c r="AS14" i="14" s="1"/>
  <c r="D13" i="14"/>
  <c r="AM13" i="14" s="1"/>
  <c r="G33" i="14"/>
  <c r="AP33" i="14" s="1"/>
  <c r="N12" i="14"/>
  <c r="AW12" i="14" s="1"/>
  <c r="Q32" i="14"/>
  <c r="AZ32" i="14" s="1"/>
  <c r="N11" i="14"/>
  <c r="AW11" i="14" s="1"/>
  <c r="K31" i="14"/>
  <c r="AT31" i="14" s="1"/>
  <c r="N10" i="14"/>
  <c r="AW10" i="14" s="1"/>
  <c r="I9" i="14"/>
  <c r="AR9" i="14" s="1"/>
  <c r="N18" i="16"/>
  <c r="N38" i="16" s="1"/>
  <c r="Q21" i="16"/>
  <c r="Q41" i="16" s="1"/>
  <c r="O12" i="16"/>
  <c r="O32" i="16" s="1"/>
  <c r="AK128" i="13"/>
  <c r="AA129" i="13"/>
  <c r="T127" i="13"/>
  <c r="Q126" i="13"/>
  <c r="I40" i="14"/>
  <c r="AR40" i="14" s="1"/>
  <c r="K41" i="14"/>
  <c r="AT41" i="14" s="1"/>
  <c r="M41" i="14"/>
  <c r="AV41" i="14" s="1"/>
  <c r="M21" i="14"/>
  <c r="AV21" i="14" s="1"/>
  <c r="M17" i="14"/>
  <c r="AV17" i="14" s="1"/>
  <c r="N36" i="14"/>
  <c r="AW36" i="14" s="1"/>
  <c r="F42" i="14"/>
  <c r="AO42" i="14" s="1"/>
  <c r="G37" i="14"/>
  <c r="AP37" i="14" s="1"/>
  <c r="J41" i="14"/>
  <c r="AS41" i="14" s="1"/>
  <c r="E41" i="14"/>
  <c r="AN41" i="14" s="1"/>
  <c r="J39" i="14"/>
  <c r="AS39" i="14" s="1"/>
  <c r="Q21" i="14"/>
  <c r="AZ21" i="14" s="1"/>
  <c r="K19" i="14"/>
  <c r="AT19" i="14" s="1"/>
  <c r="E18" i="14"/>
  <c r="AN18" i="14" s="1"/>
  <c r="E17" i="14"/>
  <c r="AN17" i="14" s="1"/>
  <c r="E16" i="14"/>
  <c r="AN16" i="14" s="1"/>
  <c r="O36" i="14"/>
  <c r="AX36" i="14" s="1"/>
  <c r="K15" i="14"/>
  <c r="AT15" i="14" s="1"/>
  <c r="J35" i="14"/>
  <c r="AS35" i="14" s="1"/>
  <c r="K14" i="14"/>
  <c r="AT14" i="14" s="1"/>
  <c r="N13" i="14"/>
  <c r="AW13" i="14" s="1"/>
  <c r="J33" i="14"/>
  <c r="AS33" i="14" s="1"/>
  <c r="J12" i="14"/>
  <c r="AS12" i="14" s="1"/>
  <c r="E32" i="14"/>
  <c r="AN32" i="14" s="1"/>
  <c r="J11" i="14"/>
  <c r="AS11" i="14" s="1"/>
  <c r="F31" i="14"/>
  <c r="AO31" i="14" s="1"/>
  <c r="N30" i="14"/>
  <c r="AW30" i="14" s="1"/>
  <c r="G9" i="14"/>
  <c r="AP9" i="14" s="1"/>
  <c r="P18" i="16"/>
  <c r="P38" i="16" s="1"/>
  <c r="L21" i="16"/>
  <c r="L41" i="16" s="1"/>
  <c r="J12" i="16"/>
  <c r="J32" i="16" s="1"/>
  <c r="AG125" i="13"/>
  <c r="AB129" i="13"/>
  <c r="AD125" i="13"/>
  <c r="K126" i="13"/>
  <c r="H41" i="14"/>
  <c r="AQ41" i="14" s="1"/>
  <c r="D21" i="14"/>
  <c r="AM21" i="14" s="1"/>
  <c r="L20" i="14"/>
  <c r="AU20" i="14" s="1"/>
  <c r="P21" i="14"/>
  <c r="AY21" i="14" s="1"/>
  <c r="I20" i="14"/>
  <c r="AR20" i="14" s="1"/>
  <c r="I18" i="14"/>
  <c r="AR18" i="14" s="1"/>
  <c r="G17" i="14"/>
  <c r="AP17" i="14" s="1"/>
  <c r="E36" i="14"/>
  <c r="AN36" i="14" s="1"/>
  <c r="Q35" i="14"/>
  <c r="AZ35" i="14" s="1"/>
  <c r="M14" i="14"/>
  <c r="AV14" i="14" s="1"/>
  <c r="I34" i="14"/>
  <c r="AR34" i="14" s="1"/>
  <c r="I13" i="14"/>
  <c r="AR13" i="14" s="1"/>
  <c r="N33" i="14"/>
  <c r="AW33" i="14" s="1"/>
  <c r="E12" i="14"/>
  <c r="AN12" i="14" s="1"/>
  <c r="M32" i="14"/>
  <c r="AV32" i="14" s="1"/>
  <c r="Q31" i="14"/>
  <c r="AZ31" i="14" s="1"/>
  <c r="M10" i="14"/>
  <c r="AV10" i="14" s="1"/>
  <c r="L30" i="14"/>
  <c r="AU30" i="14" s="1"/>
  <c r="F17" i="16"/>
  <c r="F37" i="16" s="1"/>
  <c r="D19" i="16"/>
  <c r="D39" i="16" s="1"/>
  <c r="O15" i="16"/>
  <c r="O35" i="16" s="1"/>
  <c r="N10" i="16"/>
  <c r="N30" i="16" s="1"/>
  <c r="AK124" i="13"/>
  <c r="X125" i="13"/>
  <c r="N127" i="13"/>
  <c r="J124" i="13"/>
  <c r="AI123" i="13"/>
  <c r="Y123" i="13"/>
  <c r="H123" i="13"/>
  <c r="AO122" i="13"/>
  <c r="Y122" i="13"/>
  <c r="D122" i="13"/>
  <c r="Y121" i="13"/>
  <c r="E121" i="13"/>
  <c r="AO120" i="13"/>
  <c r="Y120" i="13"/>
  <c r="P120" i="13"/>
  <c r="AK119" i="13"/>
  <c r="R119" i="13"/>
  <c r="AL118" i="13"/>
  <c r="AE118" i="13"/>
  <c r="N118" i="13"/>
  <c r="AK117" i="13"/>
  <c r="W117" i="13"/>
  <c r="J117" i="13"/>
  <c r="D43" i="13"/>
  <c r="K41" i="13"/>
  <c r="E42" i="13"/>
  <c r="P45" i="13"/>
  <c r="I40" i="13"/>
  <c r="H39" i="13"/>
  <c r="J38" i="13"/>
  <c r="N37" i="13"/>
  <c r="O35" i="13"/>
  <c r="H34" i="13"/>
  <c r="M33" i="13"/>
  <c r="X41" i="13"/>
  <c r="AH41" i="13"/>
  <c r="J61" i="13"/>
  <c r="AB43" i="13"/>
  <c r="L63" i="13"/>
  <c r="U44" i="13"/>
  <c r="AL44" i="13"/>
  <c r="J64" i="13"/>
  <c r="U42" i="13"/>
  <c r="AP42" i="13"/>
  <c r="W45" i="13"/>
  <c r="AH45" i="13"/>
  <c r="G65" i="13"/>
  <c r="Q60" i="13"/>
  <c r="AO40" i="13"/>
  <c r="T40" i="13"/>
  <c r="AO39" i="13"/>
  <c r="AE39" i="13"/>
  <c r="H58" i="13"/>
  <c r="AN38" i="13"/>
  <c r="AD38" i="13"/>
  <c r="AF37" i="13"/>
  <c r="Z37" i="13"/>
  <c r="N56" i="13"/>
  <c r="AP36" i="13"/>
  <c r="Q55" i="13"/>
  <c r="S35" i="13"/>
  <c r="AJ34" i="13"/>
  <c r="Y33" i="13"/>
  <c r="AP64" i="13"/>
  <c r="S65" i="13"/>
  <c r="AP59" i="13"/>
  <c r="AI57" i="13"/>
  <c r="D30" i="14"/>
  <c r="AM30" i="14" s="1"/>
  <c r="E17" i="16"/>
  <c r="E37" i="16" s="1"/>
  <c r="F18" i="16"/>
  <c r="F38" i="16" s="1"/>
  <c r="E19" i="16"/>
  <c r="E39" i="16" s="1"/>
  <c r="D20" i="16"/>
  <c r="D40" i="16" s="1"/>
  <c r="O21" i="16"/>
  <c r="O41" i="16" s="1"/>
  <c r="J16" i="16"/>
  <c r="J36" i="16" s="1"/>
  <c r="G15" i="16"/>
  <c r="G35" i="16" s="1"/>
  <c r="L13" i="16"/>
  <c r="L33" i="16" s="1"/>
  <c r="N12" i="16"/>
  <c r="N32" i="16" s="1"/>
  <c r="J11" i="16"/>
  <c r="J31" i="16" s="1"/>
  <c r="G10" i="16"/>
  <c r="G30" i="16" s="1"/>
  <c r="AJ128" i="13"/>
  <c r="AP127" i="13"/>
  <c r="AN126" i="13"/>
  <c r="AQ128" i="13"/>
  <c r="AS128" i="13"/>
  <c r="W129" i="13"/>
  <c r="T126" i="13"/>
  <c r="AC128" i="13"/>
  <c r="X124" i="13"/>
  <c r="AC126" i="13"/>
  <c r="D127" i="13"/>
  <c r="H128" i="13"/>
  <c r="O125" i="13"/>
  <c r="G126" i="13"/>
  <c r="P129" i="13"/>
  <c r="L124" i="13"/>
  <c r="AQ123" i="13"/>
  <c r="O123" i="13"/>
  <c r="AK122" i="13"/>
  <c r="W122" i="13"/>
  <c r="F122" i="13"/>
  <c r="AS121" i="13"/>
  <c r="AD121" i="13"/>
  <c r="N121" i="13"/>
  <c r="AD120" i="13"/>
  <c r="F120" i="13"/>
  <c r="AI119" i="13"/>
  <c r="X119" i="13"/>
  <c r="H119" i="13"/>
  <c r="AK118" i="13"/>
  <c r="AC118" i="13"/>
  <c r="AQ117" i="13"/>
  <c r="Y117" i="13"/>
  <c r="L117" i="13"/>
  <c r="P43" i="13"/>
  <c r="K44" i="13"/>
  <c r="I41" i="13"/>
  <c r="P42" i="13"/>
  <c r="D40" i="13"/>
  <c r="K39" i="13"/>
  <c r="M38" i="13"/>
  <c r="F37" i="13"/>
  <c r="I36" i="13"/>
  <c r="I35" i="13"/>
  <c r="M34" i="13"/>
  <c r="N33" i="13"/>
  <c r="AJ41" i="13"/>
  <c r="H61" i="13"/>
  <c r="AD43" i="13"/>
  <c r="AN43" i="13"/>
  <c r="E63" i="13"/>
  <c r="AE44" i="13"/>
  <c r="K64" i="13"/>
  <c r="S42" i="13"/>
  <c r="AR42" i="13"/>
  <c r="L62" i="13"/>
  <c r="AA45" i="13"/>
  <c r="AO45" i="13"/>
  <c r="L60" i="13"/>
  <c r="AQ40" i="13"/>
  <c r="Z40" i="13"/>
  <c r="P59" i="13"/>
  <c r="AP39" i="13"/>
  <c r="U39" i="13"/>
  <c r="AL38" i="13"/>
  <c r="AB38" i="13"/>
  <c r="I57" i="13"/>
  <c r="AK37" i="13"/>
  <c r="AA37" i="13"/>
  <c r="AF36" i="13"/>
  <c r="AA36" i="13"/>
  <c r="AP35" i="13"/>
  <c r="K54" i="13"/>
  <c r="O53" i="13"/>
  <c r="AJ63" i="13"/>
  <c r="Z62" i="13"/>
  <c r="AO60" i="13"/>
  <c r="R58" i="13"/>
  <c r="T56" i="13"/>
  <c r="L9" i="14"/>
  <c r="AU9" i="14" s="1"/>
  <c r="N17" i="16"/>
  <c r="N37" i="16" s="1"/>
  <c r="L18" i="16"/>
  <c r="L38" i="16" s="1"/>
  <c r="E20" i="16"/>
  <c r="E40" i="16" s="1"/>
  <c r="H21" i="16"/>
  <c r="H41" i="16" s="1"/>
  <c r="N16" i="16"/>
  <c r="N36" i="16" s="1"/>
  <c r="K15" i="16"/>
  <c r="K35" i="16" s="1"/>
  <c r="D14" i="16"/>
  <c r="D34" i="16" s="1"/>
  <c r="F13" i="16"/>
  <c r="F33" i="16" s="1"/>
  <c r="E12" i="16"/>
  <c r="E32" i="16" s="1"/>
  <c r="L10" i="16"/>
  <c r="L30" i="16" s="1"/>
  <c r="AS129" i="13"/>
  <c r="AL125" i="13"/>
  <c r="AO128" i="13"/>
  <c r="AJ125" i="13"/>
  <c r="AP128" i="13"/>
  <c r="S127" i="13"/>
  <c r="V126" i="13"/>
  <c r="R128" i="13"/>
  <c r="J125" i="13"/>
  <c r="I129" i="13"/>
  <c r="S123" i="13"/>
  <c r="J122" i="13"/>
  <c r="AB120" i="13"/>
  <c r="D119" i="13"/>
  <c r="X117" i="13"/>
  <c r="J42" i="13"/>
  <c r="AO123" i="13"/>
  <c r="X123" i="13"/>
  <c r="D123" i="13"/>
  <c r="X122" i="13"/>
  <c r="K122" i="13"/>
  <c r="AO121" i="13"/>
  <c r="T121" i="13"/>
  <c r="O121" i="13"/>
  <c r="AI120" i="13"/>
  <c r="R120" i="13"/>
  <c r="AO119" i="13"/>
  <c r="S119" i="13"/>
  <c r="Q119" i="13"/>
  <c r="AR118" i="13"/>
  <c r="S118" i="13"/>
  <c r="Q118" i="13"/>
  <c r="AF117" i="13"/>
  <c r="M117" i="13"/>
  <c r="Q43" i="13"/>
  <c r="I44" i="13"/>
  <c r="L41" i="13"/>
  <c r="O42" i="13"/>
  <c r="Q45" i="13"/>
  <c r="G40" i="13"/>
  <c r="P38" i="13"/>
  <c r="I37" i="13"/>
  <c r="H36" i="13"/>
  <c r="J35" i="13"/>
  <c r="K34" i="13"/>
  <c r="H33" i="13"/>
  <c r="Z41" i="13"/>
  <c r="AF41" i="13"/>
  <c r="AC43" i="13"/>
  <c r="AM43" i="13"/>
  <c r="O63" i="13"/>
  <c r="S44" i="13"/>
  <c r="AN44" i="13"/>
  <c r="V42" i="13"/>
  <c r="AQ42" i="13"/>
  <c r="E62" i="13"/>
  <c r="AB45" i="13"/>
  <c r="AM45" i="13"/>
  <c r="Q65" i="13"/>
  <c r="AR40" i="13"/>
  <c r="W40" i="13"/>
  <c r="O59" i="13"/>
  <c r="AQ39" i="13"/>
  <c r="V39" i="13"/>
  <c r="M58" i="13"/>
  <c r="AC38" i="13"/>
  <c r="J57" i="13"/>
  <c r="AH37" i="13"/>
  <c r="X37" i="13"/>
  <c r="I56" i="13"/>
  <c r="AG36" i="13"/>
  <c r="P55" i="13"/>
  <c r="M54" i="13"/>
  <c r="AA34" i="13"/>
  <c r="AE63" i="13"/>
  <c r="AN61" i="13"/>
  <c r="AQ65" i="13"/>
  <c r="AO58" i="13"/>
  <c r="AS56" i="13"/>
  <c r="N20" i="16"/>
  <c r="N40" i="16" s="1"/>
  <c r="P21" i="16"/>
  <c r="P41" i="16" s="1"/>
  <c r="E16" i="16"/>
  <c r="E36" i="16" s="1"/>
  <c r="L14" i="16"/>
  <c r="L34" i="16" s="1"/>
  <c r="P13" i="16"/>
  <c r="P33" i="16" s="1"/>
  <c r="K12" i="16"/>
  <c r="K32" i="16" s="1"/>
  <c r="I11" i="16"/>
  <c r="I31" i="16" s="1"/>
  <c r="L9" i="16"/>
  <c r="L29" i="16" s="1"/>
  <c r="AO127" i="13"/>
  <c r="AR125" i="13"/>
  <c r="AS125" i="13"/>
  <c r="AI128" i="13"/>
  <c r="AM127" i="13"/>
  <c r="S129" i="13"/>
  <c r="Y125" i="13"/>
  <c r="U128" i="13"/>
  <c r="AB128" i="13"/>
  <c r="U126" i="13"/>
  <c r="E127" i="13"/>
  <c r="P128" i="13"/>
  <c r="H125" i="13"/>
  <c r="I126" i="13"/>
  <c r="K129" i="13"/>
  <c r="G124" i="13"/>
  <c r="AE123" i="13"/>
  <c r="G123" i="13"/>
  <c r="AI122" i="13"/>
  <c r="Z122" i="13"/>
  <c r="E122" i="13"/>
  <c r="AL121" i="13"/>
  <c r="V121" i="13"/>
  <c r="AR120" i="13"/>
  <c r="V120" i="13"/>
  <c r="I120" i="13"/>
  <c r="AQ119" i="13"/>
  <c r="V119" i="13"/>
  <c r="M119" i="13"/>
  <c r="AM118" i="13"/>
  <c r="P118" i="13"/>
  <c r="AI117" i="13"/>
  <c r="AA117" i="13"/>
  <c r="F117" i="13"/>
  <c r="J43" i="13"/>
  <c r="L44" i="13"/>
  <c r="Q41" i="13"/>
  <c r="J45" i="13"/>
  <c r="J40" i="13"/>
  <c r="L39" i="13"/>
  <c r="O38" i="13"/>
  <c r="L37" i="13"/>
  <c r="P36" i="13"/>
  <c r="L35" i="13"/>
  <c r="AG33" i="13"/>
  <c r="S41" i="13"/>
  <c r="AR41" i="13"/>
  <c r="P61" i="13"/>
  <c r="W43" i="13"/>
  <c r="AG43" i="13"/>
  <c r="M63" i="13"/>
  <c r="AG44" i="13"/>
  <c r="I64" i="13"/>
  <c r="AA42" i="13"/>
  <c r="AK42" i="13"/>
  <c r="I62" i="13"/>
  <c r="AC45" i="13"/>
  <c r="F65" i="13"/>
  <c r="K60" i="13"/>
  <c r="AI40" i="13"/>
  <c r="AC40" i="13"/>
  <c r="J59" i="13"/>
  <c r="AH39" i="13"/>
  <c r="J58" i="13"/>
  <c r="AS38" i="13"/>
  <c r="T38" i="13"/>
  <c r="F57" i="13"/>
  <c r="AJ37" i="13"/>
  <c r="S37" i="13"/>
  <c r="AQ36" i="13"/>
  <c r="Z36" i="13"/>
  <c r="AI35" i="13"/>
  <c r="AF34" i="13"/>
  <c r="H53" i="13"/>
  <c r="AB64" i="13"/>
  <c r="AE62" i="13"/>
  <c r="Z60" i="13"/>
  <c r="AC58" i="13"/>
  <c r="D56" i="13"/>
  <c r="M55" i="13"/>
  <c r="AJ35" i="13"/>
  <c r="AC35" i="13"/>
  <c r="O54" i="13"/>
  <c r="AM34" i="13"/>
  <c r="U34" i="13"/>
  <c r="AP33" i="13"/>
  <c r="AD33" i="13"/>
  <c r="AD63" i="13"/>
  <c r="AQ63" i="13"/>
  <c r="V64" i="13"/>
  <c r="AQ64" i="13"/>
  <c r="R61" i="13"/>
  <c r="V62" i="13"/>
  <c r="AP62" i="13"/>
  <c r="V65" i="13"/>
  <c r="AP65" i="13"/>
  <c r="AS60" i="13"/>
  <c r="W60" i="13"/>
  <c r="AS59" i="13"/>
  <c r="U59" i="13"/>
  <c r="AH58" i="13"/>
  <c r="AF57" i="13"/>
  <c r="Y57" i="13"/>
  <c r="AI56" i="13"/>
  <c r="Y56" i="13"/>
  <c r="AJ55" i="13"/>
  <c r="X55" i="13"/>
  <c r="AI54" i="13"/>
  <c r="AC54" i="13"/>
  <c r="AM53" i="13"/>
  <c r="R53" i="13"/>
  <c r="AR54" i="13"/>
  <c r="AE54" i="13"/>
  <c r="AI53" i="13"/>
  <c r="AA53" i="13"/>
  <c r="Y36" i="13"/>
  <c r="F55" i="13"/>
  <c r="R35" i="13"/>
  <c r="F54" i="13"/>
  <c r="AG34" i="13"/>
  <c r="AE34" i="13"/>
  <c r="K53" i="13"/>
  <c r="AI33" i="13"/>
  <c r="U63" i="13"/>
  <c r="AS63" i="13"/>
  <c r="AA64" i="13"/>
  <c r="AS64" i="13"/>
  <c r="V61" i="13"/>
  <c r="AS61" i="13"/>
  <c r="T62" i="13"/>
  <c r="AS62" i="13"/>
  <c r="R65" i="13"/>
  <c r="AQ60" i="13"/>
  <c r="V60" i="13"/>
  <c r="AQ59" i="13"/>
  <c r="V59" i="13"/>
  <c r="AJ58" i="13"/>
  <c r="Y58" i="13"/>
  <c r="AJ57" i="13"/>
  <c r="V57" i="13"/>
  <c r="AJ56" i="13"/>
  <c r="AF55" i="13"/>
  <c r="AA55" i="13"/>
  <c r="AN54" i="13"/>
  <c r="AA54" i="13"/>
  <c r="AP53" i="13"/>
  <c r="AD53" i="13"/>
  <c r="G53" i="13"/>
  <c r="V33" i="13"/>
  <c r="Y63" i="13"/>
  <c r="AH63" i="13"/>
  <c r="U64" i="13"/>
  <c r="AH64" i="13"/>
  <c r="T61" i="13"/>
  <c r="AH61" i="13"/>
  <c r="X62" i="13"/>
  <c r="AF62" i="13"/>
  <c r="AJ65" i="13"/>
  <c r="AM60" i="13"/>
  <c r="Y60" i="13"/>
  <c r="AM59" i="13"/>
  <c r="AB59" i="13"/>
  <c r="AQ58" i="13"/>
  <c r="AE58" i="13"/>
  <c r="AQ57" i="13"/>
  <c r="AE57" i="13"/>
  <c r="R56" i="13"/>
  <c r="AN55" i="13"/>
  <c r="W55" i="13"/>
  <c r="AJ54" i="13"/>
  <c r="S54" i="13"/>
  <c r="AR53" i="13"/>
  <c r="X53" i="13"/>
  <c r="U129" i="13"/>
  <c r="AC125" i="13"/>
  <c r="Y128" i="13"/>
  <c r="T129" i="13"/>
  <c r="Y126" i="13"/>
  <c r="L127" i="13"/>
  <c r="L128" i="13"/>
  <c r="N125" i="13"/>
  <c r="E126" i="13"/>
  <c r="N129" i="13"/>
  <c r="H124" i="13"/>
  <c r="AF123" i="13"/>
  <c r="K123" i="13"/>
  <c r="AH122" i="13"/>
  <c r="AD122" i="13"/>
  <c r="M122" i="13"/>
  <c r="AQ121" i="13"/>
  <c r="Z121" i="13"/>
  <c r="D121" i="13"/>
  <c r="Z120" i="13"/>
  <c r="M120" i="13"/>
  <c r="AH119" i="13"/>
  <c r="AD119" i="13"/>
  <c r="F119" i="13"/>
  <c r="AH118" i="13"/>
  <c r="R118" i="13"/>
  <c r="AL117" i="13"/>
  <c r="U117" i="13"/>
  <c r="G117" i="13"/>
  <c r="F43" i="13"/>
  <c r="J44" i="13"/>
  <c r="M41" i="13"/>
  <c r="D42" i="13"/>
  <c r="N40" i="13"/>
  <c r="G39" i="13"/>
  <c r="E38" i="13"/>
  <c r="P37" i="13"/>
  <c r="E36" i="13"/>
  <c r="E35" i="13"/>
  <c r="I34" i="13"/>
  <c r="J33" i="13"/>
  <c r="AN41" i="13"/>
  <c r="L61" i="13"/>
  <c r="S43" i="13"/>
  <c r="AR43" i="13"/>
  <c r="I63" i="13"/>
  <c r="R44" i="13"/>
  <c r="E64" i="13"/>
  <c r="W42" i="13"/>
  <c r="AG42" i="13"/>
  <c r="P62" i="13"/>
  <c r="AE45" i="13"/>
  <c r="AF45" i="13"/>
  <c r="H60" i="13"/>
  <c r="AM40" i="13"/>
  <c r="V40" i="13"/>
  <c r="N59" i="13"/>
  <c r="AL39" i="13"/>
  <c r="N58" i="13"/>
  <c r="AH38" i="13"/>
  <c r="X38" i="13"/>
  <c r="E57" i="13"/>
  <c r="AG37" i="13"/>
  <c r="W37" i="13"/>
  <c r="AR36" i="13"/>
  <c r="AD36" i="13"/>
  <c r="AQ35" i="13"/>
  <c r="Q54" i="13"/>
  <c r="I53" i="13"/>
  <c r="D64" i="13"/>
  <c r="U62" i="13"/>
  <c r="AN60" i="13"/>
  <c r="AA58" i="13"/>
  <c r="X56" i="13"/>
  <c r="M20" i="16"/>
  <c r="M40" i="16" s="1"/>
  <c r="L16" i="16"/>
  <c r="L36" i="16" s="1"/>
  <c r="N15" i="16"/>
  <c r="N35" i="16" s="1"/>
  <c r="Q14" i="16"/>
  <c r="Q34" i="16" s="1"/>
  <c r="J13" i="16"/>
  <c r="J33" i="16" s="1"/>
  <c r="G12" i="16"/>
  <c r="G32" i="16" s="1"/>
  <c r="G11" i="16"/>
  <c r="G31" i="16" s="1"/>
  <c r="H9" i="16"/>
  <c r="H29" i="16" s="1"/>
  <c r="AL126" i="13"/>
  <c r="AN129" i="13"/>
  <c r="AP124" i="13"/>
  <c r="AS126" i="13"/>
  <c r="AF127" i="13"/>
  <c r="X129" i="13"/>
  <c r="V124" i="13"/>
  <c r="AE126" i="13"/>
  <c r="Y127" i="13"/>
  <c r="AE124" i="13"/>
  <c r="F127" i="13"/>
  <c r="I128" i="13"/>
  <c r="E125" i="13"/>
  <c r="L126" i="13"/>
  <c r="N124" i="13"/>
  <c r="AK123" i="13"/>
  <c r="Z123" i="13"/>
  <c r="P123" i="13"/>
  <c r="AQ122" i="13"/>
  <c r="AC122" i="13"/>
  <c r="Q122" i="13"/>
  <c r="AC121" i="13"/>
  <c r="I121" i="13"/>
  <c r="AH120" i="13"/>
  <c r="T120" i="13"/>
  <c r="E120" i="13"/>
  <c r="AN119" i="13"/>
  <c r="AB119" i="13"/>
  <c r="AO118" i="13"/>
  <c r="T118" i="13"/>
  <c r="K118" i="13"/>
  <c r="AJ117" i="13"/>
  <c r="T117" i="13"/>
  <c r="O117" i="13"/>
  <c r="O43" i="13"/>
  <c r="G41" i="13"/>
  <c r="N42" i="13"/>
  <c r="N45" i="13"/>
  <c r="M40" i="13"/>
  <c r="P39" i="13"/>
  <c r="N38" i="13"/>
  <c r="K37" i="13"/>
  <c r="D35" i="13"/>
  <c r="L34" i="13"/>
  <c r="Q33" i="13"/>
  <c r="T41" i="13"/>
  <c r="AS41" i="13"/>
  <c r="Q61" i="13"/>
  <c r="X43" i="13"/>
  <c r="AF43" i="13"/>
  <c r="AB44" i="13"/>
  <c r="AH44" i="13"/>
  <c r="F64" i="13"/>
  <c r="AB42" i="13"/>
  <c r="AL42" i="13"/>
  <c r="S45" i="13"/>
  <c r="AL45" i="13"/>
  <c r="J65" i="13"/>
  <c r="O60" i="13"/>
  <c r="AS40" i="13"/>
  <c r="X40" i="13"/>
  <c r="AS39" i="13"/>
  <c r="T39" i="13"/>
  <c r="L58" i="13"/>
  <c r="AR38" i="13"/>
  <c r="S38" i="13"/>
  <c r="N57" i="13"/>
  <c r="AD37" i="13"/>
  <c r="K56" i="13"/>
  <c r="AN36" i="13"/>
  <c r="W36" i="13"/>
  <c r="AA35" i="13"/>
  <c r="AR34" i="13"/>
  <c r="AJ33" i="13"/>
  <c r="AO64" i="13"/>
  <c r="AO62" i="13"/>
  <c r="AJ59" i="13"/>
  <c r="AN57" i="13"/>
  <c r="AE55" i="13"/>
  <c r="O55" i="13"/>
  <c r="AM35" i="13"/>
  <c r="Y35" i="13"/>
  <c r="E54" i="13"/>
  <c r="Y34" i="13"/>
  <c r="M53" i="13"/>
  <c r="AS33" i="13"/>
  <c r="AA33" i="13"/>
  <c r="AA63" i="13"/>
  <c r="AF63" i="13"/>
  <c r="AJ64" i="13"/>
  <c r="S61" i="13"/>
  <c r="AJ61" i="13"/>
  <c r="AA62" i="13"/>
  <c r="AJ62" i="13"/>
  <c r="Z65" i="13"/>
  <c r="AM65" i="13"/>
  <c r="AR60" i="13"/>
  <c r="AA60" i="13"/>
  <c r="R59" i="13"/>
  <c r="AS58" i="13"/>
  <c r="T58" i="13"/>
  <c r="AS57" i="13"/>
  <c r="AA57" i="13"/>
  <c r="AR56" i="13"/>
  <c r="U56" i="13"/>
  <c r="AS55" i="13"/>
  <c r="AC55" i="13"/>
  <c r="AG54" i="13"/>
  <c r="D53" i="13"/>
  <c r="AC53" i="13"/>
  <c r="AD55" i="13"/>
  <c r="AH54" i="13"/>
  <c r="V54" i="13"/>
  <c r="AJ53" i="13"/>
  <c r="V53" i="13"/>
  <c r="T36" i="13"/>
  <c r="AR35" i="13"/>
  <c r="W35" i="13"/>
  <c r="H54" i="13"/>
  <c r="AN34" i="13"/>
  <c r="Z34" i="13"/>
  <c r="E33" i="13"/>
  <c r="U33" i="13"/>
  <c r="V63" i="13"/>
  <c r="AI63" i="13"/>
  <c r="S64" i="13"/>
  <c r="AI64" i="13"/>
  <c r="Y61" i="13"/>
  <c r="AF61" i="13"/>
  <c r="AH62" i="13"/>
  <c r="T65" i="13"/>
  <c r="AN65" i="13"/>
  <c r="AL60" i="13"/>
  <c r="S60" i="13"/>
  <c r="AL59" i="13"/>
  <c r="AC59" i="13"/>
  <c r="AP58" i="13"/>
  <c r="U58" i="13"/>
  <c r="R57" i="13"/>
  <c r="AQ56" i="13"/>
  <c r="V56" i="13"/>
  <c r="AI55" i="13"/>
  <c r="Z55" i="13"/>
  <c r="AQ54" i="13"/>
  <c r="U54" i="13"/>
  <c r="AQ53" i="13"/>
  <c r="W53" i="13"/>
  <c r="AM33" i="13"/>
  <c r="AE33" i="13"/>
  <c r="Z63" i="13"/>
  <c r="AM63" i="13"/>
  <c r="AE64" i="13"/>
  <c r="AM64" i="13"/>
  <c r="AC61" i="13"/>
  <c r="D62" i="13"/>
  <c r="AL62" i="13"/>
  <c r="U65" i="13"/>
  <c r="AH65" i="13"/>
  <c r="AH60" i="13"/>
  <c r="AC60" i="13"/>
  <c r="AH59" i="13"/>
  <c r="Y59" i="13"/>
  <c r="AL58" i="13"/>
  <c r="D58" i="13"/>
  <c r="AC57" i="13"/>
  <c r="AM56" i="13"/>
  <c r="AC56" i="13"/>
  <c r="AO55" i="13"/>
  <c r="Y55" i="13"/>
  <c r="AM54" i="13"/>
  <c r="W54" i="13"/>
  <c r="AL53" i="13"/>
  <c r="Z53" i="13"/>
  <c r="F45" i="13"/>
  <c r="Q40" i="13"/>
  <c r="F39" i="13"/>
  <c r="I38" i="13"/>
  <c r="O37" i="13"/>
  <c r="G36" i="13"/>
  <c r="P34" i="13"/>
  <c r="D33" i="13"/>
  <c r="AE41" i="13"/>
  <c r="AO41" i="13"/>
  <c r="M61" i="13"/>
  <c r="T43" i="13"/>
  <c r="AS43" i="13"/>
  <c r="X44" i="13"/>
  <c r="AS44" i="13"/>
  <c r="G64" i="13"/>
  <c r="X42" i="13"/>
  <c r="AH42" i="13"/>
  <c r="N62" i="13"/>
  <c r="AG45" i="13"/>
  <c r="I65" i="13"/>
  <c r="F60" i="13"/>
  <c r="AH40" i="13"/>
  <c r="AB40" i="13"/>
  <c r="AF39" i="13"/>
  <c r="X39" i="13"/>
  <c r="P58" i="13"/>
  <c r="AG38" i="13"/>
  <c r="W38" i="13"/>
  <c r="H57" i="13"/>
  <c r="R37" i="13"/>
  <c r="H56" i="13"/>
  <c r="AO36" i="13"/>
  <c r="U36" i="13"/>
  <c r="AB35" i="13"/>
  <c r="AQ34" i="13"/>
  <c r="AO33" i="13"/>
  <c r="AN64" i="13"/>
  <c r="AN62" i="13"/>
  <c r="D60" i="13"/>
  <c r="AO57" i="13"/>
  <c r="AG55" i="13"/>
  <c r="E21" i="16"/>
  <c r="E41" i="16" s="1"/>
  <c r="Q16" i="16"/>
  <c r="Q36" i="16" s="1"/>
  <c r="J15" i="16"/>
  <c r="J35" i="16" s="1"/>
  <c r="F14" i="16"/>
  <c r="F34" i="16" s="1"/>
  <c r="I13" i="16"/>
  <c r="I33" i="16" s="1"/>
  <c r="M11" i="16"/>
  <c r="M31" i="16" s="1"/>
  <c r="K10" i="16"/>
  <c r="K30" i="16" s="1"/>
  <c r="AQ129" i="13"/>
  <c r="AI125" i="13"/>
  <c r="AL128" i="13"/>
  <c r="AH128" i="13"/>
  <c r="AP125" i="13"/>
  <c r="AF126" i="13"/>
  <c r="AE127" i="13"/>
  <c r="Z126" i="13"/>
  <c r="AB125" i="13"/>
  <c r="AA128" i="13"/>
  <c r="R129" i="13"/>
  <c r="J127" i="13"/>
  <c r="J128" i="13"/>
  <c r="D126" i="13"/>
  <c r="H129" i="13"/>
  <c r="M124" i="13"/>
  <c r="AH123" i="13"/>
  <c r="AC123" i="13"/>
  <c r="L123" i="13"/>
  <c r="AN122" i="13"/>
  <c r="P122" i="13"/>
  <c r="AH121" i="13"/>
  <c r="X121" i="13"/>
  <c r="G121" i="13"/>
  <c r="AS120" i="13"/>
  <c r="AA120" i="13"/>
  <c r="O120" i="13"/>
  <c r="AE119" i="13"/>
  <c r="G119" i="13"/>
  <c r="AJ118" i="13"/>
  <c r="V118" i="13"/>
  <c r="E118" i="13"/>
  <c r="AH117" i="13"/>
  <c r="S117" i="13"/>
  <c r="E43" i="13"/>
  <c r="G44" i="13"/>
  <c r="J41" i="13"/>
  <c r="Q42" i="13"/>
  <c r="K45" i="13"/>
  <c r="P40" i="13"/>
  <c r="I39" i="13"/>
  <c r="D37" i="13"/>
  <c r="J36" i="13"/>
  <c r="M35" i="13"/>
  <c r="Q34" i="13"/>
  <c r="F33" i="13"/>
  <c r="Y41" i="13"/>
  <c r="AI41" i="13"/>
  <c r="O61" i="13"/>
  <c r="AL43" i="13"/>
  <c r="N63" i="13"/>
  <c r="V44" i="13"/>
  <c r="AM44" i="13"/>
  <c r="H64" i="13"/>
  <c r="R42" i="13"/>
  <c r="G62" i="13"/>
  <c r="U45" i="13"/>
  <c r="AP45" i="13"/>
  <c r="P65" i="13"/>
  <c r="E60" i="13"/>
  <c r="R40" i="13"/>
  <c r="I59" i="13"/>
  <c r="AR39" i="13"/>
  <c r="S39" i="13"/>
  <c r="O58" i="13"/>
  <c r="AM38" i="13"/>
  <c r="O57" i="13"/>
  <c r="AI37" i="13"/>
  <c r="Y37" i="13"/>
  <c r="G56" i="13"/>
  <c r="AK36" i="13"/>
  <c r="K55" i="13"/>
  <c r="T35" i="13"/>
  <c r="AB34" i="13"/>
  <c r="T63" i="13"/>
  <c r="AB61" i="13"/>
  <c r="AA65" i="13"/>
  <c r="Z59" i="13"/>
  <c r="AD57" i="13"/>
  <c r="S36" i="13"/>
  <c r="N55" i="13"/>
  <c r="AH35" i="13"/>
  <c r="N54" i="13"/>
  <c r="AO34" i="13"/>
  <c r="AD34" i="13"/>
  <c r="L53" i="13"/>
  <c r="AQ33" i="13"/>
  <c r="D63" i="13"/>
  <c r="AK63" i="13"/>
  <c r="X64" i="13"/>
  <c r="AK64" i="13"/>
  <c r="Z61" i="13"/>
  <c r="AK61" i="13"/>
  <c r="W62" i="13"/>
  <c r="AK62" i="13"/>
  <c r="AE65" i="13"/>
  <c r="AF65" i="13"/>
  <c r="AD60" i="13"/>
  <c r="AN59" i="13"/>
  <c r="S59" i="13"/>
  <c r="AR58" i="13"/>
  <c r="V58" i="13"/>
  <c r="AR57" i="13"/>
  <c r="W57" i="13"/>
  <c r="AG56" i="13"/>
  <c r="AA56" i="13"/>
  <c r="R55" i="13"/>
  <c r="AK54" i="13"/>
  <c r="T54" i="13"/>
  <c r="AK53" i="13"/>
  <c r="T53" i="13"/>
  <c r="T55" i="13"/>
  <c r="AO54" i="13"/>
  <c r="Z54" i="13"/>
  <c r="AF53" i="13"/>
  <c r="F10" i="14"/>
  <c r="AO10" i="14" s="1"/>
  <c r="E55" i="13"/>
  <c r="AK35" i="13"/>
  <c r="Z35" i="13"/>
  <c r="G54" i="13"/>
  <c r="AL34" i="13"/>
  <c r="N53" i="13"/>
  <c r="AH33" i="13"/>
  <c r="X33" i="13"/>
  <c r="S63" i="13"/>
  <c r="AN63" i="13"/>
  <c r="AD64" i="13"/>
  <c r="D61" i="13"/>
  <c r="AM61" i="13"/>
  <c r="AD62" i="13"/>
  <c r="AM62" i="13"/>
  <c r="AB65" i="13"/>
  <c r="AI65" i="13"/>
  <c r="AK60" i="13"/>
  <c r="X60" i="13"/>
  <c r="AK59" i="13"/>
  <c r="D59" i="13"/>
  <c r="AB58" i="13"/>
  <c r="AL57" i="13"/>
  <c r="AB57" i="13"/>
  <c r="AL56" i="13"/>
  <c r="AE56" i="13"/>
  <c r="AL55" i="13"/>
  <c r="V55" i="13"/>
  <c r="AL54" i="13"/>
  <c r="Y54" i="13"/>
  <c r="AG53" i="13"/>
  <c r="Q53" i="13"/>
  <c r="AR33" i="13"/>
  <c r="T33" i="13"/>
  <c r="W63" i="13"/>
  <c r="AR63" i="13"/>
  <c r="R64" i="13"/>
  <c r="AD61" i="13"/>
  <c r="AQ61" i="13"/>
  <c r="AC62" i="13"/>
  <c r="AQ62" i="13"/>
  <c r="AD65" i="13"/>
  <c r="AK65" i="13"/>
  <c r="AG60" i="13"/>
  <c r="T60" i="13"/>
  <c r="AG59" i="13"/>
  <c r="AF58" i="13"/>
  <c r="X58" i="13"/>
  <c r="AH57" i="13"/>
  <c r="X57" i="13"/>
  <c r="AH56" i="13"/>
  <c r="W56" i="13"/>
  <c r="AH55" i="13"/>
  <c r="U55" i="13"/>
  <c r="AS54" i="13"/>
  <c r="D54" i="13"/>
  <c r="S53" i="13"/>
  <c r="AL129" i="13"/>
  <c r="AH126" i="13"/>
  <c r="AF129" i="13"/>
  <c r="V128" i="13"/>
  <c r="U124" i="13"/>
  <c r="S126" i="13"/>
  <c r="AE128" i="13"/>
  <c r="S124" i="13"/>
  <c r="P127" i="13"/>
  <c r="F128" i="13"/>
  <c r="Q125" i="13"/>
  <c r="G129" i="13"/>
  <c r="Q124" i="13"/>
  <c r="AM123" i="13"/>
  <c r="V123" i="13"/>
  <c r="E123" i="13"/>
  <c r="AG122" i="13"/>
  <c r="R122" i="13"/>
  <c r="AM121" i="13"/>
  <c r="AB121" i="13"/>
  <c r="H121" i="13"/>
  <c r="AG120" i="13"/>
  <c r="AE120" i="13"/>
  <c r="H120" i="13"/>
  <c r="AF119" i="13"/>
  <c r="K119" i="13"/>
  <c r="AN118" i="13"/>
  <c r="AD118" i="13"/>
  <c r="I118" i="13"/>
  <c r="AO117" i="13"/>
  <c r="AD117" i="13"/>
  <c r="D117" i="13"/>
  <c r="O44" i="13"/>
  <c r="F41" i="13"/>
  <c r="M42" i="13"/>
  <c r="G45" i="13"/>
  <c r="K40" i="13"/>
  <c r="M39" i="13"/>
  <c r="Q38" i="13"/>
  <c r="N36" i="13"/>
  <c r="G35" i="13"/>
  <c r="F34" i="13"/>
  <c r="K33" i="13"/>
  <c r="U41" i="13"/>
  <c r="AP41" i="13"/>
  <c r="K61" i="13"/>
  <c r="AH43" i="13"/>
  <c r="J63" i="13"/>
  <c r="AC44" i="13"/>
  <c r="AI44" i="13"/>
  <c r="O64" i="13"/>
  <c r="AC42" i="13"/>
  <c r="M62" i="13"/>
  <c r="X45" i="13"/>
  <c r="AI45" i="13"/>
  <c r="L65" i="13"/>
  <c r="I60" i="13"/>
  <c r="AG40" i="13"/>
  <c r="M59" i="13"/>
  <c r="AG39" i="13"/>
  <c r="W39" i="13"/>
  <c r="E58" i="13"/>
  <c r="AQ38" i="13"/>
  <c r="V38" i="13"/>
  <c r="AM37" i="13"/>
  <c r="AC37" i="13"/>
  <c r="F56" i="13"/>
  <c r="AH36" i="13"/>
  <c r="L55" i="13"/>
  <c r="V35" i="13"/>
  <c r="R34" i="13"/>
  <c r="Z33" i="13"/>
  <c r="W61" i="13"/>
  <c r="W65" i="13"/>
  <c r="AE59" i="13"/>
  <c r="S57" i="13"/>
  <c r="J20" i="16"/>
  <c r="J40" i="16" s="1"/>
  <c r="D21" i="16"/>
  <c r="D41" i="16" s="1"/>
  <c r="G16" i="16"/>
  <c r="G36" i="16" s="1"/>
  <c r="H15" i="16"/>
  <c r="H35" i="16" s="1"/>
  <c r="G14" i="16"/>
  <c r="G34" i="16" s="1"/>
  <c r="L12" i="16"/>
  <c r="L32" i="16" s="1"/>
  <c r="N11" i="16"/>
  <c r="N31" i="16" s="1"/>
  <c r="F10" i="16"/>
  <c r="F30" i="16" s="1"/>
  <c r="AR128" i="13"/>
  <c r="AP129" i="13"/>
  <c r="AI127" i="13"/>
  <c r="AL124" i="13"/>
  <c r="AM124" i="13"/>
  <c r="AC129" i="13"/>
  <c r="AB126" i="13"/>
  <c r="T124" i="13"/>
  <c r="AA125" i="13"/>
  <c r="X127" i="13"/>
  <c r="R126" i="13"/>
  <c r="D128" i="13"/>
  <c r="G125" i="13"/>
  <c r="N126" i="13"/>
  <c r="J129" i="13"/>
  <c r="K124" i="13"/>
  <c r="AJ123" i="13"/>
  <c r="T123" i="13"/>
  <c r="AS122" i="13"/>
  <c r="T122" i="13"/>
  <c r="G122" i="13"/>
  <c r="AJ121" i="13"/>
  <c r="AA121" i="13"/>
  <c r="F121" i="13"/>
  <c r="AK120" i="13"/>
  <c r="N120" i="13"/>
  <c r="AJ119" i="13"/>
  <c r="Z119" i="13"/>
  <c r="I119" i="13"/>
  <c r="AS118" i="13"/>
  <c r="Z118" i="13"/>
  <c r="M118" i="13"/>
  <c r="AE117" i="13"/>
  <c r="I117" i="13"/>
  <c r="H43" i="13"/>
  <c r="Q44" i="13"/>
  <c r="P41" i="13"/>
  <c r="H42" i="13"/>
  <c r="I45" i="13"/>
  <c r="D39" i="13"/>
  <c r="L38" i="13"/>
  <c r="E37" i="13"/>
  <c r="Q36" i="13"/>
  <c r="F35" i="13"/>
  <c r="G34" i="13"/>
  <c r="O33" i="13"/>
  <c r="AD41" i="13"/>
  <c r="F61" i="13"/>
  <c r="V43" i="13"/>
  <c r="AQ43" i="13"/>
  <c r="H63" i="13"/>
  <c r="W44" i="13"/>
  <c r="AR44" i="13"/>
  <c r="Z42" i="13"/>
  <c r="AJ42" i="13"/>
  <c r="Q62" i="13"/>
  <c r="AD45" i="13"/>
  <c r="AQ45" i="13"/>
  <c r="O65" i="13"/>
  <c r="AN40" i="13"/>
  <c r="S40" i="13"/>
  <c r="K59" i="13"/>
  <c r="AM39" i="13"/>
  <c r="AC39" i="13"/>
  <c r="AF38" i="13"/>
  <c r="Y38" i="13"/>
  <c r="Q57" i="13"/>
  <c r="AS37" i="13"/>
  <c r="T37" i="13"/>
  <c r="E56" i="13"/>
  <c r="R36" i="13"/>
  <c r="AS35" i="13"/>
  <c r="L54" i="13"/>
  <c r="S34" i="13"/>
  <c r="AO63" i="13"/>
  <c r="AO61" i="13"/>
  <c r="AF60" i="13"/>
  <c r="AN58" i="13"/>
  <c r="AN56" i="13"/>
  <c r="X36" i="13"/>
  <c r="AF35" i="13"/>
  <c r="AE35" i="13"/>
  <c r="P54" i="13"/>
  <c r="AH34" i="13"/>
  <c r="W34" i="13"/>
  <c r="J53" i="13"/>
  <c r="AC33" i="13"/>
  <c r="AC63" i="13"/>
  <c r="AL63" i="13"/>
  <c r="Y64" i="13"/>
  <c r="AL64" i="13"/>
  <c r="X61" i="13"/>
  <c r="AL61" i="13"/>
  <c r="AB62" i="13"/>
  <c r="D65" i="13"/>
  <c r="AL65" i="13"/>
  <c r="AI60" i="13"/>
  <c r="U60" i="13"/>
  <c r="AI59" i="13"/>
  <c r="AD59" i="13"/>
  <c r="AM58" i="13"/>
  <c r="S58" i="13"/>
  <c r="AM57" i="13"/>
  <c r="D57" i="13"/>
  <c r="AD56" i="13"/>
  <c r="AQ55" i="13"/>
  <c r="S55" i="13"/>
  <c r="AP54" i="13"/>
  <c r="AD54" i="13"/>
  <c r="AN53" i="13"/>
  <c r="AE53" i="13"/>
  <c r="AB55" i="13"/>
  <c r="R54" i="13"/>
  <c r="AH53" i="13"/>
  <c r="Y53" i="13"/>
  <c r="V36" i="13"/>
  <c r="G55" i="13"/>
  <c r="AL35" i="13"/>
  <c r="U35" i="13"/>
  <c r="AP34" i="13"/>
  <c r="X34" i="13"/>
  <c r="F53" i="13"/>
  <c r="AK33" i="13"/>
  <c r="W33" i="13"/>
  <c r="R63" i="13"/>
  <c r="W64" i="13"/>
  <c r="AR64" i="13"/>
  <c r="AA61" i="13"/>
  <c r="AR61" i="13"/>
  <c r="Y62" i="13"/>
  <c r="AR62" i="13"/>
  <c r="Y65" i="13"/>
  <c r="AS65" i="13"/>
  <c r="AJ60" i="13"/>
  <c r="AF59" i="13"/>
  <c r="AA59" i="13"/>
  <c r="AK58" i="13"/>
  <c r="W58" i="13"/>
  <c r="AK57" i="13"/>
  <c r="Z57" i="13"/>
  <c r="AO56" i="13"/>
  <c r="S56" i="13"/>
  <c r="AR55" i="13"/>
  <c r="D55" i="13"/>
  <c r="AB54" i="13"/>
  <c r="AS53" i="13"/>
  <c r="U53" i="13"/>
  <c r="P53" i="13"/>
  <c r="AN33" i="13"/>
  <c r="R33" i="13"/>
  <c r="AG63" i="13"/>
  <c r="T64" i="13"/>
  <c r="AG64" i="13"/>
  <c r="AE61" i="13"/>
  <c r="AG61" i="13"/>
  <c r="S62" i="13"/>
  <c r="AG62" i="13"/>
  <c r="AC65" i="13"/>
  <c r="AO65" i="13"/>
  <c r="R60" i="13"/>
  <c r="AR59" i="13"/>
  <c r="W59" i="13"/>
  <c r="AG58" i="13"/>
  <c r="AD58" i="13"/>
  <c r="AG57" i="13"/>
  <c r="T57" i="13"/>
  <c r="AK56" i="13"/>
  <c r="AB56" i="13"/>
  <c r="AK55" i="13"/>
  <c r="AF54" i="13"/>
  <c r="X54" i="13"/>
  <c r="AO53" i="13"/>
  <c r="AB53" i="13"/>
  <c r="N7" i="14"/>
  <c r="AW7" i="14" s="1"/>
  <c r="AF50" i="13"/>
  <c r="Y103" i="13"/>
  <c r="Y116" i="13"/>
  <c r="D27" i="14"/>
  <c r="AM27" i="14" s="1"/>
  <c r="L116" i="13"/>
  <c r="AG32" i="13"/>
  <c r="AK31" i="13"/>
  <c r="D50" i="13"/>
  <c r="Z51" i="13"/>
  <c r="AH115" i="13"/>
  <c r="H8" i="16"/>
  <c r="H28" i="16" s="1"/>
  <c r="J7" i="14"/>
  <c r="AS7" i="14" s="1"/>
  <c r="F116" i="13"/>
  <c r="L31" i="13"/>
  <c r="U31" i="13"/>
  <c r="G50" i="13"/>
  <c r="R51" i="13"/>
  <c r="V52" i="13"/>
  <c r="X100" i="13"/>
  <c r="AA92" i="13"/>
  <c r="AC95" i="13"/>
  <c r="AN114" i="13"/>
  <c r="AH116" i="13"/>
  <c r="W115" i="13"/>
  <c r="V114" i="13"/>
  <c r="AE114" i="13"/>
  <c r="I6" i="16"/>
  <c r="I26" i="16" s="1"/>
  <c r="E28" i="14"/>
  <c r="AN28" i="14" s="1"/>
  <c r="P28" i="14"/>
  <c r="AY28" i="14" s="1"/>
  <c r="Q8" i="14"/>
  <c r="AZ8" i="14" s="1"/>
  <c r="F6" i="14"/>
  <c r="AO6" i="14" s="1"/>
  <c r="K6" i="14"/>
  <c r="AT6" i="14" s="1"/>
  <c r="P114" i="13"/>
  <c r="F115" i="13"/>
  <c r="G32" i="13"/>
  <c r="I31" i="13"/>
  <c r="K30" i="13"/>
  <c r="Z32" i="13"/>
  <c r="AK32" i="13"/>
  <c r="AE31" i="13"/>
  <c r="U30" i="13"/>
  <c r="AQ30" i="13"/>
  <c r="M50" i="13"/>
  <c r="Y50" i="13"/>
  <c r="AG50" i="13"/>
  <c r="G51" i="13"/>
  <c r="AE51" i="13"/>
  <c r="J52" i="13"/>
  <c r="X52" i="13"/>
  <c r="AJ52" i="13"/>
  <c r="S80" i="13"/>
  <c r="AM80" i="13"/>
  <c r="V100" i="13"/>
  <c r="T87" i="13"/>
  <c r="AJ107" i="13"/>
  <c r="AL92" i="13"/>
  <c r="W83" i="13"/>
  <c r="AC79" i="13"/>
  <c r="AI75" i="13"/>
  <c r="T81" i="13"/>
  <c r="U104" i="13"/>
  <c r="AN86" i="13"/>
  <c r="AF115" i="13"/>
  <c r="S116" i="13"/>
  <c r="Q27" i="14"/>
  <c r="AZ27" i="14" s="1"/>
  <c r="D114" i="13"/>
  <c r="F32" i="13"/>
  <c r="T32" i="13"/>
  <c r="R30" i="13"/>
  <c r="U50" i="13"/>
  <c r="V51" i="13"/>
  <c r="AF52" i="13"/>
  <c r="AN80" i="13"/>
  <c r="AC72" i="13"/>
  <c r="X79" i="13"/>
  <c r="R97" i="13"/>
  <c r="AK115" i="13"/>
  <c r="AM115" i="13"/>
  <c r="AI114" i="13"/>
  <c r="U116" i="13"/>
  <c r="T115" i="13"/>
  <c r="D7" i="16"/>
  <c r="D27" i="16" s="1"/>
  <c r="H27" i="14"/>
  <c r="AQ27" i="14" s="1"/>
  <c r="F28" i="14"/>
  <c r="AO28" i="14" s="1"/>
  <c r="E8" i="14"/>
  <c r="AN8" i="14" s="1"/>
  <c r="H7" i="14"/>
  <c r="AQ7" i="14" s="1"/>
  <c r="K114" i="13"/>
  <c r="O116" i="13"/>
  <c r="H32" i="13"/>
  <c r="N31" i="13"/>
  <c r="AB32" i="13"/>
  <c r="AO32" i="13"/>
  <c r="AR31" i="13"/>
  <c r="AF30" i="13"/>
  <c r="Q50" i="13"/>
  <c r="Z50" i="13"/>
  <c r="K51" i="13"/>
  <c r="AF51" i="13"/>
  <c r="P52" i="13"/>
  <c r="AH52" i="13"/>
  <c r="X80" i="13"/>
  <c r="AH100" i="13"/>
  <c r="Y72" i="13"/>
  <c r="AK83" i="13"/>
  <c r="AE95" i="13"/>
  <c r="Y76" i="13"/>
  <c r="AC115" i="13"/>
  <c r="J6" i="14"/>
  <c r="AS6" i="14" s="1"/>
  <c r="F30" i="13"/>
  <c r="AH30" i="13"/>
  <c r="E52" i="13"/>
  <c r="V87" i="13"/>
  <c r="AG115" i="13"/>
  <c r="AC114" i="13"/>
  <c r="D7" i="14"/>
  <c r="AM7" i="14" s="1"/>
  <c r="I116" i="13"/>
  <c r="S32" i="13"/>
  <c r="X30" i="13"/>
  <c r="P51" i="13"/>
  <c r="AE52" i="13"/>
  <c r="AI100" i="13"/>
  <c r="AQ103" i="13"/>
  <c r="R94" i="13"/>
  <c r="AI107" i="13"/>
  <c r="V73" i="13"/>
  <c r="AB83" i="13"/>
  <c r="X116" i="13"/>
  <c r="W32" i="13"/>
  <c r="AE80" i="13"/>
  <c r="AQ115" i="13"/>
  <c r="H7" i="16"/>
  <c r="H27" i="16" s="1"/>
  <c r="M7" i="14"/>
  <c r="AV7" i="14" s="1"/>
  <c r="I115" i="13"/>
  <c r="X114" i="13"/>
  <c r="P27" i="14"/>
  <c r="AY27" i="14" s="1"/>
  <c r="G7" i="14"/>
  <c r="AP7" i="14" s="1"/>
  <c r="D115" i="13"/>
  <c r="J30" i="13"/>
  <c r="AG31" i="13"/>
  <c r="P50" i="13"/>
  <c r="AC51" i="13"/>
  <c r="AR52" i="13"/>
  <c r="AP100" i="13"/>
  <c r="AN73" i="13"/>
  <c r="AJ98" i="13"/>
  <c r="AG114" i="13"/>
  <c r="AS114" i="13"/>
  <c r="T114" i="13"/>
  <c r="V116" i="13"/>
  <c r="R115" i="13"/>
  <c r="O28" i="14"/>
  <c r="AX28" i="14" s="1"/>
  <c r="N29" i="14"/>
  <c r="AW29" i="14" s="1"/>
  <c r="M27" i="14"/>
  <c r="AV27" i="14" s="1"/>
  <c r="I8" i="14"/>
  <c r="AR8" i="14" s="1"/>
  <c r="P8" i="14"/>
  <c r="AY8" i="14" s="1"/>
  <c r="G114" i="13"/>
  <c r="J116" i="13"/>
  <c r="L115" i="13"/>
  <c r="K32" i="13"/>
  <c r="M31" i="13"/>
  <c r="O30" i="13"/>
  <c r="Y32" i="13"/>
  <c r="T31" i="13"/>
  <c r="AL31" i="13"/>
  <c r="AB30" i="13"/>
  <c r="AL30" i="13"/>
  <c r="N50" i="13"/>
  <c r="X50" i="13"/>
  <c r="AR50" i="13"/>
  <c r="T51" i="13"/>
  <c r="AL51" i="13"/>
  <c r="N52" i="13"/>
  <c r="Z52" i="13"/>
  <c r="AM52" i="13"/>
  <c r="T80" i="13"/>
  <c r="AR80" i="13"/>
  <c r="AO100" i="13"/>
  <c r="AE87" i="13"/>
  <c r="AA72" i="13"/>
  <c r="R73" i="13"/>
  <c r="AJ83" i="13"/>
  <c r="T99" i="13"/>
  <c r="T95" i="13"/>
  <c r="W101" i="13"/>
  <c r="AS97" i="13"/>
  <c r="AS115" i="13"/>
  <c r="AA116" i="13"/>
  <c r="I29" i="14"/>
  <c r="AR29" i="14" s="1"/>
  <c r="D6" i="14"/>
  <c r="AM6" i="14" s="1"/>
  <c r="N114" i="13"/>
  <c r="D31" i="13"/>
  <c r="AJ32" i="13"/>
  <c r="Z30" i="13"/>
  <c r="AM50" i="13"/>
  <c r="AP51" i="13"/>
  <c r="AO52" i="13"/>
  <c r="AC100" i="13"/>
  <c r="AK92" i="13"/>
  <c r="R75" i="13"/>
  <c r="AH94" i="13"/>
  <c r="AJ114" i="13"/>
  <c r="AH114" i="13"/>
  <c r="AF116" i="13"/>
  <c r="U115" i="13"/>
  <c r="Z116" i="13"/>
  <c r="J8" i="16"/>
  <c r="J28" i="16" s="1"/>
  <c r="Q28" i="14"/>
  <c r="AZ28" i="14" s="1"/>
  <c r="P29" i="14"/>
  <c r="AY29" i="14" s="1"/>
  <c r="O8" i="14"/>
  <c r="AX8" i="14" s="1"/>
  <c r="N8" i="14"/>
  <c r="AW8" i="14" s="1"/>
  <c r="F114" i="13"/>
  <c r="J115" i="13"/>
  <c r="L32" i="13"/>
  <c r="H30" i="13"/>
  <c r="AD32" i="13"/>
  <c r="X31" i="13"/>
  <c r="AO31" i="13"/>
  <c r="AK30" i="13"/>
  <c r="H50" i="13"/>
  <c r="AH50" i="13"/>
  <c r="M51" i="13"/>
  <c r="AN51" i="13"/>
  <c r="S52" i="13"/>
  <c r="AN52" i="13"/>
  <c r="AQ80" i="13"/>
  <c r="Z87" i="13"/>
  <c r="Z73" i="13"/>
  <c r="AP79" i="13"/>
  <c r="AD81" i="13"/>
  <c r="G92" i="13"/>
  <c r="D6" i="16"/>
  <c r="D26" i="16" s="1"/>
  <c r="M114" i="13"/>
  <c r="AP32" i="13"/>
  <c r="T50" i="13"/>
  <c r="AI52" i="13"/>
  <c r="AB73" i="13"/>
  <c r="AI115" i="13"/>
  <c r="I7" i="16"/>
  <c r="I27" i="16" s="1"/>
  <c r="I7" i="14"/>
  <c r="AR7" i="14" s="1"/>
  <c r="M115" i="13"/>
  <c r="AN32" i="13"/>
  <c r="AR30" i="13"/>
  <c r="S51" i="13"/>
  <c r="U80" i="13"/>
  <c r="AR87" i="13"/>
  <c r="AK99" i="13"/>
  <c r="S87" i="13"/>
  <c r="X72" i="13"/>
  <c r="AO73" i="13"/>
  <c r="AO83" i="13"/>
  <c r="F27" i="14"/>
  <c r="AO27" i="14" s="1"/>
  <c r="V30" i="13"/>
  <c r="W87" i="13"/>
  <c r="AK114" i="13"/>
  <c r="L27" i="14"/>
  <c r="AU27" i="14" s="1"/>
  <c r="H8" i="14"/>
  <c r="AQ8" i="14" s="1"/>
  <c r="O32" i="13"/>
  <c r="V31" i="13"/>
  <c r="AJ30" i="13"/>
  <c r="L51" i="13"/>
  <c r="M52" i="13"/>
  <c r="AQ52" i="13"/>
  <c r="AA100" i="13"/>
  <c r="AG100" i="13"/>
  <c r="AJ72" i="13"/>
  <c r="X93" i="13"/>
  <c r="AD103" i="13"/>
  <c r="AN99" i="13"/>
  <c r="AK95" i="13"/>
  <c r="Y82" i="13"/>
  <c r="AM96" i="13"/>
  <c r="AJ115" i="13"/>
  <c r="Z114" i="13"/>
  <c r="K29" i="14"/>
  <c r="AT29" i="14" s="1"/>
  <c r="O7" i="14"/>
  <c r="AX7" i="14" s="1"/>
  <c r="H116" i="13"/>
  <c r="P31" i="13"/>
  <c r="S31" i="13"/>
  <c r="AO30" i="13"/>
  <c r="AN50" i="13"/>
  <c r="L52" i="13"/>
  <c r="Y80" i="13"/>
  <c r="AK100" i="13"/>
  <c r="R93" i="13"/>
  <c r="AI95" i="13"/>
  <c r="AO115" i="13"/>
  <c r="AR115" i="13"/>
  <c r="AP115" i="13"/>
  <c r="S115" i="13"/>
  <c r="AD116" i="13"/>
  <c r="AA114" i="13"/>
  <c r="Q29" i="14"/>
  <c r="AZ29" i="14" s="1"/>
  <c r="N27" i="14"/>
  <c r="AW27" i="14" s="1"/>
  <c r="L28" i="14"/>
  <c r="AU28" i="14" s="1"/>
  <c r="G8" i="14"/>
  <c r="AP8" i="14" s="1"/>
  <c r="F7" i="14"/>
  <c r="AO7" i="14" s="1"/>
  <c r="D116" i="13"/>
  <c r="P115" i="13"/>
  <c r="F31" i="13"/>
  <c r="L30" i="13"/>
  <c r="AC32" i="13"/>
  <c r="Y31" i="13"/>
  <c r="Y30" i="13"/>
  <c r="AP30" i="13"/>
  <c r="V50" i="13"/>
  <c r="AO50" i="13"/>
  <c r="X51" i="13"/>
  <c r="AO51" i="13"/>
  <c r="AD52" i="13"/>
  <c r="AS52" i="13"/>
  <c r="R100" i="13"/>
  <c r="AA87" i="13"/>
  <c r="AG73" i="13"/>
  <c r="Y99" i="13"/>
  <c r="AC101" i="13"/>
  <c r="AL116" i="13"/>
  <c r="I28" i="14"/>
  <c r="AR28" i="14" s="1"/>
  <c r="K116" i="13"/>
  <c r="R31" i="13"/>
  <c r="AP50" i="13"/>
  <c r="AD80" i="13"/>
  <c r="AL75" i="13"/>
  <c r="AG116" i="13"/>
  <c r="O29" i="14"/>
  <c r="AX29" i="14" s="1"/>
  <c r="P7" i="14"/>
  <c r="AY7" i="14" s="1"/>
  <c r="Q32" i="13"/>
  <c r="AD31" i="13"/>
  <c r="S50" i="13"/>
  <c r="AJ51" i="13"/>
  <c r="AO80" i="13"/>
  <c r="Y92" i="13"/>
  <c r="Y78" i="13"/>
  <c r="AM87" i="13"/>
  <c r="AO72" i="13"/>
  <c r="S93" i="13"/>
  <c r="AF103" i="13"/>
  <c r="AP114" i="13"/>
  <c r="O115" i="13"/>
  <c r="AR51" i="13"/>
  <c r="Z102" i="13"/>
  <c r="X115" i="13"/>
  <c r="J28" i="14"/>
  <c r="AS28" i="14" s="1"/>
  <c r="L114" i="13"/>
  <c r="Q31" i="13"/>
  <c r="AL32" i="13"/>
  <c r="AE30" i="13"/>
  <c r="AK50" i="13"/>
  <c r="AM51" i="13"/>
  <c r="AA52" i="13"/>
  <c r="AG80" i="13"/>
  <c r="AN87" i="13"/>
  <c r="AI116" i="13"/>
  <c r="V115" i="13"/>
  <c r="F29" i="14"/>
  <c r="AO29" i="14" s="1"/>
  <c r="H114" i="13"/>
  <c r="N32" i="13"/>
  <c r="AH32" i="13"/>
  <c r="AI30" i="13"/>
  <c r="H51" i="13"/>
  <c r="K52" i="13"/>
  <c r="AI80" i="13"/>
  <c r="AC107" i="13"/>
  <c r="AE99" i="13"/>
  <c r="AR105" i="13"/>
  <c r="AL114" i="13"/>
  <c r="AF114" i="13"/>
  <c r="Y115" i="13"/>
  <c r="U114" i="13"/>
  <c r="D8" i="16"/>
  <c r="D28" i="16" s="1"/>
  <c r="G29" i="14"/>
  <c r="AP29" i="14" s="1"/>
  <c r="G27" i="14"/>
  <c r="AP27" i="14" s="1"/>
  <c r="D8" i="14"/>
  <c r="AM8" i="14" s="1"/>
  <c r="P6" i="14"/>
  <c r="AY6" i="14" s="1"/>
  <c r="L7" i="14"/>
  <c r="AU7" i="14" s="1"/>
  <c r="Q114" i="13"/>
  <c r="M116" i="13"/>
  <c r="Q115" i="13"/>
  <c r="E31" i="13"/>
  <c r="G30" i="13"/>
  <c r="X32" i="13"/>
  <c r="AI32" i="13"/>
  <c r="W31" i="13"/>
  <c r="AI31" i="13"/>
  <c r="AD30" i="13"/>
  <c r="K50" i="13"/>
  <c r="AC50" i="13"/>
  <c r="AS50" i="13"/>
  <c r="I51" i="13"/>
  <c r="W51" i="13"/>
  <c r="AK51" i="13"/>
  <c r="D52" i="13"/>
  <c r="AG52" i="13"/>
  <c r="AC80" i="13"/>
  <c r="AH80" i="13"/>
  <c r="AB100" i="13"/>
  <c r="AQ100" i="13"/>
  <c r="T107" i="13"/>
  <c r="AB92" i="13"/>
  <c r="AH93" i="13"/>
  <c r="AK103" i="13"/>
  <c r="Z75" i="13"/>
  <c r="AH78" i="13"/>
  <c r="AB102" i="13"/>
  <c r="U85" i="13"/>
  <c r="AN116" i="13"/>
  <c r="Y114" i="13"/>
  <c r="N28" i="14"/>
  <c r="AW28" i="14" s="1"/>
  <c r="J8" i="14"/>
  <c r="AS8" i="14" s="1"/>
  <c r="G115" i="13"/>
  <c r="N30" i="13"/>
  <c r="AP31" i="13"/>
  <c r="J50" i="13"/>
  <c r="E51" i="13"/>
  <c r="T52" i="13"/>
  <c r="AF80" i="13"/>
  <c r="AI87" i="13"/>
  <c r="AP83" i="13"/>
  <c r="S82" i="13"/>
  <c r="AO116" i="13"/>
  <c r="AS116" i="13"/>
  <c r="AQ114" i="13"/>
  <c r="AE116" i="13"/>
  <c r="T116" i="13"/>
  <c r="R114" i="13"/>
  <c r="K28" i="14"/>
  <c r="AT28" i="14" s="1"/>
  <c r="L29" i="14"/>
  <c r="AU29" i="14" s="1"/>
  <c r="E27" i="14"/>
  <c r="AN27" i="14" s="1"/>
  <c r="N6" i="14"/>
  <c r="AW6" i="14" s="1"/>
  <c r="E6" i="14"/>
  <c r="AN6" i="14" s="1"/>
  <c r="P116" i="13"/>
  <c r="E32" i="13"/>
  <c r="J31" i="13"/>
  <c r="P30" i="13"/>
  <c r="AM32" i="13"/>
  <c r="AF31" i="13"/>
  <c r="S30" i="13"/>
  <c r="O50" i="13"/>
  <c r="AA50" i="13"/>
  <c r="F51" i="13"/>
  <c r="Y51" i="13"/>
  <c r="F52" i="13"/>
  <c r="AB52" i="13"/>
  <c r="W80" i="13"/>
  <c r="Z100" i="13"/>
  <c r="AN107" i="13"/>
  <c r="X83" i="13"/>
  <c r="AJ75" i="13"/>
  <c r="AS104" i="13"/>
  <c r="AA115" i="13"/>
  <c r="K8" i="14"/>
  <c r="AT8" i="14" s="1"/>
  <c r="H31" i="13"/>
  <c r="AA30" i="13"/>
  <c r="AI51" i="13"/>
  <c r="AF100" i="13"/>
  <c r="AC96" i="13"/>
  <c r="AE115" i="13"/>
  <c r="O27" i="14"/>
  <c r="AX27" i="14" s="1"/>
  <c r="I114" i="13"/>
  <c r="E30" i="13"/>
  <c r="AQ31" i="13"/>
  <c r="AQ50" i="13"/>
  <c r="Q52" i="13"/>
  <c r="T100" i="13"/>
  <c r="AE93" i="13"/>
  <c r="AH82" i="13"/>
  <c r="X107" i="13"/>
  <c r="AF92" i="13"/>
  <c r="AL93" i="13"/>
  <c r="Z79" i="13"/>
  <c r="V80" i="13"/>
  <c r="AL80" i="13"/>
  <c r="U100" i="13"/>
  <c r="AJ100" i="13"/>
  <c r="W107" i="13"/>
  <c r="R92" i="13"/>
  <c r="AS93" i="13"/>
  <c r="V79" i="13"/>
  <c r="V75" i="13"/>
  <c r="Z98" i="13"/>
  <c r="AS102" i="13"/>
  <c r="AO85" i="13"/>
  <c r="AM114" i="13"/>
  <c r="S114" i="13"/>
  <c r="D28" i="14"/>
  <c r="AM28" i="14" s="1"/>
  <c r="O6" i="14"/>
  <c r="AX6" i="14" s="1"/>
  <c r="J32" i="13"/>
  <c r="V32" i="13"/>
  <c r="AJ31" i="13"/>
  <c r="W50" i="13"/>
  <c r="U51" i="13"/>
  <c r="Y52" i="13"/>
  <c r="W100" i="13"/>
  <c r="AP72" i="13"/>
  <c r="AK79" i="13"/>
  <c r="AL84" i="13"/>
  <c r="AK116" i="13"/>
  <c r="AM116" i="13"/>
  <c r="AO114" i="13"/>
  <c r="AC116" i="13"/>
  <c r="AD115" i="13"/>
  <c r="R116" i="13"/>
  <c r="G28" i="14"/>
  <c r="AP28" i="14" s="1"/>
  <c r="H29" i="14"/>
  <c r="AQ29" i="14" s="1"/>
  <c r="E29" i="14"/>
  <c r="AN29" i="14" s="1"/>
  <c r="Q7" i="14"/>
  <c r="AZ7" i="14" s="1"/>
  <c r="L8" i="14"/>
  <c r="AU8" i="14" s="1"/>
  <c r="O114" i="13"/>
  <c r="G116" i="13"/>
  <c r="E115" i="13"/>
  <c r="M32" i="13"/>
  <c r="O31" i="13"/>
  <c r="Q30" i="13"/>
  <c r="AE32" i="13"/>
  <c r="AB31" i="13"/>
  <c r="AN31" i="13"/>
  <c r="W30" i="13"/>
  <c r="AG30" i="13"/>
  <c r="L50" i="13"/>
  <c r="AD50" i="13"/>
  <c r="J51" i="13"/>
  <c r="AB51" i="13"/>
  <c r="AG51" i="13"/>
  <c r="I52" i="13"/>
  <c r="U52" i="13"/>
  <c r="AK52" i="13"/>
  <c r="AB80" i="13"/>
  <c r="S100" i="13"/>
  <c r="AL100" i="13"/>
  <c r="AL87" i="13"/>
  <c r="R72" i="13"/>
  <c r="AS73" i="13"/>
  <c r="T103" i="13"/>
  <c r="AD99" i="13"/>
  <c r="AM95" i="13"/>
  <c r="AJ101" i="13"/>
  <c r="AP76" i="13"/>
  <c r="AN100" i="13"/>
  <c r="AF87" i="13"/>
  <c r="U107" i="13"/>
  <c r="AL107" i="13"/>
  <c r="T72" i="13"/>
  <c r="AL72" i="13"/>
  <c r="V92" i="13"/>
  <c r="AP92" i="13"/>
  <c r="AF73" i="13"/>
  <c r="AB93" i="13"/>
  <c r="AN93" i="13"/>
  <c r="AA83" i="13"/>
  <c r="AN83" i="13"/>
  <c r="S103" i="13"/>
  <c r="AO103" i="13"/>
  <c r="AF79" i="13"/>
  <c r="X99" i="13"/>
  <c r="AH99" i="13"/>
  <c r="W75" i="13"/>
  <c r="AM75" i="13"/>
  <c r="Y95" i="13"/>
  <c r="AO95" i="13"/>
  <c r="R98" i="13"/>
  <c r="U81" i="13"/>
  <c r="T101" i="13"/>
  <c r="Z82" i="13"/>
  <c r="AJ102" i="13"/>
  <c r="Z104" i="13"/>
  <c r="AR97" i="13"/>
  <c r="R74" i="13"/>
  <c r="Z85" i="13"/>
  <c r="S106" i="13"/>
  <c r="AR100" i="13"/>
  <c r="AH87" i="13"/>
  <c r="V107" i="13"/>
  <c r="AP107" i="13"/>
  <c r="V72" i="13"/>
  <c r="AR72" i="13"/>
  <c r="Z92" i="13"/>
  <c r="AR92" i="13"/>
  <c r="AK73" i="13"/>
  <c r="V93" i="13"/>
  <c r="AG93" i="13"/>
  <c r="AE83" i="13"/>
  <c r="AR83" i="13"/>
  <c r="W103" i="13"/>
  <c r="AS103" i="13"/>
  <c r="AH79" i="13"/>
  <c r="AB99" i="13"/>
  <c r="AP99" i="13"/>
  <c r="AA75" i="13"/>
  <c r="AQ75" i="13"/>
  <c r="W95" i="13"/>
  <c r="AS95" i="13"/>
  <c r="U98" i="13"/>
  <c r="Y81" i="13"/>
  <c r="X101" i="13"/>
  <c r="AD82" i="13"/>
  <c r="AN102" i="13"/>
  <c r="AH104" i="13"/>
  <c r="AL97" i="13"/>
  <c r="AD74" i="13"/>
  <c r="AA85" i="13"/>
  <c r="AS106" i="13"/>
  <c r="S107" i="13"/>
  <c r="AR107" i="13"/>
  <c r="AD72" i="13"/>
  <c r="X92" i="13"/>
  <c r="X73" i="13"/>
  <c r="AM73" i="13"/>
  <c r="AQ83" i="13"/>
  <c r="R99" i="13"/>
  <c r="AD95" i="13"/>
  <c r="S101" i="13"/>
  <c r="Y97" i="13"/>
  <c r="U84" i="13"/>
  <c r="X77" i="13"/>
  <c r="AO76" i="13"/>
  <c r="AO74" i="13"/>
  <c r="W105" i="13"/>
  <c r="P93" i="13"/>
  <c r="AN98" i="13"/>
  <c r="AM101" i="13"/>
  <c r="AI79" i="13"/>
  <c r="AC99" i="13"/>
  <c r="AJ99" i="13"/>
  <c r="T75" i="13"/>
  <c r="AN75" i="13"/>
  <c r="AG95" i="13"/>
  <c r="T78" i="13"/>
  <c r="AA98" i="13"/>
  <c r="AA81" i="13"/>
  <c r="AG101" i="13"/>
  <c r="AR82" i="13"/>
  <c r="AH102" i="13"/>
  <c r="R77" i="13"/>
  <c r="T76" i="13"/>
  <c r="AN74" i="13"/>
  <c r="AP85" i="13"/>
  <c r="Q96" i="13"/>
  <c r="X87" i="13"/>
  <c r="AJ87" i="13"/>
  <c r="Z107" i="13"/>
  <c r="AK107" i="13"/>
  <c r="Z72" i="13"/>
  <c r="AQ72" i="13"/>
  <c r="AI92" i="13"/>
  <c r="AD73" i="13"/>
  <c r="AI73" i="13"/>
  <c r="W93" i="13"/>
  <c r="AP93" i="13"/>
  <c r="U83" i="13"/>
  <c r="AS83" i="13"/>
  <c r="AI103" i="13"/>
  <c r="AD79" i="13"/>
  <c r="AM79" i="13"/>
  <c r="V99" i="13"/>
  <c r="AR99" i="13"/>
  <c r="X75" i="13"/>
  <c r="AR75" i="13"/>
  <c r="AF95" i="13"/>
  <c r="X78" i="13"/>
  <c r="AE98" i="13"/>
  <c r="AE81" i="13"/>
  <c r="AK101" i="13"/>
  <c r="AG82" i="13"/>
  <c r="AL102" i="13"/>
  <c r="T77" i="13"/>
  <c r="AA76" i="13"/>
  <c r="AI74" i="13"/>
  <c r="R105" i="13"/>
  <c r="I73" i="13"/>
  <c r="AD107" i="13"/>
  <c r="AM107" i="13"/>
  <c r="AS72" i="13"/>
  <c r="AD92" i="13"/>
  <c r="S73" i="13"/>
  <c r="T93" i="13"/>
  <c r="Z103" i="13"/>
  <c r="AM99" i="13"/>
  <c r="AN95" i="13"/>
  <c r="U82" i="13"/>
  <c r="AO96" i="13"/>
  <c r="AO84" i="13"/>
  <c r="AL77" i="13"/>
  <c r="AB96" i="13"/>
  <c r="W94" i="13"/>
  <c r="AH105" i="13"/>
  <c r="L75" i="13"/>
  <c r="AC81" i="13"/>
  <c r="AF82" i="13"/>
  <c r="V83" i="13"/>
  <c r="AQ78" i="13"/>
  <c r="AQ116" i="13"/>
  <c r="AP116" i="13"/>
  <c r="AR116" i="13"/>
  <c r="W116" i="13"/>
  <c r="AD114" i="13"/>
  <c r="Z115" i="13"/>
  <c r="H6" i="16"/>
  <c r="H26" i="16" s="1"/>
  <c r="M28" i="14"/>
  <c r="AV28" i="14" s="1"/>
  <c r="J29" i="14"/>
  <c r="AS29" i="14" s="1"/>
  <c r="E7" i="14"/>
  <c r="AN7" i="14" s="1"/>
  <c r="L6" i="14"/>
  <c r="AU6" i="14" s="1"/>
  <c r="Q6" i="14"/>
  <c r="AZ6" i="14" s="1"/>
  <c r="J114" i="13"/>
  <c r="Q116" i="13"/>
  <c r="D32" i="13"/>
  <c r="G31" i="13"/>
  <c r="I30" i="13"/>
  <c r="AA32" i="13"/>
  <c r="AS32" i="13"/>
  <c r="AA31" i="13"/>
  <c r="AS31" i="13"/>
  <c r="AM30" i="13"/>
  <c r="E50" i="13"/>
  <c r="AB50" i="13"/>
  <c r="AL50" i="13"/>
  <c r="O51" i="13"/>
  <c r="AA51" i="13"/>
  <c r="AS51" i="13"/>
  <c r="R52" i="13"/>
  <c r="AL52" i="13"/>
  <c r="Z80" i="13"/>
  <c r="AP80" i="13"/>
  <c r="Y100" i="13"/>
  <c r="R87" i="13"/>
  <c r="AB107" i="13"/>
  <c r="AM92" i="13"/>
  <c r="AK93" i="13"/>
  <c r="W79" i="13"/>
  <c r="AC75" i="13"/>
  <c r="AB98" i="13"/>
  <c r="V84" i="13"/>
  <c r="T105" i="13"/>
  <c r="U87" i="13"/>
  <c r="AK87" i="13"/>
  <c r="Y107" i="13"/>
  <c r="AS107" i="13"/>
  <c r="AF72" i="13"/>
  <c r="AC92" i="13"/>
  <c r="AJ92" i="13"/>
  <c r="Y73" i="13"/>
  <c r="AH73" i="13"/>
  <c r="U93" i="13"/>
  <c r="AO93" i="13"/>
  <c r="AF83" i="13"/>
  <c r="X103" i="13"/>
  <c r="AL103" i="13"/>
  <c r="AA79" i="13"/>
  <c r="AN79" i="13"/>
  <c r="S99" i="13"/>
  <c r="AO99" i="13"/>
  <c r="AF75" i="13"/>
  <c r="AB95" i="13"/>
  <c r="AH95" i="13"/>
  <c r="Z78" i="13"/>
  <c r="AR98" i="13"/>
  <c r="AO81" i="13"/>
  <c r="AP101" i="13"/>
  <c r="R102" i="13"/>
  <c r="W84" i="13"/>
  <c r="AJ77" i="13"/>
  <c r="AI76" i="13"/>
  <c r="V94" i="13"/>
  <c r="Y105" i="13"/>
  <c r="L103" i="13"/>
  <c r="AB87" i="13"/>
  <c r="AP87" i="13"/>
  <c r="AA107" i="13"/>
  <c r="AO107" i="13"/>
  <c r="AG72" i="13"/>
  <c r="S92" i="13"/>
  <c r="AN92" i="13"/>
  <c r="AE73" i="13"/>
  <c r="AJ73" i="13"/>
  <c r="Y93" i="13"/>
  <c r="AQ93" i="13"/>
  <c r="AH83" i="13"/>
  <c r="AB103" i="13"/>
  <c r="AN103" i="13"/>
  <c r="AE79" i="13"/>
  <c r="AR79" i="13"/>
  <c r="W99" i="13"/>
  <c r="AS99" i="13"/>
  <c r="AG75" i="13"/>
  <c r="U95" i="13"/>
  <c r="AR95" i="13"/>
  <c r="AD78" i="13"/>
  <c r="AQ98" i="13"/>
  <c r="AS81" i="13"/>
  <c r="AI101" i="13"/>
  <c r="U102" i="13"/>
  <c r="X84" i="13"/>
  <c r="AO77" i="13"/>
  <c r="R96" i="13"/>
  <c r="U94" i="13"/>
  <c r="AG105" i="13"/>
  <c r="N79" i="13"/>
  <c r="AE107" i="13"/>
  <c r="S72" i="13"/>
  <c r="AI72" i="13"/>
  <c r="AQ92" i="13"/>
  <c r="AC73" i="13"/>
  <c r="AR93" i="13"/>
  <c r="AG103" i="13"/>
  <c r="U75" i="13"/>
  <c r="AS78" i="13"/>
  <c r="X102" i="13"/>
  <c r="R85" i="13"/>
  <c r="T104" i="13"/>
  <c r="AC97" i="13"/>
  <c r="AS96" i="13"/>
  <c r="T85" i="13"/>
  <c r="Z86" i="13"/>
  <c r="AF78" i="13"/>
  <c r="AH81" i="13"/>
  <c r="Y102" i="13"/>
  <c r="D29" i="14"/>
  <c r="AM29" i="14" s="1"/>
  <c r="K7" i="14"/>
  <c r="AT7" i="14" s="1"/>
  <c r="F8" i="14"/>
  <c r="AO8" i="14" s="1"/>
  <c r="E114" i="13"/>
  <c r="N116" i="13"/>
  <c r="K115" i="13"/>
  <c r="P32" i="13"/>
  <c r="D30" i="13"/>
  <c r="R32" i="13"/>
  <c r="AR32" i="13"/>
  <c r="Z31" i="13"/>
  <c r="AM31" i="13"/>
  <c r="T30" i="13"/>
  <c r="AN30" i="13"/>
  <c r="R50" i="13"/>
  <c r="AI50" i="13"/>
  <c r="N51" i="13"/>
  <c r="AD51" i="13"/>
  <c r="AQ51" i="13"/>
  <c r="O52" i="13"/>
  <c r="AC52" i="13"/>
  <c r="R80" i="13"/>
  <c r="AK80" i="13"/>
  <c r="AE100" i="13"/>
  <c r="AS100" i="13"/>
  <c r="AG87" i="13"/>
  <c r="AK72" i="13"/>
  <c r="AD93" i="13"/>
  <c r="AE103" i="13"/>
  <c r="AQ99" i="13"/>
  <c r="AA78" i="13"/>
  <c r="AQ82" i="13"/>
  <c r="AA74" i="13"/>
  <c r="AR114" i="13"/>
  <c r="AB115" i="13"/>
  <c r="K27" i="14"/>
  <c r="AT27" i="14" s="1"/>
  <c r="G6" i="14"/>
  <c r="AP6" i="14" s="1"/>
  <c r="H115" i="13"/>
  <c r="AF32" i="13"/>
  <c r="AC31" i="13"/>
  <c r="I50" i="13"/>
  <c r="Q51" i="13"/>
  <c r="G52" i="13"/>
  <c r="AS80" i="13"/>
  <c r="AO87" i="13"/>
  <c r="AP103" i="13"/>
  <c r="AI81" i="13"/>
  <c r="AJ116" i="13"/>
  <c r="AN115" i="13"/>
  <c r="AL115" i="13"/>
  <c r="AB114" i="13"/>
  <c r="AB116" i="13"/>
  <c r="W114" i="13"/>
  <c r="M29" i="14"/>
  <c r="AV29" i="14" s="1"/>
  <c r="J27" i="14"/>
  <c r="AS27" i="14" s="1"/>
  <c r="H28" i="14"/>
  <c r="AQ28" i="14" s="1"/>
  <c r="M8" i="14"/>
  <c r="AV8" i="14" s="1"/>
  <c r="M6" i="14"/>
  <c r="AV6" i="14" s="1"/>
  <c r="I8" i="16"/>
  <c r="I28" i="16" s="1"/>
  <c r="E116" i="13"/>
  <c r="N115" i="13"/>
  <c r="I32" i="13"/>
  <c r="K31" i="13"/>
  <c r="M30" i="13"/>
  <c r="U32" i="13"/>
  <c r="AQ32" i="13"/>
  <c r="AH31" i="13"/>
  <c r="AC30" i="13"/>
  <c r="AS30" i="13"/>
  <c r="F50" i="13"/>
  <c r="AE50" i="13"/>
  <c r="AJ50" i="13"/>
  <c r="D51" i="13"/>
  <c r="AH51" i="13"/>
  <c r="H52" i="13"/>
  <c r="W52" i="13"/>
  <c r="AP52" i="13"/>
  <c r="AA80" i="13"/>
  <c r="AJ80" i="13"/>
  <c r="AD100" i="13"/>
  <c r="AD87" i="13"/>
  <c r="AQ107" i="13"/>
  <c r="U73" i="13"/>
  <c r="AC83" i="13"/>
  <c r="AJ79" i="13"/>
  <c r="R95" i="13"/>
  <c r="AR81" i="13"/>
  <c r="AD77" i="13"/>
  <c r="H83" i="13"/>
  <c r="Y87" i="13"/>
  <c r="AS87" i="13"/>
  <c r="AF107" i="13"/>
  <c r="W72" i="13"/>
  <c r="AN72" i="13"/>
  <c r="AE92" i="13"/>
  <c r="AO92" i="13"/>
  <c r="W73" i="13"/>
  <c r="AP73" i="13"/>
  <c r="AF93" i="13"/>
  <c r="Z83" i="13"/>
  <c r="AI83" i="13"/>
  <c r="AC103" i="13"/>
  <c r="AJ103" i="13"/>
  <c r="AB79" i="13"/>
  <c r="AO79" i="13"/>
  <c r="AF99" i="13"/>
  <c r="Y75" i="13"/>
  <c r="AK75" i="13"/>
  <c r="V95" i="13"/>
  <c r="AQ95" i="13"/>
  <c r="AR78" i="13"/>
  <c r="AS98" i="13"/>
  <c r="R101" i="13"/>
  <c r="AE82" i="13"/>
  <c r="W102" i="13"/>
  <c r="AQ84" i="13"/>
  <c r="S97" i="13"/>
  <c r="Z96" i="13"/>
  <c r="AP94" i="13"/>
  <c r="R86" i="13"/>
  <c r="AM100" i="13"/>
  <c r="AC87" i="13"/>
  <c r="AQ87" i="13"/>
  <c r="AG107" i="13"/>
  <c r="AE72" i="13"/>
  <c r="AM72" i="13"/>
  <c r="T92" i="13"/>
  <c r="AS92" i="13"/>
  <c r="AA73" i="13"/>
  <c r="AR73" i="13"/>
  <c r="AJ93" i="13"/>
  <c r="AD83" i="13"/>
  <c r="AM83" i="13"/>
  <c r="V103" i="13"/>
  <c r="AR103" i="13"/>
  <c r="U79" i="13"/>
  <c r="AS79" i="13"/>
  <c r="AL99" i="13"/>
  <c r="AD75" i="13"/>
  <c r="AH75" i="13"/>
  <c r="Z95" i="13"/>
  <c r="AJ95" i="13"/>
  <c r="AG78" i="13"/>
  <c r="AH98" i="13"/>
  <c r="V101" i="13"/>
  <c r="T82" i="13"/>
  <c r="AA102" i="13"/>
  <c r="R104" i="13"/>
  <c r="X97" i="13"/>
  <c r="AP96" i="13"/>
  <c r="AK94" i="13"/>
  <c r="T86" i="13"/>
  <c r="R107" i="13"/>
  <c r="AH107" i="13"/>
  <c r="AB72" i="13"/>
  <c r="U92" i="13"/>
  <c r="AH92" i="13"/>
  <c r="AQ73" i="13"/>
  <c r="S83" i="13"/>
  <c r="Y79" i="13"/>
  <c r="AP75" i="13"/>
  <c r="R81" i="13"/>
  <c r="AE104" i="13"/>
  <c r="V86" i="13"/>
  <c r="AM104" i="13"/>
  <c r="AB76" i="13"/>
  <c r="AC74" i="13"/>
  <c r="AR85" i="13"/>
  <c r="N92" i="13"/>
  <c r="Y98" i="13"/>
  <c r="AB101" i="13"/>
  <c r="AR102" i="13"/>
  <c r="U72" i="13"/>
  <c r="AH72" i="13"/>
  <c r="W92" i="13"/>
  <c r="AG92" i="13"/>
  <c r="T73" i="13"/>
  <c r="AL73" i="13"/>
  <c r="AC93" i="13"/>
  <c r="R83" i="13"/>
  <c r="AL83" i="13"/>
  <c r="U103" i="13"/>
  <c r="AH103" i="13"/>
  <c r="T79" i="13"/>
  <c r="AG79" i="13"/>
  <c r="AA99" i="13"/>
  <c r="S75" i="13"/>
  <c r="AS75" i="13"/>
  <c r="X95" i="13"/>
  <c r="AP95" i="13"/>
  <c r="AM78" i="13"/>
  <c r="AI98" i="13"/>
  <c r="AP81" i="13"/>
  <c r="R82" i="13"/>
  <c r="V102" i="13"/>
  <c r="AK84" i="13"/>
  <c r="AH77" i="13"/>
  <c r="W96" i="13"/>
  <c r="AE94" i="13"/>
  <c r="AN105" i="13"/>
  <c r="G99" i="13"/>
  <c r="AB84" i="13"/>
  <c r="S104" i="13"/>
  <c r="AL104" i="13"/>
  <c r="U77" i="13"/>
  <c r="AS77" i="13"/>
  <c r="AB97" i="13"/>
  <c r="AI97" i="13"/>
  <c r="AE76" i="13"/>
  <c r="AE96" i="13"/>
  <c r="AK96" i="13"/>
  <c r="V74" i="13"/>
  <c r="AH74" i="13"/>
  <c r="Y94" i="13"/>
  <c r="AM94" i="13"/>
  <c r="AE85" i="13"/>
  <c r="V105" i="13"/>
  <c r="AK105" i="13"/>
  <c r="AB86" i="13"/>
  <c r="AP106" i="13"/>
  <c r="K73" i="13"/>
  <c r="N99" i="13"/>
  <c r="AC78" i="13"/>
  <c r="AL78" i="13"/>
  <c r="AF98" i="13"/>
  <c r="X81" i="13"/>
  <c r="AG81" i="13"/>
  <c r="AA101" i="13"/>
  <c r="AN101" i="13"/>
  <c r="AC82" i="13"/>
  <c r="AL82" i="13"/>
  <c r="AF102" i="13"/>
  <c r="Y84" i="13"/>
  <c r="AS84" i="13"/>
  <c r="X104" i="13"/>
  <c r="AQ104" i="13"/>
  <c r="V77" i="13"/>
  <c r="AP77" i="13"/>
  <c r="AF97" i="13"/>
  <c r="AC76" i="13"/>
  <c r="AH76" i="13"/>
  <c r="U96" i="13"/>
  <c r="AL96" i="13"/>
  <c r="X74" i="13"/>
  <c r="AQ74" i="13"/>
  <c r="AG94" i="13"/>
  <c r="X85" i="13"/>
  <c r="AG85" i="13"/>
  <c r="AA105" i="13"/>
  <c r="AL105" i="13"/>
  <c r="AD86" i="13"/>
  <c r="K92" i="13"/>
  <c r="F93" i="13"/>
  <c r="O75" i="13"/>
  <c r="AI78" i="13"/>
  <c r="AC98" i="13"/>
  <c r="AO98" i="13"/>
  <c r="V81" i="13"/>
  <c r="AL81" i="13"/>
  <c r="U101" i="13"/>
  <c r="AQ101" i="13"/>
  <c r="AI82" i="13"/>
  <c r="AC102" i="13"/>
  <c r="AI102" i="13"/>
  <c r="S84" i="13"/>
  <c r="AM84" i="13"/>
  <c r="V104" i="13"/>
  <c r="AR104" i="13"/>
  <c r="AI77" i="13"/>
  <c r="AD97" i="13"/>
  <c r="AP97" i="13"/>
  <c r="W76" i="13"/>
  <c r="Y96" i="13"/>
  <c r="AR96" i="13"/>
  <c r="AI94" i="13"/>
  <c r="AE86" i="13"/>
  <c r="I95" i="13"/>
  <c r="D101" i="13"/>
  <c r="M85" i="13"/>
  <c r="M100" i="13"/>
  <c r="L107" i="13"/>
  <c r="AJ106" i="13"/>
  <c r="G96" i="13"/>
  <c r="E79" i="13"/>
  <c r="O78" i="13"/>
  <c r="Q102" i="13"/>
  <c r="N86" i="13"/>
  <c r="F84" i="13"/>
  <c r="G97" i="13"/>
  <c r="Q72" i="13"/>
  <c r="I93" i="13"/>
  <c r="O99" i="13"/>
  <c r="F81" i="13"/>
  <c r="D74" i="13"/>
  <c r="M106" i="13"/>
  <c r="Q87" i="13"/>
  <c r="X86" i="13"/>
  <c r="D72" i="13"/>
  <c r="H93" i="13"/>
  <c r="P75" i="13"/>
  <c r="P81" i="13"/>
  <c r="K94" i="13"/>
  <c r="H106" i="13"/>
  <c r="E87" i="13"/>
  <c r="AD84" i="13"/>
  <c r="AI84" i="13"/>
  <c r="AC104" i="13"/>
  <c r="AN104" i="13"/>
  <c r="AF77" i="13"/>
  <c r="Z97" i="13"/>
  <c r="AK97" i="13"/>
  <c r="Z76" i="13"/>
  <c r="AG76" i="13"/>
  <c r="X96" i="13"/>
  <c r="AN96" i="13"/>
  <c r="AF74" i="13"/>
  <c r="Z94" i="13"/>
  <c r="AL94" i="13"/>
  <c r="AC85" i="13"/>
  <c r="AH85" i="13"/>
  <c r="AB105" i="13"/>
  <c r="AM105" i="13"/>
  <c r="AP86" i="13"/>
  <c r="J76" i="13"/>
  <c r="N103" i="13"/>
  <c r="AE78" i="13"/>
  <c r="AN78" i="13"/>
  <c r="W98" i="13"/>
  <c r="AK98" i="13"/>
  <c r="W81" i="13"/>
  <c r="AQ81" i="13"/>
  <c r="AR101" i="13"/>
  <c r="AA82" i="13"/>
  <c r="AN82" i="13"/>
  <c r="S102" i="13"/>
  <c r="AK102" i="13"/>
  <c r="T84" i="13"/>
  <c r="AR84" i="13"/>
  <c r="AG104" i="13"/>
  <c r="AA77" i="13"/>
  <c r="AK77" i="13"/>
  <c r="T97" i="13"/>
  <c r="AH97" i="13"/>
  <c r="AL76" i="13"/>
  <c r="V96" i="13"/>
  <c r="Z74" i="13"/>
  <c r="W85" i="13"/>
  <c r="AQ106" i="13"/>
  <c r="F78" i="13"/>
  <c r="K102" i="13"/>
  <c r="Q105" i="13"/>
  <c r="O84" i="13"/>
  <c r="P77" i="13"/>
  <c r="I72" i="13"/>
  <c r="J73" i="13"/>
  <c r="I99" i="13"/>
  <c r="O81" i="13"/>
  <c r="L74" i="13"/>
  <c r="G106" i="13"/>
  <c r="N104" i="13"/>
  <c r="AQ86" i="13"/>
  <c r="I92" i="13"/>
  <c r="P83" i="13"/>
  <c r="D75" i="13"/>
  <c r="J101" i="13"/>
  <c r="K85" i="13"/>
  <c r="Q80" i="13"/>
  <c r="N107" i="13"/>
  <c r="AK86" i="13"/>
  <c r="K76" i="13"/>
  <c r="G83" i="13"/>
  <c r="M95" i="13"/>
  <c r="E101" i="13"/>
  <c r="Q85" i="13"/>
  <c r="Q100" i="13"/>
  <c r="E107" i="13"/>
  <c r="Z93" i="13"/>
  <c r="AM93" i="13"/>
  <c r="T83" i="13"/>
  <c r="AG83" i="13"/>
  <c r="AA103" i="13"/>
  <c r="R79" i="13"/>
  <c r="AL79" i="13"/>
  <c r="U99" i="13"/>
  <c r="AI99" i="13"/>
  <c r="AE75" i="13"/>
  <c r="AO75" i="13"/>
  <c r="AA95" i="13"/>
  <c r="R78" i="13"/>
  <c r="AD98" i="13"/>
  <c r="Z81" i="13"/>
  <c r="Y101" i="13"/>
  <c r="AM82" i="13"/>
  <c r="AG102" i="13"/>
  <c r="AI104" i="13"/>
  <c r="R76" i="13"/>
  <c r="Y74" i="13"/>
  <c r="AN85" i="13"/>
  <c r="E72" i="13"/>
  <c r="Z84" i="13"/>
  <c r="AP84" i="13"/>
  <c r="Y104" i="13"/>
  <c r="AJ104" i="13"/>
  <c r="S77" i="13"/>
  <c r="V97" i="13"/>
  <c r="AN97" i="13"/>
  <c r="V76" i="13"/>
  <c r="AN76" i="13"/>
  <c r="AA96" i="13"/>
  <c r="AJ96" i="13"/>
  <c r="AE74" i="13"/>
  <c r="S94" i="13"/>
  <c r="AJ94" i="13"/>
  <c r="Y85" i="13"/>
  <c r="AS85" i="13"/>
  <c r="X105" i="13"/>
  <c r="AI105" i="13"/>
  <c r="AO86" i="13"/>
  <c r="G76" i="13"/>
  <c r="N83" i="13"/>
  <c r="S78" i="13"/>
  <c r="AJ78" i="13"/>
  <c r="S98" i="13"/>
  <c r="AG98" i="13"/>
  <c r="S81" i="13"/>
  <c r="AM81" i="13"/>
  <c r="AF101" i="13"/>
  <c r="W82" i="13"/>
  <c r="AJ82" i="13"/>
  <c r="AD102" i="13"/>
  <c r="AM102" i="13"/>
  <c r="AE84" i="13"/>
  <c r="AN84" i="13"/>
  <c r="AF104" i="13"/>
  <c r="AB77" i="13"/>
  <c r="AG77" i="13"/>
  <c r="AA97" i="13"/>
  <c r="AO97" i="13"/>
  <c r="S76" i="13"/>
  <c r="AQ76" i="13"/>
  <c r="AF96" i="13"/>
  <c r="T74" i="13"/>
  <c r="AR74" i="13"/>
  <c r="AB94" i="13"/>
  <c r="AQ94" i="13"/>
  <c r="S85" i="13"/>
  <c r="AM85" i="13"/>
  <c r="AF105" i="13"/>
  <c r="AA86" i="13"/>
  <c r="AI106" i="13"/>
  <c r="K96" i="13"/>
  <c r="I79" i="13"/>
  <c r="W78" i="13"/>
  <c r="AO78" i="13"/>
  <c r="T98" i="13"/>
  <c r="AP98" i="13"/>
  <c r="AJ81" i="13"/>
  <c r="AD101" i="13"/>
  <c r="AS101" i="13"/>
  <c r="AB82" i="13"/>
  <c r="AO82" i="13"/>
  <c r="T102" i="13"/>
  <c r="AO102" i="13"/>
  <c r="AG84" i="13"/>
  <c r="AA104" i="13"/>
  <c r="AO104" i="13"/>
  <c r="AC77" i="13"/>
  <c r="AN77" i="13"/>
  <c r="U97" i="13"/>
  <c r="X76" i="13"/>
  <c r="AS76" i="13"/>
  <c r="AG96" i="13"/>
  <c r="AJ74" i="13"/>
  <c r="AQ85" i="13"/>
  <c r="M96" i="13"/>
  <c r="I98" i="13"/>
  <c r="Q74" i="13"/>
  <c r="K86" i="13"/>
  <c r="L104" i="13"/>
  <c r="D97" i="13"/>
  <c r="E92" i="13"/>
  <c r="D93" i="13"/>
  <c r="K75" i="13"/>
  <c r="H101" i="13"/>
  <c r="H94" i="13"/>
  <c r="K80" i="13"/>
  <c r="F87" i="13"/>
  <c r="Z106" i="13"/>
  <c r="H76" i="13"/>
  <c r="E103" i="13"/>
  <c r="J78" i="13"/>
  <c r="H82" i="13"/>
  <c r="O105" i="13"/>
  <c r="J100" i="13"/>
  <c r="Q77" i="13"/>
  <c r="AE106" i="13"/>
  <c r="H96" i="13"/>
  <c r="K103" i="13"/>
  <c r="K78" i="13"/>
  <c r="O102" i="13"/>
  <c r="F105" i="13"/>
  <c r="H84" i="13"/>
  <c r="O77" i="13"/>
  <c r="AA93" i="13"/>
  <c r="AI93" i="13"/>
  <c r="Y83" i="13"/>
  <c r="R103" i="13"/>
  <c r="AM103" i="13"/>
  <c r="S79" i="13"/>
  <c r="AQ79" i="13"/>
  <c r="Z99" i="13"/>
  <c r="AG99" i="13"/>
  <c r="AB75" i="13"/>
  <c r="S95" i="13"/>
  <c r="AL95" i="13"/>
  <c r="U78" i="13"/>
  <c r="X98" i="13"/>
  <c r="AN81" i="13"/>
  <c r="AH101" i="13"/>
  <c r="AS82" i="13"/>
  <c r="R84" i="13"/>
  <c r="W77" i="13"/>
  <c r="AR76" i="13"/>
  <c r="AM74" i="13"/>
  <c r="S105" i="13"/>
  <c r="Q93" i="13"/>
  <c r="AA84" i="13"/>
  <c r="AJ84" i="13"/>
  <c r="AD104" i="13"/>
  <c r="AE77" i="13"/>
  <c r="AR77" i="13"/>
  <c r="AE97" i="13"/>
  <c r="AG97" i="13"/>
  <c r="U76" i="13"/>
  <c r="AM76" i="13"/>
  <c r="AD96" i="13"/>
  <c r="S74" i="13"/>
  <c r="AP74" i="13"/>
  <c r="X94" i="13"/>
  <c r="AR94" i="13"/>
  <c r="AD85" i="13"/>
  <c r="AI85" i="13"/>
  <c r="AC105" i="13"/>
  <c r="S86" i="13"/>
  <c r="T106" i="13"/>
  <c r="N96" i="13"/>
  <c r="G103" i="13"/>
  <c r="AB78" i="13"/>
  <c r="AK78" i="13"/>
  <c r="V98" i="13"/>
  <c r="AL98" i="13"/>
  <c r="AF81" i="13"/>
  <c r="Z101" i="13"/>
  <c r="AO101" i="13"/>
  <c r="X82" i="13"/>
  <c r="AK82" i="13"/>
  <c r="AE102" i="13"/>
  <c r="AP102" i="13"/>
  <c r="AF84" i="13"/>
  <c r="W104" i="13"/>
  <c r="AP104" i="13"/>
  <c r="Y77" i="13"/>
  <c r="AQ77" i="13"/>
  <c r="W97" i="13"/>
  <c r="AM97" i="13"/>
  <c r="AF76" i="13"/>
  <c r="S96" i="13"/>
  <c r="AH96" i="13"/>
  <c r="AB74" i="13"/>
  <c r="AG74" i="13"/>
  <c r="AA94" i="13"/>
  <c r="AO94" i="13"/>
  <c r="AF85" i="13"/>
  <c r="Z105" i="13"/>
  <c r="AO105" i="13"/>
  <c r="U86" i="13"/>
  <c r="O72" i="13"/>
  <c r="L73" i="13"/>
  <c r="M99" i="13"/>
  <c r="V78" i="13"/>
  <c r="AP78" i="13"/>
  <c r="AM98" i="13"/>
  <c r="AB81" i="13"/>
  <c r="AK81" i="13"/>
  <c r="AE101" i="13"/>
  <c r="AL101" i="13"/>
  <c r="V82" i="13"/>
  <c r="AP82" i="13"/>
  <c r="AQ102" i="13"/>
  <c r="AC84" i="13"/>
  <c r="AH84" i="13"/>
  <c r="AB104" i="13"/>
  <c r="AK104" i="13"/>
  <c r="Z77" i="13"/>
  <c r="AM77" i="13"/>
  <c r="AJ97" i="13"/>
  <c r="AD76" i="13"/>
  <c r="AJ76" i="13"/>
  <c r="AI96" i="13"/>
  <c r="AD94" i="13"/>
  <c r="AJ105" i="13"/>
  <c r="H79" i="13"/>
  <c r="L81" i="13"/>
  <c r="I94" i="13"/>
  <c r="D106" i="13"/>
  <c r="L87" i="13"/>
  <c r="R106" i="13"/>
  <c r="F76" i="13"/>
  <c r="J103" i="13"/>
  <c r="G95" i="13"/>
  <c r="M82" i="13"/>
  <c r="H85" i="13"/>
  <c r="H100" i="13"/>
  <c r="G77" i="13"/>
  <c r="AK106" i="13"/>
  <c r="Q73" i="13"/>
  <c r="K79" i="13"/>
  <c r="J98" i="13"/>
  <c r="L102" i="13"/>
  <c r="I86" i="13"/>
  <c r="D84" i="13"/>
  <c r="F97" i="13"/>
  <c r="AL106" i="13"/>
  <c r="O73" i="13"/>
  <c r="D79" i="13"/>
  <c r="M98" i="13"/>
  <c r="I74" i="13"/>
  <c r="O86" i="13"/>
  <c r="P104" i="13"/>
  <c r="P97" i="13"/>
  <c r="AQ97" i="13"/>
  <c r="AK76" i="13"/>
  <c r="T96" i="13"/>
  <c r="AQ96" i="13"/>
  <c r="U74" i="13"/>
  <c r="AK74" i="13"/>
  <c r="AC94" i="13"/>
  <c r="AS94" i="13"/>
  <c r="AJ85" i="13"/>
  <c r="AD105" i="13"/>
  <c r="AS105" i="13"/>
  <c r="Y86" i="13"/>
  <c r="J72" i="13"/>
  <c r="O93" i="13"/>
  <c r="L99" i="13"/>
  <c r="O95" i="13"/>
  <c r="G78" i="13"/>
  <c r="D98" i="13"/>
  <c r="L101" i="13"/>
  <c r="Q82" i="13"/>
  <c r="F102" i="13"/>
  <c r="N74" i="13"/>
  <c r="J94" i="13"/>
  <c r="L85" i="13"/>
  <c r="D105" i="13"/>
  <c r="K106" i="13"/>
  <c r="O80" i="13"/>
  <c r="L100" i="13"/>
  <c r="J84" i="13"/>
  <c r="G104" i="13"/>
  <c r="J87" i="13"/>
  <c r="D107" i="13"/>
  <c r="K97" i="13"/>
  <c r="AM86" i="13"/>
  <c r="V106" i="13"/>
  <c r="AG106" i="13"/>
  <c r="F72" i="13"/>
  <c r="O92" i="13"/>
  <c r="E76" i="13"/>
  <c r="D96" i="13"/>
  <c r="M93" i="13"/>
  <c r="E83" i="13"/>
  <c r="I103" i="13"/>
  <c r="O79" i="13"/>
  <c r="H99" i="13"/>
  <c r="F75" i="13"/>
  <c r="N78" i="13"/>
  <c r="N98" i="13"/>
  <c r="J81" i="13"/>
  <c r="N101" i="13"/>
  <c r="L82" i="13"/>
  <c r="P102" i="13"/>
  <c r="E74" i="13"/>
  <c r="O85" i="13"/>
  <c r="H105" i="13"/>
  <c r="M86" i="13"/>
  <c r="Q106" i="13"/>
  <c r="F80" i="13"/>
  <c r="N100" i="13"/>
  <c r="E84" i="13"/>
  <c r="O87" i="13"/>
  <c r="P107" i="13"/>
  <c r="L77" i="13"/>
  <c r="J97" i="13"/>
  <c r="AG86" i="13"/>
  <c r="AA106" i="13"/>
  <c r="AH106" i="13"/>
  <c r="G72" i="13"/>
  <c r="O76" i="13"/>
  <c r="L96" i="13"/>
  <c r="H73" i="13"/>
  <c r="G93" i="13"/>
  <c r="K83" i="13"/>
  <c r="O103" i="13"/>
  <c r="F79" i="13"/>
  <c r="Q75" i="13"/>
  <c r="Q95" i="13"/>
  <c r="E78" i="13"/>
  <c r="Q98" i="13"/>
  <c r="E81" i="13"/>
  <c r="I101" i="13"/>
  <c r="D82" i="13"/>
  <c r="M74" i="13"/>
  <c r="Q94" i="13"/>
  <c r="F85" i="13"/>
  <c r="J105" i="13"/>
  <c r="H86" i="13"/>
  <c r="L106" i="13"/>
  <c r="D80" i="13"/>
  <c r="L84" i="13"/>
  <c r="E104" i="13"/>
  <c r="I87" i="13"/>
  <c r="I107" i="13"/>
  <c r="H77" i="13"/>
  <c r="I97" i="13"/>
  <c r="AC86" i="13"/>
  <c r="AL86" i="13"/>
  <c r="AF106" i="13"/>
  <c r="H72" i="13"/>
  <c r="Q92" i="13"/>
  <c r="N76" i="13"/>
  <c r="O96" i="13"/>
  <c r="N73" i="13"/>
  <c r="J93" i="13"/>
  <c r="D83" i="13"/>
  <c r="M79" i="13"/>
  <c r="Q99" i="13"/>
  <c r="M75" i="13"/>
  <c r="H95" i="13"/>
  <c r="H78" i="13"/>
  <c r="H98" i="13"/>
  <c r="P101" i="13"/>
  <c r="F82" i="13"/>
  <c r="J102" i="13"/>
  <c r="P74" i="13"/>
  <c r="L94" i="13"/>
  <c r="P85" i="13"/>
  <c r="E105" i="13"/>
  <c r="O106" i="13"/>
  <c r="H80" i="13"/>
  <c r="P100" i="13"/>
  <c r="N84" i="13"/>
  <c r="K104" i="13"/>
  <c r="G87" i="13"/>
  <c r="G107" i="13"/>
  <c r="O97" i="13"/>
  <c r="H6" i="14"/>
  <c r="AQ6" i="14" s="1"/>
  <c r="W74" i="13"/>
  <c r="AS74" i="13"/>
  <c r="AF94" i="13"/>
  <c r="AB85" i="13"/>
  <c r="AK85" i="13"/>
  <c r="AE105" i="13"/>
  <c r="AP105" i="13"/>
  <c r="AI86" i="13"/>
  <c r="H92" i="13"/>
  <c r="I83" i="13"/>
  <c r="I75" i="13"/>
  <c r="J95" i="13"/>
  <c r="G98" i="13"/>
  <c r="N81" i="13"/>
  <c r="G101" i="13"/>
  <c r="P82" i="13"/>
  <c r="E102" i="13"/>
  <c r="F74" i="13"/>
  <c r="D94" i="13"/>
  <c r="L105" i="13"/>
  <c r="Q86" i="13"/>
  <c r="F106" i="13"/>
  <c r="J80" i="13"/>
  <c r="G100" i="13"/>
  <c r="I84" i="13"/>
  <c r="D104" i="13"/>
  <c r="Q107" i="13"/>
  <c r="F77" i="13"/>
  <c r="N97" i="13"/>
  <c r="AR86" i="13"/>
  <c r="W106" i="13"/>
  <c r="AM106" i="13"/>
  <c r="M72" i="13"/>
  <c r="D92" i="13"/>
  <c r="P96" i="13"/>
  <c r="E73" i="13"/>
  <c r="K93" i="13"/>
  <c r="O83" i="13"/>
  <c r="H103" i="13"/>
  <c r="J79" i="13"/>
  <c r="D99" i="13"/>
  <c r="N95" i="13"/>
  <c r="I78" i="13"/>
  <c r="K98" i="13"/>
  <c r="I81" i="13"/>
  <c r="M101" i="13"/>
  <c r="G82" i="13"/>
  <c r="O74" i="13"/>
  <c r="G94" i="13"/>
  <c r="J85" i="13"/>
  <c r="N105" i="13"/>
  <c r="L86" i="13"/>
  <c r="P106" i="13"/>
  <c r="E80" i="13"/>
  <c r="P84" i="13"/>
  <c r="I104" i="13"/>
  <c r="N87" i="13"/>
  <c r="M107" i="13"/>
  <c r="E77" i="13"/>
  <c r="L97" i="13"/>
  <c r="AH86" i="13"/>
  <c r="AB106" i="13"/>
  <c r="N72" i="13"/>
  <c r="F92" i="13"/>
  <c r="P76" i="13"/>
  <c r="E96" i="13"/>
  <c r="P73" i="13"/>
  <c r="L93" i="13"/>
  <c r="F83" i="13"/>
  <c r="Q79" i="13"/>
  <c r="F99" i="13"/>
  <c r="N75" i="13"/>
  <c r="L95" i="13"/>
  <c r="L78" i="13"/>
  <c r="P98" i="13"/>
  <c r="D81" i="13"/>
  <c r="J82" i="13"/>
  <c r="N102" i="13"/>
  <c r="G74" i="13"/>
  <c r="N94" i="13"/>
  <c r="E85" i="13"/>
  <c r="I105" i="13"/>
  <c r="D86" i="13"/>
  <c r="L80" i="13"/>
  <c r="E100" i="13"/>
  <c r="G84" i="13"/>
  <c r="O104" i="13"/>
  <c r="K87" i="13"/>
  <c r="K107" i="13"/>
  <c r="D77" i="13"/>
  <c r="I6" i="14"/>
  <c r="AR6" i="14" s="1"/>
  <c r="AF86" i="13"/>
  <c r="Y106" i="13"/>
  <c r="AR106" i="13"/>
  <c r="L72" i="13"/>
  <c r="L92" i="13"/>
  <c r="L76" i="13"/>
  <c r="J96" i="13"/>
  <c r="D73" i="13"/>
  <c r="M83" i="13"/>
  <c r="Q103" i="13"/>
  <c r="L79" i="13"/>
  <c r="P99" i="13"/>
  <c r="J75" i="13"/>
  <c r="K95" i="13"/>
  <c r="O98" i="13"/>
  <c r="G81" i="13"/>
  <c r="K101" i="13"/>
  <c r="E82" i="13"/>
  <c r="I102" i="13"/>
  <c r="H74" i="13"/>
  <c r="E94" i="13"/>
  <c r="P105" i="13"/>
  <c r="F86" i="13"/>
  <c r="J106" i="13"/>
  <c r="N80" i="13"/>
  <c r="K100" i="13"/>
  <c r="M84" i="13"/>
  <c r="F104" i="13"/>
  <c r="O107" i="13"/>
  <c r="J77" i="13"/>
  <c r="H97" i="13"/>
  <c r="AL74" i="13"/>
  <c r="T94" i="13"/>
  <c r="AN94" i="13"/>
  <c r="V85" i="13"/>
  <c r="AL85" i="13"/>
  <c r="U105" i="13"/>
  <c r="AQ105" i="13"/>
  <c r="AC106" i="13"/>
  <c r="Q76" i="13"/>
  <c r="M103" i="13"/>
  <c r="E95" i="13"/>
  <c r="M78" i="13"/>
  <c r="L98" i="13"/>
  <c r="M81" i="13"/>
  <c r="Q101" i="13"/>
  <c r="K82" i="13"/>
  <c r="D102" i="13"/>
  <c r="M94" i="13"/>
  <c r="N85" i="13"/>
  <c r="G105" i="13"/>
  <c r="P86" i="13"/>
  <c r="E106" i="13"/>
  <c r="I80" i="13"/>
  <c r="D100" i="13"/>
  <c r="M104" i="13"/>
  <c r="P87" i="13"/>
  <c r="F107" i="13"/>
  <c r="I77" i="13"/>
  <c r="E97" i="13"/>
  <c r="AS86" i="13"/>
  <c r="X106" i="13"/>
  <c r="D95" i="13"/>
  <c r="J92" i="13"/>
  <c r="M76" i="13"/>
  <c r="F96" i="13"/>
  <c r="G73" i="13"/>
  <c r="N93" i="13"/>
  <c r="J83" i="13"/>
  <c r="D103" i="13"/>
  <c r="J99" i="13"/>
  <c r="H75" i="13"/>
  <c r="P95" i="13"/>
  <c r="P78" i="13"/>
  <c r="E98" i="13"/>
  <c r="H81" i="13"/>
  <c r="N82" i="13"/>
  <c r="G102" i="13"/>
  <c r="K74" i="13"/>
  <c r="P94" i="13"/>
  <c r="I85" i="13"/>
  <c r="M105" i="13"/>
  <c r="G86" i="13"/>
  <c r="P80" i="13"/>
  <c r="I100" i="13"/>
  <c r="K84" i="13"/>
  <c r="H104" i="13"/>
  <c r="H87" i="13"/>
  <c r="H107" i="13"/>
  <c r="K77" i="13"/>
  <c r="I27" i="14"/>
  <c r="AR27" i="14" s="1"/>
  <c r="U106" i="13"/>
  <c r="AN106" i="13"/>
  <c r="P72" i="13"/>
  <c r="P92" i="13"/>
  <c r="I76" i="13"/>
  <c r="I96" i="13"/>
  <c r="F73" i="13"/>
  <c r="Q83" i="13"/>
  <c r="F103" i="13"/>
  <c r="P79" i="13"/>
  <c r="E99" i="13"/>
  <c r="G75" i="13"/>
  <c r="F95" i="13"/>
  <c r="D78" i="13"/>
  <c r="K81" i="13"/>
  <c r="O101" i="13"/>
  <c r="I82" i="13"/>
  <c r="M102" i="13"/>
  <c r="J74" i="13"/>
  <c r="F94" i="13"/>
  <c r="D85" i="13"/>
  <c r="J86" i="13"/>
  <c r="N106" i="13"/>
  <c r="G80" i="13"/>
  <c r="O100" i="13"/>
  <c r="Q84" i="13"/>
  <c r="J104" i="13"/>
  <c r="D87" i="13"/>
  <c r="N77" i="13"/>
  <c r="Q97" i="13"/>
  <c r="W86" i="13"/>
  <c r="AJ86" i="13"/>
  <c r="AD106" i="13"/>
  <c r="AO106" i="13"/>
  <c r="K72" i="13"/>
  <c r="M92" i="13"/>
  <c r="D76" i="13"/>
  <c r="M73" i="13"/>
  <c r="E93" i="13"/>
  <c r="L83" i="13"/>
  <c r="P103" i="13"/>
  <c r="G79" i="13"/>
  <c r="K99" i="13"/>
  <c r="E75" i="13"/>
  <c r="Q78" i="13"/>
  <c r="F98" i="13"/>
  <c r="Q81" i="13"/>
  <c r="F101" i="13"/>
  <c r="O82" i="13"/>
  <c r="H102" i="13"/>
  <c r="O94" i="13"/>
  <c r="G85" i="13"/>
  <c r="K105" i="13"/>
  <c r="E86" i="13"/>
  <c r="I106" i="13"/>
  <c r="M80" i="13"/>
  <c r="F100" i="13"/>
  <c r="Q104" i="13"/>
  <c r="M87" i="13"/>
  <c r="J107" i="13"/>
  <c r="M77" i="13"/>
  <c r="M97" i="1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<sst xmlns="http://schemas.openxmlformats.org/spreadsheetml/2006/main" count="934" uniqueCount="167">
  <si>
    <t>All days</t>
  </si>
  <si>
    <t>Holidays</t>
  </si>
  <si>
    <t>Weekends</t>
  </si>
  <si>
    <t>Holydays (no weekends)</t>
  </si>
  <si>
    <t>EUR OIS yield curve</t>
  </si>
  <si>
    <t>Euribor 1M yield curve</t>
  </si>
  <si>
    <t>Euribor 3M yield curve</t>
  </si>
  <si>
    <t>Euribor 6M yield curve</t>
  </si>
  <si>
    <t>Euribor 1Y yield curve</t>
  </si>
  <si>
    <t>Yield curves conventions</t>
  </si>
  <si>
    <t>Time To Maturity</t>
  </si>
  <si>
    <t>Discount rate</t>
  </si>
  <si>
    <t>Compounding</t>
  </si>
  <si>
    <t>Continuous</t>
  </si>
  <si>
    <t>Day count</t>
  </si>
  <si>
    <t>act/365</t>
  </si>
  <si>
    <t>Today</t>
  </si>
  <si>
    <t>Spot</t>
  </si>
  <si>
    <t>Tomorrow</t>
  </si>
  <si>
    <t>Working Days with blanks</t>
  </si>
  <si>
    <t>Working days (no blanks)</t>
  </si>
  <si>
    <t>-</t>
  </si>
  <si>
    <t>Date</t>
  </si>
  <si>
    <t>Tenor (months)</t>
  </si>
  <si>
    <t>Settlement lag (days)</t>
  </si>
  <si>
    <t>Accrual date adjustment</t>
  </si>
  <si>
    <t>Cash flow date</t>
  </si>
  <si>
    <t>End accrual date (following)</t>
  </si>
  <si>
    <t>End accrual date (unadjusted)</t>
  </si>
  <si>
    <t>Start accrual date (unadjusted)</t>
  </si>
  <si>
    <t>Start accrual date (following)</t>
  </si>
  <si>
    <t>Start accrual date (modified following)</t>
  </si>
  <si>
    <t>End accrual date (modified following)</t>
  </si>
  <si>
    <t>Fixing date</t>
  </si>
  <si>
    <t>Coupon yf</t>
  </si>
  <si>
    <t>Discount yf</t>
  </si>
  <si>
    <t>Coupon period accrual day count</t>
  </si>
  <si>
    <t>Discount accrual day count</t>
  </si>
  <si>
    <t>Interpolation</t>
  </si>
  <si>
    <t>Monotonic Cubic Spline</t>
  </si>
  <si>
    <t>Selected interpolation type</t>
  </si>
  <si>
    <t>Linear</t>
  </si>
  <si>
    <t>Available interpolation types</t>
  </si>
  <si>
    <t>Natural Cubic Spline</t>
  </si>
  <si>
    <t>Nominal Anount</t>
  </si>
  <si>
    <t>Interpolated discount rate</t>
  </si>
  <si>
    <t>Interpolated underlying rate</t>
  </si>
  <si>
    <t>Discount factor</t>
  </si>
  <si>
    <t>Forward rate day count</t>
  </si>
  <si>
    <t>act/360 rule in XL</t>
  </si>
  <si>
    <t>act/365 rule in XL</t>
  </si>
  <si>
    <t>Euribor 3M</t>
  </si>
  <si>
    <t>Euribor 6M</t>
  </si>
  <si>
    <t>Forward rate</t>
  </si>
  <si>
    <t>End accrual date</t>
  </si>
  <si>
    <t>Start discount rate</t>
  </si>
  <si>
    <t>End discount rate</t>
  </si>
  <si>
    <t>3M Euribor</t>
  </si>
  <si>
    <t>6M Euribor</t>
  </si>
  <si>
    <t>#</t>
  </si>
  <si>
    <t>start accrual date</t>
  </si>
  <si>
    <t>start discount yf</t>
  </si>
  <si>
    <t>Forward yf</t>
  </si>
  <si>
    <t>End discount yf</t>
  </si>
  <si>
    <t>Start discount factor</t>
  </si>
  <si>
    <t>End discount factor</t>
  </si>
  <si>
    <t>date grid</t>
  </si>
  <si>
    <t>step months</t>
  </si>
  <si>
    <t>discount date count</t>
  </si>
  <si>
    <t>yield curve tenors</t>
  </si>
  <si>
    <t>OIS discount factor</t>
  </si>
  <si>
    <t>ICAP</t>
  </si>
  <si>
    <t>UK69580</t>
  </si>
  <si>
    <t>VCAP5</t>
  </si>
  <si>
    <t>EUR</t>
  </si>
  <si>
    <t>Floors</t>
  </si>
  <si>
    <t>Premium</t>
  </si>
  <si>
    <t>Mids</t>
  </si>
  <si>
    <t>(Eonia</t>
  </si>
  <si>
    <t>disc)</t>
  </si>
  <si>
    <t>STK</t>
  </si>
  <si>
    <t>ATM</t>
  </si>
  <si>
    <t>1Y</t>
  </si>
  <si>
    <t>18M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</si>
  <si>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</si>
  <si>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</si>
  <si>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</si>
  <si>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</si>
  <si>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</si>
  <si>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</si>
  <si>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</si>
  <si>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</si>
  <si>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</si>
  <si>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</si>
  <si>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</si>
  <si>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</si>
  <si>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</si>
  <si>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</si>
  <si>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VCAP4</t>
  </si>
  <si>
    <t>Caps</t>
  </si>
  <si>
    <t>VCAP3A</t>
  </si>
  <si>
    <t>Caps/Floors</t>
  </si>
  <si>
    <t>Shifted</t>
  </si>
  <si>
    <t>Black</t>
  </si>
  <si>
    <t>Volatilities</t>
  </si>
  <si>
    <t>Shift: 3%</t>
  </si>
  <si>
    <t>EUR OIS</t>
  </si>
  <si>
    <t>Eur3Mdates</t>
  </si>
  <si>
    <t>='Foward rates_interpolation'!$I$3:$I$67</t>
  </si>
  <si>
    <t>Eur3Mrates</t>
  </si>
  <si>
    <t>='Foward rates_interpolation'!$H$3:$H$67</t>
  </si>
  <si>
    <t>Eur6Mdates</t>
  </si>
  <si>
    <t>='Foward rates_interpolation'!$X$3:$X$71</t>
  </si>
  <si>
    <t>Eur6Mrates</t>
  </si>
  <si>
    <t>='Foward rates_interpolation'!$W$3:$W$71</t>
  </si>
  <si>
    <t>EurOISdates</t>
  </si>
  <si>
    <t>='Foward rates_interpolation'!$AJ$3:$AJ$64</t>
  </si>
  <si>
    <t>EurOISrates</t>
  </si>
  <si>
    <t>='Foward rates_interpolation'!$AI$3:$AI$64</t>
  </si>
  <si>
    <t>=Calendar!$F$3:$F$392</t>
  </si>
  <si>
    <t>='Foward rates_interpolation'!$C$5</t>
  </si>
  <si>
    <t>Workingdays</t>
  </si>
  <si>
    <t>=Calendar!$G$3:$G$16647</t>
  </si>
  <si>
    <t>Workingdaysblank</t>
  </si>
  <si>
    <t>=Calendar!$E$3:$E$23744</t>
  </si>
  <si>
    <t>Yield curve data</t>
  </si>
  <si>
    <t>Euro OIS yield curve</t>
  </si>
  <si>
    <t>Maturity</t>
  </si>
  <si>
    <t>Shift</t>
  </si>
  <si>
    <t>Spot date</t>
  </si>
  <si>
    <t>Fixing day</t>
  </si>
  <si>
    <t>Settlement days</t>
  </si>
  <si>
    <t>Yield curve</t>
  </si>
  <si>
    <t>Shift, bps</t>
  </si>
  <si>
    <t>EurOIS</t>
  </si>
  <si>
    <t>Euribor3M</t>
  </si>
  <si>
    <t>Euribor6M</t>
  </si>
  <si>
    <t>Rate unshifted</t>
  </si>
  <si>
    <t>Rate shifted</t>
  </si>
  <si>
    <t>Sensitivities</t>
  </si>
  <si>
    <t>Parallel deltas (forward curve)</t>
  </si>
  <si>
    <t>Analytical solution</t>
  </si>
  <si>
    <t>Numerical solution, 1bps</t>
  </si>
  <si>
    <t>Implied term volatilities:</t>
  </si>
  <si>
    <t>Parallel deltas (discount curve)</t>
  </si>
  <si>
    <t>Vegas (to implied term volatility)</t>
  </si>
  <si>
    <t>Caps / Floors</t>
  </si>
  <si>
    <t>Numerical solution, 1%</t>
  </si>
  <si>
    <t>Numerical solution, 0,1%</t>
  </si>
  <si>
    <t>Numerical solution, 0.1bps</t>
  </si>
  <si>
    <t>Our calculations</t>
  </si>
  <si>
    <t>Given data</t>
  </si>
  <si>
    <t>Heat map</t>
  </si>
  <si>
    <t>Implied volatilities</t>
  </si>
  <si>
    <t>Volatility yf</t>
  </si>
  <si>
    <t>Shift:</t>
  </si>
  <si>
    <t>% differences between market implied and our volatilities</t>
  </si>
  <si>
    <t>% differences between market and our prices</t>
  </si>
  <si>
    <t>Analytical / numerical</t>
  </si>
  <si>
    <t>Cap</t>
  </si>
  <si>
    <t>Vegas</t>
  </si>
  <si>
    <t>Caps / floors</t>
  </si>
  <si>
    <t>Advanced Interest rates models project</t>
  </si>
  <si>
    <t>Małgorzata Konopacka, Nikita Bersenev, Artur Simon</t>
  </si>
  <si>
    <t>1) Pricing</t>
  </si>
  <si>
    <t>2) Volatility estimation</t>
  </si>
  <si>
    <t>3) Greeks estimation (analytical and numerical)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</si>
</sst>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[$]dddd\,\ d\ mmmm\ yyyy;@" x16r2:formatCode16="[$-en-PL,1]dddd\,\ d\ mmmm\ yyyy;@"/>
    <numFmt numFmtId="165" formatCode="[$-F800]dddd\,\ mmmm\ dd\,\ yyyy"/>
    <numFmt numFmtId="166" formatCode="dddd\ dd\ mmm\ yyyy"/>
    <numFmt numFmtId="167" formatCode="0.0000%"/>
    <numFmt numFmtId="168" formatCode="0.0000"/>
    <numFmt numFmtId="169" formatCode="0.000000000000"/>
    <numFmt numFmtId="170" formatCode="0.000%"/>
    <numFmt numFmtId="171" formatCode="[$-409]dd\-mmm\-yy;@"/>
    <numFmt numFmtId="172" formatCode="[$-409]d\-mmm\-yyyy;@"/>
    <numFmt numFmtId="173" formatCode="0.0000000"/>
    <numFmt numFmtId="174" formatCode="0.00000%"/>
    <numFmt numFmtId="175" formatCode="[$-409]d\-mmm\-yy;@"/>
    <numFmt numFmtId="176" formatCode="0.000000"/>
    <numFmt numFmtId="177" formatCode="0.00000000"/>
    <numFmt numFmtId="178" formatCode="0.0"/>
    <numFmt numFmtId="179" formatCode="0.000"/>
    <numFmt numFmtId="180" formatCode="0.0%"/>
  </numFmts>
  <fonts count="30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  <charset val="238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2"/>
      <color theme="0"/>
      <name val="Calibri"/>
      <family val="2"/>
      <scheme val="minor"/>
    </font>
    <font>
      <sz val="12"/>
      <color theme="1"/>
      <name val="Calibri"/>
      <family val="2"/>
    </font>
    <font>
      <sz val="12"/>
      <name val="Calibri"/>
      <family val="2"/>
    </font>
    <font>
      <b/>
      <sz val="12"/>
      <color rgb="FFFF0000"/>
      <name val="Calibri"/>
      <family val="2"/>
    </font>
    <font>
      <b/>
      <sz val="16"/>
      <name val="Arial"/>
      <family val="2"/>
      <charset val="238"/>
    </font>
    <font>
      <sz val="10"/>
      <name val="Arial"/>
      <family val="2"/>
      <charset val="238"/>
    </font>
    <font>
      <b/>
      <sz val="10"/>
      <color rgb="FFFF0000"/>
      <name val="Arial"/>
      <family val="2"/>
      <charset val="238"/>
    </font>
    <font>
      <b/>
      <sz val="11"/>
      <color rgb="FF00CC66"/>
      <name val="Arial"/>
      <family val="2"/>
      <charset val="238"/>
    </font>
    <font>
      <b/>
      <sz val="11"/>
      <color rgb="FF0070C0"/>
      <name val="Arial"/>
      <family val="2"/>
      <charset val="238"/>
    </font>
    <font>
      <sz val="11"/>
      <color rgb="FF00B050"/>
      <name val="Arial"/>
      <family val="2"/>
    </font>
    <font>
      <b/>
      <sz val="10"/>
      <color rgb="FFFF00FF"/>
      <name val="Arial"/>
      <family val="2"/>
      <charset val="238"/>
    </font>
    <font>
      <b/>
      <sz val="11"/>
      <name val="Arial"/>
      <family val="2"/>
      <charset val="238"/>
    </font>
    <font>
      <sz val="10"/>
      <color rgb="FF0070C0"/>
      <name val="Arial"/>
      <family val="2"/>
    </font>
    <font>
      <sz val="10"/>
      <color theme="1"/>
      <name val="Arial"/>
      <family val="2"/>
    </font>
    <font>
      <sz val="18"/>
      <name val="Arial"/>
      <family val="2"/>
      <charset val="238"/>
    </font>
    <font>
      <sz val="18"/>
      <name val="Arial"/>
      <family val="2"/>
    </font>
    <font>
      <sz val="12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4" fillId="0" borderId="0"/>
  </cellStyleXfs>
  <cellXfs count="414">
    <xf numFmtId="0" fontId="0" fillId="0" borderId="0" xfId="0"/>
    <xf numFmtId="0" fontId="0" fillId="2" borderId="0" xfId="0" applyFill="1"/>
    <xf numFmtId="14" fontId="0" fillId="2" borderId="0" xfId="0" applyNumberFormat="1" applyFill="1"/>
    <xf numFmtId="165" fontId="0" fillId="2" borderId="0" xfId="0" applyNumberFormat="1" applyFill="1"/>
    <xf numFmtId="165" fontId="0" fillId="2" borderId="3" xfId="0" applyNumberFormat="1" applyFill="1" applyBorder="1" applyAlignment="1">
      <alignment horizontal="right"/>
    </xf>
    <xf numFmtId="165" fontId="0" fillId="2" borderId="3" xfId="0" applyNumberFormat="1" applyFill="1" applyBorder="1"/>
    <xf numFmtId="165" fontId="0" fillId="2" borderId="4" xfId="0" applyNumberFormat="1" applyFill="1" applyBorder="1"/>
    <xf numFmtId="0" fontId="0" fillId="2" borderId="11" xfId="0" applyFill="1" applyBorder="1"/>
    <xf numFmtId="0" fontId="0" fillId="2" borderId="0" xfId="0" applyFill="1" applyBorder="1"/>
    <xf numFmtId="165" fontId="0" fillId="2" borderId="0" xfId="0" applyNumberFormat="1" applyFill="1" applyBorder="1" applyAlignment="1">
      <alignment horizontal="right"/>
    </xf>
    <xf numFmtId="165" fontId="0" fillId="2" borderId="0" xfId="0" applyNumberFormat="1" applyFill="1" applyBorder="1"/>
    <xf numFmtId="0" fontId="0" fillId="2" borderId="13" xfId="0" applyFill="1" applyBorder="1"/>
    <xf numFmtId="165" fontId="0" fillId="2" borderId="13" xfId="0" applyNumberFormat="1" applyFill="1" applyBorder="1"/>
    <xf numFmtId="165" fontId="0" fillId="2" borderId="6" xfId="0" applyNumberFormat="1" applyFill="1" applyBorder="1" applyAlignment="1">
      <alignment horizontal="right"/>
    </xf>
    <xf numFmtId="165" fontId="0" fillId="2" borderId="12" xfId="0" applyNumberFormat="1" applyFill="1" applyBorder="1" applyAlignment="1">
      <alignment horizontal="right"/>
    </xf>
    <xf numFmtId="165" fontId="0" fillId="2" borderId="14" xfId="0" applyNumberFormat="1" applyFill="1" applyBorder="1" applyAlignment="1">
      <alignment horizontal="right"/>
    </xf>
    <xf numFmtId="0" fontId="3" fillId="4" borderId="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164" fontId="0" fillId="2" borderId="2" xfId="0" applyNumberFormat="1" applyFill="1" applyBorder="1" applyAlignment="1">
      <alignment horizontal="left"/>
    </xf>
    <xf numFmtId="164" fontId="0" fillId="2" borderId="3" xfId="0" applyNumberFormat="1" applyFill="1" applyBorder="1" applyAlignment="1">
      <alignment horizontal="left"/>
    </xf>
    <xf numFmtId="164" fontId="0" fillId="2" borderId="4" xfId="0" applyNumberFormat="1" applyFill="1" applyBorder="1" applyAlignment="1">
      <alignment horizontal="left"/>
    </xf>
    <xf numFmtId="0" fontId="0" fillId="2" borderId="0" xfId="0" applyFont="1" applyFill="1"/>
    <xf numFmtId="165" fontId="0" fillId="2" borderId="0" xfId="0" applyNumberFormat="1" applyFont="1" applyFill="1" applyBorder="1"/>
    <xf numFmtId="0" fontId="0" fillId="2" borderId="0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2" borderId="4" xfId="0" applyFont="1" applyFill="1" applyBorder="1"/>
    <xf numFmtId="165" fontId="0" fillId="2" borderId="2" xfId="0" applyNumberFormat="1" applyFont="1" applyFill="1" applyBorder="1"/>
    <xf numFmtId="165" fontId="0" fillId="2" borderId="3" xfId="0" applyNumberFormat="1" applyFont="1" applyFill="1" applyBorder="1"/>
    <xf numFmtId="165" fontId="0" fillId="2" borderId="4" xfId="0" applyNumberFormat="1" applyFont="1" applyFill="1" applyBorder="1"/>
    <xf numFmtId="0" fontId="0" fillId="2" borderId="1" xfId="0" applyFont="1" applyFill="1" applyBorder="1" applyAlignment="1">
      <alignment horizontal="center" vertical="center" wrapText="1"/>
    </xf>
    <xf numFmtId="168" fontId="0" fillId="2" borderId="2" xfId="0" applyNumberFormat="1" applyFont="1" applyFill="1" applyBorder="1"/>
    <xf numFmtId="168" fontId="0" fillId="2" borderId="3" xfId="0" applyNumberFormat="1" applyFont="1" applyFill="1" applyBorder="1"/>
    <xf numFmtId="168" fontId="0" fillId="2" borderId="4" xfId="0" applyNumberFormat="1" applyFont="1" applyFill="1" applyBorder="1"/>
    <xf numFmtId="0" fontId="0" fillId="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9" fontId="0" fillId="2" borderId="0" xfId="0" applyNumberFormat="1" applyFont="1" applyFill="1"/>
    <xf numFmtId="9" fontId="0" fillId="2" borderId="0" xfId="0" applyNumberFormat="1" applyFont="1" applyFill="1"/>
    <xf numFmtId="0" fontId="0" fillId="2" borderId="17" xfId="0" applyFont="1" applyFill="1" applyBorder="1"/>
    <xf numFmtId="0" fontId="0" fillId="2" borderId="11" xfId="0" applyFont="1" applyFill="1" applyBorder="1"/>
    <xf numFmtId="0" fontId="0" fillId="2" borderId="18" xfId="0" applyFont="1" applyFill="1" applyBorder="1"/>
    <xf numFmtId="0" fontId="0" fillId="2" borderId="13" xfId="0" applyFont="1" applyFill="1" applyBorder="1"/>
    <xf numFmtId="0" fontId="0" fillId="2" borderId="5" xfId="0" applyFont="1" applyFill="1" applyBorder="1"/>
    <xf numFmtId="0" fontId="0" fillId="2" borderId="6" xfId="0" applyFont="1" applyFill="1" applyBorder="1"/>
    <xf numFmtId="0" fontId="4" fillId="0" borderId="0" xfId="2" applyFont="1"/>
    <xf numFmtId="166" fontId="4" fillId="0" borderId="5" xfId="2" applyNumberFormat="1" applyFont="1" applyBorder="1" applyAlignment="1">
      <alignment horizontal="center" vertical="center"/>
    </xf>
    <xf numFmtId="0" fontId="1" fillId="0" borderId="0" xfId="2"/>
    <xf numFmtId="0" fontId="1" fillId="0" borderId="3" xfId="2" applyBorder="1" applyAlignment="1">
      <alignment horizontal="center" vertical="center"/>
    </xf>
    <xf numFmtId="166" fontId="4" fillId="0" borderId="3" xfId="2" applyNumberFormat="1" applyFont="1" applyBorder="1" applyAlignment="1">
      <alignment horizontal="center" vertical="center"/>
    </xf>
    <xf numFmtId="0" fontId="5" fillId="0" borderId="1" xfId="2" applyFont="1" applyBorder="1" applyAlignment="1">
      <alignment horizontal="center" vertical="center" wrapText="1"/>
    </xf>
    <xf numFmtId="0" fontId="5" fillId="0" borderId="0" xfId="2" applyFont="1" applyAlignment="1">
      <alignment horizontal="center" vertical="center" wrapText="1"/>
    </xf>
    <xf numFmtId="0" fontId="5" fillId="0" borderId="2" xfId="2" applyFont="1" applyBorder="1" applyAlignment="1">
      <alignment horizontal="center" vertical="center" wrapText="1"/>
    </xf>
    <xf numFmtId="166" fontId="5" fillId="0" borderId="5" xfId="2" applyNumberFormat="1" applyFont="1" applyBorder="1" applyAlignment="1">
      <alignment horizontal="center" vertical="center" wrapText="1"/>
    </xf>
    <xf numFmtId="0" fontId="5" fillId="0" borderId="3" xfId="2" applyFont="1" applyBorder="1" applyAlignment="1">
      <alignment horizontal="center" vertical="center" wrapText="1"/>
    </xf>
    <xf numFmtId="0" fontId="5" fillId="0" borderId="6" xfId="2" applyFont="1" applyBorder="1" applyAlignment="1">
      <alignment horizontal="center" vertical="center" wrapText="1"/>
    </xf>
    <xf numFmtId="0" fontId="4" fillId="0" borderId="1" xfId="2" applyFont="1" applyBorder="1" applyAlignment="1">
      <alignment horizontal="center" vertical="center"/>
    </xf>
    <xf numFmtId="0" fontId="1" fillId="0" borderId="3" xfId="2" applyBorder="1" applyAlignment="1">
      <alignment horizontal="center"/>
    </xf>
    <xf numFmtId="0" fontId="1" fillId="0" borderId="3" xfId="2" applyBorder="1"/>
    <xf numFmtId="0" fontId="1" fillId="0" borderId="2" xfId="2" applyBorder="1" applyAlignment="1">
      <alignment horizontal="center"/>
    </xf>
    <xf numFmtId="0" fontId="1" fillId="0" borderId="2" xfId="2" applyBorder="1"/>
    <xf numFmtId="0" fontId="1" fillId="0" borderId="5" xfId="2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0" xfId="2" applyAlignment="1">
      <alignment horizontal="center" vertical="center"/>
    </xf>
    <xf numFmtId="0" fontId="1" fillId="0" borderId="4" xfId="2" applyBorder="1" applyAlignment="1">
      <alignment horizontal="center"/>
    </xf>
    <xf numFmtId="0" fontId="1" fillId="0" borderId="4" xfId="2" applyBorder="1"/>
    <xf numFmtId="0" fontId="1" fillId="0" borderId="0" xfId="2" applyAlignment="1">
      <alignment horizontal="center"/>
    </xf>
    <xf numFmtId="0" fontId="4" fillId="0" borderId="0" xfId="2" applyFont="1" applyAlignment="1">
      <alignment horizontal="center"/>
    </xf>
    <xf numFmtId="166" fontId="4" fillId="0" borderId="0" xfId="2" applyNumberFormat="1" applyFont="1" applyAlignment="1">
      <alignment horizontal="center" vertical="center"/>
    </xf>
    <xf numFmtId="0" fontId="5" fillId="0" borderId="0" xfId="2" applyFont="1" applyAlignment="1">
      <alignment horizontal="center"/>
    </xf>
    <xf numFmtId="0" fontId="5" fillId="0" borderId="5" xfId="2" applyFont="1" applyBorder="1" applyAlignment="1">
      <alignment horizontal="center"/>
    </xf>
    <xf numFmtId="0" fontId="5" fillId="0" borderId="12" xfId="2" applyFont="1" applyBorder="1" applyAlignment="1">
      <alignment horizontal="center"/>
    </xf>
    <xf numFmtId="0" fontId="5" fillId="6" borderId="0" xfId="2" applyFont="1" applyFill="1" applyAlignment="1">
      <alignment horizontal="center"/>
    </xf>
    <xf numFmtId="0" fontId="8" fillId="6" borderId="0" xfId="2" applyFont="1" applyFill="1"/>
    <xf numFmtId="166" fontId="5" fillId="0" borderId="0" xfId="2" applyNumberFormat="1" applyFont="1" applyAlignment="1">
      <alignment horizontal="center" vertical="center" wrapText="1"/>
    </xf>
    <xf numFmtId="0" fontId="5" fillId="7" borderId="5" xfId="2" applyFont="1" applyFill="1" applyBorder="1" applyAlignment="1">
      <alignment horizontal="center" vertical="center" wrapText="1"/>
    </xf>
    <xf numFmtId="0" fontId="5" fillId="7" borderId="0" xfId="2" applyFont="1" applyFill="1" applyAlignment="1">
      <alignment horizontal="center" vertical="center" wrapText="1"/>
    </xf>
    <xf numFmtId="0" fontId="5" fillId="7" borderId="12" xfId="2" applyFont="1" applyFill="1" applyBorder="1" applyAlignment="1">
      <alignment horizontal="center" vertical="center" wrapText="1"/>
    </xf>
    <xf numFmtId="0" fontId="7" fillId="7" borderId="16" xfId="2" applyFont="1" applyFill="1" applyBorder="1" applyAlignment="1">
      <alignment horizontal="center" vertical="center" wrapText="1"/>
    </xf>
    <xf numFmtId="0" fontId="7" fillId="7" borderId="1" xfId="2" applyFont="1" applyFill="1" applyBorder="1" applyAlignment="1">
      <alignment horizontal="center" vertical="center" wrapText="1"/>
    </xf>
    <xf numFmtId="0" fontId="7" fillId="0" borderId="0" xfId="2" applyFont="1" applyAlignment="1">
      <alignment horizontal="center" vertical="center" wrapText="1"/>
    </xf>
    <xf numFmtId="0" fontId="7" fillId="8" borderId="1" xfId="2" applyFont="1" applyFill="1" applyBorder="1" applyAlignment="1">
      <alignment horizontal="center" vertical="center" wrapText="1"/>
    </xf>
    <xf numFmtId="165" fontId="1" fillId="0" borderId="0" xfId="2" applyNumberFormat="1"/>
    <xf numFmtId="0" fontId="1" fillId="0" borderId="5" xfId="2" applyBorder="1"/>
    <xf numFmtId="171" fontId="1" fillId="0" borderId="0" xfId="2" applyNumberFormat="1"/>
    <xf numFmtId="0" fontId="1" fillId="0" borderId="12" xfId="2" applyBorder="1"/>
    <xf numFmtId="172" fontId="1" fillId="9" borderId="0" xfId="2" applyNumberFormat="1" applyFill="1"/>
    <xf numFmtId="173" fontId="1" fillId="0" borderId="0" xfId="2" applyNumberFormat="1"/>
    <xf numFmtId="174" fontId="0" fillId="10" borderId="0" xfId="3" applyNumberFormat="1" applyFont="1" applyFill="1" applyBorder="1"/>
    <xf numFmtId="174" fontId="0" fillId="0" borderId="0" xfId="3" applyNumberFormat="1" applyFont="1" applyFill="1" applyBorder="1"/>
    <xf numFmtId="165" fontId="1" fillId="0" borderId="3" xfId="2" applyNumberFormat="1" applyBorder="1" applyAlignment="1">
      <alignment horizontal="center" vertical="center"/>
    </xf>
    <xf numFmtId="175" fontId="4" fillId="0" borderId="0" xfId="2" applyNumberFormat="1" applyFont="1"/>
    <xf numFmtId="172" fontId="1" fillId="0" borderId="0" xfId="2" applyNumberFormat="1"/>
    <xf numFmtId="15" fontId="4" fillId="0" borderId="1" xfId="2" applyNumberFormat="1" applyFont="1" applyBorder="1" applyAlignment="1">
      <alignment horizontal="center" vertical="center"/>
    </xf>
    <xf numFmtId="165" fontId="4" fillId="0" borderId="1" xfId="2" applyNumberFormat="1" applyFont="1" applyBorder="1" applyAlignment="1">
      <alignment horizontal="center" vertical="center"/>
    </xf>
    <xf numFmtId="0" fontId="4" fillId="0" borderId="1" xfId="2" applyFont="1" applyBorder="1"/>
    <xf numFmtId="0" fontId="1" fillId="0" borderId="20" xfId="2" applyBorder="1" applyAlignment="1">
      <alignment horizontal="center"/>
    </xf>
    <xf numFmtId="0" fontId="1" fillId="0" borderId="0" xfId="2" applyAlignment="1">
      <alignment vertical="center"/>
    </xf>
    <xf numFmtId="0" fontId="1" fillId="0" borderId="0" xfId="2" applyAlignment="1">
      <alignment vertical="center" wrapText="1"/>
    </xf>
    <xf numFmtId="0" fontId="9" fillId="0" borderId="0" xfId="2" applyFont="1"/>
    <xf numFmtId="0" fontId="1" fillId="0" borderId="12" xfId="2" applyBorder="1" applyAlignment="1">
      <alignment horizontal="center" vertical="center"/>
    </xf>
    <xf numFmtId="0" fontId="5" fillId="7" borderId="1" xfId="2" applyFont="1" applyFill="1" applyBorder="1" applyAlignment="1">
      <alignment horizontal="center" vertical="center" wrapText="1"/>
    </xf>
    <xf numFmtId="176" fontId="0" fillId="0" borderId="0" xfId="3" applyNumberFormat="1" applyFont="1" applyFill="1" applyBorder="1"/>
    <xf numFmtId="175" fontId="1" fillId="0" borderId="0" xfId="2" applyNumberFormat="1"/>
    <xf numFmtId="167" fontId="1" fillId="0" borderId="0" xfId="2" applyNumberFormat="1"/>
    <xf numFmtId="20" fontId="4" fillId="0" borderId="17" xfId="4" applyNumberFormat="1" applyBorder="1"/>
    <xf numFmtId="15" fontId="10" fillId="0" borderId="11" xfId="4" applyNumberFormat="1" applyFont="1" applyBorder="1"/>
    <xf numFmtId="0" fontId="4" fillId="0" borderId="11" xfId="4" applyBorder="1"/>
    <xf numFmtId="0" fontId="4" fillId="0" borderId="6" xfId="4" applyBorder="1"/>
    <xf numFmtId="0" fontId="4" fillId="0" borderId="0" xfId="4"/>
    <xf numFmtId="0" fontId="4" fillId="0" borderId="5" xfId="4" applyBorder="1"/>
    <xf numFmtId="0" fontId="4" fillId="0" borderId="12" xfId="4" applyBorder="1"/>
    <xf numFmtId="0" fontId="4" fillId="0" borderId="15" xfId="4" applyBorder="1" applyAlignment="1">
      <alignment horizontal="center"/>
    </xf>
    <xf numFmtId="0" fontId="4" fillId="0" borderId="1" xfId="4" applyBorder="1" applyAlignment="1">
      <alignment horizontal="center"/>
    </xf>
    <xf numFmtId="0" fontId="4" fillId="0" borderId="2" xfId="4" applyBorder="1" applyAlignment="1">
      <alignment horizontal="center"/>
    </xf>
    <xf numFmtId="178" fontId="4" fillId="0" borderId="2" xfId="4" applyNumberFormat="1" applyBorder="1" applyAlignment="1">
      <alignment horizontal="center"/>
    </xf>
    <xf numFmtId="0" fontId="4" fillId="0" borderId="5" xfId="4" applyBorder="1" applyAlignment="1">
      <alignment horizontal="center" vertical="center"/>
    </xf>
    <xf numFmtId="0" fontId="4" fillId="0" borderId="3" xfId="4" applyBorder="1" applyAlignment="1">
      <alignment horizontal="center" vertical="center"/>
    </xf>
    <xf numFmtId="0" fontId="4" fillId="0" borderId="17" xfId="4" applyBorder="1" applyAlignment="1">
      <alignment horizontal="center" vertical="center"/>
    </xf>
    <xf numFmtId="0" fontId="4" fillId="0" borderId="11" xfId="4" applyBorder="1" applyAlignment="1">
      <alignment horizontal="center" vertical="center"/>
    </xf>
    <xf numFmtId="0" fontId="4" fillId="0" borderId="6" xfId="4" applyBorder="1" applyAlignment="1">
      <alignment horizontal="center" vertical="center"/>
    </xf>
    <xf numFmtId="0" fontId="4" fillId="0" borderId="0" xfId="4" applyAlignment="1">
      <alignment horizontal="center" vertical="center"/>
    </xf>
    <xf numFmtId="0" fontId="4" fillId="0" borderId="12" xfId="4" applyBorder="1" applyAlignment="1">
      <alignment horizontal="center" vertical="center"/>
    </xf>
    <xf numFmtId="0" fontId="4" fillId="0" borderId="18" xfId="4" applyBorder="1" applyAlignment="1">
      <alignment horizontal="center" vertical="center"/>
    </xf>
    <xf numFmtId="0" fontId="4" fillId="0" borderId="4" xfId="4" applyBorder="1" applyAlignment="1">
      <alignment horizontal="center" vertical="center"/>
    </xf>
    <xf numFmtId="0" fontId="4" fillId="0" borderId="13" xfId="4" applyBorder="1" applyAlignment="1">
      <alignment horizontal="center" vertical="center"/>
    </xf>
    <xf numFmtId="0" fontId="4" fillId="0" borderId="14" xfId="4" applyBorder="1" applyAlignment="1">
      <alignment horizontal="center" vertical="center"/>
    </xf>
    <xf numFmtId="0" fontId="4" fillId="0" borderId="18" xfId="4" applyBorder="1"/>
    <xf numFmtId="0" fontId="4" fillId="0" borderId="13" xfId="4" applyBorder="1"/>
    <xf numFmtId="0" fontId="4" fillId="0" borderId="14" xfId="4" applyBorder="1"/>
    <xf numFmtId="20" fontId="4" fillId="0" borderId="0" xfId="4" applyNumberFormat="1"/>
    <xf numFmtId="15" fontId="4" fillId="0" borderId="0" xfId="4" applyNumberFormat="1"/>
    <xf numFmtId="0" fontId="4" fillId="0" borderId="5" xfId="4" applyBorder="1" applyAlignment="1">
      <alignment horizontal="center"/>
    </xf>
    <xf numFmtId="0" fontId="4" fillId="0" borderId="17" xfId="4" applyBorder="1"/>
    <xf numFmtId="0" fontId="4" fillId="0" borderId="11" xfId="4" applyBorder="1" applyAlignment="1">
      <alignment horizontal="center"/>
    </xf>
    <xf numFmtId="0" fontId="4" fillId="0" borderId="0" xfId="4" applyAlignment="1">
      <alignment horizontal="center"/>
    </xf>
    <xf numFmtId="0" fontId="4" fillId="0" borderId="12" xfId="4" applyBorder="1" applyAlignment="1">
      <alignment horizontal="center"/>
    </xf>
    <xf numFmtId="0" fontId="4" fillId="0" borderId="18" xfId="4" applyBorder="1" applyAlignment="1">
      <alignment horizontal="center"/>
    </xf>
    <xf numFmtId="0" fontId="4" fillId="0" borderId="13" xfId="4" applyBorder="1" applyAlignment="1">
      <alignment horizontal="center"/>
    </xf>
    <xf numFmtId="0" fontId="4" fillId="0" borderId="14" xfId="4" applyBorder="1" applyAlignment="1">
      <alignment horizontal="center"/>
    </xf>
    <xf numFmtId="16" fontId="4" fillId="0" borderId="0" xfId="4" applyNumberFormat="1"/>
    <xf numFmtId="0" fontId="4" fillId="0" borderId="1" xfId="4" applyBorder="1" applyAlignment="1">
      <alignment horizontal="center" vertical="center"/>
    </xf>
    <xf numFmtId="0" fontId="4" fillId="0" borderId="2" xfId="4" applyBorder="1" applyAlignment="1">
      <alignment horizontal="center" vertical="center"/>
    </xf>
    <xf numFmtId="0" fontId="5" fillId="0" borderId="1" xfId="2" applyFont="1" applyFill="1" applyBorder="1" applyAlignment="1">
      <alignment vertical="center"/>
    </xf>
    <xf numFmtId="0" fontId="5" fillId="0" borderId="0" xfId="2" applyFont="1" applyFill="1" applyAlignment="1">
      <alignment horizontal="center"/>
    </xf>
    <xf numFmtId="0" fontId="5" fillId="6" borderId="1" xfId="2" applyFont="1" applyFill="1" applyBorder="1" applyAlignment="1">
      <alignment vertical="center"/>
    </xf>
    <xf numFmtId="0" fontId="4" fillId="0" borderId="0" xfId="4" applyBorder="1"/>
    <xf numFmtId="165" fontId="0" fillId="2" borderId="17" xfId="0" applyNumberFormat="1" applyFont="1" applyFill="1" applyBorder="1"/>
    <xf numFmtId="165" fontId="0" fillId="2" borderId="5" xfId="0" applyNumberFormat="1" applyFont="1" applyFill="1" applyBorder="1"/>
    <xf numFmtId="165" fontId="0" fillId="2" borderId="6" xfId="0" applyNumberFormat="1" applyFont="1" applyFill="1" applyBorder="1"/>
    <xf numFmtId="165" fontId="0" fillId="2" borderId="12" xfId="0" applyNumberFormat="1" applyFont="1" applyFill="1" applyBorder="1"/>
    <xf numFmtId="0" fontId="6" fillId="5" borderId="2" xfId="0" applyFont="1" applyFill="1" applyBorder="1" applyAlignment="1">
      <alignment horizontal="center" vertical="center" wrapText="1"/>
    </xf>
    <xf numFmtId="165" fontId="0" fillId="2" borderId="18" xfId="0" applyNumberFormat="1" applyFont="1" applyFill="1" applyBorder="1"/>
    <xf numFmtId="0" fontId="0" fillId="2" borderId="2" xfId="0" applyFont="1" applyFill="1" applyBorder="1" applyAlignment="1">
      <alignment horizontal="center" vertical="center" wrapText="1"/>
    </xf>
    <xf numFmtId="165" fontId="0" fillId="0" borderId="17" xfId="0" applyNumberFormat="1" applyFont="1" applyBorder="1"/>
    <xf numFmtId="0" fontId="0" fillId="2" borderId="12" xfId="0" applyFont="1" applyFill="1" applyBorder="1" applyAlignment="1">
      <alignment horizontal="center"/>
    </xf>
    <xf numFmtId="0" fontId="0" fillId="2" borderId="14" xfId="0" applyFont="1" applyFill="1" applyBorder="1" applyAlignment="1">
      <alignment horizontal="center"/>
    </xf>
    <xf numFmtId="0" fontId="0" fillId="2" borderId="11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13" xfId="0" applyFont="1" applyFill="1" applyBorder="1" applyAlignment="1">
      <alignment horizontal="center"/>
    </xf>
    <xf numFmtId="0" fontId="0" fillId="2" borderId="2" xfId="0" applyFill="1" applyBorder="1" applyAlignment="1">
      <alignment vertical="center"/>
    </xf>
    <xf numFmtId="165" fontId="0" fillId="2" borderId="6" xfId="0" applyNumberFormat="1" applyFill="1" applyBorder="1" applyAlignment="1">
      <alignment vertical="center"/>
    </xf>
    <xf numFmtId="0" fontId="11" fillId="4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165" fontId="0" fillId="2" borderId="12" xfId="0" applyNumberFormat="1" applyFill="1" applyBorder="1"/>
    <xf numFmtId="165" fontId="0" fillId="2" borderId="2" xfId="0" applyNumberFormat="1" applyFill="1" applyBorder="1"/>
    <xf numFmtId="167" fontId="0" fillId="2" borderId="2" xfId="1" applyNumberFormat="1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67" fontId="0" fillId="2" borderId="3" xfId="1" applyNumberFormat="1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6" xfId="0" applyFill="1" applyBorder="1"/>
    <xf numFmtId="0" fontId="0" fillId="2" borderId="12" xfId="0" applyFill="1" applyBorder="1"/>
    <xf numFmtId="0" fontId="0" fillId="2" borderId="14" xfId="0" applyFill="1" applyBorder="1"/>
    <xf numFmtId="0" fontId="0" fillId="2" borderId="1" xfId="0" applyFill="1" applyBorder="1" applyAlignment="1">
      <alignment horizontal="center"/>
    </xf>
    <xf numFmtId="0" fontId="0" fillId="2" borderId="17" xfId="0" applyFill="1" applyBorder="1"/>
    <xf numFmtId="0" fontId="0" fillId="2" borderId="5" xfId="0" applyFill="1" applyBorder="1"/>
    <xf numFmtId="0" fontId="6" fillId="5" borderId="18" xfId="0" applyFont="1" applyFill="1" applyBorder="1"/>
    <xf numFmtId="0" fontId="0" fillId="2" borderId="4" xfId="0" applyFill="1" applyBorder="1" applyAlignment="1">
      <alignment horizontal="center"/>
    </xf>
    <xf numFmtId="167" fontId="0" fillId="2" borderId="4" xfId="1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67" fontId="0" fillId="2" borderId="0" xfId="1" applyNumberFormat="1" applyFont="1" applyFill="1" applyAlignment="1">
      <alignment horizontal="center"/>
    </xf>
    <xf numFmtId="165" fontId="1" fillId="0" borderId="14" xfId="2" applyNumberFormat="1" applyBorder="1"/>
    <xf numFmtId="172" fontId="1" fillId="0" borderId="18" xfId="2" applyNumberFormat="1" applyBorder="1"/>
    <xf numFmtId="173" fontId="1" fillId="0" borderId="13" xfId="2" applyNumberFormat="1" applyBorder="1"/>
    <xf numFmtId="0" fontId="1" fillId="0" borderId="13" xfId="2" applyBorder="1"/>
    <xf numFmtId="174" fontId="0" fillId="0" borderId="13" xfId="3" applyNumberFormat="1" applyFont="1" applyFill="1" applyBorder="1"/>
    <xf numFmtId="165" fontId="1" fillId="0" borderId="4" xfId="2" applyNumberFormat="1" applyBorder="1" applyAlignment="1">
      <alignment horizontal="center" vertical="center"/>
    </xf>
    <xf numFmtId="175" fontId="4" fillId="0" borderId="17" xfId="2" applyNumberFormat="1" applyFont="1" applyBorder="1"/>
    <xf numFmtId="0" fontId="4" fillId="0" borderId="11" xfId="2" applyFont="1" applyBorder="1"/>
    <xf numFmtId="167" fontId="4" fillId="0" borderId="6" xfId="3" applyNumberFormat="1" applyFont="1" applyFill="1" applyBorder="1"/>
    <xf numFmtId="175" fontId="4" fillId="0" borderId="5" xfId="2" applyNumberFormat="1" applyFont="1" applyBorder="1"/>
    <xf numFmtId="0" fontId="4" fillId="0" borderId="0" xfId="2" applyFont="1" applyBorder="1"/>
    <xf numFmtId="167" fontId="4" fillId="0" borderId="12" xfId="3" applyNumberFormat="1" applyFont="1" applyFill="1" applyBorder="1"/>
    <xf numFmtId="175" fontId="4" fillId="0" borderId="18" xfId="2" applyNumberFormat="1" applyFont="1" applyBorder="1"/>
    <xf numFmtId="0" fontId="4" fillId="0" borderId="13" xfId="2" applyFont="1" applyBorder="1"/>
    <xf numFmtId="167" fontId="4" fillId="0" borderId="14" xfId="3" applyNumberFormat="1" applyFont="1" applyFill="1" applyBorder="1"/>
    <xf numFmtId="0" fontId="1" fillId="0" borderId="0" xfId="2" applyBorder="1" applyAlignment="1">
      <alignment horizontal="center" vertical="center"/>
    </xf>
    <xf numFmtId="0" fontId="0" fillId="0" borderId="11" xfId="0" applyBorder="1"/>
    <xf numFmtId="0" fontId="0" fillId="0" borderId="0" xfId="0" applyBorder="1"/>
    <xf numFmtId="165" fontId="1" fillId="0" borderId="18" xfId="2" applyNumberFormat="1" applyBorder="1"/>
    <xf numFmtId="165" fontId="0" fillId="2" borderId="11" xfId="0" applyNumberFormat="1" applyFont="1" applyFill="1" applyBorder="1"/>
    <xf numFmtId="165" fontId="0" fillId="2" borderId="13" xfId="0" applyNumberFormat="1" applyFont="1" applyFill="1" applyBorder="1"/>
    <xf numFmtId="0" fontId="0" fillId="2" borderId="1" xfId="0" applyFont="1" applyFill="1" applyBorder="1" applyAlignment="1">
      <alignment vertical="center" wrapText="1"/>
    </xf>
    <xf numFmtId="0" fontId="0" fillId="2" borderId="15" xfId="0" applyFont="1" applyFill="1" applyBorder="1" applyAlignment="1">
      <alignment horizontal="center" vertical="center" wrapText="1"/>
    </xf>
    <xf numFmtId="0" fontId="0" fillId="0" borderId="1" xfId="0" applyBorder="1"/>
    <xf numFmtId="171" fontId="1" fillId="0" borderId="11" xfId="2" applyNumberFormat="1" applyBorder="1"/>
    <xf numFmtId="172" fontId="1" fillId="9" borderId="11" xfId="2" applyNumberFormat="1" applyFill="1" applyBorder="1"/>
    <xf numFmtId="174" fontId="0" fillId="10" borderId="11" xfId="3" applyNumberFormat="1" applyFont="1" applyFill="1" applyBorder="1"/>
    <xf numFmtId="176" fontId="0" fillId="0" borderId="11" xfId="3" applyNumberFormat="1" applyFont="1" applyFill="1" applyBorder="1"/>
    <xf numFmtId="177" fontId="1" fillId="0" borderId="6" xfId="2" applyNumberFormat="1" applyBorder="1"/>
    <xf numFmtId="171" fontId="1" fillId="0" borderId="0" xfId="2" applyNumberFormat="1" applyBorder="1"/>
    <xf numFmtId="172" fontId="1" fillId="9" borderId="0" xfId="2" applyNumberFormat="1" applyFill="1" applyBorder="1"/>
    <xf numFmtId="177" fontId="1" fillId="0" borderId="12" xfId="2" applyNumberFormat="1" applyBorder="1"/>
    <xf numFmtId="171" fontId="1" fillId="0" borderId="13" xfId="2" applyNumberFormat="1" applyBorder="1"/>
    <xf numFmtId="172" fontId="1" fillId="9" borderId="13" xfId="2" applyNumberFormat="1" applyFill="1" applyBorder="1"/>
    <xf numFmtId="174" fontId="0" fillId="10" borderId="13" xfId="3" applyNumberFormat="1" applyFont="1" applyFill="1" applyBorder="1"/>
    <xf numFmtId="176" fontId="0" fillId="0" borderId="13" xfId="3" applyNumberFormat="1" applyFont="1" applyFill="1" applyBorder="1"/>
    <xf numFmtId="177" fontId="1" fillId="0" borderId="14" xfId="2" applyNumberFormat="1" applyBorder="1"/>
    <xf numFmtId="167" fontId="1" fillId="12" borderId="11" xfId="2" applyNumberFormat="1" applyFill="1" applyBorder="1"/>
    <xf numFmtId="0" fontId="1" fillId="0" borderId="11" xfId="2" applyBorder="1"/>
    <xf numFmtId="173" fontId="1" fillId="0" borderId="6" xfId="2" applyNumberFormat="1" applyBorder="1"/>
    <xf numFmtId="167" fontId="1" fillId="12" borderId="0" xfId="2" applyNumberFormat="1" applyFill="1" applyBorder="1"/>
    <xf numFmtId="0" fontId="1" fillId="0" borderId="0" xfId="2" applyBorder="1"/>
    <xf numFmtId="173" fontId="1" fillId="0" borderId="12" xfId="2" applyNumberFormat="1" applyBorder="1"/>
    <xf numFmtId="167" fontId="1" fillId="12" borderId="13" xfId="2" applyNumberFormat="1" applyFill="1" applyBorder="1"/>
    <xf numFmtId="173" fontId="1" fillId="0" borderId="14" xfId="2" applyNumberFormat="1" applyBorder="1"/>
    <xf numFmtId="171" fontId="1" fillId="0" borderId="17" xfId="2" applyNumberFormat="1" applyBorder="1"/>
    <xf numFmtId="0" fontId="1" fillId="0" borderId="17" xfId="2" applyNumberFormat="1" applyBorder="1"/>
    <xf numFmtId="0" fontId="1" fillId="0" borderId="5" xfId="2" applyNumberFormat="1" applyBorder="1"/>
    <xf numFmtId="0" fontId="1" fillId="0" borderId="18" xfId="2" applyNumberFormat="1" applyBorder="1"/>
    <xf numFmtId="0" fontId="5" fillId="7" borderId="4" xfId="2" applyFont="1" applyFill="1" applyBorder="1" applyAlignment="1">
      <alignment horizontal="center" vertical="center" wrapText="1"/>
    </xf>
    <xf numFmtId="0" fontId="5" fillId="0" borderId="13" xfId="2" applyFont="1" applyBorder="1" applyAlignment="1">
      <alignment horizontal="center"/>
    </xf>
    <xf numFmtId="0" fontId="7" fillId="7" borderId="4" xfId="2" applyFont="1" applyFill="1" applyBorder="1" applyAlignment="1">
      <alignment horizontal="center" vertical="center" wrapText="1"/>
    </xf>
    <xf numFmtId="0" fontId="5" fillId="6" borderId="22" xfId="2" applyFont="1" applyFill="1" applyBorder="1" applyAlignment="1">
      <alignment horizontal="center" vertical="center"/>
    </xf>
    <xf numFmtId="0" fontId="8" fillId="6" borderId="22" xfId="2" applyFont="1" applyFill="1" applyBorder="1" applyAlignment="1">
      <alignment horizontal="center" vertical="center"/>
    </xf>
    <xf numFmtId="0" fontId="5" fillId="7" borderId="2" xfId="2" applyFont="1" applyFill="1" applyBorder="1" applyAlignment="1">
      <alignment horizontal="center" vertical="center" wrapText="1"/>
    </xf>
    <xf numFmtId="175" fontId="1" fillId="11" borderId="2" xfId="2" applyNumberFormat="1" applyFill="1" applyBorder="1"/>
    <xf numFmtId="171" fontId="1" fillId="0" borderId="5" xfId="2" applyNumberFormat="1" applyBorder="1"/>
    <xf numFmtId="171" fontId="1" fillId="0" borderId="18" xfId="2" applyNumberFormat="1" applyBorder="1"/>
    <xf numFmtId="0" fontId="7" fillId="7" borderId="3" xfId="2" applyFont="1" applyFill="1" applyBorder="1" applyAlignment="1">
      <alignment horizontal="center" vertical="center" wrapText="1"/>
    </xf>
    <xf numFmtId="175" fontId="1" fillId="11" borderId="3" xfId="2" applyNumberFormat="1" applyFill="1" applyBorder="1"/>
    <xf numFmtId="175" fontId="1" fillId="11" borderId="4" xfId="2" applyNumberFormat="1" applyFill="1" applyBorder="1"/>
    <xf numFmtId="167" fontId="0" fillId="0" borderId="0" xfId="0" applyNumberFormat="1"/>
    <xf numFmtId="0" fontId="12" fillId="2" borderId="0" xfId="0" applyFont="1" applyFill="1"/>
    <xf numFmtId="9" fontId="12" fillId="2" borderId="0" xfId="0" applyNumberFormat="1" applyFont="1" applyFill="1"/>
    <xf numFmtId="20" fontId="13" fillId="2" borderId="17" xfId="4" applyNumberFormat="1" applyFont="1" applyFill="1" applyBorder="1"/>
    <xf numFmtId="15" fontId="14" fillId="2" borderId="11" xfId="4" applyNumberFormat="1" applyFont="1" applyFill="1" applyBorder="1"/>
    <xf numFmtId="0" fontId="13" fillId="2" borderId="11" xfId="4" applyFont="1" applyFill="1" applyBorder="1"/>
    <xf numFmtId="0" fontId="13" fillId="2" borderId="6" xfId="4" applyFont="1" applyFill="1" applyBorder="1"/>
    <xf numFmtId="0" fontId="13" fillId="2" borderId="5" xfId="4" applyFont="1" applyFill="1" applyBorder="1"/>
    <xf numFmtId="0" fontId="13" fillId="2" borderId="0" xfId="4" applyFont="1" applyFill="1"/>
    <xf numFmtId="0" fontId="13" fillId="2" borderId="12" xfId="4" applyFont="1" applyFill="1" applyBorder="1"/>
    <xf numFmtId="0" fontId="13" fillId="2" borderId="1" xfId="4" applyFont="1" applyFill="1" applyBorder="1" applyAlignment="1">
      <alignment horizontal="center" vertical="center"/>
    </xf>
    <xf numFmtId="0" fontId="13" fillId="2" borderId="2" xfId="4" applyFont="1" applyFill="1" applyBorder="1" applyAlignment="1">
      <alignment horizontal="center"/>
    </xf>
    <xf numFmtId="178" fontId="13" fillId="2" borderId="2" xfId="4" applyNumberFormat="1" applyFont="1" applyFill="1" applyBorder="1" applyAlignment="1">
      <alignment horizontal="center"/>
    </xf>
    <xf numFmtId="0" fontId="13" fillId="2" borderId="2" xfId="4" applyFont="1" applyFill="1" applyBorder="1" applyAlignment="1">
      <alignment horizontal="center" vertical="center"/>
    </xf>
    <xf numFmtId="0" fontId="13" fillId="2" borderId="3" xfId="4" applyFont="1" applyFill="1" applyBorder="1" applyAlignment="1">
      <alignment horizontal="center" vertical="center"/>
    </xf>
    <xf numFmtId="0" fontId="13" fillId="2" borderId="11" xfId="4" applyFont="1" applyFill="1" applyBorder="1" applyAlignment="1">
      <alignment horizontal="center" vertical="center"/>
    </xf>
    <xf numFmtId="0" fontId="13" fillId="2" borderId="6" xfId="4" applyFont="1" applyFill="1" applyBorder="1" applyAlignment="1">
      <alignment horizontal="center" vertical="center"/>
    </xf>
    <xf numFmtId="0" fontId="13" fillId="2" borderId="0" xfId="4" applyFont="1" applyFill="1" applyAlignment="1">
      <alignment horizontal="center" vertical="center"/>
    </xf>
    <xf numFmtId="0" fontId="13" fillId="2" borderId="12" xfId="4" applyFont="1" applyFill="1" applyBorder="1" applyAlignment="1">
      <alignment horizontal="center" vertical="center"/>
    </xf>
    <xf numFmtId="0" fontId="13" fillId="2" borderId="4" xfId="4" applyFont="1" applyFill="1" applyBorder="1" applyAlignment="1">
      <alignment horizontal="center" vertical="center"/>
    </xf>
    <xf numFmtId="0" fontId="13" fillId="2" borderId="13" xfId="4" applyFont="1" applyFill="1" applyBorder="1" applyAlignment="1">
      <alignment horizontal="center" vertical="center"/>
    </xf>
    <xf numFmtId="0" fontId="13" fillId="2" borderId="14" xfId="4" applyFont="1" applyFill="1" applyBorder="1" applyAlignment="1">
      <alignment horizontal="center" vertical="center"/>
    </xf>
    <xf numFmtId="0" fontId="13" fillId="2" borderId="15" xfId="4" applyFont="1" applyFill="1" applyBorder="1" applyAlignment="1">
      <alignment horizontal="center"/>
    </xf>
    <xf numFmtId="0" fontId="13" fillId="2" borderId="1" xfId="4" applyFont="1" applyFill="1" applyBorder="1" applyAlignment="1">
      <alignment horizontal="center"/>
    </xf>
    <xf numFmtId="0" fontId="13" fillId="2" borderId="5" xfId="4" applyFont="1" applyFill="1" applyBorder="1" applyAlignment="1">
      <alignment horizontal="center" vertical="center"/>
    </xf>
    <xf numFmtId="1" fontId="13" fillId="2" borderId="5" xfId="4" applyNumberFormat="1" applyFont="1" applyFill="1" applyBorder="1" applyAlignment="1">
      <alignment horizontal="center" vertical="center"/>
    </xf>
    <xf numFmtId="2" fontId="13" fillId="2" borderId="5" xfId="4" applyNumberFormat="1" applyFont="1" applyFill="1" applyBorder="1" applyAlignment="1">
      <alignment horizontal="center" vertical="center"/>
    </xf>
    <xf numFmtId="178" fontId="13" fillId="2" borderId="0" xfId="4" applyNumberFormat="1" applyFont="1" applyFill="1" applyAlignment="1">
      <alignment horizontal="center" vertical="center"/>
    </xf>
    <xf numFmtId="1" fontId="13" fillId="2" borderId="0" xfId="4" applyNumberFormat="1" applyFont="1" applyFill="1" applyAlignment="1">
      <alignment horizontal="center" vertical="center"/>
    </xf>
    <xf numFmtId="1" fontId="13" fillId="2" borderId="12" xfId="4" applyNumberFormat="1" applyFont="1" applyFill="1" applyBorder="1" applyAlignment="1">
      <alignment horizontal="center" vertical="center"/>
    </xf>
    <xf numFmtId="178" fontId="13" fillId="2" borderId="5" xfId="4" applyNumberFormat="1" applyFont="1" applyFill="1" applyBorder="1" applyAlignment="1">
      <alignment horizontal="center" vertical="center"/>
    </xf>
    <xf numFmtId="0" fontId="13" fillId="2" borderId="18" xfId="4" applyFont="1" applyFill="1" applyBorder="1" applyAlignment="1">
      <alignment horizontal="center" vertical="center"/>
    </xf>
    <xf numFmtId="1" fontId="13" fillId="2" borderId="18" xfId="4" applyNumberFormat="1" applyFont="1" applyFill="1" applyBorder="1" applyAlignment="1">
      <alignment horizontal="center" vertical="center"/>
    </xf>
    <xf numFmtId="1" fontId="13" fillId="2" borderId="13" xfId="4" applyNumberFormat="1" applyFont="1" applyFill="1" applyBorder="1" applyAlignment="1">
      <alignment horizontal="center" vertical="center"/>
    </xf>
    <xf numFmtId="1" fontId="13" fillId="2" borderId="14" xfId="4" applyNumberFormat="1" applyFont="1" applyFill="1" applyBorder="1" applyAlignment="1">
      <alignment horizontal="center" vertical="center"/>
    </xf>
    <xf numFmtId="2" fontId="13" fillId="2" borderId="0" xfId="4" applyNumberFormat="1" applyFont="1" applyFill="1" applyAlignment="1">
      <alignment horizontal="center" vertical="center"/>
    </xf>
    <xf numFmtId="179" fontId="13" fillId="2" borderId="0" xfId="4" applyNumberFormat="1" applyFont="1" applyFill="1" applyAlignment="1">
      <alignment horizontal="center" vertical="center"/>
    </xf>
    <xf numFmtId="168" fontId="13" fillId="2" borderId="12" xfId="4" applyNumberFormat="1" applyFont="1" applyFill="1" applyBorder="1" applyAlignment="1">
      <alignment horizontal="center" vertical="center"/>
    </xf>
    <xf numFmtId="179" fontId="13" fillId="2" borderId="12" xfId="4" applyNumberFormat="1" applyFont="1" applyFill="1" applyBorder="1" applyAlignment="1">
      <alignment horizontal="center" vertical="center"/>
    </xf>
    <xf numFmtId="2" fontId="13" fillId="2" borderId="12" xfId="4" applyNumberFormat="1" applyFont="1" applyFill="1" applyBorder="1" applyAlignment="1">
      <alignment horizontal="center" vertical="center"/>
    </xf>
    <xf numFmtId="178" fontId="13" fillId="2" borderId="12" xfId="4" applyNumberFormat="1" applyFont="1" applyFill="1" applyBorder="1" applyAlignment="1">
      <alignment horizontal="center" vertical="center"/>
    </xf>
    <xf numFmtId="179" fontId="13" fillId="2" borderId="5" xfId="4" applyNumberFormat="1" applyFont="1" applyFill="1" applyBorder="1" applyAlignment="1">
      <alignment horizontal="center" vertical="center"/>
    </xf>
    <xf numFmtId="168" fontId="13" fillId="2" borderId="5" xfId="4" applyNumberFormat="1" applyFont="1" applyFill="1" applyBorder="1" applyAlignment="1">
      <alignment horizontal="center" vertical="center"/>
    </xf>
    <xf numFmtId="168" fontId="13" fillId="2" borderId="0" xfId="4" applyNumberFormat="1" applyFont="1" applyFill="1" applyAlignment="1">
      <alignment horizontal="center" vertical="center"/>
    </xf>
    <xf numFmtId="180" fontId="12" fillId="2" borderId="0" xfId="1" applyNumberFormat="1" applyFont="1" applyFill="1"/>
    <xf numFmtId="10" fontId="12" fillId="2" borderId="0" xfId="1" applyNumberFormat="1" applyFont="1" applyFill="1"/>
    <xf numFmtId="170" fontId="12" fillId="2" borderId="0" xfId="1" applyNumberFormat="1" applyFont="1" applyFill="1"/>
    <xf numFmtId="20" fontId="16" fillId="0" borderId="23" xfId="4" applyNumberFormat="1" applyFont="1" applyBorder="1"/>
    <xf numFmtId="15" fontId="17" fillId="0" borderId="24" xfId="4" applyNumberFormat="1" applyFont="1" applyBorder="1"/>
    <xf numFmtId="0" fontId="16" fillId="0" borderId="24" xfId="4" applyFont="1" applyBorder="1"/>
    <xf numFmtId="0" fontId="4" fillId="0" borderId="24" xfId="4" applyBorder="1"/>
    <xf numFmtId="0" fontId="4" fillId="0" borderId="25" xfId="4" applyBorder="1"/>
    <xf numFmtId="0" fontId="16" fillId="0" borderId="26" xfId="4" applyFont="1" applyBorder="1"/>
    <xf numFmtId="0" fontId="16" fillId="0" borderId="0" xfId="4" applyFont="1"/>
    <xf numFmtId="0" fontId="4" fillId="0" borderId="27" xfId="4" applyBorder="1"/>
    <xf numFmtId="0" fontId="4" fillId="0" borderId="28" xfId="4" applyBorder="1" applyAlignment="1">
      <alignment horizontal="center"/>
    </xf>
    <xf numFmtId="0" fontId="18" fillId="0" borderId="28" xfId="4" applyFont="1" applyBorder="1" applyAlignment="1">
      <alignment horizontal="center"/>
    </xf>
    <xf numFmtId="0" fontId="19" fillId="0" borderId="29" xfId="4" applyFont="1" applyBorder="1" applyAlignment="1">
      <alignment horizontal="center"/>
    </xf>
    <xf numFmtId="0" fontId="20" fillId="0" borderId="29" xfId="4" applyFont="1" applyBorder="1" applyAlignment="1">
      <alignment horizontal="center"/>
    </xf>
    <xf numFmtId="0" fontId="20" fillId="0" borderId="30" xfId="4" applyFont="1" applyBorder="1" applyAlignment="1">
      <alignment horizontal="center"/>
    </xf>
    <xf numFmtId="178" fontId="20" fillId="0" borderId="29" xfId="4" applyNumberFormat="1" applyFont="1" applyBorder="1" applyAlignment="1">
      <alignment horizontal="center"/>
    </xf>
    <xf numFmtId="0" fontId="4" fillId="0" borderId="31" xfId="4" applyBorder="1" applyAlignment="1">
      <alignment horizontal="center"/>
    </xf>
    <xf numFmtId="0" fontId="8" fillId="0" borderId="32" xfId="4" applyFont="1" applyBorder="1" applyAlignment="1">
      <alignment horizontal="center"/>
    </xf>
    <xf numFmtId="0" fontId="21" fillId="0" borderId="32" xfId="4" applyFont="1" applyBorder="1" applyAlignment="1">
      <alignment horizontal="center"/>
    </xf>
    <xf numFmtId="178" fontId="21" fillId="0" borderId="32" xfId="4" applyNumberFormat="1" applyFont="1" applyBorder="1" applyAlignment="1">
      <alignment horizontal="center"/>
    </xf>
    <xf numFmtId="0" fontId="21" fillId="0" borderId="33" xfId="4" applyFont="1" applyBorder="1" applyAlignment="1">
      <alignment horizontal="center"/>
    </xf>
    <xf numFmtId="0" fontId="22" fillId="0" borderId="26" xfId="4" applyFont="1" applyBorder="1" applyAlignment="1">
      <alignment horizontal="center" vertical="center"/>
    </xf>
    <xf numFmtId="0" fontId="20" fillId="0" borderId="26" xfId="4" applyFont="1" applyBorder="1" applyAlignment="1">
      <alignment horizontal="center" vertical="center"/>
    </xf>
    <xf numFmtId="2" fontId="23" fillId="0" borderId="34" xfId="4" applyNumberFormat="1" applyFont="1" applyBorder="1" applyAlignment="1">
      <alignment horizontal="center" vertical="center"/>
    </xf>
    <xf numFmtId="2" fontId="4" fillId="0" borderId="0" xfId="4" applyNumberFormat="1" applyAlignment="1">
      <alignment horizontal="center" vertical="center"/>
    </xf>
    <xf numFmtId="2" fontId="4" fillId="0" borderId="27" xfId="4" applyNumberFormat="1" applyBorder="1" applyAlignment="1">
      <alignment horizontal="center" vertical="center"/>
    </xf>
    <xf numFmtId="0" fontId="8" fillId="0" borderId="26" xfId="4" applyFont="1" applyBorder="1" applyAlignment="1">
      <alignment horizontal="center" vertical="center"/>
    </xf>
    <xf numFmtId="0" fontId="21" fillId="0" borderId="3" xfId="4" applyFont="1" applyBorder="1" applyAlignment="1">
      <alignment horizontal="center" vertical="center"/>
    </xf>
    <xf numFmtId="0" fontId="22" fillId="0" borderId="36" xfId="4" applyFont="1" applyBorder="1" applyAlignment="1">
      <alignment horizontal="center" vertical="center"/>
    </xf>
    <xf numFmtId="0" fontId="20" fillId="0" borderId="36" xfId="4" applyFont="1" applyBorder="1" applyAlignment="1">
      <alignment horizontal="center" vertical="center"/>
    </xf>
    <xf numFmtId="2" fontId="23" fillId="0" borderId="37" xfId="4" applyNumberFormat="1" applyFont="1" applyBorder="1" applyAlignment="1">
      <alignment horizontal="center" vertical="center"/>
    </xf>
    <xf numFmtId="2" fontId="4" fillId="0" borderId="38" xfId="4" applyNumberFormat="1" applyBorder="1" applyAlignment="1">
      <alignment horizontal="center" vertical="center"/>
    </xf>
    <xf numFmtId="2" fontId="4" fillId="0" borderId="39" xfId="4" applyNumberFormat="1" applyBorder="1" applyAlignment="1">
      <alignment horizontal="center" vertical="center"/>
    </xf>
    <xf numFmtId="0" fontId="8" fillId="0" borderId="36" xfId="4" applyFont="1" applyBorder="1" applyAlignment="1">
      <alignment horizontal="center" vertical="center"/>
    </xf>
    <xf numFmtId="0" fontId="21" fillId="0" borderId="40" xfId="4" applyFont="1" applyBorder="1" applyAlignment="1">
      <alignment horizontal="center" vertical="center"/>
    </xf>
    <xf numFmtId="20" fontId="4" fillId="0" borderId="23" xfId="4" applyNumberFormat="1" applyBorder="1"/>
    <xf numFmtId="0" fontId="4" fillId="0" borderId="26" xfId="4" applyBorder="1"/>
    <xf numFmtId="0" fontId="4" fillId="0" borderId="29" xfId="4" applyBorder="1" applyAlignment="1">
      <alignment horizontal="center"/>
    </xf>
    <xf numFmtId="0" fontId="18" fillId="0" borderId="30" xfId="4" applyFont="1" applyBorder="1" applyAlignment="1">
      <alignment horizontal="center"/>
    </xf>
    <xf numFmtId="0" fontId="20" fillId="0" borderId="28" xfId="4" applyFont="1" applyBorder="1" applyAlignment="1">
      <alignment horizontal="center"/>
    </xf>
    <xf numFmtId="0" fontId="22" fillId="0" borderId="34" xfId="4" applyFont="1" applyBorder="1" applyAlignment="1">
      <alignment horizontal="center"/>
    </xf>
    <xf numFmtId="0" fontId="20" fillId="0" borderId="0" xfId="4" applyFont="1" applyAlignment="1">
      <alignment horizontal="center" vertical="center"/>
    </xf>
    <xf numFmtId="0" fontId="22" fillId="0" borderId="37" xfId="4" applyFont="1" applyBorder="1" applyAlignment="1">
      <alignment horizontal="center"/>
    </xf>
    <xf numFmtId="0" fontId="20" fillId="0" borderId="38" xfId="4" applyFont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180" fontId="8" fillId="0" borderId="0" xfId="4" applyNumberFormat="1" applyFont="1"/>
    <xf numFmtId="10" fontId="23" fillId="0" borderId="34" xfId="1" applyNumberFormat="1" applyFont="1" applyBorder="1" applyAlignment="1">
      <alignment horizontal="center" vertical="center"/>
    </xf>
    <xf numFmtId="10" fontId="4" fillId="0" borderId="23" xfId="1" applyNumberFormat="1" applyFont="1" applyBorder="1" applyAlignment="1">
      <alignment horizontal="center" vertical="center"/>
    </xf>
    <xf numFmtId="10" fontId="4" fillId="0" borderId="24" xfId="1" applyNumberFormat="1" applyFont="1" applyBorder="1" applyAlignment="1">
      <alignment horizontal="center" vertical="center"/>
    </xf>
    <xf numFmtId="10" fontId="4" fillId="0" borderId="25" xfId="1" applyNumberFormat="1" applyFont="1" applyBorder="1" applyAlignment="1">
      <alignment horizontal="center" vertical="center"/>
    </xf>
    <xf numFmtId="10" fontId="4" fillId="0" borderId="26" xfId="1" applyNumberFormat="1" applyFont="1" applyBorder="1" applyAlignment="1">
      <alignment horizontal="center" vertical="center"/>
    </xf>
    <xf numFmtId="10" fontId="4" fillId="0" borderId="0" xfId="1" applyNumberFormat="1" applyFont="1" applyBorder="1" applyAlignment="1">
      <alignment horizontal="center" vertical="center"/>
    </xf>
    <xf numFmtId="10" fontId="4" fillId="0" borderId="27" xfId="1" applyNumberFormat="1" applyFont="1" applyBorder="1" applyAlignment="1">
      <alignment horizontal="center" vertical="center"/>
    </xf>
    <xf numFmtId="10" fontId="4" fillId="0" borderId="36" xfId="1" applyNumberFormat="1" applyFont="1" applyBorder="1" applyAlignment="1">
      <alignment horizontal="center" vertical="center"/>
    </xf>
    <xf numFmtId="10" fontId="4" fillId="0" borderId="38" xfId="1" applyNumberFormat="1" applyFont="1" applyBorder="1" applyAlignment="1">
      <alignment horizontal="center" vertical="center"/>
    </xf>
    <xf numFmtId="10" fontId="4" fillId="0" borderId="39" xfId="1" applyNumberFormat="1" applyFont="1" applyBorder="1" applyAlignment="1">
      <alignment horizontal="center" vertical="center"/>
    </xf>
    <xf numFmtId="0" fontId="16" fillId="0" borderId="38" xfId="4" applyFont="1" applyBorder="1"/>
    <xf numFmtId="0" fontId="4" fillId="0" borderId="38" xfId="4" applyBorder="1"/>
    <xf numFmtId="0" fontId="4" fillId="0" borderId="36" xfId="4" applyBorder="1" applyAlignment="1">
      <alignment horizontal="center"/>
    </xf>
    <xf numFmtId="10" fontId="23" fillId="0" borderId="26" xfId="1" applyNumberFormat="1" applyFont="1" applyBorder="1" applyAlignment="1">
      <alignment horizontal="center" vertical="center"/>
    </xf>
    <xf numFmtId="0" fontId="20" fillId="0" borderId="43" xfId="4" applyFont="1" applyBorder="1" applyAlignment="1">
      <alignment horizontal="center"/>
    </xf>
    <xf numFmtId="0" fontId="20" fillId="0" borderId="24" xfId="4" applyFont="1" applyBorder="1" applyAlignment="1">
      <alignment horizontal="center"/>
    </xf>
    <xf numFmtId="178" fontId="20" fillId="0" borderId="43" xfId="4" applyNumberFormat="1" applyFont="1" applyBorder="1" applyAlignment="1">
      <alignment horizontal="center"/>
    </xf>
    <xf numFmtId="10" fontId="4" fillId="0" borderId="9" xfId="1" applyNumberFormat="1" applyFont="1" applyBorder="1" applyAlignment="1">
      <alignment horizontal="center" vertical="center"/>
    </xf>
    <xf numFmtId="10" fontId="4" fillId="0" borderId="10" xfId="1" applyNumberFormat="1" applyFont="1" applyBorder="1" applyAlignment="1">
      <alignment horizontal="center" vertical="center"/>
    </xf>
    <xf numFmtId="10" fontId="4" fillId="0" borderId="19" xfId="1" applyNumberFormat="1" applyFont="1" applyBorder="1" applyAlignment="1">
      <alignment horizontal="center" vertical="center"/>
    </xf>
    <xf numFmtId="10" fontId="4" fillId="0" borderId="44" xfId="1" applyNumberFormat="1" applyFont="1" applyBorder="1" applyAlignment="1">
      <alignment horizontal="center" vertical="center"/>
    </xf>
    <xf numFmtId="10" fontId="4" fillId="0" borderId="45" xfId="1" applyNumberFormat="1" applyFont="1" applyBorder="1" applyAlignment="1">
      <alignment horizontal="center" vertical="center"/>
    </xf>
    <xf numFmtId="10" fontId="4" fillId="0" borderId="46" xfId="1" applyNumberFormat="1" applyFont="1" applyBorder="1" applyAlignment="1">
      <alignment horizontal="center" vertical="center"/>
    </xf>
    <xf numFmtId="10" fontId="4" fillId="0" borderId="47" xfId="1" applyNumberFormat="1" applyFont="1" applyBorder="1" applyAlignment="1">
      <alignment horizontal="center" vertical="center"/>
    </xf>
    <xf numFmtId="10" fontId="4" fillId="0" borderId="48" xfId="1" applyNumberFormat="1" applyFont="1" applyBorder="1" applyAlignment="1">
      <alignment horizontal="center" vertical="center"/>
    </xf>
    <xf numFmtId="10" fontId="24" fillId="0" borderId="26" xfId="1" applyNumberFormat="1" applyFont="1" applyBorder="1" applyAlignment="1">
      <alignment horizontal="center" vertical="center"/>
    </xf>
    <xf numFmtId="10" fontId="24" fillId="0" borderId="36" xfId="1" applyNumberFormat="1" applyFont="1" applyBorder="1" applyAlignment="1">
      <alignment horizontal="center" vertical="center"/>
    </xf>
    <xf numFmtId="0" fontId="20" fillId="0" borderId="34" xfId="4" applyFont="1" applyBorder="1" applyAlignment="1">
      <alignment horizontal="center"/>
    </xf>
    <xf numFmtId="20" fontId="16" fillId="0" borderId="0" xfId="4" applyNumberFormat="1" applyFont="1" applyBorder="1"/>
    <xf numFmtId="15" fontId="17" fillId="0" borderId="0" xfId="4" applyNumberFormat="1" applyFont="1" applyBorder="1"/>
    <xf numFmtId="0" fontId="16" fillId="0" borderId="0" xfId="4" applyFont="1" applyBorder="1"/>
    <xf numFmtId="0" fontId="4" fillId="0" borderId="22" xfId="4" applyBorder="1" applyAlignment="1">
      <alignment horizontal="center"/>
    </xf>
    <xf numFmtId="168" fontId="13" fillId="2" borderId="17" xfId="4" applyNumberFormat="1" applyFont="1" applyFill="1" applyBorder="1" applyAlignment="1">
      <alignment horizontal="center" vertical="center"/>
    </xf>
    <xf numFmtId="168" fontId="13" fillId="2" borderId="11" xfId="4" applyNumberFormat="1" applyFont="1" applyFill="1" applyBorder="1" applyAlignment="1">
      <alignment horizontal="center" vertical="center"/>
    </xf>
    <xf numFmtId="168" fontId="13" fillId="2" borderId="6" xfId="4" applyNumberFormat="1" applyFont="1" applyFill="1" applyBorder="1" applyAlignment="1">
      <alignment horizontal="center" vertical="center"/>
    </xf>
    <xf numFmtId="179" fontId="13" fillId="2" borderId="11" xfId="4" applyNumberFormat="1" applyFont="1" applyFill="1" applyBorder="1" applyAlignment="1">
      <alignment horizontal="center" vertical="center"/>
    </xf>
    <xf numFmtId="179" fontId="13" fillId="2" borderId="6" xfId="4" applyNumberFormat="1" applyFont="1" applyFill="1" applyBorder="1" applyAlignment="1">
      <alignment horizontal="center" vertical="center"/>
    </xf>
    <xf numFmtId="2" fontId="13" fillId="2" borderId="17" xfId="4" applyNumberFormat="1" applyFont="1" applyFill="1" applyBorder="1" applyAlignment="1">
      <alignment horizontal="center" vertical="center"/>
    </xf>
    <xf numFmtId="2" fontId="13" fillId="2" borderId="11" xfId="4" applyNumberFormat="1" applyFont="1" applyFill="1" applyBorder="1" applyAlignment="1">
      <alignment horizontal="center" vertical="center"/>
    </xf>
    <xf numFmtId="178" fontId="13" fillId="2" borderId="11" xfId="4" applyNumberFormat="1" applyFont="1" applyFill="1" applyBorder="1" applyAlignment="1">
      <alignment horizontal="center" vertical="center"/>
    </xf>
    <xf numFmtId="178" fontId="13" fillId="2" borderId="6" xfId="4" applyNumberFormat="1" applyFont="1" applyFill="1" applyBorder="1" applyAlignment="1">
      <alignment horizontal="center" vertical="center"/>
    </xf>
    <xf numFmtId="1" fontId="13" fillId="2" borderId="17" xfId="4" applyNumberFormat="1" applyFont="1" applyFill="1" applyBorder="1" applyAlignment="1">
      <alignment horizontal="center" vertical="center"/>
    </xf>
    <xf numFmtId="1" fontId="13" fillId="2" borderId="11" xfId="4" applyNumberFormat="1" applyFont="1" applyFill="1" applyBorder="1" applyAlignment="1">
      <alignment horizontal="center" vertical="center"/>
    </xf>
    <xf numFmtId="1" fontId="13" fillId="2" borderId="6" xfId="4" applyNumberFormat="1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/>
    </xf>
    <xf numFmtId="10" fontId="9" fillId="0" borderId="0" xfId="1" applyNumberFormat="1" applyFont="1" applyBorder="1" applyAlignment="1">
      <alignment horizontal="center" vertical="center"/>
    </xf>
    <xf numFmtId="10" fontId="9" fillId="0" borderId="45" xfId="1" applyNumberFormat="1" applyFont="1" applyBorder="1" applyAlignment="1">
      <alignment horizontal="center" vertical="center"/>
    </xf>
    <xf numFmtId="10" fontId="9" fillId="0" borderId="27" xfId="1" applyNumberFormat="1" applyFont="1" applyBorder="1" applyAlignment="1">
      <alignment horizontal="center" vertical="center"/>
    </xf>
    <xf numFmtId="0" fontId="25" fillId="0" borderId="0" xfId="4" applyFont="1"/>
    <xf numFmtId="0" fontId="26" fillId="0" borderId="0" xfId="4" applyFont="1"/>
    <xf numFmtId="10" fontId="4" fillId="0" borderId="5" xfId="1" applyNumberFormat="1" applyFont="1" applyBorder="1" applyAlignment="1">
      <alignment horizontal="center" vertical="center"/>
    </xf>
    <xf numFmtId="10" fontId="4" fillId="0" borderId="35" xfId="1" applyNumberFormat="1" applyFont="1" applyBorder="1" applyAlignment="1">
      <alignment horizontal="center" vertical="center"/>
    </xf>
    <xf numFmtId="10" fontId="4" fillId="0" borderId="41" xfId="1" applyNumberFormat="1" applyFont="1" applyBorder="1" applyAlignment="1">
      <alignment horizontal="center" vertical="center"/>
    </xf>
    <xf numFmtId="10" fontId="4" fillId="0" borderId="42" xfId="1" applyNumberFormat="1" applyFont="1" applyBorder="1" applyAlignment="1">
      <alignment horizontal="center" vertical="center"/>
    </xf>
    <xf numFmtId="0" fontId="5" fillId="3" borderId="1" xfId="2" applyFont="1" applyFill="1" applyBorder="1" applyAlignment="1">
      <alignment horizontal="center"/>
    </xf>
    <xf numFmtId="0" fontId="5" fillId="0" borderId="1" xfId="2" applyFont="1" applyBorder="1" applyAlignment="1">
      <alignment horizontal="center" vertical="center"/>
    </xf>
    <xf numFmtId="0" fontId="11" fillId="4" borderId="0" xfId="0" applyFont="1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15" fillId="11" borderId="0" xfId="4" applyFont="1" applyFill="1" applyAlignment="1">
      <alignment horizontal="center" vertical="center"/>
    </xf>
    <xf numFmtId="0" fontId="4" fillId="0" borderId="0" xfId="4" applyAlignment="1">
      <alignment horizontal="center"/>
    </xf>
    <xf numFmtId="0" fontId="0" fillId="0" borderId="38" xfId="0" applyBorder="1" applyAlignment="1">
      <alignment horizontal="center"/>
    </xf>
    <xf numFmtId="0" fontId="4" fillId="2" borderId="0" xfId="4" applyFill="1"/>
    <xf numFmtId="0" fontId="4" fillId="2" borderId="0" xfId="4" applyFill="1" applyAlignment="1">
      <alignment horizontal="center"/>
    </xf>
    <xf numFmtId="0" fontId="6" fillId="5" borderId="0" xfId="0" applyFont="1" applyFill="1"/>
    <xf numFmtId="0" fontId="27" fillId="5" borderId="0" xfId="0" applyFont="1" applyFill="1"/>
    <xf numFmtId="0" fontId="28" fillId="2" borderId="0" xfId="0" applyFont="1" applyFill="1"/>
    <xf numFmtId="165" fontId="0" fillId="2" borderId="0" xfId="0" applyNumberFormat="1" applyFill="1" applyAlignment="1">
      <alignment horizontal="left"/>
    </xf>
    <xf numFmtId="0" fontId="29" fillId="2" borderId="0" xfId="0" applyFont="1" applyFill="1"/>
  </cellXfs>
  <cellStyles count="5">
    <cellStyle name="Normal" xfId="0" builtinId="0"/>
    <cellStyle name="Normal 2" xfId="2" xr:uid="{6ED1D087-5F67-4C7B-A8DF-99C2293239C7}"/>
    <cellStyle name="Normal 2 2" xfId="4" xr:uid="{3A7762B3-0269-4EA4-9391-67E7F55910C3}"/>
    <cellStyle name="Per cent" xfId="1" builtinId="5"/>
    <cellStyle name="Percent 2" xfId="3" xr:uid="{2E2203A7-7A0F-4AA5-91FE-4539C03196E5}"/>
  </cellStyles>
  <dxfs count="2"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floor STK (-0.5)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title>
    <c:autoTitleDeleted val="0"/>
    <c:plotArea>
      <c:layout>
        <c:manualLayout>
          <c:layoutTarget val="inner"/>
          <c:xMode val="edge"/>
          <c:yMode val="edge"/>
          <c:x val="0.10166862963565504"/>
          <c:y val="9.6094055214052121E-2"/>
          <c:w val="0.88921233484441942"/>
          <c:h val="0.82002505951363458"/>
        </c:manualLayout>
      </c:layout>
      <c:lineChart>
        <c:grouping val="stacked"/>
        <c:varyColors val="0"/>
        <c:ser>
          <c:idx val="0"/>
          <c:order val="0"/>
          <c:tx>
            <c:v>floor STK (-0.5)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solidFill>
                <a:sysClr val="windowText" lastClr="000000">
                  <a:lumMod val="65000"/>
                  <a:lumOff val="35000"/>
                </a:sys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15000"/>
                        <a:lumOff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accentCallout2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'1) Caps&amp;Floors Pricing'!$B$6:$B$21</c:f>
              <c:strCache>
                <c:ptCount val="16"/>
                <c:pt idx="0">
                  <c:v>1Y</c:v>
                </c:pt>
                <c:pt idx="1">
                  <c:v>18M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12Y</c:v>
                </c:pt>
                <c:pt idx="12">
                  <c:v>15Y</c:v>
                </c:pt>
                <c:pt idx="13">
                  <c:v>20Y</c:v>
                </c:pt>
                <c:pt idx="14">
                  <c:v>25Y</c:v>
                </c:pt>
                <c:pt idx="15">
                  <c:v>30Y</c:v>
                </c:pt>
              </c:strCache>
            </c:strRef>
          </c:cat>
          <c:val>
            <c:numRef>
              <c:f>'1) Caps&amp;Floors Pricing'!$H$6:$H$21</c:f>
              <c:numCache>
                <c:formatCode>0.00</c:formatCode>
                <c:ptCount val="16"/>
                <c:pt idx="0">
                  <c:v>1.4911463112573566</c:v>
                </c:pt>
                <c:pt idx="1">
                  <c:v>4.1562906037000698</c:v>
                </c:pt>
                <c:pt idx="2">
                  <c:v>7.5685481644232659</c:v>
                </c:pt>
                <c:pt idx="3">
                  <c:v>10.11735706378893</c:v>
                </c:pt>
                <c:pt idx="4">
                  <c:v>21.105001177672431</c:v>
                </c:pt>
                <c:pt idx="5">
                  <c:v>36.097260693068847</c:v>
                </c:pt>
                <c:pt idx="6">
                  <c:v>54.209440514748195</c:v>
                </c:pt>
                <c:pt idx="7">
                  <c:v>75.66000461570809</c:v>
                </c:pt>
                <c:pt idx="8">
                  <c:v>97.303179366783624</c:v>
                </c:pt>
                <c:pt idx="9">
                  <c:v>119.50789358564018</c:v>
                </c:pt>
                <c:pt idx="10">
                  <c:v>144.53344057092193</c:v>
                </c:pt>
                <c:pt idx="11">
                  <c:v>202.32082950631857</c:v>
                </c:pt>
                <c:pt idx="12">
                  <c:v>300.04874398304037</c:v>
                </c:pt>
                <c:pt idx="13">
                  <c:v>505.69668464693206</c:v>
                </c:pt>
                <c:pt idx="14">
                  <c:v>775.07675390588975</c:v>
                </c:pt>
                <c:pt idx="15">
                  <c:v>1084.3014294795171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32-4951-B27F-26039A927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5234447"/>
        <c:axId val="865215727"/>
      </c:lineChart>
      <c:catAx>
        <c:axId val="86523444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865215727"/>
        <c:crosses val="autoZero"/>
        <c:auto val="1"/>
        <c:lblAlgn val="ctr"/>
        <c:lblOffset val="100"/>
        <c:noMultiLvlLbl val="0"/>
      </c:catAx>
      <c:valAx>
        <c:axId val="8652157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865234447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floor</a:t>
            </a:r>
            <a:r>
              <a:rPr lang="en-US" sz="2000" baseline="0"/>
              <a:t> </a:t>
            </a:r>
            <a:r>
              <a:rPr lang="en-US" sz="2000"/>
              <a:t>STK 2</a:t>
            </a:r>
          </a:p>
        </c:rich>
      </c:tx>
      <c:layout>
        <c:manualLayout>
          <c:xMode val="edge"/>
          <c:yMode val="edge"/>
          <c:x val="0.47679718882987937"/>
          <c:y val="1.35593220338983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title>
    <c:autoTitleDeleted val="0"/>
    <c:plotArea>
      <c:layout>
        <c:manualLayout>
          <c:layoutTarget val="inner"/>
          <c:xMode val="edge"/>
          <c:yMode val="edge"/>
          <c:x val="9.4360408535124757E-2"/>
          <c:y val="9.2374393878731267E-2"/>
          <c:w val="0.88230360436598443"/>
          <c:h val="0.83792303928110679"/>
        </c:manualLayout>
      </c:layout>
      <c:lineChart>
        <c:grouping val="stacked"/>
        <c:varyColors val="0"/>
        <c:ser>
          <c:idx val="0"/>
          <c:order val="0"/>
          <c:tx>
            <c:v>floor STK 2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solidFill>
                <a:schemeClr val="dk1">
                  <a:lumMod val="65000"/>
                  <a:lumOff val="35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15000"/>
                        <a:lumOff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'1) Caps&amp;Floors Pricing'!$B$6:$B$21</c:f>
              <c:strCache>
                <c:ptCount val="16"/>
                <c:pt idx="0">
                  <c:v>1Y</c:v>
                </c:pt>
                <c:pt idx="1">
                  <c:v>18M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12Y</c:v>
                </c:pt>
                <c:pt idx="12">
                  <c:v>15Y</c:v>
                </c:pt>
                <c:pt idx="13">
                  <c:v>20Y</c:v>
                </c:pt>
                <c:pt idx="14">
                  <c:v>25Y</c:v>
                </c:pt>
                <c:pt idx="15">
                  <c:v>30Y</c:v>
                </c:pt>
              </c:strCache>
            </c:strRef>
          </c:cat>
          <c:val>
            <c:numRef>
              <c:f>'1) Caps&amp;Floors Pricing'!$N$6:$N$21</c:f>
              <c:numCache>
                <c:formatCode>0.00</c:formatCode>
                <c:ptCount val="16"/>
                <c:pt idx="0">
                  <c:v>185.97444083712281</c:v>
                </c:pt>
                <c:pt idx="1">
                  <c:v>310.05722617291053</c:v>
                </c:pt>
                <c:pt idx="2">
                  <c:v>435.23894864115323</c:v>
                </c:pt>
                <c:pt idx="3">
                  <c:v>598.80080845468501</c:v>
                </c:pt>
                <c:pt idx="4">
                  <c:v>827.55687742033956</c:v>
                </c:pt>
                <c:pt idx="5">
                  <c:v>1045.4194202879696</c:v>
                </c:pt>
                <c:pt idx="6">
                  <c:v>1253.9404712528046</c:v>
                </c:pt>
                <c:pt idx="7">
                  <c:v>1452.5447225033877</c:v>
                </c:pt>
                <c:pt idx="8">
                  <c:v>1640.659335984835</c:v>
                </c:pt>
                <c:pt idx="9">
                  <c:v>1825.2366533794429</c:v>
                </c:pt>
                <c:pt idx="10">
                  <c:v>2001.835877293254</c:v>
                </c:pt>
                <c:pt idx="11">
                  <c:v>2343.7088783834984</c:v>
                </c:pt>
                <c:pt idx="12">
                  <c:v>2839.0331999930572</c:v>
                </c:pt>
                <c:pt idx="13">
                  <c:v>3695.5161174281675</c:v>
                </c:pt>
                <c:pt idx="14">
                  <c:v>4648.8717494639404</c:v>
                </c:pt>
                <c:pt idx="15">
                  <c:v>5660.5963802643219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46-4C94-97EB-A39309CDF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3549615"/>
        <c:axId val="1063539215"/>
      </c:lineChart>
      <c:catAx>
        <c:axId val="106354961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063539215"/>
        <c:crosses val="autoZero"/>
        <c:auto val="1"/>
        <c:lblAlgn val="ctr"/>
        <c:lblOffset val="100"/>
        <c:noMultiLvlLbl val="0"/>
      </c:catAx>
      <c:valAx>
        <c:axId val="106353921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063549615"/>
        <c:crosses val="autoZero"/>
        <c:crossBetween val="between"/>
        <c:majorUnit val="1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1Y floor</a:t>
            </a:r>
          </a:p>
        </c:rich>
      </c:tx>
      <c:layout>
        <c:manualLayout>
          <c:xMode val="edge"/>
          <c:yMode val="edge"/>
          <c:x val="0.48839179975724989"/>
          <c:y val="8.474576271186440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title>
    <c:autoTitleDeleted val="0"/>
    <c:plotArea>
      <c:layout>
        <c:manualLayout>
          <c:layoutTarget val="inner"/>
          <c:xMode val="edge"/>
          <c:yMode val="edge"/>
          <c:x val="9.2799524542507686E-2"/>
          <c:y val="9.2189154321811462E-2"/>
          <c:w val="0.88975054595046099"/>
          <c:h val="0.81606899773121577"/>
        </c:manualLayout>
      </c:layout>
      <c:lineChart>
        <c:grouping val="stacked"/>
        <c:varyColors val="0"/>
        <c:ser>
          <c:idx val="2"/>
          <c:order val="0"/>
          <c:tx>
            <c:v>floor 1Y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solidFill>
                <a:schemeClr val="dk1">
                  <a:lumMod val="65000"/>
                  <a:lumOff val="35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15000"/>
                        <a:lumOff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'1) Caps&amp;Floors Pricing'!$E$5:$Q$5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'1) Caps&amp;Floors Pricing'!$E$6:$Q$6</c:f>
              <c:numCache>
                <c:formatCode>0.00</c:formatCode>
                <c:ptCount val="13"/>
                <c:pt idx="0">
                  <c:v>1.1482642746462385E-4</c:v>
                </c:pt>
                <c:pt idx="1">
                  <c:v>6.4017475373167048E-4</c:v>
                </c:pt>
                <c:pt idx="2">
                  <c:v>5.0431726433258894E-3</c:v>
                </c:pt>
                <c:pt idx="3">
                  <c:v>1.4911463112573566</c:v>
                </c:pt>
                <c:pt idx="4">
                  <c:v>14.572751078508642</c:v>
                </c:pt>
                <c:pt idx="5">
                  <c:v>33.2453824921418</c:v>
                </c:pt>
                <c:pt idx="6">
                  <c:v>52.294350818505684</c:v>
                </c:pt>
                <c:pt idx="7">
                  <c:v>71.383875539217996</c:v>
                </c:pt>
                <c:pt idx="8">
                  <c:v>109.5783282441561</c:v>
                </c:pt>
                <c:pt idx="9">
                  <c:v>185.97444083712281</c:v>
                </c:pt>
                <c:pt idx="10">
                  <c:v>262.37113523290043</c:v>
                </c:pt>
                <c:pt idx="11">
                  <c:v>415.16453287371553</c:v>
                </c:pt>
                <c:pt idx="12">
                  <c:v>797.14800872047795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AD-48B5-80CD-A187D9A68CD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67379519"/>
        <c:axId val="1067369119"/>
      </c:lineChart>
      <c:catAx>
        <c:axId val="1067379519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067369119"/>
        <c:crosses val="autoZero"/>
        <c:auto val="1"/>
        <c:lblAlgn val="ctr"/>
        <c:lblOffset val="100"/>
        <c:noMultiLvlLbl val="0"/>
      </c:catAx>
      <c:valAx>
        <c:axId val="1067369119"/>
        <c:scaling>
          <c:orientation val="minMax"/>
          <c:max val="80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067379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/>
              <a:t>cap </a:t>
            </a:r>
            <a:r>
              <a:rPr lang="en-US" sz="2000"/>
              <a:t>STK 2</a:t>
            </a:r>
          </a:p>
        </c:rich>
      </c:tx>
      <c:layout>
        <c:manualLayout>
          <c:xMode val="edge"/>
          <c:yMode val="edge"/>
          <c:x val="0.47679718882987937"/>
          <c:y val="1.35593220338983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title>
    <c:autoTitleDeleted val="0"/>
    <c:plotArea>
      <c:layout>
        <c:manualLayout>
          <c:layoutTarget val="inner"/>
          <c:xMode val="edge"/>
          <c:yMode val="edge"/>
          <c:x val="9.4360408535124757E-2"/>
          <c:y val="9.2374393878731267E-2"/>
          <c:w val="0.88230360436598443"/>
          <c:h val="0.83792303928110679"/>
        </c:manualLayout>
      </c:layout>
      <c:lineChart>
        <c:grouping val="stacked"/>
        <c:varyColors val="0"/>
        <c:ser>
          <c:idx val="0"/>
          <c:order val="0"/>
          <c:tx>
            <c:v>cap STK 2</c:v>
          </c:tx>
          <c:spPr>
            <a:ln w="22225" cap="rnd">
              <a:solidFill>
                <a:schemeClr val="bg1">
                  <a:lumMod val="85000"/>
                </a:schemeClr>
              </a:solidFill>
            </a:ln>
            <a:effectLst>
              <a:glow rad="139700">
                <a:schemeClr val="bg1">
                  <a:lumMod val="8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solidFill>
                <a:schemeClr val="dk1">
                  <a:lumMod val="65000"/>
                  <a:lumOff val="35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15000"/>
                        <a:lumOff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'1) Caps&amp;Floors Pricing'!$B$27:$B$42</c:f>
              <c:strCache>
                <c:ptCount val="16"/>
                <c:pt idx="0">
                  <c:v>1Y</c:v>
                </c:pt>
                <c:pt idx="1">
                  <c:v>18M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12Y</c:v>
                </c:pt>
                <c:pt idx="12">
                  <c:v>15Y</c:v>
                </c:pt>
                <c:pt idx="13">
                  <c:v>20Y</c:v>
                </c:pt>
                <c:pt idx="14">
                  <c:v>25Y</c:v>
                </c:pt>
                <c:pt idx="15">
                  <c:v>30Y</c:v>
                </c:pt>
              </c:strCache>
            </c:strRef>
          </c:cat>
          <c:val>
            <c:numRef>
              <c:f>'1) Caps&amp;Floors Pricing'!$N$27:$N$42</c:f>
              <c:numCache>
                <c:formatCode>0.00</c:formatCode>
                <c:ptCount val="16"/>
                <c:pt idx="0">
                  <c:v>1.153823035663398E-4</c:v>
                </c:pt>
                <c:pt idx="1">
                  <c:v>5.8888451973167135E-4</c:v>
                </c:pt>
                <c:pt idx="2">
                  <c:v>3.778185129887385E-3</c:v>
                </c:pt>
                <c:pt idx="3">
                  <c:v>8.9968451591373566E-2</c:v>
                </c:pt>
                <c:pt idx="4">
                  <c:v>1.0238010598706109</c:v>
                </c:pt>
                <c:pt idx="5">
                  <c:v>3.7202977354334479</c:v>
                </c:pt>
                <c:pt idx="6">
                  <c:v>9.1548528170898127</c:v>
                </c:pt>
                <c:pt idx="7">
                  <c:v>18.597822098597355</c:v>
                </c:pt>
                <c:pt idx="8">
                  <c:v>33.406058383280985</c:v>
                </c:pt>
                <c:pt idx="9">
                  <c:v>55.98871016204042</c:v>
                </c:pt>
                <c:pt idx="10">
                  <c:v>84.032696835586606</c:v>
                </c:pt>
                <c:pt idx="11">
                  <c:v>159.77060156972715</c:v>
                </c:pt>
                <c:pt idx="12">
                  <c:v>299.87670427600534</c:v>
                </c:pt>
                <c:pt idx="13">
                  <c:v>565.55761691375767</c:v>
                </c:pt>
                <c:pt idx="14">
                  <c:v>852.79353447896324</c:v>
                </c:pt>
                <c:pt idx="15">
                  <c:v>1132.586900938275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A-4FDF-9819-131F41B9C06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63549615"/>
        <c:axId val="1063539215"/>
      </c:lineChart>
      <c:catAx>
        <c:axId val="106354961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063539215"/>
        <c:crosses val="autoZero"/>
        <c:auto val="1"/>
        <c:lblAlgn val="ctr"/>
        <c:lblOffset val="100"/>
        <c:noMultiLvlLbl val="0"/>
      </c:catAx>
      <c:valAx>
        <c:axId val="106353921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063549615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1Y cap</a:t>
            </a:r>
          </a:p>
        </c:rich>
      </c:tx>
      <c:layout>
        <c:manualLayout>
          <c:xMode val="edge"/>
          <c:yMode val="edge"/>
          <c:x val="0.48839179975724989"/>
          <c:y val="8.474576271186440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title>
    <c:autoTitleDeleted val="0"/>
    <c:plotArea>
      <c:layout>
        <c:manualLayout>
          <c:layoutTarget val="inner"/>
          <c:xMode val="edge"/>
          <c:yMode val="edge"/>
          <c:x val="9.2799524542507686E-2"/>
          <c:y val="9.2189154321811462E-2"/>
          <c:w val="0.88975054595046099"/>
          <c:h val="0.81606899773121577"/>
        </c:manualLayout>
      </c:layout>
      <c:lineChart>
        <c:grouping val="stacked"/>
        <c:varyColors val="0"/>
        <c:ser>
          <c:idx val="2"/>
          <c:order val="0"/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solidFill>
                <a:schemeClr val="dk1">
                  <a:lumMod val="65000"/>
                  <a:lumOff val="35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15000"/>
                        <a:lumOff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'1) Caps&amp;Floors Pricing'!$E$26:$Q$26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'1) Caps&amp;Floors Pricing'!$E$27:$Q$27</c:f>
              <c:numCache>
                <c:formatCode>0.00</c:formatCode>
                <c:ptCount val="13"/>
                <c:pt idx="0">
                  <c:v>81.414224773569728</c:v>
                </c:pt>
                <c:pt idx="1">
                  <c:v>62.315576164613027</c:v>
                </c:pt>
                <c:pt idx="2">
                  <c:v>43.220805205219676</c:v>
                </c:pt>
                <c:pt idx="3">
                  <c:v>6.5085604292677619</c:v>
                </c:pt>
                <c:pt idx="4">
                  <c:v>0.49099123923608584</c:v>
                </c:pt>
                <c:pt idx="5">
                  <c:v>6.444869558629597E-2</c:v>
                </c:pt>
                <c:pt idx="6">
                  <c:v>1.4243064667204076E-2</c:v>
                </c:pt>
                <c:pt idx="7">
                  <c:v>4.5938280965934324E-3</c:v>
                </c:pt>
                <c:pt idx="8">
                  <c:v>6.9861846872129596E-4</c:v>
                </c:pt>
                <c:pt idx="9">
                  <c:v>1.153823035663398E-4</c:v>
                </c:pt>
                <c:pt idx="10">
                  <c:v>1.1394894934160885E-4</c:v>
                </c:pt>
                <c:pt idx="11">
                  <c:v>1.1993150069315913E-4</c:v>
                </c:pt>
                <c:pt idx="12">
                  <c:v>1.1663260398546191E-4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36-419A-A1B7-7927633C682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67379519"/>
        <c:axId val="1067369119"/>
      </c:lineChart>
      <c:catAx>
        <c:axId val="1067379519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067369119"/>
        <c:crosses val="autoZero"/>
        <c:auto val="1"/>
        <c:lblAlgn val="ctr"/>
        <c:lblOffset val="100"/>
        <c:noMultiLvlLbl val="0"/>
      </c:catAx>
      <c:valAx>
        <c:axId val="1067369119"/>
        <c:scaling>
          <c:orientation val="minMax"/>
          <c:max val="9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067379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/>
              <a:t>Volatility surface for 3% shift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3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'2) Implied volatilites'!$B$10</c:f>
              <c:strCache>
                <c:ptCount val="1"/>
                <c:pt idx="0">
                  <c:v>4Y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'2) Implied volatilites'!$E$5:$Q$5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volatilites'!$E$10:$Q$10</c:f>
              <c:numCache>
                <c:formatCode>0.00%</c:formatCode>
                <c:ptCount val="13"/>
                <c:pt idx="0">
                  <c:v>0.17783586327871886</c:v>
                </c:pt>
                <c:pt idx="1">
                  <c:v>0.15472566145985439</c:v>
                </c:pt>
                <c:pt idx="2">
                  <c:v>0.13299555721613812</c:v>
                </c:pt>
                <c:pt idx="3">
                  <c:v>9.5755282343278819E-2</c:v>
                </c:pt>
                <c:pt idx="4">
                  <c:v>9.4252281822267261E-2</c:v>
                </c:pt>
                <c:pt idx="5">
                  <c:v>0.10195344929447707</c:v>
                </c:pt>
                <c:pt idx="6">
                  <c:v>0.11050199931727563</c:v>
                </c:pt>
                <c:pt idx="7">
                  <c:v>0.11894158332916639</c:v>
                </c:pt>
                <c:pt idx="8">
                  <c:v>0.12895569792374553</c:v>
                </c:pt>
                <c:pt idx="9">
                  <c:v>0.15546092919729793</c:v>
                </c:pt>
                <c:pt idx="10">
                  <c:v>0.17399999999999999</c:v>
                </c:pt>
                <c:pt idx="11">
                  <c:v>0.20100000000000001</c:v>
                </c:pt>
                <c:pt idx="12">
                  <c:v>0.24199999999999999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BF-4F7C-8D6C-6A84FAECEAF9}"/>
            </c:ext>
          </c:extLst>
        </c:ser>
        <c:ser>
          <c:idx val="1"/>
          <c:order val="1"/>
          <c:tx>
            <c:strRef>
              <c:f>'2) Implied volatilites'!$B$11</c:f>
              <c:strCache>
                <c:ptCount val="1"/>
                <c:pt idx="0">
                  <c:v>5Y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'2) Implied volatilites'!$E$5:$Q$5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volatilites'!$E$11:$Q$11</c:f>
              <c:numCache>
                <c:formatCode>0.00%</c:formatCode>
                <c:ptCount val="13"/>
                <c:pt idx="0">
                  <c:v>0.18880551189604453</c:v>
                </c:pt>
                <c:pt idx="1">
                  <c:v>0.16382987075545039</c:v>
                </c:pt>
                <c:pt idx="2">
                  <c:v>0.14301256115803121</c:v>
                </c:pt>
                <c:pt idx="3">
                  <c:v>0.10884525566406833</c:v>
                </c:pt>
                <c:pt idx="4">
                  <c:v>0.10604385349281378</c:v>
                </c:pt>
                <c:pt idx="5">
                  <c:v>0.11120367978155526</c:v>
                </c:pt>
                <c:pt idx="6">
                  <c:v>0.11757080272956791</c:v>
                </c:pt>
                <c:pt idx="7">
                  <c:v>0.12366926397937288</c:v>
                </c:pt>
                <c:pt idx="8">
                  <c:v>0.13438966787718765</c:v>
                </c:pt>
                <c:pt idx="9">
                  <c:v>0.15912808101870074</c:v>
                </c:pt>
                <c:pt idx="10">
                  <c:v>0.1770377067695848</c:v>
                </c:pt>
                <c:pt idx="11">
                  <c:v>0.21066538711367003</c:v>
                </c:pt>
                <c:pt idx="12">
                  <c:v>0.23199999999999998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BF-4F7C-8D6C-6A84FAECEAF9}"/>
            </c:ext>
          </c:extLst>
        </c:ser>
        <c:ser>
          <c:idx val="2"/>
          <c:order val="2"/>
          <c:tx>
            <c:strRef>
              <c:f>'2) Implied volatilites'!$B$12</c:f>
              <c:strCache>
                <c:ptCount val="1"/>
                <c:pt idx="0">
                  <c:v>6Y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'2) Implied volatilites'!$E$5:$Q$5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volatilites'!$E$12:$Q$12</c:f>
              <c:numCache>
                <c:formatCode>0.00%</c:formatCode>
                <c:ptCount val="13"/>
                <c:pt idx="0">
                  <c:v>0.19493855288380318</c:v>
                </c:pt>
                <c:pt idx="1">
                  <c:v>0.17298822036632067</c:v>
                </c:pt>
                <c:pt idx="2">
                  <c:v>0.15365475145611618</c:v>
                </c:pt>
                <c:pt idx="3">
                  <c:v>0.11975338429306392</c:v>
                </c:pt>
                <c:pt idx="4">
                  <c:v>0.11638397981460584</c:v>
                </c:pt>
                <c:pt idx="5">
                  <c:v>0.12011288059058775</c:v>
                </c:pt>
                <c:pt idx="6">
                  <c:v>0.12506701381226493</c:v>
                </c:pt>
                <c:pt idx="7">
                  <c:v>0.13002724358643011</c:v>
                </c:pt>
                <c:pt idx="8">
                  <c:v>0.13906301767225113</c:v>
                </c:pt>
                <c:pt idx="9">
                  <c:v>0.15541830512797633</c:v>
                </c:pt>
                <c:pt idx="10">
                  <c:v>0.16687144472257268</c:v>
                </c:pt>
                <c:pt idx="11">
                  <c:v>0.18077630852883422</c:v>
                </c:pt>
                <c:pt idx="12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BF-4F7C-8D6C-6A84FAECEAF9}"/>
            </c:ext>
          </c:extLst>
        </c:ser>
        <c:ser>
          <c:idx val="3"/>
          <c:order val="3"/>
          <c:tx>
            <c:strRef>
              <c:f>'2) Implied volatilites'!$B$13</c:f>
              <c:strCache>
                <c:ptCount val="1"/>
                <c:pt idx="0">
                  <c:v>7Y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'2) Implied volatilites'!$E$5:$Q$5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volatilites'!$E$13:$Q$13</c:f>
              <c:numCache>
                <c:formatCode>0.00%</c:formatCode>
                <c:ptCount val="13"/>
                <c:pt idx="0">
                  <c:v>0.19934145065500727</c:v>
                </c:pt>
                <c:pt idx="1">
                  <c:v>0.17831251042758178</c:v>
                </c:pt>
                <c:pt idx="2">
                  <c:v>0.15992374817322311</c:v>
                </c:pt>
                <c:pt idx="3">
                  <c:v>0.12847595838616113</c:v>
                </c:pt>
                <c:pt idx="4">
                  <c:v>0.12500796390758206</c:v>
                </c:pt>
                <c:pt idx="5">
                  <c:v>0.12745929057049041</c:v>
                </c:pt>
                <c:pt idx="6">
                  <c:v>0.13159275649848756</c:v>
                </c:pt>
                <c:pt idx="7">
                  <c:v>0.13530013596658622</c:v>
                </c:pt>
                <c:pt idx="8">
                  <c:v>0.14178992114062969</c:v>
                </c:pt>
                <c:pt idx="9">
                  <c:v>0.15371931927836677</c:v>
                </c:pt>
                <c:pt idx="10">
                  <c:v>0.16182803595179832</c:v>
                </c:pt>
                <c:pt idx="11">
                  <c:v>0.18202494355962287</c:v>
                </c:pt>
                <c:pt idx="12">
                  <c:v>0.22256412256262853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BF-4F7C-8D6C-6A84FAECEAF9}"/>
            </c:ext>
          </c:extLst>
        </c:ser>
        <c:ser>
          <c:idx val="4"/>
          <c:order val="4"/>
          <c:tx>
            <c:strRef>
              <c:f>'2) Implied volatilites'!$B$14</c:f>
              <c:strCache>
                <c:ptCount val="1"/>
                <c:pt idx="0">
                  <c:v>8Y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'2) Implied volatilites'!$E$5:$Q$5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volatilites'!$E$14:$Q$14</c:f>
              <c:numCache>
                <c:formatCode>0.00%</c:formatCode>
                <c:ptCount val="13"/>
                <c:pt idx="0">
                  <c:v>0.20303381629898798</c:v>
                </c:pt>
                <c:pt idx="1">
                  <c:v>0.18228834521053208</c:v>
                </c:pt>
                <c:pt idx="2">
                  <c:v>0.16590595582907075</c:v>
                </c:pt>
                <c:pt idx="3">
                  <c:v>0.13602990669454088</c:v>
                </c:pt>
                <c:pt idx="4">
                  <c:v>0.13201677101893647</c:v>
                </c:pt>
                <c:pt idx="5">
                  <c:v>0.13291523336488764</c:v>
                </c:pt>
                <c:pt idx="6">
                  <c:v>0.13633329930571148</c:v>
                </c:pt>
                <c:pt idx="7">
                  <c:v>0.13928190891939043</c:v>
                </c:pt>
                <c:pt idx="8">
                  <c:v>0.14385446685961825</c:v>
                </c:pt>
                <c:pt idx="9">
                  <c:v>0.15208852667058234</c:v>
                </c:pt>
                <c:pt idx="10">
                  <c:v>0.16107032598209847</c:v>
                </c:pt>
                <c:pt idx="11">
                  <c:v>0.17275581393594339</c:v>
                </c:pt>
                <c:pt idx="12">
                  <c:v>0.19904859120970944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BF-4F7C-8D6C-6A84FAECEAF9}"/>
            </c:ext>
          </c:extLst>
        </c:ser>
        <c:ser>
          <c:idx val="5"/>
          <c:order val="5"/>
          <c:tx>
            <c:strRef>
              <c:f>'2) Implied volatilites'!$B$15</c:f>
              <c:strCache>
                <c:ptCount val="1"/>
                <c:pt idx="0">
                  <c:v>9Y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'2) Implied volatilites'!$E$5:$Q$5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volatilites'!$E$15:$Q$15</c:f>
              <c:numCache>
                <c:formatCode>0.00%</c:formatCode>
                <c:ptCount val="13"/>
                <c:pt idx="0">
                  <c:v>0.20352751748839634</c:v>
                </c:pt>
                <c:pt idx="1">
                  <c:v>0.18514420944578092</c:v>
                </c:pt>
                <c:pt idx="2">
                  <c:v>0.1689309150160789</c:v>
                </c:pt>
                <c:pt idx="3">
                  <c:v>0.14106544728046014</c:v>
                </c:pt>
                <c:pt idx="4">
                  <c:v>0.13686655682788504</c:v>
                </c:pt>
                <c:pt idx="5">
                  <c:v>0.13752241975207791</c:v>
                </c:pt>
                <c:pt idx="6">
                  <c:v>0.14014997352215655</c:v>
                </c:pt>
                <c:pt idx="7">
                  <c:v>0.14240177688259154</c:v>
                </c:pt>
                <c:pt idx="8">
                  <c:v>0.14623207919954684</c:v>
                </c:pt>
                <c:pt idx="9">
                  <c:v>0.15317167987880331</c:v>
                </c:pt>
                <c:pt idx="10">
                  <c:v>0.15899077216982183</c:v>
                </c:pt>
                <c:pt idx="11">
                  <c:v>0.16935477206460597</c:v>
                </c:pt>
                <c:pt idx="12">
                  <c:v>0.19468564057863311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BF-4F7C-8D6C-6A84FAECEAF9}"/>
            </c:ext>
          </c:extLst>
        </c:ser>
        <c:ser>
          <c:idx val="6"/>
          <c:order val="6"/>
          <c:tx>
            <c:strRef>
              <c:f>'2) Implied volatilites'!$B$16</c:f>
              <c:strCache>
                <c:ptCount val="1"/>
                <c:pt idx="0">
                  <c:v>10Y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'2) Implied volatilites'!$E$5:$Q$5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volatilites'!$E$16:$Q$16</c:f>
              <c:numCache>
                <c:formatCode>0.00%</c:formatCode>
                <c:ptCount val="13"/>
                <c:pt idx="0">
                  <c:v>0.20637256847730778</c:v>
                </c:pt>
                <c:pt idx="1">
                  <c:v>0.18872881173735304</c:v>
                </c:pt>
                <c:pt idx="2">
                  <c:v>0.17318409936066598</c:v>
                </c:pt>
                <c:pt idx="3">
                  <c:v>0.14671962112033712</c:v>
                </c:pt>
                <c:pt idx="4">
                  <c:v>0.14223753381422699</c:v>
                </c:pt>
                <c:pt idx="5">
                  <c:v>0.14323086805566024</c:v>
                </c:pt>
                <c:pt idx="6">
                  <c:v>0.14376482857589015</c:v>
                </c:pt>
                <c:pt idx="7">
                  <c:v>0.14522066185857013</c:v>
                </c:pt>
                <c:pt idx="8">
                  <c:v>0.14851858231699999</c:v>
                </c:pt>
                <c:pt idx="9">
                  <c:v>0.153632671612388</c:v>
                </c:pt>
                <c:pt idx="10">
                  <c:v>0.1596077697030234</c:v>
                </c:pt>
                <c:pt idx="11">
                  <c:v>0.16925994322019278</c:v>
                </c:pt>
                <c:pt idx="12">
                  <c:v>0.18709259974938372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4BF-4F7C-8D6C-6A84FAECEAF9}"/>
            </c:ext>
          </c:extLst>
        </c:ser>
        <c:ser>
          <c:idx val="7"/>
          <c:order val="7"/>
          <c:tx>
            <c:strRef>
              <c:f>'2) Implied volatilites'!$B$17</c:f>
              <c:strCache>
                <c:ptCount val="1"/>
                <c:pt idx="0">
                  <c:v>12Y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'2) Implied volatilites'!$E$5:$Q$5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volatilites'!$E$17:$Q$17</c:f>
              <c:numCache>
                <c:formatCode>0.00%</c:formatCode>
                <c:ptCount val="13"/>
                <c:pt idx="0">
                  <c:v>0.21402530008383056</c:v>
                </c:pt>
                <c:pt idx="1">
                  <c:v>0.19605626947691063</c:v>
                </c:pt>
                <c:pt idx="2">
                  <c:v>0.18074011399711437</c:v>
                </c:pt>
                <c:pt idx="3">
                  <c:v>0.15508307455007278</c:v>
                </c:pt>
                <c:pt idx="4">
                  <c:v>0.14995558147026875</c:v>
                </c:pt>
                <c:pt idx="5">
                  <c:v>0.14992826820455454</c:v>
                </c:pt>
                <c:pt idx="6">
                  <c:v>0.14913903115251353</c:v>
                </c:pt>
                <c:pt idx="7">
                  <c:v>0.14975302173906585</c:v>
                </c:pt>
                <c:pt idx="8">
                  <c:v>0.15073938174553325</c:v>
                </c:pt>
                <c:pt idx="9">
                  <c:v>0.15344419611339438</c:v>
                </c:pt>
                <c:pt idx="10">
                  <c:v>0.15670317283321805</c:v>
                </c:pt>
                <c:pt idx="11">
                  <c:v>0.16408142539310783</c:v>
                </c:pt>
                <c:pt idx="12">
                  <c:v>0.17902565753576494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4BF-4F7C-8D6C-6A84FAECEAF9}"/>
            </c:ext>
          </c:extLst>
        </c:ser>
        <c:ser>
          <c:idx val="8"/>
          <c:order val="8"/>
          <c:tx>
            <c:strRef>
              <c:f>'2) Implied volatilites'!$B$18</c:f>
              <c:strCache>
                <c:ptCount val="1"/>
                <c:pt idx="0">
                  <c:v>15Y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'2) Implied volatilites'!$E$5:$Q$5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volatilites'!$E$18:$Q$18</c:f>
              <c:numCache>
                <c:formatCode>0.00%</c:formatCode>
                <c:ptCount val="13"/>
                <c:pt idx="0">
                  <c:v>0.22147508908557739</c:v>
                </c:pt>
                <c:pt idx="1">
                  <c:v>0.20327590291371866</c:v>
                </c:pt>
                <c:pt idx="2">
                  <c:v>0.18823708254665622</c:v>
                </c:pt>
                <c:pt idx="3">
                  <c:v>0.16315090209417701</c:v>
                </c:pt>
                <c:pt idx="4">
                  <c:v>0.15700044528377805</c:v>
                </c:pt>
                <c:pt idx="5">
                  <c:v>0.15515301941650081</c:v>
                </c:pt>
                <c:pt idx="6">
                  <c:v>0.15400614173929836</c:v>
                </c:pt>
                <c:pt idx="7">
                  <c:v>0.15207999167213551</c:v>
                </c:pt>
                <c:pt idx="8">
                  <c:v>0.15075260152155406</c:v>
                </c:pt>
                <c:pt idx="9">
                  <c:v>0.15029809172971861</c:v>
                </c:pt>
                <c:pt idx="10">
                  <c:v>0.15184955877096415</c:v>
                </c:pt>
                <c:pt idx="11">
                  <c:v>0.15752653417156706</c:v>
                </c:pt>
                <c:pt idx="12">
                  <c:v>0.1701749655765441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4BF-4F7C-8D6C-6A84FAECEAF9}"/>
            </c:ext>
          </c:extLst>
        </c:ser>
        <c:ser>
          <c:idx val="9"/>
          <c:order val="9"/>
          <c:tx>
            <c:strRef>
              <c:f>'2) Implied volatilites'!$B$19</c:f>
              <c:strCache>
                <c:ptCount val="1"/>
                <c:pt idx="0">
                  <c:v>20Y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'2) Implied volatilites'!$E$5:$Q$5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volatilites'!$E$19:$Q$19</c:f>
              <c:numCache>
                <c:formatCode>0.00%</c:formatCode>
                <c:ptCount val="13"/>
                <c:pt idx="0">
                  <c:v>0.22789812254302891</c:v>
                </c:pt>
                <c:pt idx="1">
                  <c:v>0.20961610199947725</c:v>
                </c:pt>
                <c:pt idx="2">
                  <c:v>0.19462714897000946</c:v>
                </c:pt>
                <c:pt idx="3">
                  <c:v>0.17052024102193969</c:v>
                </c:pt>
                <c:pt idx="4">
                  <c:v>0.16351153949475092</c:v>
                </c:pt>
                <c:pt idx="5">
                  <c:v>0.15996653958856677</c:v>
                </c:pt>
                <c:pt idx="6">
                  <c:v>0.15743555887323279</c:v>
                </c:pt>
                <c:pt idx="7">
                  <c:v>0.1543953640579091</c:v>
                </c:pt>
                <c:pt idx="8">
                  <c:v>0.15113579079257922</c:v>
                </c:pt>
                <c:pt idx="9">
                  <c:v>0.14807050712535635</c:v>
                </c:pt>
                <c:pt idx="10">
                  <c:v>0.14804682187204757</c:v>
                </c:pt>
                <c:pt idx="11">
                  <c:v>0.15146634460258077</c:v>
                </c:pt>
                <c:pt idx="12">
                  <c:v>0.16170957640169803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4BF-4F7C-8D6C-6A84FAECEAF9}"/>
            </c:ext>
          </c:extLst>
        </c:ser>
        <c:ser>
          <c:idx val="10"/>
          <c:order val="10"/>
          <c:tx>
            <c:strRef>
              <c:f>'2) Implied volatilites'!$B$20</c:f>
              <c:strCache>
                <c:ptCount val="1"/>
                <c:pt idx="0">
                  <c:v>25Y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'2) Implied volatilites'!$E$5:$Q$5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volatilites'!$E$20:$Q$20</c:f>
              <c:numCache>
                <c:formatCode>0.00%</c:formatCode>
                <c:ptCount val="13"/>
                <c:pt idx="0">
                  <c:v>0.2277024767542177</c:v>
                </c:pt>
                <c:pt idx="1">
                  <c:v>0.21053472131486428</c:v>
                </c:pt>
                <c:pt idx="2">
                  <c:v>0.19622471881107523</c:v>
                </c:pt>
                <c:pt idx="3">
                  <c:v>0.17372352743309047</c:v>
                </c:pt>
                <c:pt idx="4">
                  <c:v>0.16673419357974759</c:v>
                </c:pt>
                <c:pt idx="5">
                  <c:v>0.16256404081795545</c:v>
                </c:pt>
                <c:pt idx="6">
                  <c:v>0.15937502388780936</c:v>
                </c:pt>
                <c:pt idx="7">
                  <c:v>0.15589698027337531</c:v>
                </c:pt>
                <c:pt idx="8">
                  <c:v>0.15186967627397416</c:v>
                </c:pt>
                <c:pt idx="9">
                  <c:v>0.14775287220831998</c:v>
                </c:pt>
                <c:pt idx="10">
                  <c:v>0.14677790405177454</c:v>
                </c:pt>
                <c:pt idx="11">
                  <c:v>0.14867495925584046</c:v>
                </c:pt>
                <c:pt idx="12">
                  <c:v>0.15636806989127974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64BF-4F7C-8D6C-6A84FAECEAF9}"/>
            </c:ext>
          </c:extLst>
        </c:ser>
        <c:ser>
          <c:idx val="11"/>
          <c:order val="11"/>
          <c:tx>
            <c:strRef>
              <c:f>'2) Implied volatilites'!$B$21</c:f>
              <c:strCache>
                <c:ptCount val="1"/>
                <c:pt idx="0">
                  <c:v>30Y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'2) Implied volatilites'!$E$5:$Q$5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volatilites'!$E$21:$Q$21</c:f>
              <c:numCache>
                <c:formatCode>0.00%</c:formatCode>
                <c:ptCount val="13"/>
                <c:pt idx="0">
                  <c:v>0.22680419285311201</c:v>
                </c:pt>
                <c:pt idx="1">
                  <c:v>0.21031983677802701</c:v>
                </c:pt>
                <c:pt idx="2">
                  <c:v>0.19661861760232691</c:v>
                </c:pt>
                <c:pt idx="3">
                  <c:v>0.17519547263535226</c:v>
                </c:pt>
                <c:pt idx="4">
                  <c:v>0.16820439846170784</c:v>
                </c:pt>
                <c:pt idx="5">
                  <c:v>0.16366123263106006</c:v>
                </c:pt>
                <c:pt idx="6">
                  <c:v>0.16009835902420266</c:v>
                </c:pt>
                <c:pt idx="7">
                  <c:v>0.15632794281303161</c:v>
                </c:pt>
                <c:pt idx="8">
                  <c:v>0.15187329987737277</c:v>
                </c:pt>
                <c:pt idx="9">
                  <c:v>0.14692378723844771</c:v>
                </c:pt>
                <c:pt idx="10">
                  <c:v>0.14527371609924666</c:v>
                </c:pt>
                <c:pt idx="11">
                  <c:v>0.14597795018211021</c:v>
                </c:pt>
                <c:pt idx="12">
                  <c:v>0.15151325270676838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64BF-4F7C-8D6C-6A84FAECEAF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tint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tint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shade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shade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273570576"/>
        <c:axId val="1273565584"/>
        <c:axId val="1469265680"/>
      </c:surface3DChart>
      <c:catAx>
        <c:axId val="127357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273565584"/>
        <c:crosses val="autoZero"/>
        <c:auto val="1"/>
        <c:lblAlgn val="ctr"/>
        <c:lblOffset val="100"/>
        <c:noMultiLvlLbl val="0"/>
      </c:catAx>
      <c:valAx>
        <c:axId val="127356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273570576"/>
        <c:crosses val="autoZero"/>
        <c:crossBetween val="midCat"/>
      </c:valAx>
      <c:serAx>
        <c:axId val="14692656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27356558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/>
              <a:t>Volatility surface for 2,5% shift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330"/>
      <c:rAngAx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'2) Implied volatilites'!$B$73</c:f>
              <c:strCache>
                <c:ptCount val="1"/>
                <c:pt idx="0">
                  <c:v>-0,2</c:v>
                </c:pt>
              </c:strCache>
            </c:strRef>
          </c:tx>
          <c:spPr>
            <a:solidFill>
              <a:schemeClr val="accent2">
                <a:tint val="41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volatilites'!$D$73:$P$73</c:f>
              <c:numCache>
                <c:formatCode>0.00%</c:formatCode>
                <c:ptCount val="13"/>
                <c:pt idx="0">
                  <c:v>0.23838305641181554</c:v>
                </c:pt>
                <c:pt idx="1">
                  <c:v>0.2014958058170048</c:v>
                </c:pt>
                <c:pt idx="2">
                  <c:v>0.16954832222755217</c:v>
                </c:pt>
                <c:pt idx="3">
                  <c:v>0.11852645502340778</c:v>
                </c:pt>
                <c:pt idx="4">
                  <c:v>0.11535315210083517</c:v>
                </c:pt>
                <c:pt idx="5">
                  <c:v>0.12354634142499413</c:v>
                </c:pt>
                <c:pt idx="6">
                  <c:v>0.13278223908171485</c:v>
                </c:pt>
                <c:pt idx="7">
                  <c:v>0.14189713517026528</c:v>
                </c:pt>
                <c:pt idx="8">
                  <c:v>0.15201966420915747</c:v>
                </c:pt>
                <c:pt idx="9">
                  <c:v>0.18019057437720704</c:v>
                </c:pt>
                <c:pt idx="10">
                  <c:v>0.17399999999999999</c:v>
                </c:pt>
                <c:pt idx="11">
                  <c:v>0.20100000000000001</c:v>
                </c:pt>
                <c:pt idx="12">
                  <c:v>0.24199999999999999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4-4AEE-B022-0EE52E10ED21}"/>
            </c:ext>
          </c:extLst>
        </c:ser>
        <c:ser>
          <c:idx val="1"/>
          <c:order val="1"/>
          <c:tx>
            <c:strRef>
              <c:f>'2) Implied volatilites'!$B$74</c:f>
              <c:strCache>
                <c:ptCount val="1"/>
                <c:pt idx="0">
                  <c:v>-0,2</c:v>
                </c:pt>
              </c:strCache>
            </c:strRef>
          </c:tx>
          <c:spPr>
            <a:solidFill>
              <a:schemeClr val="accent2">
                <a:tint val="52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volatilites'!$D$74:$P$74</c:f>
              <c:numCache>
                <c:formatCode>0.00%</c:formatCode>
                <c:ptCount val="13"/>
                <c:pt idx="0">
                  <c:v>0.25251623461641165</c:v>
                </c:pt>
                <c:pt idx="1">
                  <c:v>0.21285945924578584</c:v>
                </c:pt>
                <c:pt idx="2">
                  <c:v>0.18192090999038432</c:v>
                </c:pt>
                <c:pt idx="3">
                  <c:v>0.13446070137942273</c:v>
                </c:pt>
                <c:pt idx="4">
                  <c:v>0.12952626521563099</c:v>
                </c:pt>
                <c:pt idx="5">
                  <c:v>0.13448082804038866</c:v>
                </c:pt>
                <c:pt idx="6">
                  <c:v>0.14097557644709952</c:v>
                </c:pt>
                <c:pt idx="7">
                  <c:v>0.14720958763124944</c:v>
                </c:pt>
                <c:pt idx="8">
                  <c:v>0.15807155654673768</c:v>
                </c:pt>
                <c:pt idx="9">
                  <c:v>0.18403348657092053</c:v>
                </c:pt>
                <c:pt idx="10">
                  <c:v>0.20234404698921038</c:v>
                </c:pt>
                <c:pt idx="11">
                  <c:v>0.23706588686562108</c:v>
                </c:pt>
                <c:pt idx="12">
                  <c:v>0.23199999999999998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4-4AEE-B022-0EE52E10ED21}"/>
            </c:ext>
          </c:extLst>
        </c:ser>
        <c:ser>
          <c:idx val="2"/>
          <c:order val="2"/>
          <c:tx>
            <c:strRef>
              <c:f>'2) Implied volatilites'!$B$75</c:f>
              <c:strCache>
                <c:ptCount val="1"/>
                <c:pt idx="0">
                  <c:v>-0,2</c:v>
                </c:pt>
              </c:strCache>
            </c:strRef>
          </c:tx>
          <c:spPr>
            <a:solidFill>
              <a:schemeClr val="accent2">
                <a:tint val="63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volatilites'!$D$75:$P$75</c:f>
              <c:numCache>
                <c:formatCode>0.00%</c:formatCode>
                <c:ptCount val="13"/>
                <c:pt idx="0">
                  <c:v>0.26006799736136771</c:v>
                </c:pt>
                <c:pt idx="1">
                  <c:v>0.22424339064271159</c:v>
                </c:pt>
                <c:pt idx="2">
                  <c:v>0.19503410530915583</c:v>
                </c:pt>
                <c:pt idx="3">
                  <c:v>0.14762373095741685</c:v>
                </c:pt>
                <c:pt idx="4">
                  <c:v>0.14185902838158165</c:v>
                </c:pt>
                <c:pt idx="5">
                  <c:v>0.14495114204149107</c:v>
                </c:pt>
                <c:pt idx="6">
                  <c:v>0.14964304169554724</c:v>
                </c:pt>
                <c:pt idx="7">
                  <c:v>0.15443824348280769</c:v>
                </c:pt>
                <c:pt idx="8">
                  <c:v>0.16319713324429722</c:v>
                </c:pt>
                <c:pt idx="9">
                  <c:v>0.17929251000547655</c:v>
                </c:pt>
                <c:pt idx="10">
                  <c:v>0.19022194359682651</c:v>
                </c:pt>
                <c:pt idx="11">
                  <c:v>0.20281403256471561</c:v>
                </c:pt>
                <c:pt idx="12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4-4AEE-B022-0EE52E10ED21}"/>
            </c:ext>
          </c:extLst>
        </c:ser>
        <c:ser>
          <c:idx val="3"/>
          <c:order val="3"/>
          <c:tx>
            <c:strRef>
              <c:f>'2) Implied volatilites'!$B$76</c:f>
              <c:strCache>
                <c:ptCount val="1"/>
                <c:pt idx="0">
                  <c:v>-0,1</c:v>
                </c:pt>
              </c:strCache>
            </c:strRef>
          </c:tx>
          <c:spPr>
            <a:solidFill>
              <a:schemeClr val="accent2">
                <a:tint val="74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volatilites'!$D$76:$P$76</c:f>
              <c:numCache>
                <c:formatCode>0.00%</c:formatCode>
                <c:ptCount val="13"/>
                <c:pt idx="0">
                  <c:v>0.26526619109870342</c:v>
                </c:pt>
                <c:pt idx="1">
                  <c:v>0.23058575518466887</c:v>
                </c:pt>
                <c:pt idx="2">
                  <c:v>0.2025252549782251</c:v>
                </c:pt>
                <c:pt idx="3">
                  <c:v>0.15803485320145466</c:v>
                </c:pt>
                <c:pt idx="4">
                  <c:v>0.15204752067119875</c:v>
                </c:pt>
                <c:pt idx="5">
                  <c:v>0.15349261476687059</c:v>
                </c:pt>
                <c:pt idx="6">
                  <c:v>0.15711709763957887</c:v>
                </c:pt>
                <c:pt idx="7">
                  <c:v>0.16035237731878324</c:v>
                </c:pt>
                <c:pt idx="8">
                  <c:v>0.16601803877176918</c:v>
                </c:pt>
                <c:pt idx="9">
                  <c:v>0.17690205833428882</c:v>
                </c:pt>
                <c:pt idx="10">
                  <c:v>0.18401160125278596</c:v>
                </c:pt>
                <c:pt idx="11">
                  <c:v>0.20377810335974381</c:v>
                </c:pt>
                <c:pt idx="12">
                  <c:v>0.2442419126633118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4-4AEE-B022-0EE52E10ED21}"/>
            </c:ext>
          </c:extLst>
        </c:ser>
        <c:ser>
          <c:idx val="4"/>
          <c:order val="4"/>
          <c:tx>
            <c:strRef>
              <c:f>'2) Implied volatilites'!$B$77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tint val="84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volatilites'!$D$77:$P$77</c:f>
              <c:numCache>
                <c:formatCode>0.00%</c:formatCode>
                <c:ptCount val="13"/>
                <c:pt idx="0">
                  <c:v>0.26948283347680302</c:v>
                </c:pt>
                <c:pt idx="1">
                  <c:v>0.23514078078970208</c:v>
                </c:pt>
                <c:pt idx="2">
                  <c:v>0.20961808515985428</c:v>
                </c:pt>
                <c:pt idx="3">
                  <c:v>0.16696014569116369</c:v>
                </c:pt>
                <c:pt idx="4">
                  <c:v>0.16022535066559521</c:v>
                </c:pt>
                <c:pt idx="5">
                  <c:v>0.15971722897318139</c:v>
                </c:pt>
                <c:pt idx="6">
                  <c:v>0.16242368261197923</c:v>
                </c:pt>
                <c:pt idx="7">
                  <c:v>0.16470788477360587</c:v>
                </c:pt>
                <c:pt idx="8">
                  <c:v>0.16804846825801223</c:v>
                </c:pt>
                <c:pt idx="9">
                  <c:v>0.17459543407719999</c:v>
                </c:pt>
                <c:pt idx="10">
                  <c:v>0.18271613047730043</c:v>
                </c:pt>
                <c:pt idx="11">
                  <c:v>0.19290050512796914</c:v>
                </c:pt>
                <c:pt idx="12">
                  <c:v>0.21783405382362267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4-4AEE-B022-0EE52E10ED21}"/>
            </c:ext>
          </c:extLst>
        </c:ser>
        <c:ser>
          <c:idx val="5"/>
          <c:order val="5"/>
          <c:tx>
            <c:strRef>
              <c:f>'2) Implied volatilites'!$B$78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tint val="95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volatilites'!$D$78:$P$78</c:f>
              <c:numCache>
                <c:formatCode>0.00%</c:formatCode>
                <c:ptCount val="13"/>
                <c:pt idx="0">
                  <c:v>0.26945059287975809</c:v>
                </c:pt>
                <c:pt idx="1">
                  <c:v>0.23827536921584566</c:v>
                </c:pt>
                <c:pt idx="2">
                  <c:v>0.21296449707179102</c:v>
                </c:pt>
                <c:pt idx="3">
                  <c:v>0.1727796795035437</c:v>
                </c:pt>
                <c:pt idx="4">
                  <c:v>0.16577295952277907</c:v>
                </c:pt>
                <c:pt idx="5">
                  <c:v>0.16492595066759688</c:v>
                </c:pt>
                <c:pt idx="6">
                  <c:v>0.16664265041727364</c:v>
                </c:pt>
                <c:pt idx="7">
                  <c:v>0.16806629452835603</c:v>
                </c:pt>
                <c:pt idx="8">
                  <c:v>0.17049130644361304</c:v>
                </c:pt>
                <c:pt idx="9">
                  <c:v>0.17549617517743274</c:v>
                </c:pt>
                <c:pt idx="10">
                  <c:v>0.17999178992201689</c:v>
                </c:pt>
                <c:pt idx="11">
                  <c:v>0.18873671284345001</c:v>
                </c:pt>
                <c:pt idx="12">
                  <c:v>0.21269577806390508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4-4AEE-B022-0EE52E10ED21}"/>
            </c:ext>
          </c:extLst>
        </c:ser>
        <c:ser>
          <c:idx val="6"/>
          <c:order val="6"/>
          <c:tx>
            <c:strRef>
              <c:f>'2) Implied volatilites'!$B$79</c:f>
              <c:strCache>
                <c:ptCount val="1"/>
                <c:pt idx="0">
                  <c:v>0,04</c:v>
                </c:pt>
              </c:strCache>
            </c:strRef>
          </c:tx>
          <c:spPr>
            <a:solidFill>
              <a:schemeClr val="accent2">
                <a:shade val="94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volatilites'!$D$79:$P$79</c:f>
              <c:numCache>
                <c:formatCode>0.00%</c:formatCode>
                <c:ptCount val="13"/>
                <c:pt idx="0">
                  <c:v>0.27267535707230861</c:v>
                </c:pt>
                <c:pt idx="1">
                  <c:v>0.24241621024168794</c:v>
                </c:pt>
                <c:pt idx="2">
                  <c:v>0.21791022142527117</c:v>
                </c:pt>
                <c:pt idx="3">
                  <c:v>0.17937014624552461</c:v>
                </c:pt>
                <c:pt idx="4">
                  <c:v>0.17196602654026807</c:v>
                </c:pt>
                <c:pt idx="5">
                  <c:v>0.17147811690106821</c:v>
                </c:pt>
                <c:pt idx="6">
                  <c:v>0.17064654792024458</c:v>
                </c:pt>
                <c:pt idx="7">
                  <c:v>0.17109993086467173</c:v>
                </c:pt>
                <c:pt idx="8">
                  <c:v>0.17286794160827382</c:v>
                </c:pt>
                <c:pt idx="9">
                  <c:v>0.17573058728993388</c:v>
                </c:pt>
                <c:pt idx="10">
                  <c:v>0.18040512958553584</c:v>
                </c:pt>
                <c:pt idx="11">
                  <c:v>0.18835081981724616</c:v>
                </c:pt>
                <c:pt idx="12">
                  <c:v>0.20408016781962932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4-4AEE-B022-0EE52E10ED21}"/>
            </c:ext>
          </c:extLst>
        </c:ser>
        <c:ser>
          <c:idx val="7"/>
          <c:order val="7"/>
          <c:tx>
            <c:strRef>
              <c:f>'2) Implied volatilites'!$B$80</c:f>
              <c:strCache>
                <c:ptCount val="1"/>
                <c:pt idx="0">
                  <c:v>0,16</c:v>
                </c:pt>
              </c:strCache>
            </c:strRef>
          </c:tx>
          <c:spPr>
            <a:solidFill>
              <a:schemeClr val="accent2">
                <a:shade val="83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volatilites'!$D$80:$P$80</c:f>
              <c:numCache>
                <c:formatCode>0.00%</c:formatCode>
                <c:ptCount val="13"/>
                <c:pt idx="0">
                  <c:v>0.28198569302667859</c:v>
                </c:pt>
                <c:pt idx="1">
                  <c:v>0.25104953096999777</c:v>
                </c:pt>
                <c:pt idx="2">
                  <c:v>0.22669251145336411</c:v>
                </c:pt>
                <c:pt idx="3">
                  <c:v>0.18897881555889698</c:v>
                </c:pt>
                <c:pt idx="4">
                  <c:v>0.18072384288593848</c:v>
                </c:pt>
                <c:pt idx="5">
                  <c:v>0.17895302724465703</c:v>
                </c:pt>
                <c:pt idx="6">
                  <c:v>0.17650406279186073</c:v>
                </c:pt>
                <c:pt idx="7">
                  <c:v>0.17593224394317938</c:v>
                </c:pt>
                <c:pt idx="8">
                  <c:v>0.1749544074991583</c:v>
                </c:pt>
                <c:pt idx="9">
                  <c:v>0.17503072364461186</c:v>
                </c:pt>
                <c:pt idx="10">
                  <c:v>0.17663599556033491</c:v>
                </c:pt>
                <c:pt idx="11">
                  <c:v>0.18211168622430074</c:v>
                </c:pt>
                <c:pt idx="12">
                  <c:v>0.19482053275476197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4-4AEE-B022-0EE52E10ED21}"/>
            </c:ext>
          </c:extLst>
        </c:ser>
        <c:ser>
          <c:idx val="8"/>
          <c:order val="8"/>
          <c:tx>
            <c:strRef>
              <c:f>'2) Implied volatilites'!$B$81</c:f>
              <c:strCache>
                <c:ptCount val="1"/>
                <c:pt idx="0">
                  <c:v>0,29</c:v>
                </c:pt>
              </c:strCache>
            </c:strRef>
          </c:tx>
          <c:spPr>
            <a:solidFill>
              <a:schemeClr val="accent2">
                <a:shade val="73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volatilites'!$D$81:$P$81</c:f>
              <c:numCache>
                <c:formatCode>0.00%</c:formatCode>
                <c:ptCount val="13"/>
                <c:pt idx="0">
                  <c:v>0.29119574015442701</c:v>
                </c:pt>
                <c:pt idx="1">
                  <c:v>0.25958540528263996</c:v>
                </c:pt>
                <c:pt idx="2">
                  <c:v>0.2353711307740835</c:v>
                </c:pt>
                <c:pt idx="3">
                  <c:v>0.19813579537444306</c:v>
                </c:pt>
                <c:pt idx="4">
                  <c:v>0.18858410840581141</c:v>
                </c:pt>
                <c:pt idx="5">
                  <c:v>0.18459892904937969</c:v>
                </c:pt>
                <c:pt idx="6">
                  <c:v>0.18171668261132867</c:v>
                </c:pt>
                <c:pt idx="7">
                  <c:v>0.1781355751880557</c:v>
                </c:pt>
                <c:pt idx="8">
                  <c:v>0.17447379365430793</c:v>
                </c:pt>
                <c:pt idx="9">
                  <c:v>0.17098801463400132</c:v>
                </c:pt>
                <c:pt idx="10">
                  <c:v>0.17074021675103776</c:v>
                </c:pt>
                <c:pt idx="11">
                  <c:v>0.17445007442290728</c:v>
                </c:pt>
                <c:pt idx="12">
                  <c:v>0.18484986106571463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4-4AEE-B022-0EE52E10ED21}"/>
            </c:ext>
          </c:extLst>
        </c:ser>
        <c:ser>
          <c:idx val="9"/>
          <c:order val="9"/>
          <c:tx>
            <c:strRef>
              <c:f>'2) Implied volatilites'!$B$82</c:f>
              <c:strCache>
                <c:ptCount val="1"/>
                <c:pt idx="0">
                  <c:v>0,41</c:v>
                </c:pt>
              </c:strCache>
            </c:strRef>
          </c:tx>
          <c:spPr>
            <a:solidFill>
              <a:schemeClr val="accent2">
                <a:shade val="62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volatilites'!$D$82:$P$82</c:f>
              <c:numCache>
                <c:formatCode>0.00%</c:formatCode>
                <c:ptCount val="13"/>
                <c:pt idx="0">
                  <c:v>0.30026977360432816</c:v>
                </c:pt>
                <c:pt idx="1">
                  <c:v>0.2678031061107739</c:v>
                </c:pt>
                <c:pt idx="2">
                  <c:v>0.24321699151045709</c:v>
                </c:pt>
                <c:pt idx="3">
                  <c:v>0.20674152882122629</c:v>
                </c:pt>
                <c:pt idx="4">
                  <c:v>0.19605677930052193</c:v>
                </c:pt>
                <c:pt idx="5">
                  <c:v>0.19000311484070451</c:v>
                </c:pt>
                <c:pt idx="6">
                  <c:v>0.18547257938676992</c:v>
                </c:pt>
                <c:pt idx="7">
                  <c:v>0.18058694112220383</c:v>
                </c:pt>
                <c:pt idx="8">
                  <c:v>0.17470473631355779</c:v>
                </c:pt>
                <c:pt idx="9">
                  <c:v>0.16830754898615954</c:v>
                </c:pt>
                <c:pt idx="10">
                  <c:v>0.16636300733142717</c:v>
                </c:pt>
                <c:pt idx="11">
                  <c:v>0.16769230600718066</c:v>
                </c:pt>
                <c:pt idx="12">
                  <c:v>0.17568298198237134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4-4AEE-B022-0EE52E10ED21}"/>
            </c:ext>
          </c:extLst>
        </c:ser>
        <c:ser>
          <c:idx val="10"/>
          <c:order val="10"/>
          <c:tx>
            <c:strRef>
              <c:f>'2) Implied volatilites'!$B$83</c:f>
              <c:strCache>
                <c:ptCount val="1"/>
                <c:pt idx="0">
                  <c:v>0,45</c:v>
                </c:pt>
              </c:strCache>
            </c:strRef>
          </c:tx>
          <c:spPr>
            <a:solidFill>
              <a:schemeClr val="accent2">
                <a:shade val="51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volatilites'!$D$83:$P$83</c:f>
              <c:numCache>
                <c:formatCode>0.00%</c:formatCode>
                <c:ptCount val="13"/>
                <c:pt idx="0">
                  <c:v>0.30170362023762204</c:v>
                </c:pt>
                <c:pt idx="1">
                  <c:v>0.27005052267461938</c:v>
                </c:pt>
                <c:pt idx="2">
                  <c:v>0.245909695000669</c:v>
                </c:pt>
                <c:pt idx="3">
                  <c:v>0.2109482728775442</c:v>
                </c:pt>
                <c:pt idx="4">
                  <c:v>0.20017155642161213</c:v>
                </c:pt>
                <c:pt idx="5">
                  <c:v>0.1933098168849324</c:v>
                </c:pt>
                <c:pt idx="6">
                  <c:v>0.18796767627780614</c:v>
                </c:pt>
                <c:pt idx="7">
                  <c:v>0.18254817642407872</c:v>
                </c:pt>
                <c:pt idx="8">
                  <c:v>0.17576077652174033</c:v>
                </c:pt>
                <c:pt idx="9">
                  <c:v>0.16816867600546442</c:v>
                </c:pt>
                <c:pt idx="10">
                  <c:v>0.16517278587322443</c:v>
                </c:pt>
                <c:pt idx="11">
                  <c:v>0.16486153197740219</c:v>
                </c:pt>
                <c:pt idx="12">
                  <c:v>0.17017886461555634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8C4-4AEE-B022-0EE52E10ED21}"/>
            </c:ext>
          </c:extLst>
        </c:ser>
        <c:ser>
          <c:idx val="11"/>
          <c:order val="11"/>
          <c:tx>
            <c:strRef>
              <c:f>'2) Implied volatilites'!$B$84</c:f>
              <c:strCache>
                <c:ptCount val="1"/>
                <c:pt idx="0">
                  <c:v>0,44</c:v>
                </c:pt>
              </c:strCache>
            </c:strRef>
          </c:tx>
          <c:spPr>
            <a:solidFill>
              <a:schemeClr val="accent2">
                <a:shade val="40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volatilites'!$D$84:$P$84</c:f>
              <c:numCache>
                <c:formatCode>0.00%</c:formatCode>
                <c:ptCount val="13"/>
                <c:pt idx="0">
                  <c:v>0.30266727765137019</c:v>
                </c:pt>
                <c:pt idx="1">
                  <c:v>0.27123784933256823</c:v>
                </c:pt>
                <c:pt idx="2">
                  <c:v>0.24745139954490528</c:v>
                </c:pt>
                <c:pt idx="3">
                  <c:v>0.21334366729184842</c:v>
                </c:pt>
                <c:pt idx="4">
                  <c:v>0.20243932039469459</c:v>
                </c:pt>
                <c:pt idx="5">
                  <c:v>0.19505741941250043</c:v>
                </c:pt>
                <c:pt idx="6">
                  <c:v>0.18922685273917464</c:v>
                </c:pt>
                <c:pt idx="7">
                  <c:v>0.18343050737880465</c:v>
                </c:pt>
                <c:pt idx="8">
                  <c:v>0.17611438259820622</c:v>
                </c:pt>
                <c:pt idx="9">
                  <c:v>0.16754860961287746</c:v>
                </c:pt>
                <c:pt idx="10">
                  <c:v>0.1637964334541159</c:v>
                </c:pt>
                <c:pt idx="11">
                  <c:v>0.16218885746917666</c:v>
                </c:pt>
                <c:pt idx="12">
                  <c:v>0.1652276727392995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8C4-4AEE-B022-0EE52E10ED21}"/>
            </c:ext>
          </c:extLst>
        </c:ser>
        <c:bandFmts>
          <c:bandFmt>
            <c:idx val="0"/>
            <c:spPr>
              <a:solidFill>
                <a:schemeClr val="accent2">
                  <a:tint val="46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tint val="62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tint val="77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tint val="93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92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shade val="76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shade val="6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shade val="45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shade val="4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shade val="4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shade val="45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shade val="45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shade val="4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shade val="45000"/>
                </a:schemeClr>
              </a:soli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solidFill>
                <a:schemeClr val="accent2">
                  <a:shade val="45000"/>
                </a:schemeClr>
              </a:soli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273570576"/>
        <c:axId val="1273565584"/>
        <c:axId val="1469265680"/>
      </c:surface3DChart>
      <c:catAx>
        <c:axId val="127357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273565584"/>
        <c:crosses val="autoZero"/>
        <c:auto val="1"/>
        <c:lblAlgn val="ctr"/>
        <c:lblOffset val="100"/>
        <c:noMultiLvlLbl val="0"/>
      </c:catAx>
      <c:valAx>
        <c:axId val="127356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prstDash val="solid"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273570576"/>
        <c:crosses val="autoZero"/>
        <c:crossBetween val="midCat"/>
      </c:valAx>
      <c:serAx>
        <c:axId val="14692656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27356558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/>
              <a:t>Volatility surface for 4% shift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330"/>
      <c:rAngAx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'2) Implied volatilites'!$B$113</c:f>
              <c:strCache>
                <c:ptCount val="1"/>
                <c:pt idx="0">
                  <c:v>-0,2</c:v>
                </c:pt>
              </c:strCache>
            </c:strRef>
          </c:tx>
          <c:spPr>
            <a:solidFill>
              <a:schemeClr val="accent2">
                <a:tint val="41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volatilites'!$D$113:$P$113</c:f>
              <c:numCache>
                <c:formatCode>0.00%</c:formatCode>
                <c:ptCount val="13"/>
                <c:pt idx="0">
                  <c:v>0.11885041264264169</c:v>
                </c:pt>
                <c:pt idx="1">
                  <c:v>0.10607919739361567</c:v>
                </c:pt>
                <c:pt idx="2">
                  <c:v>9.3092129755035391E-2</c:v>
                </c:pt>
                <c:pt idx="3">
                  <c:v>6.9190514936855782E-2</c:v>
                </c:pt>
                <c:pt idx="4">
                  <c:v>6.9015007413199991E-2</c:v>
                </c:pt>
                <c:pt idx="5">
                  <c:v>7.5562735406715348E-2</c:v>
                </c:pt>
                <c:pt idx="6">
                  <c:v>8.277044844690476E-2</c:v>
                </c:pt>
                <c:pt idx="7">
                  <c:v>8.9925066502400314E-2</c:v>
                </c:pt>
                <c:pt idx="8">
                  <c:v>9.9057304982257413E-2</c:v>
                </c:pt>
                <c:pt idx="9">
                  <c:v>0.12228155352821517</c:v>
                </c:pt>
                <c:pt idx="10">
                  <c:v>0.17399999999999999</c:v>
                </c:pt>
                <c:pt idx="11">
                  <c:v>0.20100000000000001</c:v>
                </c:pt>
                <c:pt idx="12">
                  <c:v>0.24199999999999999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C9-46BD-B8D7-1B62BE3F6B5B}"/>
            </c:ext>
          </c:extLst>
        </c:ser>
        <c:ser>
          <c:idx val="1"/>
          <c:order val="1"/>
          <c:tx>
            <c:strRef>
              <c:f>'2) Implied volatilites'!$B$114</c:f>
              <c:strCache>
                <c:ptCount val="1"/>
                <c:pt idx="0">
                  <c:v>-0,2</c:v>
                </c:pt>
              </c:strCache>
            </c:strRef>
          </c:tx>
          <c:spPr>
            <a:solidFill>
              <a:schemeClr val="accent2">
                <a:tint val="52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volatilites'!$D$114:$P$114</c:f>
              <c:numCache>
                <c:formatCode>0.00%</c:formatCode>
                <c:ptCount val="13"/>
                <c:pt idx="0">
                  <c:v>0.12655548488774682</c:v>
                </c:pt>
                <c:pt idx="1">
                  <c:v>0.11264578810572234</c:v>
                </c:pt>
                <c:pt idx="2">
                  <c:v>0.10037416755185814</c:v>
                </c:pt>
                <c:pt idx="3">
                  <c:v>7.8842595373611365E-2</c:v>
                </c:pt>
                <c:pt idx="4">
                  <c:v>7.784069972242251E-2</c:v>
                </c:pt>
                <c:pt idx="5">
                  <c:v>8.2627756286813014E-2</c:v>
                </c:pt>
                <c:pt idx="6">
                  <c:v>8.8299313676982072E-2</c:v>
                </c:pt>
                <c:pt idx="7">
                  <c:v>9.3759178305772281E-2</c:v>
                </c:pt>
                <c:pt idx="8">
                  <c:v>0.10352239159743767</c:v>
                </c:pt>
                <c:pt idx="9">
                  <c:v>0.12551738495736398</c:v>
                </c:pt>
                <c:pt idx="10">
                  <c:v>0.14208390623506187</c:v>
                </c:pt>
                <c:pt idx="11">
                  <c:v>0.17314784914007184</c:v>
                </c:pt>
                <c:pt idx="12">
                  <c:v>0.23199999999999998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C9-46BD-B8D7-1B62BE3F6B5B}"/>
            </c:ext>
          </c:extLst>
        </c:ser>
        <c:ser>
          <c:idx val="2"/>
          <c:order val="2"/>
          <c:tx>
            <c:strRef>
              <c:f>'2) Implied volatilites'!$B$115</c:f>
              <c:strCache>
                <c:ptCount val="1"/>
                <c:pt idx="0">
                  <c:v>-0,2</c:v>
                </c:pt>
              </c:strCache>
            </c:strRef>
          </c:tx>
          <c:spPr>
            <a:solidFill>
              <a:schemeClr val="accent2">
                <a:tint val="63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volatilites'!$D$115:$P$115</c:f>
              <c:numCache>
                <c:formatCode>0.00%</c:formatCode>
                <c:ptCount val="13"/>
                <c:pt idx="0">
                  <c:v>0.13108592430231039</c:v>
                </c:pt>
                <c:pt idx="1">
                  <c:v>0.11929141994116693</c:v>
                </c:pt>
                <c:pt idx="2">
                  <c:v>0.10813998542840386</c:v>
                </c:pt>
                <c:pt idx="3">
                  <c:v>8.6972671628837442E-2</c:v>
                </c:pt>
                <c:pt idx="4">
                  <c:v>8.5654742577760304E-2</c:v>
                </c:pt>
                <c:pt idx="5">
                  <c:v>8.9482901099261977E-2</c:v>
                </c:pt>
                <c:pt idx="6">
                  <c:v>9.4183671944483169E-2</c:v>
                </c:pt>
                <c:pt idx="7">
                  <c:v>9.8853902902170887E-2</c:v>
                </c:pt>
                <c:pt idx="8">
                  <c:v>0.10743232593644297</c:v>
                </c:pt>
                <c:pt idx="9">
                  <c:v>0.12298307889890001</c:v>
                </c:pt>
                <c:pt idx="10">
                  <c:v>0.13437560606486734</c:v>
                </c:pt>
                <c:pt idx="11">
                  <c:v>0.14915828516403751</c:v>
                </c:pt>
                <c:pt idx="12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C9-46BD-B8D7-1B62BE3F6B5B}"/>
            </c:ext>
          </c:extLst>
        </c:ser>
        <c:ser>
          <c:idx val="3"/>
          <c:order val="3"/>
          <c:tx>
            <c:strRef>
              <c:f>'2) Implied volatilites'!$B$116</c:f>
              <c:strCache>
                <c:ptCount val="1"/>
                <c:pt idx="0">
                  <c:v>-0,1</c:v>
                </c:pt>
              </c:strCache>
            </c:strRef>
          </c:tx>
          <c:spPr>
            <a:solidFill>
              <a:schemeClr val="accent2">
                <a:tint val="74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volatilites'!$D$116:$P$116</c:f>
              <c:numCache>
                <c:formatCode>0.00%</c:formatCode>
                <c:ptCount val="13"/>
                <c:pt idx="0">
                  <c:v>0.13448474382798747</c:v>
                </c:pt>
                <c:pt idx="1">
                  <c:v>0.12334074407557792</c:v>
                </c:pt>
                <c:pt idx="2">
                  <c:v>0.11287829569109228</c:v>
                </c:pt>
                <c:pt idx="3">
                  <c:v>9.3561589935101663E-2</c:v>
                </c:pt>
                <c:pt idx="4">
                  <c:v>9.2249280592529181E-2</c:v>
                </c:pt>
                <c:pt idx="5">
                  <c:v>9.5210964900774395E-2</c:v>
                </c:pt>
                <c:pt idx="6">
                  <c:v>9.936719182467306E-2</c:v>
                </c:pt>
                <c:pt idx="7">
                  <c:v>0.10314915077544518</c:v>
                </c:pt>
                <c:pt idx="8">
                  <c:v>0.10986026214315725</c:v>
                </c:pt>
                <c:pt idx="9">
                  <c:v>0.12202013162639724</c:v>
                </c:pt>
                <c:pt idx="10">
                  <c:v>0.13073663113846487</c:v>
                </c:pt>
                <c:pt idx="11">
                  <c:v>0.1506089009469804</c:v>
                </c:pt>
                <c:pt idx="12">
                  <c:v>0.19017982543536541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C9-46BD-B8D7-1B62BE3F6B5B}"/>
            </c:ext>
          </c:extLst>
        </c:ser>
        <c:ser>
          <c:idx val="4"/>
          <c:order val="4"/>
          <c:tx>
            <c:strRef>
              <c:f>'2) Implied volatilites'!$B$117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tint val="84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volatilites'!$D$117:$P$117</c:f>
              <c:numCache>
                <c:formatCode>0.00%</c:formatCode>
                <c:ptCount val="13"/>
                <c:pt idx="0">
                  <c:v>0.13743176115292774</c:v>
                </c:pt>
                <c:pt idx="1">
                  <c:v>0.12648954767165985</c:v>
                </c:pt>
                <c:pt idx="2">
                  <c:v>0.11744494449574386</c:v>
                </c:pt>
                <c:pt idx="3">
                  <c:v>9.9339749583618436E-2</c:v>
                </c:pt>
                <c:pt idx="4">
                  <c:v>9.7691078574019971E-2</c:v>
                </c:pt>
                <c:pt idx="5">
                  <c:v>9.9562078401131862E-2</c:v>
                </c:pt>
                <c:pt idx="6">
                  <c:v>0.10323547858710727</c:v>
                </c:pt>
                <c:pt idx="7">
                  <c:v>0.10648769807073301</c:v>
                </c:pt>
                <c:pt idx="8">
                  <c:v>0.11179275504208401</c:v>
                </c:pt>
                <c:pt idx="9">
                  <c:v>0.12111294851342659</c:v>
                </c:pt>
                <c:pt idx="10">
                  <c:v>0.13053019237729085</c:v>
                </c:pt>
                <c:pt idx="11">
                  <c:v>0.14342751982581986</c:v>
                </c:pt>
                <c:pt idx="12">
                  <c:v>0.17070830921706687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C9-46BD-B8D7-1B62BE3F6B5B}"/>
            </c:ext>
          </c:extLst>
        </c:ser>
        <c:ser>
          <c:idx val="5"/>
          <c:order val="5"/>
          <c:tx>
            <c:strRef>
              <c:f>'2) Implied volatilites'!$B$118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tint val="95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volatilites'!$D$118:$P$118</c:f>
              <c:numCache>
                <c:formatCode>0.00%</c:formatCode>
                <c:ptCount val="13"/>
                <c:pt idx="0">
                  <c:v>0.13821256513255306</c:v>
                </c:pt>
                <c:pt idx="1">
                  <c:v>0.12885232743788863</c:v>
                </c:pt>
                <c:pt idx="2">
                  <c:v>0.11992743985491562</c:v>
                </c:pt>
                <c:pt idx="3">
                  <c:v>0.10329337122918818</c:v>
                </c:pt>
                <c:pt idx="4">
                  <c:v>0.10154640123759866</c:v>
                </c:pt>
                <c:pt idx="5">
                  <c:v>0.10327851921141631</c:v>
                </c:pt>
                <c:pt idx="6">
                  <c:v>0.106397792970144</c:v>
                </c:pt>
                <c:pt idx="7">
                  <c:v>0.10915320979226913</c:v>
                </c:pt>
                <c:pt idx="8">
                  <c:v>0.11393378779380703</c:v>
                </c:pt>
                <c:pt idx="9">
                  <c:v>0.12229123104743626</c:v>
                </c:pt>
                <c:pt idx="10">
                  <c:v>0.12919227401239095</c:v>
                </c:pt>
                <c:pt idx="11">
                  <c:v>0.14096897696732286</c:v>
                </c:pt>
                <c:pt idx="12">
                  <c:v>0.16735088159459555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C9-46BD-B8D7-1B62BE3F6B5B}"/>
            </c:ext>
          </c:extLst>
        </c:ser>
        <c:ser>
          <c:idx val="6"/>
          <c:order val="6"/>
          <c:tx>
            <c:strRef>
              <c:f>'2) Implied volatilites'!$B$119</c:f>
              <c:strCache>
                <c:ptCount val="1"/>
                <c:pt idx="0">
                  <c:v>0,04</c:v>
                </c:pt>
              </c:strCache>
            </c:strRef>
          </c:tx>
          <c:spPr>
            <a:solidFill>
              <a:schemeClr val="accent2">
                <a:shade val="94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volatilites'!$D$119:$P$119</c:f>
              <c:numCache>
                <c:formatCode>0.00%</c:formatCode>
                <c:ptCount val="13"/>
                <c:pt idx="0">
                  <c:v>0.14052480770571926</c:v>
                </c:pt>
                <c:pt idx="1">
                  <c:v>0.1316891624644419</c:v>
                </c:pt>
                <c:pt idx="2">
                  <c:v>0.12325708124261985</c:v>
                </c:pt>
                <c:pt idx="3">
                  <c:v>0.10769636983330352</c:v>
                </c:pt>
                <c:pt idx="4">
                  <c:v>0.10578273921852073</c:v>
                </c:pt>
                <c:pt idx="5">
                  <c:v>0.1078094285711821</c:v>
                </c:pt>
                <c:pt idx="6">
                  <c:v>0.10939043701795355</c:v>
                </c:pt>
                <c:pt idx="7">
                  <c:v>0.11156624052559047</c:v>
                </c:pt>
                <c:pt idx="8">
                  <c:v>0.11597295672737565</c:v>
                </c:pt>
                <c:pt idx="9">
                  <c:v>0.12293383113290217</c:v>
                </c:pt>
                <c:pt idx="10">
                  <c:v>0.12997026173950427</c:v>
                </c:pt>
                <c:pt idx="11">
                  <c:v>0.14117471341774884</c:v>
                </c:pt>
                <c:pt idx="12">
                  <c:v>0.16116713335597735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CC9-46BD-B8D7-1B62BE3F6B5B}"/>
            </c:ext>
          </c:extLst>
        </c:ser>
        <c:ser>
          <c:idx val="7"/>
          <c:order val="7"/>
          <c:tx>
            <c:strRef>
              <c:f>'2) Implied volatilites'!$B$120</c:f>
              <c:strCache>
                <c:ptCount val="1"/>
                <c:pt idx="0">
                  <c:v>0,16</c:v>
                </c:pt>
              </c:strCache>
            </c:strRef>
          </c:tx>
          <c:spPr>
            <a:solidFill>
              <a:schemeClr val="accent2">
                <a:shade val="83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volatilites'!$D$120:$P$120</c:f>
              <c:numCache>
                <c:formatCode>0.00%</c:formatCode>
                <c:ptCount val="13"/>
                <c:pt idx="0">
                  <c:v>0.14636705386467908</c:v>
                </c:pt>
                <c:pt idx="1">
                  <c:v>0.13740177471786608</c:v>
                </c:pt>
                <c:pt idx="2">
                  <c:v>0.12919782915784464</c:v>
                </c:pt>
                <c:pt idx="3">
                  <c:v>0.11433031499286725</c:v>
                </c:pt>
                <c:pt idx="4">
                  <c:v>0.11199401352779521</c:v>
                </c:pt>
                <c:pt idx="5">
                  <c:v>0.11330844281716305</c:v>
                </c:pt>
                <c:pt idx="6">
                  <c:v>0.11392856638964749</c:v>
                </c:pt>
                <c:pt idx="7">
                  <c:v>0.11549405136313096</c:v>
                </c:pt>
                <c:pt idx="8">
                  <c:v>0.11815855007377787</c:v>
                </c:pt>
                <c:pt idx="9">
                  <c:v>0.12324370045102781</c:v>
                </c:pt>
                <c:pt idx="10">
                  <c:v>0.12808301768046867</c:v>
                </c:pt>
                <c:pt idx="11">
                  <c:v>0.13734634595563683</c:v>
                </c:pt>
                <c:pt idx="12">
                  <c:v>0.15472082305349627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CC9-46BD-B8D7-1B62BE3F6B5B}"/>
            </c:ext>
          </c:extLst>
        </c:ser>
        <c:ser>
          <c:idx val="8"/>
          <c:order val="8"/>
          <c:tx>
            <c:strRef>
              <c:f>'2) Implied volatilites'!$B$121</c:f>
              <c:strCache>
                <c:ptCount val="1"/>
                <c:pt idx="0">
                  <c:v>0,29</c:v>
                </c:pt>
              </c:strCache>
            </c:strRef>
          </c:tx>
          <c:spPr>
            <a:solidFill>
              <a:schemeClr val="accent2">
                <a:shade val="73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volatilites'!$D$121:$P$121</c:f>
              <c:numCache>
                <c:formatCode>0.00%</c:formatCode>
                <c:ptCount val="13"/>
                <c:pt idx="0">
                  <c:v>0.15207815288947979</c:v>
                </c:pt>
                <c:pt idx="1">
                  <c:v>0.14308519906325412</c:v>
                </c:pt>
                <c:pt idx="2">
                  <c:v>0.13516990114775673</c:v>
                </c:pt>
                <c:pt idx="3">
                  <c:v>0.12084622601710136</c:v>
                </c:pt>
                <c:pt idx="4">
                  <c:v>0.11779401079698497</c:v>
                </c:pt>
                <c:pt idx="5">
                  <c:v>0.1177708832022553</c:v>
                </c:pt>
                <c:pt idx="6">
                  <c:v>0.11813398617478035</c:v>
                </c:pt>
                <c:pt idx="7">
                  <c:v>0.11776667424602669</c:v>
                </c:pt>
                <c:pt idx="8">
                  <c:v>0.11862921448789045</c:v>
                </c:pt>
                <c:pt idx="9">
                  <c:v>0.12115838490924273</c:v>
                </c:pt>
                <c:pt idx="10">
                  <c:v>0.12454372528460225</c:v>
                </c:pt>
                <c:pt idx="11">
                  <c:v>0.13226743402996544</c:v>
                </c:pt>
                <c:pt idx="12">
                  <c:v>0.14745075383239023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CC9-46BD-B8D7-1B62BE3F6B5B}"/>
            </c:ext>
          </c:extLst>
        </c:ser>
        <c:ser>
          <c:idx val="9"/>
          <c:order val="9"/>
          <c:tx>
            <c:strRef>
              <c:f>'2) Implied volatilites'!$B$122</c:f>
              <c:strCache>
                <c:ptCount val="1"/>
                <c:pt idx="0">
                  <c:v>0,41</c:v>
                </c:pt>
              </c:strCache>
            </c:strRef>
          </c:tx>
          <c:spPr>
            <a:solidFill>
              <a:schemeClr val="accent2">
                <a:shade val="62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volatilites'!$D$122:$P$122</c:f>
              <c:numCache>
                <c:formatCode>0.00%</c:formatCode>
                <c:ptCount val="13"/>
                <c:pt idx="0">
                  <c:v>0.15654245761775581</c:v>
                </c:pt>
                <c:pt idx="1">
                  <c:v>0.14774199269375363</c:v>
                </c:pt>
                <c:pt idx="2">
                  <c:v>0.14004252457193042</c:v>
                </c:pt>
                <c:pt idx="3">
                  <c:v>0.12666052226043661</c:v>
                </c:pt>
                <c:pt idx="4">
                  <c:v>0.12302463938284126</c:v>
                </c:pt>
                <c:pt idx="5">
                  <c:v>0.12174321939239623</c:v>
                </c:pt>
                <c:pt idx="6">
                  <c:v>0.12105336247699247</c:v>
                </c:pt>
                <c:pt idx="7">
                  <c:v>0.11982084451821279</c:v>
                </c:pt>
                <c:pt idx="8">
                  <c:v>0.11914839429112338</c:v>
                </c:pt>
                <c:pt idx="9">
                  <c:v>0.11951912811958276</c:v>
                </c:pt>
                <c:pt idx="10">
                  <c:v>0.1215380364906276</c:v>
                </c:pt>
                <c:pt idx="11">
                  <c:v>0.12723542535110352</c:v>
                </c:pt>
                <c:pt idx="12">
                  <c:v>0.14008630808805095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CC9-46BD-B8D7-1B62BE3F6B5B}"/>
            </c:ext>
          </c:extLst>
        </c:ser>
        <c:ser>
          <c:idx val="10"/>
          <c:order val="10"/>
          <c:tx>
            <c:strRef>
              <c:f>'2) Implied volatilites'!$B$123</c:f>
              <c:strCache>
                <c:ptCount val="1"/>
                <c:pt idx="0">
                  <c:v>0,45</c:v>
                </c:pt>
              </c:strCache>
            </c:strRef>
          </c:tx>
          <c:spPr>
            <a:solidFill>
              <a:schemeClr val="accent2">
                <a:shade val="51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volatilites'!$D$123:$P$123</c:f>
              <c:numCache>
                <c:formatCode>0.00%</c:formatCode>
                <c:ptCount val="13"/>
                <c:pt idx="0">
                  <c:v>0.15577261223505845</c:v>
                </c:pt>
                <c:pt idx="1">
                  <c:v>0.14792942044724458</c:v>
                </c:pt>
                <c:pt idx="2">
                  <c:v>0.1408676325481876</c:v>
                </c:pt>
                <c:pt idx="3">
                  <c:v>0.12887367105425956</c:v>
                </c:pt>
                <c:pt idx="4">
                  <c:v>0.12531126788586283</c:v>
                </c:pt>
                <c:pt idx="5">
                  <c:v>0.12358636308171324</c:v>
                </c:pt>
                <c:pt idx="6">
                  <c:v>0.12240606026323776</c:v>
                </c:pt>
                <c:pt idx="7">
                  <c:v>0.12084081524573695</c:v>
                </c:pt>
                <c:pt idx="8">
                  <c:v>0.11956309233565145</c:v>
                </c:pt>
                <c:pt idx="9">
                  <c:v>0.11906498460467713</c:v>
                </c:pt>
                <c:pt idx="10">
                  <c:v>0.12027191921560912</c:v>
                </c:pt>
                <c:pt idx="11">
                  <c:v>0.12462385758093411</c:v>
                </c:pt>
                <c:pt idx="12">
                  <c:v>0.13512564871697896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C9-46BD-B8D7-1B62BE3F6B5B}"/>
            </c:ext>
          </c:extLst>
        </c:ser>
        <c:ser>
          <c:idx val="11"/>
          <c:order val="11"/>
          <c:tx>
            <c:strRef>
              <c:f>'2) Implied volatilites'!$B$124</c:f>
              <c:strCache>
                <c:ptCount val="1"/>
                <c:pt idx="0">
                  <c:v>0,44</c:v>
                </c:pt>
              </c:strCache>
            </c:strRef>
          </c:tx>
          <c:spPr>
            <a:solidFill>
              <a:schemeClr val="accent2">
                <a:shade val="40000"/>
              </a:schemeClr>
            </a:solidFill>
            <a:ln/>
            <a:effectLst/>
            <a:sp3d/>
          </c:spPr>
          <c:cat>
            <c:numRef>
              <c:f>'2) Implied volatilites'!$D$68:$P$68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volatilites'!$D$124:$P$124</c:f>
              <c:numCache>
                <c:formatCode>0.00%</c:formatCode>
                <c:ptCount val="13"/>
                <c:pt idx="0">
                  <c:v>0.15426700570883026</c:v>
                </c:pt>
                <c:pt idx="1">
                  <c:v>0.14707214594555471</c:v>
                </c:pt>
                <c:pt idx="2">
                  <c:v>0.14058479541858662</c:v>
                </c:pt>
                <c:pt idx="3">
                  <c:v>0.12958168477849941</c:v>
                </c:pt>
                <c:pt idx="4">
                  <c:v>0.12607814111762972</c:v>
                </c:pt>
                <c:pt idx="5">
                  <c:v>0.12410548822379683</c:v>
                </c:pt>
                <c:pt idx="6">
                  <c:v>0.12265843971049541</c:v>
                </c:pt>
                <c:pt idx="7">
                  <c:v>0.12088068281315423</c:v>
                </c:pt>
                <c:pt idx="8">
                  <c:v>0.1192754643706148</c:v>
                </c:pt>
                <c:pt idx="9">
                  <c:v>0.11810342627941847</c:v>
                </c:pt>
                <c:pt idx="10">
                  <c:v>0.11873628158030868</c:v>
                </c:pt>
                <c:pt idx="11">
                  <c:v>0.12203771566675298</c:v>
                </c:pt>
                <c:pt idx="12">
                  <c:v>0.13056397993750027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CC9-46BD-B8D7-1B62BE3F6B5B}"/>
            </c:ext>
          </c:extLst>
        </c:ser>
        <c:bandFmts>
          <c:bandFmt>
            <c:idx val="0"/>
            <c:spPr>
              <a:solidFill>
                <a:schemeClr val="accent2">
                  <a:tint val="50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tint val="70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tint val="90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shade val="9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70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shade val="50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shade val="5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shade val="5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shade val="5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shade val="5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shade val="5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shade val="5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shade val="5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shade val="50000"/>
                </a:schemeClr>
              </a:soli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solidFill>
                <a:schemeClr val="accent2">
                  <a:shade val="50000"/>
                </a:schemeClr>
              </a:soli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273570576"/>
        <c:axId val="1273565584"/>
        <c:axId val="1469265680"/>
      </c:surface3DChart>
      <c:catAx>
        <c:axId val="127357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273565584"/>
        <c:crosses val="autoZero"/>
        <c:auto val="1"/>
        <c:lblAlgn val="ctr"/>
        <c:lblOffset val="100"/>
        <c:noMultiLvlLbl val="0"/>
      </c:catAx>
      <c:valAx>
        <c:axId val="127356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prstDash val="solid"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273570576"/>
        <c:crosses val="autoZero"/>
        <c:crossBetween val="midCat"/>
      </c:valAx>
      <c:serAx>
        <c:axId val="14692656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27356558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/>
              <a:t>Volatility surface for 2% shift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330"/>
      <c:rAngAx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'2) Implied volatilites'!$B$93</c:f>
              <c:strCache>
                <c:ptCount val="1"/>
                <c:pt idx="0">
                  <c:v>-0,2</c:v>
                </c:pt>
              </c:strCache>
            </c:strRef>
          </c:tx>
          <c:spPr>
            <a:solidFill>
              <a:schemeClr val="accent2">
                <a:tint val="41000"/>
              </a:schemeClr>
            </a:solidFill>
            <a:ln/>
            <a:effectLst/>
            <a:sp3d/>
          </c:spPr>
          <c:cat>
            <c:numRef>
              <c:f>'2) Implied volatilites'!$D$88:$P$88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volatilites'!$D$93:$P$93</c:f>
              <c:numCache>
                <c:formatCode>0.00%</c:formatCode>
                <c:ptCount val="13"/>
                <c:pt idx="0">
                  <c:v>0</c:v>
                </c:pt>
                <c:pt idx="1">
                  <c:v>0.29168063456988669</c:v>
                </c:pt>
                <c:pt idx="2">
                  <c:v>0.2346991630481037</c:v>
                </c:pt>
                <c:pt idx="3">
                  <c:v>0.15556412748503559</c:v>
                </c:pt>
                <c:pt idx="4">
                  <c:v>0.14865611721254854</c:v>
                </c:pt>
                <c:pt idx="5">
                  <c:v>0.15679291200576218</c:v>
                </c:pt>
                <c:pt idx="6">
                  <c:v>0.16640861849349972</c:v>
                </c:pt>
                <c:pt idx="7">
                  <c:v>0.17598200737067457</c:v>
                </c:pt>
                <c:pt idx="8">
                  <c:v>0.18539958174095397</c:v>
                </c:pt>
                <c:pt idx="9">
                  <c:v>0.21483238157597181</c:v>
                </c:pt>
                <c:pt idx="10">
                  <c:v>0.17399999999999999</c:v>
                </c:pt>
                <c:pt idx="11">
                  <c:v>0.20100000000000001</c:v>
                </c:pt>
                <c:pt idx="12">
                  <c:v>0.24199999999999999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1E-46D8-8D9B-219819996CCD}"/>
            </c:ext>
          </c:extLst>
        </c:ser>
        <c:ser>
          <c:idx val="1"/>
          <c:order val="1"/>
          <c:tx>
            <c:strRef>
              <c:f>'2) Implied volatilites'!$B$94</c:f>
              <c:strCache>
                <c:ptCount val="1"/>
                <c:pt idx="0">
                  <c:v>-0,2</c:v>
                </c:pt>
              </c:strCache>
            </c:strRef>
          </c:tx>
          <c:spPr>
            <a:solidFill>
              <a:schemeClr val="accent2">
                <a:tint val="52000"/>
              </a:schemeClr>
            </a:solidFill>
            <a:ln/>
            <a:effectLst/>
            <a:sp3d/>
          </c:spPr>
          <c:cat>
            <c:numRef>
              <c:f>'2) Implied volatilites'!$D$88:$P$88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volatilites'!$D$94:$P$94</c:f>
              <c:numCache>
                <c:formatCode>0.00%</c:formatCode>
                <c:ptCount val="13"/>
                <c:pt idx="0">
                  <c:v>0</c:v>
                </c:pt>
                <c:pt idx="1">
                  <c:v>0.30712301981053597</c:v>
                </c:pt>
                <c:pt idx="2">
                  <c:v>0.25101100054455716</c:v>
                </c:pt>
                <c:pt idx="3">
                  <c:v>0.17594346870664959</c:v>
                </c:pt>
                <c:pt idx="4">
                  <c:v>0.16641725563101689</c:v>
                </c:pt>
                <c:pt idx="5">
                  <c:v>0.17014352634968097</c:v>
                </c:pt>
                <c:pt idx="6">
                  <c:v>0.17610949716494559</c:v>
                </c:pt>
                <c:pt idx="7">
                  <c:v>0.18195945853914353</c:v>
                </c:pt>
                <c:pt idx="8">
                  <c:v>0.19213529217486444</c:v>
                </c:pt>
                <c:pt idx="9">
                  <c:v>0.21869146807726131</c:v>
                </c:pt>
                <c:pt idx="10">
                  <c:v>0.23683385389479431</c:v>
                </c:pt>
                <c:pt idx="11">
                  <c:v>0.27219165560308528</c:v>
                </c:pt>
                <c:pt idx="12">
                  <c:v>0.23199999999999998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E-46D8-8D9B-219819996CCD}"/>
            </c:ext>
          </c:extLst>
        </c:ser>
        <c:ser>
          <c:idx val="2"/>
          <c:order val="2"/>
          <c:tx>
            <c:strRef>
              <c:f>'2) Implied volatilites'!$B$95</c:f>
              <c:strCache>
                <c:ptCount val="1"/>
                <c:pt idx="0">
                  <c:v>-0,2</c:v>
                </c:pt>
              </c:strCache>
            </c:strRef>
          </c:tx>
          <c:spPr>
            <a:solidFill>
              <a:schemeClr val="accent2">
                <a:tint val="63000"/>
              </a:schemeClr>
            </a:solidFill>
            <a:ln/>
            <a:effectLst/>
            <a:sp3d/>
          </c:spPr>
          <c:cat>
            <c:numRef>
              <c:f>'2) Implied volatilites'!$D$88:$P$88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volatilites'!$D$95:$P$95</c:f>
              <c:numCache>
                <c:formatCode>0.00%</c:formatCode>
                <c:ptCount val="13"/>
                <c:pt idx="0">
                  <c:v>0</c:v>
                </c:pt>
                <c:pt idx="1">
                  <c:v>0.32253721339701791</c:v>
                </c:pt>
                <c:pt idx="2">
                  <c:v>0.2682659266187461</c:v>
                </c:pt>
                <c:pt idx="3">
                  <c:v>0.19255727993279087</c:v>
                </c:pt>
                <c:pt idx="4">
                  <c:v>0.18169315228349783</c:v>
                </c:pt>
                <c:pt idx="5">
                  <c:v>0.18281926747148336</c:v>
                </c:pt>
                <c:pt idx="6">
                  <c:v>0.18634256420782253</c:v>
                </c:pt>
                <c:pt idx="7">
                  <c:v>0.19027360131907417</c:v>
                </c:pt>
                <c:pt idx="8">
                  <c:v>0.19769970476054405</c:v>
                </c:pt>
                <c:pt idx="9">
                  <c:v>0.21226718503083367</c:v>
                </c:pt>
                <c:pt idx="10">
                  <c:v>0.22177845859679798</c:v>
                </c:pt>
                <c:pt idx="11">
                  <c:v>0.23182325119477179</c:v>
                </c:pt>
                <c:pt idx="12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1E-46D8-8D9B-219819996CCD}"/>
            </c:ext>
          </c:extLst>
        </c:ser>
        <c:ser>
          <c:idx val="3"/>
          <c:order val="3"/>
          <c:tx>
            <c:strRef>
              <c:f>'2) Implied volatilites'!$B$96</c:f>
              <c:strCache>
                <c:ptCount val="1"/>
                <c:pt idx="0">
                  <c:v>-0,1</c:v>
                </c:pt>
              </c:strCache>
            </c:strRef>
          </c:tx>
          <c:spPr>
            <a:solidFill>
              <a:schemeClr val="accent2">
                <a:tint val="74000"/>
              </a:schemeClr>
            </a:solidFill>
            <a:ln/>
            <a:effectLst/>
            <a:sp3d/>
          </c:spPr>
          <c:cat>
            <c:numRef>
              <c:f>'2) Implied volatilites'!$D$88:$P$88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volatilites'!$D$96:$P$96</c:f>
              <c:numCache>
                <c:formatCode>0.00%</c:formatCode>
                <c:ptCount val="13"/>
                <c:pt idx="0">
                  <c:v>0</c:v>
                </c:pt>
                <c:pt idx="1">
                  <c:v>0.33053576635170206</c:v>
                </c:pt>
                <c:pt idx="2">
                  <c:v>0.27764141815522331</c:v>
                </c:pt>
                <c:pt idx="3">
                  <c:v>0.20548007900473184</c:v>
                </c:pt>
                <c:pt idx="4">
                  <c:v>0.19413301346008185</c:v>
                </c:pt>
                <c:pt idx="5">
                  <c:v>0.19299198953560009</c:v>
                </c:pt>
                <c:pt idx="6">
                  <c:v>0.19504098094811065</c:v>
                </c:pt>
                <c:pt idx="7">
                  <c:v>0.19693215673238701</c:v>
                </c:pt>
                <c:pt idx="8">
                  <c:v>0.20044650545876819</c:v>
                </c:pt>
                <c:pt idx="9">
                  <c:v>0.20869545732537106</c:v>
                </c:pt>
                <c:pt idx="10">
                  <c:v>0.21375785184996579</c:v>
                </c:pt>
                <c:pt idx="11">
                  <c:v>0.23220636033378744</c:v>
                </c:pt>
                <c:pt idx="12">
                  <c:v>0.27181410338550799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1E-46D8-8D9B-219819996CCD}"/>
            </c:ext>
          </c:extLst>
        </c:ser>
        <c:ser>
          <c:idx val="4"/>
          <c:order val="4"/>
          <c:tx>
            <c:strRef>
              <c:f>'2) Implied volatilites'!$B$97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tint val="84000"/>
              </a:schemeClr>
            </a:solidFill>
            <a:ln/>
            <a:effectLst/>
            <a:sp3d/>
          </c:spPr>
          <c:cat>
            <c:numRef>
              <c:f>'2) Implied volatilites'!$D$88:$P$88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volatilites'!$D$97:$P$97</c:f>
              <c:numCache>
                <c:formatCode>0.00%</c:formatCode>
                <c:ptCount val="13"/>
                <c:pt idx="0">
                  <c:v>0</c:v>
                </c:pt>
                <c:pt idx="1">
                  <c:v>0.33588478968473623</c:v>
                </c:pt>
                <c:pt idx="2">
                  <c:v>0.28642200348355557</c:v>
                </c:pt>
                <c:pt idx="3">
                  <c:v>0.21639021877497128</c:v>
                </c:pt>
                <c:pt idx="4">
                  <c:v>0.20392872511713095</c:v>
                </c:pt>
                <c:pt idx="5">
                  <c:v>0.20018565105811845</c:v>
                </c:pt>
                <c:pt idx="6">
                  <c:v>0.20099203474723917</c:v>
                </c:pt>
                <c:pt idx="7">
                  <c:v>0.20163530571859575</c:v>
                </c:pt>
                <c:pt idx="8">
                  <c:v>0.20222387101356906</c:v>
                </c:pt>
                <c:pt idx="9">
                  <c:v>0.20524537496244735</c:v>
                </c:pt>
                <c:pt idx="10">
                  <c:v>0.21153335633331533</c:v>
                </c:pt>
                <c:pt idx="11">
                  <c:v>0.21899868785438223</c:v>
                </c:pt>
                <c:pt idx="12">
                  <c:v>0.24147784437786551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1E-46D8-8D9B-219819996CCD}"/>
            </c:ext>
          </c:extLst>
        </c:ser>
        <c:ser>
          <c:idx val="5"/>
          <c:order val="5"/>
          <c:tx>
            <c:strRef>
              <c:f>'2) Implied volatilites'!$B$98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tint val="95000"/>
              </a:schemeClr>
            </a:solidFill>
            <a:ln/>
            <a:effectLst/>
            <a:sp3d/>
          </c:spPr>
          <c:cat>
            <c:numRef>
              <c:f>'2) Implied volatilites'!$D$88:$P$88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volatilites'!$D$98:$P$98</c:f>
              <c:numCache>
                <c:formatCode>0.00%</c:formatCode>
                <c:ptCount val="13"/>
                <c:pt idx="0">
                  <c:v>0</c:v>
                </c:pt>
                <c:pt idx="1">
                  <c:v>0.33928332581366977</c:v>
                </c:pt>
                <c:pt idx="2">
                  <c:v>0.29006458508619826</c:v>
                </c:pt>
                <c:pt idx="3">
                  <c:v>0.2232561312620914</c:v>
                </c:pt>
                <c:pt idx="4">
                  <c:v>0.21036719723804362</c:v>
                </c:pt>
                <c:pt idx="5">
                  <c:v>0.20612400835082109</c:v>
                </c:pt>
                <c:pt idx="6">
                  <c:v>0.20563072714013536</c:v>
                </c:pt>
                <c:pt idx="7">
                  <c:v>0.20516708162383515</c:v>
                </c:pt>
                <c:pt idx="8">
                  <c:v>0.20459040422616592</c:v>
                </c:pt>
                <c:pt idx="9">
                  <c:v>0.2057349390121819</c:v>
                </c:pt>
                <c:pt idx="10">
                  <c:v>0.20778294549028203</c:v>
                </c:pt>
                <c:pt idx="11">
                  <c:v>0.21368956534613567</c:v>
                </c:pt>
                <c:pt idx="12">
                  <c:v>0.23522055026374142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1E-46D8-8D9B-219819996CCD}"/>
            </c:ext>
          </c:extLst>
        </c:ser>
        <c:ser>
          <c:idx val="6"/>
          <c:order val="6"/>
          <c:tx>
            <c:strRef>
              <c:f>'2) Implied volatilites'!$B$99</c:f>
              <c:strCache>
                <c:ptCount val="1"/>
                <c:pt idx="0">
                  <c:v>0,04</c:v>
                </c:pt>
              </c:strCache>
            </c:strRef>
          </c:tx>
          <c:spPr>
            <a:solidFill>
              <a:schemeClr val="accent2">
                <a:shade val="94000"/>
              </a:schemeClr>
            </a:solidFill>
            <a:ln/>
            <a:effectLst/>
            <a:sp3d/>
          </c:spPr>
          <c:cat>
            <c:numRef>
              <c:f>'2) Implied volatilites'!$D$88:$P$88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volatilites'!$D$99:$P$99</c:f>
              <c:numCache>
                <c:formatCode>0.00%</c:formatCode>
                <c:ptCount val="13"/>
                <c:pt idx="0">
                  <c:v>0</c:v>
                </c:pt>
                <c:pt idx="1">
                  <c:v>0.34432409885349524</c:v>
                </c:pt>
                <c:pt idx="2">
                  <c:v>0.29603352891104256</c:v>
                </c:pt>
                <c:pt idx="3">
                  <c:v>0.23116228549342271</c:v>
                </c:pt>
                <c:pt idx="4">
                  <c:v>0.2176656164254154</c:v>
                </c:pt>
                <c:pt idx="5">
                  <c:v>0.21379704757882953</c:v>
                </c:pt>
                <c:pt idx="6">
                  <c:v>0.21005789498496552</c:v>
                </c:pt>
                <c:pt idx="7">
                  <c:v>0.20836452089475635</c:v>
                </c:pt>
                <c:pt idx="8">
                  <c:v>0.20695466177777586</c:v>
                </c:pt>
                <c:pt idx="9">
                  <c:v>0.20552811783644662</c:v>
                </c:pt>
                <c:pt idx="10">
                  <c:v>0.20780285884003391</c:v>
                </c:pt>
                <c:pt idx="11">
                  <c:v>0.21281440015213707</c:v>
                </c:pt>
                <c:pt idx="12">
                  <c:v>0.22520534625615973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1E-46D8-8D9B-219819996CCD}"/>
            </c:ext>
          </c:extLst>
        </c:ser>
        <c:ser>
          <c:idx val="7"/>
          <c:order val="7"/>
          <c:tx>
            <c:strRef>
              <c:f>'2) Implied volatilites'!$B$100</c:f>
              <c:strCache>
                <c:ptCount val="1"/>
                <c:pt idx="0">
                  <c:v>0,16</c:v>
                </c:pt>
              </c:strCache>
            </c:strRef>
          </c:tx>
          <c:spPr>
            <a:solidFill>
              <a:schemeClr val="accent2">
                <a:shade val="83000"/>
              </a:schemeClr>
            </a:solidFill>
            <a:ln/>
            <a:effectLst/>
            <a:sp3d/>
          </c:spPr>
          <c:cat>
            <c:numRef>
              <c:f>'2) Implied volatilites'!$D$88:$P$88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volatilites'!$D$100:$P$100</c:f>
              <c:numCache>
                <c:formatCode>0.00%</c:formatCode>
                <c:ptCount val="13"/>
                <c:pt idx="0">
                  <c:v>0</c:v>
                </c:pt>
                <c:pt idx="1">
                  <c:v>0.35536043415757157</c:v>
                </c:pt>
                <c:pt idx="2">
                  <c:v>0.3067089809979624</c:v>
                </c:pt>
                <c:pt idx="3">
                  <c:v>0.24245214073810076</c:v>
                </c:pt>
                <c:pt idx="4">
                  <c:v>0.22774289940266598</c:v>
                </c:pt>
                <c:pt idx="5">
                  <c:v>0.22217553502834891</c:v>
                </c:pt>
                <c:pt idx="6">
                  <c:v>0.21637536642492883</c:v>
                </c:pt>
                <c:pt idx="7">
                  <c:v>0.21339062730758401</c:v>
                </c:pt>
                <c:pt idx="8">
                  <c:v>0.2086245376143275</c:v>
                </c:pt>
                <c:pt idx="9">
                  <c:v>0.20392835156628689</c:v>
                </c:pt>
                <c:pt idx="10">
                  <c:v>0.20269195499066406</c:v>
                </c:pt>
                <c:pt idx="11">
                  <c:v>0.20502984212153086</c:v>
                </c:pt>
                <c:pt idx="12">
                  <c:v>0.21429783233878377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C1E-46D8-8D9B-219819996CCD}"/>
            </c:ext>
          </c:extLst>
        </c:ser>
        <c:ser>
          <c:idx val="8"/>
          <c:order val="8"/>
          <c:tx>
            <c:strRef>
              <c:f>'2) Implied volatilites'!$B$101</c:f>
              <c:strCache>
                <c:ptCount val="1"/>
                <c:pt idx="0">
                  <c:v>0,29</c:v>
                </c:pt>
              </c:strCache>
            </c:strRef>
          </c:tx>
          <c:spPr>
            <a:solidFill>
              <a:schemeClr val="accent2">
                <a:shade val="73000"/>
              </a:schemeClr>
            </a:solidFill>
            <a:ln/>
            <a:effectLst/>
            <a:sp3d/>
          </c:spPr>
          <c:cat>
            <c:numRef>
              <c:f>'2) Implied volatilites'!$D$88:$P$88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volatilites'!$D$101:$P$101</c:f>
              <c:numCache>
                <c:formatCode>0.00%</c:formatCode>
                <c:ptCount val="13"/>
                <c:pt idx="0">
                  <c:v>0</c:v>
                </c:pt>
                <c:pt idx="1">
                  <c:v>0.36674232658445005</c:v>
                </c:pt>
                <c:pt idx="2">
                  <c:v>0.31739147657671141</c:v>
                </c:pt>
                <c:pt idx="3">
                  <c:v>0.25307136731391816</c:v>
                </c:pt>
                <c:pt idx="4">
                  <c:v>0.23658691435411489</c:v>
                </c:pt>
                <c:pt idx="5">
                  <c:v>0.22819543008513749</c:v>
                </c:pt>
                <c:pt idx="6">
                  <c:v>0.22185931785637034</c:v>
                </c:pt>
                <c:pt idx="7">
                  <c:v>0.21518742556211515</c:v>
                </c:pt>
                <c:pt idx="8">
                  <c:v>0.20724542029865436</c:v>
                </c:pt>
                <c:pt idx="9">
                  <c:v>0.19849993929628476</c:v>
                </c:pt>
                <c:pt idx="10">
                  <c:v>0.19526811649681031</c:v>
                </c:pt>
                <c:pt idx="11">
                  <c:v>0.19582045132101347</c:v>
                </c:pt>
                <c:pt idx="12">
                  <c:v>0.20283249783387594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C1E-46D8-8D9B-219819996CCD}"/>
            </c:ext>
          </c:extLst>
        </c:ser>
        <c:ser>
          <c:idx val="9"/>
          <c:order val="9"/>
          <c:tx>
            <c:strRef>
              <c:f>'2) Implied volatilites'!$B$102</c:f>
              <c:strCache>
                <c:ptCount val="1"/>
                <c:pt idx="0">
                  <c:v>0,41</c:v>
                </c:pt>
              </c:strCache>
            </c:strRef>
          </c:tx>
          <c:spPr>
            <a:solidFill>
              <a:schemeClr val="accent2">
                <a:shade val="62000"/>
              </a:schemeClr>
            </a:solidFill>
            <a:ln/>
            <a:effectLst/>
            <a:sp3d/>
          </c:spPr>
          <c:cat>
            <c:numRef>
              <c:f>'2) Implied volatilites'!$D$88:$P$88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volatilites'!$D$102:$P$102</c:f>
              <c:numCache>
                <c:formatCode>0.00%</c:formatCode>
                <c:ptCount val="13"/>
                <c:pt idx="0">
                  <c:v>0</c:v>
                </c:pt>
                <c:pt idx="1">
                  <c:v>0.38031247756573466</c:v>
                </c:pt>
                <c:pt idx="2">
                  <c:v>0.32848741763667749</c:v>
                </c:pt>
                <c:pt idx="3">
                  <c:v>0.26368542707516257</c:v>
                </c:pt>
                <c:pt idx="4">
                  <c:v>0.24550002182776334</c:v>
                </c:pt>
                <c:pt idx="5">
                  <c:v>0.23442251911909395</c:v>
                </c:pt>
                <c:pt idx="6">
                  <c:v>0.22602811493329369</c:v>
                </c:pt>
                <c:pt idx="7">
                  <c:v>0.21777024609420076</c:v>
                </c:pt>
                <c:pt idx="8">
                  <c:v>0.20720983189895895</c:v>
                </c:pt>
                <c:pt idx="9">
                  <c:v>0.19517763811733627</c:v>
                </c:pt>
                <c:pt idx="10">
                  <c:v>0.19011929738404773</c:v>
                </c:pt>
                <c:pt idx="11">
                  <c:v>0.18817269619743104</c:v>
                </c:pt>
                <c:pt idx="12">
                  <c:v>0.19281750992148991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C1E-46D8-8D9B-219819996CCD}"/>
            </c:ext>
          </c:extLst>
        </c:ser>
        <c:ser>
          <c:idx val="10"/>
          <c:order val="10"/>
          <c:tx>
            <c:strRef>
              <c:f>'2) Implied volatilites'!$B$103</c:f>
              <c:strCache>
                <c:ptCount val="1"/>
                <c:pt idx="0">
                  <c:v>0,45</c:v>
                </c:pt>
              </c:strCache>
            </c:strRef>
          </c:tx>
          <c:spPr>
            <a:solidFill>
              <a:schemeClr val="accent2">
                <a:shade val="51000"/>
              </a:schemeClr>
            </a:solidFill>
            <a:ln/>
            <a:effectLst/>
            <a:sp3d/>
          </c:spPr>
          <c:cat>
            <c:numRef>
              <c:f>'2) Implied volatilites'!$D$88:$P$88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volatilites'!$D$103:$P$103</c:f>
              <c:numCache>
                <c:formatCode>0.00%</c:formatCode>
                <c:ptCount val="13"/>
                <c:pt idx="0">
                  <c:v>0</c:v>
                </c:pt>
                <c:pt idx="1">
                  <c:v>0.3877223525329771</c:v>
                </c:pt>
                <c:pt idx="2">
                  <c:v>0.33442159646819902</c:v>
                </c:pt>
                <c:pt idx="3">
                  <c:v>0.26994101297592049</c:v>
                </c:pt>
                <c:pt idx="4">
                  <c:v>0.25129404567871283</c:v>
                </c:pt>
                <c:pt idx="5">
                  <c:v>0.23902563480960046</c:v>
                </c:pt>
                <c:pt idx="6">
                  <c:v>0.22953049193751351</c:v>
                </c:pt>
                <c:pt idx="7">
                  <c:v>0.22055824533993498</c:v>
                </c:pt>
                <c:pt idx="8">
                  <c:v>0.20885464644797297</c:v>
                </c:pt>
                <c:pt idx="9">
                  <c:v>0.19539696591784597</c:v>
                </c:pt>
                <c:pt idx="10">
                  <c:v>0.18914247730965325</c:v>
                </c:pt>
                <c:pt idx="11">
                  <c:v>0.18539687232963958</c:v>
                </c:pt>
                <c:pt idx="12">
                  <c:v>0.18721537768526741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1E-46D8-8D9B-219819996CCD}"/>
            </c:ext>
          </c:extLst>
        </c:ser>
        <c:ser>
          <c:idx val="11"/>
          <c:order val="11"/>
          <c:tx>
            <c:strRef>
              <c:f>'2) Implied volatilites'!$B$104</c:f>
              <c:strCache>
                <c:ptCount val="1"/>
                <c:pt idx="0">
                  <c:v>0,44</c:v>
                </c:pt>
              </c:strCache>
            </c:strRef>
          </c:tx>
          <c:spPr>
            <a:solidFill>
              <a:schemeClr val="accent2">
                <a:shade val="40000"/>
              </a:schemeClr>
            </a:solidFill>
            <a:ln/>
            <a:effectLst/>
            <a:sp3d/>
          </c:spPr>
          <c:cat>
            <c:numRef>
              <c:f>'2) Implied volatilites'!$D$88:$P$88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volatilites'!$D$104:$P$104</c:f>
              <c:numCache>
                <c:formatCode>0.00%</c:formatCode>
                <c:ptCount val="13"/>
                <c:pt idx="0">
                  <c:v>0.48993159652563351</c:v>
                </c:pt>
                <c:pt idx="1">
                  <c:v>0.39483746120032892</c:v>
                </c:pt>
                <c:pt idx="2">
                  <c:v>0.33967527347082516</c:v>
                </c:pt>
                <c:pt idx="3">
                  <c:v>0.27446894892998219</c:v>
                </c:pt>
                <c:pt idx="4">
                  <c:v>0.25526475396017095</c:v>
                </c:pt>
                <c:pt idx="5">
                  <c:v>0.2421193772380229</c:v>
                </c:pt>
                <c:pt idx="6">
                  <c:v>0.23188274960647368</c:v>
                </c:pt>
                <c:pt idx="7">
                  <c:v>0.22235181711740645</c:v>
                </c:pt>
                <c:pt idx="8">
                  <c:v>0.20990930705300967</c:v>
                </c:pt>
                <c:pt idx="9">
                  <c:v>0.19522322652180596</c:v>
                </c:pt>
                <c:pt idx="10">
                  <c:v>0.18807930140217835</c:v>
                </c:pt>
                <c:pt idx="11">
                  <c:v>0.182884066723144</c:v>
                </c:pt>
                <c:pt idx="12">
                  <c:v>0.18226157660290146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C1E-46D8-8D9B-219819996CCD}"/>
            </c:ext>
          </c:extLst>
        </c:ser>
        <c:bandFmts>
          <c:bandFmt>
            <c:idx val="0"/>
            <c:spPr>
              <a:solidFill>
                <a:schemeClr val="accent2">
                  <a:tint val="42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tint val="54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tint val="77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tint val="89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shade val="8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shade val="76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shade val="5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shade val="41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shade val="41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shade val="41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shade val="41000"/>
                </a:schemeClr>
              </a:soli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solidFill>
                <a:schemeClr val="accent2">
                  <a:shade val="41000"/>
                </a:schemeClr>
              </a:soli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273570576"/>
        <c:axId val="1273565584"/>
        <c:axId val="1469265680"/>
      </c:surface3DChart>
      <c:catAx>
        <c:axId val="127357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273565584"/>
        <c:crosses val="autoZero"/>
        <c:auto val="1"/>
        <c:lblAlgn val="ctr"/>
        <c:lblOffset val="100"/>
        <c:noMultiLvlLbl val="0"/>
      </c:catAx>
      <c:valAx>
        <c:axId val="127356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prstDash val="solid"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273570576"/>
        <c:crosses val="autoZero"/>
        <c:crossBetween val="midCat"/>
      </c:valAx>
      <c:serAx>
        <c:axId val="14692656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27356558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Volatility smile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7Y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'2) Implied volatilites'!$E$5:$Q$5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volatilites'!$E$13:$Q$13</c:f>
              <c:numCache>
                <c:formatCode>0.00%</c:formatCode>
                <c:ptCount val="13"/>
                <c:pt idx="0">
                  <c:v>0.19934145065500727</c:v>
                </c:pt>
                <c:pt idx="1">
                  <c:v>0.17831251042758178</c:v>
                </c:pt>
                <c:pt idx="2">
                  <c:v>0.15992374817322311</c:v>
                </c:pt>
                <c:pt idx="3">
                  <c:v>0.12847595838616113</c:v>
                </c:pt>
                <c:pt idx="4">
                  <c:v>0.12500796390758206</c:v>
                </c:pt>
                <c:pt idx="5">
                  <c:v>0.12745929057049041</c:v>
                </c:pt>
                <c:pt idx="6">
                  <c:v>0.13159275649848756</c:v>
                </c:pt>
                <c:pt idx="7">
                  <c:v>0.13530013596658622</c:v>
                </c:pt>
                <c:pt idx="8">
                  <c:v>0.14178992114062969</c:v>
                </c:pt>
                <c:pt idx="9">
                  <c:v>0.15371931927836677</c:v>
                </c:pt>
                <c:pt idx="10">
                  <c:v>0.16182803595179832</c:v>
                </c:pt>
                <c:pt idx="11">
                  <c:v>0.18202494355962287</c:v>
                </c:pt>
                <c:pt idx="12">
                  <c:v>0.22256412256262853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62-4384-80AD-BC69F44F37BF}"/>
            </c:ext>
          </c:extLst>
        </c:ser>
        <c:ser>
          <c:idx val="1"/>
          <c:order val="1"/>
          <c:tx>
            <c:v>8Y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'2) Implied volatilites'!$E$5:$Q$5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volatilites'!$E$14:$Q$14</c:f>
              <c:numCache>
                <c:formatCode>0.00%</c:formatCode>
                <c:ptCount val="13"/>
                <c:pt idx="0">
                  <c:v>0.20303381629898798</c:v>
                </c:pt>
                <c:pt idx="1">
                  <c:v>0.18228834521053208</c:v>
                </c:pt>
                <c:pt idx="2">
                  <c:v>0.16590595582907075</c:v>
                </c:pt>
                <c:pt idx="3">
                  <c:v>0.13602990669454088</c:v>
                </c:pt>
                <c:pt idx="4">
                  <c:v>0.13201677101893647</c:v>
                </c:pt>
                <c:pt idx="5">
                  <c:v>0.13291523336488764</c:v>
                </c:pt>
                <c:pt idx="6">
                  <c:v>0.13633329930571148</c:v>
                </c:pt>
                <c:pt idx="7">
                  <c:v>0.13928190891939043</c:v>
                </c:pt>
                <c:pt idx="8">
                  <c:v>0.14385446685961825</c:v>
                </c:pt>
                <c:pt idx="9">
                  <c:v>0.15208852667058234</c:v>
                </c:pt>
                <c:pt idx="10">
                  <c:v>0.16107032598209847</c:v>
                </c:pt>
                <c:pt idx="11">
                  <c:v>0.17275581393594339</c:v>
                </c:pt>
                <c:pt idx="12">
                  <c:v>0.19904859120970944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62-4384-80AD-BC69F44F37BF}"/>
            </c:ext>
          </c:extLst>
        </c:ser>
        <c:ser>
          <c:idx val="3"/>
          <c:order val="2"/>
          <c:tx>
            <c:v>10Y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'2) Implied volatilites'!$E$5:$Q$5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volatilites'!$E$16:$Q$16</c:f>
              <c:numCache>
                <c:formatCode>0.00%</c:formatCode>
                <c:ptCount val="13"/>
                <c:pt idx="0">
                  <c:v>0.20637256847730778</c:v>
                </c:pt>
                <c:pt idx="1">
                  <c:v>0.18872881173735304</c:v>
                </c:pt>
                <c:pt idx="2">
                  <c:v>0.17318409936066598</c:v>
                </c:pt>
                <c:pt idx="3">
                  <c:v>0.14671962112033712</c:v>
                </c:pt>
                <c:pt idx="4">
                  <c:v>0.14223753381422699</c:v>
                </c:pt>
                <c:pt idx="5">
                  <c:v>0.14323086805566024</c:v>
                </c:pt>
                <c:pt idx="6">
                  <c:v>0.14376482857589015</c:v>
                </c:pt>
                <c:pt idx="7">
                  <c:v>0.14522066185857013</c:v>
                </c:pt>
                <c:pt idx="8">
                  <c:v>0.14851858231699999</c:v>
                </c:pt>
                <c:pt idx="9">
                  <c:v>0.153632671612388</c:v>
                </c:pt>
                <c:pt idx="10">
                  <c:v>0.1596077697030234</c:v>
                </c:pt>
                <c:pt idx="11">
                  <c:v>0.16925994322019278</c:v>
                </c:pt>
                <c:pt idx="12">
                  <c:v>0.18709259974938372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62-4384-80AD-BC69F44F37BF}"/>
            </c:ext>
          </c:extLst>
        </c:ser>
        <c:ser>
          <c:idx val="5"/>
          <c:order val="3"/>
          <c:tx>
            <c:v>15Y</c:v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'2) Implied volatilites'!$E$5:$Q$5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volatilites'!$E$18:$Q$18</c:f>
              <c:numCache>
                <c:formatCode>0.00%</c:formatCode>
                <c:ptCount val="13"/>
                <c:pt idx="0">
                  <c:v>0.22147508908557739</c:v>
                </c:pt>
                <c:pt idx="1">
                  <c:v>0.20327590291371866</c:v>
                </c:pt>
                <c:pt idx="2">
                  <c:v>0.18823708254665622</c:v>
                </c:pt>
                <c:pt idx="3">
                  <c:v>0.16315090209417701</c:v>
                </c:pt>
                <c:pt idx="4">
                  <c:v>0.15700044528377805</c:v>
                </c:pt>
                <c:pt idx="5">
                  <c:v>0.15515301941650081</c:v>
                </c:pt>
                <c:pt idx="6">
                  <c:v>0.15400614173929836</c:v>
                </c:pt>
                <c:pt idx="7">
                  <c:v>0.15207999167213551</c:v>
                </c:pt>
                <c:pt idx="8">
                  <c:v>0.15075260152155406</c:v>
                </c:pt>
                <c:pt idx="9">
                  <c:v>0.15029809172971861</c:v>
                </c:pt>
                <c:pt idx="10">
                  <c:v>0.15184955877096415</c:v>
                </c:pt>
                <c:pt idx="11">
                  <c:v>0.15752653417156706</c:v>
                </c:pt>
                <c:pt idx="12">
                  <c:v>0.1701749655765441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362-4384-80AD-BC69F44F37BF}"/>
            </c:ext>
          </c:extLst>
        </c:ser>
        <c:ser>
          <c:idx val="8"/>
          <c:order val="4"/>
          <c:tx>
            <c:v>30Y</c:v>
          </c:tx>
          <c:spPr>
            <a:ln w="349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'2) Implied volatilites'!$E$5:$Q$5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'2) Implied volatilites'!$E$21:$Q$21</c:f>
              <c:numCache>
                <c:formatCode>0.00%</c:formatCode>
                <c:ptCount val="13"/>
                <c:pt idx="0">
                  <c:v>0.22680419285311201</c:v>
                </c:pt>
                <c:pt idx="1">
                  <c:v>0.21031983677802701</c:v>
                </c:pt>
                <c:pt idx="2">
                  <c:v>0.19661861760232691</c:v>
                </c:pt>
                <c:pt idx="3">
                  <c:v>0.17519547263535226</c:v>
                </c:pt>
                <c:pt idx="4">
                  <c:v>0.16820439846170784</c:v>
                </c:pt>
                <c:pt idx="5">
                  <c:v>0.16366123263106006</c:v>
                </c:pt>
                <c:pt idx="6">
                  <c:v>0.16009835902420266</c:v>
                </c:pt>
                <c:pt idx="7">
                  <c:v>0.15632794281303161</c:v>
                </c:pt>
                <c:pt idx="8">
                  <c:v>0.15187329987737277</c:v>
                </c:pt>
                <c:pt idx="9">
                  <c:v>0.14692378723844771</c:v>
                </c:pt>
                <c:pt idx="10">
                  <c:v>0.14527371609924666</c:v>
                </c:pt>
                <c:pt idx="11">
                  <c:v>0.14597795018211021</c:v>
                </c:pt>
                <c:pt idx="12">
                  <c:v>0.15151325270676838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362-4384-80AD-BC69F44F3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9967232"/>
        <c:axId val="1719986784"/>
      </c:lineChart>
      <c:catAx>
        <c:axId val="171996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719986784"/>
        <c:crosses val="autoZero"/>
        <c:auto val="1"/>
        <c:lblAlgn val="ctr"/>
        <c:lblOffset val="100"/>
        <c:noMultiLvlLbl val="0"/>
      </c:catAx>
      <c:valAx>
        <c:axId val="1719986784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71996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Delta</a:t>
            </a:r>
            <a:r>
              <a:rPr lang="en-US" sz="2000" baseline="0"/>
              <a:t> Forward </a:t>
            </a:r>
            <a:r>
              <a:rPr lang="en-US" sz="2000"/>
              <a:t>Floors</a:t>
            </a:r>
          </a:p>
        </c:rich>
      </c:tx>
      <c:layout>
        <c:manualLayout>
          <c:xMode val="edge"/>
          <c:yMode val="edge"/>
          <c:x val="0.39690873207865335"/>
          <c:y val="1.60648647198359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title>
    <c:autoTitleDeleted val="0"/>
    <c:plotArea>
      <c:layout>
        <c:manualLayout>
          <c:layoutTarget val="inner"/>
          <c:xMode val="edge"/>
          <c:yMode val="edge"/>
          <c:x val="9.4360408535124757E-2"/>
          <c:y val="9.2374393878731267E-2"/>
          <c:w val="0.88230360436598443"/>
          <c:h val="0.83792303928110679"/>
        </c:manualLayout>
      </c:layout>
      <c:lineChart>
        <c:grouping val="stacked"/>
        <c:varyColors val="0"/>
        <c:ser>
          <c:idx val="2"/>
          <c:order val="0"/>
          <c:tx>
            <c:strRef>
              <c:f>'3) Greeks'!$B$32</c:f>
              <c:strCache>
                <c:ptCount val="1"/>
                <c:pt idx="0">
                  <c:v>2Y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'3) Greeks'!$E$29:$Q$29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'3) Greeks'!$E$32:$Q$32</c:f>
              <c:numCache>
                <c:formatCode>0.0000</c:formatCode>
                <c:ptCount val="13"/>
                <c:pt idx="0">
                  <c:v>-11.935490919007382</c:v>
                </c:pt>
                <c:pt idx="1">
                  <c:v>-44.987450603395111</c:v>
                </c:pt>
                <c:pt idx="2" formatCode="0.000">
                  <c:v>-194.37685405995816</c:v>
                </c:pt>
                <c:pt idx="3" formatCode="0">
                  <c:v>-5894.6665983878229</c:v>
                </c:pt>
                <c:pt idx="4" formatCode="0">
                  <c:v>-14812.665301296345</c:v>
                </c:pt>
                <c:pt idx="5" formatCode="0">
                  <c:v>-17085.512393043307</c:v>
                </c:pt>
                <c:pt idx="6" formatCode="0">
                  <c:v>-17602.078192260407</c:v>
                </c:pt>
                <c:pt idx="7" formatCode="0">
                  <c:v>-17764.560543150761</c:v>
                </c:pt>
                <c:pt idx="8" formatCode="0">
                  <c:v>-17840.151900059573</c:v>
                </c:pt>
                <c:pt idx="9" formatCode="0">
                  <c:v>-17861.06344113639</c:v>
                </c:pt>
                <c:pt idx="10" formatCode="0">
                  <c:v>-17863.367867535977</c:v>
                </c:pt>
                <c:pt idx="11" formatCode="0">
                  <c:v>-17863.915052695615</c:v>
                </c:pt>
                <c:pt idx="12" formatCode="0">
                  <c:v>-17863.937115917364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B4-514D-A27C-4DE9499584B9}"/>
            </c:ext>
          </c:extLst>
        </c:ser>
        <c:ser>
          <c:idx val="3"/>
          <c:order val="1"/>
          <c:tx>
            <c:strRef>
              <c:f>'3) Greeks'!$B$35</c:f>
              <c:strCache>
                <c:ptCount val="1"/>
                <c:pt idx="0">
                  <c:v>5Y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'3) Greeks'!$E$29:$Q$29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'3) Greeks'!$E$35:$Q$35</c:f>
              <c:numCache>
                <c:formatCode>0</c:formatCode>
                <c:ptCount val="13"/>
                <c:pt idx="0" formatCode="0.0">
                  <c:v>-667.58780174346157</c:v>
                </c:pt>
                <c:pt idx="1">
                  <c:v>-1331.8443087853022</c:v>
                </c:pt>
                <c:pt idx="2">
                  <c:v>-2637.8646872825279</c:v>
                </c:pt>
                <c:pt idx="3">
                  <c:v>-12114.835279292005</c:v>
                </c:pt>
                <c:pt idx="4">
                  <c:v>-23185.261802736321</c:v>
                </c:pt>
                <c:pt idx="5">
                  <c:v>-31793.251606847989</c:v>
                </c:pt>
                <c:pt idx="6">
                  <c:v>-36949.582963349028</c:v>
                </c:pt>
                <c:pt idx="7">
                  <c:v>-40042.038738948162</c:v>
                </c:pt>
                <c:pt idx="8">
                  <c:v>-43171.71810495948</c:v>
                </c:pt>
                <c:pt idx="9">
                  <c:v>-45253.148258580812</c:v>
                </c:pt>
                <c:pt idx="10">
                  <c:v>-45870.236414124294</c:v>
                </c:pt>
                <c:pt idx="11">
                  <c:v>-46201.03421478597</c:v>
                </c:pt>
                <c:pt idx="12">
                  <c:v>-46330.075191609656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B4-514D-A27C-4DE9499584B9}"/>
            </c:ext>
          </c:extLst>
        </c:ser>
        <c:ser>
          <c:idx val="4"/>
          <c:order val="2"/>
          <c:tx>
            <c:strRef>
              <c:f>'3) Greeks'!$B$40</c:f>
              <c:strCache>
                <c:ptCount val="1"/>
                <c:pt idx="0">
                  <c:v>10Y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'3) Greeks'!$E$29:$Q$29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'3) Greeks'!$E$40:$Q$40</c:f>
              <c:numCache>
                <c:formatCode>0</c:formatCode>
                <c:ptCount val="13"/>
                <c:pt idx="0">
                  <c:v>-3371.651379536846</c:v>
                </c:pt>
                <c:pt idx="1">
                  <c:v>-5535.924942287812</c:v>
                </c:pt>
                <c:pt idx="2">
                  <c:v>-9010.2580747812226</c:v>
                </c:pt>
                <c:pt idx="3">
                  <c:v>-23571.806793252115</c:v>
                </c:pt>
                <c:pt idx="4">
                  <c:v>-35610.055433094545</c:v>
                </c:pt>
                <c:pt idx="5">
                  <c:v>-47008.832388044131</c:v>
                </c:pt>
                <c:pt idx="6">
                  <c:v>-56151.811198030191</c:v>
                </c:pt>
                <c:pt idx="7">
                  <c:v>-63495.772042459917</c:v>
                </c:pt>
                <c:pt idx="8">
                  <c:v>-74062.773020916749</c:v>
                </c:pt>
                <c:pt idx="9">
                  <c:v>-85818.285012393215</c:v>
                </c:pt>
                <c:pt idx="10">
                  <c:v>-91185.78714510244</c:v>
                </c:pt>
                <c:pt idx="11">
                  <c:v>-95428.403533035336</c:v>
                </c:pt>
                <c:pt idx="12">
                  <c:v>-97612.92153345501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B4-514D-A27C-4DE9499584B9}"/>
            </c:ext>
          </c:extLst>
        </c:ser>
        <c:ser>
          <c:idx val="0"/>
          <c:order val="3"/>
          <c:tx>
            <c:strRef>
              <c:f>'3) Greeks'!$B$43</c:f>
              <c:strCache>
                <c:ptCount val="1"/>
                <c:pt idx="0">
                  <c:v>20Y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'3) Greeks'!$E$29:$Q$29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'3) Greeks'!$E$43:$Q$43</c:f>
              <c:numCache>
                <c:formatCode>0</c:formatCode>
                <c:ptCount val="13"/>
                <c:pt idx="0">
                  <c:v>-10953.370687692155</c:v>
                </c:pt>
                <c:pt idx="1">
                  <c:v>-15418.314920137173</c:v>
                </c:pt>
                <c:pt idx="2">
                  <c:v>-21632.47393135888</c:v>
                </c:pt>
                <c:pt idx="3">
                  <c:v>-41818.974759140139</c:v>
                </c:pt>
                <c:pt idx="4">
                  <c:v>-56100.399359462863</c:v>
                </c:pt>
                <c:pt idx="5">
                  <c:v>-70559.063353030055</c:v>
                </c:pt>
                <c:pt idx="6">
                  <c:v>-83822.324895419835</c:v>
                </c:pt>
                <c:pt idx="7">
                  <c:v>-95633.775997532459</c:v>
                </c:pt>
                <c:pt idx="8">
                  <c:v>-115629.06730255403</c:v>
                </c:pt>
                <c:pt idx="9">
                  <c:v>-144543.6635095966</c:v>
                </c:pt>
                <c:pt idx="10">
                  <c:v>-162150.03570668458</c:v>
                </c:pt>
                <c:pt idx="11">
                  <c:v>-179675.70556026039</c:v>
                </c:pt>
                <c:pt idx="12">
                  <c:v>-192353.52496302468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B4-514D-A27C-4DE949958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3549615"/>
        <c:axId val="1063539215"/>
      </c:lineChart>
      <c:catAx>
        <c:axId val="106354961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063539215"/>
        <c:crosses val="autoZero"/>
        <c:auto val="1"/>
        <c:lblAlgn val="ctr"/>
        <c:lblOffset val="100"/>
        <c:noMultiLvlLbl val="0"/>
      </c:catAx>
      <c:valAx>
        <c:axId val="106353921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063549615"/>
        <c:crosses val="autoZero"/>
        <c:crossBetween val="between"/>
        <c:majorUnit val="50000"/>
        <c:minorUnit val="2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Delta</a:t>
            </a:r>
            <a:r>
              <a:rPr lang="en-US" sz="2000" baseline="0"/>
              <a:t> Forward </a:t>
            </a:r>
            <a:r>
              <a:rPr lang="en-US" sz="2000"/>
              <a:t>Caps</a:t>
            </a:r>
          </a:p>
        </c:rich>
      </c:tx>
      <c:layout>
        <c:manualLayout>
          <c:xMode val="edge"/>
          <c:yMode val="edge"/>
          <c:x val="0.39690873207865335"/>
          <c:y val="1.60648647198359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title>
    <c:autoTitleDeleted val="0"/>
    <c:plotArea>
      <c:layout>
        <c:manualLayout>
          <c:layoutTarget val="inner"/>
          <c:xMode val="edge"/>
          <c:yMode val="edge"/>
          <c:x val="9.4360408535124757E-2"/>
          <c:y val="9.2374393878731267E-2"/>
          <c:w val="0.88230360436598443"/>
          <c:h val="0.83792303928110679"/>
        </c:manualLayout>
      </c:layout>
      <c:lineChart>
        <c:grouping val="stacked"/>
        <c:varyColors val="0"/>
        <c:ser>
          <c:idx val="2"/>
          <c:order val="0"/>
          <c:tx>
            <c:strRef>
              <c:f>'3) Greeks'!$B$32</c:f>
              <c:strCache>
                <c:ptCount val="1"/>
                <c:pt idx="0">
                  <c:v>2Y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'3) Greeks'!$E$29:$Q$29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'3) Greeks'!$E$52:$Q$52</c:f>
              <c:numCache>
                <c:formatCode>0</c:formatCode>
                <c:ptCount val="13"/>
                <c:pt idx="0">
                  <c:v>17852.06359582637</c:v>
                </c:pt>
                <c:pt idx="1">
                  <c:v>17819.011636141982</c:v>
                </c:pt>
                <c:pt idx="2">
                  <c:v>17669.622232685419</c:v>
                </c:pt>
                <c:pt idx="3">
                  <c:v>11969.332488357553</c:v>
                </c:pt>
                <c:pt idx="4" formatCode="0.0">
                  <c:v>3051.333785449031</c:v>
                </c:pt>
                <c:pt idx="5" formatCode="0.00">
                  <c:v>778.48669370207199</c:v>
                </c:pt>
                <c:pt idx="6" formatCode="0.000">
                  <c:v>261.92089448497302</c:v>
                </c:pt>
                <c:pt idx="7" formatCode="0.0000">
                  <c:v>99.438543594617016</c:v>
                </c:pt>
                <c:pt idx="8" formatCode="0.0000">
                  <c:v>23.84718668580263</c:v>
                </c:pt>
                <c:pt idx="9" formatCode="0.0000">
                  <c:v>2.9356456089887462</c:v>
                </c:pt>
                <c:pt idx="10" formatCode="0.0000">
                  <c:v>0.63121920939900489</c:v>
                </c:pt>
                <c:pt idx="11" formatCode="0.0000">
                  <c:v>8.4034049760267016E-2</c:v>
                </c:pt>
                <c:pt idx="12" formatCode="0.0000">
                  <c:v>6.1970828013683588E-2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6A-B540-A523-E50A590367DD}"/>
            </c:ext>
          </c:extLst>
        </c:ser>
        <c:ser>
          <c:idx val="3"/>
          <c:order val="1"/>
          <c:tx>
            <c:strRef>
              <c:f>'3) Greeks'!$B$35</c:f>
              <c:strCache>
                <c:ptCount val="1"/>
                <c:pt idx="0">
                  <c:v>5Y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'3) Greeks'!$E$29:$Q$29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'3) Greeks'!$E$55:$Q$55</c:f>
              <c:numCache>
                <c:formatCode>0</c:formatCode>
                <c:ptCount val="13"/>
                <c:pt idx="0">
                  <c:v>45689.272797946978</c:v>
                </c:pt>
                <c:pt idx="1">
                  <c:v>45025.016290905143</c:v>
                </c:pt>
                <c:pt idx="2">
                  <c:v>43718.995912407903</c:v>
                </c:pt>
                <c:pt idx="3">
                  <c:v>34242.025320398439</c:v>
                </c:pt>
                <c:pt idx="4">
                  <c:v>23171.598796954124</c:v>
                </c:pt>
                <c:pt idx="5">
                  <c:v>14563.608992842454</c:v>
                </c:pt>
                <c:pt idx="6">
                  <c:v>9407.2776363414159</c:v>
                </c:pt>
                <c:pt idx="7">
                  <c:v>6314.8218607422814</c:v>
                </c:pt>
                <c:pt idx="8">
                  <c:v>3185.1424947309638</c:v>
                </c:pt>
                <c:pt idx="9">
                  <c:v>1103.7123411096347</c:v>
                </c:pt>
                <c:pt idx="10" formatCode="0.0">
                  <c:v>486.62418556615489</c:v>
                </c:pt>
                <c:pt idx="11" formatCode="0.0">
                  <c:v>155.82638490447582</c:v>
                </c:pt>
                <c:pt idx="12" formatCode="0.00">
                  <c:v>26.785408080784563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6A-B540-A523-E50A590367DD}"/>
            </c:ext>
          </c:extLst>
        </c:ser>
        <c:ser>
          <c:idx val="4"/>
          <c:order val="2"/>
          <c:tx>
            <c:strRef>
              <c:f>'3) Greeks'!$B$40</c:f>
              <c:strCache>
                <c:ptCount val="1"/>
                <c:pt idx="0">
                  <c:v>10Y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'3) Greeks'!$E$29:$Q$29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'3) Greeks'!$E$60:$Q$60</c:f>
              <c:numCache>
                <c:formatCode>0</c:formatCode>
                <c:ptCount val="13"/>
                <c:pt idx="0">
                  <c:v>94801.498510603196</c:v>
                </c:pt>
                <c:pt idx="1">
                  <c:v>92637.224947852243</c:v>
                </c:pt>
                <c:pt idx="2">
                  <c:v>89162.891815358817</c:v>
                </c:pt>
                <c:pt idx="3">
                  <c:v>74601.343096887926</c:v>
                </c:pt>
                <c:pt idx="4">
                  <c:v>62563.09445704551</c:v>
                </c:pt>
                <c:pt idx="5">
                  <c:v>51164.317502095924</c:v>
                </c:pt>
                <c:pt idx="6">
                  <c:v>42021.338692109864</c:v>
                </c:pt>
                <c:pt idx="7">
                  <c:v>34677.377847680138</c:v>
                </c:pt>
                <c:pt idx="8">
                  <c:v>24110.376869223306</c:v>
                </c:pt>
                <c:pt idx="9">
                  <c:v>12354.864877746842</c:v>
                </c:pt>
                <c:pt idx="10">
                  <c:v>6987.3627450376252</c:v>
                </c:pt>
                <c:pt idx="11">
                  <c:v>2744.7463571047219</c:v>
                </c:pt>
                <c:pt idx="12" formatCode="0.0">
                  <c:v>560.228356685054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6A-B540-A523-E50A590367DD}"/>
            </c:ext>
          </c:extLst>
        </c:ser>
        <c:ser>
          <c:idx val="0"/>
          <c:order val="3"/>
          <c:tx>
            <c:strRef>
              <c:f>'3) Greeks'!$B$43</c:f>
              <c:strCache>
                <c:ptCount val="1"/>
                <c:pt idx="0">
                  <c:v>20Y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'3) Greeks'!$E$29:$Q$29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'3) Greeks'!$E$63:$Q$63</c:f>
              <c:numCache>
                <c:formatCode>0</c:formatCode>
                <c:ptCount val="13"/>
                <c:pt idx="0">
                  <c:v>186673.25954835358</c:v>
                </c:pt>
                <c:pt idx="1">
                  <c:v>182208.31531590858</c:v>
                </c:pt>
                <c:pt idx="2">
                  <c:v>175994.15630468685</c:v>
                </c:pt>
                <c:pt idx="3">
                  <c:v>155807.65547690561</c:v>
                </c:pt>
                <c:pt idx="4">
                  <c:v>141526.23087658285</c:v>
                </c:pt>
                <c:pt idx="5">
                  <c:v>127067.56688301572</c:v>
                </c:pt>
                <c:pt idx="6">
                  <c:v>113804.30534062588</c:v>
                </c:pt>
                <c:pt idx="7">
                  <c:v>101992.85423851328</c:v>
                </c:pt>
                <c:pt idx="8">
                  <c:v>81997.562933491747</c:v>
                </c:pt>
                <c:pt idx="9">
                  <c:v>53082.966726449151</c:v>
                </c:pt>
                <c:pt idx="10">
                  <c:v>35476.594529361144</c:v>
                </c:pt>
                <c:pt idx="11">
                  <c:v>17950.924675785354</c:v>
                </c:pt>
                <c:pt idx="12">
                  <c:v>5273.105273021054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6A-B540-A523-E50A59036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3549615"/>
        <c:axId val="1063539215"/>
      </c:lineChart>
      <c:catAx>
        <c:axId val="106354961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063539215"/>
        <c:crosses val="autoZero"/>
        <c:auto val="1"/>
        <c:lblAlgn val="ctr"/>
        <c:lblOffset val="100"/>
        <c:noMultiLvlLbl val="0"/>
      </c:catAx>
      <c:valAx>
        <c:axId val="106353921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063549615"/>
        <c:crosses val="autoZero"/>
        <c:crossBetween val="between"/>
        <c:majorUnit val="50000"/>
        <c:minorUnit val="250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833488901573449"/>
          <c:y val="0.12281852803478102"/>
          <c:w val="0.23104632777358447"/>
          <c:h val="4.19483839574648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Delta</a:t>
            </a:r>
            <a:r>
              <a:rPr lang="en-US" sz="2000" baseline="0"/>
              <a:t> Discount </a:t>
            </a:r>
            <a:r>
              <a:rPr lang="en-US" sz="2000"/>
              <a:t>Floors</a:t>
            </a:r>
          </a:p>
        </c:rich>
      </c:tx>
      <c:layout>
        <c:manualLayout>
          <c:xMode val="edge"/>
          <c:yMode val="edge"/>
          <c:x val="0.39690873207865335"/>
          <c:y val="1.60648647198359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title>
    <c:autoTitleDeleted val="0"/>
    <c:plotArea>
      <c:layout>
        <c:manualLayout>
          <c:layoutTarget val="inner"/>
          <c:xMode val="edge"/>
          <c:yMode val="edge"/>
          <c:x val="9.4360408535124757E-2"/>
          <c:y val="9.2374393878731267E-2"/>
          <c:w val="0.88230360436598443"/>
          <c:h val="0.83792303928110679"/>
        </c:manualLayout>
      </c:layout>
      <c:lineChart>
        <c:grouping val="stacked"/>
        <c:varyColors val="0"/>
        <c:ser>
          <c:idx val="2"/>
          <c:order val="0"/>
          <c:tx>
            <c:strRef>
              <c:f>'3) Greeks'!$B$32</c:f>
              <c:strCache>
                <c:ptCount val="1"/>
                <c:pt idx="0">
                  <c:v>2Y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'3) Greeks'!$E$29:$Q$29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'3) Greeks'!$E$74:$Q$74</c:f>
              <c:numCache>
                <c:formatCode>0.0000</c:formatCode>
                <c:ptCount val="13"/>
                <c:pt idx="0">
                  <c:v>-3.2887824003852706E-2</c:v>
                </c:pt>
                <c:pt idx="1">
                  <c:v>-0.10925422314208484</c:v>
                </c:pt>
                <c:pt idx="2">
                  <c:v>-0.41755618055029214</c:v>
                </c:pt>
                <c:pt idx="3" formatCode="0.00">
                  <c:v>-11.064105419946801</c:v>
                </c:pt>
                <c:pt idx="4" formatCode="0.00">
                  <c:v>-47.763386904090545</c:v>
                </c:pt>
                <c:pt idx="5" formatCode="0.0">
                  <c:v>-100.08958894324481</c:v>
                </c:pt>
                <c:pt idx="6" formatCode="0.0">
                  <c:v>-155.55780644853326</c:v>
                </c:pt>
                <c:pt idx="7" formatCode="0.0">
                  <c:v>-211.70449248052731</c:v>
                </c:pt>
                <c:pt idx="8" formatCode="0.0">
                  <c:v>-324.51256064670218</c:v>
                </c:pt>
                <c:pt idx="9" formatCode="0.0">
                  <c:v>-550.40003060645893</c:v>
                </c:pt>
                <c:pt idx="10" formatCode="0.0">
                  <c:v>-776.32937668748218</c:v>
                </c:pt>
                <c:pt idx="11" formatCode="0">
                  <c:v>-1228.1979814645235</c:v>
                </c:pt>
                <c:pt idx="12" formatCode="0">
                  <c:v>-2357.8730305755184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18-4F47-9F07-76075E94E0D8}"/>
            </c:ext>
          </c:extLst>
        </c:ser>
        <c:ser>
          <c:idx val="3"/>
          <c:order val="1"/>
          <c:tx>
            <c:strRef>
              <c:f>'3) Greeks'!$B$35</c:f>
              <c:strCache>
                <c:ptCount val="1"/>
                <c:pt idx="0">
                  <c:v>5Y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'3) Greeks'!$E$29:$Q$29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'3) Greeks'!$E$77:$Q$77</c:f>
              <c:numCache>
                <c:formatCode>0.00</c:formatCode>
                <c:ptCount val="13"/>
                <c:pt idx="0">
                  <c:v>-11.438812230019431</c:v>
                </c:pt>
                <c:pt idx="1">
                  <c:v>-20.118867467267414</c:v>
                </c:pt>
                <c:pt idx="2">
                  <c:v>-34.424172641986317</c:v>
                </c:pt>
                <c:pt idx="3" formatCode="0.0">
                  <c:v>-118.31964674198768</c:v>
                </c:pt>
                <c:pt idx="4" formatCode="0.0">
                  <c:v>-256.57436489781969</c:v>
                </c:pt>
                <c:pt idx="5" formatCode="0.0">
                  <c:v>-489.02702834491748</c:v>
                </c:pt>
                <c:pt idx="6" formatCode="0.0">
                  <c:v>-766.57260524059825</c:v>
                </c:pt>
                <c:pt idx="7" formatCode="0.0">
                  <c:v>-1072.6609226495057</c:v>
                </c:pt>
                <c:pt idx="8" formatCode="0">
                  <c:v>-1728.3436069058489</c:v>
                </c:pt>
                <c:pt idx="9" formatCode="0">
                  <c:v>-3098.5259934763753</c:v>
                </c:pt>
                <c:pt idx="10" formatCode="0">
                  <c:v>-4489.5345582904547</c:v>
                </c:pt>
                <c:pt idx="11" formatCode="0">
                  <c:v>-7284.9216219327254</c:v>
                </c:pt>
                <c:pt idx="12" formatCode="0">
                  <c:v>-14283.877872356023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18-4F47-9F07-76075E94E0D8}"/>
            </c:ext>
          </c:extLst>
        </c:ser>
        <c:ser>
          <c:idx val="4"/>
          <c:order val="2"/>
          <c:tx>
            <c:strRef>
              <c:f>'3) Greeks'!$B$40</c:f>
              <c:strCache>
                <c:ptCount val="1"/>
                <c:pt idx="0">
                  <c:v>10Y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'3) Greeks'!$E$29:$Q$29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'3) Greeks'!$E$82:$Q$82</c:f>
              <c:numCache>
                <c:formatCode>0.0</c:formatCode>
                <c:ptCount val="13"/>
                <c:pt idx="0">
                  <c:v>-205.40537003785985</c:v>
                </c:pt>
                <c:pt idx="1">
                  <c:v>-296.7988012356883</c:v>
                </c:pt>
                <c:pt idx="2">
                  <c:v>-422.96210036761443</c:v>
                </c:pt>
                <c:pt idx="3">
                  <c:v>-851.62358704850169</c:v>
                </c:pt>
                <c:pt idx="4" formatCode="0">
                  <c:v>-1308.2331193289306</c:v>
                </c:pt>
                <c:pt idx="5" formatCode="0">
                  <c:v>-1970.9107707829598</c:v>
                </c:pt>
                <c:pt idx="6" formatCode="0">
                  <c:v>-2778.8115384789589</c:v>
                </c:pt>
                <c:pt idx="7" formatCode="0">
                  <c:v>-3678.0527659166464</c:v>
                </c:pt>
                <c:pt idx="8" formatCode="0">
                  <c:v>-5738.7935524259801</c:v>
                </c:pt>
                <c:pt idx="9" formatCode="0">
                  <c:v>-10448.249881894488</c:v>
                </c:pt>
                <c:pt idx="10" formatCode="0">
                  <c:v>-15560.085857749918</c:v>
                </c:pt>
                <c:pt idx="11" formatCode="0">
                  <c:v>-26168.662780643994</c:v>
                </c:pt>
                <c:pt idx="12" formatCode="0">
                  <c:v>-53170.43363609739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18-4F47-9F07-76075E94E0D8}"/>
            </c:ext>
          </c:extLst>
        </c:ser>
        <c:ser>
          <c:idx val="0"/>
          <c:order val="3"/>
          <c:tx>
            <c:strRef>
              <c:f>'3) Greeks'!$B$43</c:f>
              <c:strCache>
                <c:ptCount val="1"/>
                <c:pt idx="0">
                  <c:v>20Y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'3) Greeks'!$E$29:$Q$29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'3) Greeks'!$E$85:$Q$85</c:f>
              <c:numCache>
                <c:formatCode>0</c:formatCode>
                <c:ptCount val="13"/>
                <c:pt idx="0">
                  <c:v>-2700.0742004476074</c:v>
                </c:pt>
                <c:pt idx="1">
                  <c:v>-3328.5845805286858</c:v>
                </c:pt>
                <c:pt idx="2">
                  <c:v>-4097.6047062500593</c:v>
                </c:pt>
                <c:pt idx="3">
                  <c:v>-6101.417752416196</c:v>
                </c:pt>
                <c:pt idx="4">
                  <c:v>-7762.8146959688238</c:v>
                </c:pt>
                <c:pt idx="5">
                  <c:v>-9827.2121316862722</c:v>
                </c:pt>
                <c:pt idx="6">
                  <c:v>-12240.275849772332</c:v>
                </c:pt>
                <c:pt idx="7">
                  <c:v>-15004.788793656067</c:v>
                </c:pt>
                <c:pt idx="8">
                  <c:v>-21344.47710675776</c:v>
                </c:pt>
                <c:pt idx="9">
                  <c:v>-36492.13234983031</c:v>
                </c:pt>
                <c:pt idx="10">
                  <c:v>-54051.683664627788</c:v>
                </c:pt>
                <c:pt idx="11">
                  <c:v>-92409.693423367702</c:v>
                </c:pt>
                <c:pt idx="12">
                  <c:v>-193326.78886983707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18-4F47-9F07-76075E94E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3549615"/>
        <c:axId val="1063539215"/>
      </c:lineChart>
      <c:catAx>
        <c:axId val="106354961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063539215"/>
        <c:crosses val="autoZero"/>
        <c:auto val="1"/>
        <c:lblAlgn val="ctr"/>
        <c:lblOffset val="100"/>
        <c:noMultiLvlLbl val="0"/>
      </c:catAx>
      <c:valAx>
        <c:axId val="106353921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063549615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Delta</a:t>
            </a:r>
            <a:r>
              <a:rPr lang="en-US" sz="2000" baseline="0"/>
              <a:t> Discount </a:t>
            </a:r>
            <a:r>
              <a:rPr lang="en-US" sz="2000"/>
              <a:t>Caps</a:t>
            </a:r>
          </a:p>
        </c:rich>
      </c:tx>
      <c:layout>
        <c:manualLayout>
          <c:xMode val="edge"/>
          <c:yMode val="edge"/>
          <c:x val="0.39690873207865335"/>
          <c:y val="1.60648647198359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title>
    <c:autoTitleDeleted val="0"/>
    <c:plotArea>
      <c:layout>
        <c:manualLayout>
          <c:layoutTarget val="inner"/>
          <c:xMode val="edge"/>
          <c:yMode val="edge"/>
          <c:x val="9.4360408535124757E-2"/>
          <c:y val="9.2374393878731267E-2"/>
          <c:w val="0.88230360436598443"/>
          <c:h val="0.83792303928110679"/>
        </c:manualLayout>
      </c:layout>
      <c:lineChart>
        <c:grouping val="stacked"/>
        <c:varyColors val="0"/>
        <c:ser>
          <c:idx val="2"/>
          <c:order val="0"/>
          <c:tx>
            <c:strRef>
              <c:f>'3) Greeks'!$B$32</c:f>
              <c:strCache>
                <c:ptCount val="1"/>
                <c:pt idx="0">
                  <c:v>2Y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'3) Greeks'!$E$29:$Q$29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'3) Greeks'!$E$94:$Q$94</c:f>
              <c:numCache>
                <c:formatCode>0.0</c:formatCode>
                <c:ptCount val="13"/>
                <c:pt idx="0">
                  <c:v>-240.41271052128741</c:v>
                </c:pt>
                <c:pt idx="1">
                  <c:v>-184.00532437507576</c:v>
                </c:pt>
                <c:pt idx="2">
                  <c:v>-127.8298737871341</c:v>
                </c:pt>
                <c:pt idx="3" formatCode="0.00">
                  <c:v>-25.508917935830809</c:v>
                </c:pt>
                <c:pt idx="4" formatCode="0.000">
                  <c:v>-5.724446874624614</c:v>
                </c:pt>
                <c:pt idx="5" formatCode="0.000">
                  <c:v>-1.5668963684290382</c:v>
                </c:pt>
                <c:pt idx="6" formatCode="0.0000">
                  <c:v>-0.55136132836750451</c:v>
                </c:pt>
                <c:pt idx="7" formatCode="0.0000">
                  <c:v>-0.21429481501178718</c:v>
                </c:pt>
                <c:pt idx="8" formatCode="0.0000">
                  <c:v>-5.4857890486767057E-2</c:v>
                </c:pt>
                <c:pt idx="9" formatCode="0.0000">
                  <c:v>-7.3176688438855494E-3</c:v>
                </c:pt>
                <c:pt idx="10" formatCode="0.0000">
                  <c:v>-1.6535684676024984E-3</c:v>
                </c:pt>
                <c:pt idx="11" formatCode="0.0000">
                  <c:v>-2.3798270976180933E-4</c:v>
                </c:pt>
                <c:pt idx="12" formatCode="0.0000">
                  <c:v>-2.3618670698940345E-4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A-F64E-8A59-313138056CAE}"/>
            </c:ext>
          </c:extLst>
        </c:ser>
        <c:ser>
          <c:idx val="3"/>
          <c:order val="1"/>
          <c:tx>
            <c:strRef>
              <c:f>'3) Greeks'!$B$35</c:f>
              <c:strCache>
                <c:ptCount val="1"/>
                <c:pt idx="0">
                  <c:v>5Y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'3) Greeks'!$E$29:$Q$29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'3) Greeks'!$E$97:$Q$97</c:f>
              <c:numCache>
                <c:formatCode>0</c:formatCode>
                <c:ptCount val="13"/>
                <c:pt idx="0">
                  <c:v>-1830.3691717781385</c:v>
                </c:pt>
                <c:pt idx="1">
                  <c:v>-1488.9981416753567</c:v>
                </c:pt>
                <c:pt idx="2">
                  <c:v>-1153.2523615100461</c:v>
                </c:pt>
                <c:pt idx="3" formatCode="0.0">
                  <c:v>-537.04566492998788</c:v>
                </c:pt>
                <c:pt idx="4" formatCode="0.0">
                  <c:v>-325.24929774578987</c:v>
                </c:pt>
                <c:pt idx="5" formatCode="0.0">
                  <c:v>-207.65087585285812</c:v>
                </c:pt>
                <c:pt idx="6" formatCode="0.0">
                  <c:v>-135.1453674085088</c:v>
                </c:pt>
                <c:pt idx="7" formatCode="0.00">
                  <c:v>-91.182599477387242</c:v>
                </c:pt>
                <c:pt idx="8" formatCode="0.00">
                  <c:v>-46.76311305367031</c:v>
                </c:pt>
                <c:pt idx="9" formatCode="0.00">
                  <c:v>-16.74115826407763</c:v>
                </c:pt>
                <c:pt idx="10" formatCode="0.000">
                  <c:v>-7.5453817180389935</c:v>
                </c:pt>
                <c:pt idx="11" formatCode="0.000">
                  <c:v>-2.5237626400708297</c:v>
                </c:pt>
                <c:pt idx="12" formatCode="0.0000">
                  <c:v>-0.45830626277492703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4A-F64E-8A59-313138056CAE}"/>
            </c:ext>
          </c:extLst>
        </c:ser>
        <c:ser>
          <c:idx val="4"/>
          <c:order val="2"/>
          <c:tx>
            <c:strRef>
              <c:f>'3) Greeks'!$B$40</c:f>
              <c:strCache>
                <c:ptCount val="1"/>
                <c:pt idx="0">
                  <c:v>10Y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'3) Greeks'!$E$29:$Q$29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'3) Greeks'!$E$102:$Q$102</c:f>
              <c:numCache>
                <c:formatCode>0</c:formatCode>
                <c:ptCount val="13"/>
                <c:pt idx="0">
                  <c:v>-9442.4939326751664</c:v>
                </c:pt>
                <c:pt idx="1">
                  <c:v>-8177.8462494455325</c:v>
                </c:pt>
                <c:pt idx="2">
                  <c:v>-6947.9684341499951</c:v>
                </c:pt>
                <c:pt idx="3">
                  <c:v>-4664.547691975954</c:v>
                </c:pt>
                <c:pt idx="4">
                  <c:v>-3765.1161098289176</c:v>
                </c:pt>
                <c:pt idx="5">
                  <c:v>-3071.7526468554847</c:v>
                </c:pt>
                <c:pt idx="6">
                  <c:v>-2523.6123001240185</c:v>
                </c:pt>
                <c:pt idx="7">
                  <c:v>-2066.8124131342438</c:v>
                </c:pt>
                <c:pt idx="8">
                  <c:v>-1415.470970788647</c:v>
                </c:pt>
                <c:pt idx="9" formatCode="0.0">
                  <c:v>-700.76284254729694</c:v>
                </c:pt>
                <c:pt idx="10" formatCode="0.0">
                  <c:v>-388.43436069287446</c:v>
                </c:pt>
                <c:pt idx="11" formatCode="0.0">
                  <c:v>-148.68236816723919</c:v>
                </c:pt>
                <c:pt idx="12" formatCode="0.00">
                  <c:v>-29.630935071360682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4A-F64E-8A59-313138056CAE}"/>
            </c:ext>
          </c:extLst>
        </c:ser>
        <c:ser>
          <c:idx val="0"/>
          <c:order val="3"/>
          <c:tx>
            <c:strRef>
              <c:f>'3) Greeks'!$B$43</c:f>
              <c:strCache>
                <c:ptCount val="1"/>
                <c:pt idx="0">
                  <c:v>20Y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'3) Greeks'!$E$29:$Q$29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'3) Greeks'!$E$105:$Q$105</c:f>
              <c:numCache>
                <c:formatCode>0</c:formatCode>
                <c:ptCount val="13"/>
                <c:pt idx="0">
                  <c:v>-46495.13108936746</c:v>
                </c:pt>
                <c:pt idx="1">
                  <c:v>-41984.71765393894</c:v>
                </c:pt>
                <c:pt idx="2">
                  <c:v>-37614.8139641507</c:v>
                </c:pt>
                <c:pt idx="3">
                  <c:v>-29340.77937929763</c:v>
                </c:pt>
                <c:pt idx="4">
                  <c:v>-25863.252507340647</c:v>
                </c:pt>
                <c:pt idx="5">
                  <c:v>-22788.726127548489</c:v>
                </c:pt>
                <c:pt idx="6">
                  <c:v>-20062.86603012494</c:v>
                </c:pt>
                <c:pt idx="7">
                  <c:v>-17688.45515849908</c:v>
                </c:pt>
                <c:pt idx="8">
                  <c:v>-13750.295840581555</c:v>
                </c:pt>
                <c:pt idx="9">
                  <c:v>-8342.2558216156722</c:v>
                </c:pt>
                <c:pt idx="10">
                  <c:v>-5346.1118743747447</c:v>
                </c:pt>
                <c:pt idx="11">
                  <c:v>-2592.7311090377971</c:v>
                </c:pt>
                <c:pt idx="12" formatCode="0.0">
                  <c:v>-731.35024531505974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4A-F64E-8A59-313138056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3549615"/>
        <c:axId val="1063539215"/>
      </c:lineChart>
      <c:catAx>
        <c:axId val="106354961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063539215"/>
        <c:crosses val="autoZero"/>
        <c:auto val="1"/>
        <c:lblAlgn val="ctr"/>
        <c:lblOffset val="100"/>
        <c:noMultiLvlLbl val="0"/>
      </c:catAx>
      <c:valAx>
        <c:axId val="106353921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063549615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Vega</a:t>
            </a:r>
            <a:r>
              <a:rPr lang="en-US" sz="2000" baseline="0"/>
              <a:t> Caps / </a:t>
            </a:r>
            <a:r>
              <a:rPr lang="en-US" sz="2000"/>
              <a:t>Floors</a:t>
            </a:r>
          </a:p>
        </c:rich>
      </c:tx>
      <c:layout>
        <c:manualLayout>
          <c:xMode val="edge"/>
          <c:yMode val="edge"/>
          <c:x val="0.39690873207865335"/>
          <c:y val="1.60648647198359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title>
    <c:autoTitleDeleted val="0"/>
    <c:plotArea>
      <c:layout>
        <c:manualLayout>
          <c:layoutTarget val="inner"/>
          <c:xMode val="edge"/>
          <c:yMode val="edge"/>
          <c:x val="9.4360408535124757E-2"/>
          <c:y val="9.2374393878731267E-2"/>
          <c:w val="0.88230360436598443"/>
          <c:h val="0.83792303928110679"/>
        </c:manualLayout>
      </c:layout>
      <c:lineChart>
        <c:grouping val="stacked"/>
        <c:varyColors val="0"/>
        <c:ser>
          <c:idx val="2"/>
          <c:order val="0"/>
          <c:tx>
            <c:strRef>
              <c:f>'3) Greeks'!$B$32</c:f>
              <c:strCache>
                <c:ptCount val="1"/>
                <c:pt idx="0">
                  <c:v>2Y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'3) Greeks'!$E$113:$Q$113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'3) Greeks'!$E$116:$Q$116</c:f>
              <c:numCache>
                <c:formatCode>0.000</c:formatCode>
                <c:ptCount val="13"/>
                <c:pt idx="0">
                  <c:v>1.2522348022605234</c:v>
                </c:pt>
                <c:pt idx="1">
                  <c:v>4.1223834607933734</c:v>
                </c:pt>
                <c:pt idx="2" formatCode="0.00">
                  <c:v>14.664257096695616</c:v>
                </c:pt>
                <c:pt idx="3" formatCode="0.0">
                  <c:v>162.16061167015917</c:v>
                </c:pt>
                <c:pt idx="4" formatCode="0.0">
                  <c:v>117.16945181266702</c:v>
                </c:pt>
                <c:pt idx="5" formatCode="0.00">
                  <c:v>45.282349439354746</c:v>
                </c:pt>
                <c:pt idx="6" formatCode="0.00">
                  <c:v>18.856335984892421</c:v>
                </c:pt>
                <c:pt idx="7">
                  <c:v>8.2731269952047501</c:v>
                </c:pt>
                <c:pt idx="8">
                  <c:v>2.3432671531326572</c:v>
                </c:pt>
                <c:pt idx="9">
                  <c:v>0.34625200861804867</c:v>
                </c:pt>
                <c:pt idx="10">
                  <c:v>8.2684572251986235E-2</c:v>
                </c:pt>
                <c:pt idx="11">
                  <c:v>1.232859029590168E-2</c:v>
                </c:pt>
                <c:pt idx="12">
                  <c:v>9.2314816833815819E-3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47-3A46-9641-8A9F0EEC857D}"/>
            </c:ext>
          </c:extLst>
        </c:ser>
        <c:ser>
          <c:idx val="3"/>
          <c:order val="1"/>
          <c:tx>
            <c:strRef>
              <c:f>'3) Greeks'!$B$35</c:f>
              <c:strCache>
                <c:ptCount val="1"/>
                <c:pt idx="0">
                  <c:v>5Y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'3) Greeks'!$E$113:$Q$113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'3) Greeks'!$E$119:$Q$119</c:f>
              <c:numCache>
                <c:formatCode>0.0</c:formatCode>
                <c:ptCount val="13"/>
                <c:pt idx="0" formatCode="0.00">
                  <c:v>83.790852174893885</c:v>
                </c:pt>
                <c:pt idx="1">
                  <c:v>146.07167528136941</c:v>
                </c:pt>
                <c:pt idx="2">
                  <c:v>245.25253551524554</c:v>
                </c:pt>
                <c:pt idx="3">
                  <c:v>628.66667771693358</c:v>
                </c:pt>
                <c:pt idx="4">
                  <c:v>755.04608970688059</c:v>
                </c:pt>
                <c:pt idx="5">
                  <c:v>689.92888670838818</c:v>
                </c:pt>
                <c:pt idx="6">
                  <c:v>569.13598751359461</c:v>
                </c:pt>
                <c:pt idx="7">
                  <c:v>454.30749316756129</c:v>
                </c:pt>
                <c:pt idx="8">
                  <c:v>288.0025914145146</c:v>
                </c:pt>
                <c:pt idx="9">
                  <c:v>128.52233797341174</c:v>
                </c:pt>
                <c:pt idx="10" formatCode="0.00">
                  <c:v>65.58959221535855</c:v>
                </c:pt>
                <c:pt idx="11" formatCode="0.00">
                  <c:v>24.659689920051697</c:v>
                </c:pt>
                <c:pt idx="12" formatCode="0.000">
                  <c:v>5.1129791290945015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47-3A46-9641-8A9F0EEC857D}"/>
            </c:ext>
          </c:extLst>
        </c:ser>
        <c:ser>
          <c:idx val="4"/>
          <c:order val="2"/>
          <c:tx>
            <c:strRef>
              <c:f>'3) Greeks'!$B$40</c:f>
              <c:strCache>
                <c:ptCount val="1"/>
                <c:pt idx="0">
                  <c:v>10Y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'3) Greeks'!$E$113:$Q$113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'3) Greeks'!$E$124:$Q$124</c:f>
              <c:numCache>
                <c:formatCode>0.0</c:formatCode>
                <c:ptCount val="13"/>
                <c:pt idx="0">
                  <c:v>564.12215933487516</c:v>
                </c:pt>
                <c:pt idx="1">
                  <c:v>808.42420472050162</c:v>
                </c:pt>
                <c:pt idx="2" formatCode="0">
                  <c:v>1121.3228931303602</c:v>
                </c:pt>
                <c:pt idx="3" formatCode="0">
                  <c:v>1903.2101218211085</c:v>
                </c:pt>
                <c:pt idx="4" formatCode="0">
                  <c:v>2233.7145283108543</c:v>
                </c:pt>
                <c:pt idx="5" formatCode="0">
                  <c:v>2389.3531533741393</c:v>
                </c:pt>
                <c:pt idx="6" formatCode="0">
                  <c:v>2410.7284097089414</c:v>
                </c:pt>
                <c:pt idx="7" formatCode="0">
                  <c:v>2348.23895204971</c:v>
                </c:pt>
                <c:pt idx="8" formatCode="0">
                  <c:v>2098.1650421982235</c:v>
                </c:pt>
                <c:pt idx="9" formatCode="0">
                  <c:v>1493.7147135193434</c:v>
                </c:pt>
                <c:pt idx="10" formatCode="0">
                  <c:v>1033.937714359608</c:v>
                </c:pt>
                <c:pt idx="11">
                  <c:v>518.59606747368093</c:v>
                </c:pt>
                <c:pt idx="12">
                  <c:v>140.43416622441973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47-3A46-9641-8A9F0EEC857D}"/>
            </c:ext>
          </c:extLst>
        </c:ser>
        <c:ser>
          <c:idx val="0"/>
          <c:order val="3"/>
          <c:tx>
            <c:strRef>
              <c:f>'3) Greeks'!$B$43</c:f>
              <c:strCache>
                <c:ptCount val="1"/>
                <c:pt idx="0">
                  <c:v>20Y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'3) Greeks'!$E$113:$Q$113</c:f>
              <c:numCache>
                <c:formatCode>General</c:formatCode>
                <c:ptCount val="13"/>
                <c:pt idx="0">
                  <c:v>-1.5</c:v>
                </c:pt>
                <c:pt idx="1">
                  <c:v>-1.25</c:v>
                </c:pt>
                <c:pt idx="2" formatCode="0.0">
                  <c:v>-1</c:v>
                </c:pt>
                <c:pt idx="3">
                  <c:v>-0.5</c:v>
                </c:pt>
                <c:pt idx="4">
                  <c:v>-0.25</c:v>
                </c:pt>
                <c:pt idx="5">
                  <c:v>0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cat>
          <c:val>
            <c:numRef>
              <c:f>'3) Greeks'!$E$127:$Q$127</c:f>
              <c:numCache>
                <c:formatCode>0</c:formatCode>
                <c:ptCount val="13"/>
                <c:pt idx="0">
                  <c:v>2567.0113617958418</c:v>
                </c:pt>
                <c:pt idx="1">
                  <c:v>3231.2096114146657</c:v>
                </c:pt>
                <c:pt idx="2">
                  <c:v>3985.9155649329259</c:v>
                </c:pt>
                <c:pt idx="3">
                  <c:v>5623.0630465589975</c:v>
                </c:pt>
                <c:pt idx="4">
                  <c:v>6380.8319678107237</c:v>
                </c:pt>
                <c:pt idx="5">
                  <c:v>6962.3056496743438</c:v>
                </c:pt>
                <c:pt idx="6">
                  <c:v>7368.3934854054651</c:v>
                </c:pt>
                <c:pt idx="7">
                  <c:v>7622.7789006290413</c:v>
                </c:pt>
                <c:pt idx="8">
                  <c:v>7758.3617724578808</c:v>
                </c:pt>
                <c:pt idx="9">
                  <c:v>7062.9084855712435</c:v>
                </c:pt>
                <c:pt idx="10">
                  <c:v>5913.486655891571</c:v>
                </c:pt>
                <c:pt idx="11">
                  <c:v>3932.5379737958992</c:v>
                </c:pt>
                <c:pt idx="12">
                  <c:v>1590.8766472347211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47-3A46-9641-8A9F0EEC8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3549615"/>
        <c:axId val="1063539215"/>
      </c:lineChart>
      <c:catAx>
        <c:axId val="106354961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063539215"/>
        <c:crosses val="autoZero"/>
        <c:auto val="1"/>
        <c:lblAlgn val="ctr"/>
        <c:lblOffset val="100"/>
        <c:noMultiLvlLbl val="0"/>
      </c:catAx>
      <c:valAx>
        <c:axId val="106353921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063549615"/>
        <c:crosses val="autoZero"/>
        <c:crossBetween val="between"/>
        <c:majorUnit val="10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2161245026787491"/>
          <c:y val="9.2339580449631045E-2"/>
          <c:w val="0.23064320591046591"/>
          <c:h val="4.09678955404111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11207</xdr:colOff>
      <xdr:row>0</xdr:row>
      <xdr:rowOff>0</xdr:rowOff>
    </xdr:from>
    <xdr:to>
      <xdr:col>27</xdr:col>
      <xdr:colOff>4706</xdr:colOff>
      <xdr:row>20</xdr:row>
      <xdr:rowOff>65314</xdr:rowOff>
    </xdr:to>
    <xdr:pic>
      <xdr:nvPicPr>
        <xdr:cNvPr id="2" name="Immagine 2">
          <a:extLst>
            <a:ext uri="{FF2B5EF4-FFF2-40B4-BE49-F238E27FC236}">
              <a16:creationId xmlns:a16="http://schemas.microsoft.com/office/drawing/2014/main" id="{7DF62EA1-EC30-4818-8947-91B27F4A5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6247" y="0"/>
          <a:ext cx="6140934" cy="3418114"/>
        </a:xfrm>
        <a:prstGeom prst="rect">
          <a:avLst/>
        </a:prstGeom>
      </xdr:spPr>
    </xdr:pic>
    <xdr:clientData/>
  </xdr:twoCellAnchor>
  <xdr:twoCellAnchor editAs="oneCell">
    <xdr:from>
      <xdr:col>18</xdr:col>
      <xdr:colOff>11207</xdr:colOff>
      <xdr:row>22</xdr:row>
      <xdr:rowOff>11204</xdr:rowOff>
    </xdr:from>
    <xdr:to>
      <xdr:col>27</xdr:col>
      <xdr:colOff>26447</xdr:colOff>
      <xdr:row>41</xdr:row>
      <xdr:rowOff>53861</xdr:rowOff>
    </xdr:to>
    <xdr:pic>
      <xdr:nvPicPr>
        <xdr:cNvPr id="3" name="Immagine 4">
          <a:extLst>
            <a:ext uri="{FF2B5EF4-FFF2-40B4-BE49-F238E27FC236}">
              <a16:creationId xmlns:a16="http://schemas.microsoft.com/office/drawing/2014/main" id="{CDCAECC7-2F74-4C84-B322-20C6F0C23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6247" y="3699284"/>
          <a:ext cx="6162675" cy="3227817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43</xdr:row>
      <xdr:rowOff>0</xdr:rowOff>
    </xdr:from>
    <xdr:to>
      <xdr:col>26</xdr:col>
      <xdr:colOff>418427</xdr:colOff>
      <xdr:row>62</xdr:row>
      <xdr:rowOff>80037</xdr:rowOff>
    </xdr:to>
    <xdr:pic>
      <xdr:nvPicPr>
        <xdr:cNvPr id="4" name="Immagine 5">
          <a:extLst>
            <a:ext uri="{FF2B5EF4-FFF2-40B4-BE49-F238E27FC236}">
              <a16:creationId xmlns:a16="http://schemas.microsoft.com/office/drawing/2014/main" id="{6C55DC42-8E30-4EE0-927E-42CFAFAE8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5040" y="7208520"/>
          <a:ext cx="6118187" cy="326519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247650</xdr:colOff>
      <xdr:row>43</xdr:row>
      <xdr:rowOff>257175</xdr:rowOff>
    </xdr:from>
    <xdr:to>
      <xdr:col>28</xdr:col>
      <xdr:colOff>1614488</xdr:colOff>
      <xdr:row>75</xdr:row>
      <xdr:rowOff>62866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0D80ECF-A00A-4D94-9551-2B2736C488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64</xdr:row>
      <xdr:rowOff>0</xdr:rowOff>
    </xdr:from>
    <xdr:to>
      <xdr:col>16</xdr:col>
      <xdr:colOff>108109</xdr:colOff>
      <xdr:row>95</xdr:row>
      <xdr:rowOff>147638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E583ED-6A5E-47A4-BE34-1FAF40AA33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219075</xdr:colOff>
      <xdr:row>76</xdr:row>
      <xdr:rowOff>9525</xdr:rowOff>
    </xdr:from>
    <xdr:to>
      <xdr:col>28</xdr:col>
      <xdr:colOff>1401128</xdr:colOff>
      <xdr:row>101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A1C78F-9A70-4D45-802B-8F53C848A6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98</xdr:row>
      <xdr:rowOff>0</xdr:rowOff>
    </xdr:from>
    <xdr:to>
      <xdr:col>16</xdr:col>
      <xdr:colOff>108109</xdr:colOff>
      <xdr:row>129</xdr:row>
      <xdr:rowOff>151448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365966E-4017-4F68-A672-409776927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103</xdr:row>
      <xdr:rowOff>0</xdr:rowOff>
    </xdr:from>
    <xdr:to>
      <xdr:col>28</xdr:col>
      <xdr:colOff>1458278</xdr:colOff>
      <xdr:row>128</xdr:row>
      <xdr:rowOff>79057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F9CCEC0-E754-4F46-9EA2-0553FD5D02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666747</xdr:colOff>
      <xdr:row>63</xdr:row>
      <xdr:rowOff>38101</xdr:rowOff>
    </xdr:from>
    <xdr:to>
      <xdr:col>34</xdr:col>
      <xdr:colOff>182290</xdr:colOff>
      <xdr:row>98</xdr:row>
      <xdr:rowOff>1453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082FEE-55D2-4A4F-86E5-3CAC5F19DD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622300</xdr:colOff>
      <xdr:row>98</xdr:row>
      <xdr:rowOff>25400</xdr:rowOff>
    </xdr:from>
    <xdr:to>
      <xdr:col>34</xdr:col>
      <xdr:colOff>137843</xdr:colOff>
      <xdr:row>133</xdr:row>
      <xdr:rowOff>1452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D0D37A-617B-46AC-A537-0AA285D84D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265113</xdr:colOff>
      <xdr:row>63</xdr:row>
      <xdr:rowOff>61912</xdr:rowOff>
    </xdr:from>
    <xdr:to>
      <xdr:col>50</xdr:col>
      <xdr:colOff>453756</xdr:colOff>
      <xdr:row>97</xdr:row>
      <xdr:rowOff>126864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9FABED-9F1E-4E06-B171-F9E44271B8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333375</xdr:colOff>
      <xdr:row>98</xdr:row>
      <xdr:rowOff>47625</xdr:rowOff>
    </xdr:from>
    <xdr:to>
      <xdr:col>50</xdr:col>
      <xdr:colOff>515668</xdr:colOff>
      <xdr:row>133</xdr:row>
      <xdr:rowOff>34790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D0099DF-D533-458C-8CCB-26A9B5C4B5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9524</xdr:colOff>
      <xdr:row>41</xdr:row>
      <xdr:rowOff>28576</xdr:rowOff>
    </xdr:from>
    <xdr:to>
      <xdr:col>12</xdr:col>
      <xdr:colOff>228600</xdr:colOff>
      <xdr:row>43</xdr:row>
      <xdr:rowOff>28575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F7CAC38-FE1F-4AC5-86EE-9267B9CE7032}"/>
            </a:ext>
          </a:extLst>
        </xdr:cNvPr>
        <xdr:cNvSpPr txBox="1"/>
      </xdr:nvSpPr>
      <xdr:spPr>
        <a:xfrm>
          <a:off x="685799" y="8467726"/>
          <a:ext cx="7658101" cy="4095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*Values in the red color are taken from market because we couldn't calcuate them without prices.</a:t>
          </a:r>
        </a:p>
      </xdr:txBody>
    </xdr:sp>
    <xdr:clientData/>
  </xdr:twoCellAnchor>
  <xdr:twoCellAnchor>
    <xdr:from>
      <xdr:col>3</xdr:col>
      <xdr:colOff>271461</xdr:colOff>
      <xdr:row>43</xdr:row>
      <xdr:rowOff>71436</xdr:rowOff>
    </xdr:from>
    <xdr:to>
      <xdr:col>14</xdr:col>
      <xdr:colOff>333376</xdr:colOff>
      <xdr:row>65</xdr:row>
      <xdr:rowOff>171450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B2FA444-65D4-47B7-877A-033572151E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65</xdr:col>
      <xdr:colOff>0</xdr:colOff>
      <xdr:row>25</xdr:row>
      <xdr:rowOff>0</xdr:rowOff>
    </xdr:from>
    <xdr:to>
      <xdr:col>76</xdr:col>
      <xdr:colOff>213385</xdr:colOff>
      <xdr:row>49</xdr:row>
      <xdr:rowOff>155993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9F470F-20AA-2646-AE0E-98ECCD8007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77</xdr:col>
      <xdr:colOff>0</xdr:colOff>
      <xdr:row>25</xdr:row>
      <xdr:rowOff>0</xdr:rowOff>
    </xdr:from>
    <xdr:to>
      <xdr:col>88</xdr:col>
      <xdr:colOff>213385</xdr:colOff>
      <xdr:row>49</xdr:row>
      <xdr:rowOff>155993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1F369BC-AA46-9D4C-9B2F-EB3DE10AA8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65</xdr:col>
      <xdr:colOff>0</xdr:colOff>
      <xdr:row>53</xdr:row>
      <xdr:rowOff>0</xdr:rowOff>
    </xdr:from>
    <xdr:to>
      <xdr:col>76</xdr:col>
      <xdr:colOff>213385</xdr:colOff>
      <xdr:row>78</xdr:row>
      <xdr:rowOff>3593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A7CA693-B5D4-DB41-BF15-5A879D6D4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77</xdr:col>
      <xdr:colOff>0</xdr:colOff>
      <xdr:row>53</xdr:row>
      <xdr:rowOff>0</xdr:rowOff>
    </xdr:from>
    <xdr:to>
      <xdr:col>88</xdr:col>
      <xdr:colOff>213385</xdr:colOff>
      <xdr:row>78</xdr:row>
      <xdr:rowOff>3593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7D96D53-BC6E-BE41-A432-53B1D30366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65</xdr:col>
      <xdr:colOff>0</xdr:colOff>
      <xdr:row>81</xdr:row>
      <xdr:rowOff>0</xdr:rowOff>
    </xdr:from>
    <xdr:to>
      <xdr:col>76</xdr:col>
      <xdr:colOff>213385</xdr:colOff>
      <xdr:row>106</xdr:row>
      <xdr:rowOff>3593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8AE8C68-6B95-DE4B-B640-CDB02756A6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nick/Downloads/exam_task_v4-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rtur/Downloads/projketadvanced%20interest%20rates%20g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ward rates_interpolation"/>
      <sheetName val="Calendar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ield curves_given data"/>
      <sheetName val="Foward rates_interpolation"/>
      <sheetName val="ordered data"/>
    </sheetNames>
    <sheetDataSet>
      <sheetData sheetId="0"/>
      <sheetData sheetId="1">
        <row r="2">
          <cell r="M2" t="str">
            <v>End accrual date</v>
          </cell>
        </row>
        <row r="3">
          <cell r="AI3">
            <v>-4.6943370124733E-3</v>
          </cell>
          <cell r="AJ3">
            <v>43770</v>
          </cell>
        </row>
        <row r="4">
          <cell r="AI4">
            <v>-4.6943814960518004E-3</v>
          </cell>
          <cell r="AJ4">
            <v>43773</v>
          </cell>
        </row>
        <row r="5">
          <cell r="AI5">
            <v>-4.6911073973971004E-3</v>
          </cell>
          <cell r="AJ5">
            <v>43774</v>
          </cell>
        </row>
        <row r="6">
          <cell r="AI6">
            <v>-4.6299422076226003E-3</v>
          </cell>
          <cell r="AJ6">
            <v>43780</v>
          </cell>
        </row>
        <row r="7">
          <cell r="AI7">
            <v>-4.6236663406707002E-3</v>
          </cell>
          <cell r="AJ7">
            <v>43787</v>
          </cell>
        </row>
        <row r="8">
          <cell r="AI8">
            <v>-4.6096608028626997E-3</v>
          </cell>
          <cell r="AJ8">
            <v>43794</v>
          </cell>
        </row>
        <row r="9">
          <cell r="AI9">
            <v>-4.6056188374118999E-3</v>
          </cell>
          <cell r="AJ9">
            <v>43803</v>
          </cell>
        </row>
        <row r="10">
          <cell r="AI10">
            <v>-4.6293105174594002E-3</v>
          </cell>
          <cell r="AJ10">
            <v>43836</v>
          </cell>
        </row>
        <row r="11">
          <cell r="AI11">
            <v>-4.6483328686985001E-3</v>
          </cell>
          <cell r="AJ11">
            <v>43865</v>
          </cell>
        </row>
        <row r="12">
          <cell r="AI12">
            <v>-4.6781879805547003E-3</v>
          </cell>
          <cell r="AJ12">
            <v>43894</v>
          </cell>
        </row>
        <row r="13">
          <cell r="AI13">
            <v>-4.7285502183094996E-3</v>
          </cell>
          <cell r="AJ13">
            <v>43927</v>
          </cell>
        </row>
        <row r="14">
          <cell r="AI14">
            <v>-4.7693015688903004E-3</v>
          </cell>
          <cell r="AJ14">
            <v>43955</v>
          </cell>
        </row>
        <row r="15">
          <cell r="AI15">
            <v>-4.8104060772680996E-3</v>
          </cell>
          <cell r="AJ15">
            <v>43986</v>
          </cell>
        </row>
        <row r="16">
          <cell r="AI16">
            <v>-4.8517200226183997E-3</v>
          </cell>
          <cell r="AJ16">
            <v>44018</v>
          </cell>
        </row>
        <row r="17">
          <cell r="AI17">
            <v>-4.8830006948492001E-3</v>
          </cell>
          <cell r="AJ17">
            <v>44047</v>
          </cell>
        </row>
        <row r="18">
          <cell r="AI18">
            <v>-4.9244740531842997E-3</v>
          </cell>
          <cell r="AJ18">
            <v>44078</v>
          </cell>
        </row>
        <row r="19">
          <cell r="AI19">
            <v>-4.9559657518676E-3</v>
          </cell>
          <cell r="AJ19">
            <v>44109</v>
          </cell>
        </row>
        <row r="20">
          <cell r="AI20">
            <v>-4.9874580780509001E-3</v>
          </cell>
          <cell r="AJ20">
            <v>44139</v>
          </cell>
        </row>
        <row r="21">
          <cell r="AI21">
            <v>-5.0170745381867997E-3</v>
          </cell>
          <cell r="AJ21">
            <v>44169</v>
          </cell>
        </row>
        <row r="22">
          <cell r="AI22">
            <v>-5.0438305710865999E-3</v>
          </cell>
          <cell r="AJ22">
            <v>44200</v>
          </cell>
        </row>
        <row r="23">
          <cell r="AI23">
            <v>-5.0668844731793002E-3</v>
          </cell>
          <cell r="AJ23">
            <v>44231</v>
          </cell>
        </row>
        <row r="24">
          <cell r="AI24">
            <v>-5.0847979182522002E-3</v>
          </cell>
          <cell r="AJ24">
            <v>44259</v>
          </cell>
        </row>
        <row r="25">
          <cell r="AI25">
            <v>-5.1032583915565002E-3</v>
          </cell>
          <cell r="AJ25">
            <v>44292</v>
          </cell>
        </row>
        <row r="26">
          <cell r="AI26">
            <v>-5.1175243228195003E-3</v>
          </cell>
          <cell r="AJ26">
            <v>44320</v>
          </cell>
        </row>
        <row r="27">
          <cell r="AI27">
            <v>-5.1321588178786003E-3</v>
          </cell>
          <cell r="AJ27">
            <v>44351</v>
          </cell>
        </row>
        <row r="28">
          <cell r="AI28">
            <v>-5.1435399824043999E-3</v>
          </cell>
          <cell r="AJ28">
            <v>44382</v>
          </cell>
        </row>
        <row r="29">
          <cell r="AI29">
            <v>-5.1489697109252004E-3</v>
          </cell>
          <cell r="AJ29">
            <v>44412</v>
          </cell>
        </row>
        <row r="30">
          <cell r="AI30">
            <v>-5.1468448508323996E-3</v>
          </cell>
          <cell r="AJ30">
            <v>44445</v>
          </cell>
        </row>
        <row r="31">
          <cell r="AI31">
            <v>-5.1402246457010999E-3</v>
          </cell>
          <cell r="AJ31">
            <v>44473</v>
          </cell>
        </row>
        <row r="32">
          <cell r="AI32">
            <v>-5.1305562147853003E-3</v>
          </cell>
          <cell r="AJ32">
            <v>44504</v>
          </cell>
        </row>
        <row r="33">
          <cell r="AI33">
            <v>-5.0001349197883998E-3</v>
          </cell>
          <cell r="AJ33">
            <v>44869</v>
          </cell>
        </row>
        <row r="34">
          <cell r="AI34">
            <v>-4.7279024933366996E-3</v>
          </cell>
          <cell r="AJ34">
            <v>45236</v>
          </cell>
        </row>
        <row r="35">
          <cell r="AI35">
            <v>-4.3444782763246001E-3</v>
          </cell>
          <cell r="AJ35">
            <v>45600</v>
          </cell>
        </row>
        <row r="36">
          <cell r="AI36">
            <v>-3.8599570696571002E-3</v>
          </cell>
          <cell r="AJ36">
            <v>45965</v>
          </cell>
        </row>
        <row r="37">
          <cell r="AI37">
            <v>-3.304250527771E-3</v>
          </cell>
          <cell r="AJ37">
            <v>46330</v>
          </cell>
        </row>
        <row r="38">
          <cell r="AI38">
            <v>-2.7071528848950002E-3</v>
          </cell>
          <cell r="AJ38">
            <v>46695</v>
          </cell>
        </row>
        <row r="39">
          <cell r="AI39">
            <v>-2.0883844588883999E-3</v>
          </cell>
          <cell r="AJ39">
            <v>47063</v>
          </cell>
        </row>
        <row r="40">
          <cell r="AI40">
            <v>-1.4780104886213E-3</v>
          </cell>
          <cell r="AJ40">
            <v>47427</v>
          </cell>
        </row>
        <row r="41">
          <cell r="AI41">
            <v>-8.6560104946809999E-4</v>
          </cell>
          <cell r="AJ41">
            <v>47791</v>
          </cell>
        </row>
        <row r="42">
          <cell r="AI42">
            <v>-3.020918790602E-4</v>
          </cell>
          <cell r="AJ42">
            <v>48156</v>
          </cell>
        </row>
        <row r="43">
          <cell r="AI43">
            <v>2.3149845125319999E-4</v>
          </cell>
          <cell r="AJ43">
            <v>48522</v>
          </cell>
        </row>
        <row r="44">
          <cell r="AI44">
            <v>7.303497432479E-4</v>
          </cell>
          <cell r="AJ44">
            <v>48887</v>
          </cell>
        </row>
        <row r="45">
          <cell r="AI45">
            <v>1.1843663296047999E-3</v>
          </cell>
          <cell r="AJ45">
            <v>49254</v>
          </cell>
        </row>
        <row r="46">
          <cell r="AI46">
            <v>1.5767464474016001E-3</v>
          </cell>
          <cell r="AJ46">
            <v>49618</v>
          </cell>
        </row>
        <row r="47">
          <cell r="AI47">
            <v>1.9139190086913001E-3</v>
          </cell>
          <cell r="AJ47">
            <v>49983</v>
          </cell>
        </row>
        <row r="48">
          <cell r="AI48">
            <v>2.1995068512067999E-3</v>
          </cell>
          <cell r="AJ48">
            <v>50348</v>
          </cell>
        </row>
        <row r="49">
          <cell r="AI49">
            <v>2.4382923619211999E-3</v>
          </cell>
          <cell r="AJ49">
            <v>50713</v>
          </cell>
        </row>
        <row r="50">
          <cell r="AI50">
            <v>2.6350579367295001E-3</v>
          </cell>
          <cell r="AJ50">
            <v>51078</v>
          </cell>
        </row>
        <row r="51">
          <cell r="AI51">
            <v>2.795606788938E-3</v>
          </cell>
          <cell r="AJ51">
            <v>51445</v>
          </cell>
        </row>
        <row r="52">
          <cell r="AI52">
            <v>2.9221869879718998E-3</v>
          </cell>
          <cell r="AJ52">
            <v>51809</v>
          </cell>
        </row>
        <row r="53">
          <cell r="AI53">
            <v>3.0201384774784E-3</v>
          </cell>
          <cell r="AJ53">
            <v>52174</v>
          </cell>
        </row>
        <row r="54">
          <cell r="AI54">
            <v>3.0927519888079998E-3</v>
          </cell>
          <cell r="AJ54">
            <v>52539</v>
          </cell>
        </row>
        <row r="55">
          <cell r="AI55">
            <v>3.1438223675580002E-3</v>
          </cell>
          <cell r="AJ55">
            <v>52905</v>
          </cell>
        </row>
        <row r="56">
          <cell r="AI56">
            <v>3.1782048752459001E-3</v>
          </cell>
          <cell r="AJ56">
            <v>53272</v>
          </cell>
        </row>
        <row r="57">
          <cell r="AI57">
            <v>3.1990527498665E-3</v>
          </cell>
          <cell r="AJ57">
            <v>53636</v>
          </cell>
        </row>
        <row r="58">
          <cell r="AI58">
            <v>3.2080038727628E-3</v>
          </cell>
          <cell r="AJ58">
            <v>54000</v>
          </cell>
        </row>
        <row r="59">
          <cell r="AI59">
            <v>3.2063211415941E-3</v>
          </cell>
          <cell r="AJ59">
            <v>54366</v>
          </cell>
        </row>
        <row r="60">
          <cell r="AI60">
            <v>3.1952859506252001E-3</v>
          </cell>
          <cell r="AJ60">
            <v>54731</v>
          </cell>
        </row>
        <row r="61">
          <cell r="AI61">
            <v>3.0411892914962999E-3</v>
          </cell>
          <cell r="AJ61">
            <v>56557</v>
          </cell>
        </row>
        <row r="62">
          <cell r="AI62">
            <v>2.7804277234968E-3</v>
          </cell>
          <cell r="AJ62">
            <v>58383</v>
          </cell>
        </row>
        <row r="63">
          <cell r="AI63">
            <v>2.2309036325207999E-3</v>
          </cell>
          <cell r="AJ63">
            <v>62036</v>
          </cell>
        </row>
        <row r="64">
          <cell r="AI64">
            <v>1.9563770689259002E-3</v>
          </cell>
          <cell r="AJ64">
            <v>65690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D6700-E4A1-8245-8474-21BEE988148E}">
  <dimension ref="B2:B10"/>
  <sheetViews>
    <sheetView workbookViewId="0">
      <selection activeCell="B11" sqref="B11"/>
    </sheetView>
  </sheetViews>
  <sheetFormatPr baseColWidth="10" defaultRowHeight="16"/>
  <cols>
    <col min="1" max="1" width="10.83203125" style="1"/>
    <col min="2" max="2" width="22.1640625" style="1" bestFit="1" customWidth="1"/>
    <col min="3" max="16384" width="10.83203125" style="1"/>
  </cols>
  <sheetData>
    <row r="2" spans="2:2" ht="47">
      <c r="B2" s="413" t="s">
        <v>162</v>
      </c>
    </row>
    <row r="4" spans="2:2" ht="19">
      <c r="B4" s="411" t="s">
        <v>163</v>
      </c>
    </row>
    <row r="5" spans="2:2">
      <c r="B5" s="412">
        <v>44585</v>
      </c>
    </row>
    <row r="7" spans="2:2">
      <c r="B7" s="1" t="s">
        <v>146</v>
      </c>
    </row>
    <row r="8" spans="2:2">
      <c r="B8" s="1" t="s">
        <v>164</v>
      </c>
    </row>
    <row r="9" spans="2:2">
      <c r="B9" s="1" t="s">
        <v>165</v>
      </c>
    </row>
    <row r="10" spans="2:2">
      <c r="B10" s="1" t="s">
        <v>166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338BD-74B0-DE4D-B372-2E6EF70F8935}">
  <sheetPr codeName="Sheet1"/>
  <dimension ref="B1:G23744"/>
  <sheetViews>
    <sheetView workbookViewId="0">
      <selection activeCell="I9" sqref="I9"/>
    </sheetView>
  </sheetViews>
  <sheetFormatPr baseColWidth="10" defaultColWidth="10.83203125" defaultRowHeight="16"/>
  <cols>
    <col min="1" max="1" width="5" style="1" customWidth="1"/>
    <col min="2" max="2" width="28.1640625" style="2" bestFit="1" customWidth="1"/>
    <col min="3" max="3" width="10.83203125" style="1"/>
    <col min="4" max="4" width="12" style="1" customWidth="1"/>
    <col min="5" max="5" width="28" style="1" customWidth="1"/>
    <col min="6" max="6" width="27.5" style="1" bestFit="1" customWidth="1"/>
    <col min="7" max="7" width="29.33203125" style="1" customWidth="1"/>
    <col min="8" max="16384" width="10.83203125" style="1"/>
  </cols>
  <sheetData>
    <row r="1" spans="2:7" ht="18" customHeight="1" thickBot="1">
      <c r="B1" s="1"/>
    </row>
    <row r="2" spans="2:7" ht="17" thickBot="1">
      <c r="B2" s="16" t="s">
        <v>0</v>
      </c>
      <c r="C2" s="17" t="s">
        <v>2</v>
      </c>
      <c r="D2" s="17" t="s">
        <v>1</v>
      </c>
      <c r="E2" s="17" t="s">
        <v>19</v>
      </c>
      <c r="F2" s="18" t="s">
        <v>3</v>
      </c>
      <c r="G2" s="19" t="s">
        <v>20</v>
      </c>
    </row>
    <row r="3" spans="2:7">
      <c r="B3" s="23">
        <f>DATE(2019,10,31)</f>
        <v>43769</v>
      </c>
      <c r="C3" s="7" t="b">
        <f>IF(WEEKDAY(B3,2)&gt;5,TRUE)</f>
        <v>0</v>
      </c>
      <c r="D3" s="20" t="b">
        <f t="shared" ref="D3:D66" si="0">IF(TYPE(VLOOKUP(B3,Holidays,1,0))&lt;&gt;1,FALSE,TRUE)</f>
        <v>0</v>
      </c>
      <c r="E3" s="13">
        <f>IF(OR(C3,D3),FALSE,B3)</f>
        <v>43769</v>
      </c>
      <c r="F3" s="9">
        <f>DATE(2019,12,25)</f>
        <v>43824</v>
      </c>
      <c r="G3" s="5">
        <v>43769</v>
      </c>
    </row>
    <row r="4" spans="2:7">
      <c r="B4" s="24">
        <f>B3+1</f>
        <v>43770</v>
      </c>
      <c r="C4" s="8" t="b">
        <f t="shared" ref="C4:C67" si="1">IF(WEEKDAY(B4,2)&gt;5,TRUE)</f>
        <v>0</v>
      </c>
      <c r="D4" s="21" t="b">
        <f t="shared" si="0"/>
        <v>0</v>
      </c>
      <c r="E4" s="14">
        <f t="shared" ref="E4:E67" si="2">IF(OR(C4,D4),FALSE,B4)</f>
        <v>43770</v>
      </c>
      <c r="F4" s="9">
        <f>DATE(2019,12,26)</f>
        <v>43825</v>
      </c>
      <c r="G4" s="5">
        <v>43770</v>
      </c>
    </row>
    <row r="5" spans="2:7">
      <c r="B5" s="24">
        <f>B4+1</f>
        <v>43771</v>
      </c>
      <c r="C5" s="8" t="b">
        <f t="shared" si="1"/>
        <v>1</v>
      </c>
      <c r="D5" s="21" t="b">
        <f t="shared" si="0"/>
        <v>0</v>
      </c>
      <c r="E5" s="14" t="b">
        <f t="shared" si="2"/>
        <v>0</v>
      </c>
      <c r="F5" s="9">
        <f>DATE(2020,1,1)</f>
        <v>43831</v>
      </c>
      <c r="G5" s="4">
        <v>43773</v>
      </c>
    </row>
    <row r="6" spans="2:7">
      <c r="B6" s="24">
        <f t="shared" ref="B6:B68" si="3">B5+1</f>
        <v>43772</v>
      </c>
      <c r="C6" s="8" t="b">
        <f t="shared" si="1"/>
        <v>1</v>
      </c>
      <c r="D6" s="21" t="b">
        <f t="shared" si="0"/>
        <v>0</v>
      </c>
      <c r="E6" s="14" t="b">
        <f t="shared" si="2"/>
        <v>0</v>
      </c>
      <c r="F6" s="10" cm="1">
        <f t="array" ref="F6">EasterDateUSNO(YEAR(F5))-2</f>
        <v>43931</v>
      </c>
      <c r="G6" s="5">
        <v>43774</v>
      </c>
    </row>
    <row r="7" spans="2:7">
      <c r="B7" s="24">
        <f>B6+1</f>
        <v>43773</v>
      </c>
      <c r="C7" s="8" t="b">
        <f t="shared" si="1"/>
        <v>0</v>
      </c>
      <c r="D7" s="21" t="b">
        <f t="shared" si="0"/>
        <v>0</v>
      </c>
      <c r="E7" s="14">
        <f t="shared" si="2"/>
        <v>43773</v>
      </c>
      <c r="F7" s="10">
        <f>F6+3</f>
        <v>43934</v>
      </c>
      <c r="G7" s="5">
        <v>43775</v>
      </c>
    </row>
    <row r="8" spans="2:7">
      <c r="B8" s="24">
        <f t="shared" si="3"/>
        <v>43774</v>
      </c>
      <c r="C8" s="8" t="b">
        <f t="shared" si="1"/>
        <v>0</v>
      </c>
      <c r="D8" s="21" t="b">
        <f t="shared" si="0"/>
        <v>0</v>
      </c>
      <c r="E8" s="14">
        <f t="shared" si="2"/>
        <v>43774</v>
      </c>
      <c r="F8" s="9">
        <f>DATE(2020,5,1)</f>
        <v>43952</v>
      </c>
      <c r="G8" s="5">
        <v>43776</v>
      </c>
    </row>
    <row r="9" spans="2:7">
      <c r="B9" s="24">
        <f t="shared" si="3"/>
        <v>43775</v>
      </c>
      <c r="C9" s="8" t="b">
        <f t="shared" si="1"/>
        <v>0</v>
      </c>
      <c r="D9" s="21" t="b">
        <f t="shared" si="0"/>
        <v>0</v>
      </c>
      <c r="E9" s="14">
        <f t="shared" si="2"/>
        <v>43775</v>
      </c>
      <c r="F9" s="10">
        <f>EDATE(F3,12)</f>
        <v>44190</v>
      </c>
      <c r="G9" s="5">
        <v>43777</v>
      </c>
    </row>
    <row r="10" spans="2:7">
      <c r="B10" s="24">
        <f t="shared" si="3"/>
        <v>43776</v>
      </c>
      <c r="C10" s="8" t="b">
        <f t="shared" si="1"/>
        <v>0</v>
      </c>
      <c r="D10" s="21" t="b">
        <f t="shared" si="0"/>
        <v>0</v>
      </c>
      <c r="E10" s="14">
        <f t="shared" si="2"/>
        <v>43776</v>
      </c>
      <c r="F10" s="10">
        <f>EDATE(F4,12)</f>
        <v>44191</v>
      </c>
      <c r="G10" s="5">
        <v>43780</v>
      </c>
    </row>
    <row r="11" spans="2:7">
      <c r="B11" s="24">
        <f t="shared" si="3"/>
        <v>43777</v>
      </c>
      <c r="C11" s="8" t="b">
        <f t="shared" si="1"/>
        <v>0</v>
      </c>
      <c r="D11" s="21" t="b">
        <f t="shared" si="0"/>
        <v>0</v>
      </c>
      <c r="E11" s="14">
        <f t="shared" si="2"/>
        <v>43777</v>
      </c>
      <c r="F11" s="10">
        <f>EDATE(F5,12)</f>
        <v>44197</v>
      </c>
      <c r="G11" s="5">
        <v>43781</v>
      </c>
    </row>
    <row r="12" spans="2:7">
      <c r="B12" s="24">
        <f t="shared" si="3"/>
        <v>43778</v>
      </c>
      <c r="C12" s="8" t="b">
        <f t="shared" si="1"/>
        <v>1</v>
      </c>
      <c r="D12" s="21" t="b">
        <f t="shared" si="0"/>
        <v>0</v>
      </c>
      <c r="E12" s="14" t="b">
        <f t="shared" si="2"/>
        <v>0</v>
      </c>
      <c r="F12" s="10" cm="1">
        <f t="array" ref="F12">EasterDateUSNO(YEAR(F11))-2</f>
        <v>44288</v>
      </c>
      <c r="G12" s="5">
        <v>43782</v>
      </c>
    </row>
    <row r="13" spans="2:7">
      <c r="B13" s="24">
        <f t="shared" si="3"/>
        <v>43779</v>
      </c>
      <c r="C13" s="8" t="b">
        <f t="shared" si="1"/>
        <v>1</v>
      </c>
      <c r="D13" s="21" t="b">
        <f t="shared" si="0"/>
        <v>0</v>
      </c>
      <c r="E13" s="14" t="b">
        <f t="shared" si="2"/>
        <v>0</v>
      </c>
      <c r="F13" s="10">
        <f>F12+3</f>
        <v>44291</v>
      </c>
      <c r="G13" s="5">
        <v>43783</v>
      </c>
    </row>
    <row r="14" spans="2:7">
      <c r="B14" s="24">
        <f t="shared" si="3"/>
        <v>43780</v>
      </c>
      <c r="C14" s="8" t="b">
        <f t="shared" si="1"/>
        <v>0</v>
      </c>
      <c r="D14" s="21" t="b">
        <f t="shared" si="0"/>
        <v>0</v>
      </c>
      <c r="E14" s="14">
        <f t="shared" si="2"/>
        <v>43780</v>
      </c>
      <c r="F14" s="10">
        <f>EDATE(F8,12)</f>
        <v>44317</v>
      </c>
      <c r="G14" s="5">
        <v>43784</v>
      </c>
    </row>
    <row r="15" spans="2:7">
      <c r="B15" s="24">
        <f t="shared" si="3"/>
        <v>43781</v>
      </c>
      <c r="C15" s="8" t="b">
        <f t="shared" si="1"/>
        <v>0</v>
      </c>
      <c r="D15" s="21" t="b">
        <f t="shared" si="0"/>
        <v>0</v>
      </c>
      <c r="E15" s="14">
        <f t="shared" si="2"/>
        <v>43781</v>
      </c>
      <c r="F15" s="10">
        <f>EDATE(F9,12)</f>
        <v>44555</v>
      </c>
      <c r="G15" s="5">
        <v>43787</v>
      </c>
    </row>
    <row r="16" spans="2:7">
      <c r="B16" s="24">
        <f t="shared" si="3"/>
        <v>43782</v>
      </c>
      <c r="C16" s="8" t="b">
        <f t="shared" si="1"/>
        <v>0</v>
      </c>
      <c r="D16" s="21" t="b">
        <f t="shared" si="0"/>
        <v>0</v>
      </c>
      <c r="E16" s="14">
        <f t="shared" si="2"/>
        <v>43782</v>
      </c>
      <c r="F16" s="10">
        <f>EDATE(F10,12)</f>
        <v>44556</v>
      </c>
      <c r="G16" s="5">
        <v>43788</v>
      </c>
    </row>
    <row r="17" spans="2:7">
      <c r="B17" s="24">
        <f t="shared" si="3"/>
        <v>43783</v>
      </c>
      <c r="C17" s="8" t="b">
        <f t="shared" si="1"/>
        <v>0</v>
      </c>
      <c r="D17" s="21" t="b">
        <f t="shared" si="0"/>
        <v>0</v>
      </c>
      <c r="E17" s="14">
        <f t="shared" si="2"/>
        <v>43783</v>
      </c>
      <c r="F17" s="10">
        <f>EDATE(F11,12)</f>
        <v>44562</v>
      </c>
      <c r="G17" s="5">
        <v>43789</v>
      </c>
    </row>
    <row r="18" spans="2:7">
      <c r="B18" s="24">
        <f t="shared" si="3"/>
        <v>43784</v>
      </c>
      <c r="C18" s="8" t="b">
        <f t="shared" si="1"/>
        <v>0</v>
      </c>
      <c r="D18" s="21" t="b">
        <f t="shared" si="0"/>
        <v>0</v>
      </c>
      <c r="E18" s="14">
        <f t="shared" si="2"/>
        <v>43784</v>
      </c>
      <c r="F18" s="10" cm="1">
        <f t="array" ref="F18">EasterDateUSNO(YEAR(F17))-2</f>
        <v>44666</v>
      </c>
      <c r="G18" s="5">
        <v>43790</v>
      </c>
    </row>
    <row r="19" spans="2:7">
      <c r="B19" s="24">
        <f t="shared" si="3"/>
        <v>43785</v>
      </c>
      <c r="C19" s="8" t="b">
        <f t="shared" si="1"/>
        <v>1</v>
      </c>
      <c r="D19" s="21" t="b">
        <f t="shared" si="0"/>
        <v>0</v>
      </c>
      <c r="E19" s="14" t="b">
        <f t="shared" si="2"/>
        <v>0</v>
      </c>
      <c r="F19" s="10">
        <f>F18+3</f>
        <v>44669</v>
      </c>
      <c r="G19" s="5">
        <v>43791</v>
      </c>
    </row>
    <row r="20" spans="2:7">
      <c r="B20" s="24">
        <f t="shared" si="3"/>
        <v>43786</v>
      </c>
      <c r="C20" s="8" t="b">
        <f t="shared" si="1"/>
        <v>1</v>
      </c>
      <c r="D20" s="21" t="b">
        <f t="shared" si="0"/>
        <v>0</v>
      </c>
      <c r="E20" s="14" t="b">
        <f t="shared" si="2"/>
        <v>0</v>
      </c>
      <c r="F20" s="10">
        <f>EDATE(F14,12)</f>
        <v>44682</v>
      </c>
      <c r="G20" s="5">
        <v>43794</v>
      </c>
    </row>
    <row r="21" spans="2:7">
      <c r="B21" s="24">
        <f t="shared" si="3"/>
        <v>43787</v>
      </c>
      <c r="C21" s="8" t="b">
        <f t="shared" si="1"/>
        <v>0</v>
      </c>
      <c r="D21" s="21" t="b">
        <f t="shared" si="0"/>
        <v>0</v>
      </c>
      <c r="E21" s="14">
        <f t="shared" si="2"/>
        <v>43787</v>
      </c>
      <c r="F21" s="10">
        <f>EDATE(F15,12)</f>
        <v>44920</v>
      </c>
      <c r="G21" s="5">
        <v>43795</v>
      </c>
    </row>
    <row r="22" spans="2:7">
      <c r="B22" s="24">
        <f t="shared" si="3"/>
        <v>43788</v>
      </c>
      <c r="C22" s="8" t="b">
        <f t="shared" si="1"/>
        <v>0</v>
      </c>
      <c r="D22" s="21" t="b">
        <f t="shared" si="0"/>
        <v>0</v>
      </c>
      <c r="E22" s="14">
        <f t="shared" si="2"/>
        <v>43788</v>
      </c>
      <c r="F22" s="10">
        <f>EDATE(F16,12)</f>
        <v>44921</v>
      </c>
      <c r="G22" s="5">
        <v>43796</v>
      </c>
    </row>
    <row r="23" spans="2:7">
      <c r="B23" s="24">
        <f t="shared" si="3"/>
        <v>43789</v>
      </c>
      <c r="C23" s="8" t="b">
        <f t="shared" si="1"/>
        <v>0</v>
      </c>
      <c r="D23" s="21" t="b">
        <f t="shared" si="0"/>
        <v>0</v>
      </c>
      <c r="E23" s="14">
        <f t="shared" si="2"/>
        <v>43789</v>
      </c>
      <c r="F23" s="10">
        <f>EDATE(F17,12)</f>
        <v>44927</v>
      </c>
      <c r="G23" s="5">
        <v>43797</v>
      </c>
    </row>
    <row r="24" spans="2:7">
      <c r="B24" s="24">
        <f t="shared" si="3"/>
        <v>43790</v>
      </c>
      <c r="C24" s="8" t="b">
        <f t="shared" si="1"/>
        <v>0</v>
      </c>
      <c r="D24" s="21" t="b">
        <f t="shared" si="0"/>
        <v>0</v>
      </c>
      <c r="E24" s="14">
        <f t="shared" si="2"/>
        <v>43790</v>
      </c>
      <c r="F24" s="10" cm="1">
        <f t="array" ref="F24">EasterDateUSNO(YEAR(F23))-2</f>
        <v>45023</v>
      </c>
      <c r="G24" s="5">
        <v>43798</v>
      </c>
    </row>
    <row r="25" spans="2:7">
      <c r="B25" s="24">
        <f t="shared" si="3"/>
        <v>43791</v>
      </c>
      <c r="C25" s="8" t="b">
        <f t="shared" si="1"/>
        <v>0</v>
      </c>
      <c r="D25" s="21" t="b">
        <f t="shared" si="0"/>
        <v>0</v>
      </c>
      <c r="E25" s="14">
        <f t="shared" si="2"/>
        <v>43791</v>
      </c>
      <c r="F25" s="10">
        <f>F24+3</f>
        <v>45026</v>
      </c>
      <c r="G25" s="5">
        <v>43801</v>
      </c>
    </row>
    <row r="26" spans="2:7">
      <c r="B26" s="24">
        <f t="shared" si="3"/>
        <v>43792</v>
      </c>
      <c r="C26" s="8" t="b">
        <f t="shared" si="1"/>
        <v>1</v>
      </c>
      <c r="D26" s="21" t="b">
        <f t="shared" si="0"/>
        <v>0</v>
      </c>
      <c r="E26" s="14" t="b">
        <f t="shared" si="2"/>
        <v>0</v>
      </c>
      <c r="F26" s="10">
        <f>EDATE(F20,12)</f>
        <v>45047</v>
      </c>
      <c r="G26" s="5">
        <v>43802</v>
      </c>
    </row>
    <row r="27" spans="2:7">
      <c r="B27" s="24">
        <f t="shared" si="3"/>
        <v>43793</v>
      </c>
      <c r="C27" s="8" t="b">
        <f t="shared" si="1"/>
        <v>1</v>
      </c>
      <c r="D27" s="21" t="b">
        <f t="shared" si="0"/>
        <v>0</v>
      </c>
      <c r="E27" s="14" t="b">
        <f t="shared" si="2"/>
        <v>0</v>
      </c>
      <c r="F27" s="10">
        <f>EDATE(F21,12)</f>
        <v>45285</v>
      </c>
      <c r="G27" s="5">
        <v>43803</v>
      </c>
    </row>
    <row r="28" spans="2:7">
      <c r="B28" s="24">
        <f t="shared" si="3"/>
        <v>43794</v>
      </c>
      <c r="C28" s="8" t="b">
        <f t="shared" si="1"/>
        <v>0</v>
      </c>
      <c r="D28" s="21" t="b">
        <f t="shared" si="0"/>
        <v>0</v>
      </c>
      <c r="E28" s="14">
        <f t="shared" si="2"/>
        <v>43794</v>
      </c>
      <c r="F28" s="10">
        <f>EDATE(F22,12)</f>
        <v>45286</v>
      </c>
      <c r="G28" s="5">
        <v>43804</v>
      </c>
    </row>
    <row r="29" spans="2:7">
      <c r="B29" s="24">
        <f t="shared" si="3"/>
        <v>43795</v>
      </c>
      <c r="C29" s="8" t="b">
        <f t="shared" si="1"/>
        <v>0</v>
      </c>
      <c r="D29" s="21" t="b">
        <f t="shared" si="0"/>
        <v>0</v>
      </c>
      <c r="E29" s="14">
        <f t="shared" si="2"/>
        <v>43795</v>
      </c>
      <c r="F29" s="10">
        <f>EDATE(F23,12)</f>
        <v>45292</v>
      </c>
      <c r="G29" s="5">
        <v>43805</v>
      </c>
    </row>
    <row r="30" spans="2:7">
      <c r="B30" s="24">
        <f t="shared" si="3"/>
        <v>43796</v>
      </c>
      <c r="C30" s="8" t="b">
        <f t="shared" si="1"/>
        <v>0</v>
      </c>
      <c r="D30" s="21" t="b">
        <f t="shared" si="0"/>
        <v>0</v>
      </c>
      <c r="E30" s="14">
        <f t="shared" si="2"/>
        <v>43796</v>
      </c>
      <c r="F30" s="10" cm="1">
        <f t="array" ref="F30">EasterDateUSNO(YEAR(F29))-2</f>
        <v>45380</v>
      </c>
      <c r="G30" s="5">
        <v>43808</v>
      </c>
    </row>
    <row r="31" spans="2:7">
      <c r="B31" s="24">
        <f t="shared" si="3"/>
        <v>43797</v>
      </c>
      <c r="C31" s="8" t="b">
        <f t="shared" si="1"/>
        <v>0</v>
      </c>
      <c r="D31" s="21" t="b">
        <f t="shared" si="0"/>
        <v>0</v>
      </c>
      <c r="E31" s="14">
        <f t="shared" si="2"/>
        <v>43797</v>
      </c>
      <c r="F31" s="10">
        <f>F30+3</f>
        <v>45383</v>
      </c>
      <c r="G31" s="5">
        <v>43809</v>
      </c>
    </row>
    <row r="32" spans="2:7">
      <c r="B32" s="24">
        <f t="shared" si="3"/>
        <v>43798</v>
      </c>
      <c r="C32" s="8" t="b">
        <f t="shared" si="1"/>
        <v>0</v>
      </c>
      <c r="D32" s="21" t="b">
        <f t="shared" si="0"/>
        <v>0</v>
      </c>
      <c r="E32" s="14">
        <f t="shared" si="2"/>
        <v>43798</v>
      </c>
      <c r="F32" s="10">
        <f>EDATE(F26,12)</f>
        <v>45413</v>
      </c>
      <c r="G32" s="5">
        <v>43810</v>
      </c>
    </row>
    <row r="33" spans="2:7">
      <c r="B33" s="24">
        <f t="shared" si="3"/>
        <v>43799</v>
      </c>
      <c r="C33" s="8" t="b">
        <f t="shared" si="1"/>
        <v>1</v>
      </c>
      <c r="D33" s="21" t="b">
        <f t="shared" si="0"/>
        <v>0</v>
      </c>
      <c r="E33" s="14" t="b">
        <f t="shared" si="2"/>
        <v>0</v>
      </c>
      <c r="F33" s="10">
        <f>EDATE(F27,12)</f>
        <v>45651</v>
      </c>
      <c r="G33" s="5">
        <v>43811</v>
      </c>
    </row>
    <row r="34" spans="2:7">
      <c r="B34" s="24">
        <f t="shared" si="3"/>
        <v>43800</v>
      </c>
      <c r="C34" s="8" t="b">
        <f t="shared" si="1"/>
        <v>1</v>
      </c>
      <c r="D34" s="21" t="b">
        <f t="shared" si="0"/>
        <v>0</v>
      </c>
      <c r="E34" s="14" t="b">
        <f t="shared" si="2"/>
        <v>0</v>
      </c>
      <c r="F34" s="10">
        <f>EDATE(F28,12)</f>
        <v>45652</v>
      </c>
      <c r="G34" s="5">
        <v>43812</v>
      </c>
    </row>
    <row r="35" spans="2:7">
      <c r="B35" s="24">
        <f t="shared" si="3"/>
        <v>43801</v>
      </c>
      <c r="C35" s="8" t="b">
        <f t="shared" si="1"/>
        <v>0</v>
      </c>
      <c r="D35" s="21" t="b">
        <f t="shared" si="0"/>
        <v>0</v>
      </c>
      <c r="E35" s="14">
        <f t="shared" si="2"/>
        <v>43801</v>
      </c>
      <c r="F35" s="10">
        <f>EDATE(F29,12)</f>
        <v>45658</v>
      </c>
      <c r="G35" s="5">
        <v>43815</v>
      </c>
    </row>
    <row r="36" spans="2:7">
      <c r="B36" s="24">
        <f t="shared" si="3"/>
        <v>43802</v>
      </c>
      <c r="C36" s="8" t="b">
        <f t="shared" si="1"/>
        <v>0</v>
      </c>
      <c r="D36" s="21" t="b">
        <f t="shared" si="0"/>
        <v>0</v>
      </c>
      <c r="E36" s="14">
        <f t="shared" si="2"/>
        <v>43802</v>
      </c>
      <c r="F36" s="10" cm="1">
        <f t="array" ref="F36">EasterDateUSNO(YEAR(F35))-2</f>
        <v>45765</v>
      </c>
      <c r="G36" s="5">
        <v>43816</v>
      </c>
    </row>
    <row r="37" spans="2:7">
      <c r="B37" s="24">
        <f t="shared" si="3"/>
        <v>43803</v>
      </c>
      <c r="C37" s="8" t="b">
        <f t="shared" si="1"/>
        <v>0</v>
      </c>
      <c r="D37" s="21" t="b">
        <f t="shared" si="0"/>
        <v>0</v>
      </c>
      <c r="E37" s="14">
        <f t="shared" si="2"/>
        <v>43803</v>
      </c>
      <c r="F37" s="10">
        <f>F36+3</f>
        <v>45768</v>
      </c>
      <c r="G37" s="5">
        <v>43817</v>
      </c>
    </row>
    <row r="38" spans="2:7">
      <c r="B38" s="24">
        <f t="shared" si="3"/>
        <v>43804</v>
      </c>
      <c r="C38" s="8" t="b">
        <f t="shared" si="1"/>
        <v>0</v>
      </c>
      <c r="D38" s="21" t="b">
        <f t="shared" si="0"/>
        <v>0</v>
      </c>
      <c r="E38" s="14">
        <f t="shared" si="2"/>
        <v>43804</v>
      </c>
      <c r="F38" s="10">
        <f>EDATE(F32,12)</f>
        <v>45778</v>
      </c>
      <c r="G38" s="5">
        <v>43818</v>
      </c>
    </row>
    <row r="39" spans="2:7">
      <c r="B39" s="24">
        <f t="shared" si="3"/>
        <v>43805</v>
      </c>
      <c r="C39" s="8" t="b">
        <f t="shared" si="1"/>
        <v>0</v>
      </c>
      <c r="D39" s="21" t="b">
        <f t="shared" si="0"/>
        <v>0</v>
      </c>
      <c r="E39" s="14">
        <f t="shared" si="2"/>
        <v>43805</v>
      </c>
      <c r="F39" s="10">
        <f>EDATE(F33,12)</f>
        <v>46016</v>
      </c>
      <c r="G39" s="5">
        <v>43819</v>
      </c>
    </row>
    <row r="40" spans="2:7">
      <c r="B40" s="24">
        <f t="shared" si="3"/>
        <v>43806</v>
      </c>
      <c r="C40" s="8" t="b">
        <f t="shared" si="1"/>
        <v>1</v>
      </c>
      <c r="D40" s="21" t="b">
        <f t="shared" si="0"/>
        <v>0</v>
      </c>
      <c r="E40" s="14" t="b">
        <f t="shared" si="2"/>
        <v>0</v>
      </c>
      <c r="F40" s="10">
        <f>EDATE(F34,12)</f>
        <v>46017</v>
      </c>
      <c r="G40" s="5">
        <v>43822</v>
      </c>
    </row>
    <row r="41" spans="2:7">
      <c r="B41" s="24">
        <f t="shared" si="3"/>
        <v>43807</v>
      </c>
      <c r="C41" s="8" t="b">
        <f t="shared" si="1"/>
        <v>1</v>
      </c>
      <c r="D41" s="21" t="b">
        <f t="shared" si="0"/>
        <v>0</v>
      </c>
      <c r="E41" s="14" t="b">
        <f t="shared" si="2"/>
        <v>0</v>
      </c>
      <c r="F41" s="10">
        <f>EDATE(F35,12)</f>
        <v>46023</v>
      </c>
      <c r="G41" s="5">
        <v>43823</v>
      </c>
    </row>
    <row r="42" spans="2:7">
      <c r="B42" s="24">
        <f t="shared" si="3"/>
        <v>43808</v>
      </c>
      <c r="C42" s="8" t="b">
        <f t="shared" si="1"/>
        <v>0</v>
      </c>
      <c r="D42" s="21" t="b">
        <f t="shared" si="0"/>
        <v>0</v>
      </c>
      <c r="E42" s="14">
        <f t="shared" si="2"/>
        <v>43808</v>
      </c>
      <c r="F42" s="10" cm="1">
        <f t="array" ref="F42">EasterDateUSNO(YEAR(F41))-2</f>
        <v>46115</v>
      </c>
      <c r="G42" s="5">
        <v>43826</v>
      </c>
    </row>
    <row r="43" spans="2:7">
      <c r="B43" s="24">
        <f t="shared" si="3"/>
        <v>43809</v>
      </c>
      <c r="C43" s="8" t="b">
        <f t="shared" si="1"/>
        <v>0</v>
      </c>
      <c r="D43" s="21" t="b">
        <f t="shared" si="0"/>
        <v>0</v>
      </c>
      <c r="E43" s="14">
        <f t="shared" si="2"/>
        <v>43809</v>
      </c>
      <c r="F43" s="10">
        <f>F42+3</f>
        <v>46118</v>
      </c>
      <c r="G43" s="5">
        <v>43829</v>
      </c>
    </row>
    <row r="44" spans="2:7">
      <c r="B44" s="24">
        <f t="shared" si="3"/>
        <v>43810</v>
      </c>
      <c r="C44" s="8" t="b">
        <f t="shared" si="1"/>
        <v>0</v>
      </c>
      <c r="D44" s="21" t="b">
        <f t="shared" si="0"/>
        <v>0</v>
      </c>
      <c r="E44" s="14">
        <f t="shared" si="2"/>
        <v>43810</v>
      </c>
      <c r="F44" s="10">
        <f>EDATE(F38,12)</f>
        <v>46143</v>
      </c>
      <c r="G44" s="5">
        <v>43830</v>
      </c>
    </row>
    <row r="45" spans="2:7">
      <c r="B45" s="24">
        <f t="shared" si="3"/>
        <v>43811</v>
      </c>
      <c r="C45" s="8" t="b">
        <f t="shared" si="1"/>
        <v>0</v>
      </c>
      <c r="D45" s="21" t="b">
        <f t="shared" si="0"/>
        <v>0</v>
      </c>
      <c r="E45" s="14">
        <f t="shared" si="2"/>
        <v>43811</v>
      </c>
      <c r="F45" s="10">
        <f>EDATE(F39,12)</f>
        <v>46381</v>
      </c>
      <c r="G45" s="5">
        <v>43832</v>
      </c>
    </row>
    <row r="46" spans="2:7">
      <c r="B46" s="24">
        <f t="shared" si="3"/>
        <v>43812</v>
      </c>
      <c r="C46" s="8" t="b">
        <f t="shared" si="1"/>
        <v>0</v>
      </c>
      <c r="D46" s="21" t="b">
        <f t="shared" si="0"/>
        <v>0</v>
      </c>
      <c r="E46" s="14">
        <f t="shared" si="2"/>
        <v>43812</v>
      </c>
      <c r="F46" s="10">
        <f>EDATE(F40,12)</f>
        <v>46382</v>
      </c>
      <c r="G46" s="5">
        <v>43833</v>
      </c>
    </row>
    <row r="47" spans="2:7">
      <c r="B47" s="24">
        <f t="shared" si="3"/>
        <v>43813</v>
      </c>
      <c r="C47" s="8" t="b">
        <f t="shared" si="1"/>
        <v>1</v>
      </c>
      <c r="D47" s="21" t="b">
        <f t="shared" si="0"/>
        <v>0</v>
      </c>
      <c r="E47" s="14" t="b">
        <f t="shared" si="2"/>
        <v>0</v>
      </c>
      <c r="F47" s="10">
        <f>EDATE(F41,12)</f>
        <v>46388</v>
      </c>
      <c r="G47" s="5">
        <v>43836</v>
      </c>
    </row>
    <row r="48" spans="2:7">
      <c r="B48" s="24">
        <f t="shared" si="3"/>
        <v>43814</v>
      </c>
      <c r="C48" s="8" t="b">
        <f t="shared" si="1"/>
        <v>1</v>
      </c>
      <c r="D48" s="21" t="b">
        <f t="shared" si="0"/>
        <v>0</v>
      </c>
      <c r="E48" s="14" t="b">
        <f t="shared" si="2"/>
        <v>0</v>
      </c>
      <c r="F48" s="10" cm="1">
        <f t="array" ref="F48">EasterDateUSNO(YEAR(F47))-2</f>
        <v>46472</v>
      </c>
      <c r="G48" s="5">
        <v>43837</v>
      </c>
    </row>
    <row r="49" spans="2:7">
      <c r="B49" s="24">
        <f t="shared" si="3"/>
        <v>43815</v>
      </c>
      <c r="C49" s="8" t="b">
        <f t="shared" si="1"/>
        <v>0</v>
      </c>
      <c r="D49" s="21" t="b">
        <f t="shared" si="0"/>
        <v>0</v>
      </c>
      <c r="E49" s="14">
        <f t="shared" si="2"/>
        <v>43815</v>
      </c>
      <c r="F49" s="10">
        <f>F48+3</f>
        <v>46475</v>
      </c>
      <c r="G49" s="5">
        <v>43838</v>
      </c>
    </row>
    <row r="50" spans="2:7">
      <c r="B50" s="24">
        <f t="shared" si="3"/>
        <v>43816</v>
      </c>
      <c r="C50" s="8" t="b">
        <f t="shared" si="1"/>
        <v>0</v>
      </c>
      <c r="D50" s="21" t="b">
        <f t="shared" si="0"/>
        <v>0</v>
      </c>
      <c r="E50" s="14">
        <f t="shared" si="2"/>
        <v>43816</v>
      </c>
      <c r="F50" s="10">
        <f>EDATE(F44,12)</f>
        <v>46508</v>
      </c>
      <c r="G50" s="5">
        <v>43839</v>
      </c>
    </row>
    <row r="51" spans="2:7">
      <c r="B51" s="24">
        <f t="shared" si="3"/>
        <v>43817</v>
      </c>
      <c r="C51" s="8" t="b">
        <f t="shared" si="1"/>
        <v>0</v>
      </c>
      <c r="D51" s="21" t="b">
        <f t="shared" si="0"/>
        <v>0</v>
      </c>
      <c r="E51" s="14">
        <f t="shared" si="2"/>
        <v>43817</v>
      </c>
      <c r="F51" s="10">
        <f>EDATE(F45,12)</f>
        <v>46746</v>
      </c>
      <c r="G51" s="5">
        <v>43840</v>
      </c>
    </row>
    <row r="52" spans="2:7">
      <c r="B52" s="24">
        <f t="shared" si="3"/>
        <v>43818</v>
      </c>
      <c r="C52" s="8" t="b">
        <f t="shared" si="1"/>
        <v>0</v>
      </c>
      <c r="D52" s="21" t="b">
        <f t="shared" si="0"/>
        <v>0</v>
      </c>
      <c r="E52" s="14">
        <f t="shared" si="2"/>
        <v>43818</v>
      </c>
      <c r="F52" s="10">
        <f>EDATE(F46,12)</f>
        <v>46747</v>
      </c>
      <c r="G52" s="5">
        <v>43843</v>
      </c>
    </row>
    <row r="53" spans="2:7">
      <c r="B53" s="24">
        <f t="shared" si="3"/>
        <v>43819</v>
      </c>
      <c r="C53" s="8" t="b">
        <f t="shared" si="1"/>
        <v>0</v>
      </c>
      <c r="D53" s="21" t="b">
        <f t="shared" si="0"/>
        <v>0</v>
      </c>
      <c r="E53" s="14">
        <f t="shared" si="2"/>
        <v>43819</v>
      </c>
      <c r="F53" s="10">
        <f>EDATE(F47,12)</f>
        <v>46753</v>
      </c>
      <c r="G53" s="5">
        <v>43844</v>
      </c>
    </row>
    <row r="54" spans="2:7">
      <c r="B54" s="24">
        <f t="shared" si="3"/>
        <v>43820</v>
      </c>
      <c r="C54" s="8" t="b">
        <f t="shared" si="1"/>
        <v>1</v>
      </c>
      <c r="D54" s="21" t="b">
        <f t="shared" si="0"/>
        <v>0</v>
      </c>
      <c r="E54" s="14" t="b">
        <f t="shared" si="2"/>
        <v>0</v>
      </c>
      <c r="F54" s="10" cm="1">
        <f t="array" ref="F54">EasterDateUSNO(YEAR(F53))-2</f>
        <v>46857</v>
      </c>
      <c r="G54" s="5">
        <v>43845</v>
      </c>
    </row>
    <row r="55" spans="2:7">
      <c r="B55" s="24">
        <f t="shared" si="3"/>
        <v>43821</v>
      </c>
      <c r="C55" s="8" t="b">
        <f t="shared" si="1"/>
        <v>1</v>
      </c>
      <c r="D55" s="21" t="b">
        <f t="shared" si="0"/>
        <v>0</v>
      </c>
      <c r="E55" s="14" t="b">
        <f t="shared" si="2"/>
        <v>0</v>
      </c>
      <c r="F55" s="10">
        <f>F54+3</f>
        <v>46860</v>
      </c>
      <c r="G55" s="5">
        <v>43846</v>
      </c>
    </row>
    <row r="56" spans="2:7">
      <c r="B56" s="24">
        <f t="shared" si="3"/>
        <v>43822</v>
      </c>
      <c r="C56" s="8" t="b">
        <f t="shared" si="1"/>
        <v>0</v>
      </c>
      <c r="D56" s="21" t="b">
        <f t="shared" si="0"/>
        <v>0</v>
      </c>
      <c r="E56" s="14">
        <f t="shared" si="2"/>
        <v>43822</v>
      </c>
      <c r="F56" s="10">
        <f>EDATE(F50,12)</f>
        <v>46874</v>
      </c>
      <c r="G56" s="5">
        <v>43847</v>
      </c>
    </row>
    <row r="57" spans="2:7">
      <c r="B57" s="24">
        <f t="shared" si="3"/>
        <v>43823</v>
      </c>
      <c r="C57" s="8" t="b">
        <f t="shared" si="1"/>
        <v>0</v>
      </c>
      <c r="D57" s="21" t="b">
        <f t="shared" si="0"/>
        <v>0</v>
      </c>
      <c r="E57" s="14">
        <f t="shared" si="2"/>
        <v>43823</v>
      </c>
      <c r="F57" s="10">
        <f>EDATE(F51,12)</f>
        <v>47112</v>
      </c>
      <c r="G57" s="5">
        <v>43850</v>
      </c>
    </row>
    <row r="58" spans="2:7">
      <c r="B58" s="24">
        <f t="shared" si="3"/>
        <v>43824</v>
      </c>
      <c r="C58" s="8" t="b">
        <f t="shared" si="1"/>
        <v>0</v>
      </c>
      <c r="D58" s="21" t="b">
        <f t="shared" si="0"/>
        <v>1</v>
      </c>
      <c r="E58" s="14" t="b">
        <f t="shared" si="2"/>
        <v>0</v>
      </c>
      <c r="F58" s="10">
        <f>EDATE(F52,12)</f>
        <v>47113</v>
      </c>
      <c r="G58" s="5">
        <v>43851</v>
      </c>
    </row>
    <row r="59" spans="2:7">
      <c r="B59" s="24">
        <f t="shared" si="3"/>
        <v>43825</v>
      </c>
      <c r="C59" s="8" t="b">
        <f t="shared" si="1"/>
        <v>0</v>
      </c>
      <c r="D59" s="21" t="b">
        <f t="shared" si="0"/>
        <v>1</v>
      </c>
      <c r="E59" s="14" t="b">
        <f t="shared" si="2"/>
        <v>0</v>
      </c>
      <c r="F59" s="10">
        <f>EDATE(F53,12)</f>
        <v>47119</v>
      </c>
      <c r="G59" s="5">
        <v>43852</v>
      </c>
    </row>
    <row r="60" spans="2:7">
      <c r="B60" s="24">
        <f t="shared" si="3"/>
        <v>43826</v>
      </c>
      <c r="C60" s="8" t="b">
        <f t="shared" si="1"/>
        <v>0</v>
      </c>
      <c r="D60" s="21" t="b">
        <f t="shared" si="0"/>
        <v>0</v>
      </c>
      <c r="E60" s="14">
        <f t="shared" si="2"/>
        <v>43826</v>
      </c>
      <c r="F60" s="10" cm="1">
        <f t="array" ref="F60">EasterDateUSNO(YEAR(F59))-2</f>
        <v>47207</v>
      </c>
      <c r="G60" s="5">
        <v>43853</v>
      </c>
    </row>
    <row r="61" spans="2:7">
      <c r="B61" s="24">
        <f t="shared" si="3"/>
        <v>43827</v>
      </c>
      <c r="C61" s="8" t="b">
        <f t="shared" si="1"/>
        <v>1</v>
      </c>
      <c r="D61" s="21" t="b">
        <f t="shared" si="0"/>
        <v>0</v>
      </c>
      <c r="E61" s="14" t="b">
        <f t="shared" si="2"/>
        <v>0</v>
      </c>
      <c r="F61" s="10">
        <f>F60+3</f>
        <v>47210</v>
      </c>
      <c r="G61" s="5">
        <v>43854</v>
      </c>
    </row>
    <row r="62" spans="2:7">
      <c r="B62" s="24">
        <f t="shared" si="3"/>
        <v>43828</v>
      </c>
      <c r="C62" s="8" t="b">
        <f t="shared" si="1"/>
        <v>1</v>
      </c>
      <c r="D62" s="21" t="b">
        <f t="shared" si="0"/>
        <v>0</v>
      </c>
      <c r="E62" s="14" t="b">
        <f t="shared" si="2"/>
        <v>0</v>
      </c>
      <c r="F62" s="10">
        <f>EDATE(F56,12)</f>
        <v>47239</v>
      </c>
      <c r="G62" s="5">
        <v>43857</v>
      </c>
    </row>
    <row r="63" spans="2:7">
      <c r="B63" s="24">
        <f t="shared" si="3"/>
        <v>43829</v>
      </c>
      <c r="C63" s="8" t="b">
        <f t="shared" si="1"/>
        <v>0</v>
      </c>
      <c r="D63" s="21" t="b">
        <f t="shared" si="0"/>
        <v>0</v>
      </c>
      <c r="E63" s="14">
        <f t="shared" si="2"/>
        <v>43829</v>
      </c>
      <c r="F63" s="10">
        <f>EDATE(F57,12)</f>
        <v>47477</v>
      </c>
      <c r="G63" s="5">
        <v>43858</v>
      </c>
    </row>
    <row r="64" spans="2:7">
      <c r="B64" s="24">
        <f t="shared" si="3"/>
        <v>43830</v>
      </c>
      <c r="C64" s="8" t="b">
        <f t="shared" si="1"/>
        <v>0</v>
      </c>
      <c r="D64" s="21" t="b">
        <f t="shared" si="0"/>
        <v>0</v>
      </c>
      <c r="E64" s="14">
        <f t="shared" si="2"/>
        <v>43830</v>
      </c>
      <c r="F64" s="10">
        <f>EDATE(F58,12)</f>
        <v>47478</v>
      </c>
      <c r="G64" s="5">
        <v>43859</v>
      </c>
    </row>
    <row r="65" spans="2:7">
      <c r="B65" s="24">
        <f t="shared" si="3"/>
        <v>43831</v>
      </c>
      <c r="C65" s="8" t="b">
        <f t="shared" si="1"/>
        <v>0</v>
      </c>
      <c r="D65" s="21" t="b">
        <f t="shared" si="0"/>
        <v>1</v>
      </c>
      <c r="E65" s="14" t="b">
        <f t="shared" si="2"/>
        <v>0</v>
      </c>
      <c r="F65" s="10">
        <f>EDATE(F59,12)</f>
        <v>47484</v>
      </c>
      <c r="G65" s="5">
        <v>43860</v>
      </c>
    </row>
    <row r="66" spans="2:7">
      <c r="B66" s="24">
        <f t="shared" si="3"/>
        <v>43832</v>
      </c>
      <c r="C66" s="8" t="b">
        <f t="shared" si="1"/>
        <v>0</v>
      </c>
      <c r="D66" s="21" t="b">
        <f t="shared" si="0"/>
        <v>0</v>
      </c>
      <c r="E66" s="14">
        <f t="shared" si="2"/>
        <v>43832</v>
      </c>
      <c r="F66" s="10" cm="1">
        <f t="array" ref="F66">EasterDateUSNO(YEAR(F65))-2</f>
        <v>47592</v>
      </c>
      <c r="G66" s="5">
        <v>43861</v>
      </c>
    </row>
    <row r="67" spans="2:7">
      <c r="B67" s="24">
        <f t="shared" si="3"/>
        <v>43833</v>
      </c>
      <c r="C67" s="8" t="b">
        <f t="shared" si="1"/>
        <v>0</v>
      </c>
      <c r="D67" s="21" t="b">
        <f t="shared" ref="D67:D130" si="4">IF(TYPE(VLOOKUP(B67,Holidays,1,0))&lt;&gt;1,FALSE,TRUE)</f>
        <v>0</v>
      </c>
      <c r="E67" s="14">
        <f t="shared" si="2"/>
        <v>43833</v>
      </c>
      <c r="F67" s="10">
        <f>F66+3</f>
        <v>47595</v>
      </c>
      <c r="G67" s="5">
        <v>43864</v>
      </c>
    </row>
    <row r="68" spans="2:7">
      <c r="B68" s="24">
        <f t="shared" si="3"/>
        <v>43834</v>
      </c>
      <c r="C68" s="8" t="b">
        <f t="shared" ref="C68:C131" si="5">IF(WEEKDAY(B68,2)&gt;5,TRUE)</f>
        <v>1</v>
      </c>
      <c r="D68" s="21" t="b">
        <f t="shared" si="4"/>
        <v>0</v>
      </c>
      <c r="E68" s="14" t="b">
        <f t="shared" ref="E68:E131" si="6">IF(OR(C68,D68),FALSE,B68)</f>
        <v>0</v>
      </c>
      <c r="F68" s="10">
        <f>EDATE(F62,12)</f>
        <v>47604</v>
      </c>
      <c r="G68" s="5">
        <v>43865</v>
      </c>
    </row>
    <row r="69" spans="2:7">
      <c r="B69" s="24">
        <f t="shared" ref="B69:B132" si="7">B68+1</f>
        <v>43835</v>
      </c>
      <c r="C69" s="8" t="b">
        <f t="shared" si="5"/>
        <v>1</v>
      </c>
      <c r="D69" s="21" t="b">
        <f t="shared" si="4"/>
        <v>0</v>
      </c>
      <c r="E69" s="14" t="b">
        <f t="shared" si="6"/>
        <v>0</v>
      </c>
      <c r="F69" s="10">
        <f>EDATE(F63,12)</f>
        <v>47842</v>
      </c>
      <c r="G69" s="5">
        <v>43866</v>
      </c>
    </row>
    <row r="70" spans="2:7">
      <c r="B70" s="24">
        <f t="shared" si="7"/>
        <v>43836</v>
      </c>
      <c r="C70" s="8" t="b">
        <f t="shared" si="5"/>
        <v>0</v>
      </c>
      <c r="D70" s="21" t="b">
        <f t="shared" si="4"/>
        <v>0</v>
      </c>
      <c r="E70" s="14">
        <f t="shared" si="6"/>
        <v>43836</v>
      </c>
      <c r="F70" s="10">
        <f>EDATE(F64,12)</f>
        <v>47843</v>
      </c>
      <c r="G70" s="5">
        <v>43867</v>
      </c>
    </row>
    <row r="71" spans="2:7">
      <c r="B71" s="24">
        <f t="shared" si="7"/>
        <v>43837</v>
      </c>
      <c r="C71" s="8" t="b">
        <f t="shared" si="5"/>
        <v>0</v>
      </c>
      <c r="D71" s="21" t="b">
        <f t="shared" si="4"/>
        <v>0</v>
      </c>
      <c r="E71" s="14">
        <f t="shared" si="6"/>
        <v>43837</v>
      </c>
      <c r="F71" s="10">
        <f>EDATE(F65,12)</f>
        <v>47849</v>
      </c>
      <c r="G71" s="5">
        <v>43868</v>
      </c>
    </row>
    <row r="72" spans="2:7">
      <c r="B72" s="24">
        <f t="shared" si="7"/>
        <v>43838</v>
      </c>
      <c r="C72" s="8" t="b">
        <f t="shared" si="5"/>
        <v>0</v>
      </c>
      <c r="D72" s="21" t="b">
        <f t="shared" si="4"/>
        <v>0</v>
      </c>
      <c r="E72" s="14">
        <f t="shared" si="6"/>
        <v>43838</v>
      </c>
      <c r="F72" s="10" cm="1">
        <f t="array" ref="F72">EasterDateUSNO(YEAR(F71))-2</f>
        <v>47949</v>
      </c>
      <c r="G72" s="5">
        <v>43871</v>
      </c>
    </row>
    <row r="73" spans="2:7">
      <c r="B73" s="24">
        <f t="shared" si="7"/>
        <v>43839</v>
      </c>
      <c r="C73" s="8" t="b">
        <f t="shared" si="5"/>
        <v>0</v>
      </c>
      <c r="D73" s="21" t="b">
        <f t="shared" si="4"/>
        <v>0</v>
      </c>
      <c r="E73" s="14">
        <f t="shared" si="6"/>
        <v>43839</v>
      </c>
      <c r="F73" s="10">
        <f>F72+3</f>
        <v>47952</v>
      </c>
      <c r="G73" s="5">
        <v>43872</v>
      </c>
    </row>
    <row r="74" spans="2:7">
      <c r="B74" s="24">
        <f t="shared" si="7"/>
        <v>43840</v>
      </c>
      <c r="C74" s="8" t="b">
        <f t="shared" si="5"/>
        <v>0</v>
      </c>
      <c r="D74" s="21" t="b">
        <f t="shared" si="4"/>
        <v>0</v>
      </c>
      <c r="E74" s="14">
        <f t="shared" si="6"/>
        <v>43840</v>
      </c>
      <c r="F74" s="10">
        <f>EDATE(F68,12)</f>
        <v>47969</v>
      </c>
      <c r="G74" s="5">
        <v>43873</v>
      </c>
    </row>
    <row r="75" spans="2:7">
      <c r="B75" s="24">
        <f t="shared" si="7"/>
        <v>43841</v>
      </c>
      <c r="C75" s="8" t="b">
        <f t="shared" si="5"/>
        <v>1</v>
      </c>
      <c r="D75" s="21" t="b">
        <f t="shared" si="4"/>
        <v>0</v>
      </c>
      <c r="E75" s="14" t="b">
        <f t="shared" si="6"/>
        <v>0</v>
      </c>
      <c r="F75" s="10">
        <f>EDATE(F69,12)</f>
        <v>48207</v>
      </c>
      <c r="G75" s="5">
        <v>43874</v>
      </c>
    </row>
    <row r="76" spans="2:7">
      <c r="B76" s="24">
        <f t="shared" si="7"/>
        <v>43842</v>
      </c>
      <c r="C76" s="8" t="b">
        <f t="shared" si="5"/>
        <v>1</v>
      </c>
      <c r="D76" s="21" t="b">
        <f t="shared" si="4"/>
        <v>0</v>
      </c>
      <c r="E76" s="14" t="b">
        <f t="shared" si="6"/>
        <v>0</v>
      </c>
      <c r="F76" s="10">
        <f>EDATE(F70,12)</f>
        <v>48208</v>
      </c>
      <c r="G76" s="5">
        <v>43875</v>
      </c>
    </row>
    <row r="77" spans="2:7">
      <c r="B77" s="24">
        <f t="shared" si="7"/>
        <v>43843</v>
      </c>
      <c r="C77" s="8" t="b">
        <f t="shared" si="5"/>
        <v>0</v>
      </c>
      <c r="D77" s="21" t="b">
        <f t="shared" si="4"/>
        <v>0</v>
      </c>
      <c r="E77" s="14">
        <f t="shared" si="6"/>
        <v>43843</v>
      </c>
      <c r="F77" s="10">
        <f>EDATE(F71,12)</f>
        <v>48214</v>
      </c>
      <c r="G77" s="5">
        <v>43878</v>
      </c>
    </row>
    <row r="78" spans="2:7">
      <c r="B78" s="24">
        <f t="shared" si="7"/>
        <v>43844</v>
      </c>
      <c r="C78" s="8" t="b">
        <f t="shared" si="5"/>
        <v>0</v>
      </c>
      <c r="D78" s="21" t="b">
        <f t="shared" si="4"/>
        <v>0</v>
      </c>
      <c r="E78" s="14">
        <f t="shared" si="6"/>
        <v>43844</v>
      </c>
      <c r="F78" s="10" cm="1">
        <f t="array" ref="F78">EasterDateUSNO(YEAR(F77))-2</f>
        <v>48299</v>
      </c>
      <c r="G78" s="5">
        <v>43879</v>
      </c>
    </row>
    <row r="79" spans="2:7">
      <c r="B79" s="24">
        <f t="shared" si="7"/>
        <v>43845</v>
      </c>
      <c r="C79" s="8" t="b">
        <f t="shared" si="5"/>
        <v>0</v>
      </c>
      <c r="D79" s="21" t="b">
        <f t="shared" si="4"/>
        <v>0</v>
      </c>
      <c r="E79" s="14">
        <f t="shared" si="6"/>
        <v>43845</v>
      </c>
      <c r="F79" s="10">
        <f>F78+3</f>
        <v>48302</v>
      </c>
      <c r="G79" s="5">
        <v>43880</v>
      </c>
    </row>
    <row r="80" spans="2:7">
      <c r="B80" s="24">
        <f t="shared" si="7"/>
        <v>43846</v>
      </c>
      <c r="C80" s="8" t="b">
        <f t="shared" si="5"/>
        <v>0</v>
      </c>
      <c r="D80" s="21" t="b">
        <f t="shared" si="4"/>
        <v>0</v>
      </c>
      <c r="E80" s="14">
        <f t="shared" si="6"/>
        <v>43846</v>
      </c>
      <c r="F80" s="10">
        <f>EDATE(F74,12)</f>
        <v>48335</v>
      </c>
      <c r="G80" s="5">
        <v>43881</v>
      </c>
    </row>
    <row r="81" spans="2:7">
      <c r="B81" s="24">
        <f t="shared" si="7"/>
        <v>43847</v>
      </c>
      <c r="C81" s="8" t="b">
        <f t="shared" si="5"/>
        <v>0</v>
      </c>
      <c r="D81" s="21" t="b">
        <f t="shared" si="4"/>
        <v>0</v>
      </c>
      <c r="E81" s="14">
        <f t="shared" si="6"/>
        <v>43847</v>
      </c>
      <c r="F81" s="10">
        <f>EDATE(F75,12)</f>
        <v>48573</v>
      </c>
      <c r="G81" s="5">
        <v>43882</v>
      </c>
    </row>
    <row r="82" spans="2:7">
      <c r="B82" s="24">
        <f t="shared" si="7"/>
        <v>43848</v>
      </c>
      <c r="C82" s="8" t="b">
        <f t="shared" si="5"/>
        <v>1</v>
      </c>
      <c r="D82" s="21" t="b">
        <f t="shared" si="4"/>
        <v>0</v>
      </c>
      <c r="E82" s="14" t="b">
        <f t="shared" si="6"/>
        <v>0</v>
      </c>
      <c r="F82" s="10">
        <f>EDATE(F76,12)</f>
        <v>48574</v>
      </c>
      <c r="G82" s="5">
        <v>43885</v>
      </c>
    </row>
    <row r="83" spans="2:7">
      <c r="B83" s="24">
        <f t="shared" si="7"/>
        <v>43849</v>
      </c>
      <c r="C83" s="8" t="b">
        <f t="shared" si="5"/>
        <v>1</v>
      </c>
      <c r="D83" s="21" t="b">
        <f t="shared" si="4"/>
        <v>0</v>
      </c>
      <c r="E83" s="14" t="b">
        <f t="shared" si="6"/>
        <v>0</v>
      </c>
      <c r="F83" s="10">
        <f>EDATE(F77,12)</f>
        <v>48580</v>
      </c>
      <c r="G83" s="5">
        <v>43886</v>
      </c>
    </row>
    <row r="84" spans="2:7">
      <c r="B84" s="24">
        <f t="shared" si="7"/>
        <v>43850</v>
      </c>
      <c r="C84" s="8" t="b">
        <f t="shared" si="5"/>
        <v>0</v>
      </c>
      <c r="D84" s="21" t="b">
        <f t="shared" si="4"/>
        <v>0</v>
      </c>
      <c r="E84" s="14">
        <f t="shared" si="6"/>
        <v>43850</v>
      </c>
      <c r="F84" s="10" cm="1">
        <f t="array" ref="F84">EasterDateUSNO(YEAR(F83))-2</f>
        <v>48684</v>
      </c>
      <c r="G84" s="5">
        <v>43887</v>
      </c>
    </row>
    <row r="85" spans="2:7">
      <c r="B85" s="24">
        <f t="shared" si="7"/>
        <v>43851</v>
      </c>
      <c r="C85" s="8" t="b">
        <f t="shared" si="5"/>
        <v>0</v>
      </c>
      <c r="D85" s="21" t="b">
        <f t="shared" si="4"/>
        <v>0</v>
      </c>
      <c r="E85" s="14">
        <f t="shared" si="6"/>
        <v>43851</v>
      </c>
      <c r="F85" s="10">
        <f>F84+3</f>
        <v>48687</v>
      </c>
      <c r="G85" s="5">
        <v>43888</v>
      </c>
    </row>
    <row r="86" spans="2:7">
      <c r="B86" s="24">
        <f t="shared" si="7"/>
        <v>43852</v>
      </c>
      <c r="C86" s="8" t="b">
        <f t="shared" si="5"/>
        <v>0</v>
      </c>
      <c r="D86" s="21" t="b">
        <f t="shared" si="4"/>
        <v>0</v>
      </c>
      <c r="E86" s="14">
        <f t="shared" si="6"/>
        <v>43852</v>
      </c>
      <c r="F86" s="10">
        <f>EDATE(F80,12)</f>
        <v>48700</v>
      </c>
      <c r="G86" s="5">
        <v>43889</v>
      </c>
    </row>
    <row r="87" spans="2:7">
      <c r="B87" s="24">
        <f t="shared" si="7"/>
        <v>43853</v>
      </c>
      <c r="C87" s="8" t="b">
        <f t="shared" si="5"/>
        <v>0</v>
      </c>
      <c r="D87" s="21" t="b">
        <f t="shared" si="4"/>
        <v>0</v>
      </c>
      <c r="E87" s="14">
        <f t="shared" si="6"/>
        <v>43853</v>
      </c>
      <c r="F87" s="10">
        <f>EDATE(F81,12)</f>
        <v>48938</v>
      </c>
      <c r="G87" s="5">
        <v>43892</v>
      </c>
    </row>
    <row r="88" spans="2:7">
      <c r="B88" s="24">
        <f t="shared" si="7"/>
        <v>43854</v>
      </c>
      <c r="C88" s="8" t="b">
        <f t="shared" si="5"/>
        <v>0</v>
      </c>
      <c r="D88" s="21" t="b">
        <f t="shared" si="4"/>
        <v>0</v>
      </c>
      <c r="E88" s="14">
        <f t="shared" si="6"/>
        <v>43854</v>
      </c>
      <c r="F88" s="10">
        <f>EDATE(F82,12)</f>
        <v>48939</v>
      </c>
      <c r="G88" s="5">
        <v>43893</v>
      </c>
    </row>
    <row r="89" spans="2:7">
      <c r="B89" s="24">
        <f t="shared" si="7"/>
        <v>43855</v>
      </c>
      <c r="C89" s="8" t="b">
        <f t="shared" si="5"/>
        <v>1</v>
      </c>
      <c r="D89" s="21" t="b">
        <f t="shared" si="4"/>
        <v>0</v>
      </c>
      <c r="E89" s="14" t="b">
        <f t="shared" si="6"/>
        <v>0</v>
      </c>
      <c r="F89" s="10">
        <f>EDATE(F83,12)</f>
        <v>48945</v>
      </c>
      <c r="G89" s="5">
        <v>43894</v>
      </c>
    </row>
    <row r="90" spans="2:7">
      <c r="B90" s="24">
        <f t="shared" si="7"/>
        <v>43856</v>
      </c>
      <c r="C90" s="8" t="b">
        <f t="shared" si="5"/>
        <v>1</v>
      </c>
      <c r="D90" s="21" t="b">
        <f t="shared" si="4"/>
        <v>0</v>
      </c>
      <c r="E90" s="14" t="b">
        <f t="shared" si="6"/>
        <v>0</v>
      </c>
      <c r="F90" s="10" cm="1">
        <f t="array" ref="F90">EasterDateUSNO(YEAR(F89))-2</f>
        <v>49041</v>
      </c>
      <c r="G90" s="5">
        <v>43895</v>
      </c>
    </row>
    <row r="91" spans="2:7">
      <c r="B91" s="24">
        <f t="shared" si="7"/>
        <v>43857</v>
      </c>
      <c r="C91" s="8" t="b">
        <f t="shared" si="5"/>
        <v>0</v>
      </c>
      <c r="D91" s="21" t="b">
        <f t="shared" si="4"/>
        <v>0</v>
      </c>
      <c r="E91" s="14">
        <f t="shared" si="6"/>
        <v>43857</v>
      </c>
      <c r="F91" s="10">
        <f>F90+3</f>
        <v>49044</v>
      </c>
      <c r="G91" s="5">
        <v>43896</v>
      </c>
    </row>
    <row r="92" spans="2:7">
      <c r="B92" s="24">
        <f t="shared" si="7"/>
        <v>43858</v>
      </c>
      <c r="C92" s="8" t="b">
        <f t="shared" si="5"/>
        <v>0</v>
      </c>
      <c r="D92" s="21" t="b">
        <f t="shared" si="4"/>
        <v>0</v>
      </c>
      <c r="E92" s="14">
        <f t="shared" si="6"/>
        <v>43858</v>
      </c>
      <c r="F92" s="10">
        <f>EDATE(F86,12)</f>
        <v>49065</v>
      </c>
      <c r="G92" s="5">
        <v>43899</v>
      </c>
    </row>
    <row r="93" spans="2:7">
      <c r="B93" s="24">
        <f t="shared" si="7"/>
        <v>43859</v>
      </c>
      <c r="C93" s="8" t="b">
        <f t="shared" si="5"/>
        <v>0</v>
      </c>
      <c r="D93" s="21" t="b">
        <f t="shared" si="4"/>
        <v>0</v>
      </c>
      <c r="E93" s="14">
        <f t="shared" si="6"/>
        <v>43859</v>
      </c>
      <c r="F93" s="10">
        <f>EDATE(F87,12)</f>
        <v>49303</v>
      </c>
      <c r="G93" s="5">
        <v>43900</v>
      </c>
    </row>
    <row r="94" spans="2:7">
      <c r="B94" s="24">
        <f t="shared" si="7"/>
        <v>43860</v>
      </c>
      <c r="C94" s="8" t="b">
        <f t="shared" si="5"/>
        <v>0</v>
      </c>
      <c r="D94" s="21" t="b">
        <f t="shared" si="4"/>
        <v>0</v>
      </c>
      <c r="E94" s="14">
        <f t="shared" si="6"/>
        <v>43860</v>
      </c>
      <c r="F94" s="10">
        <f>EDATE(F88,12)</f>
        <v>49304</v>
      </c>
      <c r="G94" s="5">
        <v>43901</v>
      </c>
    </row>
    <row r="95" spans="2:7">
      <c r="B95" s="24">
        <f t="shared" si="7"/>
        <v>43861</v>
      </c>
      <c r="C95" s="8" t="b">
        <f t="shared" si="5"/>
        <v>0</v>
      </c>
      <c r="D95" s="21" t="b">
        <f t="shared" si="4"/>
        <v>0</v>
      </c>
      <c r="E95" s="14">
        <f t="shared" si="6"/>
        <v>43861</v>
      </c>
      <c r="F95" s="10">
        <f>EDATE(F89,12)</f>
        <v>49310</v>
      </c>
      <c r="G95" s="5">
        <v>43902</v>
      </c>
    </row>
    <row r="96" spans="2:7">
      <c r="B96" s="24">
        <f t="shared" si="7"/>
        <v>43862</v>
      </c>
      <c r="C96" s="8" t="b">
        <f t="shared" si="5"/>
        <v>1</v>
      </c>
      <c r="D96" s="21" t="b">
        <f t="shared" si="4"/>
        <v>0</v>
      </c>
      <c r="E96" s="14" t="b">
        <f t="shared" si="6"/>
        <v>0</v>
      </c>
      <c r="F96" s="10" cm="1">
        <f t="array" ref="F96">EasterDateUSNO(YEAR(F95))-2</f>
        <v>49391</v>
      </c>
      <c r="G96" s="5">
        <v>43903</v>
      </c>
    </row>
    <row r="97" spans="2:7">
      <c r="B97" s="24">
        <f t="shared" si="7"/>
        <v>43863</v>
      </c>
      <c r="C97" s="8" t="b">
        <f t="shared" si="5"/>
        <v>1</v>
      </c>
      <c r="D97" s="21" t="b">
        <f t="shared" si="4"/>
        <v>0</v>
      </c>
      <c r="E97" s="14" t="b">
        <f t="shared" si="6"/>
        <v>0</v>
      </c>
      <c r="F97" s="10">
        <f>F96+3</f>
        <v>49394</v>
      </c>
      <c r="G97" s="5">
        <v>43906</v>
      </c>
    </row>
    <row r="98" spans="2:7">
      <c r="B98" s="24">
        <f t="shared" si="7"/>
        <v>43864</v>
      </c>
      <c r="C98" s="8" t="b">
        <f t="shared" si="5"/>
        <v>0</v>
      </c>
      <c r="D98" s="21" t="b">
        <f t="shared" si="4"/>
        <v>0</v>
      </c>
      <c r="E98" s="14">
        <f t="shared" si="6"/>
        <v>43864</v>
      </c>
      <c r="F98" s="10">
        <f>EDATE(F92,12)</f>
        <v>49430</v>
      </c>
      <c r="G98" s="5">
        <v>43907</v>
      </c>
    </row>
    <row r="99" spans="2:7">
      <c r="B99" s="24">
        <f t="shared" si="7"/>
        <v>43865</v>
      </c>
      <c r="C99" s="8" t="b">
        <f t="shared" si="5"/>
        <v>0</v>
      </c>
      <c r="D99" s="21" t="b">
        <f t="shared" si="4"/>
        <v>0</v>
      </c>
      <c r="E99" s="14">
        <f t="shared" si="6"/>
        <v>43865</v>
      </c>
      <c r="F99" s="10">
        <f>EDATE(F93,12)</f>
        <v>49668</v>
      </c>
      <c r="G99" s="5">
        <v>43908</v>
      </c>
    </row>
    <row r="100" spans="2:7">
      <c r="B100" s="24">
        <f t="shared" si="7"/>
        <v>43866</v>
      </c>
      <c r="C100" s="8" t="b">
        <f t="shared" si="5"/>
        <v>0</v>
      </c>
      <c r="D100" s="21" t="b">
        <f t="shared" si="4"/>
        <v>0</v>
      </c>
      <c r="E100" s="14">
        <f t="shared" si="6"/>
        <v>43866</v>
      </c>
      <c r="F100" s="10">
        <f>EDATE(F94,12)</f>
        <v>49669</v>
      </c>
      <c r="G100" s="5">
        <v>43909</v>
      </c>
    </row>
    <row r="101" spans="2:7">
      <c r="B101" s="24">
        <f t="shared" si="7"/>
        <v>43867</v>
      </c>
      <c r="C101" s="8" t="b">
        <f t="shared" si="5"/>
        <v>0</v>
      </c>
      <c r="D101" s="21" t="b">
        <f t="shared" si="4"/>
        <v>0</v>
      </c>
      <c r="E101" s="14">
        <f t="shared" si="6"/>
        <v>43867</v>
      </c>
      <c r="F101" s="10">
        <f>EDATE(F95,12)</f>
        <v>49675</v>
      </c>
      <c r="G101" s="5">
        <v>43910</v>
      </c>
    </row>
    <row r="102" spans="2:7">
      <c r="B102" s="24">
        <f t="shared" si="7"/>
        <v>43868</v>
      </c>
      <c r="C102" s="8" t="b">
        <f t="shared" si="5"/>
        <v>0</v>
      </c>
      <c r="D102" s="21" t="b">
        <f t="shared" si="4"/>
        <v>0</v>
      </c>
      <c r="E102" s="14">
        <f t="shared" si="6"/>
        <v>43868</v>
      </c>
      <c r="F102" s="10" cm="1">
        <f t="array" ref="F102">EasterDateUSNO(YEAR(F101))-2</f>
        <v>49776</v>
      </c>
      <c r="G102" s="5">
        <v>43913</v>
      </c>
    </row>
    <row r="103" spans="2:7">
      <c r="B103" s="24">
        <f t="shared" si="7"/>
        <v>43869</v>
      </c>
      <c r="C103" s="8" t="b">
        <f t="shared" si="5"/>
        <v>1</v>
      </c>
      <c r="D103" s="21" t="b">
        <f t="shared" si="4"/>
        <v>0</v>
      </c>
      <c r="E103" s="14" t="b">
        <f t="shared" si="6"/>
        <v>0</v>
      </c>
      <c r="F103" s="10">
        <f>F102+3</f>
        <v>49779</v>
      </c>
      <c r="G103" s="5">
        <v>43914</v>
      </c>
    </row>
    <row r="104" spans="2:7">
      <c r="B104" s="24">
        <f t="shared" si="7"/>
        <v>43870</v>
      </c>
      <c r="C104" s="8" t="b">
        <f t="shared" si="5"/>
        <v>1</v>
      </c>
      <c r="D104" s="21" t="b">
        <f t="shared" si="4"/>
        <v>0</v>
      </c>
      <c r="E104" s="14" t="b">
        <f t="shared" si="6"/>
        <v>0</v>
      </c>
      <c r="F104" s="10">
        <f>EDATE(F98,12)</f>
        <v>49796</v>
      </c>
      <c r="G104" s="5">
        <v>43915</v>
      </c>
    </row>
    <row r="105" spans="2:7">
      <c r="B105" s="24">
        <f t="shared" si="7"/>
        <v>43871</v>
      </c>
      <c r="C105" s="8" t="b">
        <f t="shared" si="5"/>
        <v>0</v>
      </c>
      <c r="D105" s="21" t="b">
        <f t="shared" si="4"/>
        <v>0</v>
      </c>
      <c r="E105" s="14">
        <f t="shared" si="6"/>
        <v>43871</v>
      </c>
      <c r="F105" s="10">
        <f>EDATE(F99,12)</f>
        <v>50034</v>
      </c>
      <c r="G105" s="5">
        <v>43916</v>
      </c>
    </row>
    <row r="106" spans="2:7">
      <c r="B106" s="24">
        <f t="shared" si="7"/>
        <v>43872</v>
      </c>
      <c r="C106" s="8" t="b">
        <f t="shared" si="5"/>
        <v>0</v>
      </c>
      <c r="D106" s="21" t="b">
        <f t="shared" si="4"/>
        <v>0</v>
      </c>
      <c r="E106" s="14">
        <f t="shared" si="6"/>
        <v>43872</v>
      </c>
      <c r="F106" s="10">
        <f>EDATE(F100,12)</f>
        <v>50035</v>
      </c>
      <c r="G106" s="5">
        <v>43917</v>
      </c>
    </row>
    <row r="107" spans="2:7">
      <c r="B107" s="24">
        <f t="shared" si="7"/>
        <v>43873</v>
      </c>
      <c r="C107" s="8" t="b">
        <f t="shared" si="5"/>
        <v>0</v>
      </c>
      <c r="D107" s="21" t="b">
        <f t="shared" si="4"/>
        <v>0</v>
      </c>
      <c r="E107" s="14">
        <f t="shared" si="6"/>
        <v>43873</v>
      </c>
      <c r="F107" s="10">
        <f>EDATE(F101,12)</f>
        <v>50041</v>
      </c>
      <c r="G107" s="5">
        <v>43920</v>
      </c>
    </row>
    <row r="108" spans="2:7">
      <c r="B108" s="24">
        <f t="shared" si="7"/>
        <v>43874</v>
      </c>
      <c r="C108" s="8" t="b">
        <f t="shared" si="5"/>
        <v>0</v>
      </c>
      <c r="D108" s="21" t="b">
        <f t="shared" si="4"/>
        <v>0</v>
      </c>
      <c r="E108" s="14">
        <f t="shared" si="6"/>
        <v>43874</v>
      </c>
      <c r="F108" s="10" cm="1">
        <f t="array" ref="F108">EasterDateUSNO(YEAR(F107))-2</f>
        <v>50133</v>
      </c>
      <c r="G108" s="5">
        <v>43921</v>
      </c>
    </row>
    <row r="109" spans="2:7">
      <c r="B109" s="24">
        <f t="shared" si="7"/>
        <v>43875</v>
      </c>
      <c r="C109" s="8" t="b">
        <f t="shared" si="5"/>
        <v>0</v>
      </c>
      <c r="D109" s="21" t="b">
        <f t="shared" si="4"/>
        <v>0</v>
      </c>
      <c r="E109" s="14">
        <f t="shared" si="6"/>
        <v>43875</v>
      </c>
      <c r="F109" s="10">
        <f>F108+3</f>
        <v>50136</v>
      </c>
      <c r="G109" s="5">
        <v>43922</v>
      </c>
    </row>
    <row r="110" spans="2:7">
      <c r="B110" s="24">
        <f t="shared" si="7"/>
        <v>43876</v>
      </c>
      <c r="C110" s="8" t="b">
        <f t="shared" si="5"/>
        <v>1</v>
      </c>
      <c r="D110" s="21" t="b">
        <f t="shared" si="4"/>
        <v>0</v>
      </c>
      <c r="E110" s="14" t="b">
        <f t="shared" si="6"/>
        <v>0</v>
      </c>
      <c r="F110" s="10">
        <f>EDATE(F104,12)</f>
        <v>50161</v>
      </c>
      <c r="G110" s="5">
        <v>43923</v>
      </c>
    </row>
    <row r="111" spans="2:7">
      <c r="B111" s="24">
        <f t="shared" si="7"/>
        <v>43877</v>
      </c>
      <c r="C111" s="8" t="b">
        <f t="shared" si="5"/>
        <v>1</v>
      </c>
      <c r="D111" s="21" t="b">
        <f t="shared" si="4"/>
        <v>0</v>
      </c>
      <c r="E111" s="14" t="b">
        <f t="shared" si="6"/>
        <v>0</v>
      </c>
      <c r="F111" s="10">
        <f>EDATE(F105,12)</f>
        <v>50399</v>
      </c>
      <c r="G111" s="5">
        <v>43924</v>
      </c>
    </row>
    <row r="112" spans="2:7">
      <c r="B112" s="24">
        <f t="shared" si="7"/>
        <v>43878</v>
      </c>
      <c r="C112" s="8" t="b">
        <f t="shared" si="5"/>
        <v>0</v>
      </c>
      <c r="D112" s="21" t="b">
        <f t="shared" si="4"/>
        <v>0</v>
      </c>
      <c r="E112" s="14">
        <f t="shared" si="6"/>
        <v>43878</v>
      </c>
      <c r="F112" s="10">
        <f>EDATE(F106,12)</f>
        <v>50400</v>
      </c>
      <c r="G112" s="5">
        <v>43927</v>
      </c>
    </row>
    <row r="113" spans="2:7">
      <c r="B113" s="24">
        <f t="shared" si="7"/>
        <v>43879</v>
      </c>
      <c r="C113" s="8" t="b">
        <f t="shared" si="5"/>
        <v>0</v>
      </c>
      <c r="D113" s="21" t="b">
        <f t="shared" si="4"/>
        <v>0</v>
      </c>
      <c r="E113" s="14">
        <f t="shared" si="6"/>
        <v>43879</v>
      </c>
      <c r="F113" s="10">
        <f>EDATE(F107,12)</f>
        <v>50406</v>
      </c>
      <c r="G113" s="5">
        <v>43928</v>
      </c>
    </row>
    <row r="114" spans="2:7">
      <c r="B114" s="24">
        <f t="shared" si="7"/>
        <v>43880</v>
      </c>
      <c r="C114" s="8" t="b">
        <f t="shared" si="5"/>
        <v>0</v>
      </c>
      <c r="D114" s="21" t="b">
        <f t="shared" si="4"/>
        <v>0</v>
      </c>
      <c r="E114" s="14">
        <f t="shared" si="6"/>
        <v>43880</v>
      </c>
      <c r="F114" s="10" cm="1">
        <f t="array" ref="F114">EasterDateUSNO(YEAR(F113))-2</f>
        <v>50518</v>
      </c>
      <c r="G114" s="5">
        <v>43929</v>
      </c>
    </row>
    <row r="115" spans="2:7">
      <c r="B115" s="24">
        <f t="shared" si="7"/>
        <v>43881</v>
      </c>
      <c r="C115" s="8" t="b">
        <f t="shared" si="5"/>
        <v>0</v>
      </c>
      <c r="D115" s="21" t="b">
        <f t="shared" si="4"/>
        <v>0</v>
      </c>
      <c r="E115" s="14">
        <f t="shared" si="6"/>
        <v>43881</v>
      </c>
      <c r="F115" s="10">
        <f>F114+3</f>
        <v>50521</v>
      </c>
      <c r="G115" s="5">
        <v>43930</v>
      </c>
    </row>
    <row r="116" spans="2:7">
      <c r="B116" s="24">
        <f t="shared" si="7"/>
        <v>43882</v>
      </c>
      <c r="C116" s="8" t="b">
        <f t="shared" si="5"/>
        <v>0</v>
      </c>
      <c r="D116" s="21" t="b">
        <f t="shared" si="4"/>
        <v>0</v>
      </c>
      <c r="E116" s="14">
        <f t="shared" si="6"/>
        <v>43882</v>
      </c>
      <c r="F116" s="10">
        <f>EDATE(F110,12)</f>
        <v>50526</v>
      </c>
      <c r="G116" s="5">
        <v>43935</v>
      </c>
    </row>
    <row r="117" spans="2:7">
      <c r="B117" s="24">
        <f t="shared" si="7"/>
        <v>43883</v>
      </c>
      <c r="C117" s="8" t="b">
        <f t="shared" si="5"/>
        <v>1</v>
      </c>
      <c r="D117" s="21" t="b">
        <f t="shared" si="4"/>
        <v>0</v>
      </c>
      <c r="E117" s="14" t="b">
        <f t="shared" si="6"/>
        <v>0</v>
      </c>
      <c r="F117" s="10">
        <f>EDATE(F111,12)</f>
        <v>50764</v>
      </c>
      <c r="G117" s="5">
        <v>43936</v>
      </c>
    </row>
    <row r="118" spans="2:7">
      <c r="B118" s="24">
        <f t="shared" si="7"/>
        <v>43884</v>
      </c>
      <c r="C118" s="8" t="b">
        <f t="shared" si="5"/>
        <v>1</v>
      </c>
      <c r="D118" s="21" t="b">
        <f t="shared" si="4"/>
        <v>0</v>
      </c>
      <c r="E118" s="14" t="b">
        <f t="shared" si="6"/>
        <v>0</v>
      </c>
      <c r="F118" s="10">
        <f>EDATE(F112,12)</f>
        <v>50765</v>
      </c>
      <c r="G118" s="5">
        <v>43937</v>
      </c>
    </row>
    <row r="119" spans="2:7">
      <c r="B119" s="24">
        <f t="shared" si="7"/>
        <v>43885</v>
      </c>
      <c r="C119" s="8" t="b">
        <f t="shared" si="5"/>
        <v>0</v>
      </c>
      <c r="D119" s="21" t="b">
        <f t="shared" si="4"/>
        <v>0</v>
      </c>
      <c r="E119" s="14">
        <f t="shared" si="6"/>
        <v>43885</v>
      </c>
      <c r="F119" s="10">
        <f>EDATE(F113,12)</f>
        <v>50771</v>
      </c>
      <c r="G119" s="5">
        <v>43938</v>
      </c>
    </row>
    <row r="120" spans="2:7">
      <c r="B120" s="24">
        <f t="shared" si="7"/>
        <v>43886</v>
      </c>
      <c r="C120" s="8" t="b">
        <f t="shared" si="5"/>
        <v>0</v>
      </c>
      <c r="D120" s="21" t="b">
        <f t="shared" si="4"/>
        <v>0</v>
      </c>
      <c r="E120" s="14">
        <f t="shared" si="6"/>
        <v>43886</v>
      </c>
      <c r="F120" s="10" cm="1">
        <f t="array" ref="F120">EasterDateUSNO(YEAR(F119))-2</f>
        <v>50868</v>
      </c>
      <c r="G120" s="5">
        <v>43941</v>
      </c>
    </row>
    <row r="121" spans="2:7">
      <c r="B121" s="24">
        <f t="shared" si="7"/>
        <v>43887</v>
      </c>
      <c r="C121" s="8" t="b">
        <f t="shared" si="5"/>
        <v>0</v>
      </c>
      <c r="D121" s="21" t="b">
        <f t="shared" si="4"/>
        <v>0</v>
      </c>
      <c r="E121" s="14">
        <f t="shared" si="6"/>
        <v>43887</v>
      </c>
      <c r="F121" s="10">
        <f>F120+3</f>
        <v>50871</v>
      </c>
      <c r="G121" s="5">
        <v>43942</v>
      </c>
    </row>
    <row r="122" spans="2:7">
      <c r="B122" s="24">
        <f t="shared" si="7"/>
        <v>43888</v>
      </c>
      <c r="C122" s="8" t="b">
        <f t="shared" si="5"/>
        <v>0</v>
      </c>
      <c r="D122" s="21" t="b">
        <f t="shared" si="4"/>
        <v>0</v>
      </c>
      <c r="E122" s="14">
        <f t="shared" si="6"/>
        <v>43888</v>
      </c>
      <c r="F122" s="10">
        <f>EDATE(F116,12)</f>
        <v>50891</v>
      </c>
      <c r="G122" s="5">
        <v>43943</v>
      </c>
    </row>
    <row r="123" spans="2:7">
      <c r="B123" s="24">
        <f t="shared" si="7"/>
        <v>43889</v>
      </c>
      <c r="C123" s="8" t="b">
        <f t="shared" si="5"/>
        <v>0</v>
      </c>
      <c r="D123" s="21" t="b">
        <f t="shared" si="4"/>
        <v>0</v>
      </c>
      <c r="E123" s="14">
        <f t="shared" si="6"/>
        <v>43889</v>
      </c>
      <c r="F123" s="10">
        <f>EDATE(F117,12)</f>
        <v>51129</v>
      </c>
      <c r="G123" s="5">
        <v>43944</v>
      </c>
    </row>
    <row r="124" spans="2:7">
      <c r="B124" s="24">
        <f t="shared" si="7"/>
        <v>43890</v>
      </c>
      <c r="C124" s="8" t="b">
        <f t="shared" si="5"/>
        <v>1</v>
      </c>
      <c r="D124" s="21" t="b">
        <f t="shared" si="4"/>
        <v>0</v>
      </c>
      <c r="E124" s="14" t="b">
        <f t="shared" si="6"/>
        <v>0</v>
      </c>
      <c r="F124" s="10">
        <f>EDATE(F118,12)</f>
        <v>51130</v>
      </c>
      <c r="G124" s="5">
        <v>43945</v>
      </c>
    </row>
    <row r="125" spans="2:7">
      <c r="B125" s="24">
        <f t="shared" si="7"/>
        <v>43891</v>
      </c>
      <c r="C125" s="8" t="b">
        <f t="shared" si="5"/>
        <v>1</v>
      </c>
      <c r="D125" s="21" t="b">
        <f t="shared" si="4"/>
        <v>0</v>
      </c>
      <c r="E125" s="14" t="b">
        <f t="shared" si="6"/>
        <v>0</v>
      </c>
      <c r="F125" s="10">
        <f>EDATE(F119,12)</f>
        <v>51136</v>
      </c>
      <c r="G125" s="5">
        <v>43948</v>
      </c>
    </row>
    <row r="126" spans="2:7">
      <c r="B126" s="24">
        <f t="shared" si="7"/>
        <v>43892</v>
      </c>
      <c r="C126" s="8" t="b">
        <f t="shared" si="5"/>
        <v>0</v>
      </c>
      <c r="D126" s="21" t="b">
        <f t="shared" si="4"/>
        <v>0</v>
      </c>
      <c r="E126" s="14">
        <f t="shared" si="6"/>
        <v>43892</v>
      </c>
      <c r="F126" s="10" cm="1">
        <f t="array" ref="F126">EasterDateUSNO(YEAR(F125))-2</f>
        <v>51225</v>
      </c>
      <c r="G126" s="5">
        <v>43949</v>
      </c>
    </row>
    <row r="127" spans="2:7">
      <c r="B127" s="24">
        <f t="shared" si="7"/>
        <v>43893</v>
      </c>
      <c r="C127" s="8" t="b">
        <f t="shared" si="5"/>
        <v>0</v>
      </c>
      <c r="D127" s="21" t="b">
        <f t="shared" si="4"/>
        <v>0</v>
      </c>
      <c r="E127" s="14">
        <f t="shared" si="6"/>
        <v>43893</v>
      </c>
      <c r="F127" s="10">
        <f>F126+3</f>
        <v>51228</v>
      </c>
      <c r="G127" s="5">
        <v>43950</v>
      </c>
    </row>
    <row r="128" spans="2:7">
      <c r="B128" s="24">
        <f t="shared" si="7"/>
        <v>43894</v>
      </c>
      <c r="C128" s="8" t="b">
        <f t="shared" si="5"/>
        <v>0</v>
      </c>
      <c r="D128" s="21" t="b">
        <f t="shared" si="4"/>
        <v>0</v>
      </c>
      <c r="E128" s="14">
        <f t="shared" si="6"/>
        <v>43894</v>
      </c>
      <c r="F128" s="10">
        <f>EDATE(F122,12)</f>
        <v>51257</v>
      </c>
      <c r="G128" s="5">
        <v>43951</v>
      </c>
    </row>
    <row r="129" spans="2:7">
      <c r="B129" s="24">
        <f t="shared" si="7"/>
        <v>43895</v>
      </c>
      <c r="C129" s="8" t="b">
        <f t="shared" si="5"/>
        <v>0</v>
      </c>
      <c r="D129" s="21" t="b">
        <f t="shared" si="4"/>
        <v>0</v>
      </c>
      <c r="E129" s="14">
        <f t="shared" si="6"/>
        <v>43895</v>
      </c>
      <c r="F129" s="10">
        <f>EDATE(F123,12)</f>
        <v>51495</v>
      </c>
      <c r="G129" s="5">
        <v>43955</v>
      </c>
    </row>
    <row r="130" spans="2:7">
      <c r="B130" s="24">
        <f t="shared" si="7"/>
        <v>43896</v>
      </c>
      <c r="C130" s="8" t="b">
        <f t="shared" si="5"/>
        <v>0</v>
      </c>
      <c r="D130" s="21" t="b">
        <f t="shared" si="4"/>
        <v>0</v>
      </c>
      <c r="E130" s="14">
        <f t="shared" si="6"/>
        <v>43896</v>
      </c>
      <c r="F130" s="10">
        <f>EDATE(F124,12)</f>
        <v>51496</v>
      </c>
      <c r="G130" s="5">
        <v>43956</v>
      </c>
    </row>
    <row r="131" spans="2:7">
      <c r="B131" s="24">
        <f t="shared" si="7"/>
        <v>43897</v>
      </c>
      <c r="C131" s="8" t="b">
        <f t="shared" si="5"/>
        <v>1</v>
      </c>
      <c r="D131" s="21" t="b">
        <f t="shared" ref="D131:D194" si="8">IF(TYPE(VLOOKUP(B131,Holidays,1,0))&lt;&gt;1,FALSE,TRUE)</f>
        <v>0</v>
      </c>
      <c r="E131" s="14" t="b">
        <f t="shared" si="6"/>
        <v>0</v>
      </c>
      <c r="F131" s="10">
        <f>EDATE(F125,12)</f>
        <v>51502</v>
      </c>
      <c r="G131" s="5">
        <v>43957</v>
      </c>
    </row>
    <row r="132" spans="2:7">
      <c r="B132" s="24">
        <f t="shared" si="7"/>
        <v>43898</v>
      </c>
      <c r="C132" s="8" t="b">
        <f t="shared" ref="C132:C195" si="9">IF(WEEKDAY(B132,2)&gt;5,TRUE)</f>
        <v>1</v>
      </c>
      <c r="D132" s="21" t="b">
        <f t="shared" si="8"/>
        <v>0</v>
      </c>
      <c r="E132" s="14" t="b">
        <f t="shared" ref="E132:E195" si="10">IF(OR(C132,D132),FALSE,B132)</f>
        <v>0</v>
      </c>
      <c r="F132" s="10" cm="1">
        <f t="array" ref="F132">EasterDateUSNO(YEAR(F131))-2</f>
        <v>51610</v>
      </c>
      <c r="G132" s="5">
        <v>43958</v>
      </c>
    </row>
    <row r="133" spans="2:7">
      <c r="B133" s="24">
        <f t="shared" ref="B133:B196" si="11">B132+1</f>
        <v>43899</v>
      </c>
      <c r="C133" s="8" t="b">
        <f t="shared" si="9"/>
        <v>0</v>
      </c>
      <c r="D133" s="21" t="b">
        <f t="shared" si="8"/>
        <v>0</v>
      </c>
      <c r="E133" s="14">
        <f t="shared" si="10"/>
        <v>43899</v>
      </c>
      <c r="F133" s="10">
        <f>F132+3</f>
        <v>51613</v>
      </c>
      <c r="G133" s="5">
        <v>43959</v>
      </c>
    </row>
    <row r="134" spans="2:7">
      <c r="B134" s="24">
        <f t="shared" si="11"/>
        <v>43900</v>
      </c>
      <c r="C134" s="8" t="b">
        <f t="shared" si="9"/>
        <v>0</v>
      </c>
      <c r="D134" s="21" t="b">
        <f t="shared" si="8"/>
        <v>0</v>
      </c>
      <c r="E134" s="14">
        <f t="shared" si="10"/>
        <v>43900</v>
      </c>
      <c r="F134" s="10">
        <f>EDATE(F128,12)</f>
        <v>51622</v>
      </c>
      <c r="G134" s="5">
        <v>43962</v>
      </c>
    </row>
    <row r="135" spans="2:7">
      <c r="B135" s="24">
        <f t="shared" si="11"/>
        <v>43901</v>
      </c>
      <c r="C135" s="8" t="b">
        <f t="shared" si="9"/>
        <v>0</v>
      </c>
      <c r="D135" s="21" t="b">
        <f t="shared" si="8"/>
        <v>0</v>
      </c>
      <c r="E135" s="14">
        <f t="shared" si="10"/>
        <v>43901</v>
      </c>
      <c r="F135" s="10">
        <f>EDATE(F129,12)</f>
        <v>51860</v>
      </c>
      <c r="G135" s="5">
        <v>43963</v>
      </c>
    </row>
    <row r="136" spans="2:7">
      <c r="B136" s="24">
        <f t="shared" si="11"/>
        <v>43902</v>
      </c>
      <c r="C136" s="8" t="b">
        <f t="shared" si="9"/>
        <v>0</v>
      </c>
      <c r="D136" s="21" t="b">
        <f t="shared" si="8"/>
        <v>0</v>
      </c>
      <c r="E136" s="14">
        <f t="shared" si="10"/>
        <v>43902</v>
      </c>
      <c r="F136" s="10">
        <f>EDATE(F130,12)</f>
        <v>51861</v>
      </c>
      <c r="G136" s="5">
        <v>43964</v>
      </c>
    </row>
    <row r="137" spans="2:7">
      <c r="B137" s="24">
        <f t="shared" si="11"/>
        <v>43903</v>
      </c>
      <c r="C137" s="8" t="b">
        <f t="shared" si="9"/>
        <v>0</v>
      </c>
      <c r="D137" s="21" t="b">
        <f t="shared" si="8"/>
        <v>0</v>
      </c>
      <c r="E137" s="14">
        <f t="shared" si="10"/>
        <v>43903</v>
      </c>
      <c r="F137" s="10">
        <f>EDATE(F131,12)</f>
        <v>51867</v>
      </c>
      <c r="G137" s="5">
        <v>43965</v>
      </c>
    </row>
    <row r="138" spans="2:7">
      <c r="B138" s="24">
        <f t="shared" si="11"/>
        <v>43904</v>
      </c>
      <c r="C138" s="8" t="b">
        <f t="shared" si="9"/>
        <v>1</v>
      </c>
      <c r="D138" s="21" t="b">
        <f t="shared" si="8"/>
        <v>0</v>
      </c>
      <c r="E138" s="14" t="b">
        <f t="shared" si="10"/>
        <v>0</v>
      </c>
      <c r="F138" s="10" cm="1">
        <f t="array" ref="F138">EasterDateUSNO(YEAR(F137))-2</f>
        <v>51960</v>
      </c>
      <c r="G138" s="5">
        <v>43966</v>
      </c>
    </row>
    <row r="139" spans="2:7">
      <c r="B139" s="24">
        <f t="shared" si="11"/>
        <v>43905</v>
      </c>
      <c r="C139" s="8" t="b">
        <f t="shared" si="9"/>
        <v>1</v>
      </c>
      <c r="D139" s="21" t="b">
        <f t="shared" si="8"/>
        <v>0</v>
      </c>
      <c r="E139" s="14" t="b">
        <f t="shared" si="10"/>
        <v>0</v>
      </c>
      <c r="F139" s="10">
        <f>F138+3</f>
        <v>51963</v>
      </c>
      <c r="G139" s="5">
        <v>43969</v>
      </c>
    </row>
    <row r="140" spans="2:7">
      <c r="B140" s="24">
        <f t="shared" si="11"/>
        <v>43906</v>
      </c>
      <c r="C140" s="8" t="b">
        <f t="shared" si="9"/>
        <v>0</v>
      </c>
      <c r="D140" s="21" t="b">
        <f t="shared" si="8"/>
        <v>0</v>
      </c>
      <c r="E140" s="14">
        <f t="shared" si="10"/>
        <v>43906</v>
      </c>
      <c r="F140" s="10">
        <f>EDATE(F134,12)</f>
        <v>51987</v>
      </c>
      <c r="G140" s="5">
        <v>43970</v>
      </c>
    </row>
    <row r="141" spans="2:7">
      <c r="B141" s="24">
        <f t="shared" si="11"/>
        <v>43907</v>
      </c>
      <c r="C141" s="8" t="b">
        <f t="shared" si="9"/>
        <v>0</v>
      </c>
      <c r="D141" s="21" t="b">
        <f t="shared" si="8"/>
        <v>0</v>
      </c>
      <c r="E141" s="14">
        <f t="shared" si="10"/>
        <v>43907</v>
      </c>
      <c r="F141" s="10">
        <f>EDATE(F135,12)</f>
        <v>52225</v>
      </c>
      <c r="G141" s="5">
        <v>43971</v>
      </c>
    </row>
    <row r="142" spans="2:7">
      <c r="B142" s="24">
        <f t="shared" si="11"/>
        <v>43908</v>
      </c>
      <c r="C142" s="8" t="b">
        <f t="shared" si="9"/>
        <v>0</v>
      </c>
      <c r="D142" s="21" t="b">
        <f t="shared" si="8"/>
        <v>0</v>
      </c>
      <c r="E142" s="14">
        <f t="shared" si="10"/>
        <v>43908</v>
      </c>
      <c r="F142" s="10">
        <f>EDATE(F136,12)</f>
        <v>52226</v>
      </c>
      <c r="G142" s="5">
        <v>43972</v>
      </c>
    </row>
    <row r="143" spans="2:7">
      <c r="B143" s="24">
        <f t="shared" si="11"/>
        <v>43909</v>
      </c>
      <c r="C143" s="8" t="b">
        <f t="shared" si="9"/>
        <v>0</v>
      </c>
      <c r="D143" s="21" t="b">
        <f t="shared" si="8"/>
        <v>0</v>
      </c>
      <c r="E143" s="14">
        <f t="shared" si="10"/>
        <v>43909</v>
      </c>
      <c r="F143" s="10">
        <f>EDATE(F137,12)</f>
        <v>52232</v>
      </c>
      <c r="G143" s="5">
        <v>43973</v>
      </c>
    </row>
    <row r="144" spans="2:7">
      <c r="B144" s="24">
        <f t="shared" si="11"/>
        <v>43910</v>
      </c>
      <c r="C144" s="8" t="b">
        <f t="shared" si="9"/>
        <v>0</v>
      </c>
      <c r="D144" s="21" t="b">
        <f t="shared" si="8"/>
        <v>0</v>
      </c>
      <c r="E144" s="14">
        <f t="shared" si="10"/>
        <v>43910</v>
      </c>
      <c r="F144" s="10" cm="1">
        <f t="array" ref="F144">EasterDateUSNO(YEAR(F143))-2</f>
        <v>52317</v>
      </c>
      <c r="G144" s="5">
        <v>43976</v>
      </c>
    </row>
    <row r="145" spans="2:7">
      <c r="B145" s="24">
        <f t="shared" si="11"/>
        <v>43911</v>
      </c>
      <c r="C145" s="8" t="b">
        <f t="shared" si="9"/>
        <v>1</v>
      </c>
      <c r="D145" s="21" t="b">
        <f t="shared" si="8"/>
        <v>0</v>
      </c>
      <c r="E145" s="14" t="b">
        <f t="shared" si="10"/>
        <v>0</v>
      </c>
      <c r="F145" s="10">
        <f>F144+3</f>
        <v>52320</v>
      </c>
      <c r="G145" s="5">
        <v>43977</v>
      </c>
    </row>
    <row r="146" spans="2:7">
      <c r="B146" s="24">
        <f t="shared" si="11"/>
        <v>43912</v>
      </c>
      <c r="C146" s="8" t="b">
        <f t="shared" si="9"/>
        <v>1</v>
      </c>
      <c r="D146" s="21" t="b">
        <f t="shared" si="8"/>
        <v>0</v>
      </c>
      <c r="E146" s="14" t="b">
        <f t="shared" si="10"/>
        <v>0</v>
      </c>
      <c r="F146" s="10">
        <f>EDATE(F140,12)</f>
        <v>52352</v>
      </c>
      <c r="G146" s="5">
        <v>43978</v>
      </c>
    </row>
    <row r="147" spans="2:7">
      <c r="B147" s="24">
        <f t="shared" si="11"/>
        <v>43913</v>
      </c>
      <c r="C147" s="8" t="b">
        <f t="shared" si="9"/>
        <v>0</v>
      </c>
      <c r="D147" s="21" t="b">
        <f t="shared" si="8"/>
        <v>0</v>
      </c>
      <c r="E147" s="14">
        <f t="shared" si="10"/>
        <v>43913</v>
      </c>
      <c r="F147" s="10">
        <f>EDATE(F141,12)</f>
        <v>52590</v>
      </c>
      <c r="G147" s="5">
        <v>43979</v>
      </c>
    </row>
    <row r="148" spans="2:7">
      <c r="B148" s="24">
        <f t="shared" si="11"/>
        <v>43914</v>
      </c>
      <c r="C148" s="8" t="b">
        <f t="shared" si="9"/>
        <v>0</v>
      </c>
      <c r="D148" s="21" t="b">
        <f t="shared" si="8"/>
        <v>0</v>
      </c>
      <c r="E148" s="14">
        <f t="shared" si="10"/>
        <v>43914</v>
      </c>
      <c r="F148" s="10">
        <f>EDATE(F142,12)</f>
        <v>52591</v>
      </c>
      <c r="G148" s="5">
        <v>43980</v>
      </c>
    </row>
    <row r="149" spans="2:7">
      <c r="B149" s="24">
        <f t="shared" si="11"/>
        <v>43915</v>
      </c>
      <c r="C149" s="8" t="b">
        <f t="shared" si="9"/>
        <v>0</v>
      </c>
      <c r="D149" s="21" t="b">
        <f t="shared" si="8"/>
        <v>0</v>
      </c>
      <c r="E149" s="14">
        <f t="shared" si="10"/>
        <v>43915</v>
      </c>
      <c r="F149" s="10">
        <f>EDATE(F143,12)</f>
        <v>52597</v>
      </c>
      <c r="G149" s="5">
        <v>43983</v>
      </c>
    </row>
    <row r="150" spans="2:7">
      <c r="B150" s="24">
        <f t="shared" si="11"/>
        <v>43916</v>
      </c>
      <c r="C150" s="8" t="b">
        <f t="shared" si="9"/>
        <v>0</v>
      </c>
      <c r="D150" s="21" t="b">
        <f t="shared" si="8"/>
        <v>0</v>
      </c>
      <c r="E150" s="14">
        <f t="shared" si="10"/>
        <v>43916</v>
      </c>
      <c r="F150" s="10" cm="1">
        <f t="array" ref="F150">EasterDateUSNO(YEAR(F149))-2</f>
        <v>52702</v>
      </c>
      <c r="G150" s="5">
        <v>43984</v>
      </c>
    </row>
    <row r="151" spans="2:7">
      <c r="B151" s="24">
        <f t="shared" si="11"/>
        <v>43917</v>
      </c>
      <c r="C151" s="8" t="b">
        <f t="shared" si="9"/>
        <v>0</v>
      </c>
      <c r="D151" s="21" t="b">
        <f t="shared" si="8"/>
        <v>0</v>
      </c>
      <c r="E151" s="14">
        <f t="shared" si="10"/>
        <v>43917</v>
      </c>
      <c r="F151" s="10">
        <f>F150+3</f>
        <v>52705</v>
      </c>
      <c r="G151" s="5">
        <v>43985</v>
      </c>
    </row>
    <row r="152" spans="2:7">
      <c r="B152" s="24">
        <f t="shared" si="11"/>
        <v>43918</v>
      </c>
      <c r="C152" s="8" t="b">
        <f t="shared" si="9"/>
        <v>1</v>
      </c>
      <c r="D152" s="21" t="b">
        <f t="shared" si="8"/>
        <v>0</v>
      </c>
      <c r="E152" s="14" t="b">
        <f t="shared" si="10"/>
        <v>0</v>
      </c>
      <c r="F152" s="10">
        <f>EDATE(F146,12)</f>
        <v>52718</v>
      </c>
      <c r="G152" s="5">
        <v>43986</v>
      </c>
    </row>
    <row r="153" spans="2:7">
      <c r="B153" s="24">
        <f t="shared" si="11"/>
        <v>43919</v>
      </c>
      <c r="C153" s="8" t="b">
        <f t="shared" si="9"/>
        <v>1</v>
      </c>
      <c r="D153" s="21" t="b">
        <f t="shared" si="8"/>
        <v>0</v>
      </c>
      <c r="E153" s="14" t="b">
        <f t="shared" si="10"/>
        <v>0</v>
      </c>
      <c r="F153" s="10">
        <f>EDATE(F147,12)</f>
        <v>52956</v>
      </c>
      <c r="G153" s="5">
        <v>43987</v>
      </c>
    </row>
    <row r="154" spans="2:7">
      <c r="B154" s="24">
        <f t="shared" si="11"/>
        <v>43920</v>
      </c>
      <c r="C154" s="8" t="b">
        <f t="shared" si="9"/>
        <v>0</v>
      </c>
      <c r="D154" s="21" t="b">
        <f t="shared" si="8"/>
        <v>0</v>
      </c>
      <c r="E154" s="14">
        <f t="shared" si="10"/>
        <v>43920</v>
      </c>
      <c r="F154" s="10">
        <f>EDATE(F148,12)</f>
        <v>52957</v>
      </c>
      <c r="G154" s="5">
        <v>43990</v>
      </c>
    </row>
    <row r="155" spans="2:7">
      <c r="B155" s="24">
        <f t="shared" si="11"/>
        <v>43921</v>
      </c>
      <c r="C155" s="8" t="b">
        <f t="shared" si="9"/>
        <v>0</v>
      </c>
      <c r="D155" s="21" t="b">
        <f t="shared" si="8"/>
        <v>0</v>
      </c>
      <c r="E155" s="14">
        <f t="shared" si="10"/>
        <v>43921</v>
      </c>
      <c r="F155" s="10">
        <f>EDATE(F149,12)</f>
        <v>52963</v>
      </c>
      <c r="G155" s="5">
        <v>43991</v>
      </c>
    </row>
    <row r="156" spans="2:7">
      <c r="B156" s="24">
        <f t="shared" si="11"/>
        <v>43922</v>
      </c>
      <c r="C156" s="8" t="b">
        <f t="shared" si="9"/>
        <v>0</v>
      </c>
      <c r="D156" s="21" t="b">
        <f t="shared" si="8"/>
        <v>0</v>
      </c>
      <c r="E156" s="14">
        <f t="shared" si="10"/>
        <v>43922</v>
      </c>
      <c r="F156" s="10" cm="1">
        <f t="array" ref="F156">EasterDateUSNO(YEAR(F155))-2</f>
        <v>53059</v>
      </c>
      <c r="G156" s="5">
        <v>43992</v>
      </c>
    </row>
    <row r="157" spans="2:7">
      <c r="B157" s="24">
        <f t="shared" si="11"/>
        <v>43923</v>
      </c>
      <c r="C157" s="8" t="b">
        <f t="shared" si="9"/>
        <v>0</v>
      </c>
      <c r="D157" s="21" t="b">
        <f t="shared" si="8"/>
        <v>0</v>
      </c>
      <c r="E157" s="14">
        <f t="shared" si="10"/>
        <v>43923</v>
      </c>
      <c r="F157" s="10">
        <f>F156+3</f>
        <v>53062</v>
      </c>
      <c r="G157" s="5">
        <v>43993</v>
      </c>
    </row>
    <row r="158" spans="2:7">
      <c r="B158" s="24">
        <f t="shared" si="11"/>
        <v>43924</v>
      </c>
      <c r="C158" s="8" t="b">
        <f t="shared" si="9"/>
        <v>0</v>
      </c>
      <c r="D158" s="21" t="b">
        <f t="shared" si="8"/>
        <v>0</v>
      </c>
      <c r="E158" s="14">
        <f t="shared" si="10"/>
        <v>43924</v>
      </c>
      <c r="F158" s="10">
        <f>EDATE(F152,12)</f>
        <v>53083</v>
      </c>
      <c r="G158" s="5">
        <v>43994</v>
      </c>
    </row>
    <row r="159" spans="2:7">
      <c r="B159" s="24">
        <f t="shared" si="11"/>
        <v>43925</v>
      </c>
      <c r="C159" s="8" t="b">
        <f t="shared" si="9"/>
        <v>1</v>
      </c>
      <c r="D159" s="21" t="b">
        <f t="shared" si="8"/>
        <v>0</v>
      </c>
      <c r="E159" s="14" t="b">
        <f t="shared" si="10"/>
        <v>0</v>
      </c>
      <c r="F159" s="10">
        <f>EDATE(F153,12)</f>
        <v>53321</v>
      </c>
      <c r="G159" s="5">
        <v>43997</v>
      </c>
    </row>
    <row r="160" spans="2:7">
      <c r="B160" s="24">
        <f t="shared" si="11"/>
        <v>43926</v>
      </c>
      <c r="C160" s="8" t="b">
        <f t="shared" si="9"/>
        <v>1</v>
      </c>
      <c r="D160" s="21" t="b">
        <f t="shared" si="8"/>
        <v>0</v>
      </c>
      <c r="E160" s="14" t="b">
        <f t="shared" si="10"/>
        <v>0</v>
      </c>
      <c r="F160" s="10">
        <f>EDATE(F154,12)</f>
        <v>53322</v>
      </c>
      <c r="G160" s="5">
        <v>43998</v>
      </c>
    </row>
    <row r="161" spans="2:7">
      <c r="B161" s="24">
        <f t="shared" si="11"/>
        <v>43927</v>
      </c>
      <c r="C161" s="8" t="b">
        <f t="shared" si="9"/>
        <v>0</v>
      </c>
      <c r="D161" s="21" t="b">
        <f t="shared" si="8"/>
        <v>0</v>
      </c>
      <c r="E161" s="14">
        <f t="shared" si="10"/>
        <v>43927</v>
      </c>
      <c r="F161" s="10">
        <f>EDATE(F155,12)</f>
        <v>53328</v>
      </c>
      <c r="G161" s="5">
        <v>43999</v>
      </c>
    </row>
    <row r="162" spans="2:7">
      <c r="B162" s="24">
        <f t="shared" si="11"/>
        <v>43928</v>
      </c>
      <c r="C162" s="8" t="b">
        <f t="shared" si="9"/>
        <v>0</v>
      </c>
      <c r="D162" s="21" t="b">
        <f t="shared" si="8"/>
        <v>0</v>
      </c>
      <c r="E162" s="14">
        <f t="shared" si="10"/>
        <v>43928</v>
      </c>
      <c r="F162" s="10" cm="1">
        <f t="array" ref="F162">EasterDateUSNO(YEAR(F161))-2</f>
        <v>53409</v>
      </c>
      <c r="G162" s="5">
        <v>44000</v>
      </c>
    </row>
    <row r="163" spans="2:7">
      <c r="B163" s="24">
        <f t="shared" si="11"/>
        <v>43929</v>
      </c>
      <c r="C163" s="8" t="b">
        <f t="shared" si="9"/>
        <v>0</v>
      </c>
      <c r="D163" s="21" t="b">
        <f t="shared" si="8"/>
        <v>0</v>
      </c>
      <c r="E163" s="14">
        <f t="shared" si="10"/>
        <v>43929</v>
      </c>
      <c r="F163" s="10">
        <f>F162+3</f>
        <v>53412</v>
      </c>
      <c r="G163" s="5">
        <v>44001</v>
      </c>
    </row>
    <row r="164" spans="2:7">
      <c r="B164" s="24">
        <f t="shared" si="11"/>
        <v>43930</v>
      </c>
      <c r="C164" s="8" t="b">
        <f t="shared" si="9"/>
        <v>0</v>
      </c>
      <c r="D164" s="21" t="b">
        <f t="shared" si="8"/>
        <v>0</v>
      </c>
      <c r="E164" s="14">
        <f t="shared" si="10"/>
        <v>43930</v>
      </c>
      <c r="F164" s="10">
        <f>EDATE(F158,12)</f>
        <v>53448</v>
      </c>
      <c r="G164" s="5">
        <v>44004</v>
      </c>
    </row>
    <row r="165" spans="2:7">
      <c r="B165" s="24">
        <f t="shared" si="11"/>
        <v>43931</v>
      </c>
      <c r="C165" s="8" t="b">
        <f t="shared" si="9"/>
        <v>0</v>
      </c>
      <c r="D165" s="21" t="b">
        <f t="shared" si="8"/>
        <v>1</v>
      </c>
      <c r="E165" s="14" t="b">
        <f t="shared" si="10"/>
        <v>0</v>
      </c>
      <c r="F165" s="10">
        <f>EDATE(F159,12)</f>
        <v>53686</v>
      </c>
      <c r="G165" s="5">
        <v>44005</v>
      </c>
    </row>
    <row r="166" spans="2:7">
      <c r="B166" s="24">
        <f t="shared" si="11"/>
        <v>43932</v>
      </c>
      <c r="C166" s="8" t="b">
        <f t="shared" si="9"/>
        <v>1</v>
      </c>
      <c r="D166" s="21" t="b">
        <f t="shared" si="8"/>
        <v>0</v>
      </c>
      <c r="E166" s="14" t="b">
        <f t="shared" si="10"/>
        <v>0</v>
      </c>
      <c r="F166" s="10">
        <f>EDATE(F160,12)</f>
        <v>53687</v>
      </c>
      <c r="G166" s="5">
        <v>44006</v>
      </c>
    </row>
    <row r="167" spans="2:7">
      <c r="B167" s="24">
        <f t="shared" si="11"/>
        <v>43933</v>
      </c>
      <c r="C167" s="8" t="b">
        <f t="shared" si="9"/>
        <v>1</v>
      </c>
      <c r="D167" s="21" t="b">
        <f t="shared" si="8"/>
        <v>0</v>
      </c>
      <c r="E167" s="14" t="b">
        <f t="shared" si="10"/>
        <v>0</v>
      </c>
      <c r="F167" s="10">
        <f>EDATE(F161,12)</f>
        <v>53693</v>
      </c>
      <c r="G167" s="5">
        <v>44007</v>
      </c>
    </row>
    <row r="168" spans="2:7">
      <c r="B168" s="24">
        <f t="shared" si="11"/>
        <v>43934</v>
      </c>
      <c r="C168" s="8" t="b">
        <f t="shared" si="9"/>
        <v>0</v>
      </c>
      <c r="D168" s="21" t="b">
        <f t="shared" si="8"/>
        <v>1</v>
      </c>
      <c r="E168" s="14" t="b">
        <f t="shared" si="10"/>
        <v>0</v>
      </c>
      <c r="F168" s="10" cm="1">
        <f t="array" ref="F168">EasterDateUSNO(YEAR(F167))-2</f>
        <v>53794</v>
      </c>
      <c r="G168" s="5">
        <v>44008</v>
      </c>
    </row>
    <row r="169" spans="2:7">
      <c r="B169" s="24">
        <f t="shared" si="11"/>
        <v>43935</v>
      </c>
      <c r="C169" s="8" t="b">
        <f t="shared" si="9"/>
        <v>0</v>
      </c>
      <c r="D169" s="21" t="b">
        <f t="shared" si="8"/>
        <v>0</v>
      </c>
      <c r="E169" s="14">
        <f t="shared" si="10"/>
        <v>43935</v>
      </c>
      <c r="F169" s="10">
        <f>F168+3</f>
        <v>53797</v>
      </c>
      <c r="G169" s="5">
        <v>44011</v>
      </c>
    </row>
    <row r="170" spans="2:7">
      <c r="B170" s="24">
        <f t="shared" si="11"/>
        <v>43936</v>
      </c>
      <c r="C170" s="8" t="b">
        <f t="shared" si="9"/>
        <v>0</v>
      </c>
      <c r="D170" s="21" t="b">
        <f t="shared" si="8"/>
        <v>0</v>
      </c>
      <c r="E170" s="14">
        <f t="shared" si="10"/>
        <v>43936</v>
      </c>
      <c r="F170" s="10">
        <f>EDATE(F164,12)</f>
        <v>53813</v>
      </c>
      <c r="G170" s="5">
        <v>44012</v>
      </c>
    </row>
    <row r="171" spans="2:7">
      <c r="B171" s="24">
        <f t="shared" si="11"/>
        <v>43937</v>
      </c>
      <c r="C171" s="8" t="b">
        <f t="shared" si="9"/>
        <v>0</v>
      </c>
      <c r="D171" s="21" t="b">
        <f t="shared" si="8"/>
        <v>0</v>
      </c>
      <c r="E171" s="14">
        <f t="shared" si="10"/>
        <v>43937</v>
      </c>
      <c r="F171" s="10">
        <f>EDATE(F165,12)</f>
        <v>54051</v>
      </c>
      <c r="G171" s="5">
        <v>44013</v>
      </c>
    </row>
    <row r="172" spans="2:7">
      <c r="B172" s="24">
        <f t="shared" si="11"/>
        <v>43938</v>
      </c>
      <c r="C172" s="8" t="b">
        <f t="shared" si="9"/>
        <v>0</v>
      </c>
      <c r="D172" s="21" t="b">
        <f t="shared" si="8"/>
        <v>0</v>
      </c>
      <c r="E172" s="14">
        <f t="shared" si="10"/>
        <v>43938</v>
      </c>
      <c r="F172" s="10">
        <f>EDATE(F166,12)</f>
        <v>54052</v>
      </c>
      <c r="G172" s="5">
        <v>44014</v>
      </c>
    </row>
    <row r="173" spans="2:7">
      <c r="B173" s="24">
        <f t="shared" si="11"/>
        <v>43939</v>
      </c>
      <c r="C173" s="8" t="b">
        <f t="shared" si="9"/>
        <v>1</v>
      </c>
      <c r="D173" s="21" t="b">
        <f t="shared" si="8"/>
        <v>0</v>
      </c>
      <c r="E173" s="14" t="b">
        <f t="shared" si="10"/>
        <v>0</v>
      </c>
      <c r="F173" s="10">
        <f>EDATE(F167,12)</f>
        <v>54058</v>
      </c>
      <c r="G173" s="5">
        <v>44015</v>
      </c>
    </row>
    <row r="174" spans="2:7">
      <c r="B174" s="24">
        <f t="shared" si="11"/>
        <v>43940</v>
      </c>
      <c r="C174" s="8" t="b">
        <f t="shared" si="9"/>
        <v>1</v>
      </c>
      <c r="D174" s="21" t="b">
        <f t="shared" si="8"/>
        <v>0</v>
      </c>
      <c r="E174" s="14" t="b">
        <f t="shared" si="10"/>
        <v>0</v>
      </c>
      <c r="F174" s="10" cm="1">
        <f t="array" ref="F174">EasterDateUSNO(YEAR(F173))-2</f>
        <v>54151</v>
      </c>
      <c r="G174" s="5">
        <v>44018</v>
      </c>
    </row>
    <row r="175" spans="2:7">
      <c r="B175" s="24">
        <f t="shared" si="11"/>
        <v>43941</v>
      </c>
      <c r="C175" s="8" t="b">
        <f t="shared" si="9"/>
        <v>0</v>
      </c>
      <c r="D175" s="21" t="b">
        <f t="shared" si="8"/>
        <v>0</v>
      </c>
      <c r="E175" s="14">
        <f t="shared" si="10"/>
        <v>43941</v>
      </c>
      <c r="F175" s="10">
        <f>F174+3</f>
        <v>54154</v>
      </c>
      <c r="G175" s="5">
        <v>44019</v>
      </c>
    </row>
    <row r="176" spans="2:7">
      <c r="B176" s="24">
        <f t="shared" si="11"/>
        <v>43942</v>
      </c>
      <c r="C176" s="8" t="b">
        <f t="shared" si="9"/>
        <v>0</v>
      </c>
      <c r="D176" s="21" t="b">
        <f t="shared" si="8"/>
        <v>0</v>
      </c>
      <c r="E176" s="14">
        <f t="shared" si="10"/>
        <v>43942</v>
      </c>
      <c r="F176" s="10">
        <f>EDATE(F170,12)</f>
        <v>54179</v>
      </c>
      <c r="G176" s="5">
        <v>44020</v>
      </c>
    </row>
    <row r="177" spans="2:7">
      <c r="B177" s="24">
        <f t="shared" si="11"/>
        <v>43943</v>
      </c>
      <c r="C177" s="8" t="b">
        <f t="shared" si="9"/>
        <v>0</v>
      </c>
      <c r="D177" s="21" t="b">
        <f t="shared" si="8"/>
        <v>0</v>
      </c>
      <c r="E177" s="14">
        <f t="shared" si="10"/>
        <v>43943</v>
      </c>
      <c r="F177" s="10">
        <f>EDATE(F171,12)</f>
        <v>54417</v>
      </c>
      <c r="G177" s="5">
        <v>44021</v>
      </c>
    </row>
    <row r="178" spans="2:7">
      <c r="B178" s="24">
        <f t="shared" si="11"/>
        <v>43944</v>
      </c>
      <c r="C178" s="8" t="b">
        <f t="shared" si="9"/>
        <v>0</v>
      </c>
      <c r="D178" s="21" t="b">
        <f t="shared" si="8"/>
        <v>0</v>
      </c>
      <c r="E178" s="14">
        <f t="shared" si="10"/>
        <v>43944</v>
      </c>
      <c r="F178" s="10">
        <f>EDATE(F172,12)</f>
        <v>54418</v>
      </c>
      <c r="G178" s="5">
        <v>44022</v>
      </c>
    </row>
    <row r="179" spans="2:7">
      <c r="B179" s="24">
        <f t="shared" si="11"/>
        <v>43945</v>
      </c>
      <c r="C179" s="8" t="b">
        <f t="shared" si="9"/>
        <v>0</v>
      </c>
      <c r="D179" s="21" t="b">
        <f t="shared" si="8"/>
        <v>0</v>
      </c>
      <c r="E179" s="14">
        <f t="shared" si="10"/>
        <v>43945</v>
      </c>
      <c r="F179" s="10">
        <f>EDATE(F173,12)</f>
        <v>54424</v>
      </c>
      <c r="G179" s="5">
        <v>44025</v>
      </c>
    </row>
    <row r="180" spans="2:7">
      <c r="B180" s="24">
        <f t="shared" si="11"/>
        <v>43946</v>
      </c>
      <c r="C180" s="8" t="b">
        <f t="shared" si="9"/>
        <v>1</v>
      </c>
      <c r="D180" s="21" t="b">
        <f t="shared" si="8"/>
        <v>0</v>
      </c>
      <c r="E180" s="14" t="b">
        <f t="shared" si="10"/>
        <v>0</v>
      </c>
      <c r="F180" s="10" cm="1">
        <f t="array" ref="F180">EasterDateUSNO(YEAR(F179))-2</f>
        <v>54529</v>
      </c>
      <c r="G180" s="5">
        <v>44026</v>
      </c>
    </row>
    <row r="181" spans="2:7">
      <c r="B181" s="24">
        <f t="shared" si="11"/>
        <v>43947</v>
      </c>
      <c r="C181" s="8" t="b">
        <f t="shared" si="9"/>
        <v>1</v>
      </c>
      <c r="D181" s="21" t="b">
        <f t="shared" si="8"/>
        <v>0</v>
      </c>
      <c r="E181" s="14" t="b">
        <f t="shared" si="10"/>
        <v>0</v>
      </c>
      <c r="F181" s="10">
        <f>F180+3</f>
        <v>54532</v>
      </c>
      <c r="G181" s="5">
        <v>44027</v>
      </c>
    </row>
    <row r="182" spans="2:7">
      <c r="B182" s="24">
        <f t="shared" si="11"/>
        <v>43948</v>
      </c>
      <c r="C182" s="8" t="b">
        <f t="shared" si="9"/>
        <v>0</v>
      </c>
      <c r="D182" s="21" t="b">
        <f t="shared" si="8"/>
        <v>0</v>
      </c>
      <c r="E182" s="14">
        <f t="shared" si="10"/>
        <v>43948</v>
      </c>
      <c r="F182" s="10">
        <f>EDATE(F176,12)</f>
        <v>54544</v>
      </c>
      <c r="G182" s="5">
        <v>44028</v>
      </c>
    </row>
    <row r="183" spans="2:7">
      <c r="B183" s="24">
        <f t="shared" si="11"/>
        <v>43949</v>
      </c>
      <c r="C183" s="8" t="b">
        <f t="shared" si="9"/>
        <v>0</v>
      </c>
      <c r="D183" s="21" t="b">
        <f t="shared" si="8"/>
        <v>0</v>
      </c>
      <c r="E183" s="14">
        <f t="shared" si="10"/>
        <v>43949</v>
      </c>
      <c r="F183" s="10">
        <f>EDATE(F177,12)</f>
        <v>54782</v>
      </c>
      <c r="G183" s="5">
        <v>44029</v>
      </c>
    </row>
    <row r="184" spans="2:7">
      <c r="B184" s="24">
        <f t="shared" si="11"/>
        <v>43950</v>
      </c>
      <c r="C184" s="8" t="b">
        <f t="shared" si="9"/>
        <v>0</v>
      </c>
      <c r="D184" s="21" t="b">
        <f t="shared" si="8"/>
        <v>0</v>
      </c>
      <c r="E184" s="14">
        <f t="shared" si="10"/>
        <v>43950</v>
      </c>
      <c r="F184" s="10">
        <f>EDATE(F178,12)</f>
        <v>54783</v>
      </c>
      <c r="G184" s="5">
        <v>44032</v>
      </c>
    </row>
    <row r="185" spans="2:7">
      <c r="B185" s="24">
        <f t="shared" si="11"/>
        <v>43951</v>
      </c>
      <c r="C185" s="8" t="b">
        <f t="shared" si="9"/>
        <v>0</v>
      </c>
      <c r="D185" s="21" t="b">
        <f t="shared" si="8"/>
        <v>0</v>
      </c>
      <c r="E185" s="14">
        <f t="shared" si="10"/>
        <v>43951</v>
      </c>
      <c r="F185" s="10">
        <f>EDATE(F179,12)</f>
        <v>54789</v>
      </c>
      <c r="G185" s="5">
        <v>44033</v>
      </c>
    </row>
    <row r="186" spans="2:7">
      <c r="B186" s="24">
        <f t="shared" si="11"/>
        <v>43952</v>
      </c>
      <c r="C186" s="8" t="b">
        <f t="shared" si="9"/>
        <v>0</v>
      </c>
      <c r="D186" s="21" t="b">
        <f t="shared" si="8"/>
        <v>1</v>
      </c>
      <c r="E186" s="14" t="b">
        <f t="shared" si="10"/>
        <v>0</v>
      </c>
      <c r="F186" s="10" cm="1">
        <f t="array" ref="F186">EasterDateUSNO(YEAR(F185))-2</f>
        <v>54886</v>
      </c>
      <c r="G186" s="5">
        <v>44034</v>
      </c>
    </row>
    <row r="187" spans="2:7">
      <c r="B187" s="24">
        <f t="shared" si="11"/>
        <v>43953</v>
      </c>
      <c r="C187" s="8" t="b">
        <f t="shared" si="9"/>
        <v>1</v>
      </c>
      <c r="D187" s="21" t="b">
        <f t="shared" si="8"/>
        <v>0</v>
      </c>
      <c r="E187" s="14" t="b">
        <f t="shared" si="10"/>
        <v>0</v>
      </c>
      <c r="F187" s="10">
        <f>F186+3</f>
        <v>54889</v>
      </c>
      <c r="G187" s="5">
        <v>44035</v>
      </c>
    </row>
    <row r="188" spans="2:7">
      <c r="B188" s="24">
        <f t="shared" si="11"/>
        <v>43954</v>
      </c>
      <c r="C188" s="8" t="b">
        <f t="shared" si="9"/>
        <v>1</v>
      </c>
      <c r="D188" s="21" t="b">
        <f t="shared" si="8"/>
        <v>0</v>
      </c>
      <c r="E188" s="14" t="b">
        <f t="shared" si="10"/>
        <v>0</v>
      </c>
      <c r="F188" s="10">
        <f>EDATE(F182,12)</f>
        <v>54909</v>
      </c>
      <c r="G188" s="5">
        <v>44036</v>
      </c>
    </row>
    <row r="189" spans="2:7">
      <c r="B189" s="24">
        <f t="shared" si="11"/>
        <v>43955</v>
      </c>
      <c r="C189" s="8" t="b">
        <f t="shared" si="9"/>
        <v>0</v>
      </c>
      <c r="D189" s="21" t="b">
        <f t="shared" si="8"/>
        <v>0</v>
      </c>
      <c r="E189" s="14">
        <f t="shared" si="10"/>
        <v>43955</v>
      </c>
      <c r="F189" s="10">
        <f>EDATE(F183,12)</f>
        <v>55147</v>
      </c>
      <c r="G189" s="5">
        <v>44039</v>
      </c>
    </row>
    <row r="190" spans="2:7">
      <c r="B190" s="24">
        <f t="shared" si="11"/>
        <v>43956</v>
      </c>
      <c r="C190" s="8" t="b">
        <f t="shared" si="9"/>
        <v>0</v>
      </c>
      <c r="D190" s="21" t="b">
        <f t="shared" si="8"/>
        <v>0</v>
      </c>
      <c r="E190" s="14">
        <f t="shared" si="10"/>
        <v>43956</v>
      </c>
      <c r="F190" s="10">
        <f>EDATE(F184,12)</f>
        <v>55148</v>
      </c>
      <c r="G190" s="5">
        <v>44040</v>
      </c>
    </row>
    <row r="191" spans="2:7">
      <c r="B191" s="24">
        <f t="shared" si="11"/>
        <v>43957</v>
      </c>
      <c r="C191" s="8" t="b">
        <f t="shared" si="9"/>
        <v>0</v>
      </c>
      <c r="D191" s="21" t="b">
        <f t="shared" si="8"/>
        <v>0</v>
      </c>
      <c r="E191" s="14">
        <f t="shared" si="10"/>
        <v>43957</v>
      </c>
      <c r="F191" s="10">
        <f>EDATE(F185,12)</f>
        <v>55154</v>
      </c>
      <c r="G191" s="5">
        <v>44041</v>
      </c>
    </row>
    <row r="192" spans="2:7">
      <c r="B192" s="24">
        <f t="shared" si="11"/>
        <v>43958</v>
      </c>
      <c r="C192" s="8" t="b">
        <f t="shared" si="9"/>
        <v>0</v>
      </c>
      <c r="D192" s="21" t="b">
        <f t="shared" si="8"/>
        <v>0</v>
      </c>
      <c r="E192" s="14">
        <f t="shared" si="10"/>
        <v>43958</v>
      </c>
      <c r="F192" s="10" cm="1">
        <f t="array" ref="F192">EasterDateUSNO(YEAR(F191))-2</f>
        <v>55243</v>
      </c>
      <c r="G192" s="5">
        <v>44042</v>
      </c>
    </row>
    <row r="193" spans="2:7">
      <c r="B193" s="24">
        <f t="shared" si="11"/>
        <v>43959</v>
      </c>
      <c r="C193" s="8" t="b">
        <f t="shared" si="9"/>
        <v>0</v>
      </c>
      <c r="D193" s="21" t="b">
        <f t="shared" si="8"/>
        <v>0</v>
      </c>
      <c r="E193" s="14">
        <f t="shared" si="10"/>
        <v>43959</v>
      </c>
      <c r="F193" s="10">
        <f>F192+3</f>
        <v>55246</v>
      </c>
      <c r="G193" s="5">
        <v>44043</v>
      </c>
    </row>
    <row r="194" spans="2:7">
      <c r="B194" s="24">
        <f t="shared" si="11"/>
        <v>43960</v>
      </c>
      <c r="C194" s="8" t="b">
        <f t="shared" si="9"/>
        <v>1</v>
      </c>
      <c r="D194" s="21" t="b">
        <f t="shared" si="8"/>
        <v>0</v>
      </c>
      <c r="E194" s="14" t="b">
        <f t="shared" si="10"/>
        <v>0</v>
      </c>
      <c r="F194" s="10">
        <f>EDATE(F188,12)</f>
        <v>55274</v>
      </c>
      <c r="G194" s="5">
        <v>44046</v>
      </c>
    </row>
    <row r="195" spans="2:7">
      <c r="B195" s="24">
        <f t="shared" si="11"/>
        <v>43961</v>
      </c>
      <c r="C195" s="8" t="b">
        <f t="shared" si="9"/>
        <v>1</v>
      </c>
      <c r="D195" s="21" t="b">
        <f t="shared" ref="D195:D258" si="12">IF(TYPE(VLOOKUP(B195,Holidays,1,0))&lt;&gt;1,FALSE,TRUE)</f>
        <v>0</v>
      </c>
      <c r="E195" s="14" t="b">
        <f t="shared" si="10"/>
        <v>0</v>
      </c>
      <c r="F195" s="10">
        <f>EDATE(F189,12)</f>
        <v>55512</v>
      </c>
      <c r="G195" s="5">
        <v>44047</v>
      </c>
    </row>
    <row r="196" spans="2:7">
      <c r="B196" s="24">
        <f t="shared" si="11"/>
        <v>43962</v>
      </c>
      <c r="C196" s="8" t="b">
        <f t="shared" ref="C196:C259" si="13">IF(WEEKDAY(B196,2)&gt;5,TRUE)</f>
        <v>0</v>
      </c>
      <c r="D196" s="21" t="b">
        <f t="shared" si="12"/>
        <v>0</v>
      </c>
      <c r="E196" s="14">
        <f t="shared" ref="E196:E259" si="14">IF(OR(C196,D196),FALSE,B196)</f>
        <v>43962</v>
      </c>
      <c r="F196" s="10">
        <f>EDATE(F190,12)</f>
        <v>55513</v>
      </c>
      <c r="G196" s="5">
        <v>44048</v>
      </c>
    </row>
    <row r="197" spans="2:7">
      <c r="B197" s="24">
        <f t="shared" ref="B197:B260" si="15">B196+1</f>
        <v>43963</v>
      </c>
      <c r="C197" s="8" t="b">
        <f t="shared" si="13"/>
        <v>0</v>
      </c>
      <c r="D197" s="21" t="b">
        <f t="shared" si="12"/>
        <v>0</v>
      </c>
      <c r="E197" s="14">
        <f t="shared" si="14"/>
        <v>43963</v>
      </c>
      <c r="F197" s="10">
        <f>EDATE(F191,12)</f>
        <v>55519</v>
      </c>
      <c r="G197" s="5">
        <v>44049</v>
      </c>
    </row>
    <row r="198" spans="2:7">
      <c r="B198" s="24">
        <f t="shared" si="15"/>
        <v>43964</v>
      </c>
      <c r="C198" s="8" t="b">
        <f t="shared" si="13"/>
        <v>0</v>
      </c>
      <c r="D198" s="21" t="b">
        <f t="shared" si="12"/>
        <v>0</v>
      </c>
      <c r="E198" s="14">
        <f t="shared" si="14"/>
        <v>43964</v>
      </c>
      <c r="F198" s="10" cm="1">
        <f t="array" ref="F198">EasterDateUSNO(YEAR(F197))-2</f>
        <v>55628</v>
      </c>
      <c r="G198" s="5">
        <v>44050</v>
      </c>
    </row>
    <row r="199" spans="2:7">
      <c r="B199" s="24">
        <f t="shared" si="15"/>
        <v>43965</v>
      </c>
      <c r="C199" s="8" t="b">
        <f t="shared" si="13"/>
        <v>0</v>
      </c>
      <c r="D199" s="21" t="b">
        <f t="shared" si="12"/>
        <v>0</v>
      </c>
      <c r="E199" s="14">
        <f t="shared" si="14"/>
        <v>43965</v>
      </c>
      <c r="F199" s="10">
        <f>F198+3</f>
        <v>55631</v>
      </c>
      <c r="G199" s="5">
        <v>44053</v>
      </c>
    </row>
    <row r="200" spans="2:7">
      <c r="B200" s="24">
        <f t="shared" si="15"/>
        <v>43966</v>
      </c>
      <c r="C200" s="8" t="b">
        <f t="shared" si="13"/>
        <v>0</v>
      </c>
      <c r="D200" s="21" t="b">
        <f t="shared" si="12"/>
        <v>0</v>
      </c>
      <c r="E200" s="14">
        <f t="shared" si="14"/>
        <v>43966</v>
      </c>
      <c r="F200" s="10">
        <f>EDATE(F194,12)</f>
        <v>55640</v>
      </c>
      <c r="G200" s="5">
        <v>44054</v>
      </c>
    </row>
    <row r="201" spans="2:7">
      <c r="B201" s="24">
        <f t="shared" si="15"/>
        <v>43967</v>
      </c>
      <c r="C201" s="8" t="b">
        <f t="shared" si="13"/>
        <v>1</v>
      </c>
      <c r="D201" s="21" t="b">
        <f t="shared" si="12"/>
        <v>0</v>
      </c>
      <c r="E201" s="14" t="b">
        <f t="shared" si="14"/>
        <v>0</v>
      </c>
      <c r="F201" s="10">
        <f>EDATE(F195,12)</f>
        <v>55878</v>
      </c>
      <c r="G201" s="5">
        <v>44055</v>
      </c>
    </row>
    <row r="202" spans="2:7">
      <c r="B202" s="24">
        <f t="shared" si="15"/>
        <v>43968</v>
      </c>
      <c r="C202" s="8" t="b">
        <f t="shared" si="13"/>
        <v>1</v>
      </c>
      <c r="D202" s="21" t="b">
        <f t="shared" si="12"/>
        <v>0</v>
      </c>
      <c r="E202" s="14" t="b">
        <f t="shared" si="14"/>
        <v>0</v>
      </c>
      <c r="F202" s="10">
        <f>EDATE(F196,12)</f>
        <v>55879</v>
      </c>
      <c r="G202" s="5">
        <v>44056</v>
      </c>
    </row>
    <row r="203" spans="2:7">
      <c r="B203" s="24">
        <f t="shared" si="15"/>
        <v>43969</v>
      </c>
      <c r="C203" s="8" t="b">
        <f t="shared" si="13"/>
        <v>0</v>
      </c>
      <c r="D203" s="21" t="b">
        <f t="shared" si="12"/>
        <v>0</v>
      </c>
      <c r="E203" s="14">
        <f t="shared" si="14"/>
        <v>43969</v>
      </c>
      <c r="F203" s="10">
        <f>EDATE(F197,12)</f>
        <v>55885</v>
      </c>
      <c r="G203" s="5">
        <v>44057</v>
      </c>
    </row>
    <row r="204" spans="2:7">
      <c r="B204" s="24">
        <f t="shared" si="15"/>
        <v>43970</v>
      </c>
      <c r="C204" s="8" t="b">
        <f t="shared" si="13"/>
        <v>0</v>
      </c>
      <c r="D204" s="21" t="b">
        <f t="shared" si="12"/>
        <v>0</v>
      </c>
      <c r="E204" s="14">
        <f t="shared" si="14"/>
        <v>43970</v>
      </c>
      <c r="F204" s="10" cm="1">
        <f t="array" ref="F204">EasterDateUSNO(YEAR(F203))-2</f>
        <v>55978</v>
      </c>
      <c r="G204" s="5">
        <v>44060</v>
      </c>
    </row>
    <row r="205" spans="2:7">
      <c r="B205" s="24">
        <f t="shared" si="15"/>
        <v>43971</v>
      </c>
      <c r="C205" s="8" t="b">
        <f t="shared" si="13"/>
        <v>0</v>
      </c>
      <c r="D205" s="21" t="b">
        <f t="shared" si="12"/>
        <v>0</v>
      </c>
      <c r="E205" s="14">
        <f t="shared" si="14"/>
        <v>43971</v>
      </c>
      <c r="F205" s="10">
        <f>F204+3</f>
        <v>55981</v>
      </c>
      <c r="G205" s="5">
        <v>44061</v>
      </c>
    </row>
    <row r="206" spans="2:7">
      <c r="B206" s="24">
        <f t="shared" si="15"/>
        <v>43972</v>
      </c>
      <c r="C206" s="8" t="b">
        <f t="shared" si="13"/>
        <v>0</v>
      </c>
      <c r="D206" s="21" t="b">
        <f t="shared" si="12"/>
        <v>0</v>
      </c>
      <c r="E206" s="14">
        <f t="shared" si="14"/>
        <v>43972</v>
      </c>
      <c r="F206" s="10">
        <f>EDATE(F200,12)</f>
        <v>56005</v>
      </c>
      <c r="G206" s="5">
        <v>44062</v>
      </c>
    </row>
    <row r="207" spans="2:7">
      <c r="B207" s="24">
        <f t="shared" si="15"/>
        <v>43973</v>
      </c>
      <c r="C207" s="8" t="b">
        <f t="shared" si="13"/>
        <v>0</v>
      </c>
      <c r="D207" s="21" t="b">
        <f t="shared" si="12"/>
        <v>0</v>
      </c>
      <c r="E207" s="14">
        <f t="shared" si="14"/>
        <v>43973</v>
      </c>
      <c r="F207" s="10">
        <f>EDATE(F201,12)</f>
        <v>56243</v>
      </c>
      <c r="G207" s="5">
        <v>44063</v>
      </c>
    </row>
    <row r="208" spans="2:7">
      <c r="B208" s="24">
        <f t="shared" si="15"/>
        <v>43974</v>
      </c>
      <c r="C208" s="8" t="b">
        <f t="shared" si="13"/>
        <v>1</v>
      </c>
      <c r="D208" s="21" t="b">
        <f t="shared" si="12"/>
        <v>0</v>
      </c>
      <c r="E208" s="14" t="b">
        <f t="shared" si="14"/>
        <v>0</v>
      </c>
      <c r="F208" s="10">
        <f>EDATE(F202,12)</f>
        <v>56244</v>
      </c>
      <c r="G208" s="5">
        <v>44064</v>
      </c>
    </row>
    <row r="209" spans="2:7">
      <c r="B209" s="24">
        <f t="shared" si="15"/>
        <v>43975</v>
      </c>
      <c r="C209" s="8" t="b">
        <f t="shared" si="13"/>
        <v>1</v>
      </c>
      <c r="D209" s="21" t="b">
        <f t="shared" si="12"/>
        <v>0</v>
      </c>
      <c r="E209" s="14" t="b">
        <f t="shared" si="14"/>
        <v>0</v>
      </c>
      <c r="F209" s="10">
        <f>EDATE(F203,12)</f>
        <v>56250</v>
      </c>
      <c r="G209" s="5">
        <v>44067</v>
      </c>
    </row>
    <row r="210" spans="2:7">
      <c r="B210" s="24">
        <f t="shared" si="15"/>
        <v>43976</v>
      </c>
      <c r="C210" s="8" t="b">
        <f t="shared" si="13"/>
        <v>0</v>
      </c>
      <c r="D210" s="21" t="b">
        <f t="shared" si="12"/>
        <v>0</v>
      </c>
      <c r="E210" s="14">
        <f t="shared" si="14"/>
        <v>43976</v>
      </c>
      <c r="F210" s="10" cm="1">
        <f t="array" ref="F210">EasterDateUSNO(YEAR(F209))-2</f>
        <v>56335</v>
      </c>
      <c r="G210" s="5">
        <v>44068</v>
      </c>
    </row>
    <row r="211" spans="2:7">
      <c r="B211" s="24">
        <f t="shared" si="15"/>
        <v>43977</v>
      </c>
      <c r="C211" s="8" t="b">
        <f t="shared" si="13"/>
        <v>0</v>
      </c>
      <c r="D211" s="21" t="b">
        <f t="shared" si="12"/>
        <v>0</v>
      </c>
      <c r="E211" s="14">
        <f t="shared" si="14"/>
        <v>43977</v>
      </c>
      <c r="F211" s="10">
        <f>F210+3</f>
        <v>56338</v>
      </c>
      <c r="G211" s="5">
        <v>44069</v>
      </c>
    </row>
    <row r="212" spans="2:7">
      <c r="B212" s="24">
        <f t="shared" si="15"/>
        <v>43978</v>
      </c>
      <c r="C212" s="8" t="b">
        <f t="shared" si="13"/>
        <v>0</v>
      </c>
      <c r="D212" s="21" t="b">
        <f t="shared" si="12"/>
        <v>0</v>
      </c>
      <c r="E212" s="14">
        <f t="shared" si="14"/>
        <v>43978</v>
      </c>
      <c r="F212" s="10">
        <f>EDATE(F206,12)</f>
        <v>56370</v>
      </c>
      <c r="G212" s="5">
        <v>44070</v>
      </c>
    </row>
    <row r="213" spans="2:7">
      <c r="B213" s="24">
        <f t="shared" si="15"/>
        <v>43979</v>
      </c>
      <c r="C213" s="8" t="b">
        <f t="shared" si="13"/>
        <v>0</v>
      </c>
      <c r="D213" s="21" t="b">
        <f t="shared" si="12"/>
        <v>0</v>
      </c>
      <c r="E213" s="14">
        <f t="shared" si="14"/>
        <v>43979</v>
      </c>
      <c r="F213" s="10">
        <f>EDATE(F207,12)</f>
        <v>56608</v>
      </c>
      <c r="G213" s="5">
        <v>44071</v>
      </c>
    </row>
    <row r="214" spans="2:7">
      <c r="B214" s="24">
        <f t="shared" si="15"/>
        <v>43980</v>
      </c>
      <c r="C214" s="8" t="b">
        <f t="shared" si="13"/>
        <v>0</v>
      </c>
      <c r="D214" s="21" t="b">
        <f t="shared" si="12"/>
        <v>0</v>
      </c>
      <c r="E214" s="14">
        <f t="shared" si="14"/>
        <v>43980</v>
      </c>
      <c r="F214" s="10">
        <f>EDATE(F208,12)</f>
        <v>56609</v>
      </c>
      <c r="G214" s="5">
        <v>44074</v>
      </c>
    </row>
    <row r="215" spans="2:7">
      <c r="B215" s="24">
        <f t="shared" si="15"/>
        <v>43981</v>
      </c>
      <c r="C215" s="8" t="b">
        <f t="shared" si="13"/>
        <v>1</v>
      </c>
      <c r="D215" s="21" t="b">
        <f t="shared" si="12"/>
        <v>0</v>
      </c>
      <c r="E215" s="14" t="b">
        <f t="shared" si="14"/>
        <v>0</v>
      </c>
      <c r="F215" s="10">
        <f>EDATE(F209,12)</f>
        <v>56615</v>
      </c>
      <c r="G215" s="5">
        <v>44075</v>
      </c>
    </row>
    <row r="216" spans="2:7">
      <c r="B216" s="24">
        <f t="shared" si="15"/>
        <v>43982</v>
      </c>
      <c r="C216" s="8" t="b">
        <f t="shared" si="13"/>
        <v>1</v>
      </c>
      <c r="D216" s="21" t="b">
        <f t="shared" si="12"/>
        <v>0</v>
      </c>
      <c r="E216" s="14" t="b">
        <f t="shared" si="14"/>
        <v>0</v>
      </c>
      <c r="F216" s="10" cm="1">
        <f t="array" ref="F216">EasterDateUSNO(YEAR(F215))-2</f>
        <v>56720</v>
      </c>
      <c r="G216" s="5">
        <v>44076</v>
      </c>
    </row>
    <row r="217" spans="2:7">
      <c r="B217" s="24">
        <f t="shared" si="15"/>
        <v>43983</v>
      </c>
      <c r="C217" s="8" t="b">
        <f t="shared" si="13"/>
        <v>0</v>
      </c>
      <c r="D217" s="21" t="b">
        <f t="shared" si="12"/>
        <v>0</v>
      </c>
      <c r="E217" s="14">
        <f t="shared" si="14"/>
        <v>43983</v>
      </c>
      <c r="F217" s="10">
        <f>F216+3</f>
        <v>56723</v>
      </c>
      <c r="G217" s="5">
        <v>44077</v>
      </c>
    </row>
    <row r="218" spans="2:7">
      <c r="B218" s="24">
        <f t="shared" si="15"/>
        <v>43984</v>
      </c>
      <c r="C218" s="8" t="b">
        <f t="shared" si="13"/>
        <v>0</v>
      </c>
      <c r="D218" s="21" t="b">
        <f t="shared" si="12"/>
        <v>0</v>
      </c>
      <c r="E218" s="14">
        <f t="shared" si="14"/>
        <v>43984</v>
      </c>
      <c r="F218" s="10">
        <f>EDATE(F212,12)</f>
        <v>56735</v>
      </c>
      <c r="G218" s="5">
        <v>44078</v>
      </c>
    </row>
    <row r="219" spans="2:7">
      <c r="B219" s="24">
        <f t="shared" si="15"/>
        <v>43985</v>
      </c>
      <c r="C219" s="8" t="b">
        <f t="shared" si="13"/>
        <v>0</v>
      </c>
      <c r="D219" s="21" t="b">
        <f t="shared" si="12"/>
        <v>0</v>
      </c>
      <c r="E219" s="14">
        <f t="shared" si="14"/>
        <v>43985</v>
      </c>
      <c r="F219" s="10">
        <f>EDATE(F213,12)</f>
        <v>56973</v>
      </c>
      <c r="G219" s="5">
        <v>44081</v>
      </c>
    </row>
    <row r="220" spans="2:7">
      <c r="B220" s="24">
        <f t="shared" si="15"/>
        <v>43986</v>
      </c>
      <c r="C220" s="8" t="b">
        <f t="shared" si="13"/>
        <v>0</v>
      </c>
      <c r="D220" s="21" t="b">
        <f t="shared" si="12"/>
        <v>0</v>
      </c>
      <c r="E220" s="14">
        <f t="shared" si="14"/>
        <v>43986</v>
      </c>
      <c r="F220" s="10">
        <f>EDATE(F214,12)</f>
        <v>56974</v>
      </c>
      <c r="G220" s="5">
        <v>44082</v>
      </c>
    </row>
    <row r="221" spans="2:7">
      <c r="B221" s="24">
        <f t="shared" si="15"/>
        <v>43987</v>
      </c>
      <c r="C221" s="8" t="b">
        <f t="shared" si="13"/>
        <v>0</v>
      </c>
      <c r="D221" s="21" t="b">
        <f t="shared" si="12"/>
        <v>0</v>
      </c>
      <c r="E221" s="14">
        <f t="shared" si="14"/>
        <v>43987</v>
      </c>
      <c r="F221" s="10">
        <f>EDATE(F215,12)</f>
        <v>56980</v>
      </c>
      <c r="G221" s="5">
        <v>44083</v>
      </c>
    </row>
    <row r="222" spans="2:7">
      <c r="B222" s="24">
        <f t="shared" si="15"/>
        <v>43988</v>
      </c>
      <c r="C222" s="8" t="b">
        <f t="shared" si="13"/>
        <v>1</v>
      </c>
      <c r="D222" s="21" t="b">
        <f t="shared" si="12"/>
        <v>0</v>
      </c>
      <c r="E222" s="14" t="b">
        <f t="shared" si="14"/>
        <v>0</v>
      </c>
      <c r="F222" s="10" cm="1">
        <f t="array" ref="F222">EasterDateUSNO(YEAR(F221))-2</f>
        <v>57070</v>
      </c>
      <c r="G222" s="5">
        <v>44084</v>
      </c>
    </row>
    <row r="223" spans="2:7">
      <c r="B223" s="24">
        <f t="shared" si="15"/>
        <v>43989</v>
      </c>
      <c r="C223" s="8" t="b">
        <f t="shared" si="13"/>
        <v>1</v>
      </c>
      <c r="D223" s="21" t="b">
        <f t="shared" si="12"/>
        <v>0</v>
      </c>
      <c r="E223" s="14" t="b">
        <f t="shared" si="14"/>
        <v>0</v>
      </c>
      <c r="F223" s="10">
        <f>F222+3</f>
        <v>57073</v>
      </c>
      <c r="G223" s="5">
        <v>44085</v>
      </c>
    </row>
    <row r="224" spans="2:7">
      <c r="B224" s="24">
        <f t="shared" si="15"/>
        <v>43990</v>
      </c>
      <c r="C224" s="8" t="b">
        <f t="shared" si="13"/>
        <v>0</v>
      </c>
      <c r="D224" s="21" t="b">
        <f t="shared" si="12"/>
        <v>0</v>
      </c>
      <c r="E224" s="14">
        <f t="shared" si="14"/>
        <v>43990</v>
      </c>
      <c r="F224" s="10">
        <f>EDATE(F218,12)</f>
        <v>57101</v>
      </c>
      <c r="G224" s="5">
        <v>44088</v>
      </c>
    </row>
    <row r="225" spans="2:7">
      <c r="B225" s="24">
        <f t="shared" si="15"/>
        <v>43991</v>
      </c>
      <c r="C225" s="8" t="b">
        <f t="shared" si="13"/>
        <v>0</v>
      </c>
      <c r="D225" s="21" t="b">
        <f t="shared" si="12"/>
        <v>0</v>
      </c>
      <c r="E225" s="14">
        <f t="shared" si="14"/>
        <v>43991</v>
      </c>
      <c r="F225" s="10">
        <f>EDATE(F219,12)</f>
        <v>57339</v>
      </c>
      <c r="G225" s="5">
        <v>44089</v>
      </c>
    </row>
    <row r="226" spans="2:7">
      <c r="B226" s="24">
        <f t="shared" si="15"/>
        <v>43992</v>
      </c>
      <c r="C226" s="8" t="b">
        <f t="shared" si="13"/>
        <v>0</v>
      </c>
      <c r="D226" s="21" t="b">
        <f t="shared" si="12"/>
        <v>0</v>
      </c>
      <c r="E226" s="14">
        <f t="shared" si="14"/>
        <v>43992</v>
      </c>
      <c r="F226" s="10">
        <f>EDATE(F220,12)</f>
        <v>57340</v>
      </c>
      <c r="G226" s="5">
        <v>44090</v>
      </c>
    </row>
    <row r="227" spans="2:7">
      <c r="B227" s="24">
        <f t="shared" si="15"/>
        <v>43993</v>
      </c>
      <c r="C227" s="8" t="b">
        <f t="shared" si="13"/>
        <v>0</v>
      </c>
      <c r="D227" s="21" t="b">
        <f t="shared" si="12"/>
        <v>0</v>
      </c>
      <c r="E227" s="14">
        <f t="shared" si="14"/>
        <v>43993</v>
      </c>
      <c r="F227" s="10">
        <f>EDATE(F221,12)</f>
        <v>57346</v>
      </c>
      <c r="G227" s="5">
        <v>44091</v>
      </c>
    </row>
    <row r="228" spans="2:7">
      <c r="B228" s="24">
        <f t="shared" si="15"/>
        <v>43994</v>
      </c>
      <c r="C228" s="8" t="b">
        <f t="shared" si="13"/>
        <v>0</v>
      </c>
      <c r="D228" s="21" t="b">
        <f t="shared" si="12"/>
        <v>0</v>
      </c>
      <c r="E228" s="14">
        <f t="shared" si="14"/>
        <v>43994</v>
      </c>
      <c r="F228" s="10" cm="1">
        <f t="array" ref="F228">EasterDateUSNO(YEAR(F227))-2</f>
        <v>57455</v>
      </c>
      <c r="G228" s="5">
        <v>44092</v>
      </c>
    </row>
    <row r="229" spans="2:7">
      <c r="B229" s="24">
        <f t="shared" si="15"/>
        <v>43995</v>
      </c>
      <c r="C229" s="8" t="b">
        <f t="shared" si="13"/>
        <v>1</v>
      </c>
      <c r="D229" s="21" t="b">
        <f t="shared" si="12"/>
        <v>0</v>
      </c>
      <c r="E229" s="14" t="b">
        <f t="shared" si="14"/>
        <v>0</v>
      </c>
      <c r="F229" s="10">
        <f>F228+3</f>
        <v>57458</v>
      </c>
      <c r="G229" s="5">
        <v>44095</v>
      </c>
    </row>
    <row r="230" spans="2:7">
      <c r="B230" s="24">
        <f t="shared" si="15"/>
        <v>43996</v>
      </c>
      <c r="C230" s="8" t="b">
        <f t="shared" si="13"/>
        <v>1</v>
      </c>
      <c r="D230" s="21" t="b">
        <f t="shared" si="12"/>
        <v>0</v>
      </c>
      <c r="E230" s="14" t="b">
        <f t="shared" si="14"/>
        <v>0</v>
      </c>
      <c r="F230" s="10">
        <f>EDATE(F224,12)</f>
        <v>57466</v>
      </c>
      <c r="G230" s="5">
        <v>44096</v>
      </c>
    </row>
    <row r="231" spans="2:7">
      <c r="B231" s="24">
        <f t="shared" si="15"/>
        <v>43997</v>
      </c>
      <c r="C231" s="8" t="b">
        <f t="shared" si="13"/>
        <v>0</v>
      </c>
      <c r="D231" s="21" t="b">
        <f t="shared" si="12"/>
        <v>0</v>
      </c>
      <c r="E231" s="14">
        <f t="shared" si="14"/>
        <v>43997</v>
      </c>
      <c r="F231" s="10">
        <f>EDATE(F225,12)</f>
        <v>57704</v>
      </c>
      <c r="G231" s="5">
        <v>44097</v>
      </c>
    </row>
    <row r="232" spans="2:7">
      <c r="B232" s="24">
        <f t="shared" si="15"/>
        <v>43998</v>
      </c>
      <c r="C232" s="8" t="b">
        <f t="shared" si="13"/>
        <v>0</v>
      </c>
      <c r="D232" s="21" t="b">
        <f t="shared" si="12"/>
        <v>0</v>
      </c>
      <c r="E232" s="14">
        <f t="shared" si="14"/>
        <v>43998</v>
      </c>
      <c r="F232" s="10">
        <f>EDATE(F226,12)</f>
        <v>57705</v>
      </c>
      <c r="G232" s="5">
        <v>44098</v>
      </c>
    </row>
    <row r="233" spans="2:7">
      <c r="B233" s="24">
        <f t="shared" si="15"/>
        <v>43999</v>
      </c>
      <c r="C233" s="8" t="b">
        <f t="shared" si="13"/>
        <v>0</v>
      </c>
      <c r="D233" s="21" t="b">
        <f t="shared" si="12"/>
        <v>0</v>
      </c>
      <c r="E233" s="14">
        <f t="shared" si="14"/>
        <v>43999</v>
      </c>
      <c r="F233" s="10">
        <f>EDATE(F227,12)</f>
        <v>57711</v>
      </c>
      <c r="G233" s="5">
        <v>44099</v>
      </c>
    </row>
    <row r="234" spans="2:7">
      <c r="B234" s="24">
        <f t="shared" si="15"/>
        <v>44000</v>
      </c>
      <c r="C234" s="8" t="b">
        <f t="shared" si="13"/>
        <v>0</v>
      </c>
      <c r="D234" s="21" t="b">
        <f t="shared" si="12"/>
        <v>0</v>
      </c>
      <c r="E234" s="14">
        <f t="shared" si="14"/>
        <v>44000</v>
      </c>
      <c r="F234" s="10" cm="1">
        <f t="array" ref="F234">EasterDateUSNO(YEAR(F233))-2</f>
        <v>57812</v>
      </c>
      <c r="G234" s="5">
        <v>44102</v>
      </c>
    </row>
    <row r="235" spans="2:7">
      <c r="B235" s="24">
        <f t="shared" si="15"/>
        <v>44001</v>
      </c>
      <c r="C235" s="8" t="b">
        <f t="shared" si="13"/>
        <v>0</v>
      </c>
      <c r="D235" s="21" t="b">
        <f t="shared" si="12"/>
        <v>0</v>
      </c>
      <c r="E235" s="14">
        <f t="shared" si="14"/>
        <v>44001</v>
      </c>
      <c r="F235" s="10">
        <f>F234+3</f>
        <v>57815</v>
      </c>
      <c r="G235" s="5">
        <v>44103</v>
      </c>
    </row>
    <row r="236" spans="2:7">
      <c r="B236" s="24">
        <f t="shared" si="15"/>
        <v>44002</v>
      </c>
      <c r="C236" s="8" t="b">
        <f t="shared" si="13"/>
        <v>1</v>
      </c>
      <c r="D236" s="21" t="b">
        <f t="shared" si="12"/>
        <v>0</v>
      </c>
      <c r="E236" s="14" t="b">
        <f t="shared" si="14"/>
        <v>0</v>
      </c>
      <c r="F236" s="10">
        <f>EDATE(F230,12)</f>
        <v>57831</v>
      </c>
      <c r="G236" s="5">
        <v>44104</v>
      </c>
    </row>
    <row r="237" spans="2:7">
      <c r="B237" s="24">
        <f t="shared" si="15"/>
        <v>44003</v>
      </c>
      <c r="C237" s="8" t="b">
        <f t="shared" si="13"/>
        <v>1</v>
      </c>
      <c r="D237" s="21" t="b">
        <f t="shared" si="12"/>
        <v>0</v>
      </c>
      <c r="E237" s="14" t="b">
        <f t="shared" si="14"/>
        <v>0</v>
      </c>
      <c r="F237" s="10">
        <f>EDATE(F231,12)</f>
        <v>58069</v>
      </c>
      <c r="G237" s="5">
        <v>44105</v>
      </c>
    </row>
    <row r="238" spans="2:7">
      <c r="B238" s="24">
        <f t="shared" si="15"/>
        <v>44004</v>
      </c>
      <c r="C238" s="8" t="b">
        <f t="shared" si="13"/>
        <v>0</v>
      </c>
      <c r="D238" s="21" t="b">
        <f t="shared" si="12"/>
        <v>0</v>
      </c>
      <c r="E238" s="14">
        <f t="shared" si="14"/>
        <v>44004</v>
      </c>
      <c r="F238" s="10">
        <f>EDATE(F232,12)</f>
        <v>58070</v>
      </c>
      <c r="G238" s="5">
        <v>44106</v>
      </c>
    </row>
    <row r="239" spans="2:7">
      <c r="B239" s="24">
        <f t="shared" si="15"/>
        <v>44005</v>
      </c>
      <c r="C239" s="8" t="b">
        <f t="shared" si="13"/>
        <v>0</v>
      </c>
      <c r="D239" s="21" t="b">
        <f t="shared" si="12"/>
        <v>0</v>
      </c>
      <c r="E239" s="14">
        <f t="shared" si="14"/>
        <v>44005</v>
      </c>
      <c r="F239" s="10">
        <f>EDATE(F233,12)</f>
        <v>58076</v>
      </c>
      <c r="G239" s="5">
        <v>44109</v>
      </c>
    </row>
    <row r="240" spans="2:7">
      <c r="B240" s="24">
        <f t="shared" si="15"/>
        <v>44006</v>
      </c>
      <c r="C240" s="8" t="b">
        <f t="shared" si="13"/>
        <v>0</v>
      </c>
      <c r="D240" s="21" t="b">
        <f t="shared" si="12"/>
        <v>0</v>
      </c>
      <c r="E240" s="14">
        <f t="shared" si="14"/>
        <v>44006</v>
      </c>
      <c r="F240" s="10" cm="1">
        <f t="array" ref="F240">EasterDateUSNO(YEAR(F239))-2</f>
        <v>58162</v>
      </c>
      <c r="G240" s="5">
        <v>44110</v>
      </c>
    </row>
    <row r="241" spans="2:7">
      <c r="B241" s="24">
        <f t="shared" si="15"/>
        <v>44007</v>
      </c>
      <c r="C241" s="8" t="b">
        <f t="shared" si="13"/>
        <v>0</v>
      </c>
      <c r="D241" s="21" t="b">
        <f t="shared" si="12"/>
        <v>0</v>
      </c>
      <c r="E241" s="14">
        <f t="shared" si="14"/>
        <v>44007</v>
      </c>
      <c r="F241" s="10">
        <f>F240+3</f>
        <v>58165</v>
      </c>
      <c r="G241" s="5">
        <v>44111</v>
      </c>
    </row>
    <row r="242" spans="2:7">
      <c r="B242" s="24">
        <f t="shared" si="15"/>
        <v>44008</v>
      </c>
      <c r="C242" s="8" t="b">
        <f t="shared" si="13"/>
        <v>0</v>
      </c>
      <c r="D242" s="21" t="b">
        <f t="shared" si="12"/>
        <v>0</v>
      </c>
      <c r="E242" s="14">
        <f t="shared" si="14"/>
        <v>44008</v>
      </c>
      <c r="F242" s="10">
        <f>EDATE(F236,12)</f>
        <v>58196</v>
      </c>
      <c r="G242" s="5">
        <v>44112</v>
      </c>
    </row>
    <row r="243" spans="2:7">
      <c r="B243" s="24">
        <f t="shared" si="15"/>
        <v>44009</v>
      </c>
      <c r="C243" s="8" t="b">
        <f t="shared" si="13"/>
        <v>1</v>
      </c>
      <c r="D243" s="21" t="b">
        <f t="shared" si="12"/>
        <v>0</v>
      </c>
      <c r="E243" s="14" t="b">
        <f t="shared" si="14"/>
        <v>0</v>
      </c>
      <c r="F243" s="10">
        <f>EDATE(F237,12)</f>
        <v>58434</v>
      </c>
      <c r="G243" s="5">
        <v>44113</v>
      </c>
    </row>
    <row r="244" spans="2:7">
      <c r="B244" s="24">
        <f t="shared" si="15"/>
        <v>44010</v>
      </c>
      <c r="C244" s="8" t="b">
        <f t="shared" si="13"/>
        <v>1</v>
      </c>
      <c r="D244" s="21" t="b">
        <f t="shared" si="12"/>
        <v>0</v>
      </c>
      <c r="E244" s="14" t="b">
        <f t="shared" si="14"/>
        <v>0</v>
      </c>
      <c r="F244" s="10">
        <f>EDATE(F238,12)</f>
        <v>58435</v>
      </c>
      <c r="G244" s="5">
        <v>44116</v>
      </c>
    </row>
    <row r="245" spans="2:7">
      <c r="B245" s="24">
        <f t="shared" si="15"/>
        <v>44011</v>
      </c>
      <c r="C245" s="8" t="b">
        <f t="shared" si="13"/>
        <v>0</v>
      </c>
      <c r="D245" s="21" t="b">
        <f t="shared" si="12"/>
        <v>0</v>
      </c>
      <c r="E245" s="14">
        <f t="shared" si="14"/>
        <v>44011</v>
      </c>
      <c r="F245" s="10">
        <f>EDATE(F239,12)</f>
        <v>58441</v>
      </c>
      <c r="G245" s="5">
        <v>44117</v>
      </c>
    </row>
    <row r="246" spans="2:7">
      <c r="B246" s="24">
        <f t="shared" si="15"/>
        <v>44012</v>
      </c>
      <c r="C246" s="8" t="b">
        <f t="shared" si="13"/>
        <v>0</v>
      </c>
      <c r="D246" s="21" t="b">
        <f t="shared" si="12"/>
        <v>0</v>
      </c>
      <c r="E246" s="14">
        <f t="shared" si="14"/>
        <v>44012</v>
      </c>
      <c r="F246" s="10" cm="1">
        <f t="array" ref="F246">EasterDateUSNO(YEAR(F245))-2</f>
        <v>58547</v>
      </c>
      <c r="G246" s="5">
        <v>44118</v>
      </c>
    </row>
    <row r="247" spans="2:7">
      <c r="B247" s="24">
        <f t="shared" si="15"/>
        <v>44013</v>
      </c>
      <c r="C247" s="8" t="b">
        <f t="shared" si="13"/>
        <v>0</v>
      </c>
      <c r="D247" s="21" t="b">
        <f t="shared" si="12"/>
        <v>0</v>
      </c>
      <c r="E247" s="14">
        <f t="shared" si="14"/>
        <v>44013</v>
      </c>
      <c r="F247" s="10">
        <f>F246+3</f>
        <v>58550</v>
      </c>
      <c r="G247" s="5">
        <v>44119</v>
      </c>
    </row>
    <row r="248" spans="2:7">
      <c r="B248" s="24">
        <f t="shared" si="15"/>
        <v>44014</v>
      </c>
      <c r="C248" s="8" t="b">
        <f t="shared" si="13"/>
        <v>0</v>
      </c>
      <c r="D248" s="21" t="b">
        <f t="shared" si="12"/>
        <v>0</v>
      </c>
      <c r="E248" s="14">
        <f t="shared" si="14"/>
        <v>44014</v>
      </c>
      <c r="F248" s="10">
        <f>EDATE(F242,12)</f>
        <v>58562</v>
      </c>
      <c r="G248" s="5">
        <v>44120</v>
      </c>
    </row>
    <row r="249" spans="2:7">
      <c r="B249" s="24">
        <f t="shared" si="15"/>
        <v>44015</v>
      </c>
      <c r="C249" s="8" t="b">
        <f t="shared" si="13"/>
        <v>0</v>
      </c>
      <c r="D249" s="21" t="b">
        <f t="shared" si="12"/>
        <v>0</v>
      </c>
      <c r="E249" s="14">
        <f t="shared" si="14"/>
        <v>44015</v>
      </c>
      <c r="F249" s="10">
        <f>EDATE(F243,12)</f>
        <v>58800</v>
      </c>
      <c r="G249" s="5">
        <v>44123</v>
      </c>
    </row>
    <row r="250" spans="2:7">
      <c r="B250" s="24">
        <f t="shared" si="15"/>
        <v>44016</v>
      </c>
      <c r="C250" s="8" t="b">
        <f t="shared" si="13"/>
        <v>1</v>
      </c>
      <c r="D250" s="21" t="b">
        <f t="shared" si="12"/>
        <v>0</v>
      </c>
      <c r="E250" s="14" t="b">
        <f t="shared" si="14"/>
        <v>0</v>
      </c>
      <c r="F250" s="10">
        <f>EDATE(F244,12)</f>
        <v>58801</v>
      </c>
      <c r="G250" s="5">
        <v>44124</v>
      </c>
    </row>
    <row r="251" spans="2:7">
      <c r="B251" s="24">
        <f t="shared" si="15"/>
        <v>44017</v>
      </c>
      <c r="C251" s="8" t="b">
        <f t="shared" si="13"/>
        <v>1</v>
      </c>
      <c r="D251" s="21" t="b">
        <f t="shared" si="12"/>
        <v>0</v>
      </c>
      <c r="E251" s="14" t="b">
        <f t="shared" si="14"/>
        <v>0</v>
      </c>
      <c r="F251" s="10">
        <f>EDATE(F245,12)</f>
        <v>58807</v>
      </c>
      <c r="G251" s="5">
        <v>44125</v>
      </c>
    </row>
    <row r="252" spans="2:7">
      <c r="B252" s="24">
        <f t="shared" si="15"/>
        <v>44018</v>
      </c>
      <c r="C252" s="8" t="b">
        <f t="shared" si="13"/>
        <v>0</v>
      </c>
      <c r="D252" s="21" t="b">
        <f t="shared" si="12"/>
        <v>0</v>
      </c>
      <c r="E252" s="14">
        <f t="shared" si="14"/>
        <v>44018</v>
      </c>
      <c r="F252" s="10" cm="1">
        <f t="array" ref="F252">EasterDateUSNO(YEAR(F251))-2</f>
        <v>58904</v>
      </c>
      <c r="G252" s="5">
        <v>44126</v>
      </c>
    </row>
    <row r="253" spans="2:7">
      <c r="B253" s="24">
        <f t="shared" si="15"/>
        <v>44019</v>
      </c>
      <c r="C253" s="8" t="b">
        <f t="shared" si="13"/>
        <v>0</v>
      </c>
      <c r="D253" s="21" t="b">
        <f t="shared" si="12"/>
        <v>0</v>
      </c>
      <c r="E253" s="14">
        <f t="shared" si="14"/>
        <v>44019</v>
      </c>
      <c r="F253" s="10">
        <f>F252+3</f>
        <v>58907</v>
      </c>
      <c r="G253" s="5">
        <v>44127</v>
      </c>
    </row>
    <row r="254" spans="2:7">
      <c r="B254" s="24">
        <f t="shared" si="15"/>
        <v>44020</v>
      </c>
      <c r="C254" s="8" t="b">
        <f t="shared" si="13"/>
        <v>0</v>
      </c>
      <c r="D254" s="21" t="b">
        <f t="shared" si="12"/>
        <v>0</v>
      </c>
      <c r="E254" s="14">
        <f t="shared" si="14"/>
        <v>44020</v>
      </c>
      <c r="F254" s="10">
        <f>EDATE(F248,12)</f>
        <v>58927</v>
      </c>
      <c r="G254" s="5">
        <v>44130</v>
      </c>
    </row>
    <row r="255" spans="2:7">
      <c r="B255" s="24">
        <f t="shared" si="15"/>
        <v>44021</v>
      </c>
      <c r="C255" s="8" t="b">
        <f t="shared" si="13"/>
        <v>0</v>
      </c>
      <c r="D255" s="21" t="b">
        <f t="shared" si="12"/>
        <v>0</v>
      </c>
      <c r="E255" s="14">
        <f t="shared" si="14"/>
        <v>44021</v>
      </c>
      <c r="F255" s="10">
        <f>EDATE(F249,12)</f>
        <v>59165</v>
      </c>
      <c r="G255" s="5">
        <v>44131</v>
      </c>
    </row>
    <row r="256" spans="2:7">
      <c r="B256" s="24">
        <f t="shared" si="15"/>
        <v>44022</v>
      </c>
      <c r="C256" s="8" t="b">
        <f t="shared" si="13"/>
        <v>0</v>
      </c>
      <c r="D256" s="21" t="b">
        <f t="shared" si="12"/>
        <v>0</v>
      </c>
      <c r="E256" s="14">
        <f t="shared" si="14"/>
        <v>44022</v>
      </c>
      <c r="F256" s="10">
        <f>EDATE(F250,12)</f>
        <v>59166</v>
      </c>
      <c r="G256" s="5">
        <v>44132</v>
      </c>
    </row>
    <row r="257" spans="2:7">
      <c r="B257" s="24">
        <f t="shared" si="15"/>
        <v>44023</v>
      </c>
      <c r="C257" s="8" t="b">
        <f t="shared" si="13"/>
        <v>1</v>
      </c>
      <c r="D257" s="21" t="b">
        <f t="shared" si="12"/>
        <v>0</v>
      </c>
      <c r="E257" s="14" t="b">
        <f t="shared" si="14"/>
        <v>0</v>
      </c>
      <c r="F257" s="10">
        <f>EDATE(F251,12)</f>
        <v>59172</v>
      </c>
      <c r="G257" s="5">
        <v>44133</v>
      </c>
    </row>
    <row r="258" spans="2:7">
      <c r="B258" s="24">
        <f t="shared" si="15"/>
        <v>44024</v>
      </c>
      <c r="C258" s="8" t="b">
        <f t="shared" si="13"/>
        <v>1</v>
      </c>
      <c r="D258" s="21" t="b">
        <f t="shared" si="12"/>
        <v>0</v>
      </c>
      <c r="E258" s="14" t="b">
        <f t="shared" si="14"/>
        <v>0</v>
      </c>
      <c r="F258" s="10" cm="1">
        <f t="array" ref="F258">EasterDateUSNO(YEAR(F257))-2</f>
        <v>59254</v>
      </c>
      <c r="G258" s="5">
        <v>44134</v>
      </c>
    </row>
    <row r="259" spans="2:7">
      <c r="B259" s="24">
        <f t="shared" si="15"/>
        <v>44025</v>
      </c>
      <c r="C259" s="8" t="b">
        <f t="shared" si="13"/>
        <v>0</v>
      </c>
      <c r="D259" s="21" t="b">
        <f t="shared" ref="D259:D322" si="16">IF(TYPE(VLOOKUP(B259,Holidays,1,0))&lt;&gt;1,FALSE,TRUE)</f>
        <v>0</v>
      </c>
      <c r="E259" s="14">
        <f t="shared" si="14"/>
        <v>44025</v>
      </c>
      <c r="F259" s="10">
        <f>F258+3</f>
        <v>59257</v>
      </c>
      <c r="G259" s="5">
        <v>44137</v>
      </c>
    </row>
    <row r="260" spans="2:7">
      <c r="B260" s="24">
        <f t="shared" si="15"/>
        <v>44026</v>
      </c>
      <c r="C260" s="8" t="b">
        <f t="shared" ref="C260:C323" si="17">IF(WEEKDAY(B260,2)&gt;5,TRUE)</f>
        <v>0</v>
      </c>
      <c r="D260" s="21" t="b">
        <f t="shared" si="16"/>
        <v>0</v>
      </c>
      <c r="E260" s="14">
        <f t="shared" ref="E260:E323" si="18">IF(OR(C260,D260),FALSE,B260)</f>
        <v>44026</v>
      </c>
      <c r="F260" s="10">
        <f>EDATE(F254,12)</f>
        <v>59292</v>
      </c>
      <c r="G260" s="5">
        <v>44138</v>
      </c>
    </row>
    <row r="261" spans="2:7">
      <c r="B261" s="24">
        <f t="shared" ref="B261:B324" si="19">B260+1</f>
        <v>44027</v>
      </c>
      <c r="C261" s="8" t="b">
        <f t="shared" si="17"/>
        <v>0</v>
      </c>
      <c r="D261" s="21" t="b">
        <f t="shared" si="16"/>
        <v>0</v>
      </c>
      <c r="E261" s="14">
        <f t="shared" si="18"/>
        <v>44027</v>
      </c>
      <c r="F261" s="10">
        <f>EDATE(F255,12)</f>
        <v>59530</v>
      </c>
      <c r="G261" s="5">
        <v>44139</v>
      </c>
    </row>
    <row r="262" spans="2:7">
      <c r="B262" s="24">
        <f t="shared" si="19"/>
        <v>44028</v>
      </c>
      <c r="C262" s="8" t="b">
        <f t="shared" si="17"/>
        <v>0</v>
      </c>
      <c r="D262" s="21" t="b">
        <f t="shared" si="16"/>
        <v>0</v>
      </c>
      <c r="E262" s="14">
        <f t="shared" si="18"/>
        <v>44028</v>
      </c>
      <c r="F262" s="10">
        <f>EDATE(F256,12)</f>
        <v>59531</v>
      </c>
      <c r="G262" s="5">
        <v>44140</v>
      </c>
    </row>
    <row r="263" spans="2:7">
      <c r="B263" s="24">
        <f t="shared" si="19"/>
        <v>44029</v>
      </c>
      <c r="C263" s="8" t="b">
        <f t="shared" si="17"/>
        <v>0</v>
      </c>
      <c r="D263" s="21" t="b">
        <f t="shared" si="16"/>
        <v>0</v>
      </c>
      <c r="E263" s="14">
        <f t="shared" si="18"/>
        <v>44029</v>
      </c>
      <c r="F263" s="10">
        <f>EDATE(F257,12)</f>
        <v>59537</v>
      </c>
      <c r="G263" s="5">
        <v>44141</v>
      </c>
    </row>
    <row r="264" spans="2:7">
      <c r="B264" s="24">
        <f t="shared" si="19"/>
        <v>44030</v>
      </c>
      <c r="C264" s="8" t="b">
        <f t="shared" si="17"/>
        <v>1</v>
      </c>
      <c r="D264" s="21" t="b">
        <f t="shared" si="16"/>
        <v>0</v>
      </c>
      <c r="E264" s="14" t="b">
        <f t="shared" si="18"/>
        <v>0</v>
      </c>
      <c r="F264" s="10" cm="1">
        <f t="array" ref="F264">EasterDateUSNO(YEAR(F263))-2</f>
        <v>59639</v>
      </c>
      <c r="G264" s="5">
        <v>44144</v>
      </c>
    </row>
    <row r="265" spans="2:7">
      <c r="B265" s="24">
        <f t="shared" si="19"/>
        <v>44031</v>
      </c>
      <c r="C265" s="8" t="b">
        <f t="shared" si="17"/>
        <v>1</v>
      </c>
      <c r="D265" s="21" t="b">
        <f t="shared" si="16"/>
        <v>0</v>
      </c>
      <c r="E265" s="14" t="b">
        <f t="shared" si="18"/>
        <v>0</v>
      </c>
      <c r="F265" s="10">
        <f>F264+3</f>
        <v>59642</v>
      </c>
      <c r="G265" s="5">
        <v>44145</v>
      </c>
    </row>
    <row r="266" spans="2:7">
      <c r="B266" s="24">
        <f t="shared" si="19"/>
        <v>44032</v>
      </c>
      <c r="C266" s="8" t="b">
        <f t="shared" si="17"/>
        <v>0</v>
      </c>
      <c r="D266" s="21" t="b">
        <f t="shared" si="16"/>
        <v>0</v>
      </c>
      <c r="E266" s="14">
        <f t="shared" si="18"/>
        <v>44032</v>
      </c>
      <c r="F266" s="10">
        <f>EDATE(F260,12)</f>
        <v>59657</v>
      </c>
      <c r="G266" s="5">
        <v>44146</v>
      </c>
    </row>
    <row r="267" spans="2:7">
      <c r="B267" s="24">
        <f t="shared" si="19"/>
        <v>44033</v>
      </c>
      <c r="C267" s="8" t="b">
        <f t="shared" si="17"/>
        <v>0</v>
      </c>
      <c r="D267" s="21" t="b">
        <f t="shared" si="16"/>
        <v>0</v>
      </c>
      <c r="E267" s="14">
        <f t="shared" si="18"/>
        <v>44033</v>
      </c>
      <c r="F267" s="10">
        <f>EDATE(F261,12)</f>
        <v>59895</v>
      </c>
      <c r="G267" s="5">
        <v>44147</v>
      </c>
    </row>
    <row r="268" spans="2:7">
      <c r="B268" s="24">
        <f t="shared" si="19"/>
        <v>44034</v>
      </c>
      <c r="C268" s="8" t="b">
        <f t="shared" si="17"/>
        <v>0</v>
      </c>
      <c r="D268" s="21" t="b">
        <f t="shared" si="16"/>
        <v>0</v>
      </c>
      <c r="E268" s="14">
        <f t="shared" si="18"/>
        <v>44034</v>
      </c>
      <c r="F268" s="10">
        <f>EDATE(F262,12)</f>
        <v>59896</v>
      </c>
      <c r="G268" s="5">
        <v>44148</v>
      </c>
    </row>
    <row r="269" spans="2:7">
      <c r="B269" s="24">
        <f t="shared" si="19"/>
        <v>44035</v>
      </c>
      <c r="C269" s="8" t="b">
        <f t="shared" si="17"/>
        <v>0</v>
      </c>
      <c r="D269" s="21" t="b">
        <f t="shared" si="16"/>
        <v>0</v>
      </c>
      <c r="E269" s="14">
        <f t="shared" si="18"/>
        <v>44035</v>
      </c>
      <c r="F269" s="10">
        <f>EDATE(F263,12)</f>
        <v>59902</v>
      </c>
      <c r="G269" s="5">
        <v>44151</v>
      </c>
    </row>
    <row r="270" spans="2:7">
      <c r="B270" s="24">
        <f t="shared" si="19"/>
        <v>44036</v>
      </c>
      <c r="C270" s="8" t="b">
        <f t="shared" si="17"/>
        <v>0</v>
      </c>
      <c r="D270" s="21" t="b">
        <f t="shared" si="16"/>
        <v>0</v>
      </c>
      <c r="E270" s="14">
        <f t="shared" si="18"/>
        <v>44036</v>
      </c>
      <c r="F270" s="10" cm="1">
        <f t="array" ref="F270">EasterDateUSNO(YEAR(F269))-2</f>
        <v>59996</v>
      </c>
      <c r="G270" s="5">
        <v>44152</v>
      </c>
    </row>
    <row r="271" spans="2:7">
      <c r="B271" s="24">
        <f t="shared" si="19"/>
        <v>44037</v>
      </c>
      <c r="C271" s="8" t="b">
        <f t="shared" si="17"/>
        <v>1</v>
      </c>
      <c r="D271" s="21" t="b">
        <f t="shared" si="16"/>
        <v>0</v>
      </c>
      <c r="E271" s="14" t="b">
        <f t="shared" si="18"/>
        <v>0</v>
      </c>
      <c r="F271" s="10">
        <f>F270+3</f>
        <v>59999</v>
      </c>
      <c r="G271" s="5">
        <v>44153</v>
      </c>
    </row>
    <row r="272" spans="2:7">
      <c r="B272" s="24">
        <f t="shared" si="19"/>
        <v>44038</v>
      </c>
      <c r="C272" s="8" t="b">
        <f t="shared" si="17"/>
        <v>1</v>
      </c>
      <c r="D272" s="21" t="b">
        <f t="shared" si="16"/>
        <v>0</v>
      </c>
      <c r="E272" s="14" t="b">
        <f t="shared" si="18"/>
        <v>0</v>
      </c>
      <c r="F272" s="10">
        <f>EDATE(F266,12)</f>
        <v>60023</v>
      </c>
      <c r="G272" s="5">
        <v>44154</v>
      </c>
    </row>
    <row r="273" spans="2:7">
      <c r="B273" s="24">
        <f t="shared" si="19"/>
        <v>44039</v>
      </c>
      <c r="C273" s="8" t="b">
        <f t="shared" si="17"/>
        <v>0</v>
      </c>
      <c r="D273" s="21" t="b">
        <f t="shared" si="16"/>
        <v>0</v>
      </c>
      <c r="E273" s="14">
        <f t="shared" si="18"/>
        <v>44039</v>
      </c>
      <c r="F273" s="10">
        <f>EDATE(F267,12)</f>
        <v>60261</v>
      </c>
      <c r="G273" s="5">
        <v>44155</v>
      </c>
    </row>
    <row r="274" spans="2:7">
      <c r="B274" s="24">
        <f t="shared" si="19"/>
        <v>44040</v>
      </c>
      <c r="C274" s="8" t="b">
        <f t="shared" si="17"/>
        <v>0</v>
      </c>
      <c r="D274" s="21" t="b">
        <f t="shared" si="16"/>
        <v>0</v>
      </c>
      <c r="E274" s="14">
        <f t="shared" si="18"/>
        <v>44040</v>
      </c>
      <c r="F274" s="10">
        <f>EDATE(F268,12)</f>
        <v>60262</v>
      </c>
      <c r="G274" s="5">
        <v>44158</v>
      </c>
    </row>
    <row r="275" spans="2:7">
      <c r="B275" s="24">
        <f t="shared" si="19"/>
        <v>44041</v>
      </c>
      <c r="C275" s="8" t="b">
        <f t="shared" si="17"/>
        <v>0</v>
      </c>
      <c r="D275" s="21" t="b">
        <f t="shared" si="16"/>
        <v>0</v>
      </c>
      <c r="E275" s="14">
        <f t="shared" si="18"/>
        <v>44041</v>
      </c>
      <c r="F275" s="10">
        <f>EDATE(F269,12)</f>
        <v>60268</v>
      </c>
      <c r="G275" s="5">
        <v>44159</v>
      </c>
    </row>
    <row r="276" spans="2:7">
      <c r="B276" s="24">
        <f t="shared" si="19"/>
        <v>44042</v>
      </c>
      <c r="C276" s="8" t="b">
        <f t="shared" si="17"/>
        <v>0</v>
      </c>
      <c r="D276" s="21" t="b">
        <f t="shared" si="16"/>
        <v>0</v>
      </c>
      <c r="E276" s="14">
        <f t="shared" si="18"/>
        <v>44042</v>
      </c>
      <c r="F276" s="10" cm="1">
        <f t="array" ref="F276">EasterDateUSNO(YEAR(F275))-2</f>
        <v>60353</v>
      </c>
      <c r="G276" s="5">
        <v>44160</v>
      </c>
    </row>
    <row r="277" spans="2:7">
      <c r="B277" s="24">
        <f t="shared" si="19"/>
        <v>44043</v>
      </c>
      <c r="C277" s="8" t="b">
        <f t="shared" si="17"/>
        <v>0</v>
      </c>
      <c r="D277" s="21" t="b">
        <f t="shared" si="16"/>
        <v>0</v>
      </c>
      <c r="E277" s="14">
        <f t="shared" si="18"/>
        <v>44043</v>
      </c>
      <c r="F277" s="10">
        <f>F276+3</f>
        <v>60356</v>
      </c>
      <c r="G277" s="5">
        <v>44161</v>
      </c>
    </row>
    <row r="278" spans="2:7">
      <c r="B278" s="24">
        <f t="shared" si="19"/>
        <v>44044</v>
      </c>
      <c r="C278" s="8" t="b">
        <f t="shared" si="17"/>
        <v>1</v>
      </c>
      <c r="D278" s="21" t="b">
        <f t="shared" si="16"/>
        <v>0</v>
      </c>
      <c r="E278" s="14" t="b">
        <f t="shared" si="18"/>
        <v>0</v>
      </c>
      <c r="F278" s="10">
        <f>EDATE(F272,12)</f>
        <v>60388</v>
      </c>
      <c r="G278" s="5">
        <v>44162</v>
      </c>
    </row>
    <row r="279" spans="2:7">
      <c r="B279" s="24">
        <f t="shared" si="19"/>
        <v>44045</v>
      </c>
      <c r="C279" s="8" t="b">
        <f t="shared" si="17"/>
        <v>1</v>
      </c>
      <c r="D279" s="21" t="b">
        <f t="shared" si="16"/>
        <v>0</v>
      </c>
      <c r="E279" s="14" t="b">
        <f t="shared" si="18"/>
        <v>0</v>
      </c>
      <c r="F279" s="10">
        <f>EDATE(F273,12)</f>
        <v>60626</v>
      </c>
      <c r="G279" s="5">
        <v>44165</v>
      </c>
    </row>
    <row r="280" spans="2:7">
      <c r="B280" s="24">
        <f t="shared" si="19"/>
        <v>44046</v>
      </c>
      <c r="C280" s="8" t="b">
        <f t="shared" si="17"/>
        <v>0</v>
      </c>
      <c r="D280" s="21" t="b">
        <f t="shared" si="16"/>
        <v>0</v>
      </c>
      <c r="E280" s="14">
        <f t="shared" si="18"/>
        <v>44046</v>
      </c>
      <c r="F280" s="10">
        <f>EDATE(F274,12)</f>
        <v>60627</v>
      </c>
      <c r="G280" s="5">
        <v>44166</v>
      </c>
    </row>
    <row r="281" spans="2:7">
      <c r="B281" s="24">
        <f t="shared" si="19"/>
        <v>44047</v>
      </c>
      <c r="C281" s="8" t="b">
        <f t="shared" si="17"/>
        <v>0</v>
      </c>
      <c r="D281" s="21" t="b">
        <f t="shared" si="16"/>
        <v>0</v>
      </c>
      <c r="E281" s="14">
        <f t="shared" si="18"/>
        <v>44047</v>
      </c>
      <c r="F281" s="10">
        <f>EDATE(F275,12)</f>
        <v>60633</v>
      </c>
      <c r="G281" s="5">
        <v>44167</v>
      </c>
    </row>
    <row r="282" spans="2:7">
      <c r="B282" s="24">
        <f t="shared" si="19"/>
        <v>44048</v>
      </c>
      <c r="C282" s="8" t="b">
        <f t="shared" si="17"/>
        <v>0</v>
      </c>
      <c r="D282" s="21" t="b">
        <f t="shared" si="16"/>
        <v>0</v>
      </c>
      <c r="E282" s="14">
        <f t="shared" si="18"/>
        <v>44048</v>
      </c>
      <c r="F282" s="10" cm="1">
        <f t="array" ref="F282">EasterDateUSNO(YEAR(F281))-2</f>
        <v>60731</v>
      </c>
      <c r="G282" s="5">
        <v>44168</v>
      </c>
    </row>
    <row r="283" spans="2:7">
      <c r="B283" s="24">
        <f t="shared" si="19"/>
        <v>44049</v>
      </c>
      <c r="C283" s="8" t="b">
        <f t="shared" si="17"/>
        <v>0</v>
      </c>
      <c r="D283" s="21" t="b">
        <f t="shared" si="16"/>
        <v>0</v>
      </c>
      <c r="E283" s="14">
        <f t="shared" si="18"/>
        <v>44049</v>
      </c>
      <c r="F283" s="10">
        <f>F282+3</f>
        <v>60734</v>
      </c>
      <c r="G283" s="5">
        <v>44169</v>
      </c>
    </row>
    <row r="284" spans="2:7">
      <c r="B284" s="24">
        <f t="shared" si="19"/>
        <v>44050</v>
      </c>
      <c r="C284" s="8" t="b">
        <f t="shared" si="17"/>
        <v>0</v>
      </c>
      <c r="D284" s="21" t="b">
        <f t="shared" si="16"/>
        <v>0</v>
      </c>
      <c r="E284" s="14">
        <f t="shared" si="18"/>
        <v>44050</v>
      </c>
      <c r="F284" s="10">
        <f>EDATE(F278,12)</f>
        <v>60753</v>
      </c>
      <c r="G284" s="5">
        <v>44172</v>
      </c>
    </row>
    <row r="285" spans="2:7">
      <c r="B285" s="24">
        <f t="shared" si="19"/>
        <v>44051</v>
      </c>
      <c r="C285" s="8" t="b">
        <f t="shared" si="17"/>
        <v>1</v>
      </c>
      <c r="D285" s="21" t="b">
        <f t="shared" si="16"/>
        <v>0</v>
      </c>
      <c r="E285" s="14" t="b">
        <f t="shared" si="18"/>
        <v>0</v>
      </c>
      <c r="F285" s="10">
        <f>EDATE(F279,12)</f>
        <v>60991</v>
      </c>
      <c r="G285" s="5">
        <v>44173</v>
      </c>
    </row>
    <row r="286" spans="2:7">
      <c r="B286" s="24">
        <f t="shared" si="19"/>
        <v>44052</v>
      </c>
      <c r="C286" s="8" t="b">
        <f t="shared" si="17"/>
        <v>1</v>
      </c>
      <c r="D286" s="21" t="b">
        <f t="shared" si="16"/>
        <v>0</v>
      </c>
      <c r="E286" s="14" t="b">
        <f t="shared" si="18"/>
        <v>0</v>
      </c>
      <c r="F286" s="10">
        <f>EDATE(F280,12)</f>
        <v>60992</v>
      </c>
      <c r="G286" s="5">
        <v>44174</v>
      </c>
    </row>
    <row r="287" spans="2:7">
      <c r="B287" s="24">
        <f t="shared" si="19"/>
        <v>44053</v>
      </c>
      <c r="C287" s="8" t="b">
        <f t="shared" si="17"/>
        <v>0</v>
      </c>
      <c r="D287" s="21" t="b">
        <f t="shared" si="16"/>
        <v>0</v>
      </c>
      <c r="E287" s="14">
        <f t="shared" si="18"/>
        <v>44053</v>
      </c>
      <c r="F287" s="10">
        <f>EDATE(F281,12)</f>
        <v>60998</v>
      </c>
      <c r="G287" s="5">
        <v>44175</v>
      </c>
    </row>
    <row r="288" spans="2:7">
      <c r="B288" s="24">
        <f t="shared" si="19"/>
        <v>44054</v>
      </c>
      <c r="C288" s="8" t="b">
        <f t="shared" si="17"/>
        <v>0</v>
      </c>
      <c r="D288" s="21" t="b">
        <f t="shared" si="16"/>
        <v>0</v>
      </c>
      <c r="E288" s="14">
        <f t="shared" si="18"/>
        <v>44054</v>
      </c>
      <c r="F288" s="10" cm="1">
        <f t="array" ref="F288">EasterDateUSNO(YEAR(F287))-2</f>
        <v>61088</v>
      </c>
      <c r="G288" s="5">
        <v>44176</v>
      </c>
    </row>
    <row r="289" spans="2:7">
      <c r="B289" s="24">
        <f t="shared" si="19"/>
        <v>44055</v>
      </c>
      <c r="C289" s="8" t="b">
        <f t="shared" si="17"/>
        <v>0</v>
      </c>
      <c r="D289" s="21" t="b">
        <f t="shared" si="16"/>
        <v>0</v>
      </c>
      <c r="E289" s="14">
        <f t="shared" si="18"/>
        <v>44055</v>
      </c>
      <c r="F289" s="10">
        <f>F288+3</f>
        <v>61091</v>
      </c>
      <c r="G289" s="5">
        <v>44179</v>
      </c>
    </row>
    <row r="290" spans="2:7">
      <c r="B290" s="24">
        <f t="shared" si="19"/>
        <v>44056</v>
      </c>
      <c r="C290" s="8" t="b">
        <f t="shared" si="17"/>
        <v>0</v>
      </c>
      <c r="D290" s="21" t="b">
        <f t="shared" si="16"/>
        <v>0</v>
      </c>
      <c r="E290" s="14">
        <f t="shared" si="18"/>
        <v>44056</v>
      </c>
      <c r="F290" s="10">
        <f>EDATE(F284,12)</f>
        <v>61118</v>
      </c>
      <c r="G290" s="5">
        <v>44180</v>
      </c>
    </row>
    <row r="291" spans="2:7">
      <c r="B291" s="24">
        <f t="shared" si="19"/>
        <v>44057</v>
      </c>
      <c r="C291" s="8" t="b">
        <f t="shared" si="17"/>
        <v>0</v>
      </c>
      <c r="D291" s="21" t="b">
        <f t="shared" si="16"/>
        <v>0</v>
      </c>
      <c r="E291" s="14">
        <f t="shared" si="18"/>
        <v>44057</v>
      </c>
      <c r="F291" s="10">
        <f>EDATE(F285,12)</f>
        <v>61356</v>
      </c>
      <c r="G291" s="5">
        <v>44181</v>
      </c>
    </row>
    <row r="292" spans="2:7">
      <c r="B292" s="24">
        <f t="shared" si="19"/>
        <v>44058</v>
      </c>
      <c r="C292" s="8" t="b">
        <f t="shared" si="17"/>
        <v>1</v>
      </c>
      <c r="D292" s="21" t="b">
        <f t="shared" si="16"/>
        <v>0</v>
      </c>
      <c r="E292" s="14" t="b">
        <f t="shared" si="18"/>
        <v>0</v>
      </c>
      <c r="F292" s="10">
        <f>EDATE(F286,12)</f>
        <v>61357</v>
      </c>
      <c r="G292" s="5">
        <v>44182</v>
      </c>
    </row>
    <row r="293" spans="2:7">
      <c r="B293" s="24">
        <f t="shared" si="19"/>
        <v>44059</v>
      </c>
      <c r="C293" s="8" t="b">
        <f t="shared" si="17"/>
        <v>1</v>
      </c>
      <c r="D293" s="21" t="b">
        <f t="shared" si="16"/>
        <v>0</v>
      </c>
      <c r="E293" s="14" t="b">
        <f t="shared" si="18"/>
        <v>0</v>
      </c>
      <c r="F293" s="10">
        <f>EDATE(F287,12)</f>
        <v>61363</v>
      </c>
      <c r="G293" s="5">
        <v>44183</v>
      </c>
    </row>
    <row r="294" spans="2:7">
      <c r="B294" s="24">
        <f t="shared" si="19"/>
        <v>44060</v>
      </c>
      <c r="C294" s="8" t="b">
        <f t="shared" si="17"/>
        <v>0</v>
      </c>
      <c r="D294" s="21" t="b">
        <f t="shared" si="16"/>
        <v>0</v>
      </c>
      <c r="E294" s="14">
        <f t="shared" si="18"/>
        <v>44060</v>
      </c>
      <c r="F294" s="10" cm="1">
        <f t="array" ref="F294">EasterDateUSNO(YEAR(F293))-2</f>
        <v>61473</v>
      </c>
      <c r="G294" s="5">
        <v>44186</v>
      </c>
    </row>
    <row r="295" spans="2:7">
      <c r="B295" s="24">
        <f t="shared" si="19"/>
        <v>44061</v>
      </c>
      <c r="C295" s="8" t="b">
        <f t="shared" si="17"/>
        <v>0</v>
      </c>
      <c r="D295" s="21" t="b">
        <f t="shared" si="16"/>
        <v>0</v>
      </c>
      <c r="E295" s="14">
        <f t="shared" si="18"/>
        <v>44061</v>
      </c>
      <c r="F295" s="10">
        <f>F294+3</f>
        <v>61476</v>
      </c>
      <c r="G295" s="5">
        <v>44187</v>
      </c>
    </row>
    <row r="296" spans="2:7">
      <c r="B296" s="24">
        <f t="shared" si="19"/>
        <v>44062</v>
      </c>
      <c r="C296" s="8" t="b">
        <f t="shared" si="17"/>
        <v>0</v>
      </c>
      <c r="D296" s="21" t="b">
        <f t="shared" si="16"/>
        <v>0</v>
      </c>
      <c r="E296" s="14">
        <f t="shared" si="18"/>
        <v>44062</v>
      </c>
      <c r="F296" s="10">
        <f>EDATE(F290,12)</f>
        <v>61484</v>
      </c>
      <c r="G296" s="5">
        <v>44188</v>
      </c>
    </row>
    <row r="297" spans="2:7">
      <c r="B297" s="24">
        <f t="shared" si="19"/>
        <v>44063</v>
      </c>
      <c r="C297" s="8" t="b">
        <f t="shared" si="17"/>
        <v>0</v>
      </c>
      <c r="D297" s="21" t="b">
        <f t="shared" si="16"/>
        <v>0</v>
      </c>
      <c r="E297" s="14">
        <f t="shared" si="18"/>
        <v>44063</v>
      </c>
      <c r="F297" s="10">
        <f>EDATE(F291,12)</f>
        <v>61722</v>
      </c>
      <c r="G297" s="5">
        <v>44189</v>
      </c>
    </row>
    <row r="298" spans="2:7">
      <c r="B298" s="24">
        <f t="shared" si="19"/>
        <v>44064</v>
      </c>
      <c r="C298" s="8" t="b">
        <f t="shared" si="17"/>
        <v>0</v>
      </c>
      <c r="D298" s="21" t="b">
        <f t="shared" si="16"/>
        <v>0</v>
      </c>
      <c r="E298" s="14">
        <f t="shared" si="18"/>
        <v>44064</v>
      </c>
      <c r="F298" s="10">
        <f>EDATE(F292,12)</f>
        <v>61723</v>
      </c>
      <c r="G298" s="5">
        <v>44193</v>
      </c>
    </row>
    <row r="299" spans="2:7">
      <c r="B299" s="24">
        <f t="shared" si="19"/>
        <v>44065</v>
      </c>
      <c r="C299" s="8" t="b">
        <f t="shared" si="17"/>
        <v>1</v>
      </c>
      <c r="D299" s="21" t="b">
        <f t="shared" si="16"/>
        <v>0</v>
      </c>
      <c r="E299" s="14" t="b">
        <f t="shared" si="18"/>
        <v>0</v>
      </c>
      <c r="F299" s="10">
        <f>EDATE(F293,12)</f>
        <v>61729</v>
      </c>
      <c r="G299" s="5">
        <v>44194</v>
      </c>
    </row>
    <row r="300" spans="2:7">
      <c r="B300" s="24">
        <f t="shared" si="19"/>
        <v>44066</v>
      </c>
      <c r="C300" s="8" t="b">
        <f t="shared" si="17"/>
        <v>1</v>
      </c>
      <c r="D300" s="21" t="b">
        <f t="shared" si="16"/>
        <v>0</v>
      </c>
      <c r="E300" s="14" t="b">
        <f t="shared" si="18"/>
        <v>0</v>
      </c>
      <c r="F300" s="10" cm="1">
        <f t="array" ref="F300">EasterDateUSNO(YEAR(F299))-2</f>
        <v>61830</v>
      </c>
      <c r="G300" s="5">
        <v>44195</v>
      </c>
    </row>
    <row r="301" spans="2:7">
      <c r="B301" s="24">
        <f t="shared" si="19"/>
        <v>44067</v>
      </c>
      <c r="C301" s="8" t="b">
        <f t="shared" si="17"/>
        <v>0</v>
      </c>
      <c r="D301" s="21" t="b">
        <f t="shared" si="16"/>
        <v>0</v>
      </c>
      <c r="E301" s="14">
        <f t="shared" si="18"/>
        <v>44067</v>
      </c>
      <c r="F301" s="10">
        <f>F300+3</f>
        <v>61833</v>
      </c>
      <c r="G301" s="5">
        <v>44196</v>
      </c>
    </row>
    <row r="302" spans="2:7">
      <c r="B302" s="24">
        <f t="shared" si="19"/>
        <v>44068</v>
      </c>
      <c r="C302" s="8" t="b">
        <f t="shared" si="17"/>
        <v>0</v>
      </c>
      <c r="D302" s="21" t="b">
        <f t="shared" si="16"/>
        <v>0</v>
      </c>
      <c r="E302" s="14">
        <f t="shared" si="18"/>
        <v>44068</v>
      </c>
      <c r="F302" s="10">
        <f>EDATE(F296,12)</f>
        <v>61849</v>
      </c>
      <c r="G302" s="5">
        <v>44200</v>
      </c>
    </row>
    <row r="303" spans="2:7">
      <c r="B303" s="24">
        <f t="shared" si="19"/>
        <v>44069</v>
      </c>
      <c r="C303" s="8" t="b">
        <f t="shared" si="17"/>
        <v>0</v>
      </c>
      <c r="D303" s="21" t="b">
        <f t="shared" si="16"/>
        <v>0</v>
      </c>
      <c r="E303" s="14">
        <f t="shared" si="18"/>
        <v>44069</v>
      </c>
      <c r="F303" s="10">
        <f>EDATE(F297,12)</f>
        <v>62087</v>
      </c>
      <c r="G303" s="5">
        <v>44201</v>
      </c>
    </row>
    <row r="304" spans="2:7">
      <c r="B304" s="24">
        <f t="shared" si="19"/>
        <v>44070</v>
      </c>
      <c r="C304" s="8" t="b">
        <f t="shared" si="17"/>
        <v>0</v>
      </c>
      <c r="D304" s="21" t="b">
        <f t="shared" si="16"/>
        <v>0</v>
      </c>
      <c r="E304" s="14">
        <f t="shared" si="18"/>
        <v>44070</v>
      </c>
      <c r="F304" s="10">
        <f>EDATE(F298,12)</f>
        <v>62088</v>
      </c>
      <c r="G304" s="5">
        <v>44202</v>
      </c>
    </row>
    <row r="305" spans="2:7">
      <c r="B305" s="24">
        <f t="shared" si="19"/>
        <v>44071</v>
      </c>
      <c r="C305" s="8" t="b">
        <f t="shared" si="17"/>
        <v>0</v>
      </c>
      <c r="D305" s="21" t="b">
        <f t="shared" si="16"/>
        <v>0</v>
      </c>
      <c r="E305" s="14">
        <f t="shared" si="18"/>
        <v>44071</v>
      </c>
      <c r="F305" s="10">
        <f>EDATE(F299,12)</f>
        <v>62094</v>
      </c>
      <c r="G305" s="5">
        <v>44203</v>
      </c>
    </row>
    <row r="306" spans="2:7">
      <c r="B306" s="24">
        <f t="shared" si="19"/>
        <v>44072</v>
      </c>
      <c r="C306" s="8" t="b">
        <f t="shared" si="17"/>
        <v>1</v>
      </c>
      <c r="D306" s="21" t="b">
        <f t="shared" si="16"/>
        <v>0</v>
      </c>
      <c r="E306" s="14" t="b">
        <f t="shared" si="18"/>
        <v>0</v>
      </c>
      <c r="F306" s="10" cm="1">
        <f t="array" ref="F306">EasterDateUSNO(YEAR(F305))-2</f>
        <v>62180</v>
      </c>
      <c r="G306" s="5">
        <v>44204</v>
      </c>
    </row>
    <row r="307" spans="2:7">
      <c r="B307" s="24">
        <f t="shared" si="19"/>
        <v>44073</v>
      </c>
      <c r="C307" s="8" t="b">
        <f t="shared" si="17"/>
        <v>1</v>
      </c>
      <c r="D307" s="21" t="b">
        <f t="shared" si="16"/>
        <v>0</v>
      </c>
      <c r="E307" s="14" t="b">
        <f t="shared" si="18"/>
        <v>0</v>
      </c>
      <c r="F307" s="10">
        <f>F306+3</f>
        <v>62183</v>
      </c>
      <c r="G307" s="5">
        <v>44207</v>
      </c>
    </row>
    <row r="308" spans="2:7">
      <c r="B308" s="24">
        <f t="shared" si="19"/>
        <v>44074</v>
      </c>
      <c r="C308" s="8" t="b">
        <f t="shared" si="17"/>
        <v>0</v>
      </c>
      <c r="D308" s="21" t="b">
        <f t="shared" si="16"/>
        <v>0</v>
      </c>
      <c r="E308" s="14">
        <f t="shared" si="18"/>
        <v>44074</v>
      </c>
      <c r="F308" s="10">
        <f>EDATE(F302,12)</f>
        <v>62214</v>
      </c>
      <c r="G308" s="5">
        <v>44208</v>
      </c>
    </row>
    <row r="309" spans="2:7">
      <c r="B309" s="24">
        <f t="shared" si="19"/>
        <v>44075</v>
      </c>
      <c r="C309" s="8" t="b">
        <f t="shared" si="17"/>
        <v>0</v>
      </c>
      <c r="D309" s="21" t="b">
        <f t="shared" si="16"/>
        <v>0</v>
      </c>
      <c r="E309" s="14">
        <f t="shared" si="18"/>
        <v>44075</v>
      </c>
      <c r="F309" s="10">
        <f>EDATE(F303,12)</f>
        <v>62452</v>
      </c>
      <c r="G309" s="5">
        <v>44209</v>
      </c>
    </row>
    <row r="310" spans="2:7">
      <c r="B310" s="24">
        <f t="shared" si="19"/>
        <v>44076</v>
      </c>
      <c r="C310" s="8" t="b">
        <f t="shared" si="17"/>
        <v>0</v>
      </c>
      <c r="D310" s="21" t="b">
        <f t="shared" si="16"/>
        <v>0</v>
      </c>
      <c r="E310" s="14">
        <f t="shared" si="18"/>
        <v>44076</v>
      </c>
      <c r="F310" s="10">
        <f>EDATE(F304,12)</f>
        <v>62453</v>
      </c>
      <c r="G310" s="5">
        <v>44210</v>
      </c>
    </row>
    <row r="311" spans="2:7">
      <c r="B311" s="24">
        <f t="shared" si="19"/>
        <v>44077</v>
      </c>
      <c r="C311" s="8" t="b">
        <f t="shared" si="17"/>
        <v>0</v>
      </c>
      <c r="D311" s="21" t="b">
        <f t="shared" si="16"/>
        <v>0</v>
      </c>
      <c r="E311" s="14">
        <f t="shared" si="18"/>
        <v>44077</v>
      </c>
      <c r="F311" s="10">
        <f>EDATE(F305,12)</f>
        <v>62459</v>
      </c>
      <c r="G311" s="5">
        <v>44211</v>
      </c>
    </row>
    <row r="312" spans="2:7">
      <c r="B312" s="24">
        <f t="shared" si="19"/>
        <v>44078</v>
      </c>
      <c r="C312" s="8" t="b">
        <f t="shared" si="17"/>
        <v>0</v>
      </c>
      <c r="D312" s="21" t="b">
        <f t="shared" si="16"/>
        <v>0</v>
      </c>
      <c r="E312" s="14">
        <f t="shared" si="18"/>
        <v>44078</v>
      </c>
      <c r="F312" s="10" cm="1">
        <f t="array" ref="F312">EasterDateUSNO(YEAR(F311))-2</f>
        <v>62565</v>
      </c>
      <c r="G312" s="5">
        <v>44214</v>
      </c>
    </row>
    <row r="313" spans="2:7">
      <c r="B313" s="24">
        <f t="shared" si="19"/>
        <v>44079</v>
      </c>
      <c r="C313" s="8" t="b">
        <f t="shared" si="17"/>
        <v>1</v>
      </c>
      <c r="D313" s="21" t="b">
        <f t="shared" si="16"/>
        <v>0</v>
      </c>
      <c r="E313" s="14" t="b">
        <f t="shared" si="18"/>
        <v>0</v>
      </c>
      <c r="F313" s="10">
        <f>F312+3</f>
        <v>62568</v>
      </c>
      <c r="G313" s="5">
        <v>44215</v>
      </c>
    </row>
    <row r="314" spans="2:7">
      <c r="B314" s="24">
        <f t="shared" si="19"/>
        <v>44080</v>
      </c>
      <c r="C314" s="8" t="b">
        <f t="shared" si="17"/>
        <v>1</v>
      </c>
      <c r="D314" s="21" t="b">
        <f t="shared" si="16"/>
        <v>0</v>
      </c>
      <c r="E314" s="14" t="b">
        <f t="shared" si="18"/>
        <v>0</v>
      </c>
      <c r="F314" s="10">
        <f>EDATE(F308,12)</f>
        <v>62579</v>
      </c>
      <c r="G314" s="5">
        <v>44216</v>
      </c>
    </row>
    <row r="315" spans="2:7">
      <c r="B315" s="24">
        <f t="shared" si="19"/>
        <v>44081</v>
      </c>
      <c r="C315" s="8" t="b">
        <f t="shared" si="17"/>
        <v>0</v>
      </c>
      <c r="D315" s="21" t="b">
        <f t="shared" si="16"/>
        <v>0</v>
      </c>
      <c r="E315" s="14">
        <f t="shared" si="18"/>
        <v>44081</v>
      </c>
      <c r="F315" s="10">
        <f>EDATE(F309,12)</f>
        <v>62817</v>
      </c>
      <c r="G315" s="5">
        <v>44217</v>
      </c>
    </row>
    <row r="316" spans="2:7">
      <c r="B316" s="24">
        <f t="shared" si="19"/>
        <v>44082</v>
      </c>
      <c r="C316" s="8" t="b">
        <f t="shared" si="17"/>
        <v>0</v>
      </c>
      <c r="D316" s="21" t="b">
        <f t="shared" si="16"/>
        <v>0</v>
      </c>
      <c r="E316" s="14">
        <f t="shared" si="18"/>
        <v>44082</v>
      </c>
      <c r="F316" s="10">
        <f>EDATE(F310,12)</f>
        <v>62818</v>
      </c>
      <c r="G316" s="5">
        <v>44218</v>
      </c>
    </row>
    <row r="317" spans="2:7">
      <c r="B317" s="24">
        <f t="shared" si="19"/>
        <v>44083</v>
      </c>
      <c r="C317" s="8" t="b">
        <f t="shared" si="17"/>
        <v>0</v>
      </c>
      <c r="D317" s="21" t="b">
        <f t="shared" si="16"/>
        <v>0</v>
      </c>
      <c r="E317" s="14">
        <f t="shared" si="18"/>
        <v>44083</v>
      </c>
      <c r="F317" s="10">
        <f>EDATE(F311,12)</f>
        <v>62824</v>
      </c>
      <c r="G317" s="5">
        <v>44221</v>
      </c>
    </row>
    <row r="318" spans="2:7">
      <c r="B318" s="24">
        <f t="shared" si="19"/>
        <v>44084</v>
      </c>
      <c r="C318" s="8" t="b">
        <f t="shared" si="17"/>
        <v>0</v>
      </c>
      <c r="D318" s="21" t="b">
        <f t="shared" si="16"/>
        <v>0</v>
      </c>
      <c r="E318" s="14">
        <f t="shared" si="18"/>
        <v>44084</v>
      </c>
      <c r="F318" s="10" cm="1">
        <f t="array" ref="F318">EasterDateUSNO(YEAR(F317))-2</f>
        <v>62922</v>
      </c>
      <c r="G318" s="5">
        <v>44222</v>
      </c>
    </row>
    <row r="319" spans="2:7">
      <c r="B319" s="24">
        <f t="shared" si="19"/>
        <v>44085</v>
      </c>
      <c r="C319" s="8" t="b">
        <f t="shared" si="17"/>
        <v>0</v>
      </c>
      <c r="D319" s="21" t="b">
        <f t="shared" si="16"/>
        <v>0</v>
      </c>
      <c r="E319" s="14">
        <f t="shared" si="18"/>
        <v>44085</v>
      </c>
      <c r="F319" s="10">
        <f>F318+3</f>
        <v>62925</v>
      </c>
      <c r="G319" s="5">
        <v>44223</v>
      </c>
    </row>
    <row r="320" spans="2:7">
      <c r="B320" s="24">
        <f t="shared" si="19"/>
        <v>44086</v>
      </c>
      <c r="C320" s="8" t="b">
        <f t="shared" si="17"/>
        <v>1</v>
      </c>
      <c r="D320" s="21" t="b">
        <f t="shared" si="16"/>
        <v>0</v>
      </c>
      <c r="E320" s="14" t="b">
        <f t="shared" si="18"/>
        <v>0</v>
      </c>
      <c r="F320" s="10">
        <f>EDATE(F314,12)</f>
        <v>62945</v>
      </c>
      <c r="G320" s="5">
        <v>44224</v>
      </c>
    </row>
    <row r="321" spans="2:7">
      <c r="B321" s="24">
        <f t="shared" si="19"/>
        <v>44087</v>
      </c>
      <c r="C321" s="8" t="b">
        <f t="shared" si="17"/>
        <v>1</v>
      </c>
      <c r="D321" s="21" t="b">
        <f t="shared" si="16"/>
        <v>0</v>
      </c>
      <c r="E321" s="14" t="b">
        <f t="shared" si="18"/>
        <v>0</v>
      </c>
      <c r="F321" s="10">
        <f>EDATE(F315,12)</f>
        <v>63183</v>
      </c>
      <c r="G321" s="5">
        <v>44225</v>
      </c>
    </row>
    <row r="322" spans="2:7">
      <c r="B322" s="24">
        <f t="shared" si="19"/>
        <v>44088</v>
      </c>
      <c r="C322" s="8" t="b">
        <f t="shared" si="17"/>
        <v>0</v>
      </c>
      <c r="D322" s="21" t="b">
        <f t="shared" si="16"/>
        <v>0</v>
      </c>
      <c r="E322" s="14">
        <f t="shared" si="18"/>
        <v>44088</v>
      </c>
      <c r="F322" s="10">
        <f>EDATE(F316,12)</f>
        <v>63184</v>
      </c>
      <c r="G322" s="5">
        <v>44228</v>
      </c>
    </row>
    <row r="323" spans="2:7">
      <c r="B323" s="24">
        <f t="shared" si="19"/>
        <v>44089</v>
      </c>
      <c r="C323" s="8" t="b">
        <f t="shared" si="17"/>
        <v>0</v>
      </c>
      <c r="D323" s="21" t="b">
        <f t="shared" ref="D323:D386" si="20">IF(TYPE(VLOOKUP(B323,Holidays,1,0))&lt;&gt;1,FALSE,TRUE)</f>
        <v>0</v>
      </c>
      <c r="E323" s="14">
        <f t="shared" si="18"/>
        <v>44089</v>
      </c>
      <c r="F323" s="10">
        <f>EDATE(F317,12)</f>
        <v>63190</v>
      </c>
      <c r="G323" s="5">
        <v>44229</v>
      </c>
    </row>
    <row r="324" spans="2:7">
      <c r="B324" s="24">
        <f t="shared" si="19"/>
        <v>44090</v>
      </c>
      <c r="C324" s="8" t="b">
        <f t="shared" ref="C324:C387" si="21">IF(WEEKDAY(B324,2)&gt;5,TRUE)</f>
        <v>0</v>
      </c>
      <c r="D324" s="21" t="b">
        <f t="shared" si="20"/>
        <v>0</v>
      </c>
      <c r="E324" s="14">
        <f t="shared" ref="E324:E387" si="22">IF(OR(C324,D324),FALSE,B324)</f>
        <v>44090</v>
      </c>
      <c r="F324" s="10" cm="1">
        <f t="array" ref="F324">EasterDateUSNO(YEAR(F323))-2</f>
        <v>63272</v>
      </c>
      <c r="G324" s="5">
        <v>44230</v>
      </c>
    </row>
    <row r="325" spans="2:7">
      <c r="B325" s="24">
        <f t="shared" ref="B325:B388" si="23">B324+1</f>
        <v>44091</v>
      </c>
      <c r="C325" s="8" t="b">
        <f t="shared" si="21"/>
        <v>0</v>
      </c>
      <c r="D325" s="21" t="b">
        <f t="shared" si="20"/>
        <v>0</v>
      </c>
      <c r="E325" s="14">
        <f t="shared" si="22"/>
        <v>44091</v>
      </c>
      <c r="F325" s="10">
        <f>F324+3</f>
        <v>63275</v>
      </c>
      <c r="G325" s="5">
        <v>44231</v>
      </c>
    </row>
    <row r="326" spans="2:7">
      <c r="B326" s="24">
        <f t="shared" si="23"/>
        <v>44092</v>
      </c>
      <c r="C326" s="8" t="b">
        <f t="shared" si="21"/>
        <v>0</v>
      </c>
      <c r="D326" s="21" t="b">
        <f t="shared" si="20"/>
        <v>0</v>
      </c>
      <c r="E326" s="14">
        <f t="shared" si="22"/>
        <v>44092</v>
      </c>
      <c r="F326" s="10">
        <f>EDATE(F320,12)</f>
        <v>63310</v>
      </c>
      <c r="G326" s="5">
        <v>44232</v>
      </c>
    </row>
    <row r="327" spans="2:7">
      <c r="B327" s="24">
        <f t="shared" si="23"/>
        <v>44093</v>
      </c>
      <c r="C327" s="8" t="b">
        <f t="shared" si="21"/>
        <v>1</v>
      </c>
      <c r="D327" s="21" t="b">
        <f t="shared" si="20"/>
        <v>0</v>
      </c>
      <c r="E327" s="14" t="b">
        <f t="shared" si="22"/>
        <v>0</v>
      </c>
      <c r="F327" s="10">
        <f>EDATE(F321,12)</f>
        <v>63548</v>
      </c>
      <c r="G327" s="5">
        <v>44235</v>
      </c>
    </row>
    <row r="328" spans="2:7">
      <c r="B328" s="24">
        <f t="shared" si="23"/>
        <v>44094</v>
      </c>
      <c r="C328" s="8" t="b">
        <f t="shared" si="21"/>
        <v>1</v>
      </c>
      <c r="D328" s="21" t="b">
        <f t="shared" si="20"/>
        <v>0</v>
      </c>
      <c r="E328" s="14" t="b">
        <f t="shared" si="22"/>
        <v>0</v>
      </c>
      <c r="F328" s="10">
        <f>EDATE(F322,12)</f>
        <v>63549</v>
      </c>
      <c r="G328" s="5">
        <v>44236</v>
      </c>
    </row>
    <row r="329" spans="2:7">
      <c r="B329" s="24">
        <f t="shared" si="23"/>
        <v>44095</v>
      </c>
      <c r="C329" s="8" t="b">
        <f t="shared" si="21"/>
        <v>0</v>
      </c>
      <c r="D329" s="21" t="b">
        <f t="shared" si="20"/>
        <v>0</v>
      </c>
      <c r="E329" s="14">
        <f t="shared" si="22"/>
        <v>44095</v>
      </c>
      <c r="F329" s="10">
        <f>EDATE(F323,12)</f>
        <v>63555</v>
      </c>
      <c r="G329" s="5">
        <v>44237</v>
      </c>
    </row>
    <row r="330" spans="2:7">
      <c r="B330" s="24">
        <f t="shared" si="23"/>
        <v>44096</v>
      </c>
      <c r="C330" s="8" t="b">
        <f t="shared" si="21"/>
        <v>0</v>
      </c>
      <c r="D330" s="21" t="b">
        <f t="shared" si="20"/>
        <v>0</v>
      </c>
      <c r="E330" s="14">
        <f t="shared" si="22"/>
        <v>44096</v>
      </c>
      <c r="F330" s="10" cm="1">
        <f t="array" ref="F330">EasterDateUSNO(YEAR(F329))-2</f>
        <v>63657</v>
      </c>
      <c r="G330" s="5">
        <v>44238</v>
      </c>
    </row>
    <row r="331" spans="2:7">
      <c r="B331" s="24">
        <f t="shared" si="23"/>
        <v>44097</v>
      </c>
      <c r="C331" s="8" t="b">
        <f t="shared" si="21"/>
        <v>0</v>
      </c>
      <c r="D331" s="21" t="b">
        <f t="shared" si="20"/>
        <v>0</v>
      </c>
      <c r="E331" s="14">
        <f t="shared" si="22"/>
        <v>44097</v>
      </c>
      <c r="F331" s="10">
        <f>F330+3</f>
        <v>63660</v>
      </c>
      <c r="G331" s="5">
        <v>44239</v>
      </c>
    </row>
    <row r="332" spans="2:7">
      <c r="B332" s="24">
        <f t="shared" si="23"/>
        <v>44098</v>
      </c>
      <c r="C332" s="8" t="b">
        <f t="shared" si="21"/>
        <v>0</v>
      </c>
      <c r="D332" s="21" t="b">
        <f t="shared" si="20"/>
        <v>0</v>
      </c>
      <c r="E332" s="14">
        <f t="shared" si="22"/>
        <v>44098</v>
      </c>
      <c r="F332" s="10">
        <f>EDATE(F326,12)</f>
        <v>63675</v>
      </c>
      <c r="G332" s="5">
        <v>44242</v>
      </c>
    </row>
    <row r="333" spans="2:7">
      <c r="B333" s="24">
        <f t="shared" si="23"/>
        <v>44099</v>
      </c>
      <c r="C333" s="8" t="b">
        <f t="shared" si="21"/>
        <v>0</v>
      </c>
      <c r="D333" s="21" t="b">
        <f t="shared" si="20"/>
        <v>0</v>
      </c>
      <c r="E333" s="14">
        <f t="shared" si="22"/>
        <v>44099</v>
      </c>
      <c r="F333" s="10">
        <f>EDATE(F327,12)</f>
        <v>63913</v>
      </c>
      <c r="G333" s="5">
        <v>44243</v>
      </c>
    </row>
    <row r="334" spans="2:7">
      <c r="B334" s="24">
        <f t="shared" si="23"/>
        <v>44100</v>
      </c>
      <c r="C334" s="8" t="b">
        <f t="shared" si="21"/>
        <v>1</v>
      </c>
      <c r="D334" s="21" t="b">
        <f t="shared" si="20"/>
        <v>0</v>
      </c>
      <c r="E334" s="14" t="b">
        <f t="shared" si="22"/>
        <v>0</v>
      </c>
      <c r="F334" s="10">
        <f>EDATE(F328,12)</f>
        <v>63914</v>
      </c>
      <c r="G334" s="5">
        <v>44244</v>
      </c>
    </row>
    <row r="335" spans="2:7">
      <c r="B335" s="24">
        <f t="shared" si="23"/>
        <v>44101</v>
      </c>
      <c r="C335" s="8" t="b">
        <f t="shared" si="21"/>
        <v>1</v>
      </c>
      <c r="D335" s="21" t="b">
        <f t="shared" si="20"/>
        <v>0</v>
      </c>
      <c r="E335" s="14" t="b">
        <f t="shared" si="22"/>
        <v>0</v>
      </c>
      <c r="F335" s="10">
        <f>EDATE(F329,12)</f>
        <v>63920</v>
      </c>
      <c r="G335" s="5">
        <v>44245</v>
      </c>
    </row>
    <row r="336" spans="2:7">
      <c r="B336" s="24">
        <f t="shared" si="23"/>
        <v>44102</v>
      </c>
      <c r="C336" s="8" t="b">
        <f t="shared" si="21"/>
        <v>0</v>
      </c>
      <c r="D336" s="21" t="b">
        <f t="shared" si="20"/>
        <v>0</v>
      </c>
      <c r="E336" s="14">
        <f t="shared" si="22"/>
        <v>44102</v>
      </c>
      <c r="F336" s="10" cm="1">
        <f t="array" ref="F336">EasterDateUSNO(YEAR(F335))-2</f>
        <v>64014</v>
      </c>
      <c r="G336" s="5">
        <v>44246</v>
      </c>
    </row>
    <row r="337" spans="2:7">
      <c r="B337" s="24">
        <f t="shared" si="23"/>
        <v>44103</v>
      </c>
      <c r="C337" s="8" t="b">
        <f t="shared" si="21"/>
        <v>0</v>
      </c>
      <c r="D337" s="21" t="b">
        <f t="shared" si="20"/>
        <v>0</v>
      </c>
      <c r="E337" s="14">
        <f t="shared" si="22"/>
        <v>44103</v>
      </c>
      <c r="F337" s="10">
        <f>F336+3</f>
        <v>64017</v>
      </c>
      <c r="G337" s="5">
        <v>44249</v>
      </c>
    </row>
    <row r="338" spans="2:7">
      <c r="B338" s="24">
        <f t="shared" si="23"/>
        <v>44104</v>
      </c>
      <c r="C338" s="8" t="b">
        <f t="shared" si="21"/>
        <v>0</v>
      </c>
      <c r="D338" s="21" t="b">
        <f t="shared" si="20"/>
        <v>0</v>
      </c>
      <c r="E338" s="14">
        <f t="shared" si="22"/>
        <v>44104</v>
      </c>
      <c r="F338" s="10">
        <f>EDATE(F332,12)</f>
        <v>64040</v>
      </c>
      <c r="G338" s="5">
        <v>44250</v>
      </c>
    </row>
    <row r="339" spans="2:7">
      <c r="B339" s="24">
        <f t="shared" si="23"/>
        <v>44105</v>
      </c>
      <c r="C339" s="8" t="b">
        <f t="shared" si="21"/>
        <v>0</v>
      </c>
      <c r="D339" s="21" t="b">
        <f t="shared" si="20"/>
        <v>0</v>
      </c>
      <c r="E339" s="14">
        <f t="shared" si="22"/>
        <v>44105</v>
      </c>
      <c r="F339" s="10">
        <f>EDATE(F333,12)</f>
        <v>64278</v>
      </c>
      <c r="G339" s="5">
        <v>44251</v>
      </c>
    </row>
    <row r="340" spans="2:7">
      <c r="B340" s="24">
        <f t="shared" si="23"/>
        <v>44106</v>
      </c>
      <c r="C340" s="8" t="b">
        <f t="shared" si="21"/>
        <v>0</v>
      </c>
      <c r="D340" s="21" t="b">
        <f t="shared" si="20"/>
        <v>0</v>
      </c>
      <c r="E340" s="14">
        <f t="shared" si="22"/>
        <v>44106</v>
      </c>
      <c r="F340" s="10">
        <f>EDATE(F334,12)</f>
        <v>64279</v>
      </c>
      <c r="G340" s="5">
        <v>44252</v>
      </c>
    </row>
    <row r="341" spans="2:7">
      <c r="B341" s="24">
        <f t="shared" si="23"/>
        <v>44107</v>
      </c>
      <c r="C341" s="8" t="b">
        <f t="shared" si="21"/>
        <v>1</v>
      </c>
      <c r="D341" s="21" t="b">
        <f t="shared" si="20"/>
        <v>0</v>
      </c>
      <c r="E341" s="14" t="b">
        <f t="shared" si="22"/>
        <v>0</v>
      </c>
      <c r="F341" s="10">
        <f>EDATE(F335,12)</f>
        <v>64285</v>
      </c>
      <c r="G341" s="5">
        <v>44253</v>
      </c>
    </row>
    <row r="342" spans="2:7">
      <c r="B342" s="24">
        <f t="shared" si="23"/>
        <v>44108</v>
      </c>
      <c r="C342" s="8" t="b">
        <f t="shared" si="21"/>
        <v>1</v>
      </c>
      <c r="D342" s="21" t="b">
        <f t="shared" si="20"/>
        <v>0</v>
      </c>
      <c r="E342" s="14" t="b">
        <f t="shared" si="22"/>
        <v>0</v>
      </c>
      <c r="F342" s="10" cm="1">
        <f t="array" ref="F342">EasterDateUSNO(YEAR(F341))-2</f>
        <v>64392</v>
      </c>
      <c r="G342" s="5">
        <v>44256</v>
      </c>
    </row>
    <row r="343" spans="2:7">
      <c r="B343" s="24">
        <f t="shared" si="23"/>
        <v>44109</v>
      </c>
      <c r="C343" s="8" t="b">
        <f t="shared" si="21"/>
        <v>0</v>
      </c>
      <c r="D343" s="21" t="b">
        <f t="shared" si="20"/>
        <v>0</v>
      </c>
      <c r="E343" s="14">
        <f t="shared" si="22"/>
        <v>44109</v>
      </c>
      <c r="F343" s="10">
        <f>F342+3</f>
        <v>64395</v>
      </c>
      <c r="G343" s="5">
        <v>44257</v>
      </c>
    </row>
    <row r="344" spans="2:7">
      <c r="B344" s="24">
        <f t="shared" si="23"/>
        <v>44110</v>
      </c>
      <c r="C344" s="8" t="b">
        <f t="shared" si="21"/>
        <v>0</v>
      </c>
      <c r="D344" s="21" t="b">
        <f t="shared" si="20"/>
        <v>0</v>
      </c>
      <c r="E344" s="14">
        <f t="shared" si="22"/>
        <v>44110</v>
      </c>
      <c r="F344" s="10">
        <f>EDATE(F338,12)</f>
        <v>64406</v>
      </c>
      <c r="G344" s="5">
        <v>44258</v>
      </c>
    </row>
    <row r="345" spans="2:7">
      <c r="B345" s="24">
        <f t="shared" si="23"/>
        <v>44111</v>
      </c>
      <c r="C345" s="8" t="b">
        <f t="shared" si="21"/>
        <v>0</v>
      </c>
      <c r="D345" s="21" t="b">
        <f t="shared" si="20"/>
        <v>0</v>
      </c>
      <c r="E345" s="14">
        <f t="shared" si="22"/>
        <v>44111</v>
      </c>
      <c r="F345" s="10">
        <f>EDATE(F339,12)</f>
        <v>64644</v>
      </c>
      <c r="G345" s="5">
        <v>44259</v>
      </c>
    </row>
    <row r="346" spans="2:7">
      <c r="B346" s="24">
        <f t="shared" si="23"/>
        <v>44112</v>
      </c>
      <c r="C346" s="8" t="b">
        <f t="shared" si="21"/>
        <v>0</v>
      </c>
      <c r="D346" s="21" t="b">
        <f t="shared" si="20"/>
        <v>0</v>
      </c>
      <c r="E346" s="14">
        <f t="shared" si="22"/>
        <v>44112</v>
      </c>
      <c r="F346" s="10">
        <f>EDATE(F340,12)</f>
        <v>64645</v>
      </c>
      <c r="G346" s="5">
        <v>44260</v>
      </c>
    </row>
    <row r="347" spans="2:7">
      <c r="B347" s="24">
        <f t="shared" si="23"/>
        <v>44113</v>
      </c>
      <c r="C347" s="8" t="b">
        <f t="shared" si="21"/>
        <v>0</v>
      </c>
      <c r="D347" s="21" t="b">
        <f t="shared" si="20"/>
        <v>0</v>
      </c>
      <c r="E347" s="14">
        <f t="shared" si="22"/>
        <v>44113</v>
      </c>
      <c r="F347" s="10">
        <f>EDATE(F341,12)</f>
        <v>64651</v>
      </c>
      <c r="G347" s="5">
        <v>44263</v>
      </c>
    </row>
    <row r="348" spans="2:7">
      <c r="B348" s="24">
        <f t="shared" si="23"/>
        <v>44114</v>
      </c>
      <c r="C348" s="8" t="b">
        <f t="shared" si="21"/>
        <v>1</v>
      </c>
      <c r="D348" s="21" t="b">
        <f t="shared" si="20"/>
        <v>0</v>
      </c>
      <c r="E348" s="14" t="b">
        <f t="shared" si="22"/>
        <v>0</v>
      </c>
      <c r="F348" s="10" cm="1">
        <f t="array" ref="F348">EasterDateUSNO(YEAR(F347))-2</f>
        <v>64749</v>
      </c>
      <c r="G348" s="5">
        <v>44264</v>
      </c>
    </row>
    <row r="349" spans="2:7">
      <c r="B349" s="24">
        <f t="shared" si="23"/>
        <v>44115</v>
      </c>
      <c r="C349" s="8" t="b">
        <f t="shared" si="21"/>
        <v>1</v>
      </c>
      <c r="D349" s="21" t="b">
        <f t="shared" si="20"/>
        <v>0</v>
      </c>
      <c r="E349" s="14" t="b">
        <f t="shared" si="22"/>
        <v>0</v>
      </c>
      <c r="F349" s="10">
        <f>F348+3</f>
        <v>64752</v>
      </c>
      <c r="G349" s="5">
        <v>44265</v>
      </c>
    </row>
    <row r="350" spans="2:7">
      <c r="B350" s="24">
        <f t="shared" si="23"/>
        <v>44116</v>
      </c>
      <c r="C350" s="8" t="b">
        <f t="shared" si="21"/>
        <v>0</v>
      </c>
      <c r="D350" s="21" t="b">
        <f t="shared" si="20"/>
        <v>0</v>
      </c>
      <c r="E350" s="14">
        <f t="shared" si="22"/>
        <v>44116</v>
      </c>
      <c r="F350" s="10">
        <f>EDATE(F344,12)</f>
        <v>64771</v>
      </c>
      <c r="G350" s="5">
        <v>44266</v>
      </c>
    </row>
    <row r="351" spans="2:7">
      <c r="B351" s="24">
        <f t="shared" si="23"/>
        <v>44117</v>
      </c>
      <c r="C351" s="8" t="b">
        <f t="shared" si="21"/>
        <v>0</v>
      </c>
      <c r="D351" s="21" t="b">
        <f t="shared" si="20"/>
        <v>0</v>
      </c>
      <c r="E351" s="14">
        <f t="shared" si="22"/>
        <v>44117</v>
      </c>
      <c r="F351" s="10">
        <f>EDATE(F345,12)</f>
        <v>65009</v>
      </c>
      <c r="G351" s="5">
        <v>44267</v>
      </c>
    </row>
    <row r="352" spans="2:7">
      <c r="B352" s="24">
        <f t="shared" si="23"/>
        <v>44118</v>
      </c>
      <c r="C352" s="8" t="b">
        <f t="shared" si="21"/>
        <v>0</v>
      </c>
      <c r="D352" s="21" t="b">
        <f t="shared" si="20"/>
        <v>0</v>
      </c>
      <c r="E352" s="14">
        <f t="shared" si="22"/>
        <v>44118</v>
      </c>
      <c r="F352" s="10">
        <f>EDATE(F346,12)</f>
        <v>65010</v>
      </c>
      <c r="G352" s="5">
        <v>44270</v>
      </c>
    </row>
    <row r="353" spans="2:7">
      <c r="B353" s="24">
        <f t="shared" si="23"/>
        <v>44119</v>
      </c>
      <c r="C353" s="8" t="b">
        <f t="shared" si="21"/>
        <v>0</v>
      </c>
      <c r="D353" s="21" t="b">
        <f t="shared" si="20"/>
        <v>0</v>
      </c>
      <c r="E353" s="14">
        <f t="shared" si="22"/>
        <v>44119</v>
      </c>
      <c r="F353" s="10">
        <f>EDATE(F347,12)</f>
        <v>65016</v>
      </c>
      <c r="G353" s="5">
        <v>44271</v>
      </c>
    </row>
    <row r="354" spans="2:7">
      <c r="B354" s="24">
        <f t="shared" si="23"/>
        <v>44120</v>
      </c>
      <c r="C354" s="8" t="b">
        <f t="shared" si="21"/>
        <v>0</v>
      </c>
      <c r="D354" s="21" t="b">
        <f t="shared" si="20"/>
        <v>0</v>
      </c>
      <c r="E354" s="14">
        <f t="shared" si="22"/>
        <v>44120</v>
      </c>
      <c r="F354" s="10" cm="1">
        <f t="array" ref="F354">EasterDateUSNO(YEAR(F353))-2</f>
        <v>65106</v>
      </c>
      <c r="G354" s="5">
        <v>44272</v>
      </c>
    </row>
    <row r="355" spans="2:7">
      <c r="B355" s="24">
        <f t="shared" si="23"/>
        <v>44121</v>
      </c>
      <c r="C355" s="8" t="b">
        <f t="shared" si="21"/>
        <v>1</v>
      </c>
      <c r="D355" s="21" t="b">
        <f t="shared" si="20"/>
        <v>0</v>
      </c>
      <c r="E355" s="14" t="b">
        <f t="shared" si="22"/>
        <v>0</v>
      </c>
      <c r="F355" s="10">
        <f>F354+3</f>
        <v>65109</v>
      </c>
      <c r="G355" s="5">
        <v>44273</v>
      </c>
    </row>
    <row r="356" spans="2:7">
      <c r="B356" s="24">
        <f t="shared" si="23"/>
        <v>44122</v>
      </c>
      <c r="C356" s="8" t="b">
        <f t="shared" si="21"/>
        <v>1</v>
      </c>
      <c r="D356" s="21" t="b">
        <f t="shared" si="20"/>
        <v>0</v>
      </c>
      <c r="E356" s="14" t="b">
        <f t="shared" si="22"/>
        <v>0</v>
      </c>
      <c r="F356" s="10">
        <f>EDATE(F350,12)</f>
        <v>65136</v>
      </c>
      <c r="G356" s="5">
        <v>44274</v>
      </c>
    </row>
    <row r="357" spans="2:7">
      <c r="B357" s="24">
        <f t="shared" si="23"/>
        <v>44123</v>
      </c>
      <c r="C357" s="8" t="b">
        <f t="shared" si="21"/>
        <v>0</v>
      </c>
      <c r="D357" s="21" t="b">
        <f t="shared" si="20"/>
        <v>0</v>
      </c>
      <c r="E357" s="14">
        <f t="shared" si="22"/>
        <v>44123</v>
      </c>
      <c r="F357" s="10">
        <f>EDATE(F351,12)</f>
        <v>65374</v>
      </c>
      <c r="G357" s="5">
        <v>44277</v>
      </c>
    </row>
    <row r="358" spans="2:7">
      <c r="B358" s="24">
        <f t="shared" si="23"/>
        <v>44124</v>
      </c>
      <c r="C358" s="8" t="b">
        <f t="shared" si="21"/>
        <v>0</v>
      </c>
      <c r="D358" s="21" t="b">
        <f t="shared" si="20"/>
        <v>0</v>
      </c>
      <c r="E358" s="14">
        <f t="shared" si="22"/>
        <v>44124</v>
      </c>
      <c r="F358" s="10">
        <f>EDATE(F352,12)</f>
        <v>65375</v>
      </c>
      <c r="G358" s="5">
        <v>44278</v>
      </c>
    </row>
    <row r="359" spans="2:7">
      <c r="B359" s="24">
        <f t="shared" si="23"/>
        <v>44125</v>
      </c>
      <c r="C359" s="8" t="b">
        <f t="shared" si="21"/>
        <v>0</v>
      </c>
      <c r="D359" s="21" t="b">
        <f t="shared" si="20"/>
        <v>0</v>
      </c>
      <c r="E359" s="14">
        <f t="shared" si="22"/>
        <v>44125</v>
      </c>
      <c r="F359" s="10">
        <f>EDATE(F353,12)</f>
        <v>65381</v>
      </c>
      <c r="G359" s="5">
        <v>44279</v>
      </c>
    </row>
    <row r="360" spans="2:7">
      <c r="B360" s="24">
        <f t="shared" si="23"/>
        <v>44126</v>
      </c>
      <c r="C360" s="8" t="b">
        <f t="shared" si="21"/>
        <v>0</v>
      </c>
      <c r="D360" s="21" t="b">
        <f t="shared" si="20"/>
        <v>0</v>
      </c>
      <c r="E360" s="14">
        <f t="shared" si="22"/>
        <v>44126</v>
      </c>
      <c r="F360" s="10" cm="1">
        <f t="array" ref="F360">EasterDateUSNO(YEAR(F359))-2</f>
        <v>65491</v>
      </c>
      <c r="G360" s="5">
        <v>44280</v>
      </c>
    </row>
    <row r="361" spans="2:7">
      <c r="B361" s="24">
        <f t="shared" si="23"/>
        <v>44127</v>
      </c>
      <c r="C361" s="8" t="b">
        <f t="shared" si="21"/>
        <v>0</v>
      </c>
      <c r="D361" s="21" t="b">
        <f t="shared" si="20"/>
        <v>0</v>
      </c>
      <c r="E361" s="14">
        <f t="shared" si="22"/>
        <v>44127</v>
      </c>
      <c r="F361" s="10">
        <f>F360+3</f>
        <v>65494</v>
      </c>
      <c r="G361" s="5">
        <v>44281</v>
      </c>
    </row>
    <row r="362" spans="2:7">
      <c r="B362" s="24">
        <f t="shared" si="23"/>
        <v>44128</v>
      </c>
      <c r="C362" s="8" t="b">
        <f t="shared" si="21"/>
        <v>1</v>
      </c>
      <c r="D362" s="21" t="b">
        <f t="shared" si="20"/>
        <v>0</v>
      </c>
      <c r="E362" s="14" t="b">
        <f t="shared" si="22"/>
        <v>0</v>
      </c>
      <c r="F362" s="10">
        <f>EDATE(F356,12)</f>
        <v>65501</v>
      </c>
      <c r="G362" s="5">
        <v>44284</v>
      </c>
    </row>
    <row r="363" spans="2:7">
      <c r="B363" s="24">
        <f t="shared" si="23"/>
        <v>44129</v>
      </c>
      <c r="C363" s="8" t="b">
        <f t="shared" si="21"/>
        <v>1</v>
      </c>
      <c r="D363" s="21" t="b">
        <f t="shared" si="20"/>
        <v>0</v>
      </c>
      <c r="E363" s="14" t="b">
        <f t="shared" si="22"/>
        <v>0</v>
      </c>
      <c r="F363" s="10">
        <f>EDATE(F357,12)</f>
        <v>65739</v>
      </c>
      <c r="G363" s="5">
        <v>44285</v>
      </c>
    </row>
    <row r="364" spans="2:7">
      <c r="B364" s="24">
        <f t="shared" si="23"/>
        <v>44130</v>
      </c>
      <c r="C364" s="8" t="b">
        <f t="shared" si="21"/>
        <v>0</v>
      </c>
      <c r="D364" s="21" t="b">
        <f t="shared" si="20"/>
        <v>0</v>
      </c>
      <c r="E364" s="14">
        <f t="shared" si="22"/>
        <v>44130</v>
      </c>
      <c r="F364" s="10">
        <f>EDATE(F358,12)</f>
        <v>65740</v>
      </c>
      <c r="G364" s="5">
        <v>44286</v>
      </c>
    </row>
    <row r="365" spans="2:7">
      <c r="B365" s="24">
        <f t="shared" si="23"/>
        <v>44131</v>
      </c>
      <c r="C365" s="8" t="b">
        <f t="shared" si="21"/>
        <v>0</v>
      </c>
      <c r="D365" s="21" t="b">
        <f t="shared" si="20"/>
        <v>0</v>
      </c>
      <c r="E365" s="14">
        <f t="shared" si="22"/>
        <v>44131</v>
      </c>
      <c r="F365" s="10">
        <f>EDATE(F359,12)</f>
        <v>65746</v>
      </c>
      <c r="G365" s="5">
        <v>44287</v>
      </c>
    </row>
    <row r="366" spans="2:7">
      <c r="B366" s="24">
        <f t="shared" si="23"/>
        <v>44132</v>
      </c>
      <c r="C366" s="8" t="b">
        <f t="shared" si="21"/>
        <v>0</v>
      </c>
      <c r="D366" s="21" t="b">
        <f t="shared" si="20"/>
        <v>0</v>
      </c>
      <c r="E366" s="14">
        <f t="shared" si="22"/>
        <v>44132</v>
      </c>
      <c r="F366" s="10" cm="1">
        <f t="array" ref="F366">EasterDateUSNO(YEAR(F365))-2</f>
        <v>65841</v>
      </c>
      <c r="G366" s="5">
        <v>44292</v>
      </c>
    </row>
    <row r="367" spans="2:7">
      <c r="B367" s="24">
        <f t="shared" si="23"/>
        <v>44133</v>
      </c>
      <c r="C367" s="8" t="b">
        <f t="shared" si="21"/>
        <v>0</v>
      </c>
      <c r="D367" s="21" t="b">
        <f t="shared" si="20"/>
        <v>0</v>
      </c>
      <c r="E367" s="14">
        <f t="shared" si="22"/>
        <v>44133</v>
      </c>
      <c r="F367" s="10">
        <f>F366+3</f>
        <v>65844</v>
      </c>
      <c r="G367" s="5">
        <v>44293</v>
      </c>
    </row>
    <row r="368" spans="2:7">
      <c r="B368" s="24">
        <f t="shared" si="23"/>
        <v>44134</v>
      </c>
      <c r="C368" s="8" t="b">
        <f t="shared" si="21"/>
        <v>0</v>
      </c>
      <c r="D368" s="21" t="b">
        <f t="shared" si="20"/>
        <v>0</v>
      </c>
      <c r="E368" s="14">
        <f t="shared" si="22"/>
        <v>44134</v>
      </c>
      <c r="F368" s="10">
        <f>EDATE(F362,12)</f>
        <v>65867</v>
      </c>
      <c r="G368" s="5">
        <v>44294</v>
      </c>
    </row>
    <row r="369" spans="2:7">
      <c r="B369" s="24">
        <f t="shared" si="23"/>
        <v>44135</v>
      </c>
      <c r="C369" s="8" t="b">
        <f t="shared" si="21"/>
        <v>1</v>
      </c>
      <c r="D369" s="21" t="b">
        <f t="shared" si="20"/>
        <v>0</v>
      </c>
      <c r="E369" s="14" t="b">
        <f t="shared" si="22"/>
        <v>0</v>
      </c>
      <c r="F369" s="10">
        <f>EDATE(F363,12)</f>
        <v>66105</v>
      </c>
      <c r="G369" s="5">
        <v>44295</v>
      </c>
    </row>
    <row r="370" spans="2:7">
      <c r="B370" s="24">
        <f t="shared" si="23"/>
        <v>44136</v>
      </c>
      <c r="C370" s="8" t="b">
        <f t="shared" si="21"/>
        <v>1</v>
      </c>
      <c r="D370" s="21" t="b">
        <f t="shared" si="20"/>
        <v>0</v>
      </c>
      <c r="E370" s="14" t="b">
        <f t="shared" si="22"/>
        <v>0</v>
      </c>
      <c r="F370" s="10">
        <f>EDATE(F364,12)</f>
        <v>66106</v>
      </c>
      <c r="G370" s="5">
        <v>44298</v>
      </c>
    </row>
    <row r="371" spans="2:7">
      <c r="B371" s="24">
        <f t="shared" si="23"/>
        <v>44137</v>
      </c>
      <c r="C371" s="8" t="b">
        <f t="shared" si="21"/>
        <v>0</v>
      </c>
      <c r="D371" s="21" t="b">
        <f t="shared" si="20"/>
        <v>0</v>
      </c>
      <c r="E371" s="14">
        <f t="shared" si="22"/>
        <v>44137</v>
      </c>
      <c r="F371" s="10">
        <f>EDATE(F365,12)</f>
        <v>66112</v>
      </c>
      <c r="G371" s="5">
        <v>44299</v>
      </c>
    </row>
    <row r="372" spans="2:7">
      <c r="B372" s="24">
        <f t="shared" si="23"/>
        <v>44138</v>
      </c>
      <c r="C372" s="8" t="b">
        <f t="shared" si="21"/>
        <v>0</v>
      </c>
      <c r="D372" s="21" t="b">
        <f t="shared" si="20"/>
        <v>0</v>
      </c>
      <c r="E372" s="14">
        <f t="shared" si="22"/>
        <v>44138</v>
      </c>
      <c r="F372" s="10" cm="1">
        <f t="array" ref="F372">EasterDateUSNO(YEAR(F371))-2</f>
        <v>66198</v>
      </c>
      <c r="G372" s="5">
        <v>44300</v>
      </c>
    </row>
    <row r="373" spans="2:7">
      <c r="B373" s="24">
        <f t="shared" si="23"/>
        <v>44139</v>
      </c>
      <c r="C373" s="8" t="b">
        <f t="shared" si="21"/>
        <v>0</v>
      </c>
      <c r="D373" s="21" t="b">
        <f t="shared" si="20"/>
        <v>0</v>
      </c>
      <c r="E373" s="14">
        <f t="shared" si="22"/>
        <v>44139</v>
      </c>
      <c r="F373" s="10">
        <f>F372+3</f>
        <v>66201</v>
      </c>
      <c r="G373" s="5">
        <v>44301</v>
      </c>
    </row>
    <row r="374" spans="2:7">
      <c r="B374" s="24">
        <f t="shared" si="23"/>
        <v>44140</v>
      </c>
      <c r="C374" s="8" t="b">
        <f t="shared" si="21"/>
        <v>0</v>
      </c>
      <c r="D374" s="21" t="b">
        <f t="shared" si="20"/>
        <v>0</v>
      </c>
      <c r="E374" s="14">
        <f t="shared" si="22"/>
        <v>44140</v>
      </c>
      <c r="F374" s="10">
        <f>EDATE(F368,12)</f>
        <v>66232</v>
      </c>
      <c r="G374" s="5">
        <v>44302</v>
      </c>
    </row>
    <row r="375" spans="2:7">
      <c r="B375" s="24">
        <f t="shared" si="23"/>
        <v>44141</v>
      </c>
      <c r="C375" s="8" t="b">
        <f t="shared" si="21"/>
        <v>0</v>
      </c>
      <c r="D375" s="21" t="b">
        <f t="shared" si="20"/>
        <v>0</v>
      </c>
      <c r="E375" s="14">
        <f t="shared" si="22"/>
        <v>44141</v>
      </c>
      <c r="F375" s="10">
        <f>EDATE(F369,12)</f>
        <v>66470</v>
      </c>
      <c r="G375" s="5">
        <v>44305</v>
      </c>
    </row>
    <row r="376" spans="2:7">
      <c r="B376" s="24">
        <f t="shared" si="23"/>
        <v>44142</v>
      </c>
      <c r="C376" s="8" t="b">
        <f t="shared" si="21"/>
        <v>1</v>
      </c>
      <c r="D376" s="21" t="b">
        <f t="shared" si="20"/>
        <v>0</v>
      </c>
      <c r="E376" s="14" t="b">
        <f t="shared" si="22"/>
        <v>0</v>
      </c>
      <c r="F376" s="10">
        <f>EDATE(F370,12)</f>
        <v>66471</v>
      </c>
      <c r="G376" s="5">
        <v>44306</v>
      </c>
    </row>
    <row r="377" spans="2:7">
      <c r="B377" s="24">
        <f t="shared" si="23"/>
        <v>44143</v>
      </c>
      <c r="C377" s="8" t="b">
        <f t="shared" si="21"/>
        <v>1</v>
      </c>
      <c r="D377" s="21" t="b">
        <f t="shared" si="20"/>
        <v>0</v>
      </c>
      <c r="E377" s="14" t="b">
        <f t="shared" si="22"/>
        <v>0</v>
      </c>
      <c r="F377" s="10">
        <f>EDATE(F371,12)</f>
        <v>66477</v>
      </c>
      <c r="G377" s="5">
        <v>44307</v>
      </c>
    </row>
    <row r="378" spans="2:7">
      <c r="B378" s="24">
        <f t="shared" si="23"/>
        <v>44144</v>
      </c>
      <c r="C378" s="8" t="b">
        <f t="shared" si="21"/>
        <v>0</v>
      </c>
      <c r="D378" s="21" t="b">
        <f t="shared" si="20"/>
        <v>0</v>
      </c>
      <c r="E378" s="14">
        <f t="shared" si="22"/>
        <v>44144</v>
      </c>
      <c r="F378" s="10" cm="1">
        <f t="array" ref="F378">EasterDateUSNO(YEAR(F377))-2</f>
        <v>66583</v>
      </c>
      <c r="G378" s="5">
        <v>44308</v>
      </c>
    </row>
    <row r="379" spans="2:7">
      <c r="B379" s="24">
        <f t="shared" si="23"/>
        <v>44145</v>
      </c>
      <c r="C379" s="8" t="b">
        <f t="shared" si="21"/>
        <v>0</v>
      </c>
      <c r="D379" s="21" t="b">
        <f t="shared" si="20"/>
        <v>0</v>
      </c>
      <c r="E379" s="14">
        <f t="shared" si="22"/>
        <v>44145</v>
      </c>
      <c r="F379" s="10">
        <f>F378+3</f>
        <v>66586</v>
      </c>
      <c r="G379" s="5">
        <v>44309</v>
      </c>
    </row>
    <row r="380" spans="2:7">
      <c r="B380" s="24">
        <f t="shared" si="23"/>
        <v>44146</v>
      </c>
      <c r="C380" s="8" t="b">
        <f t="shared" si="21"/>
        <v>0</v>
      </c>
      <c r="D380" s="21" t="b">
        <f t="shared" si="20"/>
        <v>0</v>
      </c>
      <c r="E380" s="14">
        <f t="shared" si="22"/>
        <v>44146</v>
      </c>
      <c r="F380" s="10">
        <f>EDATE(F374,12)</f>
        <v>66597</v>
      </c>
      <c r="G380" s="5">
        <v>44312</v>
      </c>
    </row>
    <row r="381" spans="2:7">
      <c r="B381" s="24">
        <f t="shared" si="23"/>
        <v>44147</v>
      </c>
      <c r="C381" s="8" t="b">
        <f t="shared" si="21"/>
        <v>0</v>
      </c>
      <c r="D381" s="21" t="b">
        <f t="shared" si="20"/>
        <v>0</v>
      </c>
      <c r="E381" s="14">
        <f t="shared" si="22"/>
        <v>44147</v>
      </c>
      <c r="F381" s="10">
        <f>EDATE(F375,12)</f>
        <v>66835</v>
      </c>
      <c r="G381" s="5">
        <v>44313</v>
      </c>
    </row>
    <row r="382" spans="2:7">
      <c r="B382" s="24">
        <f t="shared" si="23"/>
        <v>44148</v>
      </c>
      <c r="C382" s="8" t="b">
        <f t="shared" si="21"/>
        <v>0</v>
      </c>
      <c r="D382" s="21" t="b">
        <f t="shared" si="20"/>
        <v>0</v>
      </c>
      <c r="E382" s="14">
        <f t="shared" si="22"/>
        <v>44148</v>
      </c>
      <c r="F382" s="10">
        <f>EDATE(F376,12)</f>
        <v>66836</v>
      </c>
      <c r="G382" s="5">
        <v>44314</v>
      </c>
    </row>
    <row r="383" spans="2:7">
      <c r="B383" s="24">
        <f t="shared" si="23"/>
        <v>44149</v>
      </c>
      <c r="C383" s="8" t="b">
        <f t="shared" si="21"/>
        <v>1</v>
      </c>
      <c r="D383" s="21" t="b">
        <f t="shared" si="20"/>
        <v>0</v>
      </c>
      <c r="E383" s="14" t="b">
        <f t="shared" si="22"/>
        <v>0</v>
      </c>
      <c r="F383" s="10">
        <f>EDATE(F377,12)</f>
        <v>66842</v>
      </c>
      <c r="G383" s="5">
        <v>44315</v>
      </c>
    </row>
    <row r="384" spans="2:7">
      <c r="B384" s="24">
        <f t="shared" si="23"/>
        <v>44150</v>
      </c>
      <c r="C384" s="8" t="b">
        <f t="shared" si="21"/>
        <v>1</v>
      </c>
      <c r="D384" s="21" t="b">
        <f t="shared" si="20"/>
        <v>0</v>
      </c>
      <c r="E384" s="14" t="b">
        <f t="shared" si="22"/>
        <v>0</v>
      </c>
      <c r="F384" s="10" cm="1">
        <f t="array" ref="F384">EasterDateUSNO(YEAR(F383))-2</f>
        <v>66933</v>
      </c>
      <c r="G384" s="5">
        <v>44316</v>
      </c>
    </row>
    <row r="385" spans="2:7">
      <c r="B385" s="24">
        <f t="shared" si="23"/>
        <v>44151</v>
      </c>
      <c r="C385" s="8" t="b">
        <f t="shared" si="21"/>
        <v>0</v>
      </c>
      <c r="D385" s="21" t="b">
        <f t="shared" si="20"/>
        <v>0</v>
      </c>
      <c r="E385" s="14">
        <f t="shared" si="22"/>
        <v>44151</v>
      </c>
      <c r="F385" s="10">
        <f>F384+3</f>
        <v>66936</v>
      </c>
      <c r="G385" s="5">
        <v>44319</v>
      </c>
    </row>
    <row r="386" spans="2:7">
      <c r="B386" s="24">
        <f t="shared" si="23"/>
        <v>44152</v>
      </c>
      <c r="C386" s="8" t="b">
        <f t="shared" si="21"/>
        <v>0</v>
      </c>
      <c r="D386" s="21" t="b">
        <f t="shared" si="20"/>
        <v>0</v>
      </c>
      <c r="E386" s="14">
        <f t="shared" si="22"/>
        <v>44152</v>
      </c>
      <c r="F386" s="10">
        <f>EDATE(F380,12)</f>
        <v>66962</v>
      </c>
      <c r="G386" s="5">
        <v>44320</v>
      </c>
    </row>
    <row r="387" spans="2:7">
      <c r="B387" s="24">
        <f t="shared" si="23"/>
        <v>44153</v>
      </c>
      <c r="C387" s="8" t="b">
        <f t="shared" si="21"/>
        <v>0</v>
      </c>
      <c r="D387" s="21" t="b">
        <f t="shared" ref="D387:D450" si="24">IF(TYPE(VLOOKUP(B387,Holidays,1,0))&lt;&gt;1,FALSE,TRUE)</f>
        <v>0</v>
      </c>
      <c r="E387" s="14">
        <f t="shared" si="22"/>
        <v>44153</v>
      </c>
      <c r="F387" s="10">
        <f>EDATE(F381,12)</f>
        <v>67200</v>
      </c>
      <c r="G387" s="5">
        <v>44321</v>
      </c>
    </row>
    <row r="388" spans="2:7">
      <c r="B388" s="24">
        <f t="shared" si="23"/>
        <v>44154</v>
      </c>
      <c r="C388" s="8" t="b">
        <f t="shared" ref="C388:C451" si="25">IF(WEEKDAY(B388,2)&gt;5,TRUE)</f>
        <v>0</v>
      </c>
      <c r="D388" s="21" t="b">
        <f t="shared" si="24"/>
        <v>0</v>
      </c>
      <c r="E388" s="14">
        <f t="shared" ref="E388:E451" si="26">IF(OR(C388,D388),FALSE,B388)</f>
        <v>44154</v>
      </c>
      <c r="F388" s="10">
        <f>EDATE(F382,12)</f>
        <v>67201</v>
      </c>
      <c r="G388" s="5">
        <v>44322</v>
      </c>
    </row>
    <row r="389" spans="2:7">
      <c r="B389" s="24">
        <f t="shared" ref="B389:B452" si="27">B388+1</f>
        <v>44155</v>
      </c>
      <c r="C389" s="8" t="b">
        <f t="shared" si="25"/>
        <v>0</v>
      </c>
      <c r="D389" s="21" t="b">
        <f t="shared" si="24"/>
        <v>0</v>
      </c>
      <c r="E389" s="14">
        <f t="shared" si="26"/>
        <v>44155</v>
      </c>
      <c r="F389" s="10">
        <f>EDATE(F383,12)</f>
        <v>67207</v>
      </c>
      <c r="G389" s="5">
        <v>44323</v>
      </c>
    </row>
    <row r="390" spans="2:7">
      <c r="B390" s="24">
        <f t="shared" si="27"/>
        <v>44156</v>
      </c>
      <c r="C390" s="8" t="b">
        <f t="shared" si="25"/>
        <v>1</v>
      </c>
      <c r="D390" s="21" t="b">
        <f t="shared" si="24"/>
        <v>0</v>
      </c>
      <c r="E390" s="14" t="b">
        <f t="shared" si="26"/>
        <v>0</v>
      </c>
      <c r="F390" s="10" cm="1">
        <f t="array" ref="F390">EasterDateUSNO(YEAR(F389))-2</f>
        <v>67290</v>
      </c>
      <c r="G390" s="5">
        <v>44326</v>
      </c>
    </row>
    <row r="391" spans="2:7">
      <c r="B391" s="24">
        <f t="shared" si="27"/>
        <v>44157</v>
      </c>
      <c r="C391" s="8" t="b">
        <f t="shared" si="25"/>
        <v>1</v>
      </c>
      <c r="D391" s="21" t="b">
        <f t="shared" si="24"/>
        <v>0</v>
      </c>
      <c r="E391" s="14" t="b">
        <f t="shared" si="26"/>
        <v>0</v>
      </c>
      <c r="F391" s="10">
        <f>F390+3</f>
        <v>67293</v>
      </c>
      <c r="G391" s="5">
        <v>44327</v>
      </c>
    </row>
    <row r="392" spans="2:7">
      <c r="B392" s="24">
        <f t="shared" si="27"/>
        <v>44158</v>
      </c>
      <c r="C392" s="8" t="b">
        <f t="shared" si="25"/>
        <v>0</v>
      </c>
      <c r="D392" s="21" t="b">
        <f t="shared" si="24"/>
        <v>0</v>
      </c>
      <c r="E392" s="14">
        <f t="shared" si="26"/>
        <v>44158</v>
      </c>
      <c r="F392" s="12">
        <f>EDATE(F386,12)</f>
        <v>67328</v>
      </c>
      <c r="G392" s="5">
        <v>44328</v>
      </c>
    </row>
    <row r="393" spans="2:7">
      <c r="B393" s="24">
        <f t="shared" si="27"/>
        <v>44159</v>
      </c>
      <c r="C393" s="8" t="b">
        <f t="shared" si="25"/>
        <v>0</v>
      </c>
      <c r="D393" s="21" t="b">
        <f t="shared" si="24"/>
        <v>0</v>
      </c>
      <c r="E393" s="14">
        <f t="shared" si="26"/>
        <v>44159</v>
      </c>
      <c r="F393" s="3"/>
      <c r="G393" s="5">
        <v>44329</v>
      </c>
    </row>
    <row r="394" spans="2:7">
      <c r="B394" s="24">
        <f t="shared" si="27"/>
        <v>44160</v>
      </c>
      <c r="C394" s="8" t="b">
        <f t="shared" si="25"/>
        <v>0</v>
      </c>
      <c r="D394" s="21" t="b">
        <f t="shared" si="24"/>
        <v>0</v>
      </c>
      <c r="E394" s="14">
        <f t="shared" si="26"/>
        <v>44160</v>
      </c>
      <c r="F394" s="3"/>
      <c r="G394" s="5">
        <v>44330</v>
      </c>
    </row>
    <row r="395" spans="2:7">
      <c r="B395" s="24">
        <f t="shared" si="27"/>
        <v>44161</v>
      </c>
      <c r="C395" s="8" t="b">
        <f t="shared" si="25"/>
        <v>0</v>
      </c>
      <c r="D395" s="21" t="b">
        <f t="shared" si="24"/>
        <v>0</v>
      </c>
      <c r="E395" s="14">
        <f t="shared" si="26"/>
        <v>44161</v>
      </c>
      <c r="F395" s="3"/>
      <c r="G395" s="5">
        <v>44333</v>
      </c>
    </row>
    <row r="396" spans="2:7">
      <c r="B396" s="24">
        <f t="shared" si="27"/>
        <v>44162</v>
      </c>
      <c r="C396" s="8" t="b">
        <f t="shared" si="25"/>
        <v>0</v>
      </c>
      <c r="D396" s="21" t="b">
        <f t="shared" si="24"/>
        <v>0</v>
      </c>
      <c r="E396" s="14">
        <f t="shared" si="26"/>
        <v>44162</v>
      </c>
      <c r="F396" s="3"/>
      <c r="G396" s="5">
        <v>44334</v>
      </c>
    </row>
    <row r="397" spans="2:7">
      <c r="B397" s="24">
        <f t="shared" si="27"/>
        <v>44163</v>
      </c>
      <c r="C397" s="8" t="b">
        <f t="shared" si="25"/>
        <v>1</v>
      </c>
      <c r="D397" s="21" t="b">
        <f t="shared" si="24"/>
        <v>0</v>
      </c>
      <c r="E397" s="14" t="b">
        <f t="shared" si="26"/>
        <v>0</v>
      </c>
      <c r="F397" s="3"/>
      <c r="G397" s="5">
        <v>44335</v>
      </c>
    </row>
    <row r="398" spans="2:7">
      <c r="B398" s="24">
        <f t="shared" si="27"/>
        <v>44164</v>
      </c>
      <c r="C398" s="8" t="b">
        <f t="shared" si="25"/>
        <v>1</v>
      </c>
      <c r="D398" s="21" t="b">
        <f t="shared" si="24"/>
        <v>0</v>
      </c>
      <c r="E398" s="14" t="b">
        <f t="shared" si="26"/>
        <v>0</v>
      </c>
      <c r="F398" s="3"/>
      <c r="G398" s="5">
        <v>44336</v>
      </c>
    </row>
    <row r="399" spans="2:7">
      <c r="B399" s="24">
        <f t="shared" si="27"/>
        <v>44165</v>
      </c>
      <c r="C399" s="8" t="b">
        <f t="shared" si="25"/>
        <v>0</v>
      </c>
      <c r="D399" s="21" t="b">
        <f t="shared" si="24"/>
        <v>0</v>
      </c>
      <c r="E399" s="14">
        <f t="shared" si="26"/>
        <v>44165</v>
      </c>
      <c r="F399" s="3"/>
      <c r="G399" s="5">
        <v>44337</v>
      </c>
    </row>
    <row r="400" spans="2:7">
      <c r="B400" s="24">
        <f t="shared" si="27"/>
        <v>44166</v>
      </c>
      <c r="C400" s="8" t="b">
        <f t="shared" si="25"/>
        <v>0</v>
      </c>
      <c r="D400" s="21" t="b">
        <f t="shared" si="24"/>
        <v>0</v>
      </c>
      <c r="E400" s="14">
        <f t="shared" si="26"/>
        <v>44166</v>
      </c>
      <c r="F400" s="3"/>
      <c r="G400" s="5">
        <v>44340</v>
      </c>
    </row>
    <row r="401" spans="2:7">
      <c r="B401" s="24">
        <f t="shared" si="27"/>
        <v>44167</v>
      </c>
      <c r="C401" s="8" t="b">
        <f t="shared" si="25"/>
        <v>0</v>
      </c>
      <c r="D401" s="21" t="b">
        <f t="shared" si="24"/>
        <v>0</v>
      </c>
      <c r="E401" s="14">
        <f t="shared" si="26"/>
        <v>44167</v>
      </c>
      <c r="F401" s="3"/>
      <c r="G401" s="5">
        <v>44341</v>
      </c>
    </row>
    <row r="402" spans="2:7">
      <c r="B402" s="24">
        <f t="shared" si="27"/>
        <v>44168</v>
      </c>
      <c r="C402" s="8" t="b">
        <f t="shared" si="25"/>
        <v>0</v>
      </c>
      <c r="D402" s="21" t="b">
        <f t="shared" si="24"/>
        <v>0</v>
      </c>
      <c r="E402" s="14">
        <f t="shared" si="26"/>
        <v>44168</v>
      </c>
      <c r="F402" s="3"/>
      <c r="G402" s="5">
        <v>44342</v>
      </c>
    </row>
    <row r="403" spans="2:7">
      <c r="B403" s="24">
        <f t="shared" si="27"/>
        <v>44169</v>
      </c>
      <c r="C403" s="8" t="b">
        <f t="shared" si="25"/>
        <v>0</v>
      </c>
      <c r="D403" s="21" t="b">
        <f t="shared" si="24"/>
        <v>0</v>
      </c>
      <c r="E403" s="14">
        <f t="shared" si="26"/>
        <v>44169</v>
      </c>
      <c r="F403" s="3"/>
      <c r="G403" s="5">
        <v>44343</v>
      </c>
    </row>
    <row r="404" spans="2:7">
      <c r="B404" s="24">
        <f t="shared" si="27"/>
        <v>44170</v>
      </c>
      <c r="C404" s="8" t="b">
        <f t="shared" si="25"/>
        <v>1</v>
      </c>
      <c r="D404" s="21" t="b">
        <f t="shared" si="24"/>
        <v>0</v>
      </c>
      <c r="E404" s="14" t="b">
        <f t="shared" si="26"/>
        <v>0</v>
      </c>
      <c r="F404" s="3"/>
      <c r="G404" s="5">
        <v>44344</v>
      </c>
    </row>
    <row r="405" spans="2:7">
      <c r="B405" s="24">
        <f t="shared" si="27"/>
        <v>44171</v>
      </c>
      <c r="C405" s="8" t="b">
        <f t="shared" si="25"/>
        <v>1</v>
      </c>
      <c r="D405" s="21" t="b">
        <f t="shared" si="24"/>
        <v>0</v>
      </c>
      <c r="E405" s="14" t="b">
        <f t="shared" si="26"/>
        <v>0</v>
      </c>
      <c r="F405" s="3"/>
      <c r="G405" s="5">
        <v>44347</v>
      </c>
    </row>
    <row r="406" spans="2:7">
      <c r="B406" s="24">
        <f t="shared" si="27"/>
        <v>44172</v>
      </c>
      <c r="C406" s="8" t="b">
        <f t="shared" si="25"/>
        <v>0</v>
      </c>
      <c r="D406" s="21" t="b">
        <f t="shared" si="24"/>
        <v>0</v>
      </c>
      <c r="E406" s="14">
        <f t="shared" si="26"/>
        <v>44172</v>
      </c>
      <c r="F406" s="3"/>
      <c r="G406" s="5">
        <v>44348</v>
      </c>
    </row>
    <row r="407" spans="2:7">
      <c r="B407" s="24">
        <f t="shared" si="27"/>
        <v>44173</v>
      </c>
      <c r="C407" s="8" t="b">
        <f t="shared" si="25"/>
        <v>0</v>
      </c>
      <c r="D407" s="21" t="b">
        <f t="shared" si="24"/>
        <v>0</v>
      </c>
      <c r="E407" s="14">
        <f t="shared" si="26"/>
        <v>44173</v>
      </c>
      <c r="F407" s="3"/>
      <c r="G407" s="5">
        <v>44349</v>
      </c>
    </row>
    <row r="408" spans="2:7">
      <c r="B408" s="24">
        <f t="shared" si="27"/>
        <v>44174</v>
      </c>
      <c r="C408" s="8" t="b">
        <f t="shared" si="25"/>
        <v>0</v>
      </c>
      <c r="D408" s="21" t="b">
        <f t="shared" si="24"/>
        <v>0</v>
      </c>
      <c r="E408" s="14">
        <f t="shared" si="26"/>
        <v>44174</v>
      </c>
      <c r="F408" s="3"/>
      <c r="G408" s="5">
        <v>44350</v>
      </c>
    </row>
    <row r="409" spans="2:7">
      <c r="B409" s="24">
        <f t="shared" si="27"/>
        <v>44175</v>
      </c>
      <c r="C409" s="8" t="b">
        <f t="shared" si="25"/>
        <v>0</v>
      </c>
      <c r="D409" s="21" t="b">
        <f t="shared" si="24"/>
        <v>0</v>
      </c>
      <c r="E409" s="14">
        <f t="shared" si="26"/>
        <v>44175</v>
      </c>
      <c r="F409" s="3"/>
      <c r="G409" s="5">
        <v>44351</v>
      </c>
    </row>
    <row r="410" spans="2:7">
      <c r="B410" s="24">
        <f t="shared" si="27"/>
        <v>44176</v>
      </c>
      <c r="C410" s="8" t="b">
        <f t="shared" si="25"/>
        <v>0</v>
      </c>
      <c r="D410" s="21" t="b">
        <f t="shared" si="24"/>
        <v>0</v>
      </c>
      <c r="E410" s="14">
        <f t="shared" si="26"/>
        <v>44176</v>
      </c>
      <c r="F410" s="3"/>
      <c r="G410" s="5">
        <v>44354</v>
      </c>
    </row>
    <row r="411" spans="2:7">
      <c r="B411" s="24">
        <f t="shared" si="27"/>
        <v>44177</v>
      </c>
      <c r="C411" s="8" t="b">
        <f t="shared" si="25"/>
        <v>1</v>
      </c>
      <c r="D411" s="21" t="b">
        <f t="shared" si="24"/>
        <v>0</v>
      </c>
      <c r="E411" s="14" t="b">
        <f t="shared" si="26"/>
        <v>0</v>
      </c>
      <c r="F411" s="3"/>
      <c r="G411" s="5">
        <v>44355</v>
      </c>
    </row>
    <row r="412" spans="2:7">
      <c r="B412" s="24">
        <f t="shared" si="27"/>
        <v>44178</v>
      </c>
      <c r="C412" s="8" t="b">
        <f t="shared" si="25"/>
        <v>1</v>
      </c>
      <c r="D412" s="21" t="b">
        <f t="shared" si="24"/>
        <v>0</v>
      </c>
      <c r="E412" s="14" t="b">
        <f t="shared" si="26"/>
        <v>0</v>
      </c>
      <c r="F412" s="3"/>
      <c r="G412" s="5">
        <v>44356</v>
      </c>
    </row>
    <row r="413" spans="2:7">
      <c r="B413" s="24">
        <f t="shared" si="27"/>
        <v>44179</v>
      </c>
      <c r="C413" s="8" t="b">
        <f t="shared" si="25"/>
        <v>0</v>
      </c>
      <c r="D413" s="21" t="b">
        <f t="shared" si="24"/>
        <v>0</v>
      </c>
      <c r="E413" s="14">
        <f t="shared" si="26"/>
        <v>44179</v>
      </c>
      <c r="F413" s="3"/>
      <c r="G413" s="5">
        <v>44357</v>
      </c>
    </row>
    <row r="414" spans="2:7">
      <c r="B414" s="24">
        <f t="shared" si="27"/>
        <v>44180</v>
      </c>
      <c r="C414" s="8" t="b">
        <f t="shared" si="25"/>
        <v>0</v>
      </c>
      <c r="D414" s="21" t="b">
        <f t="shared" si="24"/>
        <v>0</v>
      </c>
      <c r="E414" s="14">
        <f t="shared" si="26"/>
        <v>44180</v>
      </c>
      <c r="F414" s="3"/>
      <c r="G414" s="5">
        <v>44358</v>
      </c>
    </row>
    <row r="415" spans="2:7">
      <c r="B415" s="24">
        <f t="shared" si="27"/>
        <v>44181</v>
      </c>
      <c r="C415" s="8" t="b">
        <f t="shared" si="25"/>
        <v>0</v>
      </c>
      <c r="D415" s="21" t="b">
        <f t="shared" si="24"/>
        <v>0</v>
      </c>
      <c r="E415" s="14">
        <f t="shared" si="26"/>
        <v>44181</v>
      </c>
      <c r="F415" s="3"/>
      <c r="G415" s="5">
        <v>44361</v>
      </c>
    </row>
    <row r="416" spans="2:7">
      <c r="B416" s="24">
        <f t="shared" si="27"/>
        <v>44182</v>
      </c>
      <c r="C416" s="8" t="b">
        <f t="shared" si="25"/>
        <v>0</v>
      </c>
      <c r="D416" s="21" t="b">
        <f t="shared" si="24"/>
        <v>0</v>
      </c>
      <c r="E416" s="14">
        <f t="shared" si="26"/>
        <v>44182</v>
      </c>
      <c r="F416" s="3"/>
      <c r="G416" s="5">
        <v>44362</v>
      </c>
    </row>
    <row r="417" spans="2:7">
      <c r="B417" s="24">
        <f t="shared" si="27"/>
        <v>44183</v>
      </c>
      <c r="C417" s="8" t="b">
        <f t="shared" si="25"/>
        <v>0</v>
      </c>
      <c r="D417" s="21" t="b">
        <f t="shared" si="24"/>
        <v>0</v>
      </c>
      <c r="E417" s="14">
        <f t="shared" si="26"/>
        <v>44183</v>
      </c>
      <c r="F417" s="3"/>
      <c r="G417" s="5">
        <v>44363</v>
      </c>
    </row>
    <row r="418" spans="2:7">
      <c r="B418" s="24">
        <f t="shared" si="27"/>
        <v>44184</v>
      </c>
      <c r="C418" s="8" t="b">
        <f t="shared" si="25"/>
        <v>1</v>
      </c>
      <c r="D418" s="21" t="b">
        <f t="shared" si="24"/>
        <v>0</v>
      </c>
      <c r="E418" s="14" t="b">
        <f t="shared" si="26"/>
        <v>0</v>
      </c>
      <c r="F418" s="3"/>
      <c r="G418" s="5">
        <v>44364</v>
      </c>
    </row>
    <row r="419" spans="2:7">
      <c r="B419" s="24">
        <f t="shared" si="27"/>
        <v>44185</v>
      </c>
      <c r="C419" s="8" t="b">
        <f t="shared" si="25"/>
        <v>1</v>
      </c>
      <c r="D419" s="21" t="b">
        <f t="shared" si="24"/>
        <v>0</v>
      </c>
      <c r="E419" s="14" t="b">
        <f t="shared" si="26"/>
        <v>0</v>
      </c>
      <c r="F419" s="3"/>
      <c r="G419" s="5">
        <v>44365</v>
      </c>
    </row>
    <row r="420" spans="2:7">
      <c r="B420" s="24">
        <f t="shared" si="27"/>
        <v>44186</v>
      </c>
      <c r="C420" s="8" t="b">
        <f t="shared" si="25"/>
        <v>0</v>
      </c>
      <c r="D420" s="21" t="b">
        <f t="shared" si="24"/>
        <v>0</v>
      </c>
      <c r="E420" s="14">
        <f t="shared" si="26"/>
        <v>44186</v>
      </c>
      <c r="F420" s="3"/>
      <c r="G420" s="5">
        <v>44368</v>
      </c>
    </row>
    <row r="421" spans="2:7">
      <c r="B421" s="24">
        <f t="shared" si="27"/>
        <v>44187</v>
      </c>
      <c r="C421" s="8" t="b">
        <f t="shared" si="25"/>
        <v>0</v>
      </c>
      <c r="D421" s="21" t="b">
        <f t="shared" si="24"/>
        <v>0</v>
      </c>
      <c r="E421" s="14">
        <f t="shared" si="26"/>
        <v>44187</v>
      </c>
      <c r="F421" s="3"/>
      <c r="G421" s="5">
        <v>44369</v>
      </c>
    </row>
    <row r="422" spans="2:7">
      <c r="B422" s="24">
        <f t="shared" si="27"/>
        <v>44188</v>
      </c>
      <c r="C422" s="8" t="b">
        <f t="shared" si="25"/>
        <v>0</v>
      </c>
      <c r="D422" s="21" t="b">
        <f t="shared" si="24"/>
        <v>0</v>
      </c>
      <c r="E422" s="14">
        <f t="shared" si="26"/>
        <v>44188</v>
      </c>
      <c r="F422" s="3"/>
      <c r="G422" s="5">
        <v>44370</v>
      </c>
    </row>
    <row r="423" spans="2:7">
      <c r="B423" s="24">
        <f t="shared" si="27"/>
        <v>44189</v>
      </c>
      <c r="C423" s="8" t="b">
        <f t="shared" si="25"/>
        <v>0</v>
      </c>
      <c r="D423" s="21" t="b">
        <f t="shared" si="24"/>
        <v>0</v>
      </c>
      <c r="E423" s="14">
        <f t="shared" si="26"/>
        <v>44189</v>
      </c>
      <c r="F423" s="3"/>
      <c r="G423" s="5">
        <v>44371</v>
      </c>
    </row>
    <row r="424" spans="2:7">
      <c r="B424" s="24">
        <f t="shared" si="27"/>
        <v>44190</v>
      </c>
      <c r="C424" s="8" t="b">
        <f t="shared" si="25"/>
        <v>0</v>
      </c>
      <c r="D424" s="21" t="b">
        <f t="shared" si="24"/>
        <v>1</v>
      </c>
      <c r="E424" s="14" t="b">
        <f t="shared" si="26"/>
        <v>0</v>
      </c>
      <c r="F424" s="3"/>
      <c r="G424" s="5">
        <v>44372</v>
      </c>
    </row>
    <row r="425" spans="2:7">
      <c r="B425" s="24">
        <f t="shared" si="27"/>
        <v>44191</v>
      </c>
      <c r="C425" s="8" t="b">
        <f t="shared" si="25"/>
        <v>1</v>
      </c>
      <c r="D425" s="21" t="b">
        <f t="shared" si="24"/>
        <v>1</v>
      </c>
      <c r="E425" s="14" t="b">
        <f t="shared" si="26"/>
        <v>0</v>
      </c>
      <c r="F425" s="3"/>
      <c r="G425" s="5">
        <v>44375</v>
      </c>
    </row>
    <row r="426" spans="2:7">
      <c r="B426" s="24">
        <f t="shared" si="27"/>
        <v>44192</v>
      </c>
      <c r="C426" s="8" t="b">
        <f t="shared" si="25"/>
        <v>1</v>
      </c>
      <c r="D426" s="21" t="b">
        <f t="shared" si="24"/>
        <v>0</v>
      </c>
      <c r="E426" s="14" t="b">
        <f t="shared" si="26"/>
        <v>0</v>
      </c>
      <c r="F426" s="3"/>
      <c r="G426" s="5">
        <v>44376</v>
      </c>
    </row>
    <row r="427" spans="2:7">
      <c r="B427" s="24">
        <f t="shared" si="27"/>
        <v>44193</v>
      </c>
      <c r="C427" s="8" t="b">
        <f t="shared" si="25"/>
        <v>0</v>
      </c>
      <c r="D427" s="21" t="b">
        <f t="shared" si="24"/>
        <v>0</v>
      </c>
      <c r="E427" s="14">
        <f t="shared" si="26"/>
        <v>44193</v>
      </c>
      <c r="F427" s="3"/>
      <c r="G427" s="5">
        <v>44377</v>
      </c>
    </row>
    <row r="428" spans="2:7">
      <c r="B428" s="24">
        <f t="shared" si="27"/>
        <v>44194</v>
      </c>
      <c r="C428" s="8" t="b">
        <f t="shared" si="25"/>
        <v>0</v>
      </c>
      <c r="D428" s="21" t="b">
        <f t="shared" si="24"/>
        <v>0</v>
      </c>
      <c r="E428" s="14">
        <f t="shared" si="26"/>
        <v>44194</v>
      </c>
      <c r="F428" s="3"/>
      <c r="G428" s="5">
        <v>44378</v>
      </c>
    </row>
    <row r="429" spans="2:7">
      <c r="B429" s="24">
        <f t="shared" si="27"/>
        <v>44195</v>
      </c>
      <c r="C429" s="8" t="b">
        <f t="shared" si="25"/>
        <v>0</v>
      </c>
      <c r="D429" s="21" t="b">
        <f t="shared" si="24"/>
        <v>0</v>
      </c>
      <c r="E429" s="14">
        <f t="shared" si="26"/>
        <v>44195</v>
      </c>
      <c r="F429" s="3"/>
      <c r="G429" s="5">
        <v>44379</v>
      </c>
    </row>
    <row r="430" spans="2:7">
      <c r="B430" s="24">
        <f t="shared" si="27"/>
        <v>44196</v>
      </c>
      <c r="C430" s="8" t="b">
        <f t="shared" si="25"/>
        <v>0</v>
      </c>
      <c r="D430" s="21" t="b">
        <f t="shared" si="24"/>
        <v>0</v>
      </c>
      <c r="E430" s="14">
        <f t="shared" si="26"/>
        <v>44196</v>
      </c>
      <c r="F430" s="3"/>
      <c r="G430" s="5">
        <v>44382</v>
      </c>
    </row>
    <row r="431" spans="2:7">
      <c r="B431" s="24">
        <f t="shared" si="27"/>
        <v>44197</v>
      </c>
      <c r="C431" s="8" t="b">
        <f t="shared" si="25"/>
        <v>0</v>
      </c>
      <c r="D431" s="21" t="b">
        <f t="shared" si="24"/>
        <v>1</v>
      </c>
      <c r="E431" s="14" t="b">
        <f t="shared" si="26"/>
        <v>0</v>
      </c>
      <c r="F431" s="3"/>
      <c r="G431" s="5">
        <v>44383</v>
      </c>
    </row>
    <row r="432" spans="2:7">
      <c r="B432" s="24">
        <f t="shared" si="27"/>
        <v>44198</v>
      </c>
      <c r="C432" s="8" t="b">
        <f t="shared" si="25"/>
        <v>1</v>
      </c>
      <c r="D432" s="21" t="b">
        <f t="shared" si="24"/>
        <v>0</v>
      </c>
      <c r="E432" s="14" t="b">
        <f t="shared" si="26"/>
        <v>0</v>
      </c>
      <c r="F432" s="3"/>
      <c r="G432" s="5">
        <v>44384</v>
      </c>
    </row>
    <row r="433" spans="2:7">
      <c r="B433" s="24">
        <f t="shared" si="27"/>
        <v>44199</v>
      </c>
      <c r="C433" s="8" t="b">
        <f t="shared" si="25"/>
        <v>1</v>
      </c>
      <c r="D433" s="21" t="b">
        <f t="shared" si="24"/>
        <v>0</v>
      </c>
      <c r="E433" s="14" t="b">
        <f t="shared" si="26"/>
        <v>0</v>
      </c>
      <c r="F433" s="3"/>
      <c r="G433" s="5">
        <v>44385</v>
      </c>
    </row>
    <row r="434" spans="2:7">
      <c r="B434" s="24">
        <f t="shared" si="27"/>
        <v>44200</v>
      </c>
      <c r="C434" s="8" t="b">
        <f t="shared" si="25"/>
        <v>0</v>
      </c>
      <c r="D434" s="21" t="b">
        <f t="shared" si="24"/>
        <v>0</v>
      </c>
      <c r="E434" s="14">
        <f t="shared" si="26"/>
        <v>44200</v>
      </c>
      <c r="F434" s="3"/>
      <c r="G434" s="5">
        <v>44386</v>
      </c>
    </row>
    <row r="435" spans="2:7">
      <c r="B435" s="24">
        <f t="shared" si="27"/>
        <v>44201</v>
      </c>
      <c r="C435" s="8" t="b">
        <f t="shared" si="25"/>
        <v>0</v>
      </c>
      <c r="D435" s="21" t="b">
        <f t="shared" si="24"/>
        <v>0</v>
      </c>
      <c r="E435" s="14">
        <f t="shared" si="26"/>
        <v>44201</v>
      </c>
      <c r="F435" s="3"/>
      <c r="G435" s="5">
        <v>44389</v>
      </c>
    </row>
    <row r="436" spans="2:7">
      <c r="B436" s="24">
        <f t="shared" si="27"/>
        <v>44202</v>
      </c>
      <c r="C436" s="8" t="b">
        <f t="shared" si="25"/>
        <v>0</v>
      </c>
      <c r="D436" s="21" t="b">
        <f t="shared" si="24"/>
        <v>0</v>
      </c>
      <c r="E436" s="14">
        <f t="shared" si="26"/>
        <v>44202</v>
      </c>
      <c r="F436" s="3"/>
      <c r="G436" s="5">
        <v>44390</v>
      </c>
    </row>
    <row r="437" spans="2:7">
      <c r="B437" s="24">
        <f t="shared" si="27"/>
        <v>44203</v>
      </c>
      <c r="C437" s="8" t="b">
        <f t="shared" si="25"/>
        <v>0</v>
      </c>
      <c r="D437" s="21" t="b">
        <f t="shared" si="24"/>
        <v>0</v>
      </c>
      <c r="E437" s="14">
        <f t="shared" si="26"/>
        <v>44203</v>
      </c>
      <c r="F437" s="3"/>
      <c r="G437" s="5">
        <v>44391</v>
      </c>
    </row>
    <row r="438" spans="2:7">
      <c r="B438" s="24">
        <f t="shared" si="27"/>
        <v>44204</v>
      </c>
      <c r="C438" s="8" t="b">
        <f t="shared" si="25"/>
        <v>0</v>
      </c>
      <c r="D438" s="21" t="b">
        <f t="shared" si="24"/>
        <v>0</v>
      </c>
      <c r="E438" s="14">
        <f t="shared" si="26"/>
        <v>44204</v>
      </c>
      <c r="F438" s="3"/>
      <c r="G438" s="5">
        <v>44392</v>
      </c>
    </row>
    <row r="439" spans="2:7">
      <c r="B439" s="24">
        <f t="shared" si="27"/>
        <v>44205</v>
      </c>
      <c r="C439" s="8" t="b">
        <f t="shared" si="25"/>
        <v>1</v>
      </c>
      <c r="D439" s="21" t="b">
        <f t="shared" si="24"/>
        <v>0</v>
      </c>
      <c r="E439" s="14" t="b">
        <f t="shared" si="26"/>
        <v>0</v>
      </c>
      <c r="F439" s="3"/>
      <c r="G439" s="5">
        <v>44393</v>
      </c>
    </row>
    <row r="440" spans="2:7">
      <c r="B440" s="24">
        <f t="shared" si="27"/>
        <v>44206</v>
      </c>
      <c r="C440" s="8" t="b">
        <f t="shared" si="25"/>
        <v>1</v>
      </c>
      <c r="D440" s="21" t="b">
        <f t="shared" si="24"/>
        <v>0</v>
      </c>
      <c r="E440" s="14" t="b">
        <f t="shared" si="26"/>
        <v>0</v>
      </c>
      <c r="F440" s="3"/>
      <c r="G440" s="5">
        <v>44396</v>
      </c>
    </row>
    <row r="441" spans="2:7">
      <c r="B441" s="24">
        <f t="shared" si="27"/>
        <v>44207</v>
      </c>
      <c r="C441" s="8" t="b">
        <f t="shared" si="25"/>
        <v>0</v>
      </c>
      <c r="D441" s="21" t="b">
        <f t="shared" si="24"/>
        <v>0</v>
      </c>
      <c r="E441" s="14">
        <f t="shared" si="26"/>
        <v>44207</v>
      </c>
      <c r="F441" s="3"/>
      <c r="G441" s="5">
        <v>44397</v>
      </c>
    </row>
    <row r="442" spans="2:7">
      <c r="B442" s="24">
        <f t="shared" si="27"/>
        <v>44208</v>
      </c>
      <c r="C442" s="8" t="b">
        <f t="shared" si="25"/>
        <v>0</v>
      </c>
      <c r="D442" s="21" t="b">
        <f t="shared" si="24"/>
        <v>0</v>
      </c>
      <c r="E442" s="14">
        <f t="shared" si="26"/>
        <v>44208</v>
      </c>
      <c r="F442" s="3"/>
      <c r="G442" s="5">
        <v>44398</v>
      </c>
    </row>
    <row r="443" spans="2:7">
      <c r="B443" s="24">
        <f t="shared" si="27"/>
        <v>44209</v>
      </c>
      <c r="C443" s="8" t="b">
        <f t="shared" si="25"/>
        <v>0</v>
      </c>
      <c r="D443" s="21" t="b">
        <f t="shared" si="24"/>
        <v>0</v>
      </c>
      <c r="E443" s="14">
        <f t="shared" si="26"/>
        <v>44209</v>
      </c>
      <c r="F443" s="3"/>
      <c r="G443" s="5">
        <v>44399</v>
      </c>
    </row>
    <row r="444" spans="2:7">
      <c r="B444" s="24">
        <f t="shared" si="27"/>
        <v>44210</v>
      </c>
      <c r="C444" s="8" t="b">
        <f t="shared" si="25"/>
        <v>0</v>
      </c>
      <c r="D444" s="21" t="b">
        <f t="shared" si="24"/>
        <v>0</v>
      </c>
      <c r="E444" s="14">
        <f t="shared" si="26"/>
        <v>44210</v>
      </c>
      <c r="F444" s="3"/>
      <c r="G444" s="5">
        <v>44400</v>
      </c>
    </row>
    <row r="445" spans="2:7">
      <c r="B445" s="24">
        <f t="shared" si="27"/>
        <v>44211</v>
      </c>
      <c r="C445" s="8" t="b">
        <f t="shared" si="25"/>
        <v>0</v>
      </c>
      <c r="D445" s="21" t="b">
        <f t="shared" si="24"/>
        <v>0</v>
      </c>
      <c r="E445" s="14">
        <f t="shared" si="26"/>
        <v>44211</v>
      </c>
      <c r="F445" s="3"/>
      <c r="G445" s="5">
        <v>44403</v>
      </c>
    </row>
    <row r="446" spans="2:7">
      <c r="B446" s="24">
        <f t="shared" si="27"/>
        <v>44212</v>
      </c>
      <c r="C446" s="8" t="b">
        <f t="shared" si="25"/>
        <v>1</v>
      </c>
      <c r="D446" s="21" t="b">
        <f t="shared" si="24"/>
        <v>0</v>
      </c>
      <c r="E446" s="14" t="b">
        <f t="shared" si="26"/>
        <v>0</v>
      </c>
      <c r="F446" s="3"/>
      <c r="G446" s="5">
        <v>44404</v>
      </c>
    </row>
    <row r="447" spans="2:7">
      <c r="B447" s="24">
        <f t="shared" si="27"/>
        <v>44213</v>
      </c>
      <c r="C447" s="8" t="b">
        <f t="shared" si="25"/>
        <v>1</v>
      </c>
      <c r="D447" s="21" t="b">
        <f t="shared" si="24"/>
        <v>0</v>
      </c>
      <c r="E447" s="14" t="b">
        <f t="shared" si="26"/>
        <v>0</v>
      </c>
      <c r="F447" s="3"/>
      <c r="G447" s="5">
        <v>44405</v>
      </c>
    </row>
    <row r="448" spans="2:7">
      <c r="B448" s="24">
        <f t="shared" si="27"/>
        <v>44214</v>
      </c>
      <c r="C448" s="8" t="b">
        <f t="shared" si="25"/>
        <v>0</v>
      </c>
      <c r="D448" s="21" t="b">
        <f t="shared" si="24"/>
        <v>0</v>
      </c>
      <c r="E448" s="14">
        <f t="shared" si="26"/>
        <v>44214</v>
      </c>
      <c r="F448" s="3"/>
      <c r="G448" s="5">
        <v>44406</v>
      </c>
    </row>
    <row r="449" spans="2:7">
      <c r="B449" s="24">
        <f t="shared" si="27"/>
        <v>44215</v>
      </c>
      <c r="C449" s="8" t="b">
        <f t="shared" si="25"/>
        <v>0</v>
      </c>
      <c r="D449" s="21" t="b">
        <f t="shared" si="24"/>
        <v>0</v>
      </c>
      <c r="E449" s="14">
        <f t="shared" si="26"/>
        <v>44215</v>
      </c>
      <c r="F449" s="3"/>
      <c r="G449" s="5">
        <v>44407</v>
      </c>
    </row>
    <row r="450" spans="2:7">
      <c r="B450" s="24">
        <f t="shared" si="27"/>
        <v>44216</v>
      </c>
      <c r="C450" s="8" t="b">
        <f t="shared" si="25"/>
        <v>0</v>
      </c>
      <c r="D450" s="21" t="b">
        <f t="shared" si="24"/>
        <v>0</v>
      </c>
      <c r="E450" s="14">
        <f t="shared" si="26"/>
        <v>44216</v>
      </c>
      <c r="F450" s="3"/>
      <c r="G450" s="5">
        <v>44410</v>
      </c>
    </row>
    <row r="451" spans="2:7">
      <c r="B451" s="24">
        <f t="shared" si="27"/>
        <v>44217</v>
      </c>
      <c r="C451" s="8" t="b">
        <f t="shared" si="25"/>
        <v>0</v>
      </c>
      <c r="D451" s="21" t="b">
        <f t="shared" ref="D451:D514" si="28">IF(TYPE(VLOOKUP(B451,Holidays,1,0))&lt;&gt;1,FALSE,TRUE)</f>
        <v>0</v>
      </c>
      <c r="E451" s="14">
        <f t="shared" si="26"/>
        <v>44217</v>
      </c>
      <c r="F451" s="3"/>
      <c r="G451" s="5">
        <v>44411</v>
      </c>
    </row>
    <row r="452" spans="2:7">
      <c r="B452" s="24">
        <f t="shared" si="27"/>
        <v>44218</v>
      </c>
      <c r="C452" s="8" t="b">
        <f t="shared" ref="C452:C515" si="29">IF(WEEKDAY(B452,2)&gt;5,TRUE)</f>
        <v>0</v>
      </c>
      <c r="D452" s="21" t="b">
        <f t="shared" si="28"/>
        <v>0</v>
      </c>
      <c r="E452" s="14">
        <f t="shared" ref="E452:E515" si="30">IF(OR(C452,D452),FALSE,B452)</f>
        <v>44218</v>
      </c>
      <c r="F452" s="3"/>
      <c r="G452" s="5">
        <v>44412</v>
      </c>
    </row>
    <row r="453" spans="2:7">
      <c r="B453" s="24">
        <f t="shared" ref="B453:B516" si="31">B452+1</f>
        <v>44219</v>
      </c>
      <c r="C453" s="8" t="b">
        <f t="shared" si="29"/>
        <v>1</v>
      </c>
      <c r="D453" s="21" t="b">
        <f t="shared" si="28"/>
        <v>0</v>
      </c>
      <c r="E453" s="14" t="b">
        <f t="shared" si="30"/>
        <v>0</v>
      </c>
      <c r="F453" s="3"/>
      <c r="G453" s="5">
        <v>44413</v>
      </c>
    </row>
    <row r="454" spans="2:7">
      <c r="B454" s="24">
        <f t="shared" si="31"/>
        <v>44220</v>
      </c>
      <c r="C454" s="8" t="b">
        <f t="shared" si="29"/>
        <v>1</v>
      </c>
      <c r="D454" s="21" t="b">
        <f t="shared" si="28"/>
        <v>0</v>
      </c>
      <c r="E454" s="14" t="b">
        <f t="shared" si="30"/>
        <v>0</v>
      </c>
      <c r="F454" s="3"/>
      <c r="G454" s="5">
        <v>44414</v>
      </c>
    </row>
    <row r="455" spans="2:7">
      <c r="B455" s="24">
        <f t="shared" si="31"/>
        <v>44221</v>
      </c>
      <c r="C455" s="8" t="b">
        <f t="shared" si="29"/>
        <v>0</v>
      </c>
      <c r="D455" s="21" t="b">
        <f t="shared" si="28"/>
        <v>0</v>
      </c>
      <c r="E455" s="14">
        <f t="shared" si="30"/>
        <v>44221</v>
      </c>
      <c r="F455" s="3"/>
      <c r="G455" s="5">
        <v>44417</v>
      </c>
    </row>
    <row r="456" spans="2:7">
      <c r="B456" s="24">
        <f t="shared" si="31"/>
        <v>44222</v>
      </c>
      <c r="C456" s="8" t="b">
        <f t="shared" si="29"/>
        <v>0</v>
      </c>
      <c r="D456" s="21" t="b">
        <f t="shared" si="28"/>
        <v>0</v>
      </c>
      <c r="E456" s="14">
        <f t="shared" si="30"/>
        <v>44222</v>
      </c>
      <c r="F456" s="3"/>
      <c r="G456" s="5">
        <v>44418</v>
      </c>
    </row>
    <row r="457" spans="2:7">
      <c r="B457" s="24">
        <f t="shared" si="31"/>
        <v>44223</v>
      </c>
      <c r="C457" s="8" t="b">
        <f t="shared" si="29"/>
        <v>0</v>
      </c>
      <c r="D457" s="21" t="b">
        <f t="shared" si="28"/>
        <v>0</v>
      </c>
      <c r="E457" s="14">
        <f t="shared" si="30"/>
        <v>44223</v>
      </c>
      <c r="F457" s="3"/>
      <c r="G457" s="5">
        <v>44419</v>
      </c>
    </row>
    <row r="458" spans="2:7">
      <c r="B458" s="24">
        <f t="shared" si="31"/>
        <v>44224</v>
      </c>
      <c r="C458" s="8" t="b">
        <f t="shared" si="29"/>
        <v>0</v>
      </c>
      <c r="D458" s="21" t="b">
        <f t="shared" si="28"/>
        <v>0</v>
      </c>
      <c r="E458" s="14">
        <f t="shared" si="30"/>
        <v>44224</v>
      </c>
      <c r="F458" s="3"/>
      <c r="G458" s="5">
        <v>44420</v>
      </c>
    </row>
    <row r="459" spans="2:7">
      <c r="B459" s="24">
        <f t="shared" si="31"/>
        <v>44225</v>
      </c>
      <c r="C459" s="8" t="b">
        <f t="shared" si="29"/>
        <v>0</v>
      </c>
      <c r="D459" s="21" t="b">
        <f t="shared" si="28"/>
        <v>0</v>
      </c>
      <c r="E459" s="14">
        <f t="shared" si="30"/>
        <v>44225</v>
      </c>
      <c r="F459" s="3"/>
      <c r="G459" s="5">
        <v>44421</v>
      </c>
    </row>
    <row r="460" spans="2:7">
      <c r="B460" s="24">
        <f t="shared" si="31"/>
        <v>44226</v>
      </c>
      <c r="C460" s="8" t="b">
        <f t="shared" si="29"/>
        <v>1</v>
      </c>
      <c r="D460" s="21" t="b">
        <f t="shared" si="28"/>
        <v>0</v>
      </c>
      <c r="E460" s="14" t="b">
        <f t="shared" si="30"/>
        <v>0</v>
      </c>
      <c r="F460" s="3"/>
      <c r="G460" s="5">
        <v>44424</v>
      </c>
    </row>
    <row r="461" spans="2:7">
      <c r="B461" s="24">
        <f t="shared" si="31"/>
        <v>44227</v>
      </c>
      <c r="C461" s="8" t="b">
        <f t="shared" si="29"/>
        <v>1</v>
      </c>
      <c r="D461" s="21" t="b">
        <f t="shared" si="28"/>
        <v>0</v>
      </c>
      <c r="E461" s="14" t="b">
        <f t="shared" si="30"/>
        <v>0</v>
      </c>
      <c r="F461" s="3"/>
      <c r="G461" s="5">
        <v>44425</v>
      </c>
    </row>
    <row r="462" spans="2:7">
      <c r="B462" s="24">
        <f t="shared" si="31"/>
        <v>44228</v>
      </c>
      <c r="C462" s="8" t="b">
        <f t="shared" si="29"/>
        <v>0</v>
      </c>
      <c r="D462" s="21" t="b">
        <f t="shared" si="28"/>
        <v>0</v>
      </c>
      <c r="E462" s="14">
        <f t="shared" si="30"/>
        <v>44228</v>
      </c>
      <c r="F462" s="3"/>
      <c r="G462" s="5">
        <v>44426</v>
      </c>
    </row>
    <row r="463" spans="2:7">
      <c r="B463" s="24">
        <f t="shared" si="31"/>
        <v>44229</v>
      </c>
      <c r="C463" s="8" t="b">
        <f t="shared" si="29"/>
        <v>0</v>
      </c>
      <c r="D463" s="21" t="b">
        <f t="shared" si="28"/>
        <v>0</v>
      </c>
      <c r="E463" s="14">
        <f t="shared" si="30"/>
        <v>44229</v>
      </c>
      <c r="F463" s="3"/>
      <c r="G463" s="5">
        <v>44427</v>
      </c>
    </row>
    <row r="464" spans="2:7">
      <c r="B464" s="24">
        <f t="shared" si="31"/>
        <v>44230</v>
      </c>
      <c r="C464" s="8" t="b">
        <f t="shared" si="29"/>
        <v>0</v>
      </c>
      <c r="D464" s="21" t="b">
        <f t="shared" si="28"/>
        <v>0</v>
      </c>
      <c r="E464" s="14">
        <f t="shared" si="30"/>
        <v>44230</v>
      </c>
      <c r="F464" s="3"/>
      <c r="G464" s="5">
        <v>44428</v>
      </c>
    </row>
    <row r="465" spans="2:7">
      <c r="B465" s="24">
        <f t="shared" si="31"/>
        <v>44231</v>
      </c>
      <c r="C465" s="8" t="b">
        <f t="shared" si="29"/>
        <v>0</v>
      </c>
      <c r="D465" s="21" t="b">
        <f t="shared" si="28"/>
        <v>0</v>
      </c>
      <c r="E465" s="14">
        <f t="shared" si="30"/>
        <v>44231</v>
      </c>
      <c r="F465" s="3"/>
      <c r="G465" s="5">
        <v>44431</v>
      </c>
    </row>
    <row r="466" spans="2:7">
      <c r="B466" s="24">
        <f t="shared" si="31"/>
        <v>44232</v>
      </c>
      <c r="C466" s="8" t="b">
        <f t="shared" si="29"/>
        <v>0</v>
      </c>
      <c r="D466" s="21" t="b">
        <f t="shared" si="28"/>
        <v>0</v>
      </c>
      <c r="E466" s="14">
        <f t="shared" si="30"/>
        <v>44232</v>
      </c>
      <c r="F466" s="3"/>
      <c r="G466" s="5">
        <v>44432</v>
      </c>
    </row>
    <row r="467" spans="2:7">
      <c r="B467" s="24">
        <f t="shared" si="31"/>
        <v>44233</v>
      </c>
      <c r="C467" s="8" t="b">
        <f t="shared" si="29"/>
        <v>1</v>
      </c>
      <c r="D467" s="21" t="b">
        <f t="shared" si="28"/>
        <v>0</v>
      </c>
      <c r="E467" s="14" t="b">
        <f t="shared" si="30"/>
        <v>0</v>
      </c>
      <c r="F467" s="3"/>
      <c r="G467" s="5">
        <v>44433</v>
      </c>
    </row>
    <row r="468" spans="2:7">
      <c r="B468" s="24">
        <f t="shared" si="31"/>
        <v>44234</v>
      </c>
      <c r="C468" s="8" t="b">
        <f t="shared" si="29"/>
        <v>1</v>
      </c>
      <c r="D468" s="21" t="b">
        <f t="shared" si="28"/>
        <v>0</v>
      </c>
      <c r="E468" s="14" t="b">
        <f t="shared" si="30"/>
        <v>0</v>
      </c>
      <c r="F468" s="3"/>
      <c r="G468" s="5">
        <v>44434</v>
      </c>
    </row>
    <row r="469" spans="2:7">
      <c r="B469" s="24">
        <f t="shared" si="31"/>
        <v>44235</v>
      </c>
      <c r="C469" s="8" t="b">
        <f t="shared" si="29"/>
        <v>0</v>
      </c>
      <c r="D469" s="21" t="b">
        <f t="shared" si="28"/>
        <v>0</v>
      </c>
      <c r="E469" s="14">
        <f t="shared" si="30"/>
        <v>44235</v>
      </c>
      <c r="F469" s="3"/>
      <c r="G469" s="5">
        <v>44435</v>
      </c>
    </row>
    <row r="470" spans="2:7">
      <c r="B470" s="24">
        <f t="shared" si="31"/>
        <v>44236</v>
      </c>
      <c r="C470" s="8" t="b">
        <f t="shared" si="29"/>
        <v>0</v>
      </c>
      <c r="D470" s="21" t="b">
        <f t="shared" si="28"/>
        <v>0</v>
      </c>
      <c r="E470" s="14">
        <f t="shared" si="30"/>
        <v>44236</v>
      </c>
      <c r="F470" s="3"/>
      <c r="G470" s="5">
        <v>44438</v>
      </c>
    </row>
    <row r="471" spans="2:7">
      <c r="B471" s="24">
        <f t="shared" si="31"/>
        <v>44237</v>
      </c>
      <c r="C471" s="8" t="b">
        <f t="shared" si="29"/>
        <v>0</v>
      </c>
      <c r="D471" s="21" t="b">
        <f t="shared" si="28"/>
        <v>0</v>
      </c>
      <c r="E471" s="14">
        <f t="shared" si="30"/>
        <v>44237</v>
      </c>
      <c r="F471" s="3"/>
      <c r="G471" s="5">
        <v>44439</v>
      </c>
    </row>
    <row r="472" spans="2:7">
      <c r="B472" s="24">
        <f t="shared" si="31"/>
        <v>44238</v>
      </c>
      <c r="C472" s="8" t="b">
        <f t="shared" si="29"/>
        <v>0</v>
      </c>
      <c r="D472" s="21" t="b">
        <f t="shared" si="28"/>
        <v>0</v>
      </c>
      <c r="E472" s="14">
        <f t="shared" si="30"/>
        <v>44238</v>
      </c>
      <c r="F472" s="3"/>
      <c r="G472" s="5">
        <v>44440</v>
      </c>
    </row>
    <row r="473" spans="2:7">
      <c r="B473" s="24">
        <f t="shared" si="31"/>
        <v>44239</v>
      </c>
      <c r="C473" s="8" t="b">
        <f t="shared" si="29"/>
        <v>0</v>
      </c>
      <c r="D473" s="21" t="b">
        <f t="shared" si="28"/>
        <v>0</v>
      </c>
      <c r="E473" s="14">
        <f t="shared" si="30"/>
        <v>44239</v>
      </c>
      <c r="F473" s="3"/>
      <c r="G473" s="5">
        <v>44441</v>
      </c>
    </row>
    <row r="474" spans="2:7">
      <c r="B474" s="24">
        <f t="shared" si="31"/>
        <v>44240</v>
      </c>
      <c r="C474" s="8" t="b">
        <f t="shared" si="29"/>
        <v>1</v>
      </c>
      <c r="D474" s="21" t="b">
        <f t="shared" si="28"/>
        <v>0</v>
      </c>
      <c r="E474" s="14" t="b">
        <f t="shared" si="30"/>
        <v>0</v>
      </c>
      <c r="F474" s="3"/>
      <c r="G474" s="5">
        <v>44442</v>
      </c>
    </row>
    <row r="475" spans="2:7">
      <c r="B475" s="24">
        <f t="shared" si="31"/>
        <v>44241</v>
      </c>
      <c r="C475" s="8" t="b">
        <f t="shared" si="29"/>
        <v>1</v>
      </c>
      <c r="D475" s="21" t="b">
        <f t="shared" si="28"/>
        <v>0</v>
      </c>
      <c r="E475" s="14" t="b">
        <f t="shared" si="30"/>
        <v>0</v>
      </c>
      <c r="F475" s="3"/>
      <c r="G475" s="5">
        <v>44445</v>
      </c>
    </row>
    <row r="476" spans="2:7">
      <c r="B476" s="24">
        <f t="shared" si="31"/>
        <v>44242</v>
      </c>
      <c r="C476" s="8" t="b">
        <f t="shared" si="29"/>
        <v>0</v>
      </c>
      <c r="D476" s="21" t="b">
        <f t="shared" si="28"/>
        <v>0</v>
      </c>
      <c r="E476" s="14">
        <f t="shared" si="30"/>
        <v>44242</v>
      </c>
      <c r="F476" s="3"/>
      <c r="G476" s="5">
        <v>44446</v>
      </c>
    </row>
    <row r="477" spans="2:7">
      <c r="B477" s="24">
        <f t="shared" si="31"/>
        <v>44243</v>
      </c>
      <c r="C477" s="8" t="b">
        <f t="shared" si="29"/>
        <v>0</v>
      </c>
      <c r="D477" s="21" t="b">
        <f t="shared" si="28"/>
        <v>0</v>
      </c>
      <c r="E477" s="14">
        <f t="shared" si="30"/>
        <v>44243</v>
      </c>
      <c r="F477" s="3"/>
      <c r="G477" s="5">
        <v>44447</v>
      </c>
    </row>
    <row r="478" spans="2:7">
      <c r="B478" s="24">
        <f t="shared" si="31"/>
        <v>44244</v>
      </c>
      <c r="C478" s="8" t="b">
        <f t="shared" si="29"/>
        <v>0</v>
      </c>
      <c r="D478" s="21" t="b">
        <f t="shared" si="28"/>
        <v>0</v>
      </c>
      <c r="E478" s="14">
        <f t="shared" si="30"/>
        <v>44244</v>
      </c>
      <c r="F478" s="3"/>
      <c r="G478" s="5">
        <v>44448</v>
      </c>
    </row>
    <row r="479" spans="2:7">
      <c r="B479" s="24">
        <f t="shared" si="31"/>
        <v>44245</v>
      </c>
      <c r="C479" s="8" t="b">
        <f t="shared" si="29"/>
        <v>0</v>
      </c>
      <c r="D479" s="21" t="b">
        <f t="shared" si="28"/>
        <v>0</v>
      </c>
      <c r="E479" s="14">
        <f t="shared" si="30"/>
        <v>44245</v>
      </c>
      <c r="F479" s="3"/>
      <c r="G479" s="5">
        <v>44449</v>
      </c>
    </row>
    <row r="480" spans="2:7">
      <c r="B480" s="24">
        <f t="shared" si="31"/>
        <v>44246</v>
      </c>
      <c r="C480" s="8" t="b">
        <f t="shared" si="29"/>
        <v>0</v>
      </c>
      <c r="D480" s="21" t="b">
        <f t="shared" si="28"/>
        <v>0</v>
      </c>
      <c r="E480" s="14">
        <f t="shared" si="30"/>
        <v>44246</v>
      </c>
      <c r="F480" s="3"/>
      <c r="G480" s="5">
        <v>44452</v>
      </c>
    </row>
    <row r="481" spans="2:7">
      <c r="B481" s="24">
        <f t="shared" si="31"/>
        <v>44247</v>
      </c>
      <c r="C481" s="8" t="b">
        <f t="shared" si="29"/>
        <v>1</v>
      </c>
      <c r="D481" s="21" t="b">
        <f t="shared" si="28"/>
        <v>0</v>
      </c>
      <c r="E481" s="14" t="b">
        <f t="shared" si="30"/>
        <v>0</v>
      </c>
      <c r="F481" s="3"/>
      <c r="G481" s="5">
        <v>44453</v>
      </c>
    </row>
    <row r="482" spans="2:7">
      <c r="B482" s="24">
        <f t="shared" si="31"/>
        <v>44248</v>
      </c>
      <c r="C482" s="8" t="b">
        <f t="shared" si="29"/>
        <v>1</v>
      </c>
      <c r="D482" s="21" t="b">
        <f t="shared" si="28"/>
        <v>0</v>
      </c>
      <c r="E482" s="14" t="b">
        <f t="shared" si="30"/>
        <v>0</v>
      </c>
      <c r="F482" s="3"/>
      <c r="G482" s="5">
        <v>44454</v>
      </c>
    </row>
    <row r="483" spans="2:7">
      <c r="B483" s="24">
        <f t="shared" si="31"/>
        <v>44249</v>
      </c>
      <c r="C483" s="8" t="b">
        <f t="shared" si="29"/>
        <v>0</v>
      </c>
      <c r="D483" s="21" t="b">
        <f t="shared" si="28"/>
        <v>0</v>
      </c>
      <c r="E483" s="14">
        <f t="shared" si="30"/>
        <v>44249</v>
      </c>
      <c r="F483" s="3"/>
      <c r="G483" s="5">
        <v>44455</v>
      </c>
    </row>
    <row r="484" spans="2:7">
      <c r="B484" s="24">
        <f t="shared" si="31"/>
        <v>44250</v>
      </c>
      <c r="C484" s="8" t="b">
        <f t="shared" si="29"/>
        <v>0</v>
      </c>
      <c r="D484" s="21" t="b">
        <f t="shared" si="28"/>
        <v>0</v>
      </c>
      <c r="E484" s="14">
        <f t="shared" si="30"/>
        <v>44250</v>
      </c>
      <c r="F484" s="3"/>
      <c r="G484" s="5">
        <v>44456</v>
      </c>
    </row>
    <row r="485" spans="2:7">
      <c r="B485" s="24">
        <f t="shared" si="31"/>
        <v>44251</v>
      </c>
      <c r="C485" s="8" t="b">
        <f t="shared" si="29"/>
        <v>0</v>
      </c>
      <c r="D485" s="21" t="b">
        <f t="shared" si="28"/>
        <v>0</v>
      </c>
      <c r="E485" s="14">
        <f t="shared" si="30"/>
        <v>44251</v>
      </c>
      <c r="F485" s="3"/>
      <c r="G485" s="5">
        <v>44459</v>
      </c>
    </row>
    <row r="486" spans="2:7">
      <c r="B486" s="24">
        <f t="shared" si="31"/>
        <v>44252</v>
      </c>
      <c r="C486" s="8" t="b">
        <f t="shared" si="29"/>
        <v>0</v>
      </c>
      <c r="D486" s="21" t="b">
        <f t="shared" si="28"/>
        <v>0</v>
      </c>
      <c r="E486" s="14">
        <f t="shared" si="30"/>
        <v>44252</v>
      </c>
      <c r="F486" s="3"/>
      <c r="G486" s="5">
        <v>44460</v>
      </c>
    </row>
    <row r="487" spans="2:7">
      <c r="B487" s="24">
        <f t="shared" si="31"/>
        <v>44253</v>
      </c>
      <c r="C487" s="8" t="b">
        <f t="shared" si="29"/>
        <v>0</v>
      </c>
      <c r="D487" s="21" t="b">
        <f t="shared" si="28"/>
        <v>0</v>
      </c>
      <c r="E487" s="14">
        <f t="shared" si="30"/>
        <v>44253</v>
      </c>
      <c r="F487" s="3"/>
      <c r="G487" s="5">
        <v>44461</v>
      </c>
    </row>
    <row r="488" spans="2:7">
      <c r="B488" s="24">
        <f t="shared" si="31"/>
        <v>44254</v>
      </c>
      <c r="C488" s="8" t="b">
        <f t="shared" si="29"/>
        <v>1</v>
      </c>
      <c r="D488" s="21" t="b">
        <f t="shared" si="28"/>
        <v>0</v>
      </c>
      <c r="E488" s="14" t="b">
        <f t="shared" si="30"/>
        <v>0</v>
      </c>
      <c r="F488" s="3"/>
      <c r="G488" s="5">
        <v>44462</v>
      </c>
    </row>
    <row r="489" spans="2:7">
      <c r="B489" s="24">
        <f t="shared" si="31"/>
        <v>44255</v>
      </c>
      <c r="C489" s="8" t="b">
        <f t="shared" si="29"/>
        <v>1</v>
      </c>
      <c r="D489" s="21" t="b">
        <f t="shared" si="28"/>
        <v>0</v>
      </c>
      <c r="E489" s="14" t="b">
        <f t="shared" si="30"/>
        <v>0</v>
      </c>
      <c r="F489" s="3"/>
      <c r="G489" s="5">
        <v>44463</v>
      </c>
    </row>
    <row r="490" spans="2:7">
      <c r="B490" s="24">
        <f t="shared" si="31"/>
        <v>44256</v>
      </c>
      <c r="C490" s="8" t="b">
        <f t="shared" si="29"/>
        <v>0</v>
      </c>
      <c r="D490" s="21" t="b">
        <f t="shared" si="28"/>
        <v>0</v>
      </c>
      <c r="E490" s="14">
        <f t="shared" si="30"/>
        <v>44256</v>
      </c>
      <c r="F490" s="3"/>
      <c r="G490" s="5">
        <v>44466</v>
      </c>
    </row>
    <row r="491" spans="2:7">
      <c r="B491" s="24">
        <f t="shared" si="31"/>
        <v>44257</v>
      </c>
      <c r="C491" s="8" t="b">
        <f t="shared" si="29"/>
        <v>0</v>
      </c>
      <c r="D491" s="21" t="b">
        <f t="shared" si="28"/>
        <v>0</v>
      </c>
      <c r="E491" s="14">
        <f t="shared" si="30"/>
        <v>44257</v>
      </c>
      <c r="F491" s="3"/>
      <c r="G491" s="5">
        <v>44467</v>
      </c>
    </row>
    <row r="492" spans="2:7">
      <c r="B492" s="24">
        <f t="shared" si="31"/>
        <v>44258</v>
      </c>
      <c r="C492" s="8" t="b">
        <f t="shared" si="29"/>
        <v>0</v>
      </c>
      <c r="D492" s="21" t="b">
        <f t="shared" si="28"/>
        <v>0</v>
      </c>
      <c r="E492" s="14">
        <f t="shared" si="30"/>
        <v>44258</v>
      </c>
      <c r="F492" s="3"/>
      <c r="G492" s="5">
        <v>44468</v>
      </c>
    </row>
    <row r="493" spans="2:7">
      <c r="B493" s="24">
        <f t="shared" si="31"/>
        <v>44259</v>
      </c>
      <c r="C493" s="8" t="b">
        <f t="shared" si="29"/>
        <v>0</v>
      </c>
      <c r="D493" s="21" t="b">
        <f t="shared" si="28"/>
        <v>0</v>
      </c>
      <c r="E493" s="14">
        <f t="shared" si="30"/>
        <v>44259</v>
      </c>
      <c r="F493" s="3"/>
      <c r="G493" s="5">
        <v>44469</v>
      </c>
    </row>
    <row r="494" spans="2:7">
      <c r="B494" s="24">
        <f t="shared" si="31"/>
        <v>44260</v>
      </c>
      <c r="C494" s="8" t="b">
        <f t="shared" si="29"/>
        <v>0</v>
      </c>
      <c r="D494" s="21" t="b">
        <f t="shared" si="28"/>
        <v>0</v>
      </c>
      <c r="E494" s="14">
        <f t="shared" si="30"/>
        <v>44260</v>
      </c>
      <c r="F494" s="3"/>
      <c r="G494" s="5">
        <v>44470</v>
      </c>
    </row>
    <row r="495" spans="2:7">
      <c r="B495" s="24">
        <f t="shared" si="31"/>
        <v>44261</v>
      </c>
      <c r="C495" s="8" t="b">
        <f t="shared" si="29"/>
        <v>1</v>
      </c>
      <c r="D495" s="21" t="b">
        <f t="shared" si="28"/>
        <v>0</v>
      </c>
      <c r="E495" s="14" t="b">
        <f t="shared" si="30"/>
        <v>0</v>
      </c>
      <c r="F495" s="3"/>
      <c r="G495" s="5">
        <v>44473</v>
      </c>
    </row>
    <row r="496" spans="2:7">
      <c r="B496" s="24">
        <f t="shared" si="31"/>
        <v>44262</v>
      </c>
      <c r="C496" s="8" t="b">
        <f t="shared" si="29"/>
        <v>1</v>
      </c>
      <c r="D496" s="21" t="b">
        <f t="shared" si="28"/>
        <v>0</v>
      </c>
      <c r="E496" s="14" t="b">
        <f t="shared" si="30"/>
        <v>0</v>
      </c>
      <c r="F496" s="3"/>
      <c r="G496" s="5">
        <v>44474</v>
      </c>
    </row>
    <row r="497" spans="2:7">
      <c r="B497" s="24">
        <f t="shared" si="31"/>
        <v>44263</v>
      </c>
      <c r="C497" s="8" t="b">
        <f t="shared" si="29"/>
        <v>0</v>
      </c>
      <c r="D497" s="21" t="b">
        <f t="shared" si="28"/>
        <v>0</v>
      </c>
      <c r="E497" s="14">
        <f t="shared" si="30"/>
        <v>44263</v>
      </c>
      <c r="F497" s="3"/>
      <c r="G497" s="5">
        <v>44475</v>
      </c>
    </row>
    <row r="498" spans="2:7">
      <c r="B498" s="24">
        <f t="shared" si="31"/>
        <v>44264</v>
      </c>
      <c r="C498" s="8" t="b">
        <f t="shared" si="29"/>
        <v>0</v>
      </c>
      <c r="D498" s="21" t="b">
        <f t="shared" si="28"/>
        <v>0</v>
      </c>
      <c r="E498" s="14">
        <f t="shared" si="30"/>
        <v>44264</v>
      </c>
      <c r="F498" s="3"/>
      <c r="G498" s="5">
        <v>44476</v>
      </c>
    </row>
    <row r="499" spans="2:7">
      <c r="B499" s="24">
        <f t="shared" si="31"/>
        <v>44265</v>
      </c>
      <c r="C499" s="8" t="b">
        <f t="shared" si="29"/>
        <v>0</v>
      </c>
      <c r="D499" s="21" t="b">
        <f t="shared" si="28"/>
        <v>0</v>
      </c>
      <c r="E499" s="14">
        <f t="shared" si="30"/>
        <v>44265</v>
      </c>
      <c r="F499" s="3"/>
      <c r="G499" s="5">
        <v>44477</v>
      </c>
    </row>
    <row r="500" spans="2:7">
      <c r="B500" s="24">
        <f t="shared" si="31"/>
        <v>44266</v>
      </c>
      <c r="C500" s="8" t="b">
        <f t="shared" si="29"/>
        <v>0</v>
      </c>
      <c r="D500" s="21" t="b">
        <f t="shared" si="28"/>
        <v>0</v>
      </c>
      <c r="E500" s="14">
        <f t="shared" si="30"/>
        <v>44266</v>
      </c>
      <c r="F500" s="3"/>
      <c r="G500" s="5">
        <v>44480</v>
      </c>
    </row>
    <row r="501" spans="2:7">
      <c r="B501" s="24">
        <f t="shared" si="31"/>
        <v>44267</v>
      </c>
      <c r="C501" s="8" t="b">
        <f t="shared" si="29"/>
        <v>0</v>
      </c>
      <c r="D501" s="21" t="b">
        <f t="shared" si="28"/>
        <v>0</v>
      </c>
      <c r="E501" s="14">
        <f t="shared" si="30"/>
        <v>44267</v>
      </c>
      <c r="F501" s="3"/>
      <c r="G501" s="5">
        <v>44481</v>
      </c>
    </row>
    <row r="502" spans="2:7">
      <c r="B502" s="24">
        <f t="shared" si="31"/>
        <v>44268</v>
      </c>
      <c r="C502" s="8" t="b">
        <f t="shared" si="29"/>
        <v>1</v>
      </c>
      <c r="D502" s="21" t="b">
        <f t="shared" si="28"/>
        <v>0</v>
      </c>
      <c r="E502" s="14" t="b">
        <f t="shared" si="30"/>
        <v>0</v>
      </c>
      <c r="F502" s="3"/>
      <c r="G502" s="5">
        <v>44482</v>
      </c>
    </row>
    <row r="503" spans="2:7">
      <c r="B503" s="24">
        <f t="shared" si="31"/>
        <v>44269</v>
      </c>
      <c r="C503" s="8" t="b">
        <f t="shared" si="29"/>
        <v>1</v>
      </c>
      <c r="D503" s="21" t="b">
        <f t="shared" si="28"/>
        <v>0</v>
      </c>
      <c r="E503" s="14" t="b">
        <f t="shared" si="30"/>
        <v>0</v>
      </c>
      <c r="F503" s="3"/>
      <c r="G503" s="5">
        <v>44483</v>
      </c>
    </row>
    <row r="504" spans="2:7">
      <c r="B504" s="24">
        <f t="shared" si="31"/>
        <v>44270</v>
      </c>
      <c r="C504" s="8" t="b">
        <f t="shared" si="29"/>
        <v>0</v>
      </c>
      <c r="D504" s="21" t="b">
        <f t="shared" si="28"/>
        <v>0</v>
      </c>
      <c r="E504" s="14">
        <f t="shared" si="30"/>
        <v>44270</v>
      </c>
      <c r="F504" s="3"/>
      <c r="G504" s="5">
        <v>44484</v>
      </c>
    </row>
    <row r="505" spans="2:7">
      <c r="B505" s="24">
        <f t="shared" si="31"/>
        <v>44271</v>
      </c>
      <c r="C505" s="8" t="b">
        <f t="shared" si="29"/>
        <v>0</v>
      </c>
      <c r="D505" s="21" t="b">
        <f t="shared" si="28"/>
        <v>0</v>
      </c>
      <c r="E505" s="14">
        <f t="shared" si="30"/>
        <v>44271</v>
      </c>
      <c r="F505" s="3"/>
      <c r="G505" s="5">
        <v>44487</v>
      </c>
    </row>
    <row r="506" spans="2:7">
      <c r="B506" s="24">
        <f t="shared" si="31"/>
        <v>44272</v>
      </c>
      <c r="C506" s="8" t="b">
        <f t="shared" si="29"/>
        <v>0</v>
      </c>
      <c r="D506" s="21" t="b">
        <f t="shared" si="28"/>
        <v>0</v>
      </c>
      <c r="E506" s="14">
        <f t="shared" si="30"/>
        <v>44272</v>
      </c>
      <c r="F506" s="3"/>
      <c r="G506" s="5">
        <v>44488</v>
      </c>
    </row>
    <row r="507" spans="2:7">
      <c r="B507" s="24">
        <f t="shared" si="31"/>
        <v>44273</v>
      </c>
      <c r="C507" s="8" t="b">
        <f t="shared" si="29"/>
        <v>0</v>
      </c>
      <c r="D507" s="21" t="b">
        <f t="shared" si="28"/>
        <v>0</v>
      </c>
      <c r="E507" s="14">
        <f t="shared" si="30"/>
        <v>44273</v>
      </c>
      <c r="F507" s="3"/>
      <c r="G507" s="5">
        <v>44489</v>
      </c>
    </row>
    <row r="508" spans="2:7">
      <c r="B508" s="24">
        <f t="shared" si="31"/>
        <v>44274</v>
      </c>
      <c r="C508" s="8" t="b">
        <f t="shared" si="29"/>
        <v>0</v>
      </c>
      <c r="D508" s="21" t="b">
        <f t="shared" si="28"/>
        <v>0</v>
      </c>
      <c r="E508" s="14">
        <f t="shared" si="30"/>
        <v>44274</v>
      </c>
      <c r="F508" s="3"/>
      <c r="G508" s="5">
        <v>44490</v>
      </c>
    </row>
    <row r="509" spans="2:7">
      <c r="B509" s="24">
        <f t="shared" si="31"/>
        <v>44275</v>
      </c>
      <c r="C509" s="8" t="b">
        <f t="shared" si="29"/>
        <v>1</v>
      </c>
      <c r="D509" s="21" t="b">
        <f t="shared" si="28"/>
        <v>0</v>
      </c>
      <c r="E509" s="14" t="b">
        <f t="shared" si="30"/>
        <v>0</v>
      </c>
      <c r="F509" s="3"/>
      <c r="G509" s="5">
        <v>44491</v>
      </c>
    </row>
    <row r="510" spans="2:7">
      <c r="B510" s="24">
        <f t="shared" si="31"/>
        <v>44276</v>
      </c>
      <c r="C510" s="8" t="b">
        <f t="shared" si="29"/>
        <v>1</v>
      </c>
      <c r="D510" s="21" t="b">
        <f t="shared" si="28"/>
        <v>0</v>
      </c>
      <c r="E510" s="14" t="b">
        <f t="shared" si="30"/>
        <v>0</v>
      </c>
      <c r="F510" s="3"/>
      <c r="G510" s="5">
        <v>44494</v>
      </c>
    </row>
    <row r="511" spans="2:7">
      <c r="B511" s="24">
        <f t="shared" si="31"/>
        <v>44277</v>
      </c>
      <c r="C511" s="8" t="b">
        <f t="shared" si="29"/>
        <v>0</v>
      </c>
      <c r="D511" s="21" t="b">
        <f t="shared" si="28"/>
        <v>0</v>
      </c>
      <c r="E511" s="14">
        <f t="shared" si="30"/>
        <v>44277</v>
      </c>
      <c r="F511" s="3"/>
      <c r="G511" s="5">
        <v>44495</v>
      </c>
    </row>
    <row r="512" spans="2:7">
      <c r="B512" s="24">
        <f t="shared" si="31"/>
        <v>44278</v>
      </c>
      <c r="C512" s="8" t="b">
        <f t="shared" si="29"/>
        <v>0</v>
      </c>
      <c r="D512" s="21" t="b">
        <f t="shared" si="28"/>
        <v>0</v>
      </c>
      <c r="E512" s="14">
        <f t="shared" si="30"/>
        <v>44278</v>
      </c>
      <c r="F512" s="3"/>
      <c r="G512" s="5">
        <v>44496</v>
      </c>
    </row>
    <row r="513" spans="2:7">
      <c r="B513" s="24">
        <f t="shared" si="31"/>
        <v>44279</v>
      </c>
      <c r="C513" s="8" t="b">
        <f t="shared" si="29"/>
        <v>0</v>
      </c>
      <c r="D513" s="21" t="b">
        <f t="shared" si="28"/>
        <v>0</v>
      </c>
      <c r="E513" s="14">
        <f t="shared" si="30"/>
        <v>44279</v>
      </c>
      <c r="F513" s="3"/>
      <c r="G513" s="5">
        <v>44497</v>
      </c>
    </row>
    <row r="514" spans="2:7">
      <c r="B514" s="24">
        <f t="shared" si="31"/>
        <v>44280</v>
      </c>
      <c r="C514" s="8" t="b">
        <f t="shared" si="29"/>
        <v>0</v>
      </c>
      <c r="D514" s="21" t="b">
        <f t="shared" si="28"/>
        <v>0</v>
      </c>
      <c r="E514" s="14">
        <f t="shared" si="30"/>
        <v>44280</v>
      </c>
      <c r="F514" s="3"/>
      <c r="G514" s="5">
        <v>44498</v>
      </c>
    </row>
    <row r="515" spans="2:7">
      <c r="B515" s="24">
        <f t="shared" si="31"/>
        <v>44281</v>
      </c>
      <c r="C515" s="8" t="b">
        <f t="shared" si="29"/>
        <v>0</v>
      </c>
      <c r="D515" s="21" t="b">
        <f t="shared" ref="D515:D578" si="32">IF(TYPE(VLOOKUP(B515,Holidays,1,0))&lt;&gt;1,FALSE,TRUE)</f>
        <v>0</v>
      </c>
      <c r="E515" s="14">
        <f t="shared" si="30"/>
        <v>44281</v>
      </c>
      <c r="F515" s="3"/>
      <c r="G515" s="5">
        <v>44501</v>
      </c>
    </row>
    <row r="516" spans="2:7">
      <c r="B516" s="24">
        <f t="shared" si="31"/>
        <v>44282</v>
      </c>
      <c r="C516" s="8" t="b">
        <f t="shared" ref="C516:C579" si="33">IF(WEEKDAY(B516,2)&gt;5,TRUE)</f>
        <v>1</v>
      </c>
      <c r="D516" s="21" t="b">
        <f t="shared" si="32"/>
        <v>0</v>
      </c>
      <c r="E516" s="14" t="b">
        <f t="shared" ref="E516:E579" si="34">IF(OR(C516,D516),FALSE,B516)</f>
        <v>0</v>
      </c>
      <c r="F516" s="3"/>
      <c r="G516" s="5">
        <v>44502</v>
      </c>
    </row>
    <row r="517" spans="2:7">
      <c r="B517" s="24">
        <f t="shared" ref="B517:B580" si="35">B516+1</f>
        <v>44283</v>
      </c>
      <c r="C517" s="8" t="b">
        <f t="shared" si="33"/>
        <v>1</v>
      </c>
      <c r="D517" s="21" t="b">
        <f t="shared" si="32"/>
        <v>0</v>
      </c>
      <c r="E517" s="14" t="b">
        <f t="shared" si="34"/>
        <v>0</v>
      </c>
      <c r="F517" s="3"/>
      <c r="G517" s="5">
        <v>44503</v>
      </c>
    </row>
    <row r="518" spans="2:7">
      <c r="B518" s="24">
        <f t="shared" si="35"/>
        <v>44284</v>
      </c>
      <c r="C518" s="8" t="b">
        <f t="shared" si="33"/>
        <v>0</v>
      </c>
      <c r="D518" s="21" t="b">
        <f t="shared" si="32"/>
        <v>0</v>
      </c>
      <c r="E518" s="14">
        <f t="shared" si="34"/>
        <v>44284</v>
      </c>
      <c r="F518" s="3"/>
      <c r="G518" s="5">
        <v>44504</v>
      </c>
    </row>
    <row r="519" spans="2:7">
      <c r="B519" s="24">
        <f t="shared" si="35"/>
        <v>44285</v>
      </c>
      <c r="C519" s="8" t="b">
        <f t="shared" si="33"/>
        <v>0</v>
      </c>
      <c r="D519" s="21" t="b">
        <f t="shared" si="32"/>
        <v>0</v>
      </c>
      <c r="E519" s="14">
        <f t="shared" si="34"/>
        <v>44285</v>
      </c>
      <c r="F519" s="3"/>
      <c r="G519" s="5">
        <v>44505</v>
      </c>
    </row>
    <row r="520" spans="2:7">
      <c r="B520" s="24">
        <f t="shared" si="35"/>
        <v>44286</v>
      </c>
      <c r="C520" s="8" t="b">
        <f t="shared" si="33"/>
        <v>0</v>
      </c>
      <c r="D520" s="21" t="b">
        <f t="shared" si="32"/>
        <v>0</v>
      </c>
      <c r="E520" s="14">
        <f t="shared" si="34"/>
        <v>44286</v>
      </c>
      <c r="F520" s="3"/>
      <c r="G520" s="5">
        <v>44508</v>
      </c>
    </row>
    <row r="521" spans="2:7">
      <c r="B521" s="24">
        <f t="shared" si="35"/>
        <v>44287</v>
      </c>
      <c r="C521" s="8" t="b">
        <f t="shared" si="33"/>
        <v>0</v>
      </c>
      <c r="D521" s="21" t="b">
        <f t="shared" si="32"/>
        <v>0</v>
      </c>
      <c r="E521" s="14">
        <f t="shared" si="34"/>
        <v>44287</v>
      </c>
      <c r="F521" s="3"/>
      <c r="G521" s="5">
        <v>44509</v>
      </c>
    </row>
    <row r="522" spans="2:7">
      <c r="B522" s="24">
        <f t="shared" si="35"/>
        <v>44288</v>
      </c>
      <c r="C522" s="8" t="b">
        <f t="shared" si="33"/>
        <v>0</v>
      </c>
      <c r="D522" s="21" t="b">
        <f t="shared" si="32"/>
        <v>1</v>
      </c>
      <c r="E522" s="14" t="b">
        <f t="shared" si="34"/>
        <v>0</v>
      </c>
      <c r="F522" s="3"/>
      <c r="G522" s="5">
        <v>44510</v>
      </c>
    </row>
    <row r="523" spans="2:7">
      <c r="B523" s="24">
        <f t="shared" si="35"/>
        <v>44289</v>
      </c>
      <c r="C523" s="8" t="b">
        <f t="shared" si="33"/>
        <v>1</v>
      </c>
      <c r="D523" s="21" t="b">
        <f t="shared" si="32"/>
        <v>0</v>
      </c>
      <c r="E523" s="14" t="b">
        <f t="shared" si="34"/>
        <v>0</v>
      </c>
      <c r="F523" s="3"/>
      <c r="G523" s="5">
        <v>44511</v>
      </c>
    </row>
    <row r="524" spans="2:7">
      <c r="B524" s="24">
        <f t="shared" si="35"/>
        <v>44290</v>
      </c>
      <c r="C524" s="8" t="b">
        <f t="shared" si="33"/>
        <v>1</v>
      </c>
      <c r="D524" s="21" t="b">
        <f t="shared" si="32"/>
        <v>0</v>
      </c>
      <c r="E524" s="14" t="b">
        <f t="shared" si="34"/>
        <v>0</v>
      </c>
      <c r="F524" s="3"/>
      <c r="G524" s="5">
        <v>44512</v>
      </c>
    </row>
    <row r="525" spans="2:7">
      <c r="B525" s="24">
        <f t="shared" si="35"/>
        <v>44291</v>
      </c>
      <c r="C525" s="8" t="b">
        <f t="shared" si="33"/>
        <v>0</v>
      </c>
      <c r="D525" s="21" t="b">
        <f t="shared" si="32"/>
        <v>1</v>
      </c>
      <c r="E525" s="14" t="b">
        <f t="shared" si="34"/>
        <v>0</v>
      </c>
      <c r="F525" s="3"/>
      <c r="G525" s="5">
        <v>44515</v>
      </c>
    </row>
    <row r="526" spans="2:7">
      <c r="B526" s="24">
        <f t="shared" si="35"/>
        <v>44292</v>
      </c>
      <c r="C526" s="8" t="b">
        <f t="shared" si="33"/>
        <v>0</v>
      </c>
      <c r="D526" s="21" t="b">
        <f t="shared" si="32"/>
        <v>0</v>
      </c>
      <c r="E526" s="14">
        <f t="shared" si="34"/>
        <v>44292</v>
      </c>
      <c r="F526" s="3"/>
      <c r="G526" s="5">
        <v>44516</v>
      </c>
    </row>
    <row r="527" spans="2:7">
      <c r="B527" s="24">
        <f t="shared" si="35"/>
        <v>44293</v>
      </c>
      <c r="C527" s="8" t="b">
        <f t="shared" si="33"/>
        <v>0</v>
      </c>
      <c r="D527" s="21" t="b">
        <f t="shared" si="32"/>
        <v>0</v>
      </c>
      <c r="E527" s="14">
        <f t="shared" si="34"/>
        <v>44293</v>
      </c>
      <c r="F527" s="3"/>
      <c r="G527" s="5">
        <v>44517</v>
      </c>
    </row>
    <row r="528" spans="2:7">
      <c r="B528" s="24">
        <f t="shared" si="35"/>
        <v>44294</v>
      </c>
      <c r="C528" s="8" t="b">
        <f t="shared" si="33"/>
        <v>0</v>
      </c>
      <c r="D528" s="21" t="b">
        <f t="shared" si="32"/>
        <v>0</v>
      </c>
      <c r="E528" s="14">
        <f t="shared" si="34"/>
        <v>44294</v>
      </c>
      <c r="F528" s="3"/>
      <c r="G528" s="5">
        <v>44518</v>
      </c>
    </row>
    <row r="529" spans="2:7">
      <c r="B529" s="24">
        <f t="shared" si="35"/>
        <v>44295</v>
      </c>
      <c r="C529" s="8" t="b">
        <f t="shared" si="33"/>
        <v>0</v>
      </c>
      <c r="D529" s="21" t="b">
        <f t="shared" si="32"/>
        <v>0</v>
      </c>
      <c r="E529" s="14">
        <f t="shared" si="34"/>
        <v>44295</v>
      </c>
      <c r="F529" s="3"/>
      <c r="G529" s="5">
        <v>44519</v>
      </c>
    </row>
    <row r="530" spans="2:7">
      <c r="B530" s="24">
        <f t="shared" si="35"/>
        <v>44296</v>
      </c>
      <c r="C530" s="8" t="b">
        <f t="shared" si="33"/>
        <v>1</v>
      </c>
      <c r="D530" s="21" t="b">
        <f t="shared" si="32"/>
        <v>0</v>
      </c>
      <c r="E530" s="14" t="b">
        <f t="shared" si="34"/>
        <v>0</v>
      </c>
      <c r="F530" s="3"/>
      <c r="G530" s="5">
        <v>44522</v>
      </c>
    </row>
    <row r="531" spans="2:7">
      <c r="B531" s="24">
        <f t="shared" si="35"/>
        <v>44297</v>
      </c>
      <c r="C531" s="8" t="b">
        <f t="shared" si="33"/>
        <v>1</v>
      </c>
      <c r="D531" s="21" t="b">
        <f t="shared" si="32"/>
        <v>0</v>
      </c>
      <c r="E531" s="14" t="b">
        <f t="shared" si="34"/>
        <v>0</v>
      </c>
      <c r="F531" s="3"/>
      <c r="G531" s="5">
        <v>44523</v>
      </c>
    </row>
    <row r="532" spans="2:7">
      <c r="B532" s="24">
        <f t="shared" si="35"/>
        <v>44298</v>
      </c>
      <c r="C532" s="8" t="b">
        <f t="shared" si="33"/>
        <v>0</v>
      </c>
      <c r="D532" s="21" t="b">
        <f t="shared" si="32"/>
        <v>0</v>
      </c>
      <c r="E532" s="14">
        <f t="shared" si="34"/>
        <v>44298</v>
      </c>
      <c r="F532" s="3"/>
      <c r="G532" s="5">
        <v>44524</v>
      </c>
    </row>
    <row r="533" spans="2:7">
      <c r="B533" s="24">
        <f t="shared" si="35"/>
        <v>44299</v>
      </c>
      <c r="C533" s="8" t="b">
        <f t="shared" si="33"/>
        <v>0</v>
      </c>
      <c r="D533" s="21" t="b">
        <f t="shared" si="32"/>
        <v>0</v>
      </c>
      <c r="E533" s="14">
        <f t="shared" si="34"/>
        <v>44299</v>
      </c>
      <c r="F533" s="3"/>
      <c r="G533" s="5">
        <v>44525</v>
      </c>
    </row>
    <row r="534" spans="2:7">
      <c r="B534" s="24">
        <f t="shared" si="35"/>
        <v>44300</v>
      </c>
      <c r="C534" s="8" t="b">
        <f t="shared" si="33"/>
        <v>0</v>
      </c>
      <c r="D534" s="21" t="b">
        <f t="shared" si="32"/>
        <v>0</v>
      </c>
      <c r="E534" s="14">
        <f t="shared" si="34"/>
        <v>44300</v>
      </c>
      <c r="F534" s="3"/>
      <c r="G534" s="5">
        <v>44526</v>
      </c>
    </row>
    <row r="535" spans="2:7">
      <c r="B535" s="24">
        <f t="shared" si="35"/>
        <v>44301</v>
      </c>
      <c r="C535" s="8" t="b">
        <f t="shared" si="33"/>
        <v>0</v>
      </c>
      <c r="D535" s="21" t="b">
        <f t="shared" si="32"/>
        <v>0</v>
      </c>
      <c r="E535" s="14">
        <f t="shared" si="34"/>
        <v>44301</v>
      </c>
      <c r="F535" s="3"/>
      <c r="G535" s="5">
        <v>44529</v>
      </c>
    </row>
    <row r="536" spans="2:7">
      <c r="B536" s="24">
        <f t="shared" si="35"/>
        <v>44302</v>
      </c>
      <c r="C536" s="8" t="b">
        <f t="shared" si="33"/>
        <v>0</v>
      </c>
      <c r="D536" s="21" t="b">
        <f t="shared" si="32"/>
        <v>0</v>
      </c>
      <c r="E536" s="14">
        <f t="shared" si="34"/>
        <v>44302</v>
      </c>
      <c r="F536" s="3"/>
      <c r="G536" s="5">
        <v>44530</v>
      </c>
    </row>
    <row r="537" spans="2:7">
      <c r="B537" s="24">
        <f t="shared" si="35"/>
        <v>44303</v>
      </c>
      <c r="C537" s="8" t="b">
        <f t="shared" si="33"/>
        <v>1</v>
      </c>
      <c r="D537" s="21" t="b">
        <f t="shared" si="32"/>
        <v>0</v>
      </c>
      <c r="E537" s="14" t="b">
        <f t="shared" si="34"/>
        <v>0</v>
      </c>
      <c r="F537" s="3"/>
      <c r="G537" s="5">
        <v>44531</v>
      </c>
    </row>
    <row r="538" spans="2:7">
      <c r="B538" s="24">
        <f t="shared" si="35"/>
        <v>44304</v>
      </c>
      <c r="C538" s="8" t="b">
        <f t="shared" si="33"/>
        <v>1</v>
      </c>
      <c r="D538" s="21" t="b">
        <f t="shared" si="32"/>
        <v>0</v>
      </c>
      <c r="E538" s="14" t="b">
        <f t="shared" si="34"/>
        <v>0</v>
      </c>
      <c r="F538" s="3"/>
      <c r="G538" s="5">
        <v>44532</v>
      </c>
    </row>
    <row r="539" spans="2:7">
      <c r="B539" s="24">
        <f t="shared" si="35"/>
        <v>44305</v>
      </c>
      <c r="C539" s="8" t="b">
        <f t="shared" si="33"/>
        <v>0</v>
      </c>
      <c r="D539" s="21" t="b">
        <f t="shared" si="32"/>
        <v>0</v>
      </c>
      <c r="E539" s="14">
        <f t="shared" si="34"/>
        <v>44305</v>
      </c>
      <c r="F539" s="3"/>
      <c r="G539" s="5">
        <v>44533</v>
      </c>
    </row>
    <row r="540" spans="2:7">
      <c r="B540" s="24">
        <f t="shared" si="35"/>
        <v>44306</v>
      </c>
      <c r="C540" s="8" t="b">
        <f t="shared" si="33"/>
        <v>0</v>
      </c>
      <c r="D540" s="21" t="b">
        <f t="shared" si="32"/>
        <v>0</v>
      </c>
      <c r="E540" s="14">
        <f t="shared" si="34"/>
        <v>44306</v>
      </c>
      <c r="F540" s="3"/>
      <c r="G540" s="5">
        <v>44536</v>
      </c>
    </row>
    <row r="541" spans="2:7">
      <c r="B541" s="24">
        <f t="shared" si="35"/>
        <v>44307</v>
      </c>
      <c r="C541" s="8" t="b">
        <f t="shared" si="33"/>
        <v>0</v>
      </c>
      <c r="D541" s="21" t="b">
        <f t="shared" si="32"/>
        <v>0</v>
      </c>
      <c r="E541" s="14">
        <f t="shared" si="34"/>
        <v>44307</v>
      </c>
      <c r="F541" s="3"/>
      <c r="G541" s="5">
        <v>44537</v>
      </c>
    </row>
    <row r="542" spans="2:7">
      <c r="B542" s="24">
        <f t="shared" si="35"/>
        <v>44308</v>
      </c>
      <c r="C542" s="8" t="b">
        <f t="shared" si="33"/>
        <v>0</v>
      </c>
      <c r="D542" s="21" t="b">
        <f t="shared" si="32"/>
        <v>0</v>
      </c>
      <c r="E542" s="14">
        <f t="shared" si="34"/>
        <v>44308</v>
      </c>
      <c r="F542" s="3"/>
      <c r="G542" s="5">
        <v>44538</v>
      </c>
    </row>
    <row r="543" spans="2:7">
      <c r="B543" s="24">
        <f t="shared" si="35"/>
        <v>44309</v>
      </c>
      <c r="C543" s="8" t="b">
        <f t="shared" si="33"/>
        <v>0</v>
      </c>
      <c r="D543" s="21" t="b">
        <f t="shared" si="32"/>
        <v>0</v>
      </c>
      <c r="E543" s="14">
        <f t="shared" si="34"/>
        <v>44309</v>
      </c>
      <c r="F543" s="3"/>
      <c r="G543" s="5">
        <v>44539</v>
      </c>
    </row>
    <row r="544" spans="2:7">
      <c r="B544" s="24">
        <f t="shared" si="35"/>
        <v>44310</v>
      </c>
      <c r="C544" s="8" t="b">
        <f t="shared" si="33"/>
        <v>1</v>
      </c>
      <c r="D544" s="21" t="b">
        <f t="shared" si="32"/>
        <v>0</v>
      </c>
      <c r="E544" s="14" t="b">
        <f t="shared" si="34"/>
        <v>0</v>
      </c>
      <c r="F544" s="3"/>
      <c r="G544" s="5">
        <v>44540</v>
      </c>
    </row>
    <row r="545" spans="2:7">
      <c r="B545" s="24">
        <f t="shared" si="35"/>
        <v>44311</v>
      </c>
      <c r="C545" s="8" t="b">
        <f t="shared" si="33"/>
        <v>1</v>
      </c>
      <c r="D545" s="21" t="b">
        <f t="shared" si="32"/>
        <v>0</v>
      </c>
      <c r="E545" s="14" t="b">
        <f t="shared" si="34"/>
        <v>0</v>
      </c>
      <c r="F545" s="3"/>
      <c r="G545" s="5">
        <v>44543</v>
      </c>
    </row>
    <row r="546" spans="2:7">
      <c r="B546" s="24">
        <f t="shared" si="35"/>
        <v>44312</v>
      </c>
      <c r="C546" s="8" t="b">
        <f t="shared" si="33"/>
        <v>0</v>
      </c>
      <c r="D546" s="21" t="b">
        <f t="shared" si="32"/>
        <v>0</v>
      </c>
      <c r="E546" s="14">
        <f t="shared" si="34"/>
        <v>44312</v>
      </c>
      <c r="F546" s="3"/>
      <c r="G546" s="5">
        <v>44544</v>
      </c>
    </row>
    <row r="547" spans="2:7">
      <c r="B547" s="24">
        <f t="shared" si="35"/>
        <v>44313</v>
      </c>
      <c r="C547" s="8" t="b">
        <f t="shared" si="33"/>
        <v>0</v>
      </c>
      <c r="D547" s="21" t="b">
        <f t="shared" si="32"/>
        <v>0</v>
      </c>
      <c r="E547" s="14">
        <f t="shared" si="34"/>
        <v>44313</v>
      </c>
      <c r="F547" s="3"/>
      <c r="G547" s="5">
        <v>44545</v>
      </c>
    </row>
    <row r="548" spans="2:7">
      <c r="B548" s="24">
        <f t="shared" si="35"/>
        <v>44314</v>
      </c>
      <c r="C548" s="8" t="b">
        <f t="shared" si="33"/>
        <v>0</v>
      </c>
      <c r="D548" s="21" t="b">
        <f t="shared" si="32"/>
        <v>0</v>
      </c>
      <c r="E548" s="14">
        <f t="shared" si="34"/>
        <v>44314</v>
      </c>
      <c r="F548" s="3"/>
      <c r="G548" s="5">
        <v>44546</v>
      </c>
    </row>
    <row r="549" spans="2:7">
      <c r="B549" s="24">
        <f t="shared" si="35"/>
        <v>44315</v>
      </c>
      <c r="C549" s="8" t="b">
        <f t="shared" si="33"/>
        <v>0</v>
      </c>
      <c r="D549" s="21" t="b">
        <f t="shared" si="32"/>
        <v>0</v>
      </c>
      <c r="E549" s="14">
        <f t="shared" si="34"/>
        <v>44315</v>
      </c>
      <c r="F549" s="3"/>
      <c r="G549" s="5">
        <v>44547</v>
      </c>
    </row>
    <row r="550" spans="2:7">
      <c r="B550" s="24">
        <f t="shared" si="35"/>
        <v>44316</v>
      </c>
      <c r="C550" s="8" t="b">
        <f t="shared" si="33"/>
        <v>0</v>
      </c>
      <c r="D550" s="21" t="b">
        <f t="shared" si="32"/>
        <v>0</v>
      </c>
      <c r="E550" s="14">
        <f t="shared" si="34"/>
        <v>44316</v>
      </c>
      <c r="F550" s="3"/>
      <c r="G550" s="5">
        <v>44550</v>
      </c>
    </row>
    <row r="551" spans="2:7">
      <c r="B551" s="24">
        <f t="shared" si="35"/>
        <v>44317</v>
      </c>
      <c r="C551" s="8" t="b">
        <f t="shared" si="33"/>
        <v>1</v>
      </c>
      <c r="D551" s="21" t="b">
        <f t="shared" si="32"/>
        <v>1</v>
      </c>
      <c r="E551" s="14" t="b">
        <f t="shared" si="34"/>
        <v>0</v>
      </c>
      <c r="F551" s="3"/>
      <c r="G551" s="5">
        <v>44551</v>
      </c>
    </row>
    <row r="552" spans="2:7">
      <c r="B552" s="24">
        <f t="shared" si="35"/>
        <v>44318</v>
      </c>
      <c r="C552" s="8" t="b">
        <f t="shared" si="33"/>
        <v>1</v>
      </c>
      <c r="D552" s="21" t="b">
        <f t="shared" si="32"/>
        <v>0</v>
      </c>
      <c r="E552" s="14" t="b">
        <f t="shared" si="34"/>
        <v>0</v>
      </c>
      <c r="F552" s="3"/>
      <c r="G552" s="5">
        <v>44552</v>
      </c>
    </row>
    <row r="553" spans="2:7">
      <c r="B553" s="24">
        <f t="shared" si="35"/>
        <v>44319</v>
      </c>
      <c r="C553" s="8" t="b">
        <f t="shared" si="33"/>
        <v>0</v>
      </c>
      <c r="D553" s="21" t="b">
        <f t="shared" si="32"/>
        <v>0</v>
      </c>
      <c r="E553" s="14">
        <f t="shared" si="34"/>
        <v>44319</v>
      </c>
      <c r="F553" s="3"/>
      <c r="G553" s="5">
        <v>44553</v>
      </c>
    </row>
    <row r="554" spans="2:7">
      <c r="B554" s="24">
        <f t="shared" si="35"/>
        <v>44320</v>
      </c>
      <c r="C554" s="8" t="b">
        <f t="shared" si="33"/>
        <v>0</v>
      </c>
      <c r="D554" s="21" t="b">
        <f t="shared" si="32"/>
        <v>0</v>
      </c>
      <c r="E554" s="14">
        <f t="shared" si="34"/>
        <v>44320</v>
      </c>
      <c r="F554" s="3"/>
      <c r="G554" s="5">
        <v>44554</v>
      </c>
    </row>
    <row r="555" spans="2:7">
      <c r="B555" s="24">
        <f t="shared" si="35"/>
        <v>44321</v>
      </c>
      <c r="C555" s="8" t="b">
        <f t="shared" si="33"/>
        <v>0</v>
      </c>
      <c r="D555" s="21" t="b">
        <f t="shared" si="32"/>
        <v>0</v>
      </c>
      <c r="E555" s="14">
        <f t="shared" si="34"/>
        <v>44321</v>
      </c>
      <c r="F555" s="3"/>
      <c r="G555" s="5">
        <v>44557</v>
      </c>
    </row>
    <row r="556" spans="2:7">
      <c r="B556" s="24">
        <f t="shared" si="35"/>
        <v>44322</v>
      </c>
      <c r="C556" s="8" t="b">
        <f t="shared" si="33"/>
        <v>0</v>
      </c>
      <c r="D556" s="21" t="b">
        <f t="shared" si="32"/>
        <v>0</v>
      </c>
      <c r="E556" s="14">
        <f t="shared" si="34"/>
        <v>44322</v>
      </c>
      <c r="F556" s="3"/>
      <c r="G556" s="5">
        <v>44558</v>
      </c>
    </row>
    <row r="557" spans="2:7">
      <c r="B557" s="24">
        <f t="shared" si="35"/>
        <v>44323</v>
      </c>
      <c r="C557" s="8" t="b">
        <f t="shared" si="33"/>
        <v>0</v>
      </c>
      <c r="D557" s="21" t="b">
        <f t="shared" si="32"/>
        <v>0</v>
      </c>
      <c r="E557" s="14">
        <f t="shared" si="34"/>
        <v>44323</v>
      </c>
      <c r="F557" s="3"/>
      <c r="G557" s="5">
        <v>44559</v>
      </c>
    </row>
    <row r="558" spans="2:7">
      <c r="B558" s="24">
        <f t="shared" si="35"/>
        <v>44324</v>
      </c>
      <c r="C558" s="8" t="b">
        <f t="shared" si="33"/>
        <v>1</v>
      </c>
      <c r="D558" s="21" t="b">
        <f t="shared" si="32"/>
        <v>0</v>
      </c>
      <c r="E558" s="14" t="b">
        <f t="shared" si="34"/>
        <v>0</v>
      </c>
      <c r="F558" s="3"/>
      <c r="G558" s="5">
        <v>44560</v>
      </c>
    </row>
    <row r="559" spans="2:7">
      <c r="B559" s="24">
        <f t="shared" si="35"/>
        <v>44325</v>
      </c>
      <c r="C559" s="8" t="b">
        <f t="shared" si="33"/>
        <v>1</v>
      </c>
      <c r="D559" s="21" t="b">
        <f t="shared" si="32"/>
        <v>0</v>
      </c>
      <c r="E559" s="14" t="b">
        <f t="shared" si="34"/>
        <v>0</v>
      </c>
      <c r="F559" s="3"/>
      <c r="G559" s="5">
        <v>44561</v>
      </c>
    </row>
    <row r="560" spans="2:7">
      <c r="B560" s="24">
        <f t="shared" si="35"/>
        <v>44326</v>
      </c>
      <c r="C560" s="8" t="b">
        <f t="shared" si="33"/>
        <v>0</v>
      </c>
      <c r="D560" s="21" t="b">
        <f t="shared" si="32"/>
        <v>0</v>
      </c>
      <c r="E560" s="14">
        <f t="shared" si="34"/>
        <v>44326</v>
      </c>
      <c r="F560" s="3"/>
      <c r="G560" s="5">
        <v>44564</v>
      </c>
    </row>
    <row r="561" spans="2:7">
      <c r="B561" s="24">
        <f t="shared" si="35"/>
        <v>44327</v>
      </c>
      <c r="C561" s="8" t="b">
        <f t="shared" si="33"/>
        <v>0</v>
      </c>
      <c r="D561" s="21" t="b">
        <f t="shared" si="32"/>
        <v>0</v>
      </c>
      <c r="E561" s="14">
        <f t="shared" si="34"/>
        <v>44327</v>
      </c>
      <c r="F561" s="3"/>
      <c r="G561" s="5">
        <v>44565</v>
      </c>
    </row>
    <row r="562" spans="2:7">
      <c r="B562" s="24">
        <f t="shared" si="35"/>
        <v>44328</v>
      </c>
      <c r="C562" s="8" t="b">
        <f t="shared" si="33"/>
        <v>0</v>
      </c>
      <c r="D562" s="21" t="b">
        <f t="shared" si="32"/>
        <v>0</v>
      </c>
      <c r="E562" s="14">
        <f t="shared" si="34"/>
        <v>44328</v>
      </c>
      <c r="F562" s="3"/>
      <c r="G562" s="5">
        <v>44566</v>
      </c>
    </row>
    <row r="563" spans="2:7">
      <c r="B563" s="24">
        <f t="shared" si="35"/>
        <v>44329</v>
      </c>
      <c r="C563" s="8" t="b">
        <f t="shared" si="33"/>
        <v>0</v>
      </c>
      <c r="D563" s="21" t="b">
        <f t="shared" si="32"/>
        <v>0</v>
      </c>
      <c r="E563" s="14">
        <f t="shared" si="34"/>
        <v>44329</v>
      </c>
      <c r="F563" s="3"/>
      <c r="G563" s="5">
        <v>44567</v>
      </c>
    </row>
    <row r="564" spans="2:7">
      <c r="B564" s="24">
        <f t="shared" si="35"/>
        <v>44330</v>
      </c>
      <c r="C564" s="8" t="b">
        <f t="shared" si="33"/>
        <v>0</v>
      </c>
      <c r="D564" s="21" t="b">
        <f t="shared" si="32"/>
        <v>0</v>
      </c>
      <c r="E564" s="14">
        <f t="shared" si="34"/>
        <v>44330</v>
      </c>
      <c r="F564" s="3"/>
      <c r="G564" s="5">
        <v>44568</v>
      </c>
    </row>
    <row r="565" spans="2:7">
      <c r="B565" s="24">
        <f t="shared" si="35"/>
        <v>44331</v>
      </c>
      <c r="C565" s="8" t="b">
        <f t="shared" si="33"/>
        <v>1</v>
      </c>
      <c r="D565" s="21" t="b">
        <f t="shared" si="32"/>
        <v>0</v>
      </c>
      <c r="E565" s="14" t="b">
        <f t="shared" si="34"/>
        <v>0</v>
      </c>
      <c r="F565" s="3"/>
      <c r="G565" s="5">
        <v>44571</v>
      </c>
    </row>
    <row r="566" spans="2:7">
      <c r="B566" s="24">
        <f t="shared" si="35"/>
        <v>44332</v>
      </c>
      <c r="C566" s="8" t="b">
        <f t="shared" si="33"/>
        <v>1</v>
      </c>
      <c r="D566" s="21" t="b">
        <f t="shared" si="32"/>
        <v>0</v>
      </c>
      <c r="E566" s="14" t="b">
        <f t="shared" si="34"/>
        <v>0</v>
      </c>
      <c r="F566" s="3"/>
      <c r="G566" s="5">
        <v>44572</v>
      </c>
    </row>
    <row r="567" spans="2:7">
      <c r="B567" s="24">
        <f t="shared" si="35"/>
        <v>44333</v>
      </c>
      <c r="C567" s="8" t="b">
        <f t="shared" si="33"/>
        <v>0</v>
      </c>
      <c r="D567" s="21" t="b">
        <f t="shared" si="32"/>
        <v>0</v>
      </c>
      <c r="E567" s="14">
        <f t="shared" si="34"/>
        <v>44333</v>
      </c>
      <c r="F567" s="3"/>
      <c r="G567" s="5">
        <v>44573</v>
      </c>
    </row>
    <row r="568" spans="2:7">
      <c r="B568" s="24">
        <f t="shared" si="35"/>
        <v>44334</v>
      </c>
      <c r="C568" s="8" t="b">
        <f t="shared" si="33"/>
        <v>0</v>
      </c>
      <c r="D568" s="21" t="b">
        <f t="shared" si="32"/>
        <v>0</v>
      </c>
      <c r="E568" s="14">
        <f t="shared" si="34"/>
        <v>44334</v>
      </c>
      <c r="F568" s="3"/>
      <c r="G568" s="5">
        <v>44574</v>
      </c>
    </row>
    <row r="569" spans="2:7">
      <c r="B569" s="24">
        <f t="shared" si="35"/>
        <v>44335</v>
      </c>
      <c r="C569" s="8" t="b">
        <f t="shared" si="33"/>
        <v>0</v>
      </c>
      <c r="D569" s="21" t="b">
        <f t="shared" si="32"/>
        <v>0</v>
      </c>
      <c r="E569" s="14">
        <f t="shared" si="34"/>
        <v>44335</v>
      </c>
      <c r="F569" s="3"/>
      <c r="G569" s="5">
        <v>44575</v>
      </c>
    </row>
    <row r="570" spans="2:7">
      <c r="B570" s="24">
        <f t="shared" si="35"/>
        <v>44336</v>
      </c>
      <c r="C570" s="8" t="b">
        <f t="shared" si="33"/>
        <v>0</v>
      </c>
      <c r="D570" s="21" t="b">
        <f t="shared" si="32"/>
        <v>0</v>
      </c>
      <c r="E570" s="14">
        <f t="shared" si="34"/>
        <v>44336</v>
      </c>
      <c r="F570" s="3"/>
      <c r="G570" s="5">
        <v>44578</v>
      </c>
    </row>
    <row r="571" spans="2:7">
      <c r="B571" s="24">
        <f t="shared" si="35"/>
        <v>44337</v>
      </c>
      <c r="C571" s="8" t="b">
        <f t="shared" si="33"/>
        <v>0</v>
      </c>
      <c r="D571" s="21" t="b">
        <f t="shared" si="32"/>
        <v>0</v>
      </c>
      <c r="E571" s="14">
        <f t="shared" si="34"/>
        <v>44337</v>
      </c>
      <c r="F571" s="3"/>
      <c r="G571" s="5">
        <v>44579</v>
      </c>
    </row>
    <row r="572" spans="2:7">
      <c r="B572" s="24">
        <f t="shared" si="35"/>
        <v>44338</v>
      </c>
      <c r="C572" s="8" t="b">
        <f t="shared" si="33"/>
        <v>1</v>
      </c>
      <c r="D572" s="21" t="b">
        <f t="shared" si="32"/>
        <v>0</v>
      </c>
      <c r="E572" s="14" t="b">
        <f t="shared" si="34"/>
        <v>0</v>
      </c>
      <c r="F572" s="3"/>
      <c r="G572" s="5">
        <v>44580</v>
      </c>
    </row>
    <row r="573" spans="2:7">
      <c r="B573" s="24">
        <f t="shared" si="35"/>
        <v>44339</v>
      </c>
      <c r="C573" s="8" t="b">
        <f t="shared" si="33"/>
        <v>1</v>
      </c>
      <c r="D573" s="21" t="b">
        <f t="shared" si="32"/>
        <v>0</v>
      </c>
      <c r="E573" s="14" t="b">
        <f t="shared" si="34"/>
        <v>0</v>
      </c>
      <c r="F573" s="3"/>
      <c r="G573" s="5">
        <v>44581</v>
      </c>
    </row>
    <row r="574" spans="2:7">
      <c r="B574" s="24">
        <f t="shared" si="35"/>
        <v>44340</v>
      </c>
      <c r="C574" s="8" t="b">
        <f t="shared" si="33"/>
        <v>0</v>
      </c>
      <c r="D574" s="21" t="b">
        <f t="shared" si="32"/>
        <v>0</v>
      </c>
      <c r="E574" s="14">
        <f t="shared" si="34"/>
        <v>44340</v>
      </c>
      <c r="F574" s="3"/>
      <c r="G574" s="5">
        <v>44582</v>
      </c>
    </row>
    <row r="575" spans="2:7">
      <c r="B575" s="24">
        <f t="shared" si="35"/>
        <v>44341</v>
      </c>
      <c r="C575" s="8" t="b">
        <f t="shared" si="33"/>
        <v>0</v>
      </c>
      <c r="D575" s="21" t="b">
        <f t="shared" si="32"/>
        <v>0</v>
      </c>
      <c r="E575" s="14">
        <f t="shared" si="34"/>
        <v>44341</v>
      </c>
      <c r="F575" s="3"/>
      <c r="G575" s="5">
        <v>44585</v>
      </c>
    </row>
    <row r="576" spans="2:7">
      <c r="B576" s="24">
        <f t="shared" si="35"/>
        <v>44342</v>
      </c>
      <c r="C576" s="8" t="b">
        <f t="shared" si="33"/>
        <v>0</v>
      </c>
      <c r="D576" s="21" t="b">
        <f t="shared" si="32"/>
        <v>0</v>
      </c>
      <c r="E576" s="14">
        <f t="shared" si="34"/>
        <v>44342</v>
      </c>
      <c r="F576" s="3"/>
      <c r="G576" s="5">
        <v>44586</v>
      </c>
    </row>
    <row r="577" spans="2:7">
      <c r="B577" s="24">
        <f t="shared" si="35"/>
        <v>44343</v>
      </c>
      <c r="C577" s="8" t="b">
        <f t="shared" si="33"/>
        <v>0</v>
      </c>
      <c r="D577" s="21" t="b">
        <f t="shared" si="32"/>
        <v>0</v>
      </c>
      <c r="E577" s="14">
        <f t="shared" si="34"/>
        <v>44343</v>
      </c>
      <c r="F577" s="3"/>
      <c r="G577" s="5">
        <v>44587</v>
      </c>
    </row>
    <row r="578" spans="2:7">
      <c r="B578" s="24">
        <f t="shared" si="35"/>
        <v>44344</v>
      </c>
      <c r="C578" s="8" t="b">
        <f t="shared" si="33"/>
        <v>0</v>
      </c>
      <c r="D578" s="21" t="b">
        <f t="shared" si="32"/>
        <v>0</v>
      </c>
      <c r="E578" s="14">
        <f t="shared" si="34"/>
        <v>44344</v>
      </c>
      <c r="F578" s="3"/>
      <c r="G578" s="5">
        <v>44588</v>
      </c>
    </row>
    <row r="579" spans="2:7">
      <c r="B579" s="24">
        <f t="shared" si="35"/>
        <v>44345</v>
      </c>
      <c r="C579" s="8" t="b">
        <f t="shared" si="33"/>
        <v>1</v>
      </c>
      <c r="D579" s="21" t="b">
        <f t="shared" ref="D579:D642" si="36">IF(TYPE(VLOOKUP(B579,Holidays,1,0))&lt;&gt;1,FALSE,TRUE)</f>
        <v>0</v>
      </c>
      <c r="E579" s="14" t="b">
        <f t="shared" si="34"/>
        <v>0</v>
      </c>
      <c r="F579" s="3"/>
      <c r="G579" s="5">
        <v>44589</v>
      </c>
    </row>
    <row r="580" spans="2:7">
      <c r="B580" s="24">
        <f t="shared" si="35"/>
        <v>44346</v>
      </c>
      <c r="C580" s="8" t="b">
        <f t="shared" ref="C580:C643" si="37">IF(WEEKDAY(B580,2)&gt;5,TRUE)</f>
        <v>1</v>
      </c>
      <c r="D580" s="21" t="b">
        <f t="shared" si="36"/>
        <v>0</v>
      </c>
      <c r="E580" s="14" t="b">
        <f t="shared" ref="E580:E643" si="38">IF(OR(C580,D580),FALSE,B580)</f>
        <v>0</v>
      </c>
      <c r="F580" s="3"/>
      <c r="G580" s="5">
        <v>44592</v>
      </c>
    </row>
    <row r="581" spans="2:7">
      <c r="B581" s="24">
        <f t="shared" ref="B581:B644" si="39">B580+1</f>
        <v>44347</v>
      </c>
      <c r="C581" s="8" t="b">
        <f t="shared" si="37"/>
        <v>0</v>
      </c>
      <c r="D581" s="21" t="b">
        <f t="shared" si="36"/>
        <v>0</v>
      </c>
      <c r="E581" s="14">
        <f t="shared" si="38"/>
        <v>44347</v>
      </c>
      <c r="F581" s="3"/>
      <c r="G581" s="5">
        <v>44593</v>
      </c>
    </row>
    <row r="582" spans="2:7">
      <c r="B582" s="24">
        <f t="shared" si="39"/>
        <v>44348</v>
      </c>
      <c r="C582" s="8" t="b">
        <f t="shared" si="37"/>
        <v>0</v>
      </c>
      <c r="D582" s="21" t="b">
        <f t="shared" si="36"/>
        <v>0</v>
      </c>
      <c r="E582" s="14">
        <f t="shared" si="38"/>
        <v>44348</v>
      </c>
      <c r="F582" s="3"/>
      <c r="G582" s="5">
        <v>44594</v>
      </c>
    </row>
    <row r="583" spans="2:7">
      <c r="B583" s="24">
        <f t="shared" si="39"/>
        <v>44349</v>
      </c>
      <c r="C583" s="8" t="b">
        <f t="shared" si="37"/>
        <v>0</v>
      </c>
      <c r="D583" s="21" t="b">
        <f t="shared" si="36"/>
        <v>0</v>
      </c>
      <c r="E583" s="14">
        <f t="shared" si="38"/>
        <v>44349</v>
      </c>
      <c r="F583" s="3"/>
      <c r="G583" s="5">
        <v>44595</v>
      </c>
    </row>
    <row r="584" spans="2:7">
      <c r="B584" s="24">
        <f t="shared" si="39"/>
        <v>44350</v>
      </c>
      <c r="C584" s="8" t="b">
        <f t="shared" si="37"/>
        <v>0</v>
      </c>
      <c r="D584" s="21" t="b">
        <f t="shared" si="36"/>
        <v>0</v>
      </c>
      <c r="E584" s="14">
        <f t="shared" si="38"/>
        <v>44350</v>
      </c>
      <c r="F584" s="3"/>
      <c r="G584" s="5">
        <v>44596</v>
      </c>
    </row>
    <row r="585" spans="2:7">
      <c r="B585" s="24">
        <f t="shared" si="39"/>
        <v>44351</v>
      </c>
      <c r="C585" s="8" t="b">
        <f t="shared" si="37"/>
        <v>0</v>
      </c>
      <c r="D585" s="21" t="b">
        <f t="shared" si="36"/>
        <v>0</v>
      </c>
      <c r="E585" s="14">
        <f t="shared" si="38"/>
        <v>44351</v>
      </c>
      <c r="F585" s="3"/>
      <c r="G585" s="5">
        <v>44599</v>
      </c>
    </row>
    <row r="586" spans="2:7">
      <c r="B586" s="24">
        <f t="shared" si="39"/>
        <v>44352</v>
      </c>
      <c r="C586" s="8" t="b">
        <f t="shared" si="37"/>
        <v>1</v>
      </c>
      <c r="D586" s="21" t="b">
        <f t="shared" si="36"/>
        <v>0</v>
      </c>
      <c r="E586" s="14" t="b">
        <f t="shared" si="38"/>
        <v>0</v>
      </c>
      <c r="F586" s="3"/>
      <c r="G586" s="5">
        <v>44600</v>
      </c>
    </row>
    <row r="587" spans="2:7">
      <c r="B587" s="24">
        <f t="shared" si="39"/>
        <v>44353</v>
      </c>
      <c r="C587" s="8" t="b">
        <f t="shared" si="37"/>
        <v>1</v>
      </c>
      <c r="D587" s="21" t="b">
        <f t="shared" si="36"/>
        <v>0</v>
      </c>
      <c r="E587" s="14" t="b">
        <f t="shared" si="38"/>
        <v>0</v>
      </c>
      <c r="F587" s="3"/>
      <c r="G587" s="5">
        <v>44601</v>
      </c>
    </row>
    <row r="588" spans="2:7">
      <c r="B588" s="24">
        <f t="shared" si="39"/>
        <v>44354</v>
      </c>
      <c r="C588" s="8" t="b">
        <f t="shared" si="37"/>
        <v>0</v>
      </c>
      <c r="D588" s="21" t="b">
        <f t="shared" si="36"/>
        <v>0</v>
      </c>
      <c r="E588" s="14">
        <f t="shared" si="38"/>
        <v>44354</v>
      </c>
      <c r="F588" s="3"/>
      <c r="G588" s="5">
        <v>44602</v>
      </c>
    </row>
    <row r="589" spans="2:7">
      <c r="B589" s="24">
        <f t="shared" si="39"/>
        <v>44355</v>
      </c>
      <c r="C589" s="8" t="b">
        <f t="shared" si="37"/>
        <v>0</v>
      </c>
      <c r="D589" s="21" t="b">
        <f t="shared" si="36"/>
        <v>0</v>
      </c>
      <c r="E589" s="14">
        <f t="shared" si="38"/>
        <v>44355</v>
      </c>
      <c r="F589" s="3"/>
      <c r="G589" s="5">
        <v>44603</v>
      </c>
    </row>
    <row r="590" spans="2:7">
      <c r="B590" s="24">
        <f t="shared" si="39"/>
        <v>44356</v>
      </c>
      <c r="C590" s="8" t="b">
        <f t="shared" si="37"/>
        <v>0</v>
      </c>
      <c r="D590" s="21" t="b">
        <f t="shared" si="36"/>
        <v>0</v>
      </c>
      <c r="E590" s="14">
        <f t="shared" si="38"/>
        <v>44356</v>
      </c>
      <c r="F590" s="3"/>
      <c r="G590" s="5">
        <v>44606</v>
      </c>
    </row>
    <row r="591" spans="2:7">
      <c r="B591" s="24">
        <f t="shared" si="39"/>
        <v>44357</v>
      </c>
      <c r="C591" s="8" t="b">
        <f t="shared" si="37"/>
        <v>0</v>
      </c>
      <c r="D591" s="21" t="b">
        <f t="shared" si="36"/>
        <v>0</v>
      </c>
      <c r="E591" s="14">
        <f t="shared" si="38"/>
        <v>44357</v>
      </c>
      <c r="F591" s="3"/>
      <c r="G591" s="5">
        <v>44607</v>
      </c>
    </row>
    <row r="592" spans="2:7">
      <c r="B592" s="24">
        <f t="shared" si="39"/>
        <v>44358</v>
      </c>
      <c r="C592" s="8" t="b">
        <f t="shared" si="37"/>
        <v>0</v>
      </c>
      <c r="D592" s="21" t="b">
        <f t="shared" si="36"/>
        <v>0</v>
      </c>
      <c r="E592" s="14">
        <f t="shared" si="38"/>
        <v>44358</v>
      </c>
      <c r="F592" s="3"/>
      <c r="G592" s="5">
        <v>44608</v>
      </c>
    </row>
    <row r="593" spans="2:7">
      <c r="B593" s="24">
        <f t="shared" si="39"/>
        <v>44359</v>
      </c>
      <c r="C593" s="8" t="b">
        <f t="shared" si="37"/>
        <v>1</v>
      </c>
      <c r="D593" s="21" t="b">
        <f t="shared" si="36"/>
        <v>0</v>
      </c>
      <c r="E593" s="14" t="b">
        <f t="shared" si="38"/>
        <v>0</v>
      </c>
      <c r="F593" s="3"/>
      <c r="G593" s="5">
        <v>44609</v>
      </c>
    </row>
    <row r="594" spans="2:7">
      <c r="B594" s="24">
        <f t="shared" si="39"/>
        <v>44360</v>
      </c>
      <c r="C594" s="8" t="b">
        <f t="shared" si="37"/>
        <v>1</v>
      </c>
      <c r="D594" s="21" t="b">
        <f t="shared" si="36"/>
        <v>0</v>
      </c>
      <c r="E594" s="14" t="b">
        <f t="shared" si="38"/>
        <v>0</v>
      </c>
      <c r="F594" s="3"/>
      <c r="G594" s="5">
        <v>44610</v>
      </c>
    </row>
    <row r="595" spans="2:7">
      <c r="B595" s="24">
        <f t="shared" si="39"/>
        <v>44361</v>
      </c>
      <c r="C595" s="8" t="b">
        <f t="shared" si="37"/>
        <v>0</v>
      </c>
      <c r="D595" s="21" t="b">
        <f t="shared" si="36"/>
        <v>0</v>
      </c>
      <c r="E595" s="14">
        <f t="shared" si="38"/>
        <v>44361</v>
      </c>
      <c r="F595" s="3"/>
      <c r="G595" s="5">
        <v>44613</v>
      </c>
    </row>
    <row r="596" spans="2:7">
      <c r="B596" s="24">
        <f t="shared" si="39"/>
        <v>44362</v>
      </c>
      <c r="C596" s="8" t="b">
        <f t="shared" si="37"/>
        <v>0</v>
      </c>
      <c r="D596" s="21" t="b">
        <f t="shared" si="36"/>
        <v>0</v>
      </c>
      <c r="E596" s="14">
        <f t="shared" si="38"/>
        <v>44362</v>
      </c>
      <c r="F596" s="3"/>
      <c r="G596" s="5">
        <v>44614</v>
      </c>
    </row>
    <row r="597" spans="2:7">
      <c r="B597" s="24">
        <f t="shared" si="39"/>
        <v>44363</v>
      </c>
      <c r="C597" s="8" t="b">
        <f t="shared" si="37"/>
        <v>0</v>
      </c>
      <c r="D597" s="21" t="b">
        <f t="shared" si="36"/>
        <v>0</v>
      </c>
      <c r="E597" s="14">
        <f t="shared" si="38"/>
        <v>44363</v>
      </c>
      <c r="F597" s="3"/>
      <c r="G597" s="5">
        <v>44615</v>
      </c>
    </row>
    <row r="598" spans="2:7">
      <c r="B598" s="24">
        <f t="shared" si="39"/>
        <v>44364</v>
      </c>
      <c r="C598" s="8" t="b">
        <f t="shared" si="37"/>
        <v>0</v>
      </c>
      <c r="D598" s="21" t="b">
        <f t="shared" si="36"/>
        <v>0</v>
      </c>
      <c r="E598" s="14">
        <f t="shared" si="38"/>
        <v>44364</v>
      </c>
      <c r="F598" s="3"/>
      <c r="G598" s="5">
        <v>44616</v>
      </c>
    </row>
    <row r="599" spans="2:7">
      <c r="B599" s="24">
        <f t="shared" si="39"/>
        <v>44365</v>
      </c>
      <c r="C599" s="8" t="b">
        <f t="shared" si="37"/>
        <v>0</v>
      </c>
      <c r="D599" s="21" t="b">
        <f t="shared" si="36"/>
        <v>0</v>
      </c>
      <c r="E599" s="14">
        <f t="shared" si="38"/>
        <v>44365</v>
      </c>
      <c r="F599" s="3"/>
      <c r="G599" s="5">
        <v>44617</v>
      </c>
    </row>
    <row r="600" spans="2:7">
      <c r="B600" s="24">
        <f t="shared" si="39"/>
        <v>44366</v>
      </c>
      <c r="C600" s="8" t="b">
        <f t="shared" si="37"/>
        <v>1</v>
      </c>
      <c r="D600" s="21" t="b">
        <f t="shared" si="36"/>
        <v>0</v>
      </c>
      <c r="E600" s="14" t="b">
        <f t="shared" si="38"/>
        <v>0</v>
      </c>
      <c r="F600" s="3"/>
      <c r="G600" s="5">
        <v>44620</v>
      </c>
    </row>
    <row r="601" spans="2:7">
      <c r="B601" s="24">
        <f t="shared" si="39"/>
        <v>44367</v>
      </c>
      <c r="C601" s="8" t="b">
        <f t="shared" si="37"/>
        <v>1</v>
      </c>
      <c r="D601" s="21" t="b">
        <f t="shared" si="36"/>
        <v>0</v>
      </c>
      <c r="E601" s="14" t="b">
        <f t="shared" si="38"/>
        <v>0</v>
      </c>
      <c r="F601" s="3"/>
      <c r="G601" s="5">
        <v>44621</v>
      </c>
    </row>
    <row r="602" spans="2:7">
      <c r="B602" s="24">
        <f t="shared" si="39"/>
        <v>44368</v>
      </c>
      <c r="C602" s="8" t="b">
        <f t="shared" si="37"/>
        <v>0</v>
      </c>
      <c r="D602" s="21" t="b">
        <f t="shared" si="36"/>
        <v>0</v>
      </c>
      <c r="E602" s="14">
        <f t="shared" si="38"/>
        <v>44368</v>
      </c>
      <c r="F602" s="3"/>
      <c r="G602" s="5">
        <v>44622</v>
      </c>
    </row>
    <row r="603" spans="2:7">
      <c r="B603" s="24">
        <f t="shared" si="39"/>
        <v>44369</v>
      </c>
      <c r="C603" s="8" t="b">
        <f t="shared" si="37"/>
        <v>0</v>
      </c>
      <c r="D603" s="21" t="b">
        <f t="shared" si="36"/>
        <v>0</v>
      </c>
      <c r="E603" s="14">
        <f t="shared" si="38"/>
        <v>44369</v>
      </c>
      <c r="F603" s="3"/>
      <c r="G603" s="5">
        <v>44623</v>
      </c>
    </row>
    <row r="604" spans="2:7">
      <c r="B604" s="24">
        <f t="shared" si="39"/>
        <v>44370</v>
      </c>
      <c r="C604" s="8" t="b">
        <f t="shared" si="37"/>
        <v>0</v>
      </c>
      <c r="D604" s="21" t="b">
        <f t="shared" si="36"/>
        <v>0</v>
      </c>
      <c r="E604" s="14">
        <f t="shared" si="38"/>
        <v>44370</v>
      </c>
      <c r="F604" s="3"/>
      <c r="G604" s="5">
        <v>44624</v>
      </c>
    </row>
    <row r="605" spans="2:7">
      <c r="B605" s="24">
        <f t="shared" si="39"/>
        <v>44371</v>
      </c>
      <c r="C605" s="8" t="b">
        <f t="shared" si="37"/>
        <v>0</v>
      </c>
      <c r="D605" s="21" t="b">
        <f t="shared" si="36"/>
        <v>0</v>
      </c>
      <c r="E605" s="14">
        <f t="shared" si="38"/>
        <v>44371</v>
      </c>
      <c r="F605" s="3"/>
      <c r="G605" s="5">
        <v>44627</v>
      </c>
    </row>
    <row r="606" spans="2:7">
      <c r="B606" s="24">
        <f t="shared" si="39"/>
        <v>44372</v>
      </c>
      <c r="C606" s="8" t="b">
        <f t="shared" si="37"/>
        <v>0</v>
      </c>
      <c r="D606" s="21" t="b">
        <f t="shared" si="36"/>
        <v>0</v>
      </c>
      <c r="E606" s="14">
        <f t="shared" si="38"/>
        <v>44372</v>
      </c>
      <c r="F606" s="3"/>
      <c r="G606" s="5">
        <v>44628</v>
      </c>
    </row>
    <row r="607" spans="2:7">
      <c r="B607" s="24">
        <f t="shared" si="39"/>
        <v>44373</v>
      </c>
      <c r="C607" s="8" t="b">
        <f t="shared" si="37"/>
        <v>1</v>
      </c>
      <c r="D607" s="21" t="b">
        <f t="shared" si="36"/>
        <v>0</v>
      </c>
      <c r="E607" s="14" t="b">
        <f t="shared" si="38"/>
        <v>0</v>
      </c>
      <c r="F607" s="3"/>
      <c r="G607" s="5">
        <v>44629</v>
      </c>
    </row>
    <row r="608" spans="2:7">
      <c r="B608" s="24">
        <f t="shared" si="39"/>
        <v>44374</v>
      </c>
      <c r="C608" s="8" t="b">
        <f t="shared" si="37"/>
        <v>1</v>
      </c>
      <c r="D608" s="21" t="b">
        <f t="shared" si="36"/>
        <v>0</v>
      </c>
      <c r="E608" s="14" t="b">
        <f t="shared" si="38"/>
        <v>0</v>
      </c>
      <c r="F608" s="3"/>
      <c r="G608" s="5">
        <v>44630</v>
      </c>
    </row>
    <row r="609" spans="2:7">
      <c r="B609" s="24">
        <f t="shared" si="39"/>
        <v>44375</v>
      </c>
      <c r="C609" s="8" t="b">
        <f t="shared" si="37"/>
        <v>0</v>
      </c>
      <c r="D609" s="21" t="b">
        <f t="shared" si="36"/>
        <v>0</v>
      </c>
      <c r="E609" s="14">
        <f t="shared" si="38"/>
        <v>44375</v>
      </c>
      <c r="F609" s="3"/>
      <c r="G609" s="5">
        <v>44631</v>
      </c>
    </row>
    <row r="610" spans="2:7">
      <c r="B610" s="24">
        <f t="shared" si="39"/>
        <v>44376</v>
      </c>
      <c r="C610" s="8" t="b">
        <f t="shared" si="37"/>
        <v>0</v>
      </c>
      <c r="D610" s="21" t="b">
        <f t="shared" si="36"/>
        <v>0</v>
      </c>
      <c r="E610" s="14">
        <f t="shared" si="38"/>
        <v>44376</v>
      </c>
      <c r="F610" s="3"/>
      <c r="G610" s="5">
        <v>44634</v>
      </c>
    </row>
    <row r="611" spans="2:7">
      <c r="B611" s="24">
        <f t="shared" si="39"/>
        <v>44377</v>
      </c>
      <c r="C611" s="8" t="b">
        <f t="shared" si="37"/>
        <v>0</v>
      </c>
      <c r="D611" s="21" t="b">
        <f t="shared" si="36"/>
        <v>0</v>
      </c>
      <c r="E611" s="14">
        <f t="shared" si="38"/>
        <v>44377</v>
      </c>
      <c r="F611" s="3"/>
      <c r="G611" s="5">
        <v>44635</v>
      </c>
    </row>
    <row r="612" spans="2:7">
      <c r="B612" s="24">
        <f t="shared" si="39"/>
        <v>44378</v>
      </c>
      <c r="C612" s="8" t="b">
        <f t="shared" si="37"/>
        <v>0</v>
      </c>
      <c r="D612" s="21" t="b">
        <f t="shared" si="36"/>
        <v>0</v>
      </c>
      <c r="E612" s="14">
        <f t="shared" si="38"/>
        <v>44378</v>
      </c>
      <c r="F612" s="3"/>
      <c r="G612" s="5">
        <v>44636</v>
      </c>
    </row>
    <row r="613" spans="2:7">
      <c r="B613" s="24">
        <f t="shared" si="39"/>
        <v>44379</v>
      </c>
      <c r="C613" s="8" t="b">
        <f t="shared" si="37"/>
        <v>0</v>
      </c>
      <c r="D613" s="21" t="b">
        <f t="shared" si="36"/>
        <v>0</v>
      </c>
      <c r="E613" s="14">
        <f t="shared" si="38"/>
        <v>44379</v>
      </c>
      <c r="F613" s="3"/>
      <c r="G613" s="5">
        <v>44637</v>
      </c>
    </row>
    <row r="614" spans="2:7">
      <c r="B614" s="24">
        <f t="shared" si="39"/>
        <v>44380</v>
      </c>
      <c r="C614" s="8" t="b">
        <f t="shared" si="37"/>
        <v>1</v>
      </c>
      <c r="D614" s="21" t="b">
        <f t="shared" si="36"/>
        <v>0</v>
      </c>
      <c r="E614" s="14" t="b">
        <f t="shared" si="38"/>
        <v>0</v>
      </c>
      <c r="F614" s="3"/>
      <c r="G614" s="5">
        <v>44638</v>
      </c>
    </row>
    <row r="615" spans="2:7">
      <c r="B615" s="24">
        <f t="shared" si="39"/>
        <v>44381</v>
      </c>
      <c r="C615" s="8" t="b">
        <f t="shared" si="37"/>
        <v>1</v>
      </c>
      <c r="D615" s="21" t="b">
        <f t="shared" si="36"/>
        <v>0</v>
      </c>
      <c r="E615" s="14" t="b">
        <f t="shared" si="38"/>
        <v>0</v>
      </c>
      <c r="F615" s="3"/>
      <c r="G615" s="5">
        <v>44641</v>
      </c>
    </row>
    <row r="616" spans="2:7">
      <c r="B616" s="24">
        <f t="shared" si="39"/>
        <v>44382</v>
      </c>
      <c r="C616" s="8" t="b">
        <f t="shared" si="37"/>
        <v>0</v>
      </c>
      <c r="D616" s="21" t="b">
        <f t="shared" si="36"/>
        <v>0</v>
      </c>
      <c r="E616" s="14">
        <f t="shared" si="38"/>
        <v>44382</v>
      </c>
      <c r="F616" s="3"/>
      <c r="G616" s="5">
        <v>44642</v>
      </c>
    </row>
    <row r="617" spans="2:7">
      <c r="B617" s="24">
        <f t="shared" si="39"/>
        <v>44383</v>
      </c>
      <c r="C617" s="8" t="b">
        <f t="shared" si="37"/>
        <v>0</v>
      </c>
      <c r="D617" s="21" t="b">
        <f t="shared" si="36"/>
        <v>0</v>
      </c>
      <c r="E617" s="14">
        <f t="shared" si="38"/>
        <v>44383</v>
      </c>
      <c r="F617" s="3"/>
      <c r="G617" s="5">
        <v>44643</v>
      </c>
    </row>
    <row r="618" spans="2:7">
      <c r="B618" s="24">
        <f t="shared" si="39"/>
        <v>44384</v>
      </c>
      <c r="C618" s="8" t="b">
        <f t="shared" si="37"/>
        <v>0</v>
      </c>
      <c r="D618" s="21" t="b">
        <f t="shared" si="36"/>
        <v>0</v>
      </c>
      <c r="E618" s="14">
        <f t="shared" si="38"/>
        <v>44384</v>
      </c>
      <c r="F618" s="3"/>
      <c r="G618" s="5">
        <v>44644</v>
      </c>
    </row>
    <row r="619" spans="2:7">
      <c r="B619" s="24">
        <f t="shared" si="39"/>
        <v>44385</v>
      </c>
      <c r="C619" s="8" t="b">
        <f t="shared" si="37"/>
        <v>0</v>
      </c>
      <c r="D619" s="21" t="b">
        <f t="shared" si="36"/>
        <v>0</v>
      </c>
      <c r="E619" s="14">
        <f t="shared" si="38"/>
        <v>44385</v>
      </c>
      <c r="F619" s="3"/>
      <c r="G619" s="5">
        <v>44645</v>
      </c>
    </row>
    <row r="620" spans="2:7">
      <c r="B620" s="24">
        <f t="shared" si="39"/>
        <v>44386</v>
      </c>
      <c r="C620" s="8" t="b">
        <f t="shared" si="37"/>
        <v>0</v>
      </c>
      <c r="D620" s="21" t="b">
        <f t="shared" si="36"/>
        <v>0</v>
      </c>
      <c r="E620" s="14">
        <f t="shared" si="38"/>
        <v>44386</v>
      </c>
      <c r="F620" s="3"/>
      <c r="G620" s="5">
        <v>44648</v>
      </c>
    </row>
    <row r="621" spans="2:7">
      <c r="B621" s="24">
        <f t="shared" si="39"/>
        <v>44387</v>
      </c>
      <c r="C621" s="8" t="b">
        <f t="shared" si="37"/>
        <v>1</v>
      </c>
      <c r="D621" s="21" t="b">
        <f t="shared" si="36"/>
        <v>0</v>
      </c>
      <c r="E621" s="14" t="b">
        <f t="shared" si="38"/>
        <v>0</v>
      </c>
      <c r="F621" s="3"/>
      <c r="G621" s="5">
        <v>44649</v>
      </c>
    </row>
    <row r="622" spans="2:7">
      <c r="B622" s="24">
        <f t="shared" si="39"/>
        <v>44388</v>
      </c>
      <c r="C622" s="8" t="b">
        <f t="shared" si="37"/>
        <v>1</v>
      </c>
      <c r="D622" s="21" t="b">
        <f t="shared" si="36"/>
        <v>0</v>
      </c>
      <c r="E622" s="14" t="b">
        <f t="shared" si="38"/>
        <v>0</v>
      </c>
      <c r="F622" s="3"/>
      <c r="G622" s="5">
        <v>44650</v>
      </c>
    </row>
    <row r="623" spans="2:7">
      <c r="B623" s="24">
        <f t="shared" si="39"/>
        <v>44389</v>
      </c>
      <c r="C623" s="8" t="b">
        <f t="shared" si="37"/>
        <v>0</v>
      </c>
      <c r="D623" s="21" t="b">
        <f t="shared" si="36"/>
        <v>0</v>
      </c>
      <c r="E623" s="14">
        <f t="shared" si="38"/>
        <v>44389</v>
      </c>
      <c r="F623" s="3"/>
      <c r="G623" s="5">
        <v>44651</v>
      </c>
    </row>
    <row r="624" spans="2:7">
      <c r="B624" s="24">
        <f t="shared" si="39"/>
        <v>44390</v>
      </c>
      <c r="C624" s="8" t="b">
        <f t="shared" si="37"/>
        <v>0</v>
      </c>
      <c r="D624" s="21" t="b">
        <f t="shared" si="36"/>
        <v>0</v>
      </c>
      <c r="E624" s="14">
        <f t="shared" si="38"/>
        <v>44390</v>
      </c>
      <c r="F624" s="3"/>
      <c r="G624" s="5">
        <v>44652</v>
      </c>
    </row>
    <row r="625" spans="2:7">
      <c r="B625" s="24">
        <f t="shared" si="39"/>
        <v>44391</v>
      </c>
      <c r="C625" s="8" t="b">
        <f t="shared" si="37"/>
        <v>0</v>
      </c>
      <c r="D625" s="21" t="b">
        <f t="shared" si="36"/>
        <v>0</v>
      </c>
      <c r="E625" s="14">
        <f t="shared" si="38"/>
        <v>44391</v>
      </c>
      <c r="F625" s="3"/>
      <c r="G625" s="5">
        <v>44655</v>
      </c>
    </row>
    <row r="626" spans="2:7">
      <c r="B626" s="24">
        <f t="shared" si="39"/>
        <v>44392</v>
      </c>
      <c r="C626" s="8" t="b">
        <f t="shared" si="37"/>
        <v>0</v>
      </c>
      <c r="D626" s="21" t="b">
        <f t="shared" si="36"/>
        <v>0</v>
      </c>
      <c r="E626" s="14">
        <f t="shared" si="38"/>
        <v>44392</v>
      </c>
      <c r="F626" s="3"/>
      <c r="G626" s="5">
        <v>44656</v>
      </c>
    </row>
    <row r="627" spans="2:7">
      <c r="B627" s="24">
        <f t="shared" si="39"/>
        <v>44393</v>
      </c>
      <c r="C627" s="8" t="b">
        <f t="shared" si="37"/>
        <v>0</v>
      </c>
      <c r="D627" s="21" t="b">
        <f t="shared" si="36"/>
        <v>0</v>
      </c>
      <c r="E627" s="14">
        <f t="shared" si="38"/>
        <v>44393</v>
      </c>
      <c r="F627" s="3"/>
      <c r="G627" s="5">
        <v>44657</v>
      </c>
    </row>
    <row r="628" spans="2:7">
      <c r="B628" s="24">
        <f t="shared" si="39"/>
        <v>44394</v>
      </c>
      <c r="C628" s="8" t="b">
        <f t="shared" si="37"/>
        <v>1</v>
      </c>
      <c r="D628" s="21" t="b">
        <f t="shared" si="36"/>
        <v>0</v>
      </c>
      <c r="E628" s="14" t="b">
        <f t="shared" si="38"/>
        <v>0</v>
      </c>
      <c r="F628" s="3"/>
      <c r="G628" s="5">
        <v>44658</v>
      </c>
    </row>
    <row r="629" spans="2:7">
      <c r="B629" s="24">
        <f t="shared" si="39"/>
        <v>44395</v>
      </c>
      <c r="C629" s="8" t="b">
        <f t="shared" si="37"/>
        <v>1</v>
      </c>
      <c r="D629" s="21" t="b">
        <f t="shared" si="36"/>
        <v>0</v>
      </c>
      <c r="E629" s="14" t="b">
        <f t="shared" si="38"/>
        <v>0</v>
      </c>
      <c r="F629" s="3"/>
      <c r="G629" s="5">
        <v>44659</v>
      </c>
    </row>
    <row r="630" spans="2:7">
      <c r="B630" s="24">
        <f t="shared" si="39"/>
        <v>44396</v>
      </c>
      <c r="C630" s="8" t="b">
        <f t="shared" si="37"/>
        <v>0</v>
      </c>
      <c r="D630" s="21" t="b">
        <f t="shared" si="36"/>
        <v>0</v>
      </c>
      <c r="E630" s="14">
        <f t="shared" si="38"/>
        <v>44396</v>
      </c>
      <c r="F630" s="3"/>
      <c r="G630" s="5">
        <v>44662</v>
      </c>
    </row>
    <row r="631" spans="2:7">
      <c r="B631" s="24">
        <f t="shared" si="39"/>
        <v>44397</v>
      </c>
      <c r="C631" s="8" t="b">
        <f t="shared" si="37"/>
        <v>0</v>
      </c>
      <c r="D631" s="21" t="b">
        <f t="shared" si="36"/>
        <v>0</v>
      </c>
      <c r="E631" s="14">
        <f t="shared" si="38"/>
        <v>44397</v>
      </c>
      <c r="F631" s="3"/>
      <c r="G631" s="5">
        <v>44663</v>
      </c>
    </row>
    <row r="632" spans="2:7">
      <c r="B632" s="24">
        <f t="shared" si="39"/>
        <v>44398</v>
      </c>
      <c r="C632" s="8" t="b">
        <f t="shared" si="37"/>
        <v>0</v>
      </c>
      <c r="D632" s="21" t="b">
        <f t="shared" si="36"/>
        <v>0</v>
      </c>
      <c r="E632" s="14">
        <f t="shared" si="38"/>
        <v>44398</v>
      </c>
      <c r="F632" s="3"/>
      <c r="G632" s="5">
        <v>44664</v>
      </c>
    </row>
    <row r="633" spans="2:7">
      <c r="B633" s="24">
        <f t="shared" si="39"/>
        <v>44399</v>
      </c>
      <c r="C633" s="8" t="b">
        <f t="shared" si="37"/>
        <v>0</v>
      </c>
      <c r="D633" s="21" t="b">
        <f t="shared" si="36"/>
        <v>0</v>
      </c>
      <c r="E633" s="14">
        <f t="shared" si="38"/>
        <v>44399</v>
      </c>
      <c r="F633" s="3"/>
      <c r="G633" s="5">
        <v>44665</v>
      </c>
    </row>
    <row r="634" spans="2:7">
      <c r="B634" s="24">
        <f t="shared" si="39"/>
        <v>44400</v>
      </c>
      <c r="C634" s="8" t="b">
        <f t="shared" si="37"/>
        <v>0</v>
      </c>
      <c r="D634" s="21" t="b">
        <f t="shared" si="36"/>
        <v>0</v>
      </c>
      <c r="E634" s="14">
        <f t="shared" si="38"/>
        <v>44400</v>
      </c>
      <c r="F634" s="3"/>
      <c r="G634" s="5">
        <v>44670</v>
      </c>
    </row>
    <row r="635" spans="2:7">
      <c r="B635" s="24">
        <f t="shared" si="39"/>
        <v>44401</v>
      </c>
      <c r="C635" s="8" t="b">
        <f t="shared" si="37"/>
        <v>1</v>
      </c>
      <c r="D635" s="21" t="b">
        <f t="shared" si="36"/>
        <v>0</v>
      </c>
      <c r="E635" s="14" t="b">
        <f t="shared" si="38"/>
        <v>0</v>
      </c>
      <c r="F635" s="3"/>
      <c r="G635" s="5">
        <v>44671</v>
      </c>
    </row>
    <row r="636" spans="2:7">
      <c r="B636" s="24">
        <f t="shared" si="39"/>
        <v>44402</v>
      </c>
      <c r="C636" s="8" t="b">
        <f t="shared" si="37"/>
        <v>1</v>
      </c>
      <c r="D636" s="21" t="b">
        <f t="shared" si="36"/>
        <v>0</v>
      </c>
      <c r="E636" s="14" t="b">
        <f t="shared" si="38"/>
        <v>0</v>
      </c>
      <c r="F636" s="3"/>
      <c r="G636" s="5">
        <v>44672</v>
      </c>
    </row>
    <row r="637" spans="2:7">
      <c r="B637" s="24">
        <f t="shared" si="39"/>
        <v>44403</v>
      </c>
      <c r="C637" s="8" t="b">
        <f t="shared" si="37"/>
        <v>0</v>
      </c>
      <c r="D637" s="21" t="b">
        <f t="shared" si="36"/>
        <v>0</v>
      </c>
      <c r="E637" s="14">
        <f t="shared" si="38"/>
        <v>44403</v>
      </c>
      <c r="F637" s="3"/>
      <c r="G637" s="5">
        <v>44673</v>
      </c>
    </row>
    <row r="638" spans="2:7">
      <c r="B638" s="24">
        <f t="shared" si="39"/>
        <v>44404</v>
      </c>
      <c r="C638" s="8" t="b">
        <f t="shared" si="37"/>
        <v>0</v>
      </c>
      <c r="D638" s="21" t="b">
        <f t="shared" si="36"/>
        <v>0</v>
      </c>
      <c r="E638" s="14">
        <f t="shared" si="38"/>
        <v>44404</v>
      </c>
      <c r="F638" s="3"/>
      <c r="G638" s="5">
        <v>44676</v>
      </c>
    </row>
    <row r="639" spans="2:7">
      <c r="B639" s="24">
        <f t="shared" si="39"/>
        <v>44405</v>
      </c>
      <c r="C639" s="8" t="b">
        <f t="shared" si="37"/>
        <v>0</v>
      </c>
      <c r="D639" s="21" t="b">
        <f t="shared" si="36"/>
        <v>0</v>
      </c>
      <c r="E639" s="14">
        <f t="shared" si="38"/>
        <v>44405</v>
      </c>
      <c r="F639" s="3"/>
      <c r="G639" s="5">
        <v>44677</v>
      </c>
    </row>
    <row r="640" spans="2:7">
      <c r="B640" s="24">
        <f t="shared" si="39"/>
        <v>44406</v>
      </c>
      <c r="C640" s="8" t="b">
        <f t="shared" si="37"/>
        <v>0</v>
      </c>
      <c r="D640" s="21" t="b">
        <f t="shared" si="36"/>
        <v>0</v>
      </c>
      <c r="E640" s="14">
        <f t="shared" si="38"/>
        <v>44406</v>
      </c>
      <c r="F640" s="3"/>
      <c r="G640" s="5">
        <v>44678</v>
      </c>
    </row>
    <row r="641" spans="2:7">
      <c r="B641" s="24">
        <f t="shared" si="39"/>
        <v>44407</v>
      </c>
      <c r="C641" s="8" t="b">
        <f t="shared" si="37"/>
        <v>0</v>
      </c>
      <c r="D641" s="21" t="b">
        <f t="shared" si="36"/>
        <v>0</v>
      </c>
      <c r="E641" s="14">
        <f t="shared" si="38"/>
        <v>44407</v>
      </c>
      <c r="F641" s="3"/>
      <c r="G641" s="5">
        <v>44679</v>
      </c>
    </row>
    <row r="642" spans="2:7">
      <c r="B642" s="24">
        <f t="shared" si="39"/>
        <v>44408</v>
      </c>
      <c r="C642" s="8" t="b">
        <f t="shared" si="37"/>
        <v>1</v>
      </c>
      <c r="D642" s="21" t="b">
        <f t="shared" si="36"/>
        <v>0</v>
      </c>
      <c r="E642" s="14" t="b">
        <f t="shared" si="38"/>
        <v>0</v>
      </c>
      <c r="F642" s="3"/>
      <c r="G642" s="5">
        <v>44680</v>
      </c>
    </row>
    <row r="643" spans="2:7">
      <c r="B643" s="24">
        <f t="shared" si="39"/>
        <v>44409</v>
      </c>
      <c r="C643" s="8" t="b">
        <f t="shared" si="37"/>
        <v>1</v>
      </c>
      <c r="D643" s="21" t="b">
        <f t="shared" ref="D643:D706" si="40">IF(TYPE(VLOOKUP(B643,Holidays,1,0))&lt;&gt;1,FALSE,TRUE)</f>
        <v>0</v>
      </c>
      <c r="E643" s="14" t="b">
        <f t="shared" si="38"/>
        <v>0</v>
      </c>
      <c r="F643" s="3"/>
      <c r="G643" s="5">
        <v>44683</v>
      </c>
    </row>
    <row r="644" spans="2:7">
      <c r="B644" s="24">
        <f t="shared" si="39"/>
        <v>44410</v>
      </c>
      <c r="C644" s="8" t="b">
        <f t="shared" ref="C644:C707" si="41">IF(WEEKDAY(B644,2)&gt;5,TRUE)</f>
        <v>0</v>
      </c>
      <c r="D644" s="21" t="b">
        <f t="shared" si="40"/>
        <v>0</v>
      </c>
      <c r="E644" s="14">
        <f t="shared" ref="E644:E707" si="42">IF(OR(C644,D644),FALSE,B644)</f>
        <v>44410</v>
      </c>
      <c r="F644" s="3"/>
      <c r="G644" s="5">
        <v>44684</v>
      </c>
    </row>
    <row r="645" spans="2:7">
      <c r="B645" s="24">
        <f t="shared" ref="B645:B708" si="43">B644+1</f>
        <v>44411</v>
      </c>
      <c r="C645" s="8" t="b">
        <f t="shared" si="41"/>
        <v>0</v>
      </c>
      <c r="D645" s="21" t="b">
        <f t="shared" si="40"/>
        <v>0</v>
      </c>
      <c r="E645" s="14">
        <f t="shared" si="42"/>
        <v>44411</v>
      </c>
      <c r="F645" s="3"/>
      <c r="G645" s="5">
        <v>44685</v>
      </c>
    </row>
    <row r="646" spans="2:7">
      <c r="B646" s="24">
        <f t="shared" si="43"/>
        <v>44412</v>
      </c>
      <c r="C646" s="8" t="b">
        <f t="shared" si="41"/>
        <v>0</v>
      </c>
      <c r="D646" s="21" t="b">
        <f t="shared" si="40"/>
        <v>0</v>
      </c>
      <c r="E646" s="14">
        <f t="shared" si="42"/>
        <v>44412</v>
      </c>
      <c r="F646" s="3"/>
      <c r="G646" s="5">
        <v>44686</v>
      </c>
    </row>
    <row r="647" spans="2:7">
      <c r="B647" s="24">
        <f t="shared" si="43"/>
        <v>44413</v>
      </c>
      <c r="C647" s="8" t="b">
        <f t="shared" si="41"/>
        <v>0</v>
      </c>
      <c r="D647" s="21" t="b">
        <f t="shared" si="40"/>
        <v>0</v>
      </c>
      <c r="E647" s="14">
        <f t="shared" si="42"/>
        <v>44413</v>
      </c>
      <c r="F647" s="3"/>
      <c r="G647" s="5">
        <v>44687</v>
      </c>
    </row>
    <row r="648" spans="2:7">
      <c r="B648" s="24">
        <f t="shared" si="43"/>
        <v>44414</v>
      </c>
      <c r="C648" s="8" t="b">
        <f t="shared" si="41"/>
        <v>0</v>
      </c>
      <c r="D648" s="21" t="b">
        <f t="shared" si="40"/>
        <v>0</v>
      </c>
      <c r="E648" s="14">
        <f t="shared" si="42"/>
        <v>44414</v>
      </c>
      <c r="F648" s="3"/>
      <c r="G648" s="5">
        <v>44690</v>
      </c>
    </row>
    <row r="649" spans="2:7">
      <c r="B649" s="24">
        <f t="shared" si="43"/>
        <v>44415</v>
      </c>
      <c r="C649" s="8" t="b">
        <f t="shared" si="41"/>
        <v>1</v>
      </c>
      <c r="D649" s="21" t="b">
        <f t="shared" si="40"/>
        <v>0</v>
      </c>
      <c r="E649" s="14" t="b">
        <f t="shared" si="42"/>
        <v>0</v>
      </c>
      <c r="F649" s="3"/>
      <c r="G649" s="5">
        <v>44691</v>
      </c>
    </row>
    <row r="650" spans="2:7">
      <c r="B650" s="24">
        <f t="shared" si="43"/>
        <v>44416</v>
      </c>
      <c r="C650" s="8" t="b">
        <f t="shared" si="41"/>
        <v>1</v>
      </c>
      <c r="D650" s="21" t="b">
        <f t="shared" si="40"/>
        <v>0</v>
      </c>
      <c r="E650" s="14" t="b">
        <f t="shared" si="42"/>
        <v>0</v>
      </c>
      <c r="F650" s="3"/>
      <c r="G650" s="5">
        <v>44692</v>
      </c>
    </row>
    <row r="651" spans="2:7">
      <c r="B651" s="24">
        <f t="shared" si="43"/>
        <v>44417</v>
      </c>
      <c r="C651" s="8" t="b">
        <f t="shared" si="41"/>
        <v>0</v>
      </c>
      <c r="D651" s="21" t="b">
        <f t="shared" si="40"/>
        <v>0</v>
      </c>
      <c r="E651" s="14">
        <f t="shared" si="42"/>
        <v>44417</v>
      </c>
      <c r="F651" s="3"/>
      <c r="G651" s="5">
        <v>44693</v>
      </c>
    </row>
    <row r="652" spans="2:7">
      <c r="B652" s="24">
        <f t="shared" si="43"/>
        <v>44418</v>
      </c>
      <c r="C652" s="8" t="b">
        <f t="shared" si="41"/>
        <v>0</v>
      </c>
      <c r="D652" s="21" t="b">
        <f t="shared" si="40"/>
        <v>0</v>
      </c>
      <c r="E652" s="14">
        <f t="shared" si="42"/>
        <v>44418</v>
      </c>
      <c r="F652" s="3"/>
      <c r="G652" s="5">
        <v>44694</v>
      </c>
    </row>
    <row r="653" spans="2:7">
      <c r="B653" s="24">
        <f t="shared" si="43"/>
        <v>44419</v>
      </c>
      <c r="C653" s="8" t="b">
        <f t="shared" si="41"/>
        <v>0</v>
      </c>
      <c r="D653" s="21" t="b">
        <f t="shared" si="40"/>
        <v>0</v>
      </c>
      <c r="E653" s="14">
        <f t="shared" si="42"/>
        <v>44419</v>
      </c>
      <c r="F653" s="3"/>
      <c r="G653" s="5">
        <v>44697</v>
      </c>
    </row>
    <row r="654" spans="2:7">
      <c r="B654" s="24">
        <f t="shared" si="43"/>
        <v>44420</v>
      </c>
      <c r="C654" s="8" t="b">
        <f t="shared" si="41"/>
        <v>0</v>
      </c>
      <c r="D654" s="21" t="b">
        <f t="shared" si="40"/>
        <v>0</v>
      </c>
      <c r="E654" s="14">
        <f t="shared" si="42"/>
        <v>44420</v>
      </c>
      <c r="F654" s="3"/>
      <c r="G654" s="5">
        <v>44698</v>
      </c>
    </row>
    <row r="655" spans="2:7">
      <c r="B655" s="24">
        <f t="shared" si="43"/>
        <v>44421</v>
      </c>
      <c r="C655" s="8" t="b">
        <f t="shared" si="41"/>
        <v>0</v>
      </c>
      <c r="D655" s="21" t="b">
        <f t="shared" si="40"/>
        <v>0</v>
      </c>
      <c r="E655" s="14">
        <f t="shared" si="42"/>
        <v>44421</v>
      </c>
      <c r="F655" s="3"/>
      <c r="G655" s="5">
        <v>44699</v>
      </c>
    </row>
    <row r="656" spans="2:7">
      <c r="B656" s="24">
        <f t="shared" si="43"/>
        <v>44422</v>
      </c>
      <c r="C656" s="8" t="b">
        <f t="shared" si="41"/>
        <v>1</v>
      </c>
      <c r="D656" s="21" t="b">
        <f t="shared" si="40"/>
        <v>0</v>
      </c>
      <c r="E656" s="14" t="b">
        <f t="shared" si="42"/>
        <v>0</v>
      </c>
      <c r="F656" s="3"/>
      <c r="G656" s="5">
        <v>44700</v>
      </c>
    </row>
    <row r="657" spans="2:7">
      <c r="B657" s="24">
        <f t="shared" si="43"/>
        <v>44423</v>
      </c>
      <c r="C657" s="8" t="b">
        <f t="shared" si="41"/>
        <v>1</v>
      </c>
      <c r="D657" s="21" t="b">
        <f t="shared" si="40"/>
        <v>0</v>
      </c>
      <c r="E657" s="14" t="b">
        <f t="shared" si="42"/>
        <v>0</v>
      </c>
      <c r="F657" s="3"/>
      <c r="G657" s="5">
        <v>44701</v>
      </c>
    </row>
    <row r="658" spans="2:7">
      <c r="B658" s="24">
        <f t="shared" si="43"/>
        <v>44424</v>
      </c>
      <c r="C658" s="8" t="b">
        <f t="shared" si="41"/>
        <v>0</v>
      </c>
      <c r="D658" s="21" t="b">
        <f t="shared" si="40"/>
        <v>0</v>
      </c>
      <c r="E658" s="14">
        <f t="shared" si="42"/>
        <v>44424</v>
      </c>
      <c r="F658" s="3"/>
      <c r="G658" s="5">
        <v>44704</v>
      </c>
    </row>
    <row r="659" spans="2:7">
      <c r="B659" s="24">
        <f t="shared" si="43"/>
        <v>44425</v>
      </c>
      <c r="C659" s="8" t="b">
        <f t="shared" si="41"/>
        <v>0</v>
      </c>
      <c r="D659" s="21" t="b">
        <f t="shared" si="40"/>
        <v>0</v>
      </c>
      <c r="E659" s="14">
        <f t="shared" si="42"/>
        <v>44425</v>
      </c>
      <c r="F659" s="3"/>
      <c r="G659" s="5">
        <v>44705</v>
      </c>
    </row>
    <row r="660" spans="2:7">
      <c r="B660" s="24">
        <f t="shared" si="43"/>
        <v>44426</v>
      </c>
      <c r="C660" s="8" t="b">
        <f t="shared" si="41"/>
        <v>0</v>
      </c>
      <c r="D660" s="21" t="b">
        <f t="shared" si="40"/>
        <v>0</v>
      </c>
      <c r="E660" s="14">
        <f t="shared" si="42"/>
        <v>44426</v>
      </c>
      <c r="F660" s="3"/>
      <c r="G660" s="5">
        <v>44706</v>
      </c>
    </row>
    <row r="661" spans="2:7">
      <c r="B661" s="24">
        <f t="shared" si="43"/>
        <v>44427</v>
      </c>
      <c r="C661" s="8" t="b">
        <f t="shared" si="41"/>
        <v>0</v>
      </c>
      <c r="D661" s="21" t="b">
        <f t="shared" si="40"/>
        <v>0</v>
      </c>
      <c r="E661" s="14">
        <f t="shared" si="42"/>
        <v>44427</v>
      </c>
      <c r="F661" s="3"/>
      <c r="G661" s="5">
        <v>44707</v>
      </c>
    </row>
    <row r="662" spans="2:7">
      <c r="B662" s="24">
        <f t="shared" si="43"/>
        <v>44428</v>
      </c>
      <c r="C662" s="8" t="b">
        <f t="shared" si="41"/>
        <v>0</v>
      </c>
      <c r="D662" s="21" t="b">
        <f t="shared" si="40"/>
        <v>0</v>
      </c>
      <c r="E662" s="14">
        <f t="shared" si="42"/>
        <v>44428</v>
      </c>
      <c r="F662" s="3"/>
      <c r="G662" s="5">
        <v>44708</v>
      </c>
    </row>
    <row r="663" spans="2:7">
      <c r="B663" s="24">
        <f t="shared" si="43"/>
        <v>44429</v>
      </c>
      <c r="C663" s="8" t="b">
        <f t="shared" si="41"/>
        <v>1</v>
      </c>
      <c r="D663" s="21" t="b">
        <f t="shared" si="40"/>
        <v>0</v>
      </c>
      <c r="E663" s="14" t="b">
        <f t="shared" si="42"/>
        <v>0</v>
      </c>
      <c r="F663" s="3"/>
      <c r="G663" s="5">
        <v>44711</v>
      </c>
    </row>
    <row r="664" spans="2:7">
      <c r="B664" s="24">
        <f t="shared" si="43"/>
        <v>44430</v>
      </c>
      <c r="C664" s="8" t="b">
        <f t="shared" si="41"/>
        <v>1</v>
      </c>
      <c r="D664" s="21" t="b">
        <f t="shared" si="40"/>
        <v>0</v>
      </c>
      <c r="E664" s="14" t="b">
        <f t="shared" si="42"/>
        <v>0</v>
      </c>
      <c r="F664" s="3"/>
      <c r="G664" s="5">
        <v>44712</v>
      </c>
    </row>
    <row r="665" spans="2:7">
      <c r="B665" s="24">
        <f t="shared" si="43"/>
        <v>44431</v>
      </c>
      <c r="C665" s="8" t="b">
        <f t="shared" si="41"/>
        <v>0</v>
      </c>
      <c r="D665" s="21" t="b">
        <f t="shared" si="40"/>
        <v>0</v>
      </c>
      <c r="E665" s="14">
        <f t="shared" si="42"/>
        <v>44431</v>
      </c>
      <c r="F665" s="3"/>
      <c r="G665" s="5">
        <v>44713</v>
      </c>
    </row>
    <row r="666" spans="2:7">
      <c r="B666" s="24">
        <f t="shared" si="43"/>
        <v>44432</v>
      </c>
      <c r="C666" s="8" t="b">
        <f t="shared" si="41"/>
        <v>0</v>
      </c>
      <c r="D666" s="21" t="b">
        <f t="shared" si="40"/>
        <v>0</v>
      </c>
      <c r="E666" s="14">
        <f t="shared" si="42"/>
        <v>44432</v>
      </c>
      <c r="F666" s="3"/>
      <c r="G666" s="5">
        <v>44714</v>
      </c>
    </row>
    <row r="667" spans="2:7">
      <c r="B667" s="24">
        <f t="shared" si="43"/>
        <v>44433</v>
      </c>
      <c r="C667" s="8" t="b">
        <f t="shared" si="41"/>
        <v>0</v>
      </c>
      <c r="D667" s="21" t="b">
        <f t="shared" si="40"/>
        <v>0</v>
      </c>
      <c r="E667" s="14">
        <f t="shared" si="42"/>
        <v>44433</v>
      </c>
      <c r="F667" s="3"/>
      <c r="G667" s="5">
        <v>44715</v>
      </c>
    </row>
    <row r="668" spans="2:7">
      <c r="B668" s="24">
        <f t="shared" si="43"/>
        <v>44434</v>
      </c>
      <c r="C668" s="8" t="b">
        <f t="shared" si="41"/>
        <v>0</v>
      </c>
      <c r="D668" s="21" t="b">
        <f t="shared" si="40"/>
        <v>0</v>
      </c>
      <c r="E668" s="14">
        <f t="shared" si="42"/>
        <v>44434</v>
      </c>
      <c r="F668" s="3"/>
      <c r="G668" s="5">
        <v>44718</v>
      </c>
    </row>
    <row r="669" spans="2:7">
      <c r="B669" s="24">
        <f t="shared" si="43"/>
        <v>44435</v>
      </c>
      <c r="C669" s="8" t="b">
        <f t="shared" si="41"/>
        <v>0</v>
      </c>
      <c r="D669" s="21" t="b">
        <f t="shared" si="40"/>
        <v>0</v>
      </c>
      <c r="E669" s="14">
        <f t="shared" si="42"/>
        <v>44435</v>
      </c>
      <c r="F669" s="3"/>
      <c r="G669" s="5">
        <v>44719</v>
      </c>
    </row>
    <row r="670" spans="2:7">
      <c r="B670" s="24">
        <f t="shared" si="43"/>
        <v>44436</v>
      </c>
      <c r="C670" s="8" t="b">
        <f t="shared" si="41"/>
        <v>1</v>
      </c>
      <c r="D670" s="21" t="b">
        <f t="shared" si="40"/>
        <v>0</v>
      </c>
      <c r="E670" s="14" t="b">
        <f t="shared" si="42"/>
        <v>0</v>
      </c>
      <c r="F670" s="3"/>
      <c r="G670" s="5">
        <v>44720</v>
      </c>
    </row>
    <row r="671" spans="2:7">
      <c r="B671" s="24">
        <f t="shared" si="43"/>
        <v>44437</v>
      </c>
      <c r="C671" s="8" t="b">
        <f t="shared" si="41"/>
        <v>1</v>
      </c>
      <c r="D671" s="21" t="b">
        <f t="shared" si="40"/>
        <v>0</v>
      </c>
      <c r="E671" s="14" t="b">
        <f t="shared" si="42"/>
        <v>0</v>
      </c>
      <c r="F671" s="3"/>
      <c r="G671" s="5">
        <v>44721</v>
      </c>
    </row>
    <row r="672" spans="2:7">
      <c r="B672" s="24">
        <f t="shared" si="43"/>
        <v>44438</v>
      </c>
      <c r="C672" s="8" t="b">
        <f t="shared" si="41"/>
        <v>0</v>
      </c>
      <c r="D672" s="21" t="b">
        <f t="shared" si="40"/>
        <v>0</v>
      </c>
      <c r="E672" s="14">
        <f t="shared" si="42"/>
        <v>44438</v>
      </c>
      <c r="F672" s="3"/>
      <c r="G672" s="5">
        <v>44722</v>
      </c>
    </row>
    <row r="673" spans="2:7">
      <c r="B673" s="24">
        <f t="shared" si="43"/>
        <v>44439</v>
      </c>
      <c r="C673" s="8" t="b">
        <f t="shared" si="41"/>
        <v>0</v>
      </c>
      <c r="D673" s="21" t="b">
        <f t="shared" si="40"/>
        <v>0</v>
      </c>
      <c r="E673" s="14">
        <f t="shared" si="42"/>
        <v>44439</v>
      </c>
      <c r="F673" s="3"/>
      <c r="G673" s="5">
        <v>44725</v>
      </c>
    </row>
    <row r="674" spans="2:7">
      <c r="B674" s="24">
        <f t="shared" si="43"/>
        <v>44440</v>
      </c>
      <c r="C674" s="8" t="b">
        <f t="shared" si="41"/>
        <v>0</v>
      </c>
      <c r="D674" s="21" t="b">
        <f t="shared" si="40"/>
        <v>0</v>
      </c>
      <c r="E674" s="14">
        <f t="shared" si="42"/>
        <v>44440</v>
      </c>
      <c r="F674" s="3"/>
      <c r="G674" s="5">
        <v>44726</v>
      </c>
    </row>
    <row r="675" spans="2:7">
      <c r="B675" s="24">
        <f t="shared" si="43"/>
        <v>44441</v>
      </c>
      <c r="C675" s="8" t="b">
        <f t="shared" si="41"/>
        <v>0</v>
      </c>
      <c r="D675" s="21" t="b">
        <f t="shared" si="40"/>
        <v>0</v>
      </c>
      <c r="E675" s="14">
        <f t="shared" si="42"/>
        <v>44441</v>
      </c>
      <c r="F675" s="3"/>
      <c r="G675" s="5">
        <v>44727</v>
      </c>
    </row>
    <row r="676" spans="2:7">
      <c r="B676" s="24">
        <f t="shared" si="43"/>
        <v>44442</v>
      </c>
      <c r="C676" s="8" t="b">
        <f t="shared" si="41"/>
        <v>0</v>
      </c>
      <c r="D676" s="21" t="b">
        <f t="shared" si="40"/>
        <v>0</v>
      </c>
      <c r="E676" s="14">
        <f t="shared" si="42"/>
        <v>44442</v>
      </c>
      <c r="F676" s="3"/>
      <c r="G676" s="5">
        <v>44728</v>
      </c>
    </row>
    <row r="677" spans="2:7">
      <c r="B677" s="24">
        <f t="shared" si="43"/>
        <v>44443</v>
      </c>
      <c r="C677" s="8" t="b">
        <f t="shared" si="41"/>
        <v>1</v>
      </c>
      <c r="D677" s="21" t="b">
        <f t="shared" si="40"/>
        <v>0</v>
      </c>
      <c r="E677" s="14" t="b">
        <f t="shared" si="42"/>
        <v>0</v>
      </c>
      <c r="F677" s="3"/>
      <c r="G677" s="5">
        <v>44729</v>
      </c>
    </row>
    <row r="678" spans="2:7">
      <c r="B678" s="24">
        <f t="shared" si="43"/>
        <v>44444</v>
      </c>
      <c r="C678" s="8" t="b">
        <f t="shared" si="41"/>
        <v>1</v>
      </c>
      <c r="D678" s="21" t="b">
        <f t="shared" si="40"/>
        <v>0</v>
      </c>
      <c r="E678" s="14" t="b">
        <f t="shared" si="42"/>
        <v>0</v>
      </c>
      <c r="F678" s="3"/>
      <c r="G678" s="5">
        <v>44732</v>
      </c>
    </row>
    <row r="679" spans="2:7">
      <c r="B679" s="24">
        <f t="shared" si="43"/>
        <v>44445</v>
      </c>
      <c r="C679" s="8" t="b">
        <f t="shared" si="41"/>
        <v>0</v>
      </c>
      <c r="D679" s="21" t="b">
        <f t="shared" si="40"/>
        <v>0</v>
      </c>
      <c r="E679" s="14">
        <f t="shared" si="42"/>
        <v>44445</v>
      </c>
      <c r="F679" s="3"/>
      <c r="G679" s="5">
        <v>44733</v>
      </c>
    </row>
    <row r="680" spans="2:7">
      <c r="B680" s="24">
        <f t="shared" si="43"/>
        <v>44446</v>
      </c>
      <c r="C680" s="8" t="b">
        <f t="shared" si="41"/>
        <v>0</v>
      </c>
      <c r="D680" s="21" t="b">
        <f t="shared" si="40"/>
        <v>0</v>
      </c>
      <c r="E680" s="14">
        <f t="shared" si="42"/>
        <v>44446</v>
      </c>
      <c r="F680" s="3"/>
      <c r="G680" s="5">
        <v>44734</v>
      </c>
    </row>
    <row r="681" spans="2:7">
      <c r="B681" s="24">
        <f t="shared" si="43"/>
        <v>44447</v>
      </c>
      <c r="C681" s="8" t="b">
        <f t="shared" si="41"/>
        <v>0</v>
      </c>
      <c r="D681" s="21" t="b">
        <f t="shared" si="40"/>
        <v>0</v>
      </c>
      <c r="E681" s="14">
        <f t="shared" si="42"/>
        <v>44447</v>
      </c>
      <c r="F681" s="3"/>
      <c r="G681" s="5">
        <v>44735</v>
      </c>
    </row>
    <row r="682" spans="2:7">
      <c r="B682" s="24">
        <f t="shared" si="43"/>
        <v>44448</v>
      </c>
      <c r="C682" s="8" t="b">
        <f t="shared" si="41"/>
        <v>0</v>
      </c>
      <c r="D682" s="21" t="b">
        <f t="shared" si="40"/>
        <v>0</v>
      </c>
      <c r="E682" s="14">
        <f t="shared" si="42"/>
        <v>44448</v>
      </c>
      <c r="F682" s="3"/>
      <c r="G682" s="5">
        <v>44736</v>
      </c>
    </row>
    <row r="683" spans="2:7">
      <c r="B683" s="24">
        <f t="shared" si="43"/>
        <v>44449</v>
      </c>
      <c r="C683" s="8" t="b">
        <f t="shared" si="41"/>
        <v>0</v>
      </c>
      <c r="D683" s="21" t="b">
        <f t="shared" si="40"/>
        <v>0</v>
      </c>
      <c r="E683" s="14">
        <f t="shared" si="42"/>
        <v>44449</v>
      </c>
      <c r="F683" s="3"/>
      <c r="G683" s="5">
        <v>44739</v>
      </c>
    </row>
    <row r="684" spans="2:7">
      <c r="B684" s="24">
        <f t="shared" si="43"/>
        <v>44450</v>
      </c>
      <c r="C684" s="8" t="b">
        <f t="shared" si="41"/>
        <v>1</v>
      </c>
      <c r="D684" s="21" t="b">
        <f t="shared" si="40"/>
        <v>0</v>
      </c>
      <c r="E684" s="14" t="b">
        <f t="shared" si="42"/>
        <v>0</v>
      </c>
      <c r="F684" s="3"/>
      <c r="G684" s="5">
        <v>44740</v>
      </c>
    </row>
    <row r="685" spans="2:7">
      <c r="B685" s="24">
        <f t="shared" si="43"/>
        <v>44451</v>
      </c>
      <c r="C685" s="8" t="b">
        <f t="shared" si="41"/>
        <v>1</v>
      </c>
      <c r="D685" s="21" t="b">
        <f t="shared" si="40"/>
        <v>0</v>
      </c>
      <c r="E685" s="14" t="b">
        <f t="shared" si="42"/>
        <v>0</v>
      </c>
      <c r="F685" s="3"/>
      <c r="G685" s="5">
        <v>44741</v>
      </c>
    </row>
    <row r="686" spans="2:7">
      <c r="B686" s="24">
        <f t="shared" si="43"/>
        <v>44452</v>
      </c>
      <c r="C686" s="8" t="b">
        <f t="shared" si="41"/>
        <v>0</v>
      </c>
      <c r="D686" s="21" t="b">
        <f t="shared" si="40"/>
        <v>0</v>
      </c>
      <c r="E686" s="14">
        <f t="shared" si="42"/>
        <v>44452</v>
      </c>
      <c r="F686" s="3"/>
      <c r="G686" s="5">
        <v>44742</v>
      </c>
    </row>
    <row r="687" spans="2:7">
      <c r="B687" s="24">
        <f t="shared" si="43"/>
        <v>44453</v>
      </c>
      <c r="C687" s="8" t="b">
        <f t="shared" si="41"/>
        <v>0</v>
      </c>
      <c r="D687" s="21" t="b">
        <f t="shared" si="40"/>
        <v>0</v>
      </c>
      <c r="E687" s="14">
        <f t="shared" si="42"/>
        <v>44453</v>
      </c>
      <c r="F687" s="3"/>
      <c r="G687" s="5">
        <v>44743</v>
      </c>
    </row>
    <row r="688" spans="2:7">
      <c r="B688" s="24">
        <f t="shared" si="43"/>
        <v>44454</v>
      </c>
      <c r="C688" s="8" t="b">
        <f t="shared" si="41"/>
        <v>0</v>
      </c>
      <c r="D688" s="21" t="b">
        <f t="shared" si="40"/>
        <v>0</v>
      </c>
      <c r="E688" s="14">
        <f t="shared" si="42"/>
        <v>44454</v>
      </c>
      <c r="F688" s="3"/>
      <c r="G688" s="5">
        <v>44746</v>
      </c>
    </row>
    <row r="689" spans="2:7">
      <c r="B689" s="24">
        <f t="shared" si="43"/>
        <v>44455</v>
      </c>
      <c r="C689" s="8" t="b">
        <f t="shared" si="41"/>
        <v>0</v>
      </c>
      <c r="D689" s="21" t="b">
        <f t="shared" si="40"/>
        <v>0</v>
      </c>
      <c r="E689" s="14">
        <f t="shared" si="42"/>
        <v>44455</v>
      </c>
      <c r="F689" s="3"/>
      <c r="G689" s="5">
        <v>44747</v>
      </c>
    </row>
    <row r="690" spans="2:7">
      <c r="B690" s="24">
        <f t="shared" si="43"/>
        <v>44456</v>
      </c>
      <c r="C690" s="8" t="b">
        <f t="shared" si="41"/>
        <v>0</v>
      </c>
      <c r="D690" s="21" t="b">
        <f t="shared" si="40"/>
        <v>0</v>
      </c>
      <c r="E690" s="14">
        <f t="shared" si="42"/>
        <v>44456</v>
      </c>
      <c r="F690" s="3"/>
      <c r="G690" s="5">
        <v>44748</v>
      </c>
    </row>
    <row r="691" spans="2:7">
      <c r="B691" s="24">
        <f t="shared" si="43"/>
        <v>44457</v>
      </c>
      <c r="C691" s="8" t="b">
        <f t="shared" si="41"/>
        <v>1</v>
      </c>
      <c r="D691" s="21" t="b">
        <f t="shared" si="40"/>
        <v>0</v>
      </c>
      <c r="E691" s="14" t="b">
        <f t="shared" si="42"/>
        <v>0</v>
      </c>
      <c r="F691" s="3"/>
      <c r="G691" s="5">
        <v>44749</v>
      </c>
    </row>
    <row r="692" spans="2:7">
      <c r="B692" s="24">
        <f t="shared" si="43"/>
        <v>44458</v>
      </c>
      <c r="C692" s="8" t="b">
        <f t="shared" si="41"/>
        <v>1</v>
      </c>
      <c r="D692" s="21" t="b">
        <f t="shared" si="40"/>
        <v>0</v>
      </c>
      <c r="E692" s="14" t="b">
        <f t="shared" si="42"/>
        <v>0</v>
      </c>
      <c r="F692" s="3"/>
      <c r="G692" s="5">
        <v>44750</v>
      </c>
    </row>
    <row r="693" spans="2:7">
      <c r="B693" s="24">
        <f t="shared" si="43"/>
        <v>44459</v>
      </c>
      <c r="C693" s="8" t="b">
        <f t="shared" si="41"/>
        <v>0</v>
      </c>
      <c r="D693" s="21" t="b">
        <f t="shared" si="40"/>
        <v>0</v>
      </c>
      <c r="E693" s="14">
        <f t="shared" si="42"/>
        <v>44459</v>
      </c>
      <c r="F693" s="3"/>
      <c r="G693" s="5">
        <v>44753</v>
      </c>
    </row>
    <row r="694" spans="2:7">
      <c r="B694" s="24">
        <f t="shared" si="43"/>
        <v>44460</v>
      </c>
      <c r="C694" s="8" t="b">
        <f t="shared" si="41"/>
        <v>0</v>
      </c>
      <c r="D694" s="21" t="b">
        <f t="shared" si="40"/>
        <v>0</v>
      </c>
      <c r="E694" s="14">
        <f t="shared" si="42"/>
        <v>44460</v>
      </c>
      <c r="F694" s="3"/>
      <c r="G694" s="5">
        <v>44754</v>
      </c>
    </row>
    <row r="695" spans="2:7">
      <c r="B695" s="24">
        <f t="shared" si="43"/>
        <v>44461</v>
      </c>
      <c r="C695" s="8" t="b">
        <f t="shared" si="41"/>
        <v>0</v>
      </c>
      <c r="D695" s="21" t="b">
        <f t="shared" si="40"/>
        <v>0</v>
      </c>
      <c r="E695" s="14">
        <f t="shared" si="42"/>
        <v>44461</v>
      </c>
      <c r="F695" s="3"/>
      <c r="G695" s="5">
        <v>44755</v>
      </c>
    </row>
    <row r="696" spans="2:7">
      <c r="B696" s="24">
        <f t="shared" si="43"/>
        <v>44462</v>
      </c>
      <c r="C696" s="8" t="b">
        <f t="shared" si="41"/>
        <v>0</v>
      </c>
      <c r="D696" s="21" t="b">
        <f t="shared" si="40"/>
        <v>0</v>
      </c>
      <c r="E696" s="14">
        <f t="shared" si="42"/>
        <v>44462</v>
      </c>
      <c r="F696" s="3"/>
      <c r="G696" s="5">
        <v>44756</v>
      </c>
    </row>
    <row r="697" spans="2:7">
      <c r="B697" s="24">
        <f t="shared" si="43"/>
        <v>44463</v>
      </c>
      <c r="C697" s="8" t="b">
        <f t="shared" si="41"/>
        <v>0</v>
      </c>
      <c r="D697" s="21" t="b">
        <f t="shared" si="40"/>
        <v>0</v>
      </c>
      <c r="E697" s="14">
        <f t="shared" si="42"/>
        <v>44463</v>
      </c>
      <c r="F697" s="3"/>
      <c r="G697" s="5">
        <v>44757</v>
      </c>
    </row>
    <row r="698" spans="2:7">
      <c r="B698" s="24">
        <f t="shared" si="43"/>
        <v>44464</v>
      </c>
      <c r="C698" s="8" t="b">
        <f t="shared" si="41"/>
        <v>1</v>
      </c>
      <c r="D698" s="21" t="b">
        <f t="shared" si="40"/>
        <v>0</v>
      </c>
      <c r="E698" s="14" t="b">
        <f t="shared" si="42"/>
        <v>0</v>
      </c>
      <c r="F698" s="3"/>
      <c r="G698" s="5">
        <v>44760</v>
      </c>
    </row>
    <row r="699" spans="2:7">
      <c r="B699" s="24">
        <f t="shared" si="43"/>
        <v>44465</v>
      </c>
      <c r="C699" s="8" t="b">
        <f t="shared" si="41"/>
        <v>1</v>
      </c>
      <c r="D699" s="21" t="b">
        <f t="shared" si="40"/>
        <v>0</v>
      </c>
      <c r="E699" s="14" t="b">
        <f t="shared" si="42"/>
        <v>0</v>
      </c>
      <c r="F699" s="3"/>
      <c r="G699" s="5">
        <v>44761</v>
      </c>
    </row>
    <row r="700" spans="2:7">
      <c r="B700" s="24">
        <f t="shared" si="43"/>
        <v>44466</v>
      </c>
      <c r="C700" s="8" t="b">
        <f t="shared" si="41"/>
        <v>0</v>
      </c>
      <c r="D700" s="21" t="b">
        <f t="shared" si="40"/>
        <v>0</v>
      </c>
      <c r="E700" s="14">
        <f t="shared" si="42"/>
        <v>44466</v>
      </c>
      <c r="F700" s="3"/>
      <c r="G700" s="5">
        <v>44762</v>
      </c>
    </row>
    <row r="701" spans="2:7">
      <c r="B701" s="24">
        <f t="shared" si="43"/>
        <v>44467</v>
      </c>
      <c r="C701" s="8" t="b">
        <f t="shared" si="41"/>
        <v>0</v>
      </c>
      <c r="D701" s="21" t="b">
        <f t="shared" si="40"/>
        <v>0</v>
      </c>
      <c r="E701" s="14">
        <f t="shared" si="42"/>
        <v>44467</v>
      </c>
      <c r="F701" s="3"/>
      <c r="G701" s="5">
        <v>44763</v>
      </c>
    </row>
    <row r="702" spans="2:7">
      <c r="B702" s="24">
        <f t="shared" si="43"/>
        <v>44468</v>
      </c>
      <c r="C702" s="8" t="b">
        <f t="shared" si="41"/>
        <v>0</v>
      </c>
      <c r="D702" s="21" t="b">
        <f t="shared" si="40"/>
        <v>0</v>
      </c>
      <c r="E702" s="14">
        <f t="shared" si="42"/>
        <v>44468</v>
      </c>
      <c r="F702" s="3"/>
      <c r="G702" s="5">
        <v>44764</v>
      </c>
    </row>
    <row r="703" spans="2:7">
      <c r="B703" s="24">
        <f t="shared" si="43"/>
        <v>44469</v>
      </c>
      <c r="C703" s="8" t="b">
        <f t="shared" si="41"/>
        <v>0</v>
      </c>
      <c r="D703" s="21" t="b">
        <f t="shared" si="40"/>
        <v>0</v>
      </c>
      <c r="E703" s="14">
        <f t="shared" si="42"/>
        <v>44469</v>
      </c>
      <c r="F703" s="3"/>
      <c r="G703" s="5">
        <v>44767</v>
      </c>
    </row>
    <row r="704" spans="2:7">
      <c r="B704" s="24">
        <f t="shared" si="43"/>
        <v>44470</v>
      </c>
      <c r="C704" s="8" t="b">
        <f t="shared" si="41"/>
        <v>0</v>
      </c>
      <c r="D704" s="21" t="b">
        <f t="shared" si="40"/>
        <v>0</v>
      </c>
      <c r="E704" s="14">
        <f t="shared" si="42"/>
        <v>44470</v>
      </c>
      <c r="F704" s="3"/>
      <c r="G704" s="5">
        <v>44768</v>
      </c>
    </row>
    <row r="705" spans="2:7">
      <c r="B705" s="24">
        <f t="shared" si="43"/>
        <v>44471</v>
      </c>
      <c r="C705" s="8" t="b">
        <f t="shared" si="41"/>
        <v>1</v>
      </c>
      <c r="D705" s="21" t="b">
        <f t="shared" si="40"/>
        <v>0</v>
      </c>
      <c r="E705" s="14" t="b">
        <f t="shared" si="42"/>
        <v>0</v>
      </c>
      <c r="F705" s="3"/>
      <c r="G705" s="5">
        <v>44769</v>
      </c>
    </row>
    <row r="706" spans="2:7">
      <c r="B706" s="24">
        <f t="shared" si="43"/>
        <v>44472</v>
      </c>
      <c r="C706" s="8" t="b">
        <f t="shared" si="41"/>
        <v>1</v>
      </c>
      <c r="D706" s="21" t="b">
        <f t="shared" si="40"/>
        <v>0</v>
      </c>
      <c r="E706" s="14" t="b">
        <f t="shared" si="42"/>
        <v>0</v>
      </c>
      <c r="F706" s="3"/>
      <c r="G706" s="5">
        <v>44770</v>
      </c>
    </row>
    <row r="707" spans="2:7">
      <c r="B707" s="24">
        <f t="shared" si="43"/>
        <v>44473</v>
      </c>
      <c r="C707" s="8" t="b">
        <f t="shared" si="41"/>
        <v>0</v>
      </c>
      <c r="D707" s="21" t="b">
        <f t="shared" ref="D707:D770" si="44">IF(TYPE(VLOOKUP(B707,Holidays,1,0))&lt;&gt;1,FALSE,TRUE)</f>
        <v>0</v>
      </c>
      <c r="E707" s="14">
        <f t="shared" si="42"/>
        <v>44473</v>
      </c>
      <c r="F707" s="3"/>
      <c r="G707" s="5">
        <v>44771</v>
      </c>
    </row>
    <row r="708" spans="2:7">
      <c r="B708" s="24">
        <f t="shared" si="43"/>
        <v>44474</v>
      </c>
      <c r="C708" s="8" t="b">
        <f t="shared" ref="C708:C771" si="45">IF(WEEKDAY(B708,2)&gt;5,TRUE)</f>
        <v>0</v>
      </c>
      <c r="D708" s="21" t="b">
        <f t="shared" si="44"/>
        <v>0</v>
      </c>
      <c r="E708" s="14">
        <f t="shared" ref="E708:E771" si="46">IF(OR(C708,D708),FALSE,B708)</f>
        <v>44474</v>
      </c>
      <c r="F708" s="3"/>
      <c r="G708" s="5">
        <v>44774</v>
      </c>
    </row>
    <row r="709" spans="2:7">
      <c r="B709" s="24">
        <f t="shared" ref="B709:B772" si="47">B708+1</f>
        <v>44475</v>
      </c>
      <c r="C709" s="8" t="b">
        <f t="shared" si="45"/>
        <v>0</v>
      </c>
      <c r="D709" s="21" t="b">
        <f t="shared" si="44"/>
        <v>0</v>
      </c>
      <c r="E709" s="14">
        <f t="shared" si="46"/>
        <v>44475</v>
      </c>
      <c r="F709" s="3"/>
      <c r="G709" s="5">
        <v>44775</v>
      </c>
    </row>
    <row r="710" spans="2:7">
      <c r="B710" s="24">
        <f t="shared" si="47"/>
        <v>44476</v>
      </c>
      <c r="C710" s="8" t="b">
        <f t="shared" si="45"/>
        <v>0</v>
      </c>
      <c r="D710" s="21" t="b">
        <f t="shared" si="44"/>
        <v>0</v>
      </c>
      <c r="E710" s="14">
        <f t="shared" si="46"/>
        <v>44476</v>
      </c>
      <c r="F710" s="3"/>
      <c r="G710" s="5">
        <v>44776</v>
      </c>
    </row>
    <row r="711" spans="2:7">
      <c r="B711" s="24">
        <f t="shared" si="47"/>
        <v>44477</v>
      </c>
      <c r="C711" s="8" t="b">
        <f t="shared" si="45"/>
        <v>0</v>
      </c>
      <c r="D711" s="21" t="b">
        <f t="shared" si="44"/>
        <v>0</v>
      </c>
      <c r="E711" s="14">
        <f t="shared" si="46"/>
        <v>44477</v>
      </c>
      <c r="F711" s="3"/>
      <c r="G711" s="5">
        <v>44777</v>
      </c>
    </row>
    <row r="712" spans="2:7">
      <c r="B712" s="24">
        <f t="shared" si="47"/>
        <v>44478</v>
      </c>
      <c r="C712" s="8" t="b">
        <f t="shared" si="45"/>
        <v>1</v>
      </c>
      <c r="D712" s="21" t="b">
        <f t="shared" si="44"/>
        <v>0</v>
      </c>
      <c r="E712" s="14" t="b">
        <f t="shared" si="46"/>
        <v>0</v>
      </c>
      <c r="F712" s="3"/>
      <c r="G712" s="5">
        <v>44778</v>
      </c>
    </row>
    <row r="713" spans="2:7">
      <c r="B713" s="24">
        <f t="shared" si="47"/>
        <v>44479</v>
      </c>
      <c r="C713" s="8" t="b">
        <f t="shared" si="45"/>
        <v>1</v>
      </c>
      <c r="D713" s="21" t="b">
        <f t="shared" si="44"/>
        <v>0</v>
      </c>
      <c r="E713" s="14" t="b">
        <f t="shared" si="46"/>
        <v>0</v>
      </c>
      <c r="F713" s="3"/>
      <c r="G713" s="5">
        <v>44781</v>
      </c>
    </row>
    <row r="714" spans="2:7">
      <c r="B714" s="24">
        <f t="shared" si="47"/>
        <v>44480</v>
      </c>
      <c r="C714" s="8" t="b">
        <f t="shared" si="45"/>
        <v>0</v>
      </c>
      <c r="D714" s="21" t="b">
        <f t="shared" si="44"/>
        <v>0</v>
      </c>
      <c r="E714" s="14">
        <f t="shared" si="46"/>
        <v>44480</v>
      </c>
      <c r="F714" s="3"/>
      <c r="G714" s="5">
        <v>44782</v>
      </c>
    </row>
    <row r="715" spans="2:7">
      <c r="B715" s="24">
        <f t="shared" si="47"/>
        <v>44481</v>
      </c>
      <c r="C715" s="8" t="b">
        <f t="shared" si="45"/>
        <v>0</v>
      </c>
      <c r="D715" s="21" t="b">
        <f t="shared" si="44"/>
        <v>0</v>
      </c>
      <c r="E715" s="14">
        <f t="shared" si="46"/>
        <v>44481</v>
      </c>
      <c r="F715" s="3"/>
      <c r="G715" s="5">
        <v>44783</v>
      </c>
    </row>
    <row r="716" spans="2:7">
      <c r="B716" s="24">
        <f t="shared" si="47"/>
        <v>44482</v>
      </c>
      <c r="C716" s="8" t="b">
        <f t="shared" si="45"/>
        <v>0</v>
      </c>
      <c r="D716" s="21" t="b">
        <f t="shared" si="44"/>
        <v>0</v>
      </c>
      <c r="E716" s="14">
        <f t="shared" si="46"/>
        <v>44482</v>
      </c>
      <c r="F716" s="3"/>
      <c r="G716" s="5">
        <v>44784</v>
      </c>
    </row>
    <row r="717" spans="2:7">
      <c r="B717" s="24">
        <f t="shared" si="47"/>
        <v>44483</v>
      </c>
      <c r="C717" s="8" t="b">
        <f t="shared" si="45"/>
        <v>0</v>
      </c>
      <c r="D717" s="21" t="b">
        <f t="shared" si="44"/>
        <v>0</v>
      </c>
      <c r="E717" s="14">
        <f t="shared" si="46"/>
        <v>44483</v>
      </c>
      <c r="F717" s="3"/>
      <c r="G717" s="5">
        <v>44785</v>
      </c>
    </row>
    <row r="718" spans="2:7">
      <c r="B718" s="24">
        <f t="shared" si="47"/>
        <v>44484</v>
      </c>
      <c r="C718" s="8" t="b">
        <f t="shared" si="45"/>
        <v>0</v>
      </c>
      <c r="D718" s="21" t="b">
        <f t="shared" si="44"/>
        <v>0</v>
      </c>
      <c r="E718" s="14">
        <f t="shared" si="46"/>
        <v>44484</v>
      </c>
      <c r="F718" s="3"/>
      <c r="G718" s="5">
        <v>44788</v>
      </c>
    </row>
    <row r="719" spans="2:7">
      <c r="B719" s="24">
        <f t="shared" si="47"/>
        <v>44485</v>
      </c>
      <c r="C719" s="8" t="b">
        <f t="shared" si="45"/>
        <v>1</v>
      </c>
      <c r="D719" s="21" t="b">
        <f t="shared" si="44"/>
        <v>0</v>
      </c>
      <c r="E719" s="14" t="b">
        <f t="shared" si="46"/>
        <v>0</v>
      </c>
      <c r="F719" s="3"/>
      <c r="G719" s="5">
        <v>44789</v>
      </c>
    </row>
    <row r="720" spans="2:7">
      <c r="B720" s="24">
        <f t="shared" si="47"/>
        <v>44486</v>
      </c>
      <c r="C720" s="8" t="b">
        <f t="shared" si="45"/>
        <v>1</v>
      </c>
      <c r="D720" s="21" t="b">
        <f t="shared" si="44"/>
        <v>0</v>
      </c>
      <c r="E720" s="14" t="b">
        <f t="shared" si="46"/>
        <v>0</v>
      </c>
      <c r="F720" s="3"/>
      <c r="G720" s="5">
        <v>44790</v>
      </c>
    </row>
    <row r="721" spans="2:7">
      <c r="B721" s="24">
        <f t="shared" si="47"/>
        <v>44487</v>
      </c>
      <c r="C721" s="8" t="b">
        <f t="shared" si="45"/>
        <v>0</v>
      </c>
      <c r="D721" s="21" t="b">
        <f t="shared" si="44"/>
        <v>0</v>
      </c>
      <c r="E721" s="14">
        <f t="shared" si="46"/>
        <v>44487</v>
      </c>
      <c r="F721" s="3"/>
      <c r="G721" s="5">
        <v>44791</v>
      </c>
    </row>
    <row r="722" spans="2:7">
      <c r="B722" s="24">
        <f t="shared" si="47"/>
        <v>44488</v>
      </c>
      <c r="C722" s="8" t="b">
        <f t="shared" si="45"/>
        <v>0</v>
      </c>
      <c r="D722" s="21" t="b">
        <f t="shared" si="44"/>
        <v>0</v>
      </c>
      <c r="E722" s="14">
        <f t="shared" si="46"/>
        <v>44488</v>
      </c>
      <c r="F722" s="3"/>
      <c r="G722" s="5">
        <v>44792</v>
      </c>
    </row>
    <row r="723" spans="2:7">
      <c r="B723" s="24">
        <f t="shared" si="47"/>
        <v>44489</v>
      </c>
      <c r="C723" s="8" t="b">
        <f t="shared" si="45"/>
        <v>0</v>
      </c>
      <c r="D723" s="21" t="b">
        <f t="shared" si="44"/>
        <v>0</v>
      </c>
      <c r="E723" s="14">
        <f t="shared" si="46"/>
        <v>44489</v>
      </c>
      <c r="F723" s="3"/>
      <c r="G723" s="5">
        <v>44795</v>
      </c>
    </row>
    <row r="724" spans="2:7">
      <c r="B724" s="24">
        <f t="shared" si="47"/>
        <v>44490</v>
      </c>
      <c r="C724" s="8" t="b">
        <f t="shared" si="45"/>
        <v>0</v>
      </c>
      <c r="D724" s="21" t="b">
        <f t="shared" si="44"/>
        <v>0</v>
      </c>
      <c r="E724" s="14">
        <f t="shared" si="46"/>
        <v>44490</v>
      </c>
      <c r="F724" s="3"/>
      <c r="G724" s="5">
        <v>44796</v>
      </c>
    </row>
    <row r="725" spans="2:7">
      <c r="B725" s="24">
        <f t="shared" si="47"/>
        <v>44491</v>
      </c>
      <c r="C725" s="8" t="b">
        <f t="shared" si="45"/>
        <v>0</v>
      </c>
      <c r="D725" s="21" t="b">
        <f t="shared" si="44"/>
        <v>0</v>
      </c>
      <c r="E725" s="14">
        <f t="shared" si="46"/>
        <v>44491</v>
      </c>
      <c r="F725" s="3"/>
      <c r="G725" s="5">
        <v>44797</v>
      </c>
    </row>
    <row r="726" spans="2:7">
      <c r="B726" s="24">
        <f t="shared" si="47"/>
        <v>44492</v>
      </c>
      <c r="C726" s="8" t="b">
        <f t="shared" si="45"/>
        <v>1</v>
      </c>
      <c r="D726" s="21" t="b">
        <f t="shared" si="44"/>
        <v>0</v>
      </c>
      <c r="E726" s="14" t="b">
        <f t="shared" si="46"/>
        <v>0</v>
      </c>
      <c r="F726" s="3"/>
      <c r="G726" s="5">
        <v>44798</v>
      </c>
    </row>
    <row r="727" spans="2:7">
      <c r="B727" s="24">
        <f t="shared" si="47"/>
        <v>44493</v>
      </c>
      <c r="C727" s="8" t="b">
        <f t="shared" si="45"/>
        <v>1</v>
      </c>
      <c r="D727" s="21" t="b">
        <f t="shared" si="44"/>
        <v>0</v>
      </c>
      <c r="E727" s="14" t="b">
        <f t="shared" si="46"/>
        <v>0</v>
      </c>
      <c r="F727" s="3"/>
      <c r="G727" s="5">
        <v>44799</v>
      </c>
    </row>
    <row r="728" spans="2:7">
      <c r="B728" s="24">
        <f t="shared" si="47"/>
        <v>44494</v>
      </c>
      <c r="C728" s="8" t="b">
        <f t="shared" si="45"/>
        <v>0</v>
      </c>
      <c r="D728" s="21" t="b">
        <f t="shared" si="44"/>
        <v>0</v>
      </c>
      <c r="E728" s="14">
        <f t="shared" si="46"/>
        <v>44494</v>
      </c>
      <c r="F728" s="3"/>
      <c r="G728" s="5">
        <v>44802</v>
      </c>
    </row>
    <row r="729" spans="2:7">
      <c r="B729" s="24">
        <f t="shared" si="47"/>
        <v>44495</v>
      </c>
      <c r="C729" s="8" t="b">
        <f t="shared" si="45"/>
        <v>0</v>
      </c>
      <c r="D729" s="21" t="b">
        <f t="shared" si="44"/>
        <v>0</v>
      </c>
      <c r="E729" s="14">
        <f t="shared" si="46"/>
        <v>44495</v>
      </c>
      <c r="F729" s="3"/>
      <c r="G729" s="5">
        <v>44803</v>
      </c>
    </row>
    <row r="730" spans="2:7">
      <c r="B730" s="24">
        <f t="shared" si="47"/>
        <v>44496</v>
      </c>
      <c r="C730" s="8" t="b">
        <f t="shared" si="45"/>
        <v>0</v>
      </c>
      <c r="D730" s="21" t="b">
        <f t="shared" si="44"/>
        <v>0</v>
      </c>
      <c r="E730" s="14">
        <f t="shared" si="46"/>
        <v>44496</v>
      </c>
      <c r="F730" s="3"/>
      <c r="G730" s="5">
        <v>44804</v>
      </c>
    </row>
    <row r="731" spans="2:7">
      <c r="B731" s="24">
        <f t="shared" si="47"/>
        <v>44497</v>
      </c>
      <c r="C731" s="8" t="b">
        <f t="shared" si="45"/>
        <v>0</v>
      </c>
      <c r="D731" s="21" t="b">
        <f t="shared" si="44"/>
        <v>0</v>
      </c>
      <c r="E731" s="14">
        <f t="shared" si="46"/>
        <v>44497</v>
      </c>
      <c r="F731" s="3"/>
      <c r="G731" s="5">
        <v>44805</v>
      </c>
    </row>
    <row r="732" spans="2:7">
      <c r="B732" s="24">
        <f t="shared" si="47"/>
        <v>44498</v>
      </c>
      <c r="C732" s="8" t="b">
        <f t="shared" si="45"/>
        <v>0</v>
      </c>
      <c r="D732" s="21" t="b">
        <f t="shared" si="44"/>
        <v>0</v>
      </c>
      <c r="E732" s="14">
        <f t="shared" si="46"/>
        <v>44498</v>
      </c>
      <c r="F732" s="3"/>
      <c r="G732" s="5">
        <v>44806</v>
      </c>
    </row>
    <row r="733" spans="2:7">
      <c r="B733" s="24">
        <f t="shared" si="47"/>
        <v>44499</v>
      </c>
      <c r="C733" s="8" t="b">
        <f t="shared" si="45"/>
        <v>1</v>
      </c>
      <c r="D733" s="21" t="b">
        <f t="shared" si="44"/>
        <v>0</v>
      </c>
      <c r="E733" s="14" t="b">
        <f t="shared" si="46"/>
        <v>0</v>
      </c>
      <c r="F733" s="3"/>
      <c r="G733" s="5">
        <v>44809</v>
      </c>
    </row>
    <row r="734" spans="2:7">
      <c r="B734" s="24">
        <f t="shared" si="47"/>
        <v>44500</v>
      </c>
      <c r="C734" s="8" t="b">
        <f t="shared" si="45"/>
        <v>1</v>
      </c>
      <c r="D734" s="21" t="b">
        <f t="shared" si="44"/>
        <v>0</v>
      </c>
      <c r="E734" s="14" t="b">
        <f t="shared" si="46"/>
        <v>0</v>
      </c>
      <c r="F734" s="3"/>
      <c r="G734" s="5">
        <v>44810</v>
      </c>
    </row>
    <row r="735" spans="2:7">
      <c r="B735" s="24">
        <f t="shared" si="47"/>
        <v>44501</v>
      </c>
      <c r="C735" s="8" t="b">
        <f t="shared" si="45"/>
        <v>0</v>
      </c>
      <c r="D735" s="21" t="b">
        <f t="shared" si="44"/>
        <v>0</v>
      </c>
      <c r="E735" s="14">
        <f t="shared" si="46"/>
        <v>44501</v>
      </c>
      <c r="F735" s="3"/>
      <c r="G735" s="5">
        <v>44811</v>
      </c>
    </row>
    <row r="736" spans="2:7">
      <c r="B736" s="24">
        <f t="shared" si="47"/>
        <v>44502</v>
      </c>
      <c r="C736" s="8" t="b">
        <f t="shared" si="45"/>
        <v>0</v>
      </c>
      <c r="D736" s="21" t="b">
        <f t="shared" si="44"/>
        <v>0</v>
      </c>
      <c r="E736" s="14">
        <f t="shared" si="46"/>
        <v>44502</v>
      </c>
      <c r="F736" s="3"/>
      <c r="G736" s="5">
        <v>44812</v>
      </c>
    </row>
    <row r="737" spans="2:7">
      <c r="B737" s="24">
        <f t="shared" si="47"/>
        <v>44503</v>
      </c>
      <c r="C737" s="8" t="b">
        <f t="shared" si="45"/>
        <v>0</v>
      </c>
      <c r="D737" s="21" t="b">
        <f t="shared" si="44"/>
        <v>0</v>
      </c>
      <c r="E737" s="14">
        <f t="shared" si="46"/>
        <v>44503</v>
      </c>
      <c r="F737" s="3"/>
      <c r="G737" s="5">
        <v>44813</v>
      </c>
    </row>
    <row r="738" spans="2:7">
      <c r="B738" s="24">
        <f t="shared" si="47"/>
        <v>44504</v>
      </c>
      <c r="C738" s="8" t="b">
        <f t="shared" si="45"/>
        <v>0</v>
      </c>
      <c r="D738" s="21" t="b">
        <f t="shared" si="44"/>
        <v>0</v>
      </c>
      <c r="E738" s="14">
        <f t="shared" si="46"/>
        <v>44504</v>
      </c>
      <c r="F738" s="3"/>
      <c r="G738" s="5">
        <v>44816</v>
      </c>
    </row>
    <row r="739" spans="2:7">
      <c r="B739" s="24">
        <f t="shared" si="47"/>
        <v>44505</v>
      </c>
      <c r="C739" s="8" t="b">
        <f t="shared" si="45"/>
        <v>0</v>
      </c>
      <c r="D739" s="21" t="b">
        <f t="shared" si="44"/>
        <v>0</v>
      </c>
      <c r="E739" s="14">
        <f t="shared" si="46"/>
        <v>44505</v>
      </c>
      <c r="F739" s="3"/>
      <c r="G739" s="5">
        <v>44817</v>
      </c>
    </row>
    <row r="740" spans="2:7">
      <c r="B740" s="24">
        <f t="shared" si="47"/>
        <v>44506</v>
      </c>
      <c r="C740" s="8" t="b">
        <f t="shared" si="45"/>
        <v>1</v>
      </c>
      <c r="D740" s="21" t="b">
        <f t="shared" si="44"/>
        <v>0</v>
      </c>
      <c r="E740" s="14" t="b">
        <f t="shared" si="46"/>
        <v>0</v>
      </c>
      <c r="F740" s="3"/>
      <c r="G740" s="5">
        <v>44818</v>
      </c>
    </row>
    <row r="741" spans="2:7">
      <c r="B741" s="24">
        <f t="shared" si="47"/>
        <v>44507</v>
      </c>
      <c r="C741" s="8" t="b">
        <f t="shared" si="45"/>
        <v>1</v>
      </c>
      <c r="D741" s="21" t="b">
        <f t="shared" si="44"/>
        <v>0</v>
      </c>
      <c r="E741" s="14" t="b">
        <f t="shared" si="46"/>
        <v>0</v>
      </c>
      <c r="F741" s="3"/>
      <c r="G741" s="5">
        <v>44819</v>
      </c>
    </row>
    <row r="742" spans="2:7">
      <c r="B742" s="24">
        <f t="shared" si="47"/>
        <v>44508</v>
      </c>
      <c r="C742" s="8" t="b">
        <f t="shared" si="45"/>
        <v>0</v>
      </c>
      <c r="D742" s="21" t="b">
        <f t="shared" si="44"/>
        <v>0</v>
      </c>
      <c r="E742" s="14">
        <f t="shared" si="46"/>
        <v>44508</v>
      </c>
      <c r="F742" s="3"/>
      <c r="G742" s="5">
        <v>44820</v>
      </c>
    </row>
    <row r="743" spans="2:7">
      <c r="B743" s="24">
        <f t="shared" si="47"/>
        <v>44509</v>
      </c>
      <c r="C743" s="8" t="b">
        <f t="shared" si="45"/>
        <v>0</v>
      </c>
      <c r="D743" s="21" t="b">
        <f t="shared" si="44"/>
        <v>0</v>
      </c>
      <c r="E743" s="14">
        <f t="shared" si="46"/>
        <v>44509</v>
      </c>
      <c r="F743" s="3"/>
      <c r="G743" s="5">
        <v>44823</v>
      </c>
    </row>
    <row r="744" spans="2:7">
      <c r="B744" s="24">
        <f t="shared" si="47"/>
        <v>44510</v>
      </c>
      <c r="C744" s="8" t="b">
        <f t="shared" si="45"/>
        <v>0</v>
      </c>
      <c r="D744" s="21" t="b">
        <f t="shared" si="44"/>
        <v>0</v>
      </c>
      <c r="E744" s="14">
        <f t="shared" si="46"/>
        <v>44510</v>
      </c>
      <c r="F744" s="3"/>
      <c r="G744" s="5">
        <v>44824</v>
      </c>
    </row>
    <row r="745" spans="2:7">
      <c r="B745" s="24">
        <f t="shared" si="47"/>
        <v>44511</v>
      </c>
      <c r="C745" s="8" t="b">
        <f t="shared" si="45"/>
        <v>0</v>
      </c>
      <c r="D745" s="21" t="b">
        <f t="shared" si="44"/>
        <v>0</v>
      </c>
      <c r="E745" s="14">
        <f t="shared" si="46"/>
        <v>44511</v>
      </c>
      <c r="F745" s="3"/>
      <c r="G745" s="5">
        <v>44825</v>
      </c>
    </row>
    <row r="746" spans="2:7">
      <c r="B746" s="24">
        <f t="shared" si="47"/>
        <v>44512</v>
      </c>
      <c r="C746" s="8" t="b">
        <f t="shared" si="45"/>
        <v>0</v>
      </c>
      <c r="D746" s="21" t="b">
        <f t="shared" si="44"/>
        <v>0</v>
      </c>
      <c r="E746" s="14">
        <f t="shared" si="46"/>
        <v>44512</v>
      </c>
      <c r="F746" s="3"/>
      <c r="G746" s="5">
        <v>44826</v>
      </c>
    </row>
    <row r="747" spans="2:7">
      <c r="B747" s="24">
        <f t="shared" si="47"/>
        <v>44513</v>
      </c>
      <c r="C747" s="8" t="b">
        <f t="shared" si="45"/>
        <v>1</v>
      </c>
      <c r="D747" s="21" t="b">
        <f t="shared" si="44"/>
        <v>0</v>
      </c>
      <c r="E747" s="14" t="b">
        <f t="shared" si="46"/>
        <v>0</v>
      </c>
      <c r="F747" s="3"/>
      <c r="G747" s="5">
        <v>44827</v>
      </c>
    </row>
    <row r="748" spans="2:7">
      <c r="B748" s="24">
        <f t="shared" si="47"/>
        <v>44514</v>
      </c>
      <c r="C748" s="8" t="b">
        <f t="shared" si="45"/>
        <v>1</v>
      </c>
      <c r="D748" s="21" t="b">
        <f t="shared" si="44"/>
        <v>0</v>
      </c>
      <c r="E748" s="14" t="b">
        <f t="shared" si="46"/>
        <v>0</v>
      </c>
      <c r="F748" s="3"/>
      <c r="G748" s="5">
        <v>44830</v>
      </c>
    </row>
    <row r="749" spans="2:7">
      <c r="B749" s="24">
        <f t="shared" si="47"/>
        <v>44515</v>
      </c>
      <c r="C749" s="8" t="b">
        <f t="shared" si="45"/>
        <v>0</v>
      </c>
      <c r="D749" s="21" t="b">
        <f t="shared" si="44"/>
        <v>0</v>
      </c>
      <c r="E749" s="14">
        <f t="shared" si="46"/>
        <v>44515</v>
      </c>
      <c r="F749" s="3"/>
      <c r="G749" s="5">
        <v>44831</v>
      </c>
    </row>
    <row r="750" spans="2:7">
      <c r="B750" s="24">
        <f t="shared" si="47"/>
        <v>44516</v>
      </c>
      <c r="C750" s="8" t="b">
        <f t="shared" si="45"/>
        <v>0</v>
      </c>
      <c r="D750" s="21" t="b">
        <f t="shared" si="44"/>
        <v>0</v>
      </c>
      <c r="E750" s="14">
        <f t="shared" si="46"/>
        <v>44516</v>
      </c>
      <c r="F750" s="3"/>
      <c r="G750" s="5">
        <v>44832</v>
      </c>
    </row>
    <row r="751" spans="2:7">
      <c r="B751" s="24">
        <f t="shared" si="47"/>
        <v>44517</v>
      </c>
      <c r="C751" s="8" t="b">
        <f t="shared" si="45"/>
        <v>0</v>
      </c>
      <c r="D751" s="21" t="b">
        <f t="shared" si="44"/>
        <v>0</v>
      </c>
      <c r="E751" s="14">
        <f t="shared" si="46"/>
        <v>44517</v>
      </c>
      <c r="F751" s="3"/>
      <c r="G751" s="5">
        <v>44833</v>
      </c>
    </row>
    <row r="752" spans="2:7">
      <c r="B752" s="24">
        <f t="shared" si="47"/>
        <v>44518</v>
      </c>
      <c r="C752" s="8" t="b">
        <f t="shared" si="45"/>
        <v>0</v>
      </c>
      <c r="D752" s="21" t="b">
        <f t="shared" si="44"/>
        <v>0</v>
      </c>
      <c r="E752" s="14">
        <f t="shared" si="46"/>
        <v>44518</v>
      </c>
      <c r="F752" s="3"/>
      <c r="G752" s="5">
        <v>44834</v>
      </c>
    </row>
    <row r="753" spans="2:7">
      <c r="B753" s="24">
        <f t="shared" si="47"/>
        <v>44519</v>
      </c>
      <c r="C753" s="8" t="b">
        <f t="shared" si="45"/>
        <v>0</v>
      </c>
      <c r="D753" s="21" t="b">
        <f t="shared" si="44"/>
        <v>0</v>
      </c>
      <c r="E753" s="14">
        <f t="shared" si="46"/>
        <v>44519</v>
      </c>
      <c r="F753" s="3"/>
      <c r="G753" s="5">
        <v>44837</v>
      </c>
    </row>
    <row r="754" spans="2:7">
      <c r="B754" s="24">
        <f t="shared" si="47"/>
        <v>44520</v>
      </c>
      <c r="C754" s="8" t="b">
        <f t="shared" si="45"/>
        <v>1</v>
      </c>
      <c r="D754" s="21" t="b">
        <f t="shared" si="44"/>
        <v>0</v>
      </c>
      <c r="E754" s="14" t="b">
        <f t="shared" si="46"/>
        <v>0</v>
      </c>
      <c r="F754" s="3"/>
      <c r="G754" s="5">
        <v>44838</v>
      </c>
    </row>
    <row r="755" spans="2:7">
      <c r="B755" s="24">
        <f t="shared" si="47"/>
        <v>44521</v>
      </c>
      <c r="C755" s="8" t="b">
        <f t="shared" si="45"/>
        <v>1</v>
      </c>
      <c r="D755" s="21" t="b">
        <f t="shared" si="44"/>
        <v>0</v>
      </c>
      <c r="E755" s="14" t="b">
        <f t="shared" si="46"/>
        <v>0</v>
      </c>
      <c r="F755" s="3"/>
      <c r="G755" s="5">
        <v>44839</v>
      </c>
    </row>
    <row r="756" spans="2:7">
      <c r="B756" s="24">
        <f t="shared" si="47"/>
        <v>44522</v>
      </c>
      <c r="C756" s="8" t="b">
        <f t="shared" si="45"/>
        <v>0</v>
      </c>
      <c r="D756" s="21" t="b">
        <f t="shared" si="44"/>
        <v>0</v>
      </c>
      <c r="E756" s="14">
        <f t="shared" si="46"/>
        <v>44522</v>
      </c>
      <c r="F756" s="3"/>
      <c r="G756" s="5">
        <v>44840</v>
      </c>
    </row>
    <row r="757" spans="2:7">
      <c r="B757" s="24">
        <f t="shared" si="47"/>
        <v>44523</v>
      </c>
      <c r="C757" s="8" t="b">
        <f t="shared" si="45"/>
        <v>0</v>
      </c>
      <c r="D757" s="21" t="b">
        <f t="shared" si="44"/>
        <v>0</v>
      </c>
      <c r="E757" s="14">
        <f t="shared" si="46"/>
        <v>44523</v>
      </c>
      <c r="F757" s="3"/>
      <c r="G757" s="5">
        <v>44841</v>
      </c>
    </row>
    <row r="758" spans="2:7">
      <c r="B758" s="24">
        <f t="shared" si="47"/>
        <v>44524</v>
      </c>
      <c r="C758" s="8" t="b">
        <f t="shared" si="45"/>
        <v>0</v>
      </c>
      <c r="D758" s="21" t="b">
        <f t="shared" si="44"/>
        <v>0</v>
      </c>
      <c r="E758" s="14">
        <f t="shared" si="46"/>
        <v>44524</v>
      </c>
      <c r="F758" s="3"/>
      <c r="G758" s="5">
        <v>44844</v>
      </c>
    </row>
    <row r="759" spans="2:7">
      <c r="B759" s="24">
        <f t="shared" si="47"/>
        <v>44525</v>
      </c>
      <c r="C759" s="8" t="b">
        <f t="shared" si="45"/>
        <v>0</v>
      </c>
      <c r="D759" s="21" t="b">
        <f t="shared" si="44"/>
        <v>0</v>
      </c>
      <c r="E759" s="14">
        <f t="shared" si="46"/>
        <v>44525</v>
      </c>
      <c r="F759" s="3"/>
      <c r="G759" s="5">
        <v>44845</v>
      </c>
    </row>
    <row r="760" spans="2:7">
      <c r="B760" s="24">
        <f t="shared" si="47"/>
        <v>44526</v>
      </c>
      <c r="C760" s="8" t="b">
        <f t="shared" si="45"/>
        <v>0</v>
      </c>
      <c r="D760" s="21" t="b">
        <f t="shared" si="44"/>
        <v>0</v>
      </c>
      <c r="E760" s="14">
        <f t="shared" si="46"/>
        <v>44526</v>
      </c>
      <c r="F760" s="3"/>
      <c r="G760" s="5">
        <v>44846</v>
      </c>
    </row>
    <row r="761" spans="2:7">
      <c r="B761" s="24">
        <f t="shared" si="47"/>
        <v>44527</v>
      </c>
      <c r="C761" s="8" t="b">
        <f t="shared" si="45"/>
        <v>1</v>
      </c>
      <c r="D761" s="21" t="b">
        <f t="shared" si="44"/>
        <v>0</v>
      </c>
      <c r="E761" s="14" t="b">
        <f t="shared" si="46"/>
        <v>0</v>
      </c>
      <c r="F761" s="3"/>
      <c r="G761" s="5">
        <v>44847</v>
      </c>
    </row>
    <row r="762" spans="2:7">
      <c r="B762" s="24">
        <f t="shared" si="47"/>
        <v>44528</v>
      </c>
      <c r="C762" s="8" t="b">
        <f t="shared" si="45"/>
        <v>1</v>
      </c>
      <c r="D762" s="21" t="b">
        <f t="shared" si="44"/>
        <v>0</v>
      </c>
      <c r="E762" s="14" t="b">
        <f t="shared" si="46"/>
        <v>0</v>
      </c>
      <c r="F762" s="3"/>
      <c r="G762" s="5">
        <v>44848</v>
      </c>
    </row>
    <row r="763" spans="2:7">
      <c r="B763" s="24">
        <f t="shared" si="47"/>
        <v>44529</v>
      </c>
      <c r="C763" s="8" t="b">
        <f t="shared" si="45"/>
        <v>0</v>
      </c>
      <c r="D763" s="21" t="b">
        <f t="shared" si="44"/>
        <v>0</v>
      </c>
      <c r="E763" s="14">
        <f t="shared" si="46"/>
        <v>44529</v>
      </c>
      <c r="F763" s="3"/>
      <c r="G763" s="5">
        <v>44851</v>
      </c>
    </row>
    <row r="764" spans="2:7">
      <c r="B764" s="24">
        <f t="shared" si="47"/>
        <v>44530</v>
      </c>
      <c r="C764" s="8" t="b">
        <f t="shared" si="45"/>
        <v>0</v>
      </c>
      <c r="D764" s="21" t="b">
        <f t="shared" si="44"/>
        <v>0</v>
      </c>
      <c r="E764" s="14">
        <f t="shared" si="46"/>
        <v>44530</v>
      </c>
      <c r="F764" s="3"/>
      <c r="G764" s="5">
        <v>44852</v>
      </c>
    </row>
    <row r="765" spans="2:7">
      <c r="B765" s="24">
        <f t="shared" si="47"/>
        <v>44531</v>
      </c>
      <c r="C765" s="8" t="b">
        <f t="shared" si="45"/>
        <v>0</v>
      </c>
      <c r="D765" s="21" t="b">
        <f t="shared" si="44"/>
        <v>0</v>
      </c>
      <c r="E765" s="14">
        <f t="shared" si="46"/>
        <v>44531</v>
      </c>
      <c r="F765" s="3"/>
      <c r="G765" s="5">
        <v>44853</v>
      </c>
    </row>
    <row r="766" spans="2:7">
      <c r="B766" s="24">
        <f t="shared" si="47"/>
        <v>44532</v>
      </c>
      <c r="C766" s="8" t="b">
        <f t="shared" si="45"/>
        <v>0</v>
      </c>
      <c r="D766" s="21" t="b">
        <f t="shared" si="44"/>
        <v>0</v>
      </c>
      <c r="E766" s="14">
        <f t="shared" si="46"/>
        <v>44532</v>
      </c>
      <c r="F766" s="3"/>
      <c r="G766" s="5">
        <v>44854</v>
      </c>
    </row>
    <row r="767" spans="2:7">
      <c r="B767" s="24">
        <f t="shared" si="47"/>
        <v>44533</v>
      </c>
      <c r="C767" s="8" t="b">
        <f t="shared" si="45"/>
        <v>0</v>
      </c>
      <c r="D767" s="21" t="b">
        <f t="shared" si="44"/>
        <v>0</v>
      </c>
      <c r="E767" s="14">
        <f t="shared" si="46"/>
        <v>44533</v>
      </c>
      <c r="F767" s="3"/>
      <c r="G767" s="5">
        <v>44855</v>
      </c>
    </row>
    <row r="768" spans="2:7">
      <c r="B768" s="24">
        <f t="shared" si="47"/>
        <v>44534</v>
      </c>
      <c r="C768" s="8" t="b">
        <f t="shared" si="45"/>
        <v>1</v>
      </c>
      <c r="D768" s="21" t="b">
        <f t="shared" si="44"/>
        <v>0</v>
      </c>
      <c r="E768" s="14" t="b">
        <f t="shared" si="46"/>
        <v>0</v>
      </c>
      <c r="F768" s="3"/>
      <c r="G768" s="5">
        <v>44858</v>
      </c>
    </row>
    <row r="769" spans="2:7">
      <c r="B769" s="24">
        <f t="shared" si="47"/>
        <v>44535</v>
      </c>
      <c r="C769" s="8" t="b">
        <f t="shared" si="45"/>
        <v>1</v>
      </c>
      <c r="D769" s="21" t="b">
        <f t="shared" si="44"/>
        <v>0</v>
      </c>
      <c r="E769" s="14" t="b">
        <f t="shared" si="46"/>
        <v>0</v>
      </c>
      <c r="F769" s="3"/>
      <c r="G769" s="5">
        <v>44859</v>
      </c>
    </row>
    <row r="770" spans="2:7">
      <c r="B770" s="24">
        <f t="shared" si="47"/>
        <v>44536</v>
      </c>
      <c r="C770" s="8" t="b">
        <f t="shared" si="45"/>
        <v>0</v>
      </c>
      <c r="D770" s="21" t="b">
        <f t="shared" si="44"/>
        <v>0</v>
      </c>
      <c r="E770" s="14">
        <f t="shared" si="46"/>
        <v>44536</v>
      </c>
      <c r="F770" s="3"/>
      <c r="G770" s="5">
        <v>44860</v>
      </c>
    </row>
    <row r="771" spans="2:7">
      <c r="B771" s="24">
        <f t="shared" si="47"/>
        <v>44537</v>
      </c>
      <c r="C771" s="8" t="b">
        <f t="shared" si="45"/>
        <v>0</v>
      </c>
      <c r="D771" s="21" t="b">
        <f t="shared" ref="D771:D834" si="48">IF(TYPE(VLOOKUP(B771,Holidays,1,0))&lt;&gt;1,FALSE,TRUE)</f>
        <v>0</v>
      </c>
      <c r="E771" s="14">
        <f t="shared" si="46"/>
        <v>44537</v>
      </c>
      <c r="F771" s="3"/>
      <c r="G771" s="5">
        <v>44861</v>
      </c>
    </row>
    <row r="772" spans="2:7">
      <c r="B772" s="24">
        <f t="shared" si="47"/>
        <v>44538</v>
      </c>
      <c r="C772" s="8" t="b">
        <f t="shared" ref="C772:C835" si="49">IF(WEEKDAY(B772,2)&gt;5,TRUE)</f>
        <v>0</v>
      </c>
      <c r="D772" s="21" t="b">
        <f t="shared" si="48"/>
        <v>0</v>
      </c>
      <c r="E772" s="14">
        <f t="shared" ref="E772:E835" si="50">IF(OR(C772,D772),FALSE,B772)</f>
        <v>44538</v>
      </c>
      <c r="F772" s="3"/>
      <c r="G772" s="5">
        <v>44862</v>
      </c>
    </row>
    <row r="773" spans="2:7">
      <c r="B773" s="24">
        <f t="shared" ref="B773:B836" si="51">B772+1</f>
        <v>44539</v>
      </c>
      <c r="C773" s="8" t="b">
        <f t="shared" si="49"/>
        <v>0</v>
      </c>
      <c r="D773" s="21" t="b">
        <f t="shared" si="48"/>
        <v>0</v>
      </c>
      <c r="E773" s="14">
        <f t="shared" si="50"/>
        <v>44539</v>
      </c>
      <c r="F773" s="3"/>
      <c r="G773" s="5">
        <v>44865</v>
      </c>
    </row>
    <row r="774" spans="2:7">
      <c r="B774" s="24">
        <f t="shared" si="51"/>
        <v>44540</v>
      </c>
      <c r="C774" s="8" t="b">
        <f t="shared" si="49"/>
        <v>0</v>
      </c>
      <c r="D774" s="21" t="b">
        <f t="shared" si="48"/>
        <v>0</v>
      </c>
      <c r="E774" s="14">
        <f t="shared" si="50"/>
        <v>44540</v>
      </c>
      <c r="F774" s="3"/>
      <c r="G774" s="5">
        <v>44866</v>
      </c>
    </row>
    <row r="775" spans="2:7">
      <c r="B775" s="24">
        <f t="shared" si="51"/>
        <v>44541</v>
      </c>
      <c r="C775" s="8" t="b">
        <f t="shared" si="49"/>
        <v>1</v>
      </c>
      <c r="D775" s="21" t="b">
        <f t="shared" si="48"/>
        <v>0</v>
      </c>
      <c r="E775" s="14" t="b">
        <f t="shared" si="50"/>
        <v>0</v>
      </c>
      <c r="F775" s="3"/>
      <c r="G775" s="5">
        <v>44867</v>
      </c>
    </row>
    <row r="776" spans="2:7">
      <c r="B776" s="24">
        <f t="shared" si="51"/>
        <v>44542</v>
      </c>
      <c r="C776" s="8" t="b">
        <f t="shared" si="49"/>
        <v>1</v>
      </c>
      <c r="D776" s="21" t="b">
        <f t="shared" si="48"/>
        <v>0</v>
      </c>
      <c r="E776" s="14" t="b">
        <f t="shared" si="50"/>
        <v>0</v>
      </c>
      <c r="F776" s="3"/>
      <c r="G776" s="5">
        <v>44868</v>
      </c>
    </row>
    <row r="777" spans="2:7">
      <c r="B777" s="24">
        <f t="shared" si="51"/>
        <v>44543</v>
      </c>
      <c r="C777" s="8" t="b">
        <f t="shared" si="49"/>
        <v>0</v>
      </c>
      <c r="D777" s="21" t="b">
        <f t="shared" si="48"/>
        <v>0</v>
      </c>
      <c r="E777" s="14">
        <f t="shared" si="50"/>
        <v>44543</v>
      </c>
      <c r="F777" s="3"/>
      <c r="G777" s="5">
        <v>44869</v>
      </c>
    </row>
    <row r="778" spans="2:7">
      <c r="B778" s="24">
        <f t="shared" si="51"/>
        <v>44544</v>
      </c>
      <c r="C778" s="8" t="b">
        <f t="shared" si="49"/>
        <v>0</v>
      </c>
      <c r="D778" s="21" t="b">
        <f t="shared" si="48"/>
        <v>0</v>
      </c>
      <c r="E778" s="14">
        <f t="shared" si="50"/>
        <v>44544</v>
      </c>
      <c r="F778" s="3"/>
      <c r="G778" s="5">
        <v>44872</v>
      </c>
    </row>
    <row r="779" spans="2:7">
      <c r="B779" s="24">
        <f t="shared" si="51"/>
        <v>44545</v>
      </c>
      <c r="C779" s="8" t="b">
        <f t="shared" si="49"/>
        <v>0</v>
      </c>
      <c r="D779" s="21" t="b">
        <f t="shared" si="48"/>
        <v>0</v>
      </c>
      <c r="E779" s="14">
        <f t="shared" si="50"/>
        <v>44545</v>
      </c>
      <c r="F779" s="3"/>
      <c r="G779" s="5">
        <v>44873</v>
      </c>
    </row>
    <row r="780" spans="2:7">
      <c r="B780" s="24">
        <f t="shared" si="51"/>
        <v>44546</v>
      </c>
      <c r="C780" s="8" t="b">
        <f t="shared" si="49"/>
        <v>0</v>
      </c>
      <c r="D780" s="21" t="b">
        <f t="shared" si="48"/>
        <v>0</v>
      </c>
      <c r="E780" s="14">
        <f t="shared" si="50"/>
        <v>44546</v>
      </c>
      <c r="F780" s="3"/>
      <c r="G780" s="5">
        <v>44874</v>
      </c>
    </row>
    <row r="781" spans="2:7">
      <c r="B781" s="24">
        <f t="shared" si="51"/>
        <v>44547</v>
      </c>
      <c r="C781" s="8" t="b">
        <f t="shared" si="49"/>
        <v>0</v>
      </c>
      <c r="D781" s="21" t="b">
        <f t="shared" si="48"/>
        <v>0</v>
      </c>
      <c r="E781" s="14">
        <f t="shared" si="50"/>
        <v>44547</v>
      </c>
      <c r="F781" s="3"/>
      <c r="G781" s="5">
        <v>44875</v>
      </c>
    </row>
    <row r="782" spans="2:7">
      <c r="B782" s="24">
        <f t="shared" si="51"/>
        <v>44548</v>
      </c>
      <c r="C782" s="8" t="b">
        <f t="shared" si="49"/>
        <v>1</v>
      </c>
      <c r="D782" s="21" t="b">
        <f t="shared" si="48"/>
        <v>0</v>
      </c>
      <c r="E782" s="14" t="b">
        <f t="shared" si="50"/>
        <v>0</v>
      </c>
      <c r="F782" s="3"/>
      <c r="G782" s="5">
        <v>44876</v>
      </c>
    </row>
    <row r="783" spans="2:7">
      <c r="B783" s="24">
        <f t="shared" si="51"/>
        <v>44549</v>
      </c>
      <c r="C783" s="8" t="b">
        <f t="shared" si="49"/>
        <v>1</v>
      </c>
      <c r="D783" s="21" t="b">
        <f t="shared" si="48"/>
        <v>0</v>
      </c>
      <c r="E783" s="14" t="b">
        <f t="shared" si="50"/>
        <v>0</v>
      </c>
      <c r="F783" s="3"/>
      <c r="G783" s="5">
        <v>44879</v>
      </c>
    </row>
    <row r="784" spans="2:7">
      <c r="B784" s="24">
        <f t="shared" si="51"/>
        <v>44550</v>
      </c>
      <c r="C784" s="8" t="b">
        <f t="shared" si="49"/>
        <v>0</v>
      </c>
      <c r="D784" s="21" t="b">
        <f t="shared" si="48"/>
        <v>0</v>
      </c>
      <c r="E784" s="14">
        <f t="shared" si="50"/>
        <v>44550</v>
      </c>
      <c r="F784" s="3"/>
      <c r="G784" s="5">
        <v>44880</v>
      </c>
    </row>
    <row r="785" spans="2:7">
      <c r="B785" s="24">
        <f t="shared" si="51"/>
        <v>44551</v>
      </c>
      <c r="C785" s="8" t="b">
        <f t="shared" si="49"/>
        <v>0</v>
      </c>
      <c r="D785" s="21" t="b">
        <f t="shared" si="48"/>
        <v>0</v>
      </c>
      <c r="E785" s="14">
        <f t="shared" si="50"/>
        <v>44551</v>
      </c>
      <c r="F785" s="3"/>
      <c r="G785" s="5">
        <v>44881</v>
      </c>
    </row>
    <row r="786" spans="2:7">
      <c r="B786" s="24">
        <f t="shared" si="51"/>
        <v>44552</v>
      </c>
      <c r="C786" s="8" t="b">
        <f t="shared" si="49"/>
        <v>0</v>
      </c>
      <c r="D786" s="21" t="b">
        <f t="shared" si="48"/>
        <v>0</v>
      </c>
      <c r="E786" s="14">
        <f t="shared" si="50"/>
        <v>44552</v>
      </c>
      <c r="F786" s="3"/>
      <c r="G786" s="5">
        <v>44882</v>
      </c>
    </row>
    <row r="787" spans="2:7">
      <c r="B787" s="24">
        <f t="shared" si="51"/>
        <v>44553</v>
      </c>
      <c r="C787" s="8" t="b">
        <f t="shared" si="49"/>
        <v>0</v>
      </c>
      <c r="D787" s="21" t="b">
        <f t="shared" si="48"/>
        <v>0</v>
      </c>
      <c r="E787" s="14">
        <f t="shared" si="50"/>
        <v>44553</v>
      </c>
      <c r="F787" s="3"/>
      <c r="G787" s="5">
        <v>44883</v>
      </c>
    </row>
    <row r="788" spans="2:7">
      <c r="B788" s="24">
        <f t="shared" si="51"/>
        <v>44554</v>
      </c>
      <c r="C788" s="8" t="b">
        <f t="shared" si="49"/>
        <v>0</v>
      </c>
      <c r="D788" s="21" t="b">
        <f t="shared" si="48"/>
        <v>0</v>
      </c>
      <c r="E788" s="14">
        <f t="shared" si="50"/>
        <v>44554</v>
      </c>
      <c r="F788" s="3"/>
      <c r="G788" s="5">
        <v>44886</v>
      </c>
    </row>
    <row r="789" spans="2:7">
      <c r="B789" s="24">
        <f t="shared" si="51"/>
        <v>44555</v>
      </c>
      <c r="C789" s="8" t="b">
        <f t="shared" si="49"/>
        <v>1</v>
      </c>
      <c r="D789" s="21" t="b">
        <f t="shared" si="48"/>
        <v>1</v>
      </c>
      <c r="E789" s="14" t="b">
        <f t="shared" si="50"/>
        <v>0</v>
      </c>
      <c r="F789" s="3"/>
      <c r="G789" s="5">
        <v>44887</v>
      </c>
    </row>
    <row r="790" spans="2:7">
      <c r="B790" s="24">
        <f t="shared" si="51"/>
        <v>44556</v>
      </c>
      <c r="C790" s="8" t="b">
        <f t="shared" si="49"/>
        <v>1</v>
      </c>
      <c r="D790" s="21" t="b">
        <f t="shared" si="48"/>
        <v>1</v>
      </c>
      <c r="E790" s="14" t="b">
        <f t="shared" si="50"/>
        <v>0</v>
      </c>
      <c r="F790" s="3"/>
      <c r="G790" s="5">
        <v>44888</v>
      </c>
    </row>
    <row r="791" spans="2:7">
      <c r="B791" s="24">
        <f t="shared" si="51"/>
        <v>44557</v>
      </c>
      <c r="C791" s="8" t="b">
        <f t="shared" si="49"/>
        <v>0</v>
      </c>
      <c r="D791" s="21" t="b">
        <f t="shared" si="48"/>
        <v>0</v>
      </c>
      <c r="E791" s="14">
        <f t="shared" si="50"/>
        <v>44557</v>
      </c>
      <c r="F791" s="3"/>
      <c r="G791" s="5">
        <v>44889</v>
      </c>
    </row>
    <row r="792" spans="2:7">
      <c r="B792" s="24">
        <f t="shared" si="51"/>
        <v>44558</v>
      </c>
      <c r="C792" s="8" t="b">
        <f t="shared" si="49"/>
        <v>0</v>
      </c>
      <c r="D792" s="21" t="b">
        <f t="shared" si="48"/>
        <v>0</v>
      </c>
      <c r="E792" s="14">
        <f t="shared" si="50"/>
        <v>44558</v>
      </c>
      <c r="F792" s="3"/>
      <c r="G792" s="5">
        <v>44890</v>
      </c>
    </row>
    <row r="793" spans="2:7">
      <c r="B793" s="24">
        <f t="shared" si="51"/>
        <v>44559</v>
      </c>
      <c r="C793" s="8" t="b">
        <f t="shared" si="49"/>
        <v>0</v>
      </c>
      <c r="D793" s="21" t="b">
        <f t="shared" si="48"/>
        <v>0</v>
      </c>
      <c r="E793" s="14">
        <f t="shared" si="50"/>
        <v>44559</v>
      </c>
      <c r="F793" s="3"/>
      <c r="G793" s="5">
        <v>44893</v>
      </c>
    </row>
    <row r="794" spans="2:7">
      <c r="B794" s="24">
        <f t="shared" si="51"/>
        <v>44560</v>
      </c>
      <c r="C794" s="8" t="b">
        <f t="shared" si="49"/>
        <v>0</v>
      </c>
      <c r="D794" s="21" t="b">
        <f t="shared" si="48"/>
        <v>0</v>
      </c>
      <c r="E794" s="14">
        <f t="shared" si="50"/>
        <v>44560</v>
      </c>
      <c r="F794" s="3"/>
      <c r="G794" s="5">
        <v>44894</v>
      </c>
    </row>
    <row r="795" spans="2:7">
      <c r="B795" s="24">
        <f t="shared" si="51"/>
        <v>44561</v>
      </c>
      <c r="C795" s="8" t="b">
        <f t="shared" si="49"/>
        <v>0</v>
      </c>
      <c r="D795" s="21" t="b">
        <f t="shared" si="48"/>
        <v>0</v>
      </c>
      <c r="E795" s="14">
        <f t="shared" si="50"/>
        <v>44561</v>
      </c>
      <c r="F795" s="3"/>
      <c r="G795" s="5">
        <v>44895</v>
      </c>
    </row>
    <row r="796" spans="2:7">
      <c r="B796" s="24">
        <f t="shared" si="51"/>
        <v>44562</v>
      </c>
      <c r="C796" s="8" t="b">
        <f t="shared" si="49"/>
        <v>1</v>
      </c>
      <c r="D796" s="21" t="b">
        <f t="shared" si="48"/>
        <v>1</v>
      </c>
      <c r="E796" s="14" t="b">
        <f t="shared" si="50"/>
        <v>0</v>
      </c>
      <c r="F796" s="3"/>
      <c r="G796" s="5">
        <v>44896</v>
      </c>
    </row>
    <row r="797" spans="2:7">
      <c r="B797" s="24">
        <f t="shared" si="51"/>
        <v>44563</v>
      </c>
      <c r="C797" s="8" t="b">
        <f t="shared" si="49"/>
        <v>1</v>
      </c>
      <c r="D797" s="21" t="b">
        <f t="shared" si="48"/>
        <v>0</v>
      </c>
      <c r="E797" s="14" t="b">
        <f t="shared" si="50"/>
        <v>0</v>
      </c>
      <c r="F797" s="3"/>
      <c r="G797" s="5">
        <v>44897</v>
      </c>
    </row>
    <row r="798" spans="2:7">
      <c r="B798" s="24">
        <f t="shared" si="51"/>
        <v>44564</v>
      </c>
      <c r="C798" s="8" t="b">
        <f t="shared" si="49"/>
        <v>0</v>
      </c>
      <c r="D798" s="21" t="b">
        <f t="shared" si="48"/>
        <v>0</v>
      </c>
      <c r="E798" s="14">
        <f t="shared" si="50"/>
        <v>44564</v>
      </c>
      <c r="F798" s="3"/>
      <c r="G798" s="5">
        <v>44900</v>
      </c>
    </row>
    <row r="799" spans="2:7">
      <c r="B799" s="24">
        <f t="shared" si="51"/>
        <v>44565</v>
      </c>
      <c r="C799" s="8" t="b">
        <f t="shared" si="49"/>
        <v>0</v>
      </c>
      <c r="D799" s="21" t="b">
        <f t="shared" si="48"/>
        <v>0</v>
      </c>
      <c r="E799" s="14">
        <f t="shared" si="50"/>
        <v>44565</v>
      </c>
      <c r="F799" s="3"/>
      <c r="G799" s="5">
        <v>44901</v>
      </c>
    </row>
    <row r="800" spans="2:7">
      <c r="B800" s="24">
        <f t="shared" si="51"/>
        <v>44566</v>
      </c>
      <c r="C800" s="8" t="b">
        <f t="shared" si="49"/>
        <v>0</v>
      </c>
      <c r="D800" s="21" t="b">
        <f t="shared" si="48"/>
        <v>0</v>
      </c>
      <c r="E800" s="14">
        <f t="shared" si="50"/>
        <v>44566</v>
      </c>
      <c r="F800" s="3"/>
      <c r="G800" s="5">
        <v>44902</v>
      </c>
    </row>
    <row r="801" spans="2:7">
      <c r="B801" s="24">
        <f t="shared" si="51"/>
        <v>44567</v>
      </c>
      <c r="C801" s="8" t="b">
        <f t="shared" si="49"/>
        <v>0</v>
      </c>
      <c r="D801" s="21" t="b">
        <f t="shared" si="48"/>
        <v>0</v>
      </c>
      <c r="E801" s="14">
        <f t="shared" si="50"/>
        <v>44567</v>
      </c>
      <c r="F801" s="3"/>
      <c r="G801" s="5">
        <v>44903</v>
      </c>
    </row>
    <row r="802" spans="2:7">
      <c r="B802" s="24">
        <f t="shared" si="51"/>
        <v>44568</v>
      </c>
      <c r="C802" s="8" t="b">
        <f t="shared" si="49"/>
        <v>0</v>
      </c>
      <c r="D802" s="21" t="b">
        <f t="shared" si="48"/>
        <v>0</v>
      </c>
      <c r="E802" s="14">
        <f t="shared" si="50"/>
        <v>44568</v>
      </c>
      <c r="F802" s="3"/>
      <c r="G802" s="5">
        <v>44904</v>
      </c>
    </row>
    <row r="803" spans="2:7">
      <c r="B803" s="24">
        <f t="shared" si="51"/>
        <v>44569</v>
      </c>
      <c r="C803" s="8" t="b">
        <f t="shared" si="49"/>
        <v>1</v>
      </c>
      <c r="D803" s="21" t="b">
        <f t="shared" si="48"/>
        <v>0</v>
      </c>
      <c r="E803" s="14" t="b">
        <f t="shared" si="50"/>
        <v>0</v>
      </c>
      <c r="F803" s="3"/>
      <c r="G803" s="5">
        <v>44907</v>
      </c>
    </row>
    <row r="804" spans="2:7">
      <c r="B804" s="24">
        <f t="shared" si="51"/>
        <v>44570</v>
      </c>
      <c r="C804" s="8" t="b">
        <f t="shared" si="49"/>
        <v>1</v>
      </c>
      <c r="D804" s="21" t="b">
        <f t="shared" si="48"/>
        <v>0</v>
      </c>
      <c r="E804" s="14" t="b">
        <f t="shared" si="50"/>
        <v>0</v>
      </c>
      <c r="F804" s="3"/>
      <c r="G804" s="5">
        <v>44908</v>
      </c>
    </row>
    <row r="805" spans="2:7">
      <c r="B805" s="24">
        <f t="shared" si="51"/>
        <v>44571</v>
      </c>
      <c r="C805" s="8" t="b">
        <f t="shared" si="49"/>
        <v>0</v>
      </c>
      <c r="D805" s="21" t="b">
        <f t="shared" si="48"/>
        <v>0</v>
      </c>
      <c r="E805" s="14">
        <f t="shared" si="50"/>
        <v>44571</v>
      </c>
      <c r="F805" s="3"/>
      <c r="G805" s="5">
        <v>44909</v>
      </c>
    </row>
    <row r="806" spans="2:7">
      <c r="B806" s="24">
        <f t="shared" si="51"/>
        <v>44572</v>
      </c>
      <c r="C806" s="8" t="b">
        <f t="shared" si="49"/>
        <v>0</v>
      </c>
      <c r="D806" s="21" t="b">
        <f t="shared" si="48"/>
        <v>0</v>
      </c>
      <c r="E806" s="14">
        <f t="shared" si="50"/>
        <v>44572</v>
      </c>
      <c r="F806" s="3"/>
      <c r="G806" s="5">
        <v>44910</v>
      </c>
    </row>
    <row r="807" spans="2:7">
      <c r="B807" s="24">
        <f t="shared" si="51"/>
        <v>44573</v>
      </c>
      <c r="C807" s="8" t="b">
        <f t="shared" si="49"/>
        <v>0</v>
      </c>
      <c r="D807" s="21" t="b">
        <f t="shared" si="48"/>
        <v>0</v>
      </c>
      <c r="E807" s="14">
        <f t="shared" si="50"/>
        <v>44573</v>
      </c>
      <c r="F807" s="3"/>
      <c r="G807" s="5">
        <v>44911</v>
      </c>
    </row>
    <row r="808" spans="2:7">
      <c r="B808" s="24">
        <f t="shared" si="51"/>
        <v>44574</v>
      </c>
      <c r="C808" s="8" t="b">
        <f t="shared" si="49"/>
        <v>0</v>
      </c>
      <c r="D808" s="21" t="b">
        <f t="shared" si="48"/>
        <v>0</v>
      </c>
      <c r="E808" s="14">
        <f t="shared" si="50"/>
        <v>44574</v>
      </c>
      <c r="F808" s="3"/>
      <c r="G808" s="5">
        <v>44914</v>
      </c>
    </row>
    <row r="809" spans="2:7">
      <c r="B809" s="24">
        <f t="shared" si="51"/>
        <v>44575</v>
      </c>
      <c r="C809" s="8" t="b">
        <f t="shared" si="49"/>
        <v>0</v>
      </c>
      <c r="D809" s="21" t="b">
        <f t="shared" si="48"/>
        <v>0</v>
      </c>
      <c r="E809" s="14">
        <f t="shared" si="50"/>
        <v>44575</v>
      </c>
      <c r="F809" s="3"/>
      <c r="G809" s="5">
        <v>44915</v>
      </c>
    </row>
    <row r="810" spans="2:7">
      <c r="B810" s="24">
        <f t="shared" si="51"/>
        <v>44576</v>
      </c>
      <c r="C810" s="8" t="b">
        <f t="shared" si="49"/>
        <v>1</v>
      </c>
      <c r="D810" s="21" t="b">
        <f t="shared" si="48"/>
        <v>0</v>
      </c>
      <c r="E810" s="14" t="b">
        <f t="shared" si="50"/>
        <v>0</v>
      </c>
      <c r="F810" s="3"/>
      <c r="G810" s="5">
        <v>44916</v>
      </c>
    </row>
    <row r="811" spans="2:7">
      <c r="B811" s="24">
        <f t="shared" si="51"/>
        <v>44577</v>
      </c>
      <c r="C811" s="8" t="b">
        <f t="shared" si="49"/>
        <v>1</v>
      </c>
      <c r="D811" s="21" t="b">
        <f t="shared" si="48"/>
        <v>0</v>
      </c>
      <c r="E811" s="14" t="b">
        <f t="shared" si="50"/>
        <v>0</v>
      </c>
      <c r="F811" s="3"/>
      <c r="G811" s="5">
        <v>44917</v>
      </c>
    </row>
    <row r="812" spans="2:7">
      <c r="B812" s="24">
        <f t="shared" si="51"/>
        <v>44578</v>
      </c>
      <c r="C812" s="8" t="b">
        <f t="shared" si="49"/>
        <v>0</v>
      </c>
      <c r="D812" s="21" t="b">
        <f t="shared" si="48"/>
        <v>0</v>
      </c>
      <c r="E812" s="14">
        <f t="shared" si="50"/>
        <v>44578</v>
      </c>
      <c r="F812" s="3"/>
      <c r="G812" s="5">
        <v>44918</v>
      </c>
    </row>
    <row r="813" spans="2:7">
      <c r="B813" s="24">
        <f t="shared" si="51"/>
        <v>44579</v>
      </c>
      <c r="C813" s="8" t="b">
        <f t="shared" si="49"/>
        <v>0</v>
      </c>
      <c r="D813" s="21" t="b">
        <f t="shared" si="48"/>
        <v>0</v>
      </c>
      <c r="E813" s="14">
        <f t="shared" si="50"/>
        <v>44579</v>
      </c>
      <c r="F813" s="3"/>
      <c r="G813" s="5">
        <v>44922</v>
      </c>
    </row>
    <row r="814" spans="2:7">
      <c r="B814" s="24">
        <f t="shared" si="51"/>
        <v>44580</v>
      </c>
      <c r="C814" s="8" t="b">
        <f t="shared" si="49"/>
        <v>0</v>
      </c>
      <c r="D814" s="21" t="b">
        <f t="shared" si="48"/>
        <v>0</v>
      </c>
      <c r="E814" s="14">
        <f t="shared" si="50"/>
        <v>44580</v>
      </c>
      <c r="F814" s="3"/>
      <c r="G814" s="5">
        <v>44923</v>
      </c>
    </row>
    <row r="815" spans="2:7">
      <c r="B815" s="24">
        <f t="shared" si="51"/>
        <v>44581</v>
      </c>
      <c r="C815" s="8" t="b">
        <f t="shared" si="49"/>
        <v>0</v>
      </c>
      <c r="D815" s="21" t="b">
        <f t="shared" si="48"/>
        <v>0</v>
      </c>
      <c r="E815" s="14">
        <f t="shared" si="50"/>
        <v>44581</v>
      </c>
      <c r="F815" s="3"/>
      <c r="G815" s="5">
        <v>44924</v>
      </c>
    </row>
    <row r="816" spans="2:7">
      <c r="B816" s="24">
        <f t="shared" si="51"/>
        <v>44582</v>
      </c>
      <c r="C816" s="8" t="b">
        <f t="shared" si="49"/>
        <v>0</v>
      </c>
      <c r="D816" s="21" t="b">
        <f t="shared" si="48"/>
        <v>0</v>
      </c>
      <c r="E816" s="14">
        <f t="shared" si="50"/>
        <v>44582</v>
      </c>
      <c r="F816" s="3"/>
      <c r="G816" s="5">
        <v>44925</v>
      </c>
    </row>
    <row r="817" spans="2:7">
      <c r="B817" s="24">
        <f t="shared" si="51"/>
        <v>44583</v>
      </c>
      <c r="C817" s="8" t="b">
        <f t="shared" si="49"/>
        <v>1</v>
      </c>
      <c r="D817" s="21" t="b">
        <f t="shared" si="48"/>
        <v>0</v>
      </c>
      <c r="E817" s="14" t="b">
        <f t="shared" si="50"/>
        <v>0</v>
      </c>
      <c r="F817" s="3"/>
      <c r="G817" s="5">
        <v>44928</v>
      </c>
    </row>
    <row r="818" spans="2:7">
      <c r="B818" s="24">
        <f t="shared" si="51"/>
        <v>44584</v>
      </c>
      <c r="C818" s="8" t="b">
        <f t="shared" si="49"/>
        <v>1</v>
      </c>
      <c r="D818" s="21" t="b">
        <f t="shared" si="48"/>
        <v>0</v>
      </c>
      <c r="E818" s="14" t="b">
        <f t="shared" si="50"/>
        <v>0</v>
      </c>
      <c r="F818" s="3"/>
      <c r="G818" s="5">
        <v>44929</v>
      </c>
    </row>
    <row r="819" spans="2:7">
      <c r="B819" s="24">
        <f t="shared" si="51"/>
        <v>44585</v>
      </c>
      <c r="C819" s="8" t="b">
        <f t="shared" si="49"/>
        <v>0</v>
      </c>
      <c r="D819" s="21" t="b">
        <f t="shared" si="48"/>
        <v>0</v>
      </c>
      <c r="E819" s="14">
        <f t="shared" si="50"/>
        <v>44585</v>
      </c>
      <c r="F819" s="3"/>
      <c r="G819" s="5">
        <v>44930</v>
      </c>
    </row>
    <row r="820" spans="2:7">
      <c r="B820" s="24">
        <f t="shared" si="51"/>
        <v>44586</v>
      </c>
      <c r="C820" s="8" t="b">
        <f t="shared" si="49"/>
        <v>0</v>
      </c>
      <c r="D820" s="21" t="b">
        <f t="shared" si="48"/>
        <v>0</v>
      </c>
      <c r="E820" s="14">
        <f t="shared" si="50"/>
        <v>44586</v>
      </c>
      <c r="F820" s="3"/>
      <c r="G820" s="5">
        <v>44931</v>
      </c>
    </row>
    <row r="821" spans="2:7">
      <c r="B821" s="24">
        <f t="shared" si="51"/>
        <v>44587</v>
      </c>
      <c r="C821" s="8" t="b">
        <f t="shared" si="49"/>
        <v>0</v>
      </c>
      <c r="D821" s="21" t="b">
        <f t="shared" si="48"/>
        <v>0</v>
      </c>
      <c r="E821" s="14">
        <f t="shared" si="50"/>
        <v>44587</v>
      </c>
      <c r="F821" s="3"/>
      <c r="G821" s="5">
        <v>44932</v>
      </c>
    </row>
    <row r="822" spans="2:7">
      <c r="B822" s="24">
        <f t="shared" si="51"/>
        <v>44588</v>
      </c>
      <c r="C822" s="8" t="b">
        <f t="shared" si="49"/>
        <v>0</v>
      </c>
      <c r="D822" s="21" t="b">
        <f t="shared" si="48"/>
        <v>0</v>
      </c>
      <c r="E822" s="14">
        <f t="shared" si="50"/>
        <v>44588</v>
      </c>
      <c r="F822" s="3"/>
      <c r="G822" s="5">
        <v>44935</v>
      </c>
    </row>
    <row r="823" spans="2:7">
      <c r="B823" s="24">
        <f t="shared" si="51"/>
        <v>44589</v>
      </c>
      <c r="C823" s="8" t="b">
        <f t="shared" si="49"/>
        <v>0</v>
      </c>
      <c r="D823" s="21" t="b">
        <f t="shared" si="48"/>
        <v>0</v>
      </c>
      <c r="E823" s="14">
        <f t="shared" si="50"/>
        <v>44589</v>
      </c>
      <c r="F823" s="3"/>
      <c r="G823" s="5">
        <v>44936</v>
      </c>
    </row>
    <row r="824" spans="2:7">
      <c r="B824" s="24">
        <f t="shared" si="51"/>
        <v>44590</v>
      </c>
      <c r="C824" s="8" t="b">
        <f t="shared" si="49"/>
        <v>1</v>
      </c>
      <c r="D824" s="21" t="b">
        <f t="shared" si="48"/>
        <v>0</v>
      </c>
      <c r="E824" s="14" t="b">
        <f t="shared" si="50"/>
        <v>0</v>
      </c>
      <c r="F824" s="3"/>
      <c r="G824" s="5">
        <v>44937</v>
      </c>
    </row>
    <row r="825" spans="2:7">
      <c r="B825" s="24">
        <f t="shared" si="51"/>
        <v>44591</v>
      </c>
      <c r="C825" s="8" t="b">
        <f t="shared" si="49"/>
        <v>1</v>
      </c>
      <c r="D825" s="21" t="b">
        <f t="shared" si="48"/>
        <v>0</v>
      </c>
      <c r="E825" s="14" t="b">
        <f t="shared" si="50"/>
        <v>0</v>
      </c>
      <c r="F825" s="3"/>
      <c r="G825" s="5">
        <v>44938</v>
      </c>
    </row>
    <row r="826" spans="2:7">
      <c r="B826" s="24">
        <f t="shared" si="51"/>
        <v>44592</v>
      </c>
      <c r="C826" s="8" t="b">
        <f t="shared" si="49"/>
        <v>0</v>
      </c>
      <c r="D826" s="21" t="b">
        <f t="shared" si="48"/>
        <v>0</v>
      </c>
      <c r="E826" s="14">
        <f t="shared" si="50"/>
        <v>44592</v>
      </c>
      <c r="F826" s="3"/>
      <c r="G826" s="5">
        <v>44939</v>
      </c>
    </row>
    <row r="827" spans="2:7">
      <c r="B827" s="24">
        <f t="shared" si="51"/>
        <v>44593</v>
      </c>
      <c r="C827" s="8" t="b">
        <f t="shared" si="49"/>
        <v>0</v>
      </c>
      <c r="D827" s="21" t="b">
        <f t="shared" si="48"/>
        <v>0</v>
      </c>
      <c r="E827" s="14">
        <f t="shared" si="50"/>
        <v>44593</v>
      </c>
      <c r="F827" s="3"/>
      <c r="G827" s="5">
        <v>44942</v>
      </c>
    </row>
    <row r="828" spans="2:7">
      <c r="B828" s="24">
        <f t="shared" si="51"/>
        <v>44594</v>
      </c>
      <c r="C828" s="8" t="b">
        <f t="shared" si="49"/>
        <v>0</v>
      </c>
      <c r="D828" s="21" t="b">
        <f t="shared" si="48"/>
        <v>0</v>
      </c>
      <c r="E828" s="14">
        <f t="shared" si="50"/>
        <v>44594</v>
      </c>
      <c r="F828" s="3"/>
      <c r="G828" s="5">
        <v>44943</v>
      </c>
    </row>
    <row r="829" spans="2:7">
      <c r="B829" s="24">
        <f t="shared" si="51"/>
        <v>44595</v>
      </c>
      <c r="C829" s="8" t="b">
        <f t="shared" si="49"/>
        <v>0</v>
      </c>
      <c r="D829" s="21" t="b">
        <f t="shared" si="48"/>
        <v>0</v>
      </c>
      <c r="E829" s="14">
        <f t="shared" si="50"/>
        <v>44595</v>
      </c>
      <c r="F829" s="3"/>
      <c r="G829" s="5">
        <v>44944</v>
      </c>
    </row>
    <row r="830" spans="2:7">
      <c r="B830" s="24">
        <f t="shared" si="51"/>
        <v>44596</v>
      </c>
      <c r="C830" s="8" t="b">
        <f t="shared" si="49"/>
        <v>0</v>
      </c>
      <c r="D830" s="21" t="b">
        <f t="shared" si="48"/>
        <v>0</v>
      </c>
      <c r="E830" s="14">
        <f t="shared" si="50"/>
        <v>44596</v>
      </c>
      <c r="F830" s="3"/>
      <c r="G830" s="5">
        <v>44945</v>
      </c>
    </row>
    <row r="831" spans="2:7">
      <c r="B831" s="24">
        <f t="shared" si="51"/>
        <v>44597</v>
      </c>
      <c r="C831" s="8" t="b">
        <f t="shared" si="49"/>
        <v>1</v>
      </c>
      <c r="D831" s="21" t="b">
        <f t="shared" si="48"/>
        <v>0</v>
      </c>
      <c r="E831" s="14" t="b">
        <f t="shared" si="50"/>
        <v>0</v>
      </c>
      <c r="F831" s="3"/>
      <c r="G831" s="5">
        <v>44946</v>
      </c>
    </row>
    <row r="832" spans="2:7">
      <c r="B832" s="24">
        <f t="shared" si="51"/>
        <v>44598</v>
      </c>
      <c r="C832" s="8" t="b">
        <f t="shared" si="49"/>
        <v>1</v>
      </c>
      <c r="D832" s="21" t="b">
        <f t="shared" si="48"/>
        <v>0</v>
      </c>
      <c r="E832" s="14" t="b">
        <f t="shared" si="50"/>
        <v>0</v>
      </c>
      <c r="F832" s="3"/>
      <c r="G832" s="5">
        <v>44949</v>
      </c>
    </row>
    <row r="833" spans="2:7">
      <c r="B833" s="24">
        <f t="shared" si="51"/>
        <v>44599</v>
      </c>
      <c r="C833" s="8" t="b">
        <f t="shared" si="49"/>
        <v>0</v>
      </c>
      <c r="D833" s="21" t="b">
        <f t="shared" si="48"/>
        <v>0</v>
      </c>
      <c r="E833" s="14">
        <f t="shared" si="50"/>
        <v>44599</v>
      </c>
      <c r="F833" s="3"/>
      <c r="G833" s="5">
        <v>44950</v>
      </c>
    </row>
    <row r="834" spans="2:7">
      <c r="B834" s="24">
        <f t="shared" si="51"/>
        <v>44600</v>
      </c>
      <c r="C834" s="8" t="b">
        <f t="shared" si="49"/>
        <v>0</v>
      </c>
      <c r="D834" s="21" t="b">
        <f t="shared" si="48"/>
        <v>0</v>
      </c>
      <c r="E834" s="14">
        <f t="shared" si="50"/>
        <v>44600</v>
      </c>
      <c r="F834" s="3"/>
      <c r="G834" s="5">
        <v>44951</v>
      </c>
    </row>
    <row r="835" spans="2:7">
      <c r="B835" s="24">
        <f t="shared" si="51"/>
        <v>44601</v>
      </c>
      <c r="C835" s="8" t="b">
        <f t="shared" si="49"/>
        <v>0</v>
      </c>
      <c r="D835" s="21" t="b">
        <f t="shared" ref="D835:D898" si="52">IF(TYPE(VLOOKUP(B835,Holidays,1,0))&lt;&gt;1,FALSE,TRUE)</f>
        <v>0</v>
      </c>
      <c r="E835" s="14">
        <f t="shared" si="50"/>
        <v>44601</v>
      </c>
      <c r="F835" s="3"/>
      <c r="G835" s="5">
        <v>44952</v>
      </c>
    </row>
    <row r="836" spans="2:7">
      <c r="B836" s="24">
        <f t="shared" si="51"/>
        <v>44602</v>
      </c>
      <c r="C836" s="8" t="b">
        <f t="shared" ref="C836:C899" si="53">IF(WEEKDAY(B836,2)&gt;5,TRUE)</f>
        <v>0</v>
      </c>
      <c r="D836" s="21" t="b">
        <f t="shared" si="52"/>
        <v>0</v>
      </c>
      <c r="E836" s="14">
        <f t="shared" ref="E836:E899" si="54">IF(OR(C836,D836),FALSE,B836)</f>
        <v>44602</v>
      </c>
      <c r="F836" s="3"/>
      <c r="G836" s="5">
        <v>44953</v>
      </c>
    </row>
    <row r="837" spans="2:7">
      <c r="B837" s="24">
        <f t="shared" ref="B837:B900" si="55">B836+1</f>
        <v>44603</v>
      </c>
      <c r="C837" s="8" t="b">
        <f t="shared" si="53"/>
        <v>0</v>
      </c>
      <c r="D837" s="21" t="b">
        <f t="shared" si="52"/>
        <v>0</v>
      </c>
      <c r="E837" s="14">
        <f t="shared" si="54"/>
        <v>44603</v>
      </c>
      <c r="F837" s="3"/>
      <c r="G837" s="5">
        <v>44956</v>
      </c>
    </row>
    <row r="838" spans="2:7">
      <c r="B838" s="24">
        <f t="shared" si="55"/>
        <v>44604</v>
      </c>
      <c r="C838" s="8" t="b">
        <f t="shared" si="53"/>
        <v>1</v>
      </c>
      <c r="D838" s="21" t="b">
        <f t="shared" si="52"/>
        <v>0</v>
      </c>
      <c r="E838" s="14" t="b">
        <f t="shared" si="54"/>
        <v>0</v>
      </c>
      <c r="F838" s="3"/>
      <c r="G838" s="5">
        <v>44957</v>
      </c>
    </row>
    <row r="839" spans="2:7">
      <c r="B839" s="24">
        <f t="shared" si="55"/>
        <v>44605</v>
      </c>
      <c r="C839" s="8" t="b">
        <f t="shared" si="53"/>
        <v>1</v>
      </c>
      <c r="D839" s="21" t="b">
        <f t="shared" si="52"/>
        <v>0</v>
      </c>
      <c r="E839" s="14" t="b">
        <f t="shared" si="54"/>
        <v>0</v>
      </c>
      <c r="F839" s="3"/>
      <c r="G839" s="5">
        <v>44958</v>
      </c>
    </row>
    <row r="840" spans="2:7">
      <c r="B840" s="24">
        <f t="shared" si="55"/>
        <v>44606</v>
      </c>
      <c r="C840" s="8" t="b">
        <f t="shared" si="53"/>
        <v>0</v>
      </c>
      <c r="D840" s="21" t="b">
        <f t="shared" si="52"/>
        <v>0</v>
      </c>
      <c r="E840" s="14">
        <f t="shared" si="54"/>
        <v>44606</v>
      </c>
      <c r="F840" s="3"/>
      <c r="G840" s="5">
        <v>44959</v>
      </c>
    </row>
    <row r="841" spans="2:7">
      <c r="B841" s="24">
        <f t="shared" si="55"/>
        <v>44607</v>
      </c>
      <c r="C841" s="8" t="b">
        <f t="shared" si="53"/>
        <v>0</v>
      </c>
      <c r="D841" s="21" t="b">
        <f t="shared" si="52"/>
        <v>0</v>
      </c>
      <c r="E841" s="14">
        <f t="shared" si="54"/>
        <v>44607</v>
      </c>
      <c r="F841" s="3"/>
      <c r="G841" s="5">
        <v>44960</v>
      </c>
    </row>
    <row r="842" spans="2:7">
      <c r="B842" s="24">
        <f t="shared" si="55"/>
        <v>44608</v>
      </c>
      <c r="C842" s="8" t="b">
        <f t="shared" si="53"/>
        <v>0</v>
      </c>
      <c r="D842" s="21" t="b">
        <f t="shared" si="52"/>
        <v>0</v>
      </c>
      <c r="E842" s="14">
        <f t="shared" si="54"/>
        <v>44608</v>
      </c>
      <c r="F842" s="3"/>
      <c r="G842" s="5">
        <v>44963</v>
      </c>
    </row>
    <row r="843" spans="2:7">
      <c r="B843" s="24">
        <f t="shared" si="55"/>
        <v>44609</v>
      </c>
      <c r="C843" s="8" t="b">
        <f t="shared" si="53"/>
        <v>0</v>
      </c>
      <c r="D843" s="21" t="b">
        <f t="shared" si="52"/>
        <v>0</v>
      </c>
      <c r="E843" s="14">
        <f t="shared" si="54"/>
        <v>44609</v>
      </c>
      <c r="F843" s="3"/>
      <c r="G843" s="5">
        <v>44964</v>
      </c>
    </row>
    <row r="844" spans="2:7">
      <c r="B844" s="24">
        <f t="shared" si="55"/>
        <v>44610</v>
      </c>
      <c r="C844" s="8" t="b">
        <f t="shared" si="53"/>
        <v>0</v>
      </c>
      <c r="D844" s="21" t="b">
        <f t="shared" si="52"/>
        <v>0</v>
      </c>
      <c r="E844" s="14">
        <f t="shared" si="54"/>
        <v>44610</v>
      </c>
      <c r="F844" s="3"/>
      <c r="G844" s="5">
        <v>44965</v>
      </c>
    </row>
    <row r="845" spans="2:7">
      <c r="B845" s="24">
        <f t="shared" si="55"/>
        <v>44611</v>
      </c>
      <c r="C845" s="8" t="b">
        <f t="shared" si="53"/>
        <v>1</v>
      </c>
      <c r="D845" s="21" t="b">
        <f t="shared" si="52"/>
        <v>0</v>
      </c>
      <c r="E845" s="14" t="b">
        <f t="shared" si="54"/>
        <v>0</v>
      </c>
      <c r="F845" s="3"/>
      <c r="G845" s="5">
        <v>44966</v>
      </c>
    </row>
    <row r="846" spans="2:7">
      <c r="B846" s="24">
        <f t="shared" si="55"/>
        <v>44612</v>
      </c>
      <c r="C846" s="8" t="b">
        <f t="shared" si="53"/>
        <v>1</v>
      </c>
      <c r="D846" s="21" t="b">
        <f t="shared" si="52"/>
        <v>0</v>
      </c>
      <c r="E846" s="14" t="b">
        <f t="shared" si="54"/>
        <v>0</v>
      </c>
      <c r="F846" s="3"/>
      <c r="G846" s="5">
        <v>44967</v>
      </c>
    </row>
    <row r="847" spans="2:7">
      <c r="B847" s="24">
        <f t="shared" si="55"/>
        <v>44613</v>
      </c>
      <c r="C847" s="8" t="b">
        <f t="shared" si="53"/>
        <v>0</v>
      </c>
      <c r="D847" s="21" t="b">
        <f t="shared" si="52"/>
        <v>0</v>
      </c>
      <c r="E847" s="14">
        <f t="shared" si="54"/>
        <v>44613</v>
      </c>
      <c r="F847" s="3"/>
      <c r="G847" s="5">
        <v>44970</v>
      </c>
    </row>
    <row r="848" spans="2:7">
      <c r="B848" s="24">
        <f t="shared" si="55"/>
        <v>44614</v>
      </c>
      <c r="C848" s="8" t="b">
        <f t="shared" si="53"/>
        <v>0</v>
      </c>
      <c r="D848" s="21" t="b">
        <f t="shared" si="52"/>
        <v>0</v>
      </c>
      <c r="E848" s="14">
        <f t="shared" si="54"/>
        <v>44614</v>
      </c>
      <c r="F848" s="3"/>
      <c r="G848" s="5">
        <v>44971</v>
      </c>
    </row>
    <row r="849" spans="2:7">
      <c r="B849" s="24">
        <f t="shared" si="55"/>
        <v>44615</v>
      </c>
      <c r="C849" s="8" t="b">
        <f t="shared" si="53"/>
        <v>0</v>
      </c>
      <c r="D849" s="21" t="b">
        <f t="shared" si="52"/>
        <v>0</v>
      </c>
      <c r="E849" s="14">
        <f t="shared" si="54"/>
        <v>44615</v>
      </c>
      <c r="F849" s="3"/>
      <c r="G849" s="5">
        <v>44972</v>
      </c>
    </row>
    <row r="850" spans="2:7">
      <c r="B850" s="24">
        <f t="shared" si="55"/>
        <v>44616</v>
      </c>
      <c r="C850" s="8" t="b">
        <f t="shared" si="53"/>
        <v>0</v>
      </c>
      <c r="D850" s="21" t="b">
        <f t="shared" si="52"/>
        <v>0</v>
      </c>
      <c r="E850" s="14">
        <f t="shared" si="54"/>
        <v>44616</v>
      </c>
      <c r="F850" s="3"/>
      <c r="G850" s="5">
        <v>44973</v>
      </c>
    </row>
    <row r="851" spans="2:7">
      <c r="B851" s="24">
        <f t="shared" si="55"/>
        <v>44617</v>
      </c>
      <c r="C851" s="8" t="b">
        <f t="shared" si="53"/>
        <v>0</v>
      </c>
      <c r="D851" s="21" t="b">
        <f t="shared" si="52"/>
        <v>0</v>
      </c>
      <c r="E851" s="14">
        <f t="shared" si="54"/>
        <v>44617</v>
      </c>
      <c r="F851" s="3"/>
      <c r="G851" s="5">
        <v>44974</v>
      </c>
    </row>
    <row r="852" spans="2:7">
      <c r="B852" s="24">
        <f t="shared" si="55"/>
        <v>44618</v>
      </c>
      <c r="C852" s="8" t="b">
        <f t="shared" si="53"/>
        <v>1</v>
      </c>
      <c r="D852" s="21" t="b">
        <f t="shared" si="52"/>
        <v>0</v>
      </c>
      <c r="E852" s="14" t="b">
        <f t="shared" si="54"/>
        <v>0</v>
      </c>
      <c r="F852" s="3"/>
      <c r="G852" s="5">
        <v>44977</v>
      </c>
    </row>
    <row r="853" spans="2:7">
      <c r="B853" s="24">
        <f t="shared" si="55"/>
        <v>44619</v>
      </c>
      <c r="C853" s="8" t="b">
        <f t="shared" si="53"/>
        <v>1</v>
      </c>
      <c r="D853" s="21" t="b">
        <f t="shared" si="52"/>
        <v>0</v>
      </c>
      <c r="E853" s="14" t="b">
        <f t="shared" si="54"/>
        <v>0</v>
      </c>
      <c r="F853" s="3"/>
      <c r="G853" s="5">
        <v>44978</v>
      </c>
    </row>
    <row r="854" spans="2:7">
      <c r="B854" s="24">
        <f t="shared" si="55"/>
        <v>44620</v>
      </c>
      <c r="C854" s="8" t="b">
        <f t="shared" si="53"/>
        <v>0</v>
      </c>
      <c r="D854" s="21" t="b">
        <f t="shared" si="52"/>
        <v>0</v>
      </c>
      <c r="E854" s="14">
        <f t="shared" si="54"/>
        <v>44620</v>
      </c>
      <c r="F854" s="3"/>
      <c r="G854" s="5">
        <v>44979</v>
      </c>
    </row>
    <row r="855" spans="2:7">
      <c r="B855" s="24">
        <f t="shared" si="55"/>
        <v>44621</v>
      </c>
      <c r="C855" s="8" t="b">
        <f t="shared" si="53"/>
        <v>0</v>
      </c>
      <c r="D855" s="21" t="b">
        <f t="shared" si="52"/>
        <v>0</v>
      </c>
      <c r="E855" s="14">
        <f t="shared" si="54"/>
        <v>44621</v>
      </c>
      <c r="F855" s="3"/>
      <c r="G855" s="5">
        <v>44980</v>
      </c>
    </row>
    <row r="856" spans="2:7">
      <c r="B856" s="24">
        <f t="shared" si="55"/>
        <v>44622</v>
      </c>
      <c r="C856" s="8" t="b">
        <f t="shared" si="53"/>
        <v>0</v>
      </c>
      <c r="D856" s="21" t="b">
        <f t="shared" si="52"/>
        <v>0</v>
      </c>
      <c r="E856" s="14">
        <f t="shared" si="54"/>
        <v>44622</v>
      </c>
      <c r="F856" s="3"/>
      <c r="G856" s="5">
        <v>44981</v>
      </c>
    </row>
    <row r="857" spans="2:7">
      <c r="B857" s="24">
        <f t="shared" si="55"/>
        <v>44623</v>
      </c>
      <c r="C857" s="8" t="b">
        <f t="shared" si="53"/>
        <v>0</v>
      </c>
      <c r="D857" s="21" t="b">
        <f t="shared" si="52"/>
        <v>0</v>
      </c>
      <c r="E857" s="14">
        <f t="shared" si="54"/>
        <v>44623</v>
      </c>
      <c r="F857" s="3"/>
      <c r="G857" s="5">
        <v>44984</v>
      </c>
    </row>
    <row r="858" spans="2:7">
      <c r="B858" s="24">
        <f t="shared" si="55"/>
        <v>44624</v>
      </c>
      <c r="C858" s="8" t="b">
        <f t="shared" si="53"/>
        <v>0</v>
      </c>
      <c r="D858" s="21" t="b">
        <f t="shared" si="52"/>
        <v>0</v>
      </c>
      <c r="E858" s="14">
        <f t="shared" si="54"/>
        <v>44624</v>
      </c>
      <c r="F858" s="3"/>
      <c r="G858" s="5">
        <v>44985</v>
      </c>
    </row>
    <row r="859" spans="2:7">
      <c r="B859" s="24">
        <f t="shared" si="55"/>
        <v>44625</v>
      </c>
      <c r="C859" s="8" t="b">
        <f t="shared" si="53"/>
        <v>1</v>
      </c>
      <c r="D859" s="21" t="b">
        <f t="shared" si="52"/>
        <v>0</v>
      </c>
      <c r="E859" s="14" t="b">
        <f t="shared" si="54"/>
        <v>0</v>
      </c>
      <c r="F859" s="3"/>
      <c r="G859" s="5">
        <v>44986</v>
      </c>
    </row>
    <row r="860" spans="2:7">
      <c r="B860" s="24">
        <f t="shared" si="55"/>
        <v>44626</v>
      </c>
      <c r="C860" s="8" t="b">
        <f t="shared" si="53"/>
        <v>1</v>
      </c>
      <c r="D860" s="21" t="b">
        <f t="shared" si="52"/>
        <v>0</v>
      </c>
      <c r="E860" s="14" t="b">
        <f t="shared" si="54"/>
        <v>0</v>
      </c>
      <c r="F860" s="3"/>
      <c r="G860" s="5">
        <v>44987</v>
      </c>
    </row>
    <row r="861" spans="2:7">
      <c r="B861" s="24">
        <f t="shared" si="55"/>
        <v>44627</v>
      </c>
      <c r="C861" s="8" t="b">
        <f t="shared" si="53"/>
        <v>0</v>
      </c>
      <c r="D861" s="21" t="b">
        <f t="shared" si="52"/>
        <v>0</v>
      </c>
      <c r="E861" s="14">
        <f t="shared" si="54"/>
        <v>44627</v>
      </c>
      <c r="F861" s="3"/>
      <c r="G861" s="5">
        <v>44988</v>
      </c>
    </row>
    <row r="862" spans="2:7">
      <c r="B862" s="24">
        <f t="shared" si="55"/>
        <v>44628</v>
      </c>
      <c r="C862" s="8" t="b">
        <f t="shared" si="53"/>
        <v>0</v>
      </c>
      <c r="D862" s="21" t="b">
        <f t="shared" si="52"/>
        <v>0</v>
      </c>
      <c r="E862" s="14">
        <f t="shared" si="54"/>
        <v>44628</v>
      </c>
      <c r="F862" s="3"/>
      <c r="G862" s="5">
        <v>44991</v>
      </c>
    </row>
    <row r="863" spans="2:7">
      <c r="B863" s="24">
        <f t="shared" si="55"/>
        <v>44629</v>
      </c>
      <c r="C863" s="8" t="b">
        <f t="shared" si="53"/>
        <v>0</v>
      </c>
      <c r="D863" s="21" t="b">
        <f t="shared" si="52"/>
        <v>0</v>
      </c>
      <c r="E863" s="14">
        <f t="shared" si="54"/>
        <v>44629</v>
      </c>
      <c r="F863" s="3"/>
      <c r="G863" s="5">
        <v>44992</v>
      </c>
    </row>
    <row r="864" spans="2:7">
      <c r="B864" s="24">
        <f t="shared" si="55"/>
        <v>44630</v>
      </c>
      <c r="C864" s="8" t="b">
        <f t="shared" si="53"/>
        <v>0</v>
      </c>
      <c r="D864" s="21" t="b">
        <f t="shared" si="52"/>
        <v>0</v>
      </c>
      <c r="E864" s="14">
        <f t="shared" si="54"/>
        <v>44630</v>
      </c>
      <c r="F864" s="3"/>
      <c r="G864" s="5">
        <v>44993</v>
      </c>
    </row>
    <row r="865" spans="2:7">
      <c r="B865" s="24">
        <f t="shared" si="55"/>
        <v>44631</v>
      </c>
      <c r="C865" s="8" t="b">
        <f t="shared" si="53"/>
        <v>0</v>
      </c>
      <c r="D865" s="21" t="b">
        <f t="shared" si="52"/>
        <v>0</v>
      </c>
      <c r="E865" s="14">
        <f t="shared" si="54"/>
        <v>44631</v>
      </c>
      <c r="F865" s="3"/>
      <c r="G865" s="5">
        <v>44994</v>
      </c>
    </row>
    <row r="866" spans="2:7">
      <c r="B866" s="24">
        <f t="shared" si="55"/>
        <v>44632</v>
      </c>
      <c r="C866" s="8" t="b">
        <f t="shared" si="53"/>
        <v>1</v>
      </c>
      <c r="D866" s="21" t="b">
        <f t="shared" si="52"/>
        <v>0</v>
      </c>
      <c r="E866" s="14" t="b">
        <f t="shared" si="54"/>
        <v>0</v>
      </c>
      <c r="F866" s="3"/>
      <c r="G866" s="5">
        <v>44995</v>
      </c>
    </row>
    <row r="867" spans="2:7">
      <c r="B867" s="24">
        <f t="shared" si="55"/>
        <v>44633</v>
      </c>
      <c r="C867" s="8" t="b">
        <f t="shared" si="53"/>
        <v>1</v>
      </c>
      <c r="D867" s="21" t="b">
        <f t="shared" si="52"/>
        <v>0</v>
      </c>
      <c r="E867" s="14" t="b">
        <f t="shared" si="54"/>
        <v>0</v>
      </c>
      <c r="F867" s="3"/>
      <c r="G867" s="5">
        <v>44998</v>
      </c>
    </row>
    <row r="868" spans="2:7">
      <c r="B868" s="24">
        <f t="shared" si="55"/>
        <v>44634</v>
      </c>
      <c r="C868" s="8" t="b">
        <f t="shared" si="53"/>
        <v>0</v>
      </c>
      <c r="D868" s="21" t="b">
        <f t="shared" si="52"/>
        <v>0</v>
      </c>
      <c r="E868" s="14">
        <f t="shared" si="54"/>
        <v>44634</v>
      </c>
      <c r="F868" s="3"/>
      <c r="G868" s="5">
        <v>44999</v>
      </c>
    </row>
    <row r="869" spans="2:7">
      <c r="B869" s="24">
        <f t="shared" si="55"/>
        <v>44635</v>
      </c>
      <c r="C869" s="8" t="b">
        <f t="shared" si="53"/>
        <v>0</v>
      </c>
      <c r="D869" s="21" t="b">
        <f t="shared" si="52"/>
        <v>0</v>
      </c>
      <c r="E869" s="14">
        <f t="shared" si="54"/>
        <v>44635</v>
      </c>
      <c r="F869" s="3"/>
      <c r="G869" s="5">
        <v>45000</v>
      </c>
    </row>
    <row r="870" spans="2:7">
      <c r="B870" s="24">
        <f t="shared" si="55"/>
        <v>44636</v>
      </c>
      <c r="C870" s="8" t="b">
        <f t="shared" si="53"/>
        <v>0</v>
      </c>
      <c r="D870" s="21" t="b">
        <f t="shared" si="52"/>
        <v>0</v>
      </c>
      <c r="E870" s="14">
        <f t="shared" si="54"/>
        <v>44636</v>
      </c>
      <c r="F870" s="3"/>
      <c r="G870" s="5">
        <v>45001</v>
      </c>
    </row>
    <row r="871" spans="2:7">
      <c r="B871" s="24">
        <f t="shared" si="55"/>
        <v>44637</v>
      </c>
      <c r="C871" s="8" t="b">
        <f t="shared" si="53"/>
        <v>0</v>
      </c>
      <c r="D871" s="21" t="b">
        <f t="shared" si="52"/>
        <v>0</v>
      </c>
      <c r="E871" s="14">
        <f t="shared" si="54"/>
        <v>44637</v>
      </c>
      <c r="F871" s="3"/>
      <c r="G871" s="5">
        <v>45002</v>
      </c>
    </row>
    <row r="872" spans="2:7">
      <c r="B872" s="24">
        <f t="shared" si="55"/>
        <v>44638</v>
      </c>
      <c r="C872" s="8" t="b">
        <f t="shared" si="53"/>
        <v>0</v>
      </c>
      <c r="D872" s="21" t="b">
        <f t="shared" si="52"/>
        <v>0</v>
      </c>
      <c r="E872" s="14">
        <f t="shared" si="54"/>
        <v>44638</v>
      </c>
      <c r="F872" s="3"/>
      <c r="G872" s="5">
        <v>45005</v>
      </c>
    </row>
    <row r="873" spans="2:7">
      <c r="B873" s="24">
        <f t="shared" si="55"/>
        <v>44639</v>
      </c>
      <c r="C873" s="8" t="b">
        <f t="shared" si="53"/>
        <v>1</v>
      </c>
      <c r="D873" s="21" t="b">
        <f t="shared" si="52"/>
        <v>0</v>
      </c>
      <c r="E873" s="14" t="b">
        <f t="shared" si="54"/>
        <v>0</v>
      </c>
      <c r="F873" s="3"/>
      <c r="G873" s="5">
        <v>45006</v>
      </c>
    </row>
    <row r="874" spans="2:7">
      <c r="B874" s="24">
        <f t="shared" si="55"/>
        <v>44640</v>
      </c>
      <c r="C874" s="8" t="b">
        <f t="shared" si="53"/>
        <v>1</v>
      </c>
      <c r="D874" s="21" t="b">
        <f t="shared" si="52"/>
        <v>0</v>
      </c>
      <c r="E874" s="14" t="b">
        <f t="shared" si="54"/>
        <v>0</v>
      </c>
      <c r="F874" s="3"/>
      <c r="G874" s="5">
        <v>45007</v>
      </c>
    </row>
    <row r="875" spans="2:7">
      <c r="B875" s="24">
        <f t="shared" si="55"/>
        <v>44641</v>
      </c>
      <c r="C875" s="8" t="b">
        <f t="shared" si="53"/>
        <v>0</v>
      </c>
      <c r="D875" s="21" t="b">
        <f t="shared" si="52"/>
        <v>0</v>
      </c>
      <c r="E875" s="14">
        <f t="shared" si="54"/>
        <v>44641</v>
      </c>
      <c r="F875" s="3"/>
      <c r="G875" s="5">
        <v>45008</v>
      </c>
    </row>
    <row r="876" spans="2:7">
      <c r="B876" s="24">
        <f t="shared" si="55"/>
        <v>44642</v>
      </c>
      <c r="C876" s="8" t="b">
        <f t="shared" si="53"/>
        <v>0</v>
      </c>
      <c r="D876" s="21" t="b">
        <f t="shared" si="52"/>
        <v>0</v>
      </c>
      <c r="E876" s="14">
        <f t="shared" si="54"/>
        <v>44642</v>
      </c>
      <c r="F876" s="3"/>
      <c r="G876" s="5">
        <v>45009</v>
      </c>
    </row>
    <row r="877" spans="2:7">
      <c r="B877" s="24">
        <f t="shared" si="55"/>
        <v>44643</v>
      </c>
      <c r="C877" s="8" t="b">
        <f t="shared" si="53"/>
        <v>0</v>
      </c>
      <c r="D877" s="21" t="b">
        <f t="shared" si="52"/>
        <v>0</v>
      </c>
      <c r="E877" s="14">
        <f t="shared" si="54"/>
        <v>44643</v>
      </c>
      <c r="F877" s="3"/>
      <c r="G877" s="5">
        <v>45012</v>
      </c>
    </row>
    <row r="878" spans="2:7">
      <c r="B878" s="24">
        <f t="shared" si="55"/>
        <v>44644</v>
      </c>
      <c r="C878" s="8" t="b">
        <f t="shared" si="53"/>
        <v>0</v>
      </c>
      <c r="D878" s="21" t="b">
        <f t="shared" si="52"/>
        <v>0</v>
      </c>
      <c r="E878" s="14">
        <f t="shared" si="54"/>
        <v>44644</v>
      </c>
      <c r="F878" s="3"/>
      <c r="G878" s="5">
        <v>45013</v>
      </c>
    </row>
    <row r="879" spans="2:7">
      <c r="B879" s="24">
        <f t="shared" si="55"/>
        <v>44645</v>
      </c>
      <c r="C879" s="8" t="b">
        <f t="shared" si="53"/>
        <v>0</v>
      </c>
      <c r="D879" s="21" t="b">
        <f t="shared" si="52"/>
        <v>0</v>
      </c>
      <c r="E879" s="14">
        <f t="shared" si="54"/>
        <v>44645</v>
      </c>
      <c r="F879" s="3"/>
      <c r="G879" s="5">
        <v>45014</v>
      </c>
    </row>
    <row r="880" spans="2:7">
      <c r="B880" s="24">
        <f t="shared" si="55"/>
        <v>44646</v>
      </c>
      <c r="C880" s="8" t="b">
        <f t="shared" si="53"/>
        <v>1</v>
      </c>
      <c r="D880" s="21" t="b">
        <f t="shared" si="52"/>
        <v>0</v>
      </c>
      <c r="E880" s="14" t="b">
        <f t="shared" si="54"/>
        <v>0</v>
      </c>
      <c r="F880" s="3"/>
      <c r="G880" s="5">
        <v>45015</v>
      </c>
    </row>
    <row r="881" spans="2:7">
      <c r="B881" s="24">
        <f t="shared" si="55"/>
        <v>44647</v>
      </c>
      <c r="C881" s="8" t="b">
        <f t="shared" si="53"/>
        <v>1</v>
      </c>
      <c r="D881" s="21" t="b">
        <f t="shared" si="52"/>
        <v>0</v>
      </c>
      <c r="E881" s="14" t="b">
        <f t="shared" si="54"/>
        <v>0</v>
      </c>
      <c r="F881" s="3"/>
      <c r="G881" s="5">
        <v>45016</v>
      </c>
    </row>
    <row r="882" spans="2:7">
      <c r="B882" s="24">
        <f t="shared" si="55"/>
        <v>44648</v>
      </c>
      <c r="C882" s="8" t="b">
        <f t="shared" si="53"/>
        <v>0</v>
      </c>
      <c r="D882" s="21" t="b">
        <f t="shared" si="52"/>
        <v>0</v>
      </c>
      <c r="E882" s="14">
        <f t="shared" si="54"/>
        <v>44648</v>
      </c>
      <c r="F882" s="3"/>
      <c r="G882" s="5">
        <v>45019</v>
      </c>
    </row>
    <row r="883" spans="2:7">
      <c r="B883" s="24">
        <f t="shared" si="55"/>
        <v>44649</v>
      </c>
      <c r="C883" s="8" t="b">
        <f t="shared" si="53"/>
        <v>0</v>
      </c>
      <c r="D883" s="21" t="b">
        <f t="shared" si="52"/>
        <v>0</v>
      </c>
      <c r="E883" s="14">
        <f t="shared" si="54"/>
        <v>44649</v>
      </c>
      <c r="F883" s="3"/>
      <c r="G883" s="5">
        <v>45020</v>
      </c>
    </row>
    <row r="884" spans="2:7">
      <c r="B884" s="24">
        <f t="shared" si="55"/>
        <v>44650</v>
      </c>
      <c r="C884" s="8" t="b">
        <f t="shared" si="53"/>
        <v>0</v>
      </c>
      <c r="D884" s="21" t="b">
        <f t="shared" si="52"/>
        <v>0</v>
      </c>
      <c r="E884" s="14">
        <f t="shared" si="54"/>
        <v>44650</v>
      </c>
      <c r="F884" s="3"/>
      <c r="G884" s="5">
        <v>45021</v>
      </c>
    </row>
    <row r="885" spans="2:7">
      <c r="B885" s="24">
        <f t="shared" si="55"/>
        <v>44651</v>
      </c>
      <c r="C885" s="8" t="b">
        <f t="shared" si="53"/>
        <v>0</v>
      </c>
      <c r="D885" s="21" t="b">
        <f t="shared" si="52"/>
        <v>0</v>
      </c>
      <c r="E885" s="14">
        <f t="shared" si="54"/>
        <v>44651</v>
      </c>
      <c r="F885" s="3"/>
      <c r="G885" s="5">
        <v>45022</v>
      </c>
    </row>
    <row r="886" spans="2:7">
      <c r="B886" s="24">
        <f t="shared" si="55"/>
        <v>44652</v>
      </c>
      <c r="C886" s="8" t="b">
        <f t="shared" si="53"/>
        <v>0</v>
      </c>
      <c r="D886" s="21" t="b">
        <f t="shared" si="52"/>
        <v>0</v>
      </c>
      <c r="E886" s="14">
        <f t="shared" si="54"/>
        <v>44652</v>
      </c>
      <c r="F886" s="3"/>
      <c r="G886" s="5">
        <v>45027</v>
      </c>
    </row>
    <row r="887" spans="2:7">
      <c r="B887" s="24">
        <f t="shared" si="55"/>
        <v>44653</v>
      </c>
      <c r="C887" s="8" t="b">
        <f t="shared" si="53"/>
        <v>1</v>
      </c>
      <c r="D887" s="21" t="b">
        <f t="shared" si="52"/>
        <v>0</v>
      </c>
      <c r="E887" s="14" t="b">
        <f t="shared" si="54"/>
        <v>0</v>
      </c>
      <c r="F887" s="3"/>
      <c r="G887" s="5">
        <v>45028</v>
      </c>
    </row>
    <row r="888" spans="2:7">
      <c r="B888" s="24">
        <f t="shared" si="55"/>
        <v>44654</v>
      </c>
      <c r="C888" s="8" t="b">
        <f t="shared" si="53"/>
        <v>1</v>
      </c>
      <c r="D888" s="21" t="b">
        <f t="shared" si="52"/>
        <v>0</v>
      </c>
      <c r="E888" s="14" t="b">
        <f t="shared" si="54"/>
        <v>0</v>
      </c>
      <c r="F888" s="3"/>
      <c r="G888" s="5">
        <v>45029</v>
      </c>
    </row>
    <row r="889" spans="2:7">
      <c r="B889" s="24">
        <f t="shared" si="55"/>
        <v>44655</v>
      </c>
      <c r="C889" s="8" t="b">
        <f t="shared" si="53"/>
        <v>0</v>
      </c>
      <c r="D889" s="21" t="b">
        <f t="shared" si="52"/>
        <v>0</v>
      </c>
      <c r="E889" s="14">
        <f t="shared" si="54"/>
        <v>44655</v>
      </c>
      <c r="F889" s="3"/>
      <c r="G889" s="5">
        <v>45030</v>
      </c>
    </row>
    <row r="890" spans="2:7">
      <c r="B890" s="24">
        <f t="shared" si="55"/>
        <v>44656</v>
      </c>
      <c r="C890" s="8" t="b">
        <f t="shared" si="53"/>
        <v>0</v>
      </c>
      <c r="D890" s="21" t="b">
        <f t="shared" si="52"/>
        <v>0</v>
      </c>
      <c r="E890" s="14">
        <f t="shared" si="54"/>
        <v>44656</v>
      </c>
      <c r="F890" s="3"/>
      <c r="G890" s="5">
        <v>45033</v>
      </c>
    </row>
    <row r="891" spans="2:7">
      <c r="B891" s="24">
        <f t="shared" si="55"/>
        <v>44657</v>
      </c>
      <c r="C891" s="8" t="b">
        <f t="shared" si="53"/>
        <v>0</v>
      </c>
      <c r="D891" s="21" t="b">
        <f t="shared" si="52"/>
        <v>0</v>
      </c>
      <c r="E891" s="14">
        <f t="shared" si="54"/>
        <v>44657</v>
      </c>
      <c r="F891" s="3"/>
      <c r="G891" s="5">
        <v>45034</v>
      </c>
    </row>
    <row r="892" spans="2:7">
      <c r="B892" s="24">
        <f t="shared" si="55"/>
        <v>44658</v>
      </c>
      <c r="C892" s="8" t="b">
        <f t="shared" si="53"/>
        <v>0</v>
      </c>
      <c r="D892" s="21" t="b">
        <f t="shared" si="52"/>
        <v>0</v>
      </c>
      <c r="E892" s="14">
        <f t="shared" si="54"/>
        <v>44658</v>
      </c>
      <c r="F892" s="3"/>
      <c r="G892" s="5">
        <v>45035</v>
      </c>
    </row>
    <row r="893" spans="2:7">
      <c r="B893" s="24">
        <f t="shared" si="55"/>
        <v>44659</v>
      </c>
      <c r="C893" s="8" t="b">
        <f t="shared" si="53"/>
        <v>0</v>
      </c>
      <c r="D893" s="21" t="b">
        <f t="shared" si="52"/>
        <v>0</v>
      </c>
      <c r="E893" s="14">
        <f t="shared" si="54"/>
        <v>44659</v>
      </c>
      <c r="F893" s="3"/>
      <c r="G893" s="5">
        <v>45036</v>
      </c>
    </row>
    <row r="894" spans="2:7">
      <c r="B894" s="24">
        <f t="shared" si="55"/>
        <v>44660</v>
      </c>
      <c r="C894" s="8" t="b">
        <f t="shared" si="53"/>
        <v>1</v>
      </c>
      <c r="D894" s="21" t="b">
        <f t="shared" si="52"/>
        <v>0</v>
      </c>
      <c r="E894" s="14" t="b">
        <f t="shared" si="54"/>
        <v>0</v>
      </c>
      <c r="F894" s="3"/>
      <c r="G894" s="5">
        <v>45037</v>
      </c>
    </row>
    <row r="895" spans="2:7">
      <c r="B895" s="24">
        <f t="shared" si="55"/>
        <v>44661</v>
      </c>
      <c r="C895" s="8" t="b">
        <f t="shared" si="53"/>
        <v>1</v>
      </c>
      <c r="D895" s="21" t="b">
        <f t="shared" si="52"/>
        <v>0</v>
      </c>
      <c r="E895" s="14" t="b">
        <f t="shared" si="54"/>
        <v>0</v>
      </c>
      <c r="F895" s="3"/>
      <c r="G895" s="5">
        <v>45040</v>
      </c>
    </row>
    <row r="896" spans="2:7">
      <c r="B896" s="24">
        <f t="shared" si="55"/>
        <v>44662</v>
      </c>
      <c r="C896" s="8" t="b">
        <f t="shared" si="53"/>
        <v>0</v>
      </c>
      <c r="D896" s="21" t="b">
        <f t="shared" si="52"/>
        <v>0</v>
      </c>
      <c r="E896" s="14">
        <f t="shared" si="54"/>
        <v>44662</v>
      </c>
      <c r="F896" s="3"/>
      <c r="G896" s="5">
        <v>45041</v>
      </c>
    </row>
    <row r="897" spans="2:7">
      <c r="B897" s="24">
        <f t="shared" si="55"/>
        <v>44663</v>
      </c>
      <c r="C897" s="8" t="b">
        <f t="shared" si="53"/>
        <v>0</v>
      </c>
      <c r="D897" s="21" t="b">
        <f t="shared" si="52"/>
        <v>0</v>
      </c>
      <c r="E897" s="14">
        <f t="shared" si="54"/>
        <v>44663</v>
      </c>
      <c r="F897" s="3"/>
      <c r="G897" s="5">
        <v>45042</v>
      </c>
    </row>
    <row r="898" spans="2:7">
      <c r="B898" s="24">
        <f t="shared" si="55"/>
        <v>44664</v>
      </c>
      <c r="C898" s="8" t="b">
        <f t="shared" si="53"/>
        <v>0</v>
      </c>
      <c r="D898" s="21" t="b">
        <f t="shared" si="52"/>
        <v>0</v>
      </c>
      <c r="E898" s="14">
        <f t="shared" si="54"/>
        <v>44664</v>
      </c>
      <c r="F898" s="3"/>
      <c r="G898" s="5">
        <v>45043</v>
      </c>
    </row>
    <row r="899" spans="2:7">
      <c r="B899" s="24">
        <f t="shared" si="55"/>
        <v>44665</v>
      </c>
      <c r="C899" s="8" t="b">
        <f t="shared" si="53"/>
        <v>0</v>
      </c>
      <c r="D899" s="21" t="b">
        <f t="shared" ref="D899:D962" si="56">IF(TYPE(VLOOKUP(B899,Holidays,1,0))&lt;&gt;1,FALSE,TRUE)</f>
        <v>0</v>
      </c>
      <c r="E899" s="14">
        <f t="shared" si="54"/>
        <v>44665</v>
      </c>
      <c r="F899" s="3"/>
      <c r="G899" s="5">
        <v>45044</v>
      </c>
    </row>
    <row r="900" spans="2:7">
      <c r="B900" s="24">
        <f t="shared" si="55"/>
        <v>44666</v>
      </c>
      <c r="C900" s="8" t="b">
        <f t="shared" ref="C900:C963" si="57">IF(WEEKDAY(B900,2)&gt;5,TRUE)</f>
        <v>0</v>
      </c>
      <c r="D900" s="21" t="b">
        <f t="shared" si="56"/>
        <v>1</v>
      </c>
      <c r="E900" s="14" t="b">
        <f t="shared" ref="E900:E963" si="58">IF(OR(C900,D900),FALSE,B900)</f>
        <v>0</v>
      </c>
      <c r="F900" s="3"/>
      <c r="G900" s="5">
        <v>45048</v>
      </c>
    </row>
    <row r="901" spans="2:7">
      <c r="B901" s="24">
        <f t="shared" ref="B901:B964" si="59">B900+1</f>
        <v>44667</v>
      </c>
      <c r="C901" s="8" t="b">
        <f t="shared" si="57"/>
        <v>1</v>
      </c>
      <c r="D901" s="21" t="b">
        <f t="shared" si="56"/>
        <v>0</v>
      </c>
      <c r="E901" s="14" t="b">
        <f t="shared" si="58"/>
        <v>0</v>
      </c>
      <c r="F901" s="3"/>
      <c r="G901" s="5">
        <v>45049</v>
      </c>
    </row>
    <row r="902" spans="2:7">
      <c r="B902" s="24">
        <f t="shared" si="59"/>
        <v>44668</v>
      </c>
      <c r="C902" s="8" t="b">
        <f t="shared" si="57"/>
        <v>1</v>
      </c>
      <c r="D902" s="21" t="b">
        <f t="shared" si="56"/>
        <v>0</v>
      </c>
      <c r="E902" s="14" t="b">
        <f t="shared" si="58"/>
        <v>0</v>
      </c>
      <c r="F902" s="3"/>
      <c r="G902" s="5">
        <v>45050</v>
      </c>
    </row>
    <row r="903" spans="2:7">
      <c r="B903" s="24">
        <f t="shared" si="59"/>
        <v>44669</v>
      </c>
      <c r="C903" s="8" t="b">
        <f t="shared" si="57"/>
        <v>0</v>
      </c>
      <c r="D903" s="21" t="b">
        <f t="shared" si="56"/>
        <v>1</v>
      </c>
      <c r="E903" s="14" t="b">
        <f t="shared" si="58"/>
        <v>0</v>
      </c>
      <c r="F903" s="3"/>
      <c r="G903" s="5">
        <v>45051</v>
      </c>
    </row>
    <row r="904" spans="2:7">
      <c r="B904" s="24">
        <f t="shared" si="59"/>
        <v>44670</v>
      </c>
      <c r="C904" s="8" t="b">
        <f t="shared" si="57"/>
        <v>0</v>
      </c>
      <c r="D904" s="21" t="b">
        <f t="shared" si="56"/>
        <v>0</v>
      </c>
      <c r="E904" s="14">
        <f t="shared" si="58"/>
        <v>44670</v>
      </c>
      <c r="F904" s="3"/>
      <c r="G904" s="5">
        <v>45054</v>
      </c>
    </row>
    <row r="905" spans="2:7">
      <c r="B905" s="24">
        <f t="shared" si="59"/>
        <v>44671</v>
      </c>
      <c r="C905" s="8" t="b">
        <f t="shared" si="57"/>
        <v>0</v>
      </c>
      <c r="D905" s="21" t="b">
        <f t="shared" si="56"/>
        <v>0</v>
      </c>
      <c r="E905" s="14">
        <f t="shared" si="58"/>
        <v>44671</v>
      </c>
      <c r="F905" s="3"/>
      <c r="G905" s="5">
        <v>45055</v>
      </c>
    </row>
    <row r="906" spans="2:7">
      <c r="B906" s="24">
        <f t="shared" si="59"/>
        <v>44672</v>
      </c>
      <c r="C906" s="8" t="b">
        <f t="shared" si="57"/>
        <v>0</v>
      </c>
      <c r="D906" s="21" t="b">
        <f t="shared" si="56"/>
        <v>0</v>
      </c>
      <c r="E906" s="14">
        <f t="shared" si="58"/>
        <v>44672</v>
      </c>
      <c r="F906" s="3"/>
      <c r="G906" s="5">
        <v>45056</v>
      </c>
    </row>
    <row r="907" spans="2:7">
      <c r="B907" s="24">
        <f t="shared" si="59"/>
        <v>44673</v>
      </c>
      <c r="C907" s="8" t="b">
        <f t="shared" si="57"/>
        <v>0</v>
      </c>
      <c r="D907" s="21" t="b">
        <f t="shared" si="56"/>
        <v>0</v>
      </c>
      <c r="E907" s="14">
        <f t="shared" si="58"/>
        <v>44673</v>
      </c>
      <c r="F907" s="3"/>
      <c r="G907" s="5">
        <v>45057</v>
      </c>
    </row>
    <row r="908" spans="2:7">
      <c r="B908" s="24">
        <f t="shared" si="59"/>
        <v>44674</v>
      </c>
      <c r="C908" s="8" t="b">
        <f t="shared" si="57"/>
        <v>1</v>
      </c>
      <c r="D908" s="21" t="b">
        <f t="shared" si="56"/>
        <v>0</v>
      </c>
      <c r="E908" s="14" t="b">
        <f t="shared" si="58"/>
        <v>0</v>
      </c>
      <c r="F908" s="3"/>
      <c r="G908" s="5">
        <v>45058</v>
      </c>
    </row>
    <row r="909" spans="2:7">
      <c r="B909" s="24">
        <f t="shared" si="59"/>
        <v>44675</v>
      </c>
      <c r="C909" s="8" t="b">
        <f t="shared" si="57"/>
        <v>1</v>
      </c>
      <c r="D909" s="21" t="b">
        <f t="shared" si="56"/>
        <v>0</v>
      </c>
      <c r="E909" s="14" t="b">
        <f t="shared" si="58"/>
        <v>0</v>
      </c>
      <c r="F909" s="3"/>
      <c r="G909" s="5">
        <v>45061</v>
      </c>
    </row>
    <row r="910" spans="2:7">
      <c r="B910" s="24">
        <f t="shared" si="59"/>
        <v>44676</v>
      </c>
      <c r="C910" s="8" t="b">
        <f t="shared" si="57"/>
        <v>0</v>
      </c>
      <c r="D910" s="21" t="b">
        <f t="shared" si="56"/>
        <v>0</v>
      </c>
      <c r="E910" s="14">
        <f t="shared" si="58"/>
        <v>44676</v>
      </c>
      <c r="F910" s="3"/>
      <c r="G910" s="5">
        <v>45062</v>
      </c>
    </row>
    <row r="911" spans="2:7">
      <c r="B911" s="24">
        <f t="shared" si="59"/>
        <v>44677</v>
      </c>
      <c r="C911" s="8" t="b">
        <f t="shared" si="57"/>
        <v>0</v>
      </c>
      <c r="D911" s="21" t="b">
        <f t="shared" si="56"/>
        <v>0</v>
      </c>
      <c r="E911" s="14">
        <f t="shared" si="58"/>
        <v>44677</v>
      </c>
      <c r="F911" s="3"/>
      <c r="G911" s="5">
        <v>45063</v>
      </c>
    </row>
    <row r="912" spans="2:7">
      <c r="B912" s="24">
        <f t="shared" si="59"/>
        <v>44678</v>
      </c>
      <c r="C912" s="8" t="b">
        <f t="shared" si="57"/>
        <v>0</v>
      </c>
      <c r="D912" s="21" t="b">
        <f t="shared" si="56"/>
        <v>0</v>
      </c>
      <c r="E912" s="14">
        <f t="shared" si="58"/>
        <v>44678</v>
      </c>
      <c r="F912" s="3"/>
      <c r="G912" s="5">
        <v>45064</v>
      </c>
    </row>
    <row r="913" spans="2:7">
      <c r="B913" s="24">
        <f t="shared" si="59"/>
        <v>44679</v>
      </c>
      <c r="C913" s="8" t="b">
        <f t="shared" si="57"/>
        <v>0</v>
      </c>
      <c r="D913" s="21" t="b">
        <f t="shared" si="56"/>
        <v>0</v>
      </c>
      <c r="E913" s="14">
        <f t="shared" si="58"/>
        <v>44679</v>
      </c>
      <c r="F913" s="3"/>
      <c r="G913" s="5">
        <v>45065</v>
      </c>
    </row>
    <row r="914" spans="2:7">
      <c r="B914" s="24">
        <f t="shared" si="59"/>
        <v>44680</v>
      </c>
      <c r="C914" s="8" t="b">
        <f t="shared" si="57"/>
        <v>0</v>
      </c>
      <c r="D914" s="21" t="b">
        <f t="shared" si="56"/>
        <v>0</v>
      </c>
      <c r="E914" s="14">
        <f t="shared" si="58"/>
        <v>44680</v>
      </c>
      <c r="F914" s="3"/>
      <c r="G914" s="5">
        <v>45068</v>
      </c>
    </row>
    <row r="915" spans="2:7">
      <c r="B915" s="24">
        <f t="shared" si="59"/>
        <v>44681</v>
      </c>
      <c r="C915" s="8" t="b">
        <f t="shared" si="57"/>
        <v>1</v>
      </c>
      <c r="D915" s="21" t="b">
        <f t="shared" si="56"/>
        <v>0</v>
      </c>
      <c r="E915" s="14" t="b">
        <f t="shared" si="58"/>
        <v>0</v>
      </c>
      <c r="F915" s="3"/>
      <c r="G915" s="5">
        <v>45069</v>
      </c>
    </row>
    <row r="916" spans="2:7">
      <c r="B916" s="24">
        <f t="shared" si="59"/>
        <v>44682</v>
      </c>
      <c r="C916" s="8" t="b">
        <f t="shared" si="57"/>
        <v>1</v>
      </c>
      <c r="D916" s="21" t="b">
        <f t="shared" si="56"/>
        <v>1</v>
      </c>
      <c r="E916" s="14" t="b">
        <f t="shared" si="58"/>
        <v>0</v>
      </c>
      <c r="F916" s="3"/>
      <c r="G916" s="5">
        <v>45070</v>
      </c>
    </row>
    <row r="917" spans="2:7">
      <c r="B917" s="24">
        <f t="shared" si="59"/>
        <v>44683</v>
      </c>
      <c r="C917" s="8" t="b">
        <f t="shared" si="57"/>
        <v>0</v>
      </c>
      <c r="D917" s="21" t="b">
        <f t="shared" si="56"/>
        <v>0</v>
      </c>
      <c r="E917" s="14">
        <f t="shared" si="58"/>
        <v>44683</v>
      </c>
      <c r="F917" s="3"/>
      <c r="G917" s="5">
        <v>45071</v>
      </c>
    </row>
    <row r="918" spans="2:7">
      <c r="B918" s="24">
        <f t="shared" si="59"/>
        <v>44684</v>
      </c>
      <c r="C918" s="8" t="b">
        <f t="shared" si="57"/>
        <v>0</v>
      </c>
      <c r="D918" s="21" t="b">
        <f t="shared" si="56"/>
        <v>0</v>
      </c>
      <c r="E918" s="14">
        <f t="shared" si="58"/>
        <v>44684</v>
      </c>
      <c r="F918" s="3"/>
      <c r="G918" s="5">
        <v>45072</v>
      </c>
    </row>
    <row r="919" spans="2:7">
      <c r="B919" s="24">
        <f t="shared" si="59"/>
        <v>44685</v>
      </c>
      <c r="C919" s="8" t="b">
        <f t="shared" si="57"/>
        <v>0</v>
      </c>
      <c r="D919" s="21" t="b">
        <f t="shared" si="56"/>
        <v>0</v>
      </c>
      <c r="E919" s="14">
        <f t="shared" si="58"/>
        <v>44685</v>
      </c>
      <c r="F919" s="3"/>
      <c r="G919" s="5">
        <v>45075</v>
      </c>
    </row>
    <row r="920" spans="2:7">
      <c r="B920" s="24">
        <f t="shared" si="59"/>
        <v>44686</v>
      </c>
      <c r="C920" s="8" t="b">
        <f t="shared" si="57"/>
        <v>0</v>
      </c>
      <c r="D920" s="21" t="b">
        <f t="shared" si="56"/>
        <v>0</v>
      </c>
      <c r="E920" s="14">
        <f t="shared" si="58"/>
        <v>44686</v>
      </c>
      <c r="F920" s="3"/>
      <c r="G920" s="5">
        <v>45076</v>
      </c>
    </row>
    <row r="921" spans="2:7">
      <c r="B921" s="24">
        <f t="shared" si="59"/>
        <v>44687</v>
      </c>
      <c r="C921" s="8" t="b">
        <f t="shared" si="57"/>
        <v>0</v>
      </c>
      <c r="D921" s="21" t="b">
        <f t="shared" si="56"/>
        <v>0</v>
      </c>
      <c r="E921" s="14">
        <f t="shared" si="58"/>
        <v>44687</v>
      </c>
      <c r="F921" s="3"/>
      <c r="G921" s="5">
        <v>45077</v>
      </c>
    </row>
    <row r="922" spans="2:7">
      <c r="B922" s="24">
        <f t="shared" si="59"/>
        <v>44688</v>
      </c>
      <c r="C922" s="8" t="b">
        <f t="shared" si="57"/>
        <v>1</v>
      </c>
      <c r="D922" s="21" t="b">
        <f t="shared" si="56"/>
        <v>0</v>
      </c>
      <c r="E922" s="14" t="b">
        <f t="shared" si="58"/>
        <v>0</v>
      </c>
      <c r="F922" s="3"/>
      <c r="G922" s="5">
        <v>45078</v>
      </c>
    </row>
    <row r="923" spans="2:7">
      <c r="B923" s="24">
        <f t="shared" si="59"/>
        <v>44689</v>
      </c>
      <c r="C923" s="8" t="b">
        <f t="shared" si="57"/>
        <v>1</v>
      </c>
      <c r="D923" s="21" t="b">
        <f t="shared" si="56"/>
        <v>0</v>
      </c>
      <c r="E923" s="14" t="b">
        <f t="shared" si="58"/>
        <v>0</v>
      </c>
      <c r="F923" s="3"/>
      <c r="G923" s="5">
        <v>45079</v>
      </c>
    </row>
    <row r="924" spans="2:7">
      <c r="B924" s="24">
        <f t="shared" si="59"/>
        <v>44690</v>
      </c>
      <c r="C924" s="8" t="b">
        <f t="shared" si="57"/>
        <v>0</v>
      </c>
      <c r="D924" s="21" t="b">
        <f t="shared" si="56"/>
        <v>0</v>
      </c>
      <c r="E924" s="14">
        <f t="shared" si="58"/>
        <v>44690</v>
      </c>
      <c r="F924" s="3"/>
      <c r="G924" s="5">
        <v>45082</v>
      </c>
    </row>
    <row r="925" spans="2:7">
      <c r="B925" s="24">
        <f t="shared" si="59"/>
        <v>44691</v>
      </c>
      <c r="C925" s="8" t="b">
        <f t="shared" si="57"/>
        <v>0</v>
      </c>
      <c r="D925" s="21" t="b">
        <f t="shared" si="56"/>
        <v>0</v>
      </c>
      <c r="E925" s="14">
        <f t="shared" si="58"/>
        <v>44691</v>
      </c>
      <c r="F925" s="3"/>
      <c r="G925" s="5">
        <v>45083</v>
      </c>
    </row>
    <row r="926" spans="2:7">
      <c r="B926" s="24">
        <f t="shared" si="59"/>
        <v>44692</v>
      </c>
      <c r="C926" s="8" t="b">
        <f t="shared" si="57"/>
        <v>0</v>
      </c>
      <c r="D926" s="21" t="b">
        <f t="shared" si="56"/>
        <v>0</v>
      </c>
      <c r="E926" s="14">
        <f t="shared" si="58"/>
        <v>44692</v>
      </c>
      <c r="F926" s="3"/>
      <c r="G926" s="5">
        <v>45084</v>
      </c>
    </row>
    <row r="927" spans="2:7">
      <c r="B927" s="24">
        <f t="shared" si="59"/>
        <v>44693</v>
      </c>
      <c r="C927" s="8" t="b">
        <f t="shared" si="57"/>
        <v>0</v>
      </c>
      <c r="D927" s="21" t="b">
        <f t="shared" si="56"/>
        <v>0</v>
      </c>
      <c r="E927" s="14">
        <f t="shared" si="58"/>
        <v>44693</v>
      </c>
      <c r="F927" s="3"/>
      <c r="G927" s="5">
        <v>45085</v>
      </c>
    </row>
    <row r="928" spans="2:7">
      <c r="B928" s="24">
        <f t="shared" si="59"/>
        <v>44694</v>
      </c>
      <c r="C928" s="8" t="b">
        <f t="shared" si="57"/>
        <v>0</v>
      </c>
      <c r="D928" s="21" t="b">
        <f t="shared" si="56"/>
        <v>0</v>
      </c>
      <c r="E928" s="14">
        <f t="shared" si="58"/>
        <v>44694</v>
      </c>
      <c r="F928" s="3"/>
      <c r="G928" s="5">
        <v>45086</v>
      </c>
    </row>
    <row r="929" spans="2:7">
      <c r="B929" s="24">
        <f t="shared" si="59"/>
        <v>44695</v>
      </c>
      <c r="C929" s="8" t="b">
        <f t="shared" si="57"/>
        <v>1</v>
      </c>
      <c r="D929" s="21" t="b">
        <f t="shared" si="56"/>
        <v>0</v>
      </c>
      <c r="E929" s="14" t="b">
        <f t="shared" si="58"/>
        <v>0</v>
      </c>
      <c r="F929" s="3"/>
      <c r="G929" s="5">
        <v>45089</v>
      </c>
    </row>
    <row r="930" spans="2:7">
      <c r="B930" s="24">
        <f t="shared" si="59"/>
        <v>44696</v>
      </c>
      <c r="C930" s="8" t="b">
        <f t="shared" si="57"/>
        <v>1</v>
      </c>
      <c r="D930" s="21" t="b">
        <f t="shared" si="56"/>
        <v>0</v>
      </c>
      <c r="E930" s="14" t="b">
        <f t="shared" si="58"/>
        <v>0</v>
      </c>
      <c r="F930" s="3"/>
      <c r="G930" s="5">
        <v>45090</v>
      </c>
    </row>
    <row r="931" spans="2:7">
      <c r="B931" s="24">
        <f t="shared" si="59"/>
        <v>44697</v>
      </c>
      <c r="C931" s="8" t="b">
        <f t="shared" si="57"/>
        <v>0</v>
      </c>
      <c r="D931" s="21" t="b">
        <f t="shared" si="56"/>
        <v>0</v>
      </c>
      <c r="E931" s="14">
        <f t="shared" si="58"/>
        <v>44697</v>
      </c>
      <c r="F931" s="3"/>
      <c r="G931" s="5">
        <v>45091</v>
      </c>
    </row>
    <row r="932" spans="2:7">
      <c r="B932" s="24">
        <f t="shared" si="59"/>
        <v>44698</v>
      </c>
      <c r="C932" s="8" t="b">
        <f t="shared" si="57"/>
        <v>0</v>
      </c>
      <c r="D932" s="21" t="b">
        <f t="shared" si="56"/>
        <v>0</v>
      </c>
      <c r="E932" s="14">
        <f t="shared" si="58"/>
        <v>44698</v>
      </c>
      <c r="F932" s="3"/>
      <c r="G932" s="5">
        <v>45092</v>
      </c>
    </row>
    <row r="933" spans="2:7">
      <c r="B933" s="24">
        <f t="shared" si="59"/>
        <v>44699</v>
      </c>
      <c r="C933" s="8" t="b">
        <f t="shared" si="57"/>
        <v>0</v>
      </c>
      <c r="D933" s="21" t="b">
        <f t="shared" si="56"/>
        <v>0</v>
      </c>
      <c r="E933" s="14">
        <f t="shared" si="58"/>
        <v>44699</v>
      </c>
      <c r="F933" s="3"/>
      <c r="G933" s="5">
        <v>45093</v>
      </c>
    </row>
    <row r="934" spans="2:7">
      <c r="B934" s="24">
        <f t="shared" si="59"/>
        <v>44700</v>
      </c>
      <c r="C934" s="8" t="b">
        <f t="shared" si="57"/>
        <v>0</v>
      </c>
      <c r="D934" s="21" t="b">
        <f t="shared" si="56"/>
        <v>0</v>
      </c>
      <c r="E934" s="14">
        <f t="shared" si="58"/>
        <v>44700</v>
      </c>
      <c r="F934" s="3"/>
      <c r="G934" s="5">
        <v>45096</v>
      </c>
    </row>
    <row r="935" spans="2:7">
      <c r="B935" s="24">
        <f t="shared" si="59"/>
        <v>44701</v>
      </c>
      <c r="C935" s="8" t="b">
        <f t="shared" si="57"/>
        <v>0</v>
      </c>
      <c r="D935" s="21" t="b">
        <f t="shared" si="56"/>
        <v>0</v>
      </c>
      <c r="E935" s="14">
        <f t="shared" si="58"/>
        <v>44701</v>
      </c>
      <c r="F935" s="3"/>
      <c r="G935" s="5">
        <v>45097</v>
      </c>
    </row>
    <row r="936" spans="2:7">
      <c r="B936" s="24">
        <f t="shared" si="59"/>
        <v>44702</v>
      </c>
      <c r="C936" s="8" t="b">
        <f t="shared" si="57"/>
        <v>1</v>
      </c>
      <c r="D936" s="21" t="b">
        <f t="shared" si="56"/>
        <v>0</v>
      </c>
      <c r="E936" s="14" t="b">
        <f t="shared" si="58"/>
        <v>0</v>
      </c>
      <c r="F936" s="3"/>
      <c r="G936" s="5">
        <v>45098</v>
      </c>
    </row>
    <row r="937" spans="2:7">
      <c r="B937" s="24">
        <f t="shared" si="59"/>
        <v>44703</v>
      </c>
      <c r="C937" s="8" t="b">
        <f t="shared" si="57"/>
        <v>1</v>
      </c>
      <c r="D937" s="21" t="b">
        <f t="shared" si="56"/>
        <v>0</v>
      </c>
      <c r="E937" s="14" t="b">
        <f t="shared" si="58"/>
        <v>0</v>
      </c>
      <c r="F937" s="3"/>
      <c r="G937" s="5">
        <v>45099</v>
      </c>
    </row>
    <row r="938" spans="2:7">
      <c r="B938" s="24">
        <f t="shared" si="59"/>
        <v>44704</v>
      </c>
      <c r="C938" s="8" t="b">
        <f t="shared" si="57"/>
        <v>0</v>
      </c>
      <c r="D938" s="21" t="b">
        <f t="shared" si="56"/>
        <v>0</v>
      </c>
      <c r="E938" s="14">
        <f t="shared" si="58"/>
        <v>44704</v>
      </c>
      <c r="F938" s="3"/>
      <c r="G938" s="5">
        <v>45100</v>
      </c>
    </row>
    <row r="939" spans="2:7">
      <c r="B939" s="24">
        <f t="shared" si="59"/>
        <v>44705</v>
      </c>
      <c r="C939" s="8" t="b">
        <f t="shared" si="57"/>
        <v>0</v>
      </c>
      <c r="D939" s="21" t="b">
        <f t="shared" si="56"/>
        <v>0</v>
      </c>
      <c r="E939" s="14">
        <f t="shared" si="58"/>
        <v>44705</v>
      </c>
      <c r="F939" s="3"/>
      <c r="G939" s="5">
        <v>45103</v>
      </c>
    </row>
    <row r="940" spans="2:7">
      <c r="B940" s="24">
        <f t="shared" si="59"/>
        <v>44706</v>
      </c>
      <c r="C940" s="8" t="b">
        <f t="shared" si="57"/>
        <v>0</v>
      </c>
      <c r="D940" s="21" t="b">
        <f t="shared" si="56"/>
        <v>0</v>
      </c>
      <c r="E940" s="14">
        <f t="shared" si="58"/>
        <v>44706</v>
      </c>
      <c r="F940" s="3"/>
      <c r="G940" s="5">
        <v>45104</v>
      </c>
    </row>
    <row r="941" spans="2:7">
      <c r="B941" s="24">
        <f t="shared" si="59"/>
        <v>44707</v>
      </c>
      <c r="C941" s="8" t="b">
        <f t="shared" si="57"/>
        <v>0</v>
      </c>
      <c r="D941" s="21" t="b">
        <f t="shared" si="56"/>
        <v>0</v>
      </c>
      <c r="E941" s="14">
        <f t="shared" si="58"/>
        <v>44707</v>
      </c>
      <c r="F941" s="3"/>
      <c r="G941" s="5">
        <v>45105</v>
      </c>
    </row>
    <row r="942" spans="2:7">
      <c r="B942" s="24">
        <f t="shared" si="59"/>
        <v>44708</v>
      </c>
      <c r="C942" s="8" t="b">
        <f t="shared" si="57"/>
        <v>0</v>
      </c>
      <c r="D942" s="21" t="b">
        <f t="shared" si="56"/>
        <v>0</v>
      </c>
      <c r="E942" s="14">
        <f t="shared" si="58"/>
        <v>44708</v>
      </c>
      <c r="F942" s="3"/>
      <c r="G942" s="5">
        <v>45106</v>
      </c>
    </row>
    <row r="943" spans="2:7">
      <c r="B943" s="24">
        <f t="shared" si="59"/>
        <v>44709</v>
      </c>
      <c r="C943" s="8" t="b">
        <f t="shared" si="57"/>
        <v>1</v>
      </c>
      <c r="D943" s="21" t="b">
        <f t="shared" si="56"/>
        <v>0</v>
      </c>
      <c r="E943" s="14" t="b">
        <f t="shared" si="58"/>
        <v>0</v>
      </c>
      <c r="F943" s="3"/>
      <c r="G943" s="5">
        <v>45107</v>
      </c>
    </row>
    <row r="944" spans="2:7">
      <c r="B944" s="24">
        <f t="shared" si="59"/>
        <v>44710</v>
      </c>
      <c r="C944" s="8" t="b">
        <f t="shared" si="57"/>
        <v>1</v>
      </c>
      <c r="D944" s="21" t="b">
        <f t="shared" si="56"/>
        <v>0</v>
      </c>
      <c r="E944" s="14" t="b">
        <f t="shared" si="58"/>
        <v>0</v>
      </c>
      <c r="F944" s="3"/>
      <c r="G944" s="5">
        <v>45110</v>
      </c>
    </row>
    <row r="945" spans="2:7">
      <c r="B945" s="24">
        <f t="shared" si="59"/>
        <v>44711</v>
      </c>
      <c r="C945" s="8" t="b">
        <f t="shared" si="57"/>
        <v>0</v>
      </c>
      <c r="D945" s="21" t="b">
        <f t="shared" si="56"/>
        <v>0</v>
      </c>
      <c r="E945" s="14">
        <f t="shared" si="58"/>
        <v>44711</v>
      </c>
      <c r="F945" s="3"/>
      <c r="G945" s="5">
        <v>45111</v>
      </c>
    </row>
    <row r="946" spans="2:7">
      <c r="B946" s="24">
        <f t="shared" si="59"/>
        <v>44712</v>
      </c>
      <c r="C946" s="8" t="b">
        <f t="shared" si="57"/>
        <v>0</v>
      </c>
      <c r="D946" s="21" t="b">
        <f t="shared" si="56"/>
        <v>0</v>
      </c>
      <c r="E946" s="14">
        <f t="shared" si="58"/>
        <v>44712</v>
      </c>
      <c r="F946" s="3"/>
      <c r="G946" s="5">
        <v>45112</v>
      </c>
    </row>
    <row r="947" spans="2:7">
      <c r="B947" s="24">
        <f t="shared" si="59"/>
        <v>44713</v>
      </c>
      <c r="C947" s="8" t="b">
        <f t="shared" si="57"/>
        <v>0</v>
      </c>
      <c r="D947" s="21" t="b">
        <f t="shared" si="56"/>
        <v>0</v>
      </c>
      <c r="E947" s="14">
        <f t="shared" si="58"/>
        <v>44713</v>
      </c>
      <c r="F947" s="3"/>
      <c r="G947" s="5">
        <v>45113</v>
      </c>
    </row>
    <row r="948" spans="2:7">
      <c r="B948" s="24">
        <f t="shared" si="59"/>
        <v>44714</v>
      </c>
      <c r="C948" s="8" t="b">
        <f t="shared" si="57"/>
        <v>0</v>
      </c>
      <c r="D948" s="21" t="b">
        <f t="shared" si="56"/>
        <v>0</v>
      </c>
      <c r="E948" s="14">
        <f t="shared" si="58"/>
        <v>44714</v>
      </c>
      <c r="F948" s="3"/>
      <c r="G948" s="5">
        <v>45114</v>
      </c>
    </row>
    <row r="949" spans="2:7">
      <c r="B949" s="24">
        <f t="shared" si="59"/>
        <v>44715</v>
      </c>
      <c r="C949" s="8" t="b">
        <f t="shared" si="57"/>
        <v>0</v>
      </c>
      <c r="D949" s="21" t="b">
        <f t="shared" si="56"/>
        <v>0</v>
      </c>
      <c r="E949" s="14">
        <f t="shared" si="58"/>
        <v>44715</v>
      </c>
      <c r="F949" s="3"/>
      <c r="G949" s="5">
        <v>45117</v>
      </c>
    </row>
    <row r="950" spans="2:7">
      <c r="B950" s="24">
        <f t="shared" si="59"/>
        <v>44716</v>
      </c>
      <c r="C950" s="8" t="b">
        <f t="shared" si="57"/>
        <v>1</v>
      </c>
      <c r="D950" s="21" t="b">
        <f t="shared" si="56"/>
        <v>0</v>
      </c>
      <c r="E950" s="14" t="b">
        <f t="shared" si="58"/>
        <v>0</v>
      </c>
      <c r="F950" s="3"/>
      <c r="G950" s="5">
        <v>45118</v>
      </c>
    </row>
    <row r="951" spans="2:7">
      <c r="B951" s="24">
        <f t="shared" si="59"/>
        <v>44717</v>
      </c>
      <c r="C951" s="8" t="b">
        <f t="shared" si="57"/>
        <v>1</v>
      </c>
      <c r="D951" s="21" t="b">
        <f t="shared" si="56"/>
        <v>0</v>
      </c>
      <c r="E951" s="14" t="b">
        <f t="shared" si="58"/>
        <v>0</v>
      </c>
      <c r="F951" s="3"/>
      <c r="G951" s="5">
        <v>45119</v>
      </c>
    </row>
    <row r="952" spans="2:7">
      <c r="B952" s="24">
        <f t="shared" si="59"/>
        <v>44718</v>
      </c>
      <c r="C952" s="8" t="b">
        <f t="shared" si="57"/>
        <v>0</v>
      </c>
      <c r="D952" s="21" t="b">
        <f t="shared" si="56"/>
        <v>0</v>
      </c>
      <c r="E952" s="14">
        <f t="shared" si="58"/>
        <v>44718</v>
      </c>
      <c r="F952" s="3"/>
      <c r="G952" s="5">
        <v>45120</v>
      </c>
    </row>
    <row r="953" spans="2:7">
      <c r="B953" s="24">
        <f t="shared" si="59"/>
        <v>44719</v>
      </c>
      <c r="C953" s="8" t="b">
        <f t="shared" si="57"/>
        <v>0</v>
      </c>
      <c r="D953" s="21" t="b">
        <f t="shared" si="56"/>
        <v>0</v>
      </c>
      <c r="E953" s="14">
        <f t="shared" si="58"/>
        <v>44719</v>
      </c>
      <c r="F953" s="3"/>
      <c r="G953" s="5">
        <v>45121</v>
      </c>
    </row>
    <row r="954" spans="2:7">
      <c r="B954" s="24">
        <f t="shared" si="59"/>
        <v>44720</v>
      </c>
      <c r="C954" s="8" t="b">
        <f t="shared" si="57"/>
        <v>0</v>
      </c>
      <c r="D954" s="21" t="b">
        <f t="shared" si="56"/>
        <v>0</v>
      </c>
      <c r="E954" s="14">
        <f t="shared" si="58"/>
        <v>44720</v>
      </c>
      <c r="F954" s="3"/>
      <c r="G954" s="5">
        <v>45124</v>
      </c>
    </row>
    <row r="955" spans="2:7">
      <c r="B955" s="24">
        <f t="shared" si="59"/>
        <v>44721</v>
      </c>
      <c r="C955" s="8" t="b">
        <f t="shared" si="57"/>
        <v>0</v>
      </c>
      <c r="D955" s="21" t="b">
        <f t="shared" si="56"/>
        <v>0</v>
      </c>
      <c r="E955" s="14">
        <f t="shared" si="58"/>
        <v>44721</v>
      </c>
      <c r="F955" s="3"/>
      <c r="G955" s="5">
        <v>45125</v>
      </c>
    </row>
    <row r="956" spans="2:7">
      <c r="B956" s="24">
        <f t="shared" si="59"/>
        <v>44722</v>
      </c>
      <c r="C956" s="8" t="b">
        <f t="shared" si="57"/>
        <v>0</v>
      </c>
      <c r="D956" s="21" t="b">
        <f t="shared" si="56"/>
        <v>0</v>
      </c>
      <c r="E956" s="14">
        <f t="shared" si="58"/>
        <v>44722</v>
      </c>
      <c r="F956" s="3"/>
      <c r="G956" s="5">
        <v>45126</v>
      </c>
    </row>
    <row r="957" spans="2:7">
      <c r="B957" s="24">
        <f t="shared" si="59"/>
        <v>44723</v>
      </c>
      <c r="C957" s="8" t="b">
        <f t="shared" si="57"/>
        <v>1</v>
      </c>
      <c r="D957" s="21" t="b">
        <f t="shared" si="56"/>
        <v>0</v>
      </c>
      <c r="E957" s="14" t="b">
        <f t="shared" si="58"/>
        <v>0</v>
      </c>
      <c r="F957" s="3"/>
      <c r="G957" s="5">
        <v>45127</v>
      </c>
    </row>
    <row r="958" spans="2:7">
      <c r="B958" s="24">
        <f t="shared" si="59"/>
        <v>44724</v>
      </c>
      <c r="C958" s="8" t="b">
        <f t="shared" si="57"/>
        <v>1</v>
      </c>
      <c r="D958" s="21" t="b">
        <f t="shared" si="56"/>
        <v>0</v>
      </c>
      <c r="E958" s="14" t="b">
        <f t="shared" si="58"/>
        <v>0</v>
      </c>
      <c r="F958" s="3"/>
      <c r="G958" s="5">
        <v>45128</v>
      </c>
    </row>
    <row r="959" spans="2:7">
      <c r="B959" s="24">
        <f t="shared" si="59"/>
        <v>44725</v>
      </c>
      <c r="C959" s="8" t="b">
        <f t="shared" si="57"/>
        <v>0</v>
      </c>
      <c r="D959" s="21" t="b">
        <f t="shared" si="56"/>
        <v>0</v>
      </c>
      <c r="E959" s="14">
        <f t="shared" si="58"/>
        <v>44725</v>
      </c>
      <c r="F959" s="3"/>
      <c r="G959" s="5">
        <v>45131</v>
      </c>
    </row>
    <row r="960" spans="2:7">
      <c r="B960" s="24">
        <f t="shared" si="59"/>
        <v>44726</v>
      </c>
      <c r="C960" s="8" t="b">
        <f t="shared" si="57"/>
        <v>0</v>
      </c>
      <c r="D960" s="21" t="b">
        <f t="shared" si="56"/>
        <v>0</v>
      </c>
      <c r="E960" s="14">
        <f t="shared" si="58"/>
        <v>44726</v>
      </c>
      <c r="F960" s="3"/>
      <c r="G960" s="5">
        <v>45132</v>
      </c>
    </row>
    <row r="961" spans="2:7">
      <c r="B961" s="24">
        <f t="shared" si="59"/>
        <v>44727</v>
      </c>
      <c r="C961" s="8" t="b">
        <f t="shared" si="57"/>
        <v>0</v>
      </c>
      <c r="D961" s="21" t="b">
        <f t="shared" si="56"/>
        <v>0</v>
      </c>
      <c r="E961" s="14">
        <f t="shared" si="58"/>
        <v>44727</v>
      </c>
      <c r="F961" s="3"/>
      <c r="G961" s="5">
        <v>45133</v>
      </c>
    </row>
    <row r="962" spans="2:7">
      <c r="B962" s="24">
        <f t="shared" si="59"/>
        <v>44728</v>
      </c>
      <c r="C962" s="8" t="b">
        <f t="shared" si="57"/>
        <v>0</v>
      </c>
      <c r="D962" s="21" t="b">
        <f t="shared" si="56"/>
        <v>0</v>
      </c>
      <c r="E962" s="14">
        <f t="shared" si="58"/>
        <v>44728</v>
      </c>
      <c r="F962" s="3"/>
      <c r="G962" s="5">
        <v>45134</v>
      </c>
    </row>
    <row r="963" spans="2:7">
      <c r="B963" s="24">
        <f t="shared" si="59"/>
        <v>44729</v>
      </c>
      <c r="C963" s="8" t="b">
        <f t="shared" si="57"/>
        <v>0</v>
      </c>
      <c r="D963" s="21" t="b">
        <f t="shared" ref="D963:D1026" si="60">IF(TYPE(VLOOKUP(B963,Holidays,1,0))&lt;&gt;1,FALSE,TRUE)</f>
        <v>0</v>
      </c>
      <c r="E963" s="14">
        <f t="shared" si="58"/>
        <v>44729</v>
      </c>
      <c r="F963" s="3"/>
      <c r="G963" s="5">
        <v>45135</v>
      </c>
    </row>
    <row r="964" spans="2:7">
      <c r="B964" s="24">
        <f t="shared" si="59"/>
        <v>44730</v>
      </c>
      <c r="C964" s="8" t="b">
        <f t="shared" ref="C964:C1027" si="61">IF(WEEKDAY(B964,2)&gt;5,TRUE)</f>
        <v>1</v>
      </c>
      <c r="D964" s="21" t="b">
        <f t="shared" si="60"/>
        <v>0</v>
      </c>
      <c r="E964" s="14" t="b">
        <f t="shared" ref="E964:E1027" si="62">IF(OR(C964,D964),FALSE,B964)</f>
        <v>0</v>
      </c>
      <c r="F964" s="3"/>
      <c r="G964" s="5">
        <v>45138</v>
      </c>
    </row>
    <row r="965" spans="2:7">
      <c r="B965" s="24">
        <f t="shared" ref="B965:B1028" si="63">B964+1</f>
        <v>44731</v>
      </c>
      <c r="C965" s="8" t="b">
        <f t="shared" si="61"/>
        <v>1</v>
      </c>
      <c r="D965" s="21" t="b">
        <f t="shared" si="60"/>
        <v>0</v>
      </c>
      <c r="E965" s="14" t="b">
        <f t="shared" si="62"/>
        <v>0</v>
      </c>
      <c r="F965" s="3"/>
      <c r="G965" s="5">
        <v>45139</v>
      </c>
    </row>
    <row r="966" spans="2:7">
      <c r="B966" s="24">
        <f t="shared" si="63"/>
        <v>44732</v>
      </c>
      <c r="C966" s="8" t="b">
        <f t="shared" si="61"/>
        <v>0</v>
      </c>
      <c r="D966" s="21" t="b">
        <f t="shared" si="60"/>
        <v>0</v>
      </c>
      <c r="E966" s="14">
        <f t="shared" si="62"/>
        <v>44732</v>
      </c>
      <c r="F966" s="3"/>
      <c r="G966" s="5">
        <v>45140</v>
      </c>
    </row>
    <row r="967" spans="2:7">
      <c r="B967" s="24">
        <f t="shared" si="63"/>
        <v>44733</v>
      </c>
      <c r="C967" s="8" t="b">
        <f t="shared" si="61"/>
        <v>0</v>
      </c>
      <c r="D967" s="21" t="b">
        <f t="shared" si="60"/>
        <v>0</v>
      </c>
      <c r="E967" s="14">
        <f t="shared" si="62"/>
        <v>44733</v>
      </c>
      <c r="F967" s="3"/>
      <c r="G967" s="5">
        <v>45141</v>
      </c>
    </row>
    <row r="968" spans="2:7">
      <c r="B968" s="24">
        <f t="shared" si="63"/>
        <v>44734</v>
      </c>
      <c r="C968" s="8" t="b">
        <f t="shared" si="61"/>
        <v>0</v>
      </c>
      <c r="D968" s="21" t="b">
        <f t="shared" si="60"/>
        <v>0</v>
      </c>
      <c r="E968" s="14">
        <f t="shared" si="62"/>
        <v>44734</v>
      </c>
      <c r="F968" s="3"/>
      <c r="G968" s="5">
        <v>45142</v>
      </c>
    </row>
    <row r="969" spans="2:7">
      <c r="B969" s="24">
        <f t="shared" si="63"/>
        <v>44735</v>
      </c>
      <c r="C969" s="8" t="b">
        <f t="shared" si="61"/>
        <v>0</v>
      </c>
      <c r="D969" s="21" t="b">
        <f t="shared" si="60"/>
        <v>0</v>
      </c>
      <c r="E969" s="14">
        <f t="shared" si="62"/>
        <v>44735</v>
      </c>
      <c r="F969" s="3"/>
      <c r="G969" s="5">
        <v>45145</v>
      </c>
    </row>
    <row r="970" spans="2:7">
      <c r="B970" s="24">
        <f t="shared" si="63"/>
        <v>44736</v>
      </c>
      <c r="C970" s="8" t="b">
        <f t="shared" si="61"/>
        <v>0</v>
      </c>
      <c r="D970" s="21" t="b">
        <f t="shared" si="60"/>
        <v>0</v>
      </c>
      <c r="E970" s="14">
        <f t="shared" si="62"/>
        <v>44736</v>
      </c>
      <c r="F970" s="3"/>
      <c r="G970" s="5">
        <v>45146</v>
      </c>
    </row>
    <row r="971" spans="2:7">
      <c r="B971" s="24">
        <f t="shared" si="63"/>
        <v>44737</v>
      </c>
      <c r="C971" s="8" t="b">
        <f t="shared" si="61"/>
        <v>1</v>
      </c>
      <c r="D971" s="21" t="b">
        <f t="shared" si="60"/>
        <v>0</v>
      </c>
      <c r="E971" s="14" t="b">
        <f t="shared" si="62"/>
        <v>0</v>
      </c>
      <c r="F971" s="3"/>
      <c r="G971" s="5">
        <v>45147</v>
      </c>
    </row>
    <row r="972" spans="2:7">
      <c r="B972" s="24">
        <f t="shared" si="63"/>
        <v>44738</v>
      </c>
      <c r="C972" s="8" t="b">
        <f t="shared" si="61"/>
        <v>1</v>
      </c>
      <c r="D972" s="21" t="b">
        <f t="shared" si="60"/>
        <v>0</v>
      </c>
      <c r="E972" s="14" t="b">
        <f t="shared" si="62"/>
        <v>0</v>
      </c>
      <c r="F972" s="3"/>
      <c r="G972" s="5">
        <v>45148</v>
      </c>
    </row>
    <row r="973" spans="2:7">
      <c r="B973" s="24">
        <f t="shared" si="63"/>
        <v>44739</v>
      </c>
      <c r="C973" s="8" t="b">
        <f t="shared" si="61"/>
        <v>0</v>
      </c>
      <c r="D973" s="21" t="b">
        <f t="shared" si="60"/>
        <v>0</v>
      </c>
      <c r="E973" s="14">
        <f t="shared" si="62"/>
        <v>44739</v>
      </c>
      <c r="F973" s="3"/>
      <c r="G973" s="5">
        <v>45149</v>
      </c>
    </row>
    <row r="974" spans="2:7">
      <c r="B974" s="24">
        <f t="shared" si="63"/>
        <v>44740</v>
      </c>
      <c r="C974" s="8" t="b">
        <f t="shared" si="61"/>
        <v>0</v>
      </c>
      <c r="D974" s="21" t="b">
        <f t="shared" si="60"/>
        <v>0</v>
      </c>
      <c r="E974" s="14">
        <f t="shared" si="62"/>
        <v>44740</v>
      </c>
      <c r="F974" s="3"/>
      <c r="G974" s="5">
        <v>45152</v>
      </c>
    </row>
    <row r="975" spans="2:7">
      <c r="B975" s="24">
        <f t="shared" si="63"/>
        <v>44741</v>
      </c>
      <c r="C975" s="8" t="b">
        <f t="shared" si="61"/>
        <v>0</v>
      </c>
      <c r="D975" s="21" t="b">
        <f t="shared" si="60"/>
        <v>0</v>
      </c>
      <c r="E975" s="14">
        <f t="shared" si="62"/>
        <v>44741</v>
      </c>
      <c r="F975" s="3"/>
      <c r="G975" s="5">
        <v>45153</v>
      </c>
    </row>
    <row r="976" spans="2:7">
      <c r="B976" s="24">
        <f t="shared" si="63"/>
        <v>44742</v>
      </c>
      <c r="C976" s="8" t="b">
        <f t="shared" si="61"/>
        <v>0</v>
      </c>
      <c r="D976" s="21" t="b">
        <f t="shared" si="60"/>
        <v>0</v>
      </c>
      <c r="E976" s="14">
        <f t="shared" si="62"/>
        <v>44742</v>
      </c>
      <c r="F976" s="3"/>
      <c r="G976" s="5">
        <v>45154</v>
      </c>
    </row>
    <row r="977" spans="2:7">
      <c r="B977" s="24">
        <f t="shared" si="63"/>
        <v>44743</v>
      </c>
      <c r="C977" s="8" t="b">
        <f t="shared" si="61"/>
        <v>0</v>
      </c>
      <c r="D977" s="21" t="b">
        <f t="shared" si="60"/>
        <v>0</v>
      </c>
      <c r="E977" s="14">
        <f t="shared" si="62"/>
        <v>44743</v>
      </c>
      <c r="F977" s="3"/>
      <c r="G977" s="5">
        <v>45155</v>
      </c>
    </row>
    <row r="978" spans="2:7">
      <c r="B978" s="24">
        <f t="shared" si="63"/>
        <v>44744</v>
      </c>
      <c r="C978" s="8" t="b">
        <f t="shared" si="61"/>
        <v>1</v>
      </c>
      <c r="D978" s="21" t="b">
        <f t="shared" si="60"/>
        <v>0</v>
      </c>
      <c r="E978" s="14" t="b">
        <f t="shared" si="62"/>
        <v>0</v>
      </c>
      <c r="F978" s="3"/>
      <c r="G978" s="5">
        <v>45156</v>
      </c>
    </row>
    <row r="979" spans="2:7">
      <c r="B979" s="24">
        <f t="shared" si="63"/>
        <v>44745</v>
      </c>
      <c r="C979" s="8" t="b">
        <f t="shared" si="61"/>
        <v>1</v>
      </c>
      <c r="D979" s="21" t="b">
        <f t="shared" si="60"/>
        <v>0</v>
      </c>
      <c r="E979" s="14" t="b">
        <f t="shared" si="62"/>
        <v>0</v>
      </c>
      <c r="F979" s="3"/>
      <c r="G979" s="5">
        <v>45159</v>
      </c>
    </row>
    <row r="980" spans="2:7">
      <c r="B980" s="24">
        <f t="shared" si="63"/>
        <v>44746</v>
      </c>
      <c r="C980" s="8" t="b">
        <f t="shared" si="61"/>
        <v>0</v>
      </c>
      <c r="D980" s="21" t="b">
        <f t="shared" si="60"/>
        <v>0</v>
      </c>
      <c r="E980" s="14">
        <f t="shared" si="62"/>
        <v>44746</v>
      </c>
      <c r="F980" s="3"/>
      <c r="G980" s="5">
        <v>45160</v>
      </c>
    </row>
    <row r="981" spans="2:7">
      <c r="B981" s="24">
        <f t="shared" si="63"/>
        <v>44747</v>
      </c>
      <c r="C981" s="8" t="b">
        <f t="shared" si="61"/>
        <v>0</v>
      </c>
      <c r="D981" s="21" t="b">
        <f t="shared" si="60"/>
        <v>0</v>
      </c>
      <c r="E981" s="14">
        <f t="shared" si="62"/>
        <v>44747</v>
      </c>
      <c r="F981" s="3"/>
      <c r="G981" s="5">
        <v>45161</v>
      </c>
    </row>
    <row r="982" spans="2:7">
      <c r="B982" s="24">
        <f t="shared" si="63"/>
        <v>44748</v>
      </c>
      <c r="C982" s="8" t="b">
        <f t="shared" si="61"/>
        <v>0</v>
      </c>
      <c r="D982" s="21" t="b">
        <f t="shared" si="60"/>
        <v>0</v>
      </c>
      <c r="E982" s="14">
        <f t="shared" si="62"/>
        <v>44748</v>
      </c>
      <c r="F982" s="3"/>
      <c r="G982" s="5">
        <v>45162</v>
      </c>
    </row>
    <row r="983" spans="2:7">
      <c r="B983" s="24">
        <f t="shared" si="63"/>
        <v>44749</v>
      </c>
      <c r="C983" s="8" t="b">
        <f t="shared" si="61"/>
        <v>0</v>
      </c>
      <c r="D983" s="21" t="b">
        <f t="shared" si="60"/>
        <v>0</v>
      </c>
      <c r="E983" s="14">
        <f t="shared" si="62"/>
        <v>44749</v>
      </c>
      <c r="F983" s="3"/>
      <c r="G983" s="5">
        <v>45163</v>
      </c>
    </row>
    <row r="984" spans="2:7">
      <c r="B984" s="24">
        <f t="shared" si="63"/>
        <v>44750</v>
      </c>
      <c r="C984" s="8" t="b">
        <f t="shared" si="61"/>
        <v>0</v>
      </c>
      <c r="D984" s="21" t="b">
        <f t="shared" si="60"/>
        <v>0</v>
      </c>
      <c r="E984" s="14">
        <f t="shared" si="62"/>
        <v>44750</v>
      </c>
      <c r="F984" s="3"/>
      <c r="G984" s="5">
        <v>45166</v>
      </c>
    </row>
    <row r="985" spans="2:7">
      <c r="B985" s="24">
        <f t="shared" si="63"/>
        <v>44751</v>
      </c>
      <c r="C985" s="8" t="b">
        <f t="shared" si="61"/>
        <v>1</v>
      </c>
      <c r="D985" s="21" t="b">
        <f t="shared" si="60"/>
        <v>0</v>
      </c>
      <c r="E985" s="14" t="b">
        <f t="shared" si="62"/>
        <v>0</v>
      </c>
      <c r="F985" s="3"/>
      <c r="G985" s="5">
        <v>45167</v>
      </c>
    </row>
    <row r="986" spans="2:7">
      <c r="B986" s="24">
        <f t="shared" si="63"/>
        <v>44752</v>
      </c>
      <c r="C986" s="8" t="b">
        <f t="shared" si="61"/>
        <v>1</v>
      </c>
      <c r="D986" s="21" t="b">
        <f t="shared" si="60"/>
        <v>0</v>
      </c>
      <c r="E986" s="14" t="b">
        <f t="shared" si="62"/>
        <v>0</v>
      </c>
      <c r="F986" s="3"/>
      <c r="G986" s="5">
        <v>45168</v>
      </c>
    </row>
    <row r="987" spans="2:7">
      <c r="B987" s="24">
        <f t="shared" si="63"/>
        <v>44753</v>
      </c>
      <c r="C987" s="8" t="b">
        <f t="shared" si="61"/>
        <v>0</v>
      </c>
      <c r="D987" s="21" t="b">
        <f t="shared" si="60"/>
        <v>0</v>
      </c>
      <c r="E987" s="14">
        <f t="shared" si="62"/>
        <v>44753</v>
      </c>
      <c r="F987" s="3"/>
      <c r="G987" s="5">
        <v>45169</v>
      </c>
    </row>
    <row r="988" spans="2:7">
      <c r="B988" s="24">
        <f t="shared" si="63"/>
        <v>44754</v>
      </c>
      <c r="C988" s="8" t="b">
        <f t="shared" si="61"/>
        <v>0</v>
      </c>
      <c r="D988" s="21" t="b">
        <f t="shared" si="60"/>
        <v>0</v>
      </c>
      <c r="E988" s="14">
        <f t="shared" si="62"/>
        <v>44754</v>
      </c>
      <c r="F988" s="3"/>
      <c r="G988" s="5">
        <v>45170</v>
      </c>
    </row>
    <row r="989" spans="2:7">
      <c r="B989" s="24">
        <f t="shared" si="63"/>
        <v>44755</v>
      </c>
      <c r="C989" s="8" t="b">
        <f t="shared" si="61"/>
        <v>0</v>
      </c>
      <c r="D989" s="21" t="b">
        <f t="shared" si="60"/>
        <v>0</v>
      </c>
      <c r="E989" s="14">
        <f t="shared" si="62"/>
        <v>44755</v>
      </c>
      <c r="F989" s="3"/>
      <c r="G989" s="5">
        <v>45173</v>
      </c>
    </row>
    <row r="990" spans="2:7">
      <c r="B990" s="24">
        <f t="shared" si="63"/>
        <v>44756</v>
      </c>
      <c r="C990" s="8" t="b">
        <f t="shared" si="61"/>
        <v>0</v>
      </c>
      <c r="D990" s="21" t="b">
        <f t="shared" si="60"/>
        <v>0</v>
      </c>
      <c r="E990" s="14">
        <f t="shared" si="62"/>
        <v>44756</v>
      </c>
      <c r="F990" s="3"/>
      <c r="G990" s="5">
        <v>45174</v>
      </c>
    </row>
    <row r="991" spans="2:7">
      <c r="B991" s="24">
        <f t="shared" si="63"/>
        <v>44757</v>
      </c>
      <c r="C991" s="8" t="b">
        <f t="shared" si="61"/>
        <v>0</v>
      </c>
      <c r="D991" s="21" t="b">
        <f t="shared" si="60"/>
        <v>0</v>
      </c>
      <c r="E991" s="14">
        <f t="shared" si="62"/>
        <v>44757</v>
      </c>
      <c r="F991" s="3"/>
      <c r="G991" s="5">
        <v>45175</v>
      </c>
    </row>
    <row r="992" spans="2:7">
      <c r="B992" s="24">
        <f t="shared" si="63"/>
        <v>44758</v>
      </c>
      <c r="C992" s="8" t="b">
        <f t="shared" si="61"/>
        <v>1</v>
      </c>
      <c r="D992" s="21" t="b">
        <f t="shared" si="60"/>
        <v>0</v>
      </c>
      <c r="E992" s="14" t="b">
        <f t="shared" si="62"/>
        <v>0</v>
      </c>
      <c r="F992" s="3"/>
      <c r="G992" s="5">
        <v>45176</v>
      </c>
    </row>
    <row r="993" spans="2:7">
      <c r="B993" s="24">
        <f t="shared" si="63"/>
        <v>44759</v>
      </c>
      <c r="C993" s="8" t="b">
        <f t="shared" si="61"/>
        <v>1</v>
      </c>
      <c r="D993" s="21" t="b">
        <f t="shared" si="60"/>
        <v>0</v>
      </c>
      <c r="E993" s="14" t="b">
        <f t="shared" si="62"/>
        <v>0</v>
      </c>
      <c r="F993" s="3"/>
      <c r="G993" s="5">
        <v>45177</v>
      </c>
    </row>
    <row r="994" spans="2:7">
      <c r="B994" s="24">
        <f t="shared" si="63"/>
        <v>44760</v>
      </c>
      <c r="C994" s="8" t="b">
        <f t="shared" si="61"/>
        <v>0</v>
      </c>
      <c r="D994" s="21" t="b">
        <f t="shared" si="60"/>
        <v>0</v>
      </c>
      <c r="E994" s="14">
        <f t="shared" si="62"/>
        <v>44760</v>
      </c>
      <c r="F994" s="3"/>
      <c r="G994" s="5">
        <v>45180</v>
      </c>
    </row>
    <row r="995" spans="2:7">
      <c r="B995" s="24">
        <f t="shared" si="63"/>
        <v>44761</v>
      </c>
      <c r="C995" s="8" t="b">
        <f t="shared" si="61"/>
        <v>0</v>
      </c>
      <c r="D995" s="21" t="b">
        <f t="shared" si="60"/>
        <v>0</v>
      </c>
      <c r="E995" s="14">
        <f t="shared" si="62"/>
        <v>44761</v>
      </c>
      <c r="F995" s="3"/>
      <c r="G995" s="5">
        <v>45181</v>
      </c>
    </row>
    <row r="996" spans="2:7">
      <c r="B996" s="24">
        <f t="shared" si="63"/>
        <v>44762</v>
      </c>
      <c r="C996" s="8" t="b">
        <f t="shared" si="61"/>
        <v>0</v>
      </c>
      <c r="D996" s="21" t="b">
        <f t="shared" si="60"/>
        <v>0</v>
      </c>
      <c r="E996" s="14">
        <f t="shared" si="62"/>
        <v>44762</v>
      </c>
      <c r="F996" s="3"/>
      <c r="G996" s="5">
        <v>45182</v>
      </c>
    </row>
    <row r="997" spans="2:7">
      <c r="B997" s="24">
        <f t="shared" si="63"/>
        <v>44763</v>
      </c>
      <c r="C997" s="8" t="b">
        <f t="shared" si="61"/>
        <v>0</v>
      </c>
      <c r="D997" s="21" t="b">
        <f t="shared" si="60"/>
        <v>0</v>
      </c>
      <c r="E997" s="14">
        <f t="shared" si="62"/>
        <v>44763</v>
      </c>
      <c r="F997" s="3"/>
      <c r="G997" s="5">
        <v>45183</v>
      </c>
    </row>
    <row r="998" spans="2:7">
      <c r="B998" s="24">
        <f t="shared" si="63"/>
        <v>44764</v>
      </c>
      <c r="C998" s="8" t="b">
        <f t="shared" si="61"/>
        <v>0</v>
      </c>
      <c r="D998" s="21" t="b">
        <f t="shared" si="60"/>
        <v>0</v>
      </c>
      <c r="E998" s="14">
        <f t="shared" si="62"/>
        <v>44764</v>
      </c>
      <c r="F998" s="3"/>
      <c r="G998" s="5">
        <v>45184</v>
      </c>
    </row>
    <row r="999" spans="2:7">
      <c r="B999" s="24">
        <f t="shared" si="63"/>
        <v>44765</v>
      </c>
      <c r="C999" s="8" t="b">
        <f t="shared" si="61"/>
        <v>1</v>
      </c>
      <c r="D999" s="21" t="b">
        <f t="shared" si="60"/>
        <v>0</v>
      </c>
      <c r="E999" s="14" t="b">
        <f t="shared" si="62"/>
        <v>0</v>
      </c>
      <c r="F999" s="3"/>
      <c r="G999" s="5">
        <v>45187</v>
      </c>
    </row>
    <row r="1000" spans="2:7">
      <c r="B1000" s="24">
        <f t="shared" si="63"/>
        <v>44766</v>
      </c>
      <c r="C1000" s="8" t="b">
        <f t="shared" si="61"/>
        <v>1</v>
      </c>
      <c r="D1000" s="21" t="b">
        <f t="shared" si="60"/>
        <v>0</v>
      </c>
      <c r="E1000" s="14" t="b">
        <f t="shared" si="62"/>
        <v>0</v>
      </c>
      <c r="F1000" s="3"/>
      <c r="G1000" s="5">
        <v>45188</v>
      </c>
    </row>
    <row r="1001" spans="2:7">
      <c r="B1001" s="24">
        <f t="shared" si="63"/>
        <v>44767</v>
      </c>
      <c r="C1001" s="8" t="b">
        <f t="shared" si="61"/>
        <v>0</v>
      </c>
      <c r="D1001" s="21" t="b">
        <f t="shared" si="60"/>
        <v>0</v>
      </c>
      <c r="E1001" s="14">
        <f t="shared" si="62"/>
        <v>44767</v>
      </c>
      <c r="F1001" s="3"/>
      <c r="G1001" s="5">
        <v>45189</v>
      </c>
    </row>
    <row r="1002" spans="2:7">
      <c r="B1002" s="24">
        <f t="shared" si="63"/>
        <v>44768</v>
      </c>
      <c r="C1002" s="8" t="b">
        <f t="shared" si="61"/>
        <v>0</v>
      </c>
      <c r="D1002" s="21" t="b">
        <f t="shared" si="60"/>
        <v>0</v>
      </c>
      <c r="E1002" s="14">
        <f t="shared" si="62"/>
        <v>44768</v>
      </c>
      <c r="F1002" s="3"/>
      <c r="G1002" s="5">
        <v>45190</v>
      </c>
    </row>
    <row r="1003" spans="2:7">
      <c r="B1003" s="24">
        <f t="shared" si="63"/>
        <v>44769</v>
      </c>
      <c r="C1003" s="8" t="b">
        <f t="shared" si="61"/>
        <v>0</v>
      </c>
      <c r="D1003" s="21" t="b">
        <f t="shared" si="60"/>
        <v>0</v>
      </c>
      <c r="E1003" s="14">
        <f t="shared" si="62"/>
        <v>44769</v>
      </c>
      <c r="F1003" s="3"/>
      <c r="G1003" s="5">
        <v>45191</v>
      </c>
    </row>
    <row r="1004" spans="2:7">
      <c r="B1004" s="24">
        <f t="shared" si="63"/>
        <v>44770</v>
      </c>
      <c r="C1004" s="8" t="b">
        <f t="shared" si="61"/>
        <v>0</v>
      </c>
      <c r="D1004" s="21" t="b">
        <f t="shared" si="60"/>
        <v>0</v>
      </c>
      <c r="E1004" s="14">
        <f t="shared" si="62"/>
        <v>44770</v>
      </c>
      <c r="F1004" s="3"/>
      <c r="G1004" s="5">
        <v>45194</v>
      </c>
    </row>
    <row r="1005" spans="2:7">
      <c r="B1005" s="24">
        <f t="shared" si="63"/>
        <v>44771</v>
      </c>
      <c r="C1005" s="8" t="b">
        <f t="shared" si="61"/>
        <v>0</v>
      </c>
      <c r="D1005" s="21" t="b">
        <f t="shared" si="60"/>
        <v>0</v>
      </c>
      <c r="E1005" s="14">
        <f t="shared" si="62"/>
        <v>44771</v>
      </c>
      <c r="F1005" s="3"/>
      <c r="G1005" s="5">
        <v>45195</v>
      </c>
    </row>
    <row r="1006" spans="2:7">
      <c r="B1006" s="24">
        <f t="shared" si="63"/>
        <v>44772</v>
      </c>
      <c r="C1006" s="8" t="b">
        <f t="shared" si="61"/>
        <v>1</v>
      </c>
      <c r="D1006" s="21" t="b">
        <f t="shared" si="60"/>
        <v>0</v>
      </c>
      <c r="E1006" s="14" t="b">
        <f t="shared" si="62"/>
        <v>0</v>
      </c>
      <c r="F1006" s="3"/>
      <c r="G1006" s="5">
        <v>45196</v>
      </c>
    </row>
    <row r="1007" spans="2:7">
      <c r="B1007" s="24">
        <f t="shared" si="63"/>
        <v>44773</v>
      </c>
      <c r="C1007" s="8" t="b">
        <f t="shared" si="61"/>
        <v>1</v>
      </c>
      <c r="D1007" s="21" t="b">
        <f t="shared" si="60"/>
        <v>0</v>
      </c>
      <c r="E1007" s="14" t="b">
        <f t="shared" si="62"/>
        <v>0</v>
      </c>
      <c r="F1007" s="3"/>
      <c r="G1007" s="5">
        <v>45197</v>
      </c>
    </row>
    <row r="1008" spans="2:7">
      <c r="B1008" s="24">
        <f t="shared" si="63"/>
        <v>44774</v>
      </c>
      <c r="C1008" s="8" t="b">
        <f t="shared" si="61"/>
        <v>0</v>
      </c>
      <c r="D1008" s="21" t="b">
        <f t="shared" si="60"/>
        <v>0</v>
      </c>
      <c r="E1008" s="14">
        <f t="shared" si="62"/>
        <v>44774</v>
      </c>
      <c r="F1008" s="3"/>
      <c r="G1008" s="5">
        <v>45198</v>
      </c>
    </row>
    <row r="1009" spans="2:7">
      <c r="B1009" s="24">
        <f t="shared" si="63"/>
        <v>44775</v>
      </c>
      <c r="C1009" s="8" t="b">
        <f t="shared" si="61"/>
        <v>0</v>
      </c>
      <c r="D1009" s="21" t="b">
        <f t="shared" si="60"/>
        <v>0</v>
      </c>
      <c r="E1009" s="14">
        <f t="shared" si="62"/>
        <v>44775</v>
      </c>
      <c r="F1009" s="3"/>
      <c r="G1009" s="5">
        <v>45201</v>
      </c>
    </row>
    <row r="1010" spans="2:7">
      <c r="B1010" s="24">
        <f t="shared" si="63"/>
        <v>44776</v>
      </c>
      <c r="C1010" s="8" t="b">
        <f t="shared" si="61"/>
        <v>0</v>
      </c>
      <c r="D1010" s="21" t="b">
        <f t="shared" si="60"/>
        <v>0</v>
      </c>
      <c r="E1010" s="14">
        <f t="shared" si="62"/>
        <v>44776</v>
      </c>
      <c r="F1010" s="3"/>
      <c r="G1010" s="5">
        <v>45202</v>
      </c>
    </row>
    <row r="1011" spans="2:7">
      <c r="B1011" s="24">
        <f t="shared" si="63"/>
        <v>44777</v>
      </c>
      <c r="C1011" s="8" t="b">
        <f t="shared" si="61"/>
        <v>0</v>
      </c>
      <c r="D1011" s="21" t="b">
        <f t="shared" si="60"/>
        <v>0</v>
      </c>
      <c r="E1011" s="14">
        <f t="shared" si="62"/>
        <v>44777</v>
      </c>
      <c r="F1011" s="3"/>
      <c r="G1011" s="5">
        <v>45203</v>
      </c>
    </row>
    <row r="1012" spans="2:7">
      <c r="B1012" s="24">
        <f t="shared" si="63"/>
        <v>44778</v>
      </c>
      <c r="C1012" s="8" t="b">
        <f t="shared" si="61"/>
        <v>0</v>
      </c>
      <c r="D1012" s="21" t="b">
        <f t="shared" si="60"/>
        <v>0</v>
      </c>
      <c r="E1012" s="14">
        <f t="shared" si="62"/>
        <v>44778</v>
      </c>
      <c r="F1012" s="3"/>
      <c r="G1012" s="5">
        <v>45204</v>
      </c>
    </row>
    <row r="1013" spans="2:7">
      <c r="B1013" s="24">
        <f t="shared" si="63"/>
        <v>44779</v>
      </c>
      <c r="C1013" s="8" t="b">
        <f t="shared" si="61"/>
        <v>1</v>
      </c>
      <c r="D1013" s="21" t="b">
        <f t="shared" si="60"/>
        <v>0</v>
      </c>
      <c r="E1013" s="14" t="b">
        <f t="shared" si="62"/>
        <v>0</v>
      </c>
      <c r="F1013" s="3"/>
      <c r="G1013" s="5">
        <v>45205</v>
      </c>
    </row>
    <row r="1014" spans="2:7">
      <c r="B1014" s="24">
        <f t="shared" si="63"/>
        <v>44780</v>
      </c>
      <c r="C1014" s="8" t="b">
        <f t="shared" si="61"/>
        <v>1</v>
      </c>
      <c r="D1014" s="21" t="b">
        <f t="shared" si="60"/>
        <v>0</v>
      </c>
      <c r="E1014" s="14" t="b">
        <f t="shared" si="62"/>
        <v>0</v>
      </c>
      <c r="F1014" s="3"/>
      <c r="G1014" s="5">
        <v>45208</v>
      </c>
    </row>
    <row r="1015" spans="2:7">
      <c r="B1015" s="24">
        <f t="shared" si="63"/>
        <v>44781</v>
      </c>
      <c r="C1015" s="8" t="b">
        <f t="shared" si="61"/>
        <v>0</v>
      </c>
      <c r="D1015" s="21" t="b">
        <f t="shared" si="60"/>
        <v>0</v>
      </c>
      <c r="E1015" s="14">
        <f t="shared" si="62"/>
        <v>44781</v>
      </c>
      <c r="F1015" s="3"/>
      <c r="G1015" s="5">
        <v>45209</v>
      </c>
    </row>
    <row r="1016" spans="2:7">
      <c r="B1016" s="24">
        <f t="shared" si="63"/>
        <v>44782</v>
      </c>
      <c r="C1016" s="8" t="b">
        <f t="shared" si="61"/>
        <v>0</v>
      </c>
      <c r="D1016" s="21" t="b">
        <f t="shared" si="60"/>
        <v>0</v>
      </c>
      <c r="E1016" s="14">
        <f t="shared" si="62"/>
        <v>44782</v>
      </c>
      <c r="F1016" s="3"/>
      <c r="G1016" s="5">
        <v>45210</v>
      </c>
    </row>
    <row r="1017" spans="2:7">
      <c r="B1017" s="24">
        <f t="shared" si="63"/>
        <v>44783</v>
      </c>
      <c r="C1017" s="8" t="b">
        <f t="shared" si="61"/>
        <v>0</v>
      </c>
      <c r="D1017" s="21" t="b">
        <f t="shared" si="60"/>
        <v>0</v>
      </c>
      <c r="E1017" s="14">
        <f t="shared" si="62"/>
        <v>44783</v>
      </c>
      <c r="F1017" s="3"/>
      <c r="G1017" s="5">
        <v>45211</v>
      </c>
    </row>
    <row r="1018" spans="2:7">
      <c r="B1018" s="24">
        <f t="shared" si="63"/>
        <v>44784</v>
      </c>
      <c r="C1018" s="8" t="b">
        <f t="shared" si="61"/>
        <v>0</v>
      </c>
      <c r="D1018" s="21" t="b">
        <f t="shared" si="60"/>
        <v>0</v>
      </c>
      <c r="E1018" s="14">
        <f t="shared" si="62"/>
        <v>44784</v>
      </c>
      <c r="F1018" s="3"/>
      <c r="G1018" s="5">
        <v>45212</v>
      </c>
    </row>
    <row r="1019" spans="2:7">
      <c r="B1019" s="24">
        <f t="shared" si="63"/>
        <v>44785</v>
      </c>
      <c r="C1019" s="8" t="b">
        <f t="shared" si="61"/>
        <v>0</v>
      </c>
      <c r="D1019" s="21" t="b">
        <f t="shared" si="60"/>
        <v>0</v>
      </c>
      <c r="E1019" s="14">
        <f t="shared" si="62"/>
        <v>44785</v>
      </c>
      <c r="F1019" s="3"/>
      <c r="G1019" s="5">
        <v>45215</v>
      </c>
    </row>
    <row r="1020" spans="2:7">
      <c r="B1020" s="24">
        <f t="shared" si="63"/>
        <v>44786</v>
      </c>
      <c r="C1020" s="8" t="b">
        <f t="shared" si="61"/>
        <v>1</v>
      </c>
      <c r="D1020" s="21" t="b">
        <f t="shared" si="60"/>
        <v>0</v>
      </c>
      <c r="E1020" s="14" t="b">
        <f t="shared" si="62"/>
        <v>0</v>
      </c>
      <c r="F1020" s="3"/>
      <c r="G1020" s="5">
        <v>45216</v>
      </c>
    </row>
    <row r="1021" spans="2:7">
      <c r="B1021" s="24">
        <f t="shared" si="63"/>
        <v>44787</v>
      </c>
      <c r="C1021" s="8" t="b">
        <f t="shared" si="61"/>
        <v>1</v>
      </c>
      <c r="D1021" s="21" t="b">
        <f t="shared" si="60"/>
        <v>0</v>
      </c>
      <c r="E1021" s="14" t="b">
        <f t="shared" si="62"/>
        <v>0</v>
      </c>
      <c r="F1021" s="3"/>
      <c r="G1021" s="5">
        <v>45217</v>
      </c>
    </row>
    <row r="1022" spans="2:7">
      <c r="B1022" s="24">
        <f t="shared" si="63"/>
        <v>44788</v>
      </c>
      <c r="C1022" s="8" t="b">
        <f t="shared" si="61"/>
        <v>0</v>
      </c>
      <c r="D1022" s="21" t="b">
        <f t="shared" si="60"/>
        <v>0</v>
      </c>
      <c r="E1022" s="14">
        <f t="shared" si="62"/>
        <v>44788</v>
      </c>
      <c r="F1022" s="3"/>
      <c r="G1022" s="5">
        <v>45218</v>
      </c>
    </row>
    <row r="1023" spans="2:7">
      <c r="B1023" s="24">
        <f t="shared" si="63"/>
        <v>44789</v>
      </c>
      <c r="C1023" s="8" t="b">
        <f t="shared" si="61"/>
        <v>0</v>
      </c>
      <c r="D1023" s="21" t="b">
        <f t="shared" si="60"/>
        <v>0</v>
      </c>
      <c r="E1023" s="14">
        <f t="shared" si="62"/>
        <v>44789</v>
      </c>
      <c r="F1023" s="3"/>
      <c r="G1023" s="5">
        <v>45219</v>
      </c>
    </row>
    <row r="1024" spans="2:7">
      <c r="B1024" s="24">
        <f t="shared" si="63"/>
        <v>44790</v>
      </c>
      <c r="C1024" s="8" t="b">
        <f t="shared" si="61"/>
        <v>0</v>
      </c>
      <c r="D1024" s="21" t="b">
        <f t="shared" si="60"/>
        <v>0</v>
      </c>
      <c r="E1024" s="14">
        <f t="shared" si="62"/>
        <v>44790</v>
      </c>
      <c r="F1024" s="3"/>
      <c r="G1024" s="5">
        <v>45222</v>
      </c>
    </row>
    <row r="1025" spans="2:7">
      <c r="B1025" s="24">
        <f t="shared" si="63"/>
        <v>44791</v>
      </c>
      <c r="C1025" s="8" t="b">
        <f t="shared" si="61"/>
        <v>0</v>
      </c>
      <c r="D1025" s="21" t="b">
        <f t="shared" si="60"/>
        <v>0</v>
      </c>
      <c r="E1025" s="14">
        <f t="shared" si="62"/>
        <v>44791</v>
      </c>
      <c r="F1025" s="3"/>
      <c r="G1025" s="5">
        <v>45223</v>
      </c>
    </row>
    <row r="1026" spans="2:7">
      <c r="B1026" s="24">
        <f t="shared" si="63"/>
        <v>44792</v>
      </c>
      <c r="C1026" s="8" t="b">
        <f t="shared" si="61"/>
        <v>0</v>
      </c>
      <c r="D1026" s="21" t="b">
        <f t="shared" si="60"/>
        <v>0</v>
      </c>
      <c r="E1026" s="14">
        <f t="shared" si="62"/>
        <v>44792</v>
      </c>
      <c r="F1026" s="3"/>
      <c r="G1026" s="5">
        <v>45224</v>
      </c>
    </row>
    <row r="1027" spans="2:7">
      <c r="B1027" s="24">
        <f t="shared" si="63"/>
        <v>44793</v>
      </c>
      <c r="C1027" s="8" t="b">
        <f t="shared" si="61"/>
        <v>1</v>
      </c>
      <c r="D1027" s="21" t="b">
        <f t="shared" ref="D1027:D1090" si="64">IF(TYPE(VLOOKUP(B1027,Holidays,1,0))&lt;&gt;1,FALSE,TRUE)</f>
        <v>0</v>
      </c>
      <c r="E1027" s="14" t="b">
        <f t="shared" si="62"/>
        <v>0</v>
      </c>
      <c r="F1027" s="3"/>
      <c r="G1027" s="5">
        <v>45225</v>
      </c>
    </row>
    <row r="1028" spans="2:7">
      <c r="B1028" s="24">
        <f t="shared" si="63"/>
        <v>44794</v>
      </c>
      <c r="C1028" s="8" t="b">
        <f t="shared" ref="C1028:C1091" si="65">IF(WEEKDAY(B1028,2)&gt;5,TRUE)</f>
        <v>1</v>
      </c>
      <c r="D1028" s="21" t="b">
        <f t="shared" si="64"/>
        <v>0</v>
      </c>
      <c r="E1028" s="14" t="b">
        <f t="shared" ref="E1028:E1091" si="66">IF(OR(C1028,D1028),FALSE,B1028)</f>
        <v>0</v>
      </c>
      <c r="F1028" s="3"/>
      <c r="G1028" s="5">
        <v>45226</v>
      </c>
    </row>
    <row r="1029" spans="2:7">
      <c r="B1029" s="24">
        <f t="shared" ref="B1029:B1092" si="67">B1028+1</f>
        <v>44795</v>
      </c>
      <c r="C1029" s="8" t="b">
        <f t="shared" si="65"/>
        <v>0</v>
      </c>
      <c r="D1029" s="21" t="b">
        <f t="shared" si="64"/>
        <v>0</v>
      </c>
      <c r="E1029" s="14">
        <f t="shared" si="66"/>
        <v>44795</v>
      </c>
      <c r="F1029" s="3"/>
      <c r="G1029" s="5">
        <v>45229</v>
      </c>
    </row>
    <row r="1030" spans="2:7">
      <c r="B1030" s="24">
        <f t="shared" si="67"/>
        <v>44796</v>
      </c>
      <c r="C1030" s="8" t="b">
        <f t="shared" si="65"/>
        <v>0</v>
      </c>
      <c r="D1030" s="21" t="b">
        <f t="shared" si="64"/>
        <v>0</v>
      </c>
      <c r="E1030" s="14">
        <f t="shared" si="66"/>
        <v>44796</v>
      </c>
      <c r="F1030" s="3"/>
      <c r="G1030" s="5">
        <v>45230</v>
      </c>
    </row>
    <row r="1031" spans="2:7">
      <c r="B1031" s="24">
        <f t="shared" si="67"/>
        <v>44797</v>
      </c>
      <c r="C1031" s="8" t="b">
        <f t="shared" si="65"/>
        <v>0</v>
      </c>
      <c r="D1031" s="21" t="b">
        <f t="shared" si="64"/>
        <v>0</v>
      </c>
      <c r="E1031" s="14">
        <f t="shared" si="66"/>
        <v>44797</v>
      </c>
      <c r="F1031" s="3"/>
      <c r="G1031" s="5">
        <v>45231</v>
      </c>
    </row>
    <row r="1032" spans="2:7">
      <c r="B1032" s="24">
        <f t="shared" si="67"/>
        <v>44798</v>
      </c>
      <c r="C1032" s="8" t="b">
        <f t="shared" si="65"/>
        <v>0</v>
      </c>
      <c r="D1032" s="21" t="b">
        <f t="shared" si="64"/>
        <v>0</v>
      </c>
      <c r="E1032" s="14">
        <f t="shared" si="66"/>
        <v>44798</v>
      </c>
      <c r="F1032" s="3"/>
      <c r="G1032" s="5">
        <v>45232</v>
      </c>
    </row>
    <row r="1033" spans="2:7">
      <c r="B1033" s="24">
        <f t="shared" si="67"/>
        <v>44799</v>
      </c>
      <c r="C1033" s="8" t="b">
        <f t="shared" si="65"/>
        <v>0</v>
      </c>
      <c r="D1033" s="21" t="b">
        <f t="shared" si="64"/>
        <v>0</v>
      </c>
      <c r="E1033" s="14">
        <f t="shared" si="66"/>
        <v>44799</v>
      </c>
      <c r="F1033" s="3"/>
      <c r="G1033" s="5">
        <v>45233</v>
      </c>
    </row>
    <row r="1034" spans="2:7">
      <c r="B1034" s="24">
        <f t="shared" si="67"/>
        <v>44800</v>
      </c>
      <c r="C1034" s="8" t="b">
        <f t="shared" si="65"/>
        <v>1</v>
      </c>
      <c r="D1034" s="21" t="b">
        <f t="shared" si="64"/>
        <v>0</v>
      </c>
      <c r="E1034" s="14" t="b">
        <f t="shared" si="66"/>
        <v>0</v>
      </c>
      <c r="F1034" s="3"/>
      <c r="G1034" s="5">
        <v>45236</v>
      </c>
    </row>
    <row r="1035" spans="2:7">
      <c r="B1035" s="24">
        <f t="shared" si="67"/>
        <v>44801</v>
      </c>
      <c r="C1035" s="8" t="b">
        <f t="shared" si="65"/>
        <v>1</v>
      </c>
      <c r="D1035" s="21" t="b">
        <f t="shared" si="64"/>
        <v>0</v>
      </c>
      <c r="E1035" s="14" t="b">
        <f t="shared" si="66"/>
        <v>0</v>
      </c>
      <c r="F1035" s="3"/>
      <c r="G1035" s="5">
        <v>45237</v>
      </c>
    </row>
    <row r="1036" spans="2:7">
      <c r="B1036" s="24">
        <f t="shared" si="67"/>
        <v>44802</v>
      </c>
      <c r="C1036" s="8" t="b">
        <f t="shared" si="65"/>
        <v>0</v>
      </c>
      <c r="D1036" s="21" t="b">
        <f t="shared" si="64"/>
        <v>0</v>
      </c>
      <c r="E1036" s="14">
        <f t="shared" si="66"/>
        <v>44802</v>
      </c>
      <c r="F1036" s="3"/>
      <c r="G1036" s="5">
        <v>45238</v>
      </c>
    </row>
    <row r="1037" spans="2:7">
      <c r="B1037" s="24">
        <f t="shared" si="67"/>
        <v>44803</v>
      </c>
      <c r="C1037" s="8" t="b">
        <f t="shared" si="65"/>
        <v>0</v>
      </c>
      <c r="D1037" s="21" t="b">
        <f t="shared" si="64"/>
        <v>0</v>
      </c>
      <c r="E1037" s="14">
        <f t="shared" si="66"/>
        <v>44803</v>
      </c>
      <c r="F1037" s="3"/>
      <c r="G1037" s="5">
        <v>45239</v>
      </c>
    </row>
    <row r="1038" spans="2:7">
      <c r="B1038" s="24">
        <f t="shared" si="67"/>
        <v>44804</v>
      </c>
      <c r="C1038" s="8" t="b">
        <f t="shared" si="65"/>
        <v>0</v>
      </c>
      <c r="D1038" s="21" t="b">
        <f t="shared" si="64"/>
        <v>0</v>
      </c>
      <c r="E1038" s="14">
        <f t="shared" si="66"/>
        <v>44804</v>
      </c>
      <c r="F1038" s="3"/>
      <c r="G1038" s="5">
        <v>45240</v>
      </c>
    </row>
    <row r="1039" spans="2:7">
      <c r="B1039" s="24">
        <f t="shared" si="67"/>
        <v>44805</v>
      </c>
      <c r="C1039" s="8" t="b">
        <f t="shared" si="65"/>
        <v>0</v>
      </c>
      <c r="D1039" s="21" t="b">
        <f t="shared" si="64"/>
        <v>0</v>
      </c>
      <c r="E1039" s="14">
        <f t="shared" si="66"/>
        <v>44805</v>
      </c>
      <c r="F1039" s="3"/>
      <c r="G1039" s="5">
        <v>45243</v>
      </c>
    </row>
    <row r="1040" spans="2:7">
      <c r="B1040" s="24">
        <f t="shared" si="67"/>
        <v>44806</v>
      </c>
      <c r="C1040" s="8" t="b">
        <f t="shared" si="65"/>
        <v>0</v>
      </c>
      <c r="D1040" s="21" t="b">
        <f t="shared" si="64"/>
        <v>0</v>
      </c>
      <c r="E1040" s="14">
        <f t="shared" si="66"/>
        <v>44806</v>
      </c>
      <c r="F1040" s="3"/>
      <c r="G1040" s="5">
        <v>45244</v>
      </c>
    </row>
    <row r="1041" spans="2:7">
      <c r="B1041" s="24">
        <f t="shared" si="67"/>
        <v>44807</v>
      </c>
      <c r="C1041" s="8" t="b">
        <f t="shared" si="65"/>
        <v>1</v>
      </c>
      <c r="D1041" s="21" t="b">
        <f t="shared" si="64"/>
        <v>0</v>
      </c>
      <c r="E1041" s="14" t="b">
        <f t="shared" si="66"/>
        <v>0</v>
      </c>
      <c r="F1041" s="3"/>
      <c r="G1041" s="5">
        <v>45245</v>
      </c>
    </row>
    <row r="1042" spans="2:7">
      <c r="B1042" s="24">
        <f t="shared" si="67"/>
        <v>44808</v>
      </c>
      <c r="C1042" s="8" t="b">
        <f t="shared" si="65"/>
        <v>1</v>
      </c>
      <c r="D1042" s="21" t="b">
        <f t="shared" si="64"/>
        <v>0</v>
      </c>
      <c r="E1042" s="14" t="b">
        <f t="shared" si="66"/>
        <v>0</v>
      </c>
      <c r="F1042" s="3"/>
      <c r="G1042" s="5">
        <v>45246</v>
      </c>
    </row>
    <row r="1043" spans="2:7">
      <c r="B1043" s="24">
        <f t="shared" si="67"/>
        <v>44809</v>
      </c>
      <c r="C1043" s="8" t="b">
        <f t="shared" si="65"/>
        <v>0</v>
      </c>
      <c r="D1043" s="21" t="b">
        <f t="shared" si="64"/>
        <v>0</v>
      </c>
      <c r="E1043" s="14">
        <f t="shared" si="66"/>
        <v>44809</v>
      </c>
      <c r="F1043" s="3"/>
      <c r="G1043" s="5">
        <v>45247</v>
      </c>
    </row>
    <row r="1044" spans="2:7">
      <c r="B1044" s="24">
        <f t="shared" si="67"/>
        <v>44810</v>
      </c>
      <c r="C1044" s="8" t="b">
        <f t="shared" si="65"/>
        <v>0</v>
      </c>
      <c r="D1044" s="21" t="b">
        <f t="shared" si="64"/>
        <v>0</v>
      </c>
      <c r="E1044" s="14">
        <f t="shared" si="66"/>
        <v>44810</v>
      </c>
      <c r="F1044" s="3"/>
      <c r="G1044" s="5">
        <v>45250</v>
      </c>
    </row>
    <row r="1045" spans="2:7">
      <c r="B1045" s="24">
        <f t="shared" si="67"/>
        <v>44811</v>
      </c>
      <c r="C1045" s="8" t="b">
        <f t="shared" si="65"/>
        <v>0</v>
      </c>
      <c r="D1045" s="21" t="b">
        <f t="shared" si="64"/>
        <v>0</v>
      </c>
      <c r="E1045" s="14">
        <f t="shared" si="66"/>
        <v>44811</v>
      </c>
      <c r="F1045" s="3"/>
      <c r="G1045" s="5">
        <v>45251</v>
      </c>
    </row>
    <row r="1046" spans="2:7">
      <c r="B1046" s="24">
        <f t="shared" si="67"/>
        <v>44812</v>
      </c>
      <c r="C1046" s="8" t="b">
        <f t="shared" si="65"/>
        <v>0</v>
      </c>
      <c r="D1046" s="21" t="b">
        <f t="shared" si="64"/>
        <v>0</v>
      </c>
      <c r="E1046" s="14">
        <f t="shared" si="66"/>
        <v>44812</v>
      </c>
      <c r="F1046" s="3"/>
      <c r="G1046" s="5">
        <v>45252</v>
      </c>
    </row>
    <row r="1047" spans="2:7">
      <c r="B1047" s="24">
        <f t="shared" si="67"/>
        <v>44813</v>
      </c>
      <c r="C1047" s="8" t="b">
        <f t="shared" si="65"/>
        <v>0</v>
      </c>
      <c r="D1047" s="21" t="b">
        <f t="shared" si="64"/>
        <v>0</v>
      </c>
      <c r="E1047" s="14">
        <f t="shared" si="66"/>
        <v>44813</v>
      </c>
      <c r="F1047" s="3"/>
      <c r="G1047" s="5">
        <v>45253</v>
      </c>
    </row>
    <row r="1048" spans="2:7">
      <c r="B1048" s="24">
        <f t="shared" si="67"/>
        <v>44814</v>
      </c>
      <c r="C1048" s="8" t="b">
        <f t="shared" si="65"/>
        <v>1</v>
      </c>
      <c r="D1048" s="21" t="b">
        <f t="shared" si="64"/>
        <v>0</v>
      </c>
      <c r="E1048" s="14" t="b">
        <f t="shared" si="66"/>
        <v>0</v>
      </c>
      <c r="F1048" s="3"/>
      <c r="G1048" s="5">
        <v>45254</v>
      </c>
    </row>
    <row r="1049" spans="2:7">
      <c r="B1049" s="24">
        <f t="shared" si="67"/>
        <v>44815</v>
      </c>
      <c r="C1049" s="8" t="b">
        <f t="shared" si="65"/>
        <v>1</v>
      </c>
      <c r="D1049" s="21" t="b">
        <f t="shared" si="64"/>
        <v>0</v>
      </c>
      <c r="E1049" s="14" t="b">
        <f t="shared" si="66"/>
        <v>0</v>
      </c>
      <c r="F1049" s="3"/>
      <c r="G1049" s="5">
        <v>45257</v>
      </c>
    </row>
    <row r="1050" spans="2:7">
      <c r="B1050" s="24">
        <f t="shared" si="67"/>
        <v>44816</v>
      </c>
      <c r="C1050" s="8" t="b">
        <f t="shared" si="65"/>
        <v>0</v>
      </c>
      <c r="D1050" s="21" t="b">
        <f t="shared" si="64"/>
        <v>0</v>
      </c>
      <c r="E1050" s="14">
        <f t="shared" si="66"/>
        <v>44816</v>
      </c>
      <c r="F1050" s="3"/>
      <c r="G1050" s="5">
        <v>45258</v>
      </c>
    </row>
    <row r="1051" spans="2:7">
      <c r="B1051" s="24">
        <f t="shared" si="67"/>
        <v>44817</v>
      </c>
      <c r="C1051" s="8" t="b">
        <f t="shared" si="65"/>
        <v>0</v>
      </c>
      <c r="D1051" s="21" t="b">
        <f t="shared" si="64"/>
        <v>0</v>
      </c>
      <c r="E1051" s="14">
        <f t="shared" si="66"/>
        <v>44817</v>
      </c>
      <c r="F1051" s="3"/>
      <c r="G1051" s="5">
        <v>45259</v>
      </c>
    </row>
    <row r="1052" spans="2:7">
      <c r="B1052" s="24">
        <f t="shared" si="67"/>
        <v>44818</v>
      </c>
      <c r="C1052" s="8" t="b">
        <f t="shared" si="65"/>
        <v>0</v>
      </c>
      <c r="D1052" s="21" t="b">
        <f t="shared" si="64"/>
        <v>0</v>
      </c>
      <c r="E1052" s="14">
        <f t="shared" si="66"/>
        <v>44818</v>
      </c>
      <c r="F1052" s="3"/>
      <c r="G1052" s="5">
        <v>45260</v>
      </c>
    </row>
    <row r="1053" spans="2:7">
      <c r="B1053" s="24">
        <f t="shared" si="67"/>
        <v>44819</v>
      </c>
      <c r="C1053" s="8" t="b">
        <f t="shared" si="65"/>
        <v>0</v>
      </c>
      <c r="D1053" s="21" t="b">
        <f t="shared" si="64"/>
        <v>0</v>
      </c>
      <c r="E1053" s="14">
        <f t="shared" si="66"/>
        <v>44819</v>
      </c>
      <c r="F1053" s="3"/>
      <c r="G1053" s="5">
        <v>45261</v>
      </c>
    </row>
    <row r="1054" spans="2:7">
      <c r="B1054" s="24">
        <f t="shared" si="67"/>
        <v>44820</v>
      </c>
      <c r="C1054" s="8" t="b">
        <f t="shared" si="65"/>
        <v>0</v>
      </c>
      <c r="D1054" s="21" t="b">
        <f t="shared" si="64"/>
        <v>0</v>
      </c>
      <c r="E1054" s="14">
        <f t="shared" si="66"/>
        <v>44820</v>
      </c>
      <c r="F1054" s="3"/>
      <c r="G1054" s="5">
        <v>45264</v>
      </c>
    </row>
    <row r="1055" spans="2:7">
      <c r="B1055" s="24">
        <f t="shared" si="67"/>
        <v>44821</v>
      </c>
      <c r="C1055" s="8" t="b">
        <f t="shared" si="65"/>
        <v>1</v>
      </c>
      <c r="D1055" s="21" t="b">
        <f t="shared" si="64"/>
        <v>0</v>
      </c>
      <c r="E1055" s="14" t="b">
        <f t="shared" si="66"/>
        <v>0</v>
      </c>
      <c r="F1055" s="3"/>
      <c r="G1055" s="5">
        <v>45265</v>
      </c>
    </row>
    <row r="1056" spans="2:7">
      <c r="B1056" s="24">
        <f t="shared" si="67"/>
        <v>44822</v>
      </c>
      <c r="C1056" s="8" t="b">
        <f t="shared" si="65"/>
        <v>1</v>
      </c>
      <c r="D1056" s="21" t="b">
        <f t="shared" si="64"/>
        <v>0</v>
      </c>
      <c r="E1056" s="14" t="b">
        <f t="shared" si="66"/>
        <v>0</v>
      </c>
      <c r="F1056" s="3"/>
      <c r="G1056" s="5">
        <v>45266</v>
      </c>
    </row>
    <row r="1057" spans="2:7">
      <c r="B1057" s="24">
        <f t="shared" si="67"/>
        <v>44823</v>
      </c>
      <c r="C1057" s="8" t="b">
        <f t="shared" si="65"/>
        <v>0</v>
      </c>
      <c r="D1057" s="21" t="b">
        <f t="shared" si="64"/>
        <v>0</v>
      </c>
      <c r="E1057" s="14">
        <f t="shared" si="66"/>
        <v>44823</v>
      </c>
      <c r="F1057" s="3"/>
      <c r="G1057" s="5">
        <v>45267</v>
      </c>
    </row>
    <row r="1058" spans="2:7">
      <c r="B1058" s="24">
        <f t="shared" si="67"/>
        <v>44824</v>
      </c>
      <c r="C1058" s="8" t="b">
        <f t="shared" si="65"/>
        <v>0</v>
      </c>
      <c r="D1058" s="21" t="b">
        <f t="shared" si="64"/>
        <v>0</v>
      </c>
      <c r="E1058" s="14">
        <f t="shared" si="66"/>
        <v>44824</v>
      </c>
      <c r="F1058" s="3"/>
      <c r="G1058" s="5">
        <v>45268</v>
      </c>
    </row>
    <row r="1059" spans="2:7">
      <c r="B1059" s="24">
        <f t="shared" si="67"/>
        <v>44825</v>
      </c>
      <c r="C1059" s="8" t="b">
        <f t="shared" si="65"/>
        <v>0</v>
      </c>
      <c r="D1059" s="21" t="b">
        <f t="shared" si="64"/>
        <v>0</v>
      </c>
      <c r="E1059" s="14">
        <f t="shared" si="66"/>
        <v>44825</v>
      </c>
      <c r="F1059" s="3"/>
      <c r="G1059" s="5">
        <v>45271</v>
      </c>
    </row>
    <row r="1060" spans="2:7">
      <c r="B1060" s="24">
        <f t="shared" si="67"/>
        <v>44826</v>
      </c>
      <c r="C1060" s="8" t="b">
        <f t="shared" si="65"/>
        <v>0</v>
      </c>
      <c r="D1060" s="21" t="b">
        <f t="shared" si="64"/>
        <v>0</v>
      </c>
      <c r="E1060" s="14">
        <f t="shared" si="66"/>
        <v>44826</v>
      </c>
      <c r="F1060" s="3"/>
      <c r="G1060" s="5">
        <v>45272</v>
      </c>
    </row>
    <row r="1061" spans="2:7">
      <c r="B1061" s="24">
        <f t="shared" si="67"/>
        <v>44827</v>
      </c>
      <c r="C1061" s="8" t="b">
        <f t="shared" si="65"/>
        <v>0</v>
      </c>
      <c r="D1061" s="21" t="b">
        <f t="shared" si="64"/>
        <v>0</v>
      </c>
      <c r="E1061" s="14">
        <f t="shared" si="66"/>
        <v>44827</v>
      </c>
      <c r="F1061" s="3"/>
      <c r="G1061" s="5">
        <v>45273</v>
      </c>
    </row>
    <row r="1062" spans="2:7">
      <c r="B1062" s="24">
        <f t="shared" si="67"/>
        <v>44828</v>
      </c>
      <c r="C1062" s="8" t="b">
        <f t="shared" si="65"/>
        <v>1</v>
      </c>
      <c r="D1062" s="21" t="b">
        <f t="shared" si="64"/>
        <v>0</v>
      </c>
      <c r="E1062" s="14" t="b">
        <f t="shared" si="66"/>
        <v>0</v>
      </c>
      <c r="F1062" s="3"/>
      <c r="G1062" s="5">
        <v>45274</v>
      </c>
    </row>
    <row r="1063" spans="2:7">
      <c r="B1063" s="24">
        <f t="shared" si="67"/>
        <v>44829</v>
      </c>
      <c r="C1063" s="8" t="b">
        <f t="shared" si="65"/>
        <v>1</v>
      </c>
      <c r="D1063" s="21" t="b">
        <f t="shared" si="64"/>
        <v>0</v>
      </c>
      <c r="E1063" s="14" t="b">
        <f t="shared" si="66"/>
        <v>0</v>
      </c>
      <c r="F1063" s="3"/>
      <c r="G1063" s="5">
        <v>45275</v>
      </c>
    </row>
    <row r="1064" spans="2:7">
      <c r="B1064" s="24">
        <f t="shared" si="67"/>
        <v>44830</v>
      </c>
      <c r="C1064" s="8" t="b">
        <f t="shared" si="65"/>
        <v>0</v>
      </c>
      <c r="D1064" s="21" t="b">
        <f t="shared" si="64"/>
        <v>0</v>
      </c>
      <c r="E1064" s="14">
        <f t="shared" si="66"/>
        <v>44830</v>
      </c>
      <c r="F1064" s="3"/>
      <c r="G1064" s="5">
        <v>45278</v>
      </c>
    </row>
    <row r="1065" spans="2:7">
      <c r="B1065" s="24">
        <f t="shared" si="67"/>
        <v>44831</v>
      </c>
      <c r="C1065" s="8" t="b">
        <f t="shared" si="65"/>
        <v>0</v>
      </c>
      <c r="D1065" s="21" t="b">
        <f t="shared" si="64"/>
        <v>0</v>
      </c>
      <c r="E1065" s="14">
        <f t="shared" si="66"/>
        <v>44831</v>
      </c>
      <c r="F1065" s="3"/>
      <c r="G1065" s="5">
        <v>45279</v>
      </c>
    </row>
    <row r="1066" spans="2:7">
      <c r="B1066" s="24">
        <f t="shared" si="67"/>
        <v>44832</v>
      </c>
      <c r="C1066" s="8" t="b">
        <f t="shared" si="65"/>
        <v>0</v>
      </c>
      <c r="D1066" s="21" t="b">
        <f t="shared" si="64"/>
        <v>0</v>
      </c>
      <c r="E1066" s="14">
        <f t="shared" si="66"/>
        <v>44832</v>
      </c>
      <c r="F1066" s="3"/>
      <c r="G1066" s="5">
        <v>45280</v>
      </c>
    </row>
    <row r="1067" spans="2:7">
      <c r="B1067" s="24">
        <f t="shared" si="67"/>
        <v>44833</v>
      </c>
      <c r="C1067" s="8" t="b">
        <f t="shared" si="65"/>
        <v>0</v>
      </c>
      <c r="D1067" s="21" t="b">
        <f t="shared" si="64"/>
        <v>0</v>
      </c>
      <c r="E1067" s="14">
        <f t="shared" si="66"/>
        <v>44833</v>
      </c>
      <c r="F1067" s="3"/>
      <c r="G1067" s="5">
        <v>45281</v>
      </c>
    </row>
    <row r="1068" spans="2:7">
      <c r="B1068" s="24">
        <f t="shared" si="67"/>
        <v>44834</v>
      </c>
      <c r="C1068" s="8" t="b">
        <f t="shared" si="65"/>
        <v>0</v>
      </c>
      <c r="D1068" s="21" t="b">
        <f t="shared" si="64"/>
        <v>0</v>
      </c>
      <c r="E1068" s="14">
        <f t="shared" si="66"/>
        <v>44834</v>
      </c>
      <c r="F1068" s="3"/>
      <c r="G1068" s="5">
        <v>45282</v>
      </c>
    </row>
    <row r="1069" spans="2:7">
      <c r="B1069" s="24">
        <f t="shared" si="67"/>
        <v>44835</v>
      </c>
      <c r="C1069" s="8" t="b">
        <f t="shared" si="65"/>
        <v>1</v>
      </c>
      <c r="D1069" s="21" t="b">
        <f t="shared" si="64"/>
        <v>0</v>
      </c>
      <c r="E1069" s="14" t="b">
        <f t="shared" si="66"/>
        <v>0</v>
      </c>
      <c r="F1069" s="3"/>
      <c r="G1069" s="5">
        <v>45287</v>
      </c>
    </row>
    <row r="1070" spans="2:7">
      <c r="B1070" s="24">
        <f t="shared" si="67"/>
        <v>44836</v>
      </c>
      <c r="C1070" s="8" t="b">
        <f t="shared" si="65"/>
        <v>1</v>
      </c>
      <c r="D1070" s="21" t="b">
        <f t="shared" si="64"/>
        <v>0</v>
      </c>
      <c r="E1070" s="14" t="b">
        <f t="shared" si="66"/>
        <v>0</v>
      </c>
      <c r="F1070" s="3"/>
      <c r="G1070" s="5">
        <v>45288</v>
      </c>
    </row>
    <row r="1071" spans="2:7">
      <c r="B1071" s="24">
        <f t="shared" si="67"/>
        <v>44837</v>
      </c>
      <c r="C1071" s="8" t="b">
        <f t="shared" si="65"/>
        <v>0</v>
      </c>
      <c r="D1071" s="21" t="b">
        <f t="shared" si="64"/>
        <v>0</v>
      </c>
      <c r="E1071" s="14">
        <f t="shared" si="66"/>
        <v>44837</v>
      </c>
      <c r="F1071" s="3"/>
      <c r="G1071" s="5">
        <v>45289</v>
      </c>
    </row>
    <row r="1072" spans="2:7">
      <c r="B1072" s="24">
        <f t="shared" si="67"/>
        <v>44838</v>
      </c>
      <c r="C1072" s="8" t="b">
        <f t="shared" si="65"/>
        <v>0</v>
      </c>
      <c r="D1072" s="21" t="b">
        <f t="shared" si="64"/>
        <v>0</v>
      </c>
      <c r="E1072" s="14">
        <f t="shared" si="66"/>
        <v>44838</v>
      </c>
      <c r="F1072" s="3"/>
      <c r="G1072" s="5">
        <v>45293</v>
      </c>
    </row>
    <row r="1073" spans="2:7">
      <c r="B1073" s="24">
        <f t="shared" si="67"/>
        <v>44839</v>
      </c>
      <c r="C1073" s="8" t="b">
        <f t="shared" si="65"/>
        <v>0</v>
      </c>
      <c r="D1073" s="21" t="b">
        <f t="shared" si="64"/>
        <v>0</v>
      </c>
      <c r="E1073" s="14">
        <f t="shared" si="66"/>
        <v>44839</v>
      </c>
      <c r="F1073" s="3"/>
      <c r="G1073" s="5">
        <v>45294</v>
      </c>
    </row>
    <row r="1074" spans="2:7">
      <c r="B1074" s="24">
        <f t="shared" si="67"/>
        <v>44840</v>
      </c>
      <c r="C1074" s="8" t="b">
        <f t="shared" si="65"/>
        <v>0</v>
      </c>
      <c r="D1074" s="21" t="b">
        <f t="shared" si="64"/>
        <v>0</v>
      </c>
      <c r="E1074" s="14">
        <f t="shared" si="66"/>
        <v>44840</v>
      </c>
      <c r="F1074" s="3"/>
      <c r="G1074" s="5">
        <v>45295</v>
      </c>
    </row>
    <row r="1075" spans="2:7">
      <c r="B1075" s="24">
        <f t="shared" si="67"/>
        <v>44841</v>
      </c>
      <c r="C1075" s="8" t="b">
        <f t="shared" si="65"/>
        <v>0</v>
      </c>
      <c r="D1075" s="21" t="b">
        <f t="shared" si="64"/>
        <v>0</v>
      </c>
      <c r="E1075" s="14">
        <f t="shared" si="66"/>
        <v>44841</v>
      </c>
      <c r="F1075" s="3"/>
      <c r="G1075" s="5">
        <v>45296</v>
      </c>
    </row>
    <row r="1076" spans="2:7">
      <c r="B1076" s="24">
        <f t="shared" si="67"/>
        <v>44842</v>
      </c>
      <c r="C1076" s="8" t="b">
        <f t="shared" si="65"/>
        <v>1</v>
      </c>
      <c r="D1076" s="21" t="b">
        <f t="shared" si="64"/>
        <v>0</v>
      </c>
      <c r="E1076" s="14" t="b">
        <f t="shared" si="66"/>
        <v>0</v>
      </c>
      <c r="F1076" s="3"/>
      <c r="G1076" s="5">
        <v>45299</v>
      </c>
    </row>
    <row r="1077" spans="2:7">
      <c r="B1077" s="24">
        <f t="shared" si="67"/>
        <v>44843</v>
      </c>
      <c r="C1077" s="8" t="b">
        <f t="shared" si="65"/>
        <v>1</v>
      </c>
      <c r="D1077" s="21" t="b">
        <f t="shared" si="64"/>
        <v>0</v>
      </c>
      <c r="E1077" s="14" t="b">
        <f t="shared" si="66"/>
        <v>0</v>
      </c>
      <c r="F1077" s="3"/>
      <c r="G1077" s="5">
        <v>45300</v>
      </c>
    </row>
    <row r="1078" spans="2:7">
      <c r="B1078" s="24">
        <f t="shared" si="67"/>
        <v>44844</v>
      </c>
      <c r="C1078" s="8" t="b">
        <f t="shared" si="65"/>
        <v>0</v>
      </c>
      <c r="D1078" s="21" t="b">
        <f t="shared" si="64"/>
        <v>0</v>
      </c>
      <c r="E1078" s="14">
        <f t="shared" si="66"/>
        <v>44844</v>
      </c>
      <c r="F1078" s="3"/>
      <c r="G1078" s="5">
        <v>45301</v>
      </c>
    </row>
    <row r="1079" spans="2:7">
      <c r="B1079" s="24">
        <f t="shared" si="67"/>
        <v>44845</v>
      </c>
      <c r="C1079" s="8" t="b">
        <f t="shared" si="65"/>
        <v>0</v>
      </c>
      <c r="D1079" s="21" t="b">
        <f t="shared" si="64"/>
        <v>0</v>
      </c>
      <c r="E1079" s="14">
        <f t="shared" si="66"/>
        <v>44845</v>
      </c>
      <c r="F1079" s="3"/>
      <c r="G1079" s="5">
        <v>45302</v>
      </c>
    </row>
    <row r="1080" spans="2:7">
      <c r="B1080" s="24">
        <f t="shared" si="67"/>
        <v>44846</v>
      </c>
      <c r="C1080" s="8" t="b">
        <f t="shared" si="65"/>
        <v>0</v>
      </c>
      <c r="D1080" s="21" t="b">
        <f t="shared" si="64"/>
        <v>0</v>
      </c>
      <c r="E1080" s="14">
        <f t="shared" si="66"/>
        <v>44846</v>
      </c>
      <c r="F1080" s="3"/>
      <c r="G1080" s="5">
        <v>45303</v>
      </c>
    </row>
    <row r="1081" spans="2:7">
      <c r="B1081" s="24">
        <f t="shared" si="67"/>
        <v>44847</v>
      </c>
      <c r="C1081" s="8" t="b">
        <f t="shared" si="65"/>
        <v>0</v>
      </c>
      <c r="D1081" s="21" t="b">
        <f t="shared" si="64"/>
        <v>0</v>
      </c>
      <c r="E1081" s="14">
        <f t="shared" si="66"/>
        <v>44847</v>
      </c>
      <c r="F1081" s="3"/>
      <c r="G1081" s="5">
        <v>45306</v>
      </c>
    </row>
    <row r="1082" spans="2:7">
      <c r="B1082" s="24">
        <f t="shared" si="67"/>
        <v>44848</v>
      </c>
      <c r="C1082" s="8" t="b">
        <f t="shared" si="65"/>
        <v>0</v>
      </c>
      <c r="D1082" s="21" t="b">
        <f t="shared" si="64"/>
        <v>0</v>
      </c>
      <c r="E1082" s="14">
        <f t="shared" si="66"/>
        <v>44848</v>
      </c>
      <c r="F1082" s="3"/>
      <c r="G1082" s="5">
        <v>45307</v>
      </c>
    </row>
    <row r="1083" spans="2:7">
      <c r="B1083" s="24">
        <f t="shared" si="67"/>
        <v>44849</v>
      </c>
      <c r="C1083" s="8" t="b">
        <f t="shared" si="65"/>
        <v>1</v>
      </c>
      <c r="D1083" s="21" t="b">
        <f t="shared" si="64"/>
        <v>0</v>
      </c>
      <c r="E1083" s="14" t="b">
        <f t="shared" si="66"/>
        <v>0</v>
      </c>
      <c r="F1083" s="3"/>
      <c r="G1083" s="5">
        <v>45308</v>
      </c>
    </row>
    <row r="1084" spans="2:7">
      <c r="B1084" s="24">
        <f t="shared" si="67"/>
        <v>44850</v>
      </c>
      <c r="C1084" s="8" t="b">
        <f t="shared" si="65"/>
        <v>1</v>
      </c>
      <c r="D1084" s="21" t="b">
        <f t="shared" si="64"/>
        <v>0</v>
      </c>
      <c r="E1084" s="14" t="b">
        <f t="shared" si="66"/>
        <v>0</v>
      </c>
      <c r="F1084" s="3"/>
      <c r="G1084" s="5">
        <v>45309</v>
      </c>
    </row>
    <row r="1085" spans="2:7">
      <c r="B1085" s="24">
        <f t="shared" si="67"/>
        <v>44851</v>
      </c>
      <c r="C1085" s="8" t="b">
        <f t="shared" si="65"/>
        <v>0</v>
      </c>
      <c r="D1085" s="21" t="b">
        <f t="shared" si="64"/>
        <v>0</v>
      </c>
      <c r="E1085" s="14">
        <f t="shared" si="66"/>
        <v>44851</v>
      </c>
      <c r="F1085" s="3"/>
      <c r="G1085" s="5">
        <v>45310</v>
      </c>
    </row>
    <row r="1086" spans="2:7">
      <c r="B1086" s="24">
        <f t="shared" si="67"/>
        <v>44852</v>
      </c>
      <c r="C1086" s="8" t="b">
        <f t="shared" si="65"/>
        <v>0</v>
      </c>
      <c r="D1086" s="21" t="b">
        <f t="shared" si="64"/>
        <v>0</v>
      </c>
      <c r="E1086" s="14">
        <f t="shared" si="66"/>
        <v>44852</v>
      </c>
      <c r="F1086" s="3"/>
      <c r="G1086" s="5">
        <v>45313</v>
      </c>
    </row>
    <row r="1087" spans="2:7">
      <c r="B1087" s="24">
        <f t="shared" si="67"/>
        <v>44853</v>
      </c>
      <c r="C1087" s="8" t="b">
        <f t="shared" si="65"/>
        <v>0</v>
      </c>
      <c r="D1087" s="21" t="b">
        <f t="shared" si="64"/>
        <v>0</v>
      </c>
      <c r="E1087" s="14">
        <f t="shared" si="66"/>
        <v>44853</v>
      </c>
      <c r="F1087" s="3"/>
      <c r="G1087" s="5">
        <v>45314</v>
      </c>
    </row>
    <row r="1088" spans="2:7">
      <c r="B1088" s="24">
        <f t="shared" si="67"/>
        <v>44854</v>
      </c>
      <c r="C1088" s="8" t="b">
        <f t="shared" si="65"/>
        <v>0</v>
      </c>
      <c r="D1088" s="21" t="b">
        <f t="shared" si="64"/>
        <v>0</v>
      </c>
      <c r="E1088" s="14">
        <f t="shared" si="66"/>
        <v>44854</v>
      </c>
      <c r="F1088" s="3"/>
      <c r="G1088" s="5">
        <v>45315</v>
      </c>
    </row>
    <row r="1089" spans="2:7">
      <c r="B1089" s="24">
        <f t="shared" si="67"/>
        <v>44855</v>
      </c>
      <c r="C1089" s="8" t="b">
        <f t="shared" si="65"/>
        <v>0</v>
      </c>
      <c r="D1089" s="21" t="b">
        <f t="shared" si="64"/>
        <v>0</v>
      </c>
      <c r="E1089" s="14">
        <f t="shared" si="66"/>
        <v>44855</v>
      </c>
      <c r="F1089" s="3"/>
      <c r="G1089" s="5">
        <v>45316</v>
      </c>
    </row>
    <row r="1090" spans="2:7">
      <c r="B1090" s="24">
        <f t="shared" si="67"/>
        <v>44856</v>
      </c>
      <c r="C1090" s="8" t="b">
        <f t="shared" si="65"/>
        <v>1</v>
      </c>
      <c r="D1090" s="21" t="b">
        <f t="shared" si="64"/>
        <v>0</v>
      </c>
      <c r="E1090" s="14" t="b">
        <f t="shared" si="66"/>
        <v>0</v>
      </c>
      <c r="F1090" s="3"/>
      <c r="G1090" s="5">
        <v>45317</v>
      </c>
    </row>
    <row r="1091" spans="2:7">
      <c r="B1091" s="24">
        <f t="shared" si="67"/>
        <v>44857</v>
      </c>
      <c r="C1091" s="8" t="b">
        <f t="shared" si="65"/>
        <v>1</v>
      </c>
      <c r="D1091" s="21" t="b">
        <f t="shared" ref="D1091:D1154" si="68">IF(TYPE(VLOOKUP(B1091,Holidays,1,0))&lt;&gt;1,FALSE,TRUE)</f>
        <v>0</v>
      </c>
      <c r="E1091" s="14" t="b">
        <f t="shared" si="66"/>
        <v>0</v>
      </c>
      <c r="F1091" s="3"/>
      <c r="G1091" s="5">
        <v>45320</v>
      </c>
    </row>
    <row r="1092" spans="2:7">
      <c r="B1092" s="24">
        <f t="shared" si="67"/>
        <v>44858</v>
      </c>
      <c r="C1092" s="8" t="b">
        <f t="shared" ref="C1092:C1155" si="69">IF(WEEKDAY(B1092,2)&gt;5,TRUE)</f>
        <v>0</v>
      </c>
      <c r="D1092" s="21" t="b">
        <f t="shared" si="68"/>
        <v>0</v>
      </c>
      <c r="E1092" s="14">
        <f t="shared" ref="E1092:E1155" si="70">IF(OR(C1092,D1092),FALSE,B1092)</f>
        <v>44858</v>
      </c>
      <c r="F1092" s="3"/>
      <c r="G1092" s="5">
        <v>45321</v>
      </c>
    </row>
    <row r="1093" spans="2:7">
      <c r="B1093" s="24">
        <f t="shared" ref="B1093:B1156" si="71">B1092+1</f>
        <v>44859</v>
      </c>
      <c r="C1093" s="8" t="b">
        <f t="shared" si="69"/>
        <v>0</v>
      </c>
      <c r="D1093" s="21" t="b">
        <f t="shared" si="68"/>
        <v>0</v>
      </c>
      <c r="E1093" s="14">
        <f t="shared" si="70"/>
        <v>44859</v>
      </c>
      <c r="F1093" s="3"/>
      <c r="G1093" s="5">
        <v>45322</v>
      </c>
    </row>
    <row r="1094" spans="2:7">
      <c r="B1094" s="24">
        <f t="shared" si="71"/>
        <v>44860</v>
      </c>
      <c r="C1094" s="8" t="b">
        <f t="shared" si="69"/>
        <v>0</v>
      </c>
      <c r="D1094" s="21" t="b">
        <f t="shared" si="68"/>
        <v>0</v>
      </c>
      <c r="E1094" s="14">
        <f t="shared" si="70"/>
        <v>44860</v>
      </c>
      <c r="F1094" s="3"/>
      <c r="G1094" s="5">
        <v>45323</v>
      </c>
    </row>
    <row r="1095" spans="2:7">
      <c r="B1095" s="24">
        <f t="shared" si="71"/>
        <v>44861</v>
      </c>
      <c r="C1095" s="8" t="b">
        <f t="shared" si="69"/>
        <v>0</v>
      </c>
      <c r="D1095" s="21" t="b">
        <f t="shared" si="68"/>
        <v>0</v>
      </c>
      <c r="E1095" s="14">
        <f t="shared" si="70"/>
        <v>44861</v>
      </c>
      <c r="F1095" s="3"/>
      <c r="G1095" s="5">
        <v>45324</v>
      </c>
    </row>
    <row r="1096" spans="2:7">
      <c r="B1096" s="24">
        <f t="shared" si="71"/>
        <v>44862</v>
      </c>
      <c r="C1096" s="8" t="b">
        <f t="shared" si="69"/>
        <v>0</v>
      </c>
      <c r="D1096" s="21" t="b">
        <f t="shared" si="68"/>
        <v>0</v>
      </c>
      <c r="E1096" s="14">
        <f t="shared" si="70"/>
        <v>44862</v>
      </c>
      <c r="F1096" s="3"/>
      <c r="G1096" s="5">
        <v>45327</v>
      </c>
    </row>
    <row r="1097" spans="2:7">
      <c r="B1097" s="24">
        <f t="shared" si="71"/>
        <v>44863</v>
      </c>
      <c r="C1097" s="8" t="b">
        <f t="shared" si="69"/>
        <v>1</v>
      </c>
      <c r="D1097" s="21" t="b">
        <f t="shared" si="68"/>
        <v>0</v>
      </c>
      <c r="E1097" s="14" t="b">
        <f t="shared" si="70"/>
        <v>0</v>
      </c>
      <c r="F1097" s="3"/>
      <c r="G1097" s="5">
        <v>45328</v>
      </c>
    </row>
    <row r="1098" spans="2:7">
      <c r="B1098" s="24">
        <f t="shared" si="71"/>
        <v>44864</v>
      </c>
      <c r="C1098" s="8" t="b">
        <f t="shared" si="69"/>
        <v>1</v>
      </c>
      <c r="D1098" s="21" t="b">
        <f t="shared" si="68"/>
        <v>0</v>
      </c>
      <c r="E1098" s="14" t="b">
        <f t="shared" si="70"/>
        <v>0</v>
      </c>
      <c r="F1098" s="3"/>
      <c r="G1098" s="5">
        <v>45329</v>
      </c>
    </row>
    <row r="1099" spans="2:7">
      <c r="B1099" s="24">
        <f t="shared" si="71"/>
        <v>44865</v>
      </c>
      <c r="C1099" s="8" t="b">
        <f t="shared" si="69"/>
        <v>0</v>
      </c>
      <c r="D1099" s="21" t="b">
        <f t="shared" si="68"/>
        <v>0</v>
      </c>
      <c r="E1099" s="14">
        <f t="shared" si="70"/>
        <v>44865</v>
      </c>
      <c r="F1099" s="3"/>
      <c r="G1099" s="5">
        <v>45330</v>
      </c>
    </row>
    <row r="1100" spans="2:7">
      <c r="B1100" s="24">
        <f t="shared" si="71"/>
        <v>44866</v>
      </c>
      <c r="C1100" s="8" t="b">
        <f t="shared" si="69"/>
        <v>0</v>
      </c>
      <c r="D1100" s="21" t="b">
        <f t="shared" si="68"/>
        <v>0</v>
      </c>
      <c r="E1100" s="14">
        <f t="shared" si="70"/>
        <v>44866</v>
      </c>
      <c r="F1100" s="3"/>
      <c r="G1100" s="5">
        <v>45331</v>
      </c>
    </row>
    <row r="1101" spans="2:7">
      <c r="B1101" s="24">
        <f t="shared" si="71"/>
        <v>44867</v>
      </c>
      <c r="C1101" s="8" t="b">
        <f t="shared" si="69"/>
        <v>0</v>
      </c>
      <c r="D1101" s="21" t="b">
        <f t="shared" si="68"/>
        <v>0</v>
      </c>
      <c r="E1101" s="14">
        <f t="shared" si="70"/>
        <v>44867</v>
      </c>
      <c r="F1101" s="3"/>
      <c r="G1101" s="5">
        <v>45334</v>
      </c>
    </row>
    <row r="1102" spans="2:7">
      <c r="B1102" s="24">
        <f t="shared" si="71"/>
        <v>44868</v>
      </c>
      <c r="C1102" s="8" t="b">
        <f t="shared" si="69"/>
        <v>0</v>
      </c>
      <c r="D1102" s="21" t="b">
        <f t="shared" si="68"/>
        <v>0</v>
      </c>
      <c r="E1102" s="14">
        <f t="shared" si="70"/>
        <v>44868</v>
      </c>
      <c r="F1102" s="3"/>
      <c r="G1102" s="5">
        <v>45335</v>
      </c>
    </row>
    <row r="1103" spans="2:7">
      <c r="B1103" s="24">
        <f t="shared" si="71"/>
        <v>44869</v>
      </c>
      <c r="C1103" s="8" t="b">
        <f t="shared" si="69"/>
        <v>0</v>
      </c>
      <c r="D1103" s="21" t="b">
        <f t="shared" si="68"/>
        <v>0</v>
      </c>
      <c r="E1103" s="14">
        <f t="shared" si="70"/>
        <v>44869</v>
      </c>
      <c r="F1103" s="3"/>
      <c r="G1103" s="5">
        <v>45336</v>
      </c>
    </row>
    <row r="1104" spans="2:7">
      <c r="B1104" s="24">
        <f t="shared" si="71"/>
        <v>44870</v>
      </c>
      <c r="C1104" s="8" t="b">
        <f t="shared" si="69"/>
        <v>1</v>
      </c>
      <c r="D1104" s="21" t="b">
        <f t="shared" si="68"/>
        <v>0</v>
      </c>
      <c r="E1104" s="14" t="b">
        <f t="shared" si="70"/>
        <v>0</v>
      </c>
      <c r="F1104" s="3"/>
      <c r="G1104" s="5">
        <v>45337</v>
      </c>
    </row>
    <row r="1105" spans="2:7">
      <c r="B1105" s="24">
        <f t="shared" si="71"/>
        <v>44871</v>
      </c>
      <c r="C1105" s="8" t="b">
        <f t="shared" si="69"/>
        <v>1</v>
      </c>
      <c r="D1105" s="21" t="b">
        <f t="shared" si="68"/>
        <v>0</v>
      </c>
      <c r="E1105" s="14" t="b">
        <f t="shared" si="70"/>
        <v>0</v>
      </c>
      <c r="F1105" s="3"/>
      <c r="G1105" s="5">
        <v>45338</v>
      </c>
    </row>
    <row r="1106" spans="2:7">
      <c r="B1106" s="24">
        <f t="shared" si="71"/>
        <v>44872</v>
      </c>
      <c r="C1106" s="8" t="b">
        <f t="shared" si="69"/>
        <v>0</v>
      </c>
      <c r="D1106" s="21" t="b">
        <f t="shared" si="68"/>
        <v>0</v>
      </c>
      <c r="E1106" s="14">
        <f t="shared" si="70"/>
        <v>44872</v>
      </c>
      <c r="F1106" s="3"/>
      <c r="G1106" s="5">
        <v>45341</v>
      </c>
    </row>
    <row r="1107" spans="2:7">
      <c r="B1107" s="24">
        <f t="shared" si="71"/>
        <v>44873</v>
      </c>
      <c r="C1107" s="8" t="b">
        <f t="shared" si="69"/>
        <v>0</v>
      </c>
      <c r="D1107" s="21" t="b">
        <f t="shared" si="68"/>
        <v>0</v>
      </c>
      <c r="E1107" s="14">
        <f t="shared" si="70"/>
        <v>44873</v>
      </c>
      <c r="F1107" s="3"/>
      <c r="G1107" s="5">
        <v>45342</v>
      </c>
    </row>
    <row r="1108" spans="2:7">
      <c r="B1108" s="24">
        <f t="shared" si="71"/>
        <v>44874</v>
      </c>
      <c r="C1108" s="8" t="b">
        <f t="shared" si="69"/>
        <v>0</v>
      </c>
      <c r="D1108" s="21" t="b">
        <f t="shared" si="68"/>
        <v>0</v>
      </c>
      <c r="E1108" s="14">
        <f t="shared" si="70"/>
        <v>44874</v>
      </c>
      <c r="F1108" s="3"/>
      <c r="G1108" s="5">
        <v>45343</v>
      </c>
    </row>
    <row r="1109" spans="2:7">
      <c r="B1109" s="24">
        <f t="shared" si="71"/>
        <v>44875</v>
      </c>
      <c r="C1109" s="8" t="b">
        <f t="shared" si="69"/>
        <v>0</v>
      </c>
      <c r="D1109" s="21" t="b">
        <f t="shared" si="68"/>
        <v>0</v>
      </c>
      <c r="E1109" s="14">
        <f t="shared" si="70"/>
        <v>44875</v>
      </c>
      <c r="F1109" s="3"/>
      <c r="G1109" s="5">
        <v>45344</v>
      </c>
    </row>
    <row r="1110" spans="2:7">
      <c r="B1110" s="24">
        <f t="shared" si="71"/>
        <v>44876</v>
      </c>
      <c r="C1110" s="8" t="b">
        <f t="shared" si="69"/>
        <v>0</v>
      </c>
      <c r="D1110" s="21" t="b">
        <f t="shared" si="68"/>
        <v>0</v>
      </c>
      <c r="E1110" s="14">
        <f t="shared" si="70"/>
        <v>44876</v>
      </c>
      <c r="F1110" s="3"/>
      <c r="G1110" s="5">
        <v>45345</v>
      </c>
    </row>
    <row r="1111" spans="2:7">
      <c r="B1111" s="24">
        <f t="shared" si="71"/>
        <v>44877</v>
      </c>
      <c r="C1111" s="8" t="b">
        <f t="shared" si="69"/>
        <v>1</v>
      </c>
      <c r="D1111" s="21" t="b">
        <f t="shared" si="68"/>
        <v>0</v>
      </c>
      <c r="E1111" s="14" t="b">
        <f t="shared" si="70"/>
        <v>0</v>
      </c>
      <c r="F1111" s="3"/>
      <c r="G1111" s="5">
        <v>45348</v>
      </c>
    </row>
    <row r="1112" spans="2:7">
      <c r="B1112" s="24">
        <f t="shared" si="71"/>
        <v>44878</v>
      </c>
      <c r="C1112" s="8" t="b">
        <f t="shared" si="69"/>
        <v>1</v>
      </c>
      <c r="D1112" s="21" t="b">
        <f t="shared" si="68"/>
        <v>0</v>
      </c>
      <c r="E1112" s="14" t="b">
        <f t="shared" si="70"/>
        <v>0</v>
      </c>
      <c r="F1112" s="3"/>
      <c r="G1112" s="5">
        <v>45349</v>
      </c>
    </row>
    <row r="1113" spans="2:7">
      <c r="B1113" s="24">
        <f t="shared" si="71"/>
        <v>44879</v>
      </c>
      <c r="C1113" s="8" t="b">
        <f t="shared" si="69"/>
        <v>0</v>
      </c>
      <c r="D1113" s="21" t="b">
        <f t="shared" si="68"/>
        <v>0</v>
      </c>
      <c r="E1113" s="14">
        <f t="shared" si="70"/>
        <v>44879</v>
      </c>
      <c r="F1113" s="3"/>
      <c r="G1113" s="5">
        <v>45350</v>
      </c>
    </row>
    <row r="1114" spans="2:7">
      <c r="B1114" s="24">
        <f t="shared" si="71"/>
        <v>44880</v>
      </c>
      <c r="C1114" s="8" t="b">
        <f t="shared" si="69"/>
        <v>0</v>
      </c>
      <c r="D1114" s="21" t="b">
        <f t="shared" si="68"/>
        <v>0</v>
      </c>
      <c r="E1114" s="14">
        <f t="shared" si="70"/>
        <v>44880</v>
      </c>
      <c r="F1114" s="3"/>
      <c r="G1114" s="5">
        <v>45351</v>
      </c>
    </row>
    <row r="1115" spans="2:7">
      <c r="B1115" s="24">
        <f t="shared" si="71"/>
        <v>44881</v>
      </c>
      <c r="C1115" s="8" t="b">
        <f t="shared" si="69"/>
        <v>0</v>
      </c>
      <c r="D1115" s="21" t="b">
        <f t="shared" si="68"/>
        <v>0</v>
      </c>
      <c r="E1115" s="14">
        <f t="shared" si="70"/>
        <v>44881</v>
      </c>
      <c r="F1115" s="3"/>
      <c r="G1115" s="5">
        <v>45352</v>
      </c>
    </row>
    <row r="1116" spans="2:7">
      <c r="B1116" s="24">
        <f t="shared" si="71"/>
        <v>44882</v>
      </c>
      <c r="C1116" s="8" t="b">
        <f t="shared" si="69"/>
        <v>0</v>
      </c>
      <c r="D1116" s="21" t="b">
        <f t="shared" si="68"/>
        <v>0</v>
      </c>
      <c r="E1116" s="14">
        <f t="shared" si="70"/>
        <v>44882</v>
      </c>
      <c r="F1116" s="3"/>
      <c r="G1116" s="5">
        <v>45355</v>
      </c>
    </row>
    <row r="1117" spans="2:7">
      <c r="B1117" s="24">
        <f t="shared" si="71"/>
        <v>44883</v>
      </c>
      <c r="C1117" s="8" t="b">
        <f t="shared" si="69"/>
        <v>0</v>
      </c>
      <c r="D1117" s="21" t="b">
        <f t="shared" si="68"/>
        <v>0</v>
      </c>
      <c r="E1117" s="14">
        <f t="shared" si="70"/>
        <v>44883</v>
      </c>
      <c r="F1117" s="3"/>
      <c r="G1117" s="5">
        <v>45356</v>
      </c>
    </row>
    <row r="1118" spans="2:7">
      <c r="B1118" s="24">
        <f t="shared" si="71"/>
        <v>44884</v>
      </c>
      <c r="C1118" s="8" t="b">
        <f t="shared" si="69"/>
        <v>1</v>
      </c>
      <c r="D1118" s="21" t="b">
        <f t="shared" si="68"/>
        <v>0</v>
      </c>
      <c r="E1118" s="14" t="b">
        <f t="shared" si="70"/>
        <v>0</v>
      </c>
      <c r="F1118" s="3"/>
      <c r="G1118" s="5">
        <v>45357</v>
      </c>
    </row>
    <row r="1119" spans="2:7">
      <c r="B1119" s="24">
        <f t="shared" si="71"/>
        <v>44885</v>
      </c>
      <c r="C1119" s="8" t="b">
        <f t="shared" si="69"/>
        <v>1</v>
      </c>
      <c r="D1119" s="21" t="b">
        <f t="shared" si="68"/>
        <v>0</v>
      </c>
      <c r="E1119" s="14" t="b">
        <f t="shared" si="70"/>
        <v>0</v>
      </c>
      <c r="F1119" s="3"/>
      <c r="G1119" s="5">
        <v>45358</v>
      </c>
    </row>
    <row r="1120" spans="2:7">
      <c r="B1120" s="24">
        <f t="shared" si="71"/>
        <v>44886</v>
      </c>
      <c r="C1120" s="8" t="b">
        <f t="shared" si="69"/>
        <v>0</v>
      </c>
      <c r="D1120" s="21" t="b">
        <f t="shared" si="68"/>
        <v>0</v>
      </c>
      <c r="E1120" s="14">
        <f t="shared" si="70"/>
        <v>44886</v>
      </c>
      <c r="F1120" s="3"/>
      <c r="G1120" s="5">
        <v>45359</v>
      </c>
    </row>
    <row r="1121" spans="2:7">
      <c r="B1121" s="24">
        <f t="shared" si="71"/>
        <v>44887</v>
      </c>
      <c r="C1121" s="8" t="b">
        <f t="shared" si="69"/>
        <v>0</v>
      </c>
      <c r="D1121" s="21" t="b">
        <f t="shared" si="68"/>
        <v>0</v>
      </c>
      <c r="E1121" s="14">
        <f t="shared" si="70"/>
        <v>44887</v>
      </c>
      <c r="F1121" s="3"/>
      <c r="G1121" s="5">
        <v>45362</v>
      </c>
    </row>
    <row r="1122" spans="2:7">
      <c r="B1122" s="24">
        <f t="shared" si="71"/>
        <v>44888</v>
      </c>
      <c r="C1122" s="8" t="b">
        <f t="shared" si="69"/>
        <v>0</v>
      </c>
      <c r="D1122" s="21" t="b">
        <f t="shared" si="68"/>
        <v>0</v>
      </c>
      <c r="E1122" s="14">
        <f t="shared" si="70"/>
        <v>44888</v>
      </c>
      <c r="F1122" s="3"/>
      <c r="G1122" s="5">
        <v>45363</v>
      </c>
    </row>
    <row r="1123" spans="2:7">
      <c r="B1123" s="24">
        <f t="shared" si="71"/>
        <v>44889</v>
      </c>
      <c r="C1123" s="8" t="b">
        <f t="shared" si="69"/>
        <v>0</v>
      </c>
      <c r="D1123" s="21" t="b">
        <f t="shared" si="68"/>
        <v>0</v>
      </c>
      <c r="E1123" s="14">
        <f t="shared" si="70"/>
        <v>44889</v>
      </c>
      <c r="F1123" s="3"/>
      <c r="G1123" s="5">
        <v>45364</v>
      </c>
    </row>
    <row r="1124" spans="2:7">
      <c r="B1124" s="24">
        <f t="shared" si="71"/>
        <v>44890</v>
      </c>
      <c r="C1124" s="8" t="b">
        <f t="shared" si="69"/>
        <v>0</v>
      </c>
      <c r="D1124" s="21" t="b">
        <f t="shared" si="68"/>
        <v>0</v>
      </c>
      <c r="E1124" s="14">
        <f t="shared" si="70"/>
        <v>44890</v>
      </c>
      <c r="F1124" s="3"/>
      <c r="G1124" s="5">
        <v>45365</v>
      </c>
    </row>
    <row r="1125" spans="2:7">
      <c r="B1125" s="24">
        <f t="shared" si="71"/>
        <v>44891</v>
      </c>
      <c r="C1125" s="8" t="b">
        <f t="shared" si="69"/>
        <v>1</v>
      </c>
      <c r="D1125" s="21" t="b">
        <f t="shared" si="68"/>
        <v>0</v>
      </c>
      <c r="E1125" s="14" t="b">
        <f t="shared" si="70"/>
        <v>0</v>
      </c>
      <c r="F1125" s="3"/>
      <c r="G1125" s="5">
        <v>45366</v>
      </c>
    </row>
    <row r="1126" spans="2:7">
      <c r="B1126" s="24">
        <f t="shared" si="71"/>
        <v>44892</v>
      </c>
      <c r="C1126" s="8" t="b">
        <f t="shared" si="69"/>
        <v>1</v>
      </c>
      <c r="D1126" s="21" t="b">
        <f t="shared" si="68"/>
        <v>0</v>
      </c>
      <c r="E1126" s="14" t="b">
        <f t="shared" si="70"/>
        <v>0</v>
      </c>
      <c r="F1126" s="3"/>
      <c r="G1126" s="5">
        <v>45369</v>
      </c>
    </row>
    <row r="1127" spans="2:7">
      <c r="B1127" s="24">
        <f t="shared" si="71"/>
        <v>44893</v>
      </c>
      <c r="C1127" s="8" t="b">
        <f t="shared" si="69"/>
        <v>0</v>
      </c>
      <c r="D1127" s="21" t="b">
        <f t="shared" si="68"/>
        <v>0</v>
      </c>
      <c r="E1127" s="14">
        <f t="shared" si="70"/>
        <v>44893</v>
      </c>
      <c r="F1127" s="3"/>
      <c r="G1127" s="5">
        <v>45370</v>
      </c>
    </row>
    <row r="1128" spans="2:7">
      <c r="B1128" s="24">
        <f t="shared" si="71"/>
        <v>44894</v>
      </c>
      <c r="C1128" s="8" t="b">
        <f t="shared" si="69"/>
        <v>0</v>
      </c>
      <c r="D1128" s="21" t="b">
        <f t="shared" si="68"/>
        <v>0</v>
      </c>
      <c r="E1128" s="14">
        <f t="shared" si="70"/>
        <v>44894</v>
      </c>
      <c r="F1128" s="3"/>
      <c r="G1128" s="5">
        <v>45371</v>
      </c>
    </row>
    <row r="1129" spans="2:7">
      <c r="B1129" s="24">
        <f t="shared" si="71"/>
        <v>44895</v>
      </c>
      <c r="C1129" s="8" t="b">
        <f t="shared" si="69"/>
        <v>0</v>
      </c>
      <c r="D1129" s="21" t="b">
        <f t="shared" si="68"/>
        <v>0</v>
      </c>
      <c r="E1129" s="14">
        <f t="shared" si="70"/>
        <v>44895</v>
      </c>
      <c r="F1129" s="3"/>
      <c r="G1129" s="5">
        <v>45372</v>
      </c>
    </row>
    <row r="1130" spans="2:7">
      <c r="B1130" s="24">
        <f t="shared" si="71"/>
        <v>44896</v>
      </c>
      <c r="C1130" s="8" t="b">
        <f t="shared" si="69"/>
        <v>0</v>
      </c>
      <c r="D1130" s="21" t="b">
        <f t="shared" si="68"/>
        <v>0</v>
      </c>
      <c r="E1130" s="14">
        <f t="shared" si="70"/>
        <v>44896</v>
      </c>
      <c r="F1130" s="3"/>
      <c r="G1130" s="5">
        <v>45373</v>
      </c>
    </row>
    <row r="1131" spans="2:7">
      <c r="B1131" s="24">
        <f t="shared" si="71"/>
        <v>44897</v>
      </c>
      <c r="C1131" s="8" t="b">
        <f t="shared" si="69"/>
        <v>0</v>
      </c>
      <c r="D1131" s="21" t="b">
        <f t="shared" si="68"/>
        <v>0</v>
      </c>
      <c r="E1131" s="14">
        <f t="shared" si="70"/>
        <v>44897</v>
      </c>
      <c r="F1131" s="3"/>
      <c r="G1131" s="5">
        <v>45376</v>
      </c>
    </row>
    <row r="1132" spans="2:7">
      <c r="B1132" s="24">
        <f t="shared" si="71"/>
        <v>44898</v>
      </c>
      <c r="C1132" s="8" t="b">
        <f t="shared" si="69"/>
        <v>1</v>
      </c>
      <c r="D1132" s="21" t="b">
        <f t="shared" si="68"/>
        <v>0</v>
      </c>
      <c r="E1132" s="14" t="b">
        <f t="shared" si="70"/>
        <v>0</v>
      </c>
      <c r="F1132" s="3"/>
      <c r="G1132" s="5">
        <v>45377</v>
      </c>
    </row>
    <row r="1133" spans="2:7">
      <c r="B1133" s="24">
        <f t="shared" si="71"/>
        <v>44899</v>
      </c>
      <c r="C1133" s="8" t="b">
        <f t="shared" si="69"/>
        <v>1</v>
      </c>
      <c r="D1133" s="21" t="b">
        <f t="shared" si="68"/>
        <v>0</v>
      </c>
      <c r="E1133" s="14" t="b">
        <f t="shared" si="70"/>
        <v>0</v>
      </c>
      <c r="F1133" s="3"/>
      <c r="G1133" s="5">
        <v>45378</v>
      </c>
    </row>
    <row r="1134" spans="2:7">
      <c r="B1134" s="24">
        <f t="shared" si="71"/>
        <v>44900</v>
      </c>
      <c r="C1134" s="8" t="b">
        <f t="shared" si="69"/>
        <v>0</v>
      </c>
      <c r="D1134" s="21" t="b">
        <f t="shared" si="68"/>
        <v>0</v>
      </c>
      <c r="E1134" s="14">
        <f t="shared" si="70"/>
        <v>44900</v>
      </c>
      <c r="F1134" s="3"/>
      <c r="G1134" s="5">
        <v>45379</v>
      </c>
    </row>
    <row r="1135" spans="2:7">
      <c r="B1135" s="24">
        <f t="shared" si="71"/>
        <v>44901</v>
      </c>
      <c r="C1135" s="8" t="b">
        <f t="shared" si="69"/>
        <v>0</v>
      </c>
      <c r="D1135" s="21" t="b">
        <f t="shared" si="68"/>
        <v>0</v>
      </c>
      <c r="E1135" s="14">
        <f t="shared" si="70"/>
        <v>44901</v>
      </c>
      <c r="F1135" s="3"/>
      <c r="G1135" s="5">
        <v>45384</v>
      </c>
    </row>
    <row r="1136" spans="2:7">
      <c r="B1136" s="24">
        <f t="shared" si="71"/>
        <v>44902</v>
      </c>
      <c r="C1136" s="8" t="b">
        <f t="shared" si="69"/>
        <v>0</v>
      </c>
      <c r="D1136" s="21" t="b">
        <f t="shared" si="68"/>
        <v>0</v>
      </c>
      <c r="E1136" s="14">
        <f t="shared" si="70"/>
        <v>44902</v>
      </c>
      <c r="F1136" s="3"/>
      <c r="G1136" s="5">
        <v>45385</v>
      </c>
    </row>
    <row r="1137" spans="2:7">
      <c r="B1137" s="24">
        <f t="shared" si="71"/>
        <v>44903</v>
      </c>
      <c r="C1137" s="8" t="b">
        <f t="shared" si="69"/>
        <v>0</v>
      </c>
      <c r="D1137" s="21" t="b">
        <f t="shared" si="68"/>
        <v>0</v>
      </c>
      <c r="E1137" s="14">
        <f t="shared" si="70"/>
        <v>44903</v>
      </c>
      <c r="F1137" s="3"/>
      <c r="G1137" s="5">
        <v>45386</v>
      </c>
    </row>
    <row r="1138" spans="2:7">
      <c r="B1138" s="24">
        <f t="shared" si="71"/>
        <v>44904</v>
      </c>
      <c r="C1138" s="8" t="b">
        <f t="shared" si="69"/>
        <v>0</v>
      </c>
      <c r="D1138" s="21" t="b">
        <f t="shared" si="68"/>
        <v>0</v>
      </c>
      <c r="E1138" s="14">
        <f t="shared" si="70"/>
        <v>44904</v>
      </c>
      <c r="F1138" s="3"/>
      <c r="G1138" s="5">
        <v>45387</v>
      </c>
    </row>
    <row r="1139" spans="2:7">
      <c r="B1139" s="24">
        <f t="shared" si="71"/>
        <v>44905</v>
      </c>
      <c r="C1139" s="8" t="b">
        <f t="shared" si="69"/>
        <v>1</v>
      </c>
      <c r="D1139" s="21" t="b">
        <f t="shared" si="68"/>
        <v>0</v>
      </c>
      <c r="E1139" s="14" t="b">
        <f t="shared" si="70"/>
        <v>0</v>
      </c>
      <c r="F1139" s="3"/>
      <c r="G1139" s="5">
        <v>45390</v>
      </c>
    </row>
    <row r="1140" spans="2:7">
      <c r="B1140" s="24">
        <f t="shared" si="71"/>
        <v>44906</v>
      </c>
      <c r="C1140" s="8" t="b">
        <f t="shared" si="69"/>
        <v>1</v>
      </c>
      <c r="D1140" s="21" t="b">
        <f t="shared" si="68"/>
        <v>0</v>
      </c>
      <c r="E1140" s="14" t="b">
        <f t="shared" si="70"/>
        <v>0</v>
      </c>
      <c r="F1140" s="3"/>
      <c r="G1140" s="5">
        <v>45391</v>
      </c>
    </row>
    <row r="1141" spans="2:7">
      <c r="B1141" s="24">
        <f t="shared" si="71"/>
        <v>44907</v>
      </c>
      <c r="C1141" s="8" t="b">
        <f t="shared" si="69"/>
        <v>0</v>
      </c>
      <c r="D1141" s="21" t="b">
        <f t="shared" si="68"/>
        <v>0</v>
      </c>
      <c r="E1141" s="14">
        <f t="shared" si="70"/>
        <v>44907</v>
      </c>
      <c r="F1141" s="3"/>
      <c r="G1141" s="5">
        <v>45392</v>
      </c>
    </row>
    <row r="1142" spans="2:7">
      <c r="B1142" s="24">
        <f t="shared" si="71"/>
        <v>44908</v>
      </c>
      <c r="C1142" s="8" t="b">
        <f t="shared" si="69"/>
        <v>0</v>
      </c>
      <c r="D1142" s="21" t="b">
        <f t="shared" si="68"/>
        <v>0</v>
      </c>
      <c r="E1142" s="14">
        <f t="shared" si="70"/>
        <v>44908</v>
      </c>
      <c r="F1142" s="3"/>
      <c r="G1142" s="5">
        <v>45393</v>
      </c>
    </row>
    <row r="1143" spans="2:7">
      <c r="B1143" s="24">
        <f t="shared" si="71"/>
        <v>44909</v>
      </c>
      <c r="C1143" s="8" t="b">
        <f t="shared" si="69"/>
        <v>0</v>
      </c>
      <c r="D1143" s="21" t="b">
        <f t="shared" si="68"/>
        <v>0</v>
      </c>
      <c r="E1143" s="14">
        <f t="shared" si="70"/>
        <v>44909</v>
      </c>
      <c r="F1143" s="3"/>
      <c r="G1143" s="5">
        <v>45394</v>
      </c>
    </row>
    <row r="1144" spans="2:7">
      <c r="B1144" s="24">
        <f t="shared" si="71"/>
        <v>44910</v>
      </c>
      <c r="C1144" s="8" t="b">
        <f t="shared" si="69"/>
        <v>0</v>
      </c>
      <c r="D1144" s="21" t="b">
        <f t="shared" si="68"/>
        <v>0</v>
      </c>
      <c r="E1144" s="14">
        <f t="shared" si="70"/>
        <v>44910</v>
      </c>
      <c r="F1144" s="3"/>
      <c r="G1144" s="5">
        <v>45397</v>
      </c>
    </row>
    <row r="1145" spans="2:7">
      <c r="B1145" s="24">
        <f t="shared" si="71"/>
        <v>44911</v>
      </c>
      <c r="C1145" s="8" t="b">
        <f t="shared" si="69"/>
        <v>0</v>
      </c>
      <c r="D1145" s="21" t="b">
        <f t="shared" si="68"/>
        <v>0</v>
      </c>
      <c r="E1145" s="14">
        <f t="shared" si="70"/>
        <v>44911</v>
      </c>
      <c r="F1145" s="3"/>
      <c r="G1145" s="5">
        <v>45398</v>
      </c>
    </row>
    <row r="1146" spans="2:7">
      <c r="B1146" s="24">
        <f t="shared" si="71"/>
        <v>44912</v>
      </c>
      <c r="C1146" s="8" t="b">
        <f t="shared" si="69"/>
        <v>1</v>
      </c>
      <c r="D1146" s="21" t="b">
        <f t="shared" si="68"/>
        <v>0</v>
      </c>
      <c r="E1146" s="14" t="b">
        <f t="shared" si="70"/>
        <v>0</v>
      </c>
      <c r="F1146" s="3"/>
      <c r="G1146" s="5">
        <v>45399</v>
      </c>
    </row>
    <row r="1147" spans="2:7">
      <c r="B1147" s="24">
        <f t="shared" si="71"/>
        <v>44913</v>
      </c>
      <c r="C1147" s="8" t="b">
        <f t="shared" si="69"/>
        <v>1</v>
      </c>
      <c r="D1147" s="21" t="b">
        <f t="shared" si="68"/>
        <v>0</v>
      </c>
      <c r="E1147" s="14" t="b">
        <f t="shared" si="70"/>
        <v>0</v>
      </c>
      <c r="F1147" s="3"/>
      <c r="G1147" s="5">
        <v>45400</v>
      </c>
    </row>
    <row r="1148" spans="2:7">
      <c r="B1148" s="24">
        <f t="shared" si="71"/>
        <v>44914</v>
      </c>
      <c r="C1148" s="8" t="b">
        <f t="shared" si="69"/>
        <v>0</v>
      </c>
      <c r="D1148" s="21" t="b">
        <f t="shared" si="68"/>
        <v>0</v>
      </c>
      <c r="E1148" s="14">
        <f t="shared" si="70"/>
        <v>44914</v>
      </c>
      <c r="F1148" s="3"/>
      <c r="G1148" s="5">
        <v>45401</v>
      </c>
    </row>
    <row r="1149" spans="2:7">
      <c r="B1149" s="24">
        <f t="shared" si="71"/>
        <v>44915</v>
      </c>
      <c r="C1149" s="8" t="b">
        <f t="shared" si="69"/>
        <v>0</v>
      </c>
      <c r="D1149" s="21" t="b">
        <f t="shared" si="68"/>
        <v>0</v>
      </c>
      <c r="E1149" s="14">
        <f t="shared" si="70"/>
        <v>44915</v>
      </c>
      <c r="F1149" s="3"/>
      <c r="G1149" s="5">
        <v>45404</v>
      </c>
    </row>
    <row r="1150" spans="2:7">
      <c r="B1150" s="24">
        <f t="shared" si="71"/>
        <v>44916</v>
      </c>
      <c r="C1150" s="8" t="b">
        <f t="shared" si="69"/>
        <v>0</v>
      </c>
      <c r="D1150" s="21" t="b">
        <f t="shared" si="68"/>
        <v>0</v>
      </c>
      <c r="E1150" s="14">
        <f t="shared" si="70"/>
        <v>44916</v>
      </c>
      <c r="F1150" s="3"/>
      <c r="G1150" s="5">
        <v>45405</v>
      </c>
    </row>
    <row r="1151" spans="2:7">
      <c r="B1151" s="24">
        <f t="shared" si="71"/>
        <v>44917</v>
      </c>
      <c r="C1151" s="8" t="b">
        <f t="shared" si="69"/>
        <v>0</v>
      </c>
      <c r="D1151" s="21" t="b">
        <f t="shared" si="68"/>
        <v>0</v>
      </c>
      <c r="E1151" s="14">
        <f t="shared" si="70"/>
        <v>44917</v>
      </c>
      <c r="F1151" s="3"/>
      <c r="G1151" s="5">
        <v>45406</v>
      </c>
    </row>
    <row r="1152" spans="2:7">
      <c r="B1152" s="24">
        <f t="shared" si="71"/>
        <v>44918</v>
      </c>
      <c r="C1152" s="8" t="b">
        <f t="shared" si="69"/>
        <v>0</v>
      </c>
      <c r="D1152" s="21" t="b">
        <f t="shared" si="68"/>
        <v>0</v>
      </c>
      <c r="E1152" s="14">
        <f t="shared" si="70"/>
        <v>44918</v>
      </c>
      <c r="F1152" s="3"/>
      <c r="G1152" s="5">
        <v>45407</v>
      </c>
    </row>
    <row r="1153" spans="2:7">
      <c r="B1153" s="24">
        <f t="shared" si="71"/>
        <v>44919</v>
      </c>
      <c r="C1153" s="8" t="b">
        <f t="shared" si="69"/>
        <v>1</v>
      </c>
      <c r="D1153" s="21" t="b">
        <f t="shared" si="68"/>
        <v>0</v>
      </c>
      <c r="E1153" s="14" t="b">
        <f t="shared" si="70"/>
        <v>0</v>
      </c>
      <c r="F1153" s="3"/>
      <c r="G1153" s="5">
        <v>45408</v>
      </c>
    </row>
    <row r="1154" spans="2:7">
      <c r="B1154" s="24">
        <f t="shared" si="71"/>
        <v>44920</v>
      </c>
      <c r="C1154" s="8" t="b">
        <f t="shared" si="69"/>
        <v>1</v>
      </c>
      <c r="D1154" s="21" t="b">
        <f t="shared" si="68"/>
        <v>1</v>
      </c>
      <c r="E1154" s="14" t="b">
        <f t="shared" si="70"/>
        <v>0</v>
      </c>
      <c r="F1154" s="3"/>
      <c r="G1154" s="5">
        <v>45411</v>
      </c>
    </row>
    <row r="1155" spans="2:7">
      <c r="B1155" s="24">
        <f t="shared" si="71"/>
        <v>44921</v>
      </c>
      <c r="C1155" s="8" t="b">
        <f t="shared" si="69"/>
        <v>0</v>
      </c>
      <c r="D1155" s="21" t="b">
        <f t="shared" ref="D1155:D1218" si="72">IF(TYPE(VLOOKUP(B1155,Holidays,1,0))&lt;&gt;1,FALSE,TRUE)</f>
        <v>1</v>
      </c>
      <c r="E1155" s="14" t="b">
        <f t="shared" si="70"/>
        <v>0</v>
      </c>
      <c r="F1155" s="3"/>
      <c r="G1155" s="5">
        <v>45412</v>
      </c>
    </row>
    <row r="1156" spans="2:7">
      <c r="B1156" s="24">
        <f t="shared" si="71"/>
        <v>44922</v>
      </c>
      <c r="C1156" s="8" t="b">
        <f t="shared" ref="C1156:C1219" si="73">IF(WEEKDAY(B1156,2)&gt;5,TRUE)</f>
        <v>0</v>
      </c>
      <c r="D1156" s="21" t="b">
        <f t="shared" si="72"/>
        <v>0</v>
      </c>
      <c r="E1156" s="14">
        <f t="shared" ref="E1156:E1219" si="74">IF(OR(C1156,D1156),FALSE,B1156)</f>
        <v>44922</v>
      </c>
      <c r="F1156" s="3"/>
      <c r="G1156" s="5">
        <v>45414</v>
      </c>
    </row>
    <row r="1157" spans="2:7">
      <c r="B1157" s="24">
        <f t="shared" ref="B1157:B1220" si="75">B1156+1</f>
        <v>44923</v>
      </c>
      <c r="C1157" s="8" t="b">
        <f t="shared" si="73"/>
        <v>0</v>
      </c>
      <c r="D1157" s="21" t="b">
        <f t="shared" si="72"/>
        <v>0</v>
      </c>
      <c r="E1157" s="14">
        <f t="shared" si="74"/>
        <v>44923</v>
      </c>
      <c r="F1157" s="3"/>
      <c r="G1157" s="5">
        <v>45415</v>
      </c>
    </row>
    <row r="1158" spans="2:7">
      <c r="B1158" s="24">
        <f t="shared" si="75"/>
        <v>44924</v>
      </c>
      <c r="C1158" s="8" t="b">
        <f t="shared" si="73"/>
        <v>0</v>
      </c>
      <c r="D1158" s="21" t="b">
        <f t="shared" si="72"/>
        <v>0</v>
      </c>
      <c r="E1158" s="14">
        <f t="shared" si="74"/>
        <v>44924</v>
      </c>
      <c r="F1158" s="3"/>
      <c r="G1158" s="5">
        <v>45418</v>
      </c>
    </row>
    <row r="1159" spans="2:7">
      <c r="B1159" s="24">
        <f t="shared" si="75"/>
        <v>44925</v>
      </c>
      <c r="C1159" s="8" t="b">
        <f t="shared" si="73"/>
        <v>0</v>
      </c>
      <c r="D1159" s="21" t="b">
        <f t="shared" si="72"/>
        <v>0</v>
      </c>
      <c r="E1159" s="14">
        <f t="shared" si="74"/>
        <v>44925</v>
      </c>
      <c r="F1159" s="3"/>
      <c r="G1159" s="5">
        <v>45419</v>
      </c>
    </row>
    <row r="1160" spans="2:7">
      <c r="B1160" s="24">
        <f t="shared" si="75"/>
        <v>44926</v>
      </c>
      <c r="C1160" s="8" t="b">
        <f t="shared" si="73"/>
        <v>1</v>
      </c>
      <c r="D1160" s="21" t="b">
        <f t="shared" si="72"/>
        <v>0</v>
      </c>
      <c r="E1160" s="14" t="b">
        <f t="shared" si="74"/>
        <v>0</v>
      </c>
      <c r="F1160" s="3"/>
      <c r="G1160" s="5">
        <v>45420</v>
      </c>
    </row>
    <row r="1161" spans="2:7">
      <c r="B1161" s="24">
        <f t="shared" si="75"/>
        <v>44927</v>
      </c>
      <c r="C1161" s="8" t="b">
        <f t="shared" si="73"/>
        <v>1</v>
      </c>
      <c r="D1161" s="21" t="b">
        <f t="shared" si="72"/>
        <v>1</v>
      </c>
      <c r="E1161" s="14" t="b">
        <f t="shared" si="74"/>
        <v>0</v>
      </c>
      <c r="F1161" s="3"/>
      <c r="G1161" s="5">
        <v>45421</v>
      </c>
    </row>
    <row r="1162" spans="2:7">
      <c r="B1162" s="24">
        <f t="shared" si="75"/>
        <v>44928</v>
      </c>
      <c r="C1162" s="8" t="b">
        <f t="shared" si="73"/>
        <v>0</v>
      </c>
      <c r="D1162" s="21" t="b">
        <f t="shared" si="72"/>
        <v>0</v>
      </c>
      <c r="E1162" s="14">
        <f t="shared" si="74"/>
        <v>44928</v>
      </c>
      <c r="F1162" s="3"/>
      <c r="G1162" s="5">
        <v>45422</v>
      </c>
    </row>
    <row r="1163" spans="2:7">
      <c r="B1163" s="24">
        <f t="shared" si="75"/>
        <v>44929</v>
      </c>
      <c r="C1163" s="8" t="b">
        <f t="shared" si="73"/>
        <v>0</v>
      </c>
      <c r="D1163" s="21" t="b">
        <f t="shared" si="72"/>
        <v>0</v>
      </c>
      <c r="E1163" s="14">
        <f t="shared" si="74"/>
        <v>44929</v>
      </c>
      <c r="F1163" s="3"/>
      <c r="G1163" s="5">
        <v>45425</v>
      </c>
    </row>
    <row r="1164" spans="2:7">
      <c r="B1164" s="24">
        <f t="shared" si="75"/>
        <v>44930</v>
      </c>
      <c r="C1164" s="8" t="b">
        <f t="shared" si="73"/>
        <v>0</v>
      </c>
      <c r="D1164" s="21" t="b">
        <f t="shared" si="72"/>
        <v>0</v>
      </c>
      <c r="E1164" s="14">
        <f t="shared" si="74"/>
        <v>44930</v>
      </c>
      <c r="F1164" s="3"/>
      <c r="G1164" s="5">
        <v>45426</v>
      </c>
    </row>
    <row r="1165" spans="2:7">
      <c r="B1165" s="24">
        <f t="shared" si="75"/>
        <v>44931</v>
      </c>
      <c r="C1165" s="8" t="b">
        <f t="shared" si="73"/>
        <v>0</v>
      </c>
      <c r="D1165" s="21" t="b">
        <f t="shared" si="72"/>
        <v>0</v>
      </c>
      <c r="E1165" s="14">
        <f t="shared" si="74"/>
        <v>44931</v>
      </c>
      <c r="F1165" s="3"/>
      <c r="G1165" s="5">
        <v>45427</v>
      </c>
    </row>
    <row r="1166" spans="2:7">
      <c r="B1166" s="24">
        <f t="shared" si="75"/>
        <v>44932</v>
      </c>
      <c r="C1166" s="8" t="b">
        <f t="shared" si="73"/>
        <v>0</v>
      </c>
      <c r="D1166" s="21" t="b">
        <f t="shared" si="72"/>
        <v>0</v>
      </c>
      <c r="E1166" s="14">
        <f t="shared" si="74"/>
        <v>44932</v>
      </c>
      <c r="F1166" s="3"/>
      <c r="G1166" s="5">
        <v>45428</v>
      </c>
    </row>
    <row r="1167" spans="2:7">
      <c r="B1167" s="24">
        <f t="shared" si="75"/>
        <v>44933</v>
      </c>
      <c r="C1167" s="8" t="b">
        <f t="shared" si="73"/>
        <v>1</v>
      </c>
      <c r="D1167" s="21" t="b">
        <f t="shared" si="72"/>
        <v>0</v>
      </c>
      <c r="E1167" s="14" t="b">
        <f t="shared" si="74"/>
        <v>0</v>
      </c>
      <c r="F1167" s="3"/>
      <c r="G1167" s="5">
        <v>45429</v>
      </c>
    </row>
    <row r="1168" spans="2:7">
      <c r="B1168" s="24">
        <f t="shared" si="75"/>
        <v>44934</v>
      </c>
      <c r="C1168" s="8" t="b">
        <f t="shared" si="73"/>
        <v>1</v>
      </c>
      <c r="D1168" s="21" t="b">
        <f t="shared" si="72"/>
        <v>0</v>
      </c>
      <c r="E1168" s="14" t="b">
        <f t="shared" si="74"/>
        <v>0</v>
      </c>
      <c r="F1168" s="3"/>
      <c r="G1168" s="5">
        <v>45432</v>
      </c>
    </row>
    <row r="1169" spans="2:7">
      <c r="B1169" s="24">
        <f t="shared" si="75"/>
        <v>44935</v>
      </c>
      <c r="C1169" s="8" t="b">
        <f t="shared" si="73"/>
        <v>0</v>
      </c>
      <c r="D1169" s="21" t="b">
        <f t="shared" si="72"/>
        <v>0</v>
      </c>
      <c r="E1169" s="14">
        <f t="shared" si="74"/>
        <v>44935</v>
      </c>
      <c r="F1169" s="3"/>
      <c r="G1169" s="5">
        <v>45433</v>
      </c>
    </row>
    <row r="1170" spans="2:7">
      <c r="B1170" s="24">
        <f t="shared" si="75"/>
        <v>44936</v>
      </c>
      <c r="C1170" s="8" t="b">
        <f t="shared" si="73"/>
        <v>0</v>
      </c>
      <c r="D1170" s="21" t="b">
        <f t="shared" si="72"/>
        <v>0</v>
      </c>
      <c r="E1170" s="14">
        <f t="shared" si="74"/>
        <v>44936</v>
      </c>
      <c r="F1170" s="3"/>
      <c r="G1170" s="5">
        <v>45434</v>
      </c>
    </row>
    <row r="1171" spans="2:7">
      <c r="B1171" s="24">
        <f t="shared" si="75"/>
        <v>44937</v>
      </c>
      <c r="C1171" s="8" t="b">
        <f t="shared" si="73"/>
        <v>0</v>
      </c>
      <c r="D1171" s="21" t="b">
        <f t="shared" si="72"/>
        <v>0</v>
      </c>
      <c r="E1171" s="14">
        <f t="shared" si="74"/>
        <v>44937</v>
      </c>
      <c r="F1171" s="3"/>
      <c r="G1171" s="5">
        <v>45435</v>
      </c>
    </row>
    <row r="1172" spans="2:7">
      <c r="B1172" s="24">
        <f t="shared" si="75"/>
        <v>44938</v>
      </c>
      <c r="C1172" s="8" t="b">
        <f t="shared" si="73"/>
        <v>0</v>
      </c>
      <c r="D1172" s="21" t="b">
        <f t="shared" si="72"/>
        <v>0</v>
      </c>
      <c r="E1172" s="14">
        <f t="shared" si="74"/>
        <v>44938</v>
      </c>
      <c r="F1172" s="3"/>
      <c r="G1172" s="5">
        <v>45436</v>
      </c>
    </row>
    <row r="1173" spans="2:7">
      <c r="B1173" s="24">
        <f t="shared" si="75"/>
        <v>44939</v>
      </c>
      <c r="C1173" s="8" t="b">
        <f t="shared" si="73"/>
        <v>0</v>
      </c>
      <c r="D1173" s="21" t="b">
        <f t="shared" si="72"/>
        <v>0</v>
      </c>
      <c r="E1173" s="14">
        <f t="shared" si="74"/>
        <v>44939</v>
      </c>
      <c r="F1173" s="3"/>
      <c r="G1173" s="5">
        <v>45439</v>
      </c>
    </row>
    <row r="1174" spans="2:7">
      <c r="B1174" s="24">
        <f t="shared" si="75"/>
        <v>44940</v>
      </c>
      <c r="C1174" s="8" t="b">
        <f t="shared" si="73"/>
        <v>1</v>
      </c>
      <c r="D1174" s="21" t="b">
        <f t="shared" si="72"/>
        <v>0</v>
      </c>
      <c r="E1174" s="14" t="b">
        <f t="shared" si="74"/>
        <v>0</v>
      </c>
      <c r="F1174" s="3"/>
      <c r="G1174" s="5">
        <v>45440</v>
      </c>
    </row>
    <row r="1175" spans="2:7">
      <c r="B1175" s="24">
        <f t="shared" si="75"/>
        <v>44941</v>
      </c>
      <c r="C1175" s="8" t="b">
        <f t="shared" si="73"/>
        <v>1</v>
      </c>
      <c r="D1175" s="21" t="b">
        <f t="shared" si="72"/>
        <v>0</v>
      </c>
      <c r="E1175" s="14" t="b">
        <f t="shared" si="74"/>
        <v>0</v>
      </c>
      <c r="F1175" s="3"/>
      <c r="G1175" s="5">
        <v>45441</v>
      </c>
    </row>
    <row r="1176" spans="2:7">
      <c r="B1176" s="24">
        <f t="shared" si="75"/>
        <v>44942</v>
      </c>
      <c r="C1176" s="8" t="b">
        <f t="shared" si="73"/>
        <v>0</v>
      </c>
      <c r="D1176" s="21" t="b">
        <f t="shared" si="72"/>
        <v>0</v>
      </c>
      <c r="E1176" s="14">
        <f t="shared" si="74"/>
        <v>44942</v>
      </c>
      <c r="F1176" s="3"/>
      <c r="G1176" s="5">
        <v>45442</v>
      </c>
    </row>
    <row r="1177" spans="2:7">
      <c r="B1177" s="24">
        <f t="shared" si="75"/>
        <v>44943</v>
      </c>
      <c r="C1177" s="8" t="b">
        <f t="shared" si="73"/>
        <v>0</v>
      </c>
      <c r="D1177" s="21" t="b">
        <f t="shared" si="72"/>
        <v>0</v>
      </c>
      <c r="E1177" s="14">
        <f t="shared" si="74"/>
        <v>44943</v>
      </c>
      <c r="F1177" s="3"/>
      <c r="G1177" s="5">
        <v>45443</v>
      </c>
    </row>
    <row r="1178" spans="2:7">
      <c r="B1178" s="24">
        <f t="shared" si="75"/>
        <v>44944</v>
      </c>
      <c r="C1178" s="8" t="b">
        <f t="shared" si="73"/>
        <v>0</v>
      </c>
      <c r="D1178" s="21" t="b">
        <f t="shared" si="72"/>
        <v>0</v>
      </c>
      <c r="E1178" s="14">
        <f t="shared" si="74"/>
        <v>44944</v>
      </c>
      <c r="F1178" s="3"/>
      <c r="G1178" s="5">
        <v>45446</v>
      </c>
    </row>
    <row r="1179" spans="2:7">
      <c r="B1179" s="24">
        <f t="shared" si="75"/>
        <v>44945</v>
      </c>
      <c r="C1179" s="8" t="b">
        <f t="shared" si="73"/>
        <v>0</v>
      </c>
      <c r="D1179" s="21" t="b">
        <f t="shared" si="72"/>
        <v>0</v>
      </c>
      <c r="E1179" s="14">
        <f t="shared" si="74"/>
        <v>44945</v>
      </c>
      <c r="F1179" s="3"/>
      <c r="G1179" s="5">
        <v>45447</v>
      </c>
    </row>
    <row r="1180" spans="2:7">
      <c r="B1180" s="24">
        <f t="shared" si="75"/>
        <v>44946</v>
      </c>
      <c r="C1180" s="8" t="b">
        <f t="shared" si="73"/>
        <v>0</v>
      </c>
      <c r="D1180" s="21" t="b">
        <f t="shared" si="72"/>
        <v>0</v>
      </c>
      <c r="E1180" s="14">
        <f t="shared" si="74"/>
        <v>44946</v>
      </c>
      <c r="F1180" s="3"/>
      <c r="G1180" s="5">
        <v>45448</v>
      </c>
    </row>
    <row r="1181" spans="2:7">
      <c r="B1181" s="24">
        <f t="shared" si="75"/>
        <v>44947</v>
      </c>
      <c r="C1181" s="8" t="b">
        <f t="shared" si="73"/>
        <v>1</v>
      </c>
      <c r="D1181" s="21" t="b">
        <f t="shared" si="72"/>
        <v>0</v>
      </c>
      <c r="E1181" s="14" t="b">
        <f t="shared" si="74"/>
        <v>0</v>
      </c>
      <c r="F1181" s="3"/>
      <c r="G1181" s="5">
        <v>45449</v>
      </c>
    </row>
    <row r="1182" spans="2:7">
      <c r="B1182" s="24">
        <f t="shared" si="75"/>
        <v>44948</v>
      </c>
      <c r="C1182" s="8" t="b">
        <f t="shared" si="73"/>
        <v>1</v>
      </c>
      <c r="D1182" s="21" t="b">
        <f t="shared" si="72"/>
        <v>0</v>
      </c>
      <c r="E1182" s="14" t="b">
        <f t="shared" si="74"/>
        <v>0</v>
      </c>
      <c r="F1182" s="3"/>
      <c r="G1182" s="5">
        <v>45450</v>
      </c>
    </row>
    <row r="1183" spans="2:7">
      <c r="B1183" s="24">
        <f t="shared" si="75"/>
        <v>44949</v>
      </c>
      <c r="C1183" s="8" t="b">
        <f t="shared" si="73"/>
        <v>0</v>
      </c>
      <c r="D1183" s="21" t="b">
        <f t="shared" si="72"/>
        <v>0</v>
      </c>
      <c r="E1183" s="14">
        <f t="shared" si="74"/>
        <v>44949</v>
      </c>
      <c r="F1183" s="3"/>
      <c r="G1183" s="5">
        <v>45453</v>
      </c>
    </row>
    <row r="1184" spans="2:7">
      <c r="B1184" s="24">
        <f t="shared" si="75"/>
        <v>44950</v>
      </c>
      <c r="C1184" s="8" t="b">
        <f t="shared" si="73"/>
        <v>0</v>
      </c>
      <c r="D1184" s="21" t="b">
        <f t="shared" si="72"/>
        <v>0</v>
      </c>
      <c r="E1184" s="14">
        <f t="shared" si="74"/>
        <v>44950</v>
      </c>
      <c r="F1184" s="3"/>
      <c r="G1184" s="5">
        <v>45454</v>
      </c>
    </row>
    <row r="1185" spans="2:7">
      <c r="B1185" s="24">
        <f t="shared" si="75"/>
        <v>44951</v>
      </c>
      <c r="C1185" s="8" t="b">
        <f t="shared" si="73"/>
        <v>0</v>
      </c>
      <c r="D1185" s="21" t="b">
        <f t="shared" si="72"/>
        <v>0</v>
      </c>
      <c r="E1185" s="14">
        <f t="shared" si="74"/>
        <v>44951</v>
      </c>
      <c r="F1185" s="3"/>
      <c r="G1185" s="5">
        <v>45455</v>
      </c>
    </row>
    <row r="1186" spans="2:7">
      <c r="B1186" s="24">
        <f t="shared" si="75"/>
        <v>44952</v>
      </c>
      <c r="C1186" s="8" t="b">
        <f t="shared" si="73"/>
        <v>0</v>
      </c>
      <c r="D1186" s="21" t="b">
        <f t="shared" si="72"/>
        <v>0</v>
      </c>
      <c r="E1186" s="14">
        <f t="shared" si="74"/>
        <v>44952</v>
      </c>
      <c r="F1186" s="3"/>
      <c r="G1186" s="5">
        <v>45456</v>
      </c>
    </row>
    <row r="1187" spans="2:7">
      <c r="B1187" s="24">
        <f t="shared" si="75"/>
        <v>44953</v>
      </c>
      <c r="C1187" s="8" t="b">
        <f t="shared" si="73"/>
        <v>0</v>
      </c>
      <c r="D1187" s="21" t="b">
        <f t="shared" si="72"/>
        <v>0</v>
      </c>
      <c r="E1187" s="14">
        <f t="shared" si="74"/>
        <v>44953</v>
      </c>
      <c r="F1187" s="3"/>
      <c r="G1187" s="5">
        <v>45457</v>
      </c>
    </row>
    <row r="1188" spans="2:7">
      <c r="B1188" s="24">
        <f t="shared" si="75"/>
        <v>44954</v>
      </c>
      <c r="C1188" s="8" t="b">
        <f t="shared" si="73"/>
        <v>1</v>
      </c>
      <c r="D1188" s="21" t="b">
        <f t="shared" si="72"/>
        <v>0</v>
      </c>
      <c r="E1188" s="14" t="b">
        <f t="shared" si="74"/>
        <v>0</v>
      </c>
      <c r="F1188" s="3"/>
      <c r="G1188" s="5">
        <v>45460</v>
      </c>
    </row>
    <row r="1189" spans="2:7">
      <c r="B1189" s="24">
        <f t="shared" si="75"/>
        <v>44955</v>
      </c>
      <c r="C1189" s="8" t="b">
        <f t="shared" si="73"/>
        <v>1</v>
      </c>
      <c r="D1189" s="21" t="b">
        <f t="shared" si="72"/>
        <v>0</v>
      </c>
      <c r="E1189" s="14" t="b">
        <f t="shared" si="74"/>
        <v>0</v>
      </c>
      <c r="F1189" s="3"/>
      <c r="G1189" s="5">
        <v>45461</v>
      </c>
    </row>
    <row r="1190" spans="2:7">
      <c r="B1190" s="24">
        <f t="shared" si="75"/>
        <v>44956</v>
      </c>
      <c r="C1190" s="8" t="b">
        <f t="shared" si="73"/>
        <v>0</v>
      </c>
      <c r="D1190" s="21" t="b">
        <f t="shared" si="72"/>
        <v>0</v>
      </c>
      <c r="E1190" s="14">
        <f t="shared" si="74"/>
        <v>44956</v>
      </c>
      <c r="F1190" s="3"/>
      <c r="G1190" s="5">
        <v>45462</v>
      </c>
    </row>
    <row r="1191" spans="2:7">
      <c r="B1191" s="24">
        <f t="shared" si="75"/>
        <v>44957</v>
      </c>
      <c r="C1191" s="8" t="b">
        <f t="shared" si="73"/>
        <v>0</v>
      </c>
      <c r="D1191" s="21" t="b">
        <f t="shared" si="72"/>
        <v>0</v>
      </c>
      <c r="E1191" s="14">
        <f t="shared" si="74"/>
        <v>44957</v>
      </c>
      <c r="F1191" s="3"/>
      <c r="G1191" s="5">
        <v>45463</v>
      </c>
    </row>
    <row r="1192" spans="2:7">
      <c r="B1192" s="24">
        <f t="shared" si="75"/>
        <v>44958</v>
      </c>
      <c r="C1192" s="8" t="b">
        <f t="shared" si="73"/>
        <v>0</v>
      </c>
      <c r="D1192" s="21" t="b">
        <f t="shared" si="72"/>
        <v>0</v>
      </c>
      <c r="E1192" s="14">
        <f t="shared" si="74"/>
        <v>44958</v>
      </c>
      <c r="F1192" s="3"/>
      <c r="G1192" s="5">
        <v>45464</v>
      </c>
    </row>
    <row r="1193" spans="2:7">
      <c r="B1193" s="24">
        <f t="shared" si="75"/>
        <v>44959</v>
      </c>
      <c r="C1193" s="8" t="b">
        <f t="shared" si="73"/>
        <v>0</v>
      </c>
      <c r="D1193" s="21" t="b">
        <f t="shared" si="72"/>
        <v>0</v>
      </c>
      <c r="E1193" s="14">
        <f t="shared" si="74"/>
        <v>44959</v>
      </c>
      <c r="F1193" s="3"/>
      <c r="G1193" s="5">
        <v>45467</v>
      </c>
    </row>
    <row r="1194" spans="2:7">
      <c r="B1194" s="24">
        <f t="shared" si="75"/>
        <v>44960</v>
      </c>
      <c r="C1194" s="8" t="b">
        <f t="shared" si="73"/>
        <v>0</v>
      </c>
      <c r="D1194" s="21" t="b">
        <f t="shared" si="72"/>
        <v>0</v>
      </c>
      <c r="E1194" s="14">
        <f t="shared" si="74"/>
        <v>44960</v>
      </c>
      <c r="F1194" s="3"/>
      <c r="G1194" s="5">
        <v>45468</v>
      </c>
    </row>
    <row r="1195" spans="2:7">
      <c r="B1195" s="24">
        <f t="shared" si="75"/>
        <v>44961</v>
      </c>
      <c r="C1195" s="8" t="b">
        <f t="shared" si="73"/>
        <v>1</v>
      </c>
      <c r="D1195" s="21" t="b">
        <f t="shared" si="72"/>
        <v>0</v>
      </c>
      <c r="E1195" s="14" t="b">
        <f t="shared" si="74"/>
        <v>0</v>
      </c>
      <c r="F1195" s="3"/>
      <c r="G1195" s="5">
        <v>45469</v>
      </c>
    </row>
    <row r="1196" spans="2:7">
      <c r="B1196" s="24">
        <f t="shared" si="75"/>
        <v>44962</v>
      </c>
      <c r="C1196" s="8" t="b">
        <f t="shared" si="73"/>
        <v>1</v>
      </c>
      <c r="D1196" s="21" t="b">
        <f t="shared" si="72"/>
        <v>0</v>
      </c>
      <c r="E1196" s="14" t="b">
        <f t="shared" si="74"/>
        <v>0</v>
      </c>
      <c r="F1196" s="3"/>
      <c r="G1196" s="5">
        <v>45470</v>
      </c>
    </row>
    <row r="1197" spans="2:7">
      <c r="B1197" s="24">
        <f t="shared" si="75"/>
        <v>44963</v>
      </c>
      <c r="C1197" s="8" t="b">
        <f t="shared" si="73"/>
        <v>0</v>
      </c>
      <c r="D1197" s="21" t="b">
        <f t="shared" si="72"/>
        <v>0</v>
      </c>
      <c r="E1197" s="14">
        <f t="shared" si="74"/>
        <v>44963</v>
      </c>
      <c r="F1197" s="3"/>
      <c r="G1197" s="5">
        <v>45471</v>
      </c>
    </row>
    <row r="1198" spans="2:7">
      <c r="B1198" s="24">
        <f t="shared" si="75"/>
        <v>44964</v>
      </c>
      <c r="C1198" s="8" t="b">
        <f t="shared" si="73"/>
        <v>0</v>
      </c>
      <c r="D1198" s="21" t="b">
        <f t="shared" si="72"/>
        <v>0</v>
      </c>
      <c r="E1198" s="14">
        <f t="shared" si="74"/>
        <v>44964</v>
      </c>
      <c r="F1198" s="3"/>
      <c r="G1198" s="5">
        <v>45474</v>
      </c>
    </row>
    <row r="1199" spans="2:7">
      <c r="B1199" s="24">
        <f t="shared" si="75"/>
        <v>44965</v>
      </c>
      <c r="C1199" s="8" t="b">
        <f t="shared" si="73"/>
        <v>0</v>
      </c>
      <c r="D1199" s="21" t="b">
        <f t="shared" si="72"/>
        <v>0</v>
      </c>
      <c r="E1199" s="14">
        <f t="shared" si="74"/>
        <v>44965</v>
      </c>
      <c r="F1199" s="3"/>
      <c r="G1199" s="5">
        <v>45475</v>
      </c>
    </row>
    <row r="1200" spans="2:7">
      <c r="B1200" s="24">
        <f t="shared" si="75"/>
        <v>44966</v>
      </c>
      <c r="C1200" s="8" t="b">
        <f t="shared" si="73"/>
        <v>0</v>
      </c>
      <c r="D1200" s="21" t="b">
        <f t="shared" si="72"/>
        <v>0</v>
      </c>
      <c r="E1200" s="14">
        <f t="shared" si="74"/>
        <v>44966</v>
      </c>
      <c r="F1200" s="3"/>
      <c r="G1200" s="5">
        <v>45476</v>
      </c>
    </row>
    <row r="1201" spans="2:7">
      <c r="B1201" s="24">
        <f t="shared" si="75"/>
        <v>44967</v>
      </c>
      <c r="C1201" s="8" t="b">
        <f t="shared" si="73"/>
        <v>0</v>
      </c>
      <c r="D1201" s="21" t="b">
        <f t="shared" si="72"/>
        <v>0</v>
      </c>
      <c r="E1201" s="14">
        <f t="shared" si="74"/>
        <v>44967</v>
      </c>
      <c r="F1201" s="3"/>
      <c r="G1201" s="5">
        <v>45477</v>
      </c>
    </row>
    <row r="1202" spans="2:7">
      <c r="B1202" s="24">
        <f t="shared" si="75"/>
        <v>44968</v>
      </c>
      <c r="C1202" s="8" t="b">
        <f t="shared" si="73"/>
        <v>1</v>
      </c>
      <c r="D1202" s="21" t="b">
        <f t="shared" si="72"/>
        <v>0</v>
      </c>
      <c r="E1202" s="14" t="b">
        <f t="shared" si="74"/>
        <v>0</v>
      </c>
      <c r="F1202" s="3"/>
      <c r="G1202" s="5">
        <v>45478</v>
      </c>
    </row>
    <row r="1203" spans="2:7">
      <c r="B1203" s="24">
        <f t="shared" si="75"/>
        <v>44969</v>
      </c>
      <c r="C1203" s="8" t="b">
        <f t="shared" si="73"/>
        <v>1</v>
      </c>
      <c r="D1203" s="21" t="b">
        <f t="shared" si="72"/>
        <v>0</v>
      </c>
      <c r="E1203" s="14" t="b">
        <f t="shared" si="74"/>
        <v>0</v>
      </c>
      <c r="F1203" s="3"/>
      <c r="G1203" s="5">
        <v>45481</v>
      </c>
    </row>
    <row r="1204" spans="2:7">
      <c r="B1204" s="24">
        <f t="shared" si="75"/>
        <v>44970</v>
      </c>
      <c r="C1204" s="8" t="b">
        <f t="shared" si="73"/>
        <v>0</v>
      </c>
      <c r="D1204" s="21" t="b">
        <f t="shared" si="72"/>
        <v>0</v>
      </c>
      <c r="E1204" s="14">
        <f t="shared" si="74"/>
        <v>44970</v>
      </c>
      <c r="F1204" s="3"/>
      <c r="G1204" s="5">
        <v>45482</v>
      </c>
    </row>
    <row r="1205" spans="2:7">
      <c r="B1205" s="24">
        <f t="shared" si="75"/>
        <v>44971</v>
      </c>
      <c r="C1205" s="8" t="b">
        <f t="shared" si="73"/>
        <v>0</v>
      </c>
      <c r="D1205" s="21" t="b">
        <f t="shared" si="72"/>
        <v>0</v>
      </c>
      <c r="E1205" s="14">
        <f t="shared" si="74"/>
        <v>44971</v>
      </c>
      <c r="F1205" s="3"/>
      <c r="G1205" s="5">
        <v>45483</v>
      </c>
    </row>
    <row r="1206" spans="2:7">
      <c r="B1206" s="24">
        <f t="shared" si="75"/>
        <v>44972</v>
      </c>
      <c r="C1206" s="8" t="b">
        <f t="shared" si="73"/>
        <v>0</v>
      </c>
      <c r="D1206" s="21" t="b">
        <f t="shared" si="72"/>
        <v>0</v>
      </c>
      <c r="E1206" s="14">
        <f t="shared" si="74"/>
        <v>44972</v>
      </c>
      <c r="F1206" s="3"/>
      <c r="G1206" s="5">
        <v>45484</v>
      </c>
    </row>
    <row r="1207" spans="2:7">
      <c r="B1207" s="24">
        <f t="shared" si="75"/>
        <v>44973</v>
      </c>
      <c r="C1207" s="8" t="b">
        <f t="shared" si="73"/>
        <v>0</v>
      </c>
      <c r="D1207" s="21" t="b">
        <f t="shared" si="72"/>
        <v>0</v>
      </c>
      <c r="E1207" s="14">
        <f t="shared" si="74"/>
        <v>44973</v>
      </c>
      <c r="F1207" s="3"/>
      <c r="G1207" s="5">
        <v>45485</v>
      </c>
    </row>
    <row r="1208" spans="2:7">
      <c r="B1208" s="24">
        <f t="shared" si="75"/>
        <v>44974</v>
      </c>
      <c r="C1208" s="8" t="b">
        <f t="shared" si="73"/>
        <v>0</v>
      </c>
      <c r="D1208" s="21" t="b">
        <f t="shared" si="72"/>
        <v>0</v>
      </c>
      <c r="E1208" s="14">
        <f t="shared" si="74"/>
        <v>44974</v>
      </c>
      <c r="F1208" s="3"/>
      <c r="G1208" s="5">
        <v>45488</v>
      </c>
    </row>
    <row r="1209" spans="2:7">
      <c r="B1209" s="24">
        <f t="shared" si="75"/>
        <v>44975</v>
      </c>
      <c r="C1209" s="8" t="b">
        <f t="shared" si="73"/>
        <v>1</v>
      </c>
      <c r="D1209" s="21" t="b">
        <f t="shared" si="72"/>
        <v>0</v>
      </c>
      <c r="E1209" s="14" t="b">
        <f t="shared" si="74"/>
        <v>0</v>
      </c>
      <c r="F1209" s="3"/>
      <c r="G1209" s="5">
        <v>45489</v>
      </c>
    </row>
    <row r="1210" spans="2:7">
      <c r="B1210" s="24">
        <f t="shared" si="75"/>
        <v>44976</v>
      </c>
      <c r="C1210" s="8" t="b">
        <f t="shared" si="73"/>
        <v>1</v>
      </c>
      <c r="D1210" s="21" t="b">
        <f t="shared" si="72"/>
        <v>0</v>
      </c>
      <c r="E1210" s="14" t="b">
        <f t="shared" si="74"/>
        <v>0</v>
      </c>
      <c r="F1210" s="3"/>
      <c r="G1210" s="5">
        <v>45490</v>
      </c>
    </row>
    <row r="1211" spans="2:7">
      <c r="B1211" s="24">
        <f t="shared" si="75"/>
        <v>44977</v>
      </c>
      <c r="C1211" s="8" t="b">
        <f t="shared" si="73"/>
        <v>0</v>
      </c>
      <c r="D1211" s="21" t="b">
        <f t="shared" si="72"/>
        <v>0</v>
      </c>
      <c r="E1211" s="14">
        <f t="shared" si="74"/>
        <v>44977</v>
      </c>
      <c r="F1211" s="3"/>
      <c r="G1211" s="5">
        <v>45491</v>
      </c>
    </row>
    <row r="1212" spans="2:7">
      <c r="B1212" s="24">
        <f t="shared" si="75"/>
        <v>44978</v>
      </c>
      <c r="C1212" s="8" t="b">
        <f t="shared" si="73"/>
        <v>0</v>
      </c>
      <c r="D1212" s="21" t="b">
        <f t="shared" si="72"/>
        <v>0</v>
      </c>
      <c r="E1212" s="14">
        <f t="shared" si="74"/>
        <v>44978</v>
      </c>
      <c r="F1212" s="3"/>
      <c r="G1212" s="5">
        <v>45492</v>
      </c>
    </row>
    <row r="1213" spans="2:7">
      <c r="B1213" s="24">
        <f t="shared" si="75"/>
        <v>44979</v>
      </c>
      <c r="C1213" s="8" t="b">
        <f t="shared" si="73"/>
        <v>0</v>
      </c>
      <c r="D1213" s="21" t="b">
        <f t="shared" si="72"/>
        <v>0</v>
      </c>
      <c r="E1213" s="14">
        <f t="shared" si="74"/>
        <v>44979</v>
      </c>
      <c r="F1213" s="3"/>
      <c r="G1213" s="5">
        <v>45495</v>
      </c>
    </row>
    <row r="1214" spans="2:7">
      <c r="B1214" s="24">
        <f t="shared" si="75"/>
        <v>44980</v>
      </c>
      <c r="C1214" s="8" t="b">
        <f t="shared" si="73"/>
        <v>0</v>
      </c>
      <c r="D1214" s="21" t="b">
        <f t="shared" si="72"/>
        <v>0</v>
      </c>
      <c r="E1214" s="14">
        <f t="shared" si="74"/>
        <v>44980</v>
      </c>
      <c r="F1214" s="3"/>
      <c r="G1214" s="5">
        <v>45496</v>
      </c>
    </row>
    <row r="1215" spans="2:7">
      <c r="B1215" s="24">
        <f t="shared" si="75"/>
        <v>44981</v>
      </c>
      <c r="C1215" s="8" t="b">
        <f t="shared" si="73"/>
        <v>0</v>
      </c>
      <c r="D1215" s="21" t="b">
        <f t="shared" si="72"/>
        <v>0</v>
      </c>
      <c r="E1215" s="14">
        <f t="shared" si="74"/>
        <v>44981</v>
      </c>
      <c r="F1215" s="3"/>
      <c r="G1215" s="5">
        <v>45497</v>
      </c>
    </row>
    <row r="1216" spans="2:7">
      <c r="B1216" s="24">
        <f t="shared" si="75"/>
        <v>44982</v>
      </c>
      <c r="C1216" s="8" t="b">
        <f t="shared" si="73"/>
        <v>1</v>
      </c>
      <c r="D1216" s="21" t="b">
        <f t="shared" si="72"/>
        <v>0</v>
      </c>
      <c r="E1216" s="14" t="b">
        <f t="shared" si="74"/>
        <v>0</v>
      </c>
      <c r="F1216" s="3"/>
      <c r="G1216" s="5">
        <v>45498</v>
      </c>
    </row>
    <row r="1217" spans="2:7">
      <c r="B1217" s="24">
        <f t="shared" si="75"/>
        <v>44983</v>
      </c>
      <c r="C1217" s="8" t="b">
        <f t="shared" si="73"/>
        <v>1</v>
      </c>
      <c r="D1217" s="21" t="b">
        <f t="shared" si="72"/>
        <v>0</v>
      </c>
      <c r="E1217" s="14" t="b">
        <f t="shared" si="74"/>
        <v>0</v>
      </c>
      <c r="F1217" s="3"/>
      <c r="G1217" s="5">
        <v>45499</v>
      </c>
    </row>
    <row r="1218" spans="2:7">
      <c r="B1218" s="24">
        <f t="shared" si="75"/>
        <v>44984</v>
      </c>
      <c r="C1218" s="8" t="b">
        <f t="shared" si="73"/>
        <v>0</v>
      </c>
      <c r="D1218" s="21" t="b">
        <f t="shared" si="72"/>
        <v>0</v>
      </c>
      <c r="E1218" s="14">
        <f t="shared" si="74"/>
        <v>44984</v>
      </c>
      <c r="F1218" s="3"/>
      <c r="G1218" s="5">
        <v>45502</v>
      </c>
    </row>
    <row r="1219" spans="2:7">
      <c r="B1219" s="24">
        <f t="shared" si="75"/>
        <v>44985</v>
      </c>
      <c r="C1219" s="8" t="b">
        <f t="shared" si="73"/>
        <v>0</v>
      </c>
      <c r="D1219" s="21" t="b">
        <f t="shared" ref="D1219:D1282" si="76">IF(TYPE(VLOOKUP(B1219,Holidays,1,0))&lt;&gt;1,FALSE,TRUE)</f>
        <v>0</v>
      </c>
      <c r="E1219" s="14">
        <f t="shared" si="74"/>
        <v>44985</v>
      </c>
      <c r="F1219" s="3"/>
      <c r="G1219" s="5">
        <v>45503</v>
      </c>
    </row>
    <row r="1220" spans="2:7">
      <c r="B1220" s="24">
        <f t="shared" si="75"/>
        <v>44986</v>
      </c>
      <c r="C1220" s="8" t="b">
        <f t="shared" ref="C1220:C1283" si="77">IF(WEEKDAY(B1220,2)&gt;5,TRUE)</f>
        <v>0</v>
      </c>
      <c r="D1220" s="21" t="b">
        <f t="shared" si="76"/>
        <v>0</v>
      </c>
      <c r="E1220" s="14">
        <f t="shared" ref="E1220:E1283" si="78">IF(OR(C1220,D1220),FALSE,B1220)</f>
        <v>44986</v>
      </c>
      <c r="F1220" s="3"/>
      <c r="G1220" s="5">
        <v>45504</v>
      </c>
    </row>
    <row r="1221" spans="2:7">
      <c r="B1221" s="24">
        <f t="shared" ref="B1221:B1284" si="79">B1220+1</f>
        <v>44987</v>
      </c>
      <c r="C1221" s="8" t="b">
        <f t="shared" si="77"/>
        <v>0</v>
      </c>
      <c r="D1221" s="21" t="b">
        <f t="shared" si="76"/>
        <v>0</v>
      </c>
      <c r="E1221" s="14">
        <f t="shared" si="78"/>
        <v>44987</v>
      </c>
      <c r="F1221" s="3"/>
      <c r="G1221" s="5">
        <v>45505</v>
      </c>
    </row>
    <row r="1222" spans="2:7">
      <c r="B1222" s="24">
        <f t="shared" si="79"/>
        <v>44988</v>
      </c>
      <c r="C1222" s="8" t="b">
        <f t="shared" si="77"/>
        <v>0</v>
      </c>
      <c r="D1222" s="21" t="b">
        <f t="shared" si="76"/>
        <v>0</v>
      </c>
      <c r="E1222" s="14">
        <f t="shared" si="78"/>
        <v>44988</v>
      </c>
      <c r="F1222" s="3"/>
      <c r="G1222" s="5">
        <v>45506</v>
      </c>
    </row>
    <row r="1223" spans="2:7">
      <c r="B1223" s="24">
        <f t="shared" si="79"/>
        <v>44989</v>
      </c>
      <c r="C1223" s="8" t="b">
        <f t="shared" si="77"/>
        <v>1</v>
      </c>
      <c r="D1223" s="21" t="b">
        <f t="shared" si="76"/>
        <v>0</v>
      </c>
      <c r="E1223" s="14" t="b">
        <f t="shared" si="78"/>
        <v>0</v>
      </c>
      <c r="F1223" s="3"/>
      <c r="G1223" s="5">
        <v>45509</v>
      </c>
    </row>
    <row r="1224" spans="2:7">
      <c r="B1224" s="24">
        <f t="shared" si="79"/>
        <v>44990</v>
      </c>
      <c r="C1224" s="8" t="b">
        <f t="shared" si="77"/>
        <v>1</v>
      </c>
      <c r="D1224" s="21" t="b">
        <f t="shared" si="76"/>
        <v>0</v>
      </c>
      <c r="E1224" s="14" t="b">
        <f t="shared" si="78"/>
        <v>0</v>
      </c>
      <c r="F1224" s="3"/>
      <c r="G1224" s="5">
        <v>45510</v>
      </c>
    </row>
    <row r="1225" spans="2:7">
      <c r="B1225" s="24">
        <f t="shared" si="79"/>
        <v>44991</v>
      </c>
      <c r="C1225" s="8" t="b">
        <f t="shared" si="77"/>
        <v>0</v>
      </c>
      <c r="D1225" s="21" t="b">
        <f t="shared" si="76"/>
        <v>0</v>
      </c>
      <c r="E1225" s="14">
        <f t="shared" si="78"/>
        <v>44991</v>
      </c>
      <c r="F1225" s="3"/>
      <c r="G1225" s="5">
        <v>45511</v>
      </c>
    </row>
    <row r="1226" spans="2:7">
      <c r="B1226" s="24">
        <f t="shared" si="79"/>
        <v>44992</v>
      </c>
      <c r="C1226" s="8" t="b">
        <f t="shared" si="77"/>
        <v>0</v>
      </c>
      <c r="D1226" s="21" t="b">
        <f t="shared" si="76"/>
        <v>0</v>
      </c>
      <c r="E1226" s="14">
        <f t="shared" si="78"/>
        <v>44992</v>
      </c>
      <c r="F1226" s="3"/>
      <c r="G1226" s="5">
        <v>45512</v>
      </c>
    </row>
    <row r="1227" spans="2:7">
      <c r="B1227" s="24">
        <f t="shared" si="79"/>
        <v>44993</v>
      </c>
      <c r="C1227" s="8" t="b">
        <f t="shared" si="77"/>
        <v>0</v>
      </c>
      <c r="D1227" s="21" t="b">
        <f t="shared" si="76"/>
        <v>0</v>
      </c>
      <c r="E1227" s="14">
        <f t="shared" si="78"/>
        <v>44993</v>
      </c>
      <c r="F1227" s="3"/>
      <c r="G1227" s="5">
        <v>45513</v>
      </c>
    </row>
    <row r="1228" spans="2:7">
      <c r="B1228" s="24">
        <f t="shared" si="79"/>
        <v>44994</v>
      </c>
      <c r="C1228" s="8" t="b">
        <f t="shared" si="77"/>
        <v>0</v>
      </c>
      <c r="D1228" s="21" t="b">
        <f t="shared" si="76"/>
        <v>0</v>
      </c>
      <c r="E1228" s="14">
        <f t="shared" si="78"/>
        <v>44994</v>
      </c>
      <c r="F1228" s="3"/>
      <c r="G1228" s="5">
        <v>45516</v>
      </c>
    </row>
    <row r="1229" spans="2:7">
      <c r="B1229" s="24">
        <f t="shared" si="79"/>
        <v>44995</v>
      </c>
      <c r="C1229" s="8" t="b">
        <f t="shared" si="77"/>
        <v>0</v>
      </c>
      <c r="D1229" s="21" t="b">
        <f t="shared" si="76"/>
        <v>0</v>
      </c>
      <c r="E1229" s="14">
        <f t="shared" si="78"/>
        <v>44995</v>
      </c>
      <c r="F1229" s="3"/>
      <c r="G1229" s="5">
        <v>45517</v>
      </c>
    </row>
    <row r="1230" spans="2:7">
      <c r="B1230" s="24">
        <f t="shared" si="79"/>
        <v>44996</v>
      </c>
      <c r="C1230" s="8" t="b">
        <f t="shared" si="77"/>
        <v>1</v>
      </c>
      <c r="D1230" s="21" t="b">
        <f t="shared" si="76"/>
        <v>0</v>
      </c>
      <c r="E1230" s="14" t="b">
        <f t="shared" si="78"/>
        <v>0</v>
      </c>
      <c r="F1230" s="3"/>
      <c r="G1230" s="5">
        <v>45518</v>
      </c>
    </row>
    <row r="1231" spans="2:7">
      <c r="B1231" s="24">
        <f t="shared" si="79"/>
        <v>44997</v>
      </c>
      <c r="C1231" s="8" t="b">
        <f t="shared" si="77"/>
        <v>1</v>
      </c>
      <c r="D1231" s="21" t="b">
        <f t="shared" si="76"/>
        <v>0</v>
      </c>
      <c r="E1231" s="14" t="b">
        <f t="shared" si="78"/>
        <v>0</v>
      </c>
      <c r="F1231" s="3"/>
      <c r="G1231" s="5">
        <v>45519</v>
      </c>
    </row>
    <row r="1232" spans="2:7">
      <c r="B1232" s="24">
        <f t="shared" si="79"/>
        <v>44998</v>
      </c>
      <c r="C1232" s="8" t="b">
        <f t="shared" si="77"/>
        <v>0</v>
      </c>
      <c r="D1232" s="21" t="b">
        <f t="shared" si="76"/>
        <v>0</v>
      </c>
      <c r="E1232" s="14">
        <f t="shared" si="78"/>
        <v>44998</v>
      </c>
      <c r="F1232" s="3"/>
      <c r="G1232" s="5">
        <v>45520</v>
      </c>
    </row>
    <row r="1233" spans="2:7">
      <c r="B1233" s="24">
        <f t="shared" si="79"/>
        <v>44999</v>
      </c>
      <c r="C1233" s="8" t="b">
        <f t="shared" si="77"/>
        <v>0</v>
      </c>
      <c r="D1233" s="21" t="b">
        <f t="shared" si="76"/>
        <v>0</v>
      </c>
      <c r="E1233" s="14">
        <f t="shared" si="78"/>
        <v>44999</v>
      </c>
      <c r="F1233" s="3"/>
      <c r="G1233" s="5">
        <v>45523</v>
      </c>
    </row>
    <row r="1234" spans="2:7">
      <c r="B1234" s="24">
        <f t="shared" si="79"/>
        <v>45000</v>
      </c>
      <c r="C1234" s="8" t="b">
        <f t="shared" si="77"/>
        <v>0</v>
      </c>
      <c r="D1234" s="21" t="b">
        <f t="shared" si="76"/>
        <v>0</v>
      </c>
      <c r="E1234" s="14">
        <f t="shared" si="78"/>
        <v>45000</v>
      </c>
      <c r="F1234" s="3"/>
      <c r="G1234" s="5">
        <v>45524</v>
      </c>
    </row>
    <row r="1235" spans="2:7">
      <c r="B1235" s="24">
        <f t="shared" si="79"/>
        <v>45001</v>
      </c>
      <c r="C1235" s="8" t="b">
        <f t="shared" si="77"/>
        <v>0</v>
      </c>
      <c r="D1235" s="21" t="b">
        <f t="shared" si="76"/>
        <v>0</v>
      </c>
      <c r="E1235" s="14">
        <f t="shared" si="78"/>
        <v>45001</v>
      </c>
      <c r="F1235" s="3"/>
      <c r="G1235" s="5">
        <v>45525</v>
      </c>
    </row>
    <row r="1236" spans="2:7">
      <c r="B1236" s="24">
        <f t="shared" si="79"/>
        <v>45002</v>
      </c>
      <c r="C1236" s="8" t="b">
        <f t="shared" si="77"/>
        <v>0</v>
      </c>
      <c r="D1236" s="21" t="b">
        <f t="shared" si="76"/>
        <v>0</v>
      </c>
      <c r="E1236" s="14">
        <f t="shared" si="78"/>
        <v>45002</v>
      </c>
      <c r="F1236" s="3"/>
      <c r="G1236" s="5">
        <v>45526</v>
      </c>
    </row>
    <row r="1237" spans="2:7">
      <c r="B1237" s="24">
        <f t="shared" si="79"/>
        <v>45003</v>
      </c>
      <c r="C1237" s="8" t="b">
        <f t="shared" si="77"/>
        <v>1</v>
      </c>
      <c r="D1237" s="21" t="b">
        <f t="shared" si="76"/>
        <v>0</v>
      </c>
      <c r="E1237" s="14" t="b">
        <f t="shared" si="78"/>
        <v>0</v>
      </c>
      <c r="F1237" s="3"/>
      <c r="G1237" s="5">
        <v>45527</v>
      </c>
    </row>
    <row r="1238" spans="2:7">
      <c r="B1238" s="24">
        <f t="shared" si="79"/>
        <v>45004</v>
      </c>
      <c r="C1238" s="8" t="b">
        <f t="shared" si="77"/>
        <v>1</v>
      </c>
      <c r="D1238" s="21" t="b">
        <f t="shared" si="76"/>
        <v>0</v>
      </c>
      <c r="E1238" s="14" t="b">
        <f t="shared" si="78"/>
        <v>0</v>
      </c>
      <c r="F1238" s="3"/>
      <c r="G1238" s="5">
        <v>45530</v>
      </c>
    </row>
    <row r="1239" spans="2:7">
      <c r="B1239" s="24">
        <f t="shared" si="79"/>
        <v>45005</v>
      </c>
      <c r="C1239" s="8" t="b">
        <f t="shared" si="77"/>
        <v>0</v>
      </c>
      <c r="D1239" s="21" t="b">
        <f t="shared" si="76"/>
        <v>0</v>
      </c>
      <c r="E1239" s="14">
        <f t="shared" si="78"/>
        <v>45005</v>
      </c>
      <c r="F1239" s="3"/>
      <c r="G1239" s="5">
        <v>45531</v>
      </c>
    </row>
    <row r="1240" spans="2:7">
      <c r="B1240" s="24">
        <f t="shared" si="79"/>
        <v>45006</v>
      </c>
      <c r="C1240" s="8" t="b">
        <f t="shared" si="77"/>
        <v>0</v>
      </c>
      <c r="D1240" s="21" t="b">
        <f t="shared" si="76"/>
        <v>0</v>
      </c>
      <c r="E1240" s="14">
        <f t="shared" si="78"/>
        <v>45006</v>
      </c>
      <c r="F1240" s="3"/>
      <c r="G1240" s="5">
        <v>45532</v>
      </c>
    </row>
    <row r="1241" spans="2:7">
      <c r="B1241" s="24">
        <f t="shared" si="79"/>
        <v>45007</v>
      </c>
      <c r="C1241" s="8" t="b">
        <f t="shared" si="77"/>
        <v>0</v>
      </c>
      <c r="D1241" s="21" t="b">
        <f t="shared" si="76"/>
        <v>0</v>
      </c>
      <c r="E1241" s="14">
        <f t="shared" si="78"/>
        <v>45007</v>
      </c>
      <c r="F1241" s="3"/>
      <c r="G1241" s="5">
        <v>45533</v>
      </c>
    </row>
    <row r="1242" spans="2:7">
      <c r="B1242" s="24">
        <f t="shared" si="79"/>
        <v>45008</v>
      </c>
      <c r="C1242" s="8" t="b">
        <f t="shared" si="77"/>
        <v>0</v>
      </c>
      <c r="D1242" s="21" t="b">
        <f t="shared" si="76"/>
        <v>0</v>
      </c>
      <c r="E1242" s="14">
        <f t="shared" si="78"/>
        <v>45008</v>
      </c>
      <c r="F1242" s="3"/>
      <c r="G1242" s="5">
        <v>45534</v>
      </c>
    </row>
    <row r="1243" spans="2:7">
      <c r="B1243" s="24">
        <f t="shared" si="79"/>
        <v>45009</v>
      </c>
      <c r="C1243" s="8" t="b">
        <f t="shared" si="77"/>
        <v>0</v>
      </c>
      <c r="D1243" s="21" t="b">
        <f t="shared" si="76"/>
        <v>0</v>
      </c>
      <c r="E1243" s="14">
        <f t="shared" si="78"/>
        <v>45009</v>
      </c>
      <c r="F1243" s="3"/>
      <c r="G1243" s="5">
        <v>45537</v>
      </c>
    </row>
    <row r="1244" spans="2:7">
      <c r="B1244" s="24">
        <f t="shared" si="79"/>
        <v>45010</v>
      </c>
      <c r="C1244" s="8" t="b">
        <f t="shared" si="77"/>
        <v>1</v>
      </c>
      <c r="D1244" s="21" t="b">
        <f t="shared" si="76"/>
        <v>0</v>
      </c>
      <c r="E1244" s="14" t="b">
        <f t="shared" si="78"/>
        <v>0</v>
      </c>
      <c r="F1244" s="3"/>
      <c r="G1244" s="5">
        <v>45538</v>
      </c>
    </row>
    <row r="1245" spans="2:7">
      <c r="B1245" s="24">
        <f t="shared" si="79"/>
        <v>45011</v>
      </c>
      <c r="C1245" s="8" t="b">
        <f t="shared" si="77"/>
        <v>1</v>
      </c>
      <c r="D1245" s="21" t="b">
        <f t="shared" si="76"/>
        <v>0</v>
      </c>
      <c r="E1245" s="14" t="b">
        <f t="shared" si="78"/>
        <v>0</v>
      </c>
      <c r="F1245" s="3"/>
      <c r="G1245" s="5">
        <v>45539</v>
      </c>
    </row>
    <row r="1246" spans="2:7">
      <c r="B1246" s="24">
        <f t="shared" si="79"/>
        <v>45012</v>
      </c>
      <c r="C1246" s="8" t="b">
        <f t="shared" si="77"/>
        <v>0</v>
      </c>
      <c r="D1246" s="21" t="b">
        <f t="shared" si="76"/>
        <v>0</v>
      </c>
      <c r="E1246" s="14">
        <f t="shared" si="78"/>
        <v>45012</v>
      </c>
      <c r="F1246" s="3"/>
      <c r="G1246" s="5">
        <v>45540</v>
      </c>
    </row>
    <row r="1247" spans="2:7">
      <c r="B1247" s="24">
        <f t="shared" si="79"/>
        <v>45013</v>
      </c>
      <c r="C1247" s="8" t="b">
        <f t="shared" si="77"/>
        <v>0</v>
      </c>
      <c r="D1247" s="21" t="b">
        <f t="shared" si="76"/>
        <v>0</v>
      </c>
      <c r="E1247" s="14">
        <f t="shared" si="78"/>
        <v>45013</v>
      </c>
      <c r="F1247" s="3"/>
      <c r="G1247" s="5">
        <v>45541</v>
      </c>
    </row>
    <row r="1248" spans="2:7">
      <c r="B1248" s="24">
        <f t="shared" si="79"/>
        <v>45014</v>
      </c>
      <c r="C1248" s="8" t="b">
        <f t="shared" si="77"/>
        <v>0</v>
      </c>
      <c r="D1248" s="21" t="b">
        <f t="shared" si="76"/>
        <v>0</v>
      </c>
      <c r="E1248" s="14">
        <f t="shared" si="78"/>
        <v>45014</v>
      </c>
      <c r="F1248" s="3"/>
      <c r="G1248" s="5">
        <v>45544</v>
      </c>
    </row>
    <row r="1249" spans="2:7">
      <c r="B1249" s="24">
        <f t="shared" si="79"/>
        <v>45015</v>
      </c>
      <c r="C1249" s="8" t="b">
        <f t="shared" si="77"/>
        <v>0</v>
      </c>
      <c r="D1249" s="21" t="b">
        <f t="shared" si="76"/>
        <v>0</v>
      </c>
      <c r="E1249" s="14">
        <f t="shared" si="78"/>
        <v>45015</v>
      </c>
      <c r="F1249" s="3"/>
      <c r="G1249" s="5">
        <v>45545</v>
      </c>
    </row>
    <row r="1250" spans="2:7">
      <c r="B1250" s="24">
        <f t="shared" si="79"/>
        <v>45016</v>
      </c>
      <c r="C1250" s="8" t="b">
        <f t="shared" si="77"/>
        <v>0</v>
      </c>
      <c r="D1250" s="21" t="b">
        <f t="shared" si="76"/>
        <v>0</v>
      </c>
      <c r="E1250" s="14">
        <f t="shared" si="78"/>
        <v>45016</v>
      </c>
      <c r="F1250" s="3"/>
      <c r="G1250" s="5">
        <v>45546</v>
      </c>
    </row>
    <row r="1251" spans="2:7">
      <c r="B1251" s="24">
        <f t="shared" si="79"/>
        <v>45017</v>
      </c>
      <c r="C1251" s="8" t="b">
        <f t="shared" si="77"/>
        <v>1</v>
      </c>
      <c r="D1251" s="21" t="b">
        <f t="shared" si="76"/>
        <v>0</v>
      </c>
      <c r="E1251" s="14" t="b">
        <f t="shared" si="78"/>
        <v>0</v>
      </c>
      <c r="F1251" s="3"/>
      <c r="G1251" s="5">
        <v>45547</v>
      </c>
    </row>
    <row r="1252" spans="2:7">
      <c r="B1252" s="24">
        <f t="shared" si="79"/>
        <v>45018</v>
      </c>
      <c r="C1252" s="8" t="b">
        <f t="shared" si="77"/>
        <v>1</v>
      </c>
      <c r="D1252" s="21" t="b">
        <f t="shared" si="76"/>
        <v>0</v>
      </c>
      <c r="E1252" s="14" t="b">
        <f t="shared" si="78"/>
        <v>0</v>
      </c>
      <c r="F1252" s="3"/>
      <c r="G1252" s="5">
        <v>45548</v>
      </c>
    </row>
    <row r="1253" spans="2:7">
      <c r="B1253" s="24">
        <f t="shared" si="79"/>
        <v>45019</v>
      </c>
      <c r="C1253" s="8" t="b">
        <f t="shared" si="77"/>
        <v>0</v>
      </c>
      <c r="D1253" s="21" t="b">
        <f t="shared" si="76"/>
        <v>0</v>
      </c>
      <c r="E1253" s="14">
        <f t="shared" si="78"/>
        <v>45019</v>
      </c>
      <c r="F1253" s="3"/>
      <c r="G1253" s="5">
        <v>45551</v>
      </c>
    </row>
    <row r="1254" spans="2:7">
      <c r="B1254" s="24">
        <f t="shared" si="79"/>
        <v>45020</v>
      </c>
      <c r="C1254" s="8" t="b">
        <f t="shared" si="77"/>
        <v>0</v>
      </c>
      <c r="D1254" s="21" t="b">
        <f t="shared" si="76"/>
        <v>0</v>
      </c>
      <c r="E1254" s="14">
        <f t="shared" si="78"/>
        <v>45020</v>
      </c>
      <c r="F1254" s="3"/>
      <c r="G1254" s="5">
        <v>45552</v>
      </c>
    </row>
    <row r="1255" spans="2:7">
      <c r="B1255" s="24">
        <f t="shared" si="79"/>
        <v>45021</v>
      </c>
      <c r="C1255" s="8" t="b">
        <f t="shared" si="77"/>
        <v>0</v>
      </c>
      <c r="D1255" s="21" t="b">
        <f t="shared" si="76"/>
        <v>0</v>
      </c>
      <c r="E1255" s="14">
        <f t="shared" si="78"/>
        <v>45021</v>
      </c>
      <c r="F1255" s="3"/>
      <c r="G1255" s="5">
        <v>45553</v>
      </c>
    </row>
    <row r="1256" spans="2:7">
      <c r="B1256" s="24">
        <f t="shared" si="79"/>
        <v>45022</v>
      </c>
      <c r="C1256" s="8" t="b">
        <f t="shared" si="77"/>
        <v>0</v>
      </c>
      <c r="D1256" s="21" t="b">
        <f t="shared" si="76"/>
        <v>0</v>
      </c>
      <c r="E1256" s="14">
        <f t="shared" si="78"/>
        <v>45022</v>
      </c>
      <c r="F1256" s="3"/>
      <c r="G1256" s="5">
        <v>45554</v>
      </c>
    </row>
    <row r="1257" spans="2:7">
      <c r="B1257" s="24">
        <f t="shared" si="79"/>
        <v>45023</v>
      </c>
      <c r="C1257" s="8" t="b">
        <f t="shared" si="77"/>
        <v>0</v>
      </c>
      <c r="D1257" s="21" t="b">
        <f t="shared" si="76"/>
        <v>1</v>
      </c>
      <c r="E1257" s="14" t="b">
        <f t="shared" si="78"/>
        <v>0</v>
      </c>
      <c r="F1257" s="3"/>
      <c r="G1257" s="5">
        <v>45555</v>
      </c>
    </row>
    <row r="1258" spans="2:7">
      <c r="B1258" s="24">
        <f t="shared" si="79"/>
        <v>45024</v>
      </c>
      <c r="C1258" s="8" t="b">
        <f t="shared" si="77"/>
        <v>1</v>
      </c>
      <c r="D1258" s="21" t="b">
        <f t="shared" si="76"/>
        <v>0</v>
      </c>
      <c r="E1258" s="14" t="b">
        <f t="shared" si="78"/>
        <v>0</v>
      </c>
      <c r="F1258" s="3"/>
      <c r="G1258" s="5">
        <v>45558</v>
      </c>
    </row>
    <row r="1259" spans="2:7">
      <c r="B1259" s="24">
        <f t="shared" si="79"/>
        <v>45025</v>
      </c>
      <c r="C1259" s="8" t="b">
        <f t="shared" si="77"/>
        <v>1</v>
      </c>
      <c r="D1259" s="21" t="b">
        <f t="shared" si="76"/>
        <v>0</v>
      </c>
      <c r="E1259" s="14" t="b">
        <f t="shared" si="78"/>
        <v>0</v>
      </c>
      <c r="F1259" s="3"/>
      <c r="G1259" s="5">
        <v>45559</v>
      </c>
    </row>
    <row r="1260" spans="2:7">
      <c r="B1260" s="24">
        <f t="shared" si="79"/>
        <v>45026</v>
      </c>
      <c r="C1260" s="8" t="b">
        <f t="shared" si="77"/>
        <v>0</v>
      </c>
      <c r="D1260" s="21" t="b">
        <f t="shared" si="76"/>
        <v>1</v>
      </c>
      <c r="E1260" s="14" t="b">
        <f t="shared" si="78"/>
        <v>0</v>
      </c>
      <c r="F1260" s="3"/>
      <c r="G1260" s="5">
        <v>45560</v>
      </c>
    </row>
    <row r="1261" spans="2:7">
      <c r="B1261" s="24">
        <f t="shared" si="79"/>
        <v>45027</v>
      </c>
      <c r="C1261" s="8" t="b">
        <f t="shared" si="77"/>
        <v>0</v>
      </c>
      <c r="D1261" s="21" t="b">
        <f t="shared" si="76"/>
        <v>0</v>
      </c>
      <c r="E1261" s="14">
        <f t="shared" si="78"/>
        <v>45027</v>
      </c>
      <c r="F1261" s="3"/>
      <c r="G1261" s="5">
        <v>45561</v>
      </c>
    </row>
    <row r="1262" spans="2:7">
      <c r="B1262" s="24">
        <f t="shared" si="79"/>
        <v>45028</v>
      </c>
      <c r="C1262" s="8" t="b">
        <f t="shared" si="77"/>
        <v>0</v>
      </c>
      <c r="D1262" s="21" t="b">
        <f t="shared" si="76"/>
        <v>0</v>
      </c>
      <c r="E1262" s="14">
        <f t="shared" si="78"/>
        <v>45028</v>
      </c>
      <c r="F1262" s="3"/>
      <c r="G1262" s="5">
        <v>45562</v>
      </c>
    </row>
    <row r="1263" spans="2:7">
      <c r="B1263" s="24">
        <f t="shared" si="79"/>
        <v>45029</v>
      </c>
      <c r="C1263" s="8" t="b">
        <f t="shared" si="77"/>
        <v>0</v>
      </c>
      <c r="D1263" s="21" t="b">
        <f t="shared" si="76"/>
        <v>0</v>
      </c>
      <c r="E1263" s="14">
        <f t="shared" si="78"/>
        <v>45029</v>
      </c>
      <c r="F1263" s="3"/>
      <c r="G1263" s="5">
        <v>45565</v>
      </c>
    </row>
    <row r="1264" spans="2:7">
      <c r="B1264" s="24">
        <f t="shared" si="79"/>
        <v>45030</v>
      </c>
      <c r="C1264" s="8" t="b">
        <f t="shared" si="77"/>
        <v>0</v>
      </c>
      <c r="D1264" s="21" t="b">
        <f t="shared" si="76"/>
        <v>0</v>
      </c>
      <c r="E1264" s="14">
        <f t="shared" si="78"/>
        <v>45030</v>
      </c>
      <c r="F1264" s="3"/>
      <c r="G1264" s="5">
        <v>45566</v>
      </c>
    </row>
    <row r="1265" spans="2:7">
      <c r="B1265" s="24">
        <f t="shared" si="79"/>
        <v>45031</v>
      </c>
      <c r="C1265" s="8" t="b">
        <f t="shared" si="77"/>
        <v>1</v>
      </c>
      <c r="D1265" s="21" t="b">
        <f t="shared" si="76"/>
        <v>0</v>
      </c>
      <c r="E1265" s="14" t="b">
        <f t="shared" si="78"/>
        <v>0</v>
      </c>
      <c r="F1265" s="3"/>
      <c r="G1265" s="5">
        <v>45567</v>
      </c>
    </row>
    <row r="1266" spans="2:7">
      <c r="B1266" s="24">
        <f t="shared" si="79"/>
        <v>45032</v>
      </c>
      <c r="C1266" s="8" t="b">
        <f t="shared" si="77"/>
        <v>1</v>
      </c>
      <c r="D1266" s="21" t="b">
        <f t="shared" si="76"/>
        <v>0</v>
      </c>
      <c r="E1266" s="14" t="b">
        <f t="shared" si="78"/>
        <v>0</v>
      </c>
      <c r="F1266" s="3"/>
      <c r="G1266" s="5">
        <v>45568</v>
      </c>
    </row>
    <row r="1267" spans="2:7">
      <c r="B1267" s="24">
        <f t="shared" si="79"/>
        <v>45033</v>
      </c>
      <c r="C1267" s="8" t="b">
        <f t="shared" si="77"/>
        <v>0</v>
      </c>
      <c r="D1267" s="21" t="b">
        <f t="shared" si="76"/>
        <v>0</v>
      </c>
      <c r="E1267" s="14">
        <f t="shared" si="78"/>
        <v>45033</v>
      </c>
      <c r="F1267" s="3"/>
      <c r="G1267" s="5">
        <v>45569</v>
      </c>
    </row>
    <row r="1268" spans="2:7">
      <c r="B1268" s="24">
        <f t="shared" si="79"/>
        <v>45034</v>
      </c>
      <c r="C1268" s="8" t="b">
        <f t="shared" si="77"/>
        <v>0</v>
      </c>
      <c r="D1268" s="21" t="b">
        <f t="shared" si="76"/>
        <v>0</v>
      </c>
      <c r="E1268" s="14">
        <f t="shared" si="78"/>
        <v>45034</v>
      </c>
      <c r="F1268" s="3"/>
      <c r="G1268" s="5">
        <v>45572</v>
      </c>
    </row>
    <row r="1269" spans="2:7">
      <c r="B1269" s="24">
        <f t="shared" si="79"/>
        <v>45035</v>
      </c>
      <c r="C1269" s="8" t="b">
        <f t="shared" si="77"/>
        <v>0</v>
      </c>
      <c r="D1269" s="21" t="b">
        <f t="shared" si="76"/>
        <v>0</v>
      </c>
      <c r="E1269" s="14">
        <f t="shared" si="78"/>
        <v>45035</v>
      </c>
      <c r="F1269" s="3"/>
      <c r="G1269" s="5">
        <v>45573</v>
      </c>
    </row>
    <row r="1270" spans="2:7">
      <c r="B1270" s="24">
        <f t="shared" si="79"/>
        <v>45036</v>
      </c>
      <c r="C1270" s="8" t="b">
        <f t="shared" si="77"/>
        <v>0</v>
      </c>
      <c r="D1270" s="21" t="b">
        <f t="shared" si="76"/>
        <v>0</v>
      </c>
      <c r="E1270" s="14">
        <f t="shared" si="78"/>
        <v>45036</v>
      </c>
      <c r="F1270" s="3"/>
      <c r="G1270" s="5">
        <v>45574</v>
      </c>
    </row>
    <row r="1271" spans="2:7">
      <c r="B1271" s="24">
        <f t="shared" si="79"/>
        <v>45037</v>
      </c>
      <c r="C1271" s="8" t="b">
        <f t="shared" si="77"/>
        <v>0</v>
      </c>
      <c r="D1271" s="21" t="b">
        <f t="shared" si="76"/>
        <v>0</v>
      </c>
      <c r="E1271" s="14">
        <f t="shared" si="78"/>
        <v>45037</v>
      </c>
      <c r="F1271" s="3"/>
      <c r="G1271" s="5">
        <v>45575</v>
      </c>
    </row>
    <row r="1272" spans="2:7">
      <c r="B1272" s="24">
        <f t="shared" si="79"/>
        <v>45038</v>
      </c>
      <c r="C1272" s="8" t="b">
        <f t="shared" si="77"/>
        <v>1</v>
      </c>
      <c r="D1272" s="21" t="b">
        <f t="shared" si="76"/>
        <v>0</v>
      </c>
      <c r="E1272" s="14" t="b">
        <f t="shared" si="78"/>
        <v>0</v>
      </c>
      <c r="F1272" s="3"/>
      <c r="G1272" s="5">
        <v>45576</v>
      </c>
    </row>
    <row r="1273" spans="2:7">
      <c r="B1273" s="24">
        <f t="shared" si="79"/>
        <v>45039</v>
      </c>
      <c r="C1273" s="8" t="b">
        <f t="shared" si="77"/>
        <v>1</v>
      </c>
      <c r="D1273" s="21" t="b">
        <f t="shared" si="76"/>
        <v>0</v>
      </c>
      <c r="E1273" s="14" t="b">
        <f t="shared" si="78"/>
        <v>0</v>
      </c>
      <c r="F1273" s="3"/>
      <c r="G1273" s="5">
        <v>45579</v>
      </c>
    </row>
    <row r="1274" spans="2:7">
      <c r="B1274" s="24">
        <f t="shared" si="79"/>
        <v>45040</v>
      </c>
      <c r="C1274" s="8" t="b">
        <f t="shared" si="77"/>
        <v>0</v>
      </c>
      <c r="D1274" s="21" t="b">
        <f t="shared" si="76"/>
        <v>0</v>
      </c>
      <c r="E1274" s="14">
        <f t="shared" si="78"/>
        <v>45040</v>
      </c>
      <c r="F1274" s="3"/>
      <c r="G1274" s="5">
        <v>45580</v>
      </c>
    </row>
    <row r="1275" spans="2:7">
      <c r="B1275" s="24">
        <f t="shared" si="79"/>
        <v>45041</v>
      </c>
      <c r="C1275" s="8" t="b">
        <f t="shared" si="77"/>
        <v>0</v>
      </c>
      <c r="D1275" s="21" t="b">
        <f t="shared" si="76"/>
        <v>0</v>
      </c>
      <c r="E1275" s="14">
        <f t="shared" si="78"/>
        <v>45041</v>
      </c>
      <c r="F1275" s="3"/>
      <c r="G1275" s="5">
        <v>45581</v>
      </c>
    </row>
    <row r="1276" spans="2:7">
      <c r="B1276" s="24">
        <f t="shared" si="79"/>
        <v>45042</v>
      </c>
      <c r="C1276" s="8" t="b">
        <f t="shared" si="77"/>
        <v>0</v>
      </c>
      <c r="D1276" s="21" t="b">
        <f t="shared" si="76"/>
        <v>0</v>
      </c>
      <c r="E1276" s="14">
        <f t="shared" si="78"/>
        <v>45042</v>
      </c>
      <c r="F1276" s="3"/>
      <c r="G1276" s="5">
        <v>45582</v>
      </c>
    </row>
    <row r="1277" spans="2:7">
      <c r="B1277" s="24">
        <f t="shared" si="79"/>
        <v>45043</v>
      </c>
      <c r="C1277" s="8" t="b">
        <f t="shared" si="77"/>
        <v>0</v>
      </c>
      <c r="D1277" s="21" t="b">
        <f t="shared" si="76"/>
        <v>0</v>
      </c>
      <c r="E1277" s="14">
        <f t="shared" si="78"/>
        <v>45043</v>
      </c>
      <c r="F1277" s="3"/>
      <c r="G1277" s="5">
        <v>45583</v>
      </c>
    </row>
    <row r="1278" spans="2:7">
      <c r="B1278" s="24">
        <f t="shared" si="79"/>
        <v>45044</v>
      </c>
      <c r="C1278" s="8" t="b">
        <f t="shared" si="77"/>
        <v>0</v>
      </c>
      <c r="D1278" s="21" t="b">
        <f t="shared" si="76"/>
        <v>0</v>
      </c>
      <c r="E1278" s="14">
        <f t="shared" si="78"/>
        <v>45044</v>
      </c>
      <c r="F1278" s="3"/>
      <c r="G1278" s="5">
        <v>45586</v>
      </c>
    </row>
    <row r="1279" spans="2:7">
      <c r="B1279" s="24">
        <f t="shared" si="79"/>
        <v>45045</v>
      </c>
      <c r="C1279" s="8" t="b">
        <f t="shared" si="77"/>
        <v>1</v>
      </c>
      <c r="D1279" s="21" t="b">
        <f t="shared" si="76"/>
        <v>0</v>
      </c>
      <c r="E1279" s="14" t="b">
        <f t="shared" si="78"/>
        <v>0</v>
      </c>
      <c r="F1279" s="3"/>
      <c r="G1279" s="5">
        <v>45587</v>
      </c>
    </row>
    <row r="1280" spans="2:7">
      <c r="B1280" s="24">
        <f t="shared" si="79"/>
        <v>45046</v>
      </c>
      <c r="C1280" s="8" t="b">
        <f t="shared" si="77"/>
        <v>1</v>
      </c>
      <c r="D1280" s="21" t="b">
        <f t="shared" si="76"/>
        <v>0</v>
      </c>
      <c r="E1280" s="14" t="b">
        <f t="shared" si="78"/>
        <v>0</v>
      </c>
      <c r="F1280" s="3"/>
      <c r="G1280" s="5">
        <v>45588</v>
      </c>
    </row>
    <row r="1281" spans="2:7">
      <c r="B1281" s="24">
        <f t="shared" si="79"/>
        <v>45047</v>
      </c>
      <c r="C1281" s="8" t="b">
        <f t="shared" si="77"/>
        <v>0</v>
      </c>
      <c r="D1281" s="21" t="b">
        <f t="shared" si="76"/>
        <v>1</v>
      </c>
      <c r="E1281" s="14" t="b">
        <f t="shared" si="78"/>
        <v>0</v>
      </c>
      <c r="F1281" s="3"/>
      <c r="G1281" s="5">
        <v>45589</v>
      </c>
    </row>
    <row r="1282" spans="2:7">
      <c r="B1282" s="24">
        <f t="shared" si="79"/>
        <v>45048</v>
      </c>
      <c r="C1282" s="8" t="b">
        <f t="shared" si="77"/>
        <v>0</v>
      </c>
      <c r="D1282" s="21" t="b">
        <f t="shared" si="76"/>
        <v>0</v>
      </c>
      <c r="E1282" s="14">
        <f t="shared" si="78"/>
        <v>45048</v>
      </c>
      <c r="F1282" s="3"/>
      <c r="G1282" s="5">
        <v>45590</v>
      </c>
    </row>
    <row r="1283" spans="2:7">
      <c r="B1283" s="24">
        <f t="shared" si="79"/>
        <v>45049</v>
      </c>
      <c r="C1283" s="8" t="b">
        <f t="shared" si="77"/>
        <v>0</v>
      </c>
      <c r="D1283" s="21" t="b">
        <f t="shared" ref="D1283:D1346" si="80">IF(TYPE(VLOOKUP(B1283,Holidays,1,0))&lt;&gt;1,FALSE,TRUE)</f>
        <v>0</v>
      </c>
      <c r="E1283" s="14">
        <f t="shared" si="78"/>
        <v>45049</v>
      </c>
      <c r="F1283" s="3"/>
      <c r="G1283" s="5">
        <v>45593</v>
      </c>
    </row>
    <row r="1284" spans="2:7">
      <c r="B1284" s="24">
        <f t="shared" si="79"/>
        <v>45050</v>
      </c>
      <c r="C1284" s="8" t="b">
        <f t="shared" ref="C1284:C1347" si="81">IF(WEEKDAY(B1284,2)&gt;5,TRUE)</f>
        <v>0</v>
      </c>
      <c r="D1284" s="21" t="b">
        <f t="shared" si="80"/>
        <v>0</v>
      </c>
      <c r="E1284" s="14">
        <f t="shared" ref="E1284:E1347" si="82">IF(OR(C1284,D1284),FALSE,B1284)</f>
        <v>45050</v>
      </c>
      <c r="F1284" s="3"/>
      <c r="G1284" s="5">
        <v>45594</v>
      </c>
    </row>
    <row r="1285" spans="2:7">
      <c r="B1285" s="24">
        <f t="shared" ref="B1285:B1348" si="83">B1284+1</f>
        <v>45051</v>
      </c>
      <c r="C1285" s="8" t="b">
        <f t="shared" si="81"/>
        <v>0</v>
      </c>
      <c r="D1285" s="21" t="b">
        <f t="shared" si="80"/>
        <v>0</v>
      </c>
      <c r="E1285" s="14">
        <f t="shared" si="82"/>
        <v>45051</v>
      </c>
      <c r="F1285" s="3"/>
      <c r="G1285" s="5">
        <v>45595</v>
      </c>
    </row>
    <row r="1286" spans="2:7">
      <c r="B1286" s="24">
        <f t="shared" si="83"/>
        <v>45052</v>
      </c>
      <c r="C1286" s="8" t="b">
        <f t="shared" si="81"/>
        <v>1</v>
      </c>
      <c r="D1286" s="21" t="b">
        <f t="shared" si="80"/>
        <v>0</v>
      </c>
      <c r="E1286" s="14" t="b">
        <f t="shared" si="82"/>
        <v>0</v>
      </c>
      <c r="F1286" s="3"/>
      <c r="G1286" s="5">
        <v>45596</v>
      </c>
    </row>
    <row r="1287" spans="2:7">
      <c r="B1287" s="24">
        <f t="shared" si="83"/>
        <v>45053</v>
      </c>
      <c r="C1287" s="8" t="b">
        <f t="shared" si="81"/>
        <v>1</v>
      </c>
      <c r="D1287" s="21" t="b">
        <f t="shared" si="80"/>
        <v>0</v>
      </c>
      <c r="E1287" s="14" t="b">
        <f t="shared" si="82"/>
        <v>0</v>
      </c>
      <c r="F1287" s="3"/>
      <c r="G1287" s="5">
        <v>45597</v>
      </c>
    </row>
    <row r="1288" spans="2:7">
      <c r="B1288" s="24">
        <f t="shared" si="83"/>
        <v>45054</v>
      </c>
      <c r="C1288" s="8" t="b">
        <f t="shared" si="81"/>
        <v>0</v>
      </c>
      <c r="D1288" s="21" t="b">
        <f t="shared" si="80"/>
        <v>0</v>
      </c>
      <c r="E1288" s="14">
        <f t="shared" si="82"/>
        <v>45054</v>
      </c>
      <c r="F1288" s="3"/>
      <c r="G1288" s="5">
        <v>45600</v>
      </c>
    </row>
    <row r="1289" spans="2:7">
      <c r="B1289" s="24">
        <f t="shared" si="83"/>
        <v>45055</v>
      </c>
      <c r="C1289" s="8" t="b">
        <f t="shared" si="81"/>
        <v>0</v>
      </c>
      <c r="D1289" s="21" t="b">
        <f t="shared" si="80"/>
        <v>0</v>
      </c>
      <c r="E1289" s="14">
        <f t="shared" si="82"/>
        <v>45055</v>
      </c>
      <c r="F1289" s="3"/>
      <c r="G1289" s="5">
        <v>45601</v>
      </c>
    </row>
    <row r="1290" spans="2:7">
      <c r="B1290" s="24">
        <f t="shared" si="83"/>
        <v>45056</v>
      </c>
      <c r="C1290" s="8" t="b">
        <f t="shared" si="81"/>
        <v>0</v>
      </c>
      <c r="D1290" s="21" t="b">
        <f t="shared" si="80"/>
        <v>0</v>
      </c>
      <c r="E1290" s="14">
        <f t="shared" si="82"/>
        <v>45056</v>
      </c>
      <c r="F1290" s="3"/>
      <c r="G1290" s="5">
        <v>45602</v>
      </c>
    </row>
    <row r="1291" spans="2:7">
      <c r="B1291" s="24">
        <f t="shared" si="83"/>
        <v>45057</v>
      </c>
      <c r="C1291" s="8" t="b">
        <f t="shared" si="81"/>
        <v>0</v>
      </c>
      <c r="D1291" s="21" t="b">
        <f t="shared" si="80"/>
        <v>0</v>
      </c>
      <c r="E1291" s="14">
        <f t="shared" si="82"/>
        <v>45057</v>
      </c>
      <c r="F1291" s="3"/>
      <c r="G1291" s="5">
        <v>45603</v>
      </c>
    </row>
    <row r="1292" spans="2:7">
      <c r="B1292" s="24">
        <f t="shared" si="83"/>
        <v>45058</v>
      </c>
      <c r="C1292" s="8" t="b">
        <f t="shared" si="81"/>
        <v>0</v>
      </c>
      <c r="D1292" s="21" t="b">
        <f t="shared" si="80"/>
        <v>0</v>
      </c>
      <c r="E1292" s="14">
        <f t="shared" si="82"/>
        <v>45058</v>
      </c>
      <c r="F1292" s="3"/>
      <c r="G1292" s="5">
        <v>45604</v>
      </c>
    </row>
    <row r="1293" spans="2:7">
      <c r="B1293" s="24">
        <f t="shared" si="83"/>
        <v>45059</v>
      </c>
      <c r="C1293" s="8" t="b">
        <f t="shared" si="81"/>
        <v>1</v>
      </c>
      <c r="D1293" s="21" t="b">
        <f t="shared" si="80"/>
        <v>0</v>
      </c>
      <c r="E1293" s="14" t="b">
        <f t="shared" si="82"/>
        <v>0</v>
      </c>
      <c r="F1293" s="3"/>
      <c r="G1293" s="5">
        <v>45607</v>
      </c>
    </row>
    <row r="1294" spans="2:7">
      <c r="B1294" s="24">
        <f t="shared" si="83"/>
        <v>45060</v>
      </c>
      <c r="C1294" s="8" t="b">
        <f t="shared" si="81"/>
        <v>1</v>
      </c>
      <c r="D1294" s="21" t="b">
        <f t="shared" si="80"/>
        <v>0</v>
      </c>
      <c r="E1294" s="14" t="b">
        <f t="shared" si="82"/>
        <v>0</v>
      </c>
      <c r="F1294" s="3"/>
      <c r="G1294" s="5">
        <v>45608</v>
      </c>
    </row>
    <row r="1295" spans="2:7">
      <c r="B1295" s="24">
        <f t="shared" si="83"/>
        <v>45061</v>
      </c>
      <c r="C1295" s="8" t="b">
        <f t="shared" si="81"/>
        <v>0</v>
      </c>
      <c r="D1295" s="21" t="b">
        <f t="shared" si="80"/>
        <v>0</v>
      </c>
      <c r="E1295" s="14">
        <f t="shared" si="82"/>
        <v>45061</v>
      </c>
      <c r="F1295" s="3"/>
      <c r="G1295" s="5">
        <v>45609</v>
      </c>
    </row>
    <row r="1296" spans="2:7">
      <c r="B1296" s="24">
        <f t="shared" si="83"/>
        <v>45062</v>
      </c>
      <c r="C1296" s="8" t="b">
        <f t="shared" si="81"/>
        <v>0</v>
      </c>
      <c r="D1296" s="21" t="b">
        <f t="shared" si="80"/>
        <v>0</v>
      </c>
      <c r="E1296" s="14">
        <f t="shared" si="82"/>
        <v>45062</v>
      </c>
      <c r="F1296" s="3"/>
      <c r="G1296" s="5">
        <v>45610</v>
      </c>
    </row>
    <row r="1297" spans="2:7">
      <c r="B1297" s="24">
        <f t="shared" si="83"/>
        <v>45063</v>
      </c>
      <c r="C1297" s="8" t="b">
        <f t="shared" si="81"/>
        <v>0</v>
      </c>
      <c r="D1297" s="21" t="b">
        <f t="shared" si="80"/>
        <v>0</v>
      </c>
      <c r="E1297" s="14">
        <f t="shared" si="82"/>
        <v>45063</v>
      </c>
      <c r="F1297" s="3"/>
      <c r="G1297" s="5">
        <v>45611</v>
      </c>
    </row>
    <row r="1298" spans="2:7">
      <c r="B1298" s="24">
        <f t="shared" si="83"/>
        <v>45064</v>
      </c>
      <c r="C1298" s="8" t="b">
        <f t="shared" si="81"/>
        <v>0</v>
      </c>
      <c r="D1298" s="21" t="b">
        <f t="shared" si="80"/>
        <v>0</v>
      </c>
      <c r="E1298" s="14">
        <f t="shared" si="82"/>
        <v>45064</v>
      </c>
      <c r="F1298" s="3"/>
      <c r="G1298" s="5">
        <v>45614</v>
      </c>
    </row>
    <row r="1299" spans="2:7">
      <c r="B1299" s="24">
        <f t="shared" si="83"/>
        <v>45065</v>
      </c>
      <c r="C1299" s="8" t="b">
        <f t="shared" si="81"/>
        <v>0</v>
      </c>
      <c r="D1299" s="21" t="b">
        <f t="shared" si="80"/>
        <v>0</v>
      </c>
      <c r="E1299" s="14">
        <f t="shared" si="82"/>
        <v>45065</v>
      </c>
      <c r="F1299" s="3"/>
      <c r="G1299" s="5">
        <v>45615</v>
      </c>
    </row>
    <row r="1300" spans="2:7">
      <c r="B1300" s="24">
        <f t="shared" si="83"/>
        <v>45066</v>
      </c>
      <c r="C1300" s="8" t="b">
        <f t="shared" si="81"/>
        <v>1</v>
      </c>
      <c r="D1300" s="21" t="b">
        <f t="shared" si="80"/>
        <v>0</v>
      </c>
      <c r="E1300" s="14" t="b">
        <f t="shared" si="82"/>
        <v>0</v>
      </c>
      <c r="F1300" s="3"/>
      <c r="G1300" s="5">
        <v>45616</v>
      </c>
    </row>
    <row r="1301" spans="2:7">
      <c r="B1301" s="24">
        <f t="shared" si="83"/>
        <v>45067</v>
      </c>
      <c r="C1301" s="8" t="b">
        <f t="shared" si="81"/>
        <v>1</v>
      </c>
      <c r="D1301" s="21" t="b">
        <f t="shared" si="80"/>
        <v>0</v>
      </c>
      <c r="E1301" s="14" t="b">
        <f t="shared" si="82"/>
        <v>0</v>
      </c>
      <c r="F1301" s="3"/>
      <c r="G1301" s="5">
        <v>45617</v>
      </c>
    </row>
    <row r="1302" spans="2:7">
      <c r="B1302" s="24">
        <f t="shared" si="83"/>
        <v>45068</v>
      </c>
      <c r="C1302" s="8" t="b">
        <f t="shared" si="81"/>
        <v>0</v>
      </c>
      <c r="D1302" s="21" t="b">
        <f t="shared" si="80"/>
        <v>0</v>
      </c>
      <c r="E1302" s="14">
        <f t="shared" si="82"/>
        <v>45068</v>
      </c>
      <c r="F1302" s="3"/>
      <c r="G1302" s="5">
        <v>45618</v>
      </c>
    </row>
    <row r="1303" spans="2:7">
      <c r="B1303" s="24">
        <f t="shared" si="83"/>
        <v>45069</v>
      </c>
      <c r="C1303" s="8" t="b">
        <f t="shared" si="81"/>
        <v>0</v>
      </c>
      <c r="D1303" s="21" t="b">
        <f t="shared" si="80"/>
        <v>0</v>
      </c>
      <c r="E1303" s="14">
        <f t="shared" si="82"/>
        <v>45069</v>
      </c>
      <c r="F1303" s="3"/>
      <c r="G1303" s="5">
        <v>45621</v>
      </c>
    </row>
    <row r="1304" spans="2:7">
      <c r="B1304" s="24">
        <f t="shared" si="83"/>
        <v>45070</v>
      </c>
      <c r="C1304" s="8" t="b">
        <f t="shared" si="81"/>
        <v>0</v>
      </c>
      <c r="D1304" s="21" t="b">
        <f t="shared" si="80"/>
        <v>0</v>
      </c>
      <c r="E1304" s="14">
        <f t="shared" si="82"/>
        <v>45070</v>
      </c>
      <c r="F1304" s="3"/>
      <c r="G1304" s="5">
        <v>45622</v>
      </c>
    </row>
    <row r="1305" spans="2:7">
      <c r="B1305" s="24">
        <f t="shared" si="83"/>
        <v>45071</v>
      </c>
      <c r="C1305" s="8" t="b">
        <f t="shared" si="81"/>
        <v>0</v>
      </c>
      <c r="D1305" s="21" t="b">
        <f t="shared" si="80"/>
        <v>0</v>
      </c>
      <c r="E1305" s="14">
        <f t="shared" si="82"/>
        <v>45071</v>
      </c>
      <c r="F1305" s="3"/>
      <c r="G1305" s="5">
        <v>45623</v>
      </c>
    </row>
    <row r="1306" spans="2:7">
      <c r="B1306" s="24">
        <f t="shared" si="83"/>
        <v>45072</v>
      </c>
      <c r="C1306" s="8" t="b">
        <f t="shared" si="81"/>
        <v>0</v>
      </c>
      <c r="D1306" s="21" t="b">
        <f t="shared" si="80"/>
        <v>0</v>
      </c>
      <c r="E1306" s="14">
        <f t="shared" si="82"/>
        <v>45072</v>
      </c>
      <c r="F1306" s="3"/>
      <c r="G1306" s="5">
        <v>45624</v>
      </c>
    </row>
    <row r="1307" spans="2:7">
      <c r="B1307" s="24">
        <f t="shared" si="83"/>
        <v>45073</v>
      </c>
      <c r="C1307" s="8" t="b">
        <f t="shared" si="81"/>
        <v>1</v>
      </c>
      <c r="D1307" s="21" t="b">
        <f t="shared" si="80"/>
        <v>0</v>
      </c>
      <c r="E1307" s="14" t="b">
        <f t="shared" si="82"/>
        <v>0</v>
      </c>
      <c r="F1307" s="3"/>
      <c r="G1307" s="5">
        <v>45625</v>
      </c>
    </row>
    <row r="1308" spans="2:7">
      <c r="B1308" s="24">
        <f t="shared" si="83"/>
        <v>45074</v>
      </c>
      <c r="C1308" s="8" t="b">
        <f t="shared" si="81"/>
        <v>1</v>
      </c>
      <c r="D1308" s="21" t="b">
        <f t="shared" si="80"/>
        <v>0</v>
      </c>
      <c r="E1308" s="14" t="b">
        <f t="shared" si="82"/>
        <v>0</v>
      </c>
      <c r="F1308" s="3"/>
      <c r="G1308" s="5">
        <v>45628</v>
      </c>
    </row>
    <row r="1309" spans="2:7">
      <c r="B1309" s="24">
        <f t="shared" si="83"/>
        <v>45075</v>
      </c>
      <c r="C1309" s="8" t="b">
        <f t="shared" si="81"/>
        <v>0</v>
      </c>
      <c r="D1309" s="21" t="b">
        <f t="shared" si="80"/>
        <v>0</v>
      </c>
      <c r="E1309" s="14">
        <f t="shared" si="82"/>
        <v>45075</v>
      </c>
      <c r="F1309" s="3"/>
      <c r="G1309" s="5">
        <v>45629</v>
      </c>
    </row>
    <row r="1310" spans="2:7">
      <c r="B1310" s="24">
        <f t="shared" si="83"/>
        <v>45076</v>
      </c>
      <c r="C1310" s="8" t="b">
        <f t="shared" si="81"/>
        <v>0</v>
      </c>
      <c r="D1310" s="21" t="b">
        <f t="shared" si="80"/>
        <v>0</v>
      </c>
      <c r="E1310" s="14">
        <f t="shared" si="82"/>
        <v>45076</v>
      </c>
      <c r="F1310" s="3"/>
      <c r="G1310" s="5">
        <v>45630</v>
      </c>
    </row>
    <row r="1311" spans="2:7">
      <c r="B1311" s="24">
        <f t="shared" si="83"/>
        <v>45077</v>
      </c>
      <c r="C1311" s="8" t="b">
        <f t="shared" si="81"/>
        <v>0</v>
      </c>
      <c r="D1311" s="21" t="b">
        <f t="shared" si="80"/>
        <v>0</v>
      </c>
      <c r="E1311" s="14">
        <f t="shared" si="82"/>
        <v>45077</v>
      </c>
      <c r="F1311" s="3"/>
      <c r="G1311" s="5">
        <v>45631</v>
      </c>
    </row>
    <row r="1312" spans="2:7">
      <c r="B1312" s="24">
        <f t="shared" si="83"/>
        <v>45078</v>
      </c>
      <c r="C1312" s="8" t="b">
        <f t="shared" si="81"/>
        <v>0</v>
      </c>
      <c r="D1312" s="21" t="b">
        <f t="shared" si="80"/>
        <v>0</v>
      </c>
      <c r="E1312" s="14">
        <f t="shared" si="82"/>
        <v>45078</v>
      </c>
      <c r="F1312" s="3"/>
      <c r="G1312" s="5">
        <v>45632</v>
      </c>
    </row>
    <row r="1313" spans="2:7">
      <c r="B1313" s="24">
        <f t="shared" si="83"/>
        <v>45079</v>
      </c>
      <c r="C1313" s="8" t="b">
        <f t="shared" si="81"/>
        <v>0</v>
      </c>
      <c r="D1313" s="21" t="b">
        <f t="shared" si="80"/>
        <v>0</v>
      </c>
      <c r="E1313" s="14">
        <f t="shared" si="82"/>
        <v>45079</v>
      </c>
      <c r="F1313" s="3"/>
      <c r="G1313" s="5">
        <v>45635</v>
      </c>
    </row>
    <row r="1314" spans="2:7">
      <c r="B1314" s="24">
        <f t="shared" si="83"/>
        <v>45080</v>
      </c>
      <c r="C1314" s="8" t="b">
        <f t="shared" si="81"/>
        <v>1</v>
      </c>
      <c r="D1314" s="21" t="b">
        <f t="shared" si="80"/>
        <v>0</v>
      </c>
      <c r="E1314" s="14" t="b">
        <f t="shared" si="82"/>
        <v>0</v>
      </c>
      <c r="F1314" s="3"/>
      <c r="G1314" s="5">
        <v>45636</v>
      </c>
    </row>
    <row r="1315" spans="2:7">
      <c r="B1315" s="24">
        <f t="shared" si="83"/>
        <v>45081</v>
      </c>
      <c r="C1315" s="8" t="b">
        <f t="shared" si="81"/>
        <v>1</v>
      </c>
      <c r="D1315" s="21" t="b">
        <f t="shared" si="80"/>
        <v>0</v>
      </c>
      <c r="E1315" s="14" t="b">
        <f t="shared" si="82"/>
        <v>0</v>
      </c>
      <c r="F1315" s="3"/>
      <c r="G1315" s="5">
        <v>45637</v>
      </c>
    </row>
    <row r="1316" spans="2:7">
      <c r="B1316" s="24">
        <f t="shared" si="83"/>
        <v>45082</v>
      </c>
      <c r="C1316" s="8" t="b">
        <f t="shared" si="81"/>
        <v>0</v>
      </c>
      <c r="D1316" s="21" t="b">
        <f t="shared" si="80"/>
        <v>0</v>
      </c>
      <c r="E1316" s="14">
        <f t="shared" si="82"/>
        <v>45082</v>
      </c>
      <c r="F1316" s="3"/>
      <c r="G1316" s="5">
        <v>45638</v>
      </c>
    </row>
    <row r="1317" spans="2:7">
      <c r="B1317" s="24">
        <f t="shared" si="83"/>
        <v>45083</v>
      </c>
      <c r="C1317" s="8" t="b">
        <f t="shared" si="81"/>
        <v>0</v>
      </c>
      <c r="D1317" s="21" t="b">
        <f t="shared" si="80"/>
        <v>0</v>
      </c>
      <c r="E1317" s="14">
        <f t="shared" si="82"/>
        <v>45083</v>
      </c>
      <c r="F1317" s="3"/>
      <c r="G1317" s="5">
        <v>45639</v>
      </c>
    </row>
    <row r="1318" spans="2:7">
      <c r="B1318" s="24">
        <f t="shared" si="83"/>
        <v>45084</v>
      </c>
      <c r="C1318" s="8" t="b">
        <f t="shared" si="81"/>
        <v>0</v>
      </c>
      <c r="D1318" s="21" t="b">
        <f t="shared" si="80"/>
        <v>0</v>
      </c>
      <c r="E1318" s="14">
        <f t="shared" si="82"/>
        <v>45084</v>
      </c>
      <c r="F1318" s="3"/>
      <c r="G1318" s="5">
        <v>45642</v>
      </c>
    </row>
    <row r="1319" spans="2:7">
      <c r="B1319" s="24">
        <f t="shared" si="83"/>
        <v>45085</v>
      </c>
      <c r="C1319" s="8" t="b">
        <f t="shared" si="81"/>
        <v>0</v>
      </c>
      <c r="D1319" s="21" t="b">
        <f t="shared" si="80"/>
        <v>0</v>
      </c>
      <c r="E1319" s="14">
        <f t="shared" si="82"/>
        <v>45085</v>
      </c>
      <c r="F1319" s="3"/>
      <c r="G1319" s="5">
        <v>45643</v>
      </c>
    </row>
    <row r="1320" spans="2:7">
      <c r="B1320" s="24">
        <f t="shared" si="83"/>
        <v>45086</v>
      </c>
      <c r="C1320" s="8" t="b">
        <f t="shared" si="81"/>
        <v>0</v>
      </c>
      <c r="D1320" s="21" t="b">
        <f t="shared" si="80"/>
        <v>0</v>
      </c>
      <c r="E1320" s="14">
        <f t="shared" si="82"/>
        <v>45086</v>
      </c>
      <c r="F1320" s="3"/>
      <c r="G1320" s="5">
        <v>45644</v>
      </c>
    </row>
    <row r="1321" spans="2:7">
      <c r="B1321" s="24">
        <f t="shared" si="83"/>
        <v>45087</v>
      </c>
      <c r="C1321" s="8" t="b">
        <f t="shared" si="81"/>
        <v>1</v>
      </c>
      <c r="D1321" s="21" t="b">
        <f t="shared" si="80"/>
        <v>0</v>
      </c>
      <c r="E1321" s="14" t="b">
        <f t="shared" si="82"/>
        <v>0</v>
      </c>
      <c r="F1321" s="3"/>
      <c r="G1321" s="5">
        <v>45645</v>
      </c>
    </row>
    <row r="1322" spans="2:7">
      <c r="B1322" s="24">
        <f t="shared" si="83"/>
        <v>45088</v>
      </c>
      <c r="C1322" s="8" t="b">
        <f t="shared" si="81"/>
        <v>1</v>
      </c>
      <c r="D1322" s="21" t="b">
        <f t="shared" si="80"/>
        <v>0</v>
      </c>
      <c r="E1322" s="14" t="b">
        <f t="shared" si="82"/>
        <v>0</v>
      </c>
      <c r="F1322" s="3"/>
      <c r="G1322" s="5">
        <v>45646</v>
      </c>
    </row>
    <row r="1323" spans="2:7">
      <c r="B1323" s="24">
        <f t="shared" si="83"/>
        <v>45089</v>
      </c>
      <c r="C1323" s="8" t="b">
        <f t="shared" si="81"/>
        <v>0</v>
      </c>
      <c r="D1323" s="21" t="b">
        <f t="shared" si="80"/>
        <v>0</v>
      </c>
      <c r="E1323" s="14">
        <f t="shared" si="82"/>
        <v>45089</v>
      </c>
      <c r="F1323" s="3"/>
      <c r="G1323" s="5">
        <v>45649</v>
      </c>
    </row>
    <row r="1324" spans="2:7">
      <c r="B1324" s="24">
        <f t="shared" si="83"/>
        <v>45090</v>
      </c>
      <c r="C1324" s="8" t="b">
        <f t="shared" si="81"/>
        <v>0</v>
      </c>
      <c r="D1324" s="21" t="b">
        <f t="shared" si="80"/>
        <v>0</v>
      </c>
      <c r="E1324" s="14">
        <f t="shared" si="82"/>
        <v>45090</v>
      </c>
      <c r="F1324" s="3"/>
      <c r="G1324" s="5">
        <v>45650</v>
      </c>
    </row>
    <row r="1325" spans="2:7">
      <c r="B1325" s="24">
        <f t="shared" si="83"/>
        <v>45091</v>
      </c>
      <c r="C1325" s="8" t="b">
        <f t="shared" si="81"/>
        <v>0</v>
      </c>
      <c r="D1325" s="21" t="b">
        <f t="shared" si="80"/>
        <v>0</v>
      </c>
      <c r="E1325" s="14">
        <f t="shared" si="82"/>
        <v>45091</v>
      </c>
      <c r="F1325" s="3"/>
      <c r="G1325" s="5">
        <v>45653</v>
      </c>
    </row>
    <row r="1326" spans="2:7">
      <c r="B1326" s="24">
        <f t="shared" si="83"/>
        <v>45092</v>
      </c>
      <c r="C1326" s="8" t="b">
        <f t="shared" si="81"/>
        <v>0</v>
      </c>
      <c r="D1326" s="21" t="b">
        <f t="shared" si="80"/>
        <v>0</v>
      </c>
      <c r="E1326" s="14">
        <f t="shared" si="82"/>
        <v>45092</v>
      </c>
      <c r="F1326" s="3"/>
      <c r="G1326" s="5">
        <v>45656</v>
      </c>
    </row>
    <row r="1327" spans="2:7">
      <c r="B1327" s="24">
        <f t="shared" si="83"/>
        <v>45093</v>
      </c>
      <c r="C1327" s="8" t="b">
        <f t="shared" si="81"/>
        <v>0</v>
      </c>
      <c r="D1327" s="21" t="b">
        <f t="shared" si="80"/>
        <v>0</v>
      </c>
      <c r="E1327" s="14">
        <f t="shared" si="82"/>
        <v>45093</v>
      </c>
      <c r="F1327" s="3"/>
      <c r="G1327" s="5">
        <v>45657</v>
      </c>
    </row>
    <row r="1328" spans="2:7">
      <c r="B1328" s="24">
        <f t="shared" si="83"/>
        <v>45094</v>
      </c>
      <c r="C1328" s="8" t="b">
        <f t="shared" si="81"/>
        <v>1</v>
      </c>
      <c r="D1328" s="21" t="b">
        <f t="shared" si="80"/>
        <v>0</v>
      </c>
      <c r="E1328" s="14" t="b">
        <f t="shared" si="82"/>
        <v>0</v>
      </c>
      <c r="F1328" s="3"/>
      <c r="G1328" s="5">
        <v>45659</v>
      </c>
    </row>
    <row r="1329" spans="2:7">
      <c r="B1329" s="24">
        <f t="shared" si="83"/>
        <v>45095</v>
      </c>
      <c r="C1329" s="8" t="b">
        <f t="shared" si="81"/>
        <v>1</v>
      </c>
      <c r="D1329" s="21" t="b">
        <f t="shared" si="80"/>
        <v>0</v>
      </c>
      <c r="E1329" s="14" t="b">
        <f t="shared" si="82"/>
        <v>0</v>
      </c>
      <c r="F1329" s="3"/>
      <c r="G1329" s="5">
        <v>45660</v>
      </c>
    </row>
    <row r="1330" spans="2:7">
      <c r="B1330" s="24">
        <f t="shared" si="83"/>
        <v>45096</v>
      </c>
      <c r="C1330" s="8" t="b">
        <f t="shared" si="81"/>
        <v>0</v>
      </c>
      <c r="D1330" s="21" t="b">
        <f t="shared" si="80"/>
        <v>0</v>
      </c>
      <c r="E1330" s="14">
        <f t="shared" si="82"/>
        <v>45096</v>
      </c>
      <c r="F1330" s="3"/>
      <c r="G1330" s="5">
        <v>45663</v>
      </c>
    </row>
    <row r="1331" spans="2:7">
      <c r="B1331" s="24">
        <f t="shared" si="83"/>
        <v>45097</v>
      </c>
      <c r="C1331" s="8" t="b">
        <f t="shared" si="81"/>
        <v>0</v>
      </c>
      <c r="D1331" s="21" t="b">
        <f t="shared" si="80"/>
        <v>0</v>
      </c>
      <c r="E1331" s="14">
        <f t="shared" si="82"/>
        <v>45097</v>
      </c>
      <c r="F1331" s="3"/>
      <c r="G1331" s="5">
        <v>45664</v>
      </c>
    </row>
    <row r="1332" spans="2:7">
      <c r="B1332" s="24">
        <f t="shared" si="83"/>
        <v>45098</v>
      </c>
      <c r="C1332" s="8" t="b">
        <f t="shared" si="81"/>
        <v>0</v>
      </c>
      <c r="D1332" s="21" t="b">
        <f t="shared" si="80"/>
        <v>0</v>
      </c>
      <c r="E1332" s="14">
        <f t="shared" si="82"/>
        <v>45098</v>
      </c>
      <c r="F1332" s="3"/>
      <c r="G1332" s="5">
        <v>45665</v>
      </c>
    </row>
    <row r="1333" spans="2:7">
      <c r="B1333" s="24">
        <f t="shared" si="83"/>
        <v>45099</v>
      </c>
      <c r="C1333" s="8" t="b">
        <f t="shared" si="81"/>
        <v>0</v>
      </c>
      <c r="D1333" s="21" t="b">
        <f t="shared" si="80"/>
        <v>0</v>
      </c>
      <c r="E1333" s="14">
        <f t="shared" si="82"/>
        <v>45099</v>
      </c>
      <c r="F1333" s="3"/>
      <c r="G1333" s="5">
        <v>45666</v>
      </c>
    </row>
    <row r="1334" spans="2:7">
      <c r="B1334" s="24">
        <f t="shared" si="83"/>
        <v>45100</v>
      </c>
      <c r="C1334" s="8" t="b">
        <f t="shared" si="81"/>
        <v>0</v>
      </c>
      <c r="D1334" s="21" t="b">
        <f t="shared" si="80"/>
        <v>0</v>
      </c>
      <c r="E1334" s="14">
        <f t="shared" si="82"/>
        <v>45100</v>
      </c>
      <c r="F1334" s="3"/>
      <c r="G1334" s="5">
        <v>45667</v>
      </c>
    </row>
    <row r="1335" spans="2:7">
      <c r="B1335" s="24">
        <f t="shared" si="83"/>
        <v>45101</v>
      </c>
      <c r="C1335" s="8" t="b">
        <f t="shared" si="81"/>
        <v>1</v>
      </c>
      <c r="D1335" s="21" t="b">
        <f t="shared" si="80"/>
        <v>0</v>
      </c>
      <c r="E1335" s="14" t="b">
        <f t="shared" si="82"/>
        <v>0</v>
      </c>
      <c r="F1335" s="3"/>
      <c r="G1335" s="5">
        <v>45670</v>
      </c>
    </row>
    <row r="1336" spans="2:7">
      <c r="B1336" s="24">
        <f t="shared" si="83"/>
        <v>45102</v>
      </c>
      <c r="C1336" s="8" t="b">
        <f t="shared" si="81"/>
        <v>1</v>
      </c>
      <c r="D1336" s="21" t="b">
        <f t="shared" si="80"/>
        <v>0</v>
      </c>
      <c r="E1336" s="14" t="b">
        <f t="shared" si="82"/>
        <v>0</v>
      </c>
      <c r="F1336" s="3"/>
      <c r="G1336" s="5">
        <v>45671</v>
      </c>
    </row>
    <row r="1337" spans="2:7">
      <c r="B1337" s="24">
        <f t="shared" si="83"/>
        <v>45103</v>
      </c>
      <c r="C1337" s="8" t="b">
        <f t="shared" si="81"/>
        <v>0</v>
      </c>
      <c r="D1337" s="21" t="b">
        <f t="shared" si="80"/>
        <v>0</v>
      </c>
      <c r="E1337" s="14">
        <f t="shared" si="82"/>
        <v>45103</v>
      </c>
      <c r="F1337" s="3"/>
      <c r="G1337" s="5">
        <v>45672</v>
      </c>
    </row>
    <row r="1338" spans="2:7">
      <c r="B1338" s="24">
        <f t="shared" si="83"/>
        <v>45104</v>
      </c>
      <c r="C1338" s="8" t="b">
        <f t="shared" si="81"/>
        <v>0</v>
      </c>
      <c r="D1338" s="21" t="b">
        <f t="shared" si="80"/>
        <v>0</v>
      </c>
      <c r="E1338" s="14">
        <f t="shared" si="82"/>
        <v>45104</v>
      </c>
      <c r="F1338" s="3"/>
      <c r="G1338" s="5">
        <v>45673</v>
      </c>
    </row>
    <row r="1339" spans="2:7">
      <c r="B1339" s="24">
        <f t="shared" si="83"/>
        <v>45105</v>
      </c>
      <c r="C1339" s="8" t="b">
        <f t="shared" si="81"/>
        <v>0</v>
      </c>
      <c r="D1339" s="21" t="b">
        <f t="shared" si="80"/>
        <v>0</v>
      </c>
      <c r="E1339" s="14">
        <f t="shared" si="82"/>
        <v>45105</v>
      </c>
      <c r="F1339" s="3"/>
      <c r="G1339" s="5">
        <v>45674</v>
      </c>
    </row>
    <row r="1340" spans="2:7">
      <c r="B1340" s="24">
        <f t="shared" si="83"/>
        <v>45106</v>
      </c>
      <c r="C1340" s="8" t="b">
        <f t="shared" si="81"/>
        <v>0</v>
      </c>
      <c r="D1340" s="21" t="b">
        <f t="shared" si="80"/>
        <v>0</v>
      </c>
      <c r="E1340" s="14">
        <f t="shared" si="82"/>
        <v>45106</v>
      </c>
      <c r="F1340" s="3"/>
      <c r="G1340" s="5">
        <v>45677</v>
      </c>
    </row>
    <row r="1341" spans="2:7">
      <c r="B1341" s="24">
        <f t="shared" si="83"/>
        <v>45107</v>
      </c>
      <c r="C1341" s="8" t="b">
        <f t="shared" si="81"/>
        <v>0</v>
      </c>
      <c r="D1341" s="21" t="b">
        <f t="shared" si="80"/>
        <v>0</v>
      </c>
      <c r="E1341" s="14">
        <f t="shared" si="82"/>
        <v>45107</v>
      </c>
      <c r="F1341" s="3"/>
      <c r="G1341" s="5">
        <v>45678</v>
      </c>
    </row>
    <row r="1342" spans="2:7">
      <c r="B1342" s="24">
        <f t="shared" si="83"/>
        <v>45108</v>
      </c>
      <c r="C1342" s="8" t="b">
        <f t="shared" si="81"/>
        <v>1</v>
      </c>
      <c r="D1342" s="21" t="b">
        <f t="shared" si="80"/>
        <v>0</v>
      </c>
      <c r="E1342" s="14" t="b">
        <f t="shared" si="82"/>
        <v>0</v>
      </c>
      <c r="F1342" s="3"/>
      <c r="G1342" s="5">
        <v>45679</v>
      </c>
    </row>
    <row r="1343" spans="2:7">
      <c r="B1343" s="24">
        <f t="shared" si="83"/>
        <v>45109</v>
      </c>
      <c r="C1343" s="8" t="b">
        <f t="shared" si="81"/>
        <v>1</v>
      </c>
      <c r="D1343" s="21" t="b">
        <f t="shared" si="80"/>
        <v>0</v>
      </c>
      <c r="E1343" s="14" t="b">
        <f t="shared" si="82"/>
        <v>0</v>
      </c>
      <c r="F1343" s="3"/>
      <c r="G1343" s="5">
        <v>45680</v>
      </c>
    </row>
    <row r="1344" spans="2:7">
      <c r="B1344" s="24">
        <f t="shared" si="83"/>
        <v>45110</v>
      </c>
      <c r="C1344" s="8" t="b">
        <f t="shared" si="81"/>
        <v>0</v>
      </c>
      <c r="D1344" s="21" t="b">
        <f t="shared" si="80"/>
        <v>0</v>
      </c>
      <c r="E1344" s="14">
        <f t="shared" si="82"/>
        <v>45110</v>
      </c>
      <c r="F1344" s="3"/>
      <c r="G1344" s="5">
        <v>45681</v>
      </c>
    </row>
    <row r="1345" spans="2:7">
      <c r="B1345" s="24">
        <f t="shared" si="83"/>
        <v>45111</v>
      </c>
      <c r="C1345" s="8" t="b">
        <f t="shared" si="81"/>
        <v>0</v>
      </c>
      <c r="D1345" s="21" t="b">
        <f t="shared" si="80"/>
        <v>0</v>
      </c>
      <c r="E1345" s="14">
        <f t="shared" si="82"/>
        <v>45111</v>
      </c>
      <c r="F1345" s="3"/>
      <c r="G1345" s="5">
        <v>45684</v>
      </c>
    </row>
    <row r="1346" spans="2:7">
      <c r="B1346" s="24">
        <f t="shared" si="83"/>
        <v>45112</v>
      </c>
      <c r="C1346" s="8" t="b">
        <f t="shared" si="81"/>
        <v>0</v>
      </c>
      <c r="D1346" s="21" t="b">
        <f t="shared" si="80"/>
        <v>0</v>
      </c>
      <c r="E1346" s="14">
        <f t="shared" si="82"/>
        <v>45112</v>
      </c>
      <c r="F1346" s="3"/>
      <c r="G1346" s="5">
        <v>45685</v>
      </c>
    </row>
    <row r="1347" spans="2:7">
      <c r="B1347" s="24">
        <f t="shared" si="83"/>
        <v>45113</v>
      </c>
      <c r="C1347" s="8" t="b">
        <f t="shared" si="81"/>
        <v>0</v>
      </c>
      <c r="D1347" s="21" t="b">
        <f t="shared" ref="D1347:D1410" si="84">IF(TYPE(VLOOKUP(B1347,Holidays,1,0))&lt;&gt;1,FALSE,TRUE)</f>
        <v>0</v>
      </c>
      <c r="E1347" s="14">
        <f t="shared" si="82"/>
        <v>45113</v>
      </c>
      <c r="F1347" s="3"/>
      <c r="G1347" s="5">
        <v>45686</v>
      </c>
    </row>
    <row r="1348" spans="2:7">
      <c r="B1348" s="24">
        <f t="shared" si="83"/>
        <v>45114</v>
      </c>
      <c r="C1348" s="8" t="b">
        <f t="shared" ref="C1348:C1411" si="85">IF(WEEKDAY(B1348,2)&gt;5,TRUE)</f>
        <v>0</v>
      </c>
      <c r="D1348" s="21" t="b">
        <f t="shared" si="84"/>
        <v>0</v>
      </c>
      <c r="E1348" s="14">
        <f t="shared" ref="E1348:E1411" si="86">IF(OR(C1348,D1348),FALSE,B1348)</f>
        <v>45114</v>
      </c>
      <c r="F1348" s="3"/>
      <c r="G1348" s="5">
        <v>45687</v>
      </c>
    </row>
    <row r="1349" spans="2:7">
      <c r="B1349" s="24">
        <f t="shared" ref="B1349:B1412" si="87">B1348+1</f>
        <v>45115</v>
      </c>
      <c r="C1349" s="8" t="b">
        <f t="shared" si="85"/>
        <v>1</v>
      </c>
      <c r="D1349" s="21" t="b">
        <f t="shared" si="84"/>
        <v>0</v>
      </c>
      <c r="E1349" s="14" t="b">
        <f t="shared" si="86"/>
        <v>0</v>
      </c>
      <c r="F1349" s="3"/>
      <c r="G1349" s="5">
        <v>45688</v>
      </c>
    </row>
    <row r="1350" spans="2:7">
      <c r="B1350" s="24">
        <f t="shared" si="87"/>
        <v>45116</v>
      </c>
      <c r="C1350" s="8" t="b">
        <f t="shared" si="85"/>
        <v>1</v>
      </c>
      <c r="D1350" s="21" t="b">
        <f t="shared" si="84"/>
        <v>0</v>
      </c>
      <c r="E1350" s="14" t="b">
        <f t="shared" si="86"/>
        <v>0</v>
      </c>
      <c r="F1350" s="3"/>
      <c r="G1350" s="5">
        <v>45691</v>
      </c>
    </row>
    <row r="1351" spans="2:7">
      <c r="B1351" s="24">
        <f t="shared" si="87"/>
        <v>45117</v>
      </c>
      <c r="C1351" s="8" t="b">
        <f t="shared" si="85"/>
        <v>0</v>
      </c>
      <c r="D1351" s="21" t="b">
        <f t="shared" si="84"/>
        <v>0</v>
      </c>
      <c r="E1351" s="14">
        <f t="shared" si="86"/>
        <v>45117</v>
      </c>
      <c r="F1351" s="3"/>
      <c r="G1351" s="5">
        <v>45692</v>
      </c>
    </row>
    <row r="1352" spans="2:7">
      <c r="B1352" s="24">
        <f t="shared" si="87"/>
        <v>45118</v>
      </c>
      <c r="C1352" s="8" t="b">
        <f t="shared" si="85"/>
        <v>0</v>
      </c>
      <c r="D1352" s="21" t="b">
        <f t="shared" si="84"/>
        <v>0</v>
      </c>
      <c r="E1352" s="14">
        <f t="shared" si="86"/>
        <v>45118</v>
      </c>
      <c r="F1352" s="3"/>
      <c r="G1352" s="5">
        <v>45693</v>
      </c>
    </row>
    <row r="1353" spans="2:7">
      <c r="B1353" s="24">
        <f t="shared" si="87"/>
        <v>45119</v>
      </c>
      <c r="C1353" s="8" t="b">
        <f t="shared" si="85"/>
        <v>0</v>
      </c>
      <c r="D1353" s="21" t="b">
        <f t="shared" si="84"/>
        <v>0</v>
      </c>
      <c r="E1353" s="14">
        <f t="shared" si="86"/>
        <v>45119</v>
      </c>
      <c r="F1353" s="3"/>
      <c r="G1353" s="5">
        <v>45694</v>
      </c>
    </row>
    <row r="1354" spans="2:7">
      <c r="B1354" s="24">
        <f t="shared" si="87"/>
        <v>45120</v>
      </c>
      <c r="C1354" s="8" t="b">
        <f t="shared" si="85"/>
        <v>0</v>
      </c>
      <c r="D1354" s="21" t="b">
        <f t="shared" si="84"/>
        <v>0</v>
      </c>
      <c r="E1354" s="14">
        <f t="shared" si="86"/>
        <v>45120</v>
      </c>
      <c r="F1354" s="3"/>
      <c r="G1354" s="5">
        <v>45695</v>
      </c>
    </row>
    <row r="1355" spans="2:7">
      <c r="B1355" s="24">
        <f t="shared" si="87"/>
        <v>45121</v>
      </c>
      <c r="C1355" s="8" t="b">
        <f t="shared" si="85"/>
        <v>0</v>
      </c>
      <c r="D1355" s="21" t="b">
        <f t="shared" si="84"/>
        <v>0</v>
      </c>
      <c r="E1355" s="14">
        <f t="shared" si="86"/>
        <v>45121</v>
      </c>
      <c r="F1355" s="3"/>
      <c r="G1355" s="5">
        <v>45698</v>
      </c>
    </row>
    <row r="1356" spans="2:7">
      <c r="B1356" s="24">
        <f t="shared" si="87"/>
        <v>45122</v>
      </c>
      <c r="C1356" s="8" t="b">
        <f t="shared" si="85"/>
        <v>1</v>
      </c>
      <c r="D1356" s="21" t="b">
        <f t="shared" si="84"/>
        <v>0</v>
      </c>
      <c r="E1356" s="14" t="b">
        <f t="shared" si="86"/>
        <v>0</v>
      </c>
      <c r="F1356" s="3"/>
      <c r="G1356" s="5">
        <v>45699</v>
      </c>
    </row>
    <row r="1357" spans="2:7">
      <c r="B1357" s="24">
        <f t="shared" si="87"/>
        <v>45123</v>
      </c>
      <c r="C1357" s="8" t="b">
        <f t="shared" si="85"/>
        <v>1</v>
      </c>
      <c r="D1357" s="21" t="b">
        <f t="shared" si="84"/>
        <v>0</v>
      </c>
      <c r="E1357" s="14" t="b">
        <f t="shared" si="86"/>
        <v>0</v>
      </c>
      <c r="F1357" s="3"/>
      <c r="G1357" s="5">
        <v>45700</v>
      </c>
    </row>
    <row r="1358" spans="2:7">
      <c r="B1358" s="24">
        <f t="shared" si="87"/>
        <v>45124</v>
      </c>
      <c r="C1358" s="8" t="b">
        <f t="shared" si="85"/>
        <v>0</v>
      </c>
      <c r="D1358" s="21" t="b">
        <f t="shared" si="84"/>
        <v>0</v>
      </c>
      <c r="E1358" s="14">
        <f t="shared" si="86"/>
        <v>45124</v>
      </c>
      <c r="F1358" s="3"/>
      <c r="G1358" s="5">
        <v>45701</v>
      </c>
    </row>
    <row r="1359" spans="2:7">
      <c r="B1359" s="24">
        <f t="shared" si="87"/>
        <v>45125</v>
      </c>
      <c r="C1359" s="8" t="b">
        <f t="shared" si="85"/>
        <v>0</v>
      </c>
      <c r="D1359" s="21" t="b">
        <f t="shared" si="84"/>
        <v>0</v>
      </c>
      <c r="E1359" s="14">
        <f t="shared" si="86"/>
        <v>45125</v>
      </c>
      <c r="F1359" s="3"/>
      <c r="G1359" s="5">
        <v>45702</v>
      </c>
    </row>
    <row r="1360" spans="2:7">
      <c r="B1360" s="24">
        <f t="shared" si="87"/>
        <v>45126</v>
      </c>
      <c r="C1360" s="8" t="b">
        <f t="shared" si="85"/>
        <v>0</v>
      </c>
      <c r="D1360" s="21" t="b">
        <f t="shared" si="84"/>
        <v>0</v>
      </c>
      <c r="E1360" s="14">
        <f t="shared" si="86"/>
        <v>45126</v>
      </c>
      <c r="F1360" s="3"/>
      <c r="G1360" s="5">
        <v>45705</v>
      </c>
    </row>
    <row r="1361" spans="2:7">
      <c r="B1361" s="24">
        <f t="shared" si="87"/>
        <v>45127</v>
      </c>
      <c r="C1361" s="8" t="b">
        <f t="shared" si="85"/>
        <v>0</v>
      </c>
      <c r="D1361" s="21" t="b">
        <f t="shared" si="84"/>
        <v>0</v>
      </c>
      <c r="E1361" s="14">
        <f t="shared" si="86"/>
        <v>45127</v>
      </c>
      <c r="F1361" s="3"/>
      <c r="G1361" s="5">
        <v>45706</v>
      </c>
    </row>
    <row r="1362" spans="2:7">
      <c r="B1362" s="24">
        <f t="shared" si="87"/>
        <v>45128</v>
      </c>
      <c r="C1362" s="8" t="b">
        <f t="shared" si="85"/>
        <v>0</v>
      </c>
      <c r="D1362" s="21" t="b">
        <f t="shared" si="84"/>
        <v>0</v>
      </c>
      <c r="E1362" s="14">
        <f t="shared" si="86"/>
        <v>45128</v>
      </c>
      <c r="F1362" s="3"/>
      <c r="G1362" s="5">
        <v>45707</v>
      </c>
    </row>
    <row r="1363" spans="2:7">
      <c r="B1363" s="24">
        <f t="shared" si="87"/>
        <v>45129</v>
      </c>
      <c r="C1363" s="8" t="b">
        <f t="shared" si="85"/>
        <v>1</v>
      </c>
      <c r="D1363" s="21" t="b">
        <f t="shared" si="84"/>
        <v>0</v>
      </c>
      <c r="E1363" s="14" t="b">
        <f t="shared" si="86"/>
        <v>0</v>
      </c>
      <c r="F1363" s="3"/>
      <c r="G1363" s="5">
        <v>45708</v>
      </c>
    </row>
    <row r="1364" spans="2:7">
      <c r="B1364" s="24">
        <f t="shared" si="87"/>
        <v>45130</v>
      </c>
      <c r="C1364" s="8" t="b">
        <f t="shared" si="85"/>
        <v>1</v>
      </c>
      <c r="D1364" s="21" t="b">
        <f t="shared" si="84"/>
        <v>0</v>
      </c>
      <c r="E1364" s="14" t="b">
        <f t="shared" si="86"/>
        <v>0</v>
      </c>
      <c r="F1364" s="3"/>
      <c r="G1364" s="5">
        <v>45709</v>
      </c>
    </row>
    <row r="1365" spans="2:7">
      <c r="B1365" s="24">
        <f t="shared" si="87"/>
        <v>45131</v>
      </c>
      <c r="C1365" s="8" t="b">
        <f t="shared" si="85"/>
        <v>0</v>
      </c>
      <c r="D1365" s="21" t="b">
        <f t="shared" si="84"/>
        <v>0</v>
      </c>
      <c r="E1365" s="14">
        <f t="shared" si="86"/>
        <v>45131</v>
      </c>
      <c r="F1365" s="3"/>
      <c r="G1365" s="5">
        <v>45712</v>
      </c>
    </row>
    <row r="1366" spans="2:7">
      <c r="B1366" s="24">
        <f t="shared" si="87"/>
        <v>45132</v>
      </c>
      <c r="C1366" s="8" t="b">
        <f t="shared" si="85"/>
        <v>0</v>
      </c>
      <c r="D1366" s="21" t="b">
        <f t="shared" si="84"/>
        <v>0</v>
      </c>
      <c r="E1366" s="14">
        <f t="shared" si="86"/>
        <v>45132</v>
      </c>
      <c r="F1366" s="3"/>
      <c r="G1366" s="5">
        <v>45713</v>
      </c>
    </row>
    <row r="1367" spans="2:7">
      <c r="B1367" s="24">
        <f t="shared" si="87"/>
        <v>45133</v>
      </c>
      <c r="C1367" s="8" t="b">
        <f t="shared" si="85"/>
        <v>0</v>
      </c>
      <c r="D1367" s="21" t="b">
        <f t="shared" si="84"/>
        <v>0</v>
      </c>
      <c r="E1367" s="14">
        <f t="shared" si="86"/>
        <v>45133</v>
      </c>
      <c r="F1367" s="3"/>
      <c r="G1367" s="5">
        <v>45714</v>
      </c>
    </row>
    <row r="1368" spans="2:7">
      <c r="B1368" s="24">
        <f t="shared" si="87"/>
        <v>45134</v>
      </c>
      <c r="C1368" s="8" t="b">
        <f t="shared" si="85"/>
        <v>0</v>
      </c>
      <c r="D1368" s="21" t="b">
        <f t="shared" si="84"/>
        <v>0</v>
      </c>
      <c r="E1368" s="14">
        <f t="shared" si="86"/>
        <v>45134</v>
      </c>
      <c r="F1368" s="3"/>
      <c r="G1368" s="5">
        <v>45715</v>
      </c>
    </row>
    <row r="1369" spans="2:7">
      <c r="B1369" s="24">
        <f t="shared" si="87"/>
        <v>45135</v>
      </c>
      <c r="C1369" s="8" t="b">
        <f t="shared" si="85"/>
        <v>0</v>
      </c>
      <c r="D1369" s="21" t="b">
        <f t="shared" si="84"/>
        <v>0</v>
      </c>
      <c r="E1369" s="14">
        <f t="shared" si="86"/>
        <v>45135</v>
      </c>
      <c r="F1369" s="3"/>
      <c r="G1369" s="5">
        <v>45716</v>
      </c>
    </row>
    <row r="1370" spans="2:7">
      <c r="B1370" s="24">
        <f t="shared" si="87"/>
        <v>45136</v>
      </c>
      <c r="C1370" s="8" t="b">
        <f t="shared" si="85"/>
        <v>1</v>
      </c>
      <c r="D1370" s="21" t="b">
        <f t="shared" si="84"/>
        <v>0</v>
      </c>
      <c r="E1370" s="14" t="b">
        <f t="shared" si="86"/>
        <v>0</v>
      </c>
      <c r="F1370" s="3"/>
      <c r="G1370" s="5">
        <v>45719</v>
      </c>
    </row>
    <row r="1371" spans="2:7">
      <c r="B1371" s="24">
        <f t="shared" si="87"/>
        <v>45137</v>
      </c>
      <c r="C1371" s="8" t="b">
        <f t="shared" si="85"/>
        <v>1</v>
      </c>
      <c r="D1371" s="21" t="b">
        <f t="shared" si="84"/>
        <v>0</v>
      </c>
      <c r="E1371" s="14" t="b">
        <f t="shared" si="86"/>
        <v>0</v>
      </c>
      <c r="F1371" s="3"/>
      <c r="G1371" s="5">
        <v>45720</v>
      </c>
    </row>
    <row r="1372" spans="2:7">
      <c r="B1372" s="24">
        <f t="shared" si="87"/>
        <v>45138</v>
      </c>
      <c r="C1372" s="8" t="b">
        <f t="shared" si="85"/>
        <v>0</v>
      </c>
      <c r="D1372" s="21" t="b">
        <f t="shared" si="84"/>
        <v>0</v>
      </c>
      <c r="E1372" s="14">
        <f t="shared" si="86"/>
        <v>45138</v>
      </c>
      <c r="F1372" s="3"/>
      <c r="G1372" s="5">
        <v>45721</v>
      </c>
    </row>
    <row r="1373" spans="2:7">
      <c r="B1373" s="24">
        <f t="shared" si="87"/>
        <v>45139</v>
      </c>
      <c r="C1373" s="8" t="b">
        <f t="shared" si="85"/>
        <v>0</v>
      </c>
      <c r="D1373" s="21" t="b">
        <f t="shared" si="84"/>
        <v>0</v>
      </c>
      <c r="E1373" s="14">
        <f t="shared" si="86"/>
        <v>45139</v>
      </c>
      <c r="F1373" s="3"/>
      <c r="G1373" s="5">
        <v>45722</v>
      </c>
    </row>
    <row r="1374" spans="2:7">
      <c r="B1374" s="24">
        <f t="shared" si="87"/>
        <v>45140</v>
      </c>
      <c r="C1374" s="8" t="b">
        <f t="shared" si="85"/>
        <v>0</v>
      </c>
      <c r="D1374" s="21" t="b">
        <f t="shared" si="84"/>
        <v>0</v>
      </c>
      <c r="E1374" s="14">
        <f t="shared" si="86"/>
        <v>45140</v>
      </c>
      <c r="F1374" s="3"/>
      <c r="G1374" s="5">
        <v>45723</v>
      </c>
    </row>
    <row r="1375" spans="2:7">
      <c r="B1375" s="24">
        <f t="shared" si="87"/>
        <v>45141</v>
      </c>
      <c r="C1375" s="8" t="b">
        <f t="shared" si="85"/>
        <v>0</v>
      </c>
      <c r="D1375" s="21" t="b">
        <f t="shared" si="84"/>
        <v>0</v>
      </c>
      <c r="E1375" s="14">
        <f t="shared" si="86"/>
        <v>45141</v>
      </c>
      <c r="F1375" s="3"/>
      <c r="G1375" s="5">
        <v>45726</v>
      </c>
    </row>
    <row r="1376" spans="2:7">
      <c r="B1376" s="24">
        <f t="shared" si="87"/>
        <v>45142</v>
      </c>
      <c r="C1376" s="8" t="b">
        <f t="shared" si="85"/>
        <v>0</v>
      </c>
      <c r="D1376" s="21" t="b">
        <f t="shared" si="84"/>
        <v>0</v>
      </c>
      <c r="E1376" s="14">
        <f t="shared" si="86"/>
        <v>45142</v>
      </c>
      <c r="F1376" s="3"/>
      <c r="G1376" s="5">
        <v>45727</v>
      </c>
    </row>
    <row r="1377" spans="2:7">
      <c r="B1377" s="24">
        <f t="shared" si="87"/>
        <v>45143</v>
      </c>
      <c r="C1377" s="8" t="b">
        <f t="shared" si="85"/>
        <v>1</v>
      </c>
      <c r="D1377" s="21" t="b">
        <f t="shared" si="84"/>
        <v>0</v>
      </c>
      <c r="E1377" s="14" t="b">
        <f t="shared" si="86"/>
        <v>0</v>
      </c>
      <c r="F1377" s="3"/>
      <c r="G1377" s="5">
        <v>45728</v>
      </c>
    </row>
    <row r="1378" spans="2:7">
      <c r="B1378" s="24">
        <f t="shared" si="87"/>
        <v>45144</v>
      </c>
      <c r="C1378" s="8" t="b">
        <f t="shared" si="85"/>
        <v>1</v>
      </c>
      <c r="D1378" s="21" t="b">
        <f t="shared" si="84"/>
        <v>0</v>
      </c>
      <c r="E1378" s="14" t="b">
        <f t="shared" si="86"/>
        <v>0</v>
      </c>
      <c r="F1378" s="3"/>
      <c r="G1378" s="5">
        <v>45729</v>
      </c>
    </row>
    <row r="1379" spans="2:7">
      <c r="B1379" s="24">
        <f t="shared" si="87"/>
        <v>45145</v>
      </c>
      <c r="C1379" s="8" t="b">
        <f t="shared" si="85"/>
        <v>0</v>
      </c>
      <c r="D1379" s="21" t="b">
        <f t="shared" si="84"/>
        <v>0</v>
      </c>
      <c r="E1379" s="14">
        <f t="shared" si="86"/>
        <v>45145</v>
      </c>
      <c r="F1379" s="3"/>
      <c r="G1379" s="5">
        <v>45730</v>
      </c>
    </row>
    <row r="1380" spans="2:7">
      <c r="B1380" s="24">
        <f t="shared" si="87"/>
        <v>45146</v>
      </c>
      <c r="C1380" s="8" t="b">
        <f t="shared" si="85"/>
        <v>0</v>
      </c>
      <c r="D1380" s="21" t="b">
        <f t="shared" si="84"/>
        <v>0</v>
      </c>
      <c r="E1380" s="14">
        <f t="shared" si="86"/>
        <v>45146</v>
      </c>
      <c r="F1380" s="3"/>
      <c r="G1380" s="5">
        <v>45733</v>
      </c>
    </row>
    <row r="1381" spans="2:7">
      <c r="B1381" s="24">
        <f t="shared" si="87"/>
        <v>45147</v>
      </c>
      <c r="C1381" s="8" t="b">
        <f t="shared" si="85"/>
        <v>0</v>
      </c>
      <c r="D1381" s="21" t="b">
        <f t="shared" si="84"/>
        <v>0</v>
      </c>
      <c r="E1381" s="14">
        <f t="shared" si="86"/>
        <v>45147</v>
      </c>
      <c r="F1381" s="3"/>
      <c r="G1381" s="5">
        <v>45734</v>
      </c>
    </row>
    <row r="1382" spans="2:7">
      <c r="B1382" s="24">
        <f t="shared" si="87"/>
        <v>45148</v>
      </c>
      <c r="C1382" s="8" t="b">
        <f t="shared" si="85"/>
        <v>0</v>
      </c>
      <c r="D1382" s="21" t="b">
        <f t="shared" si="84"/>
        <v>0</v>
      </c>
      <c r="E1382" s="14">
        <f t="shared" si="86"/>
        <v>45148</v>
      </c>
      <c r="F1382" s="3"/>
      <c r="G1382" s="5">
        <v>45735</v>
      </c>
    </row>
    <row r="1383" spans="2:7">
      <c r="B1383" s="24">
        <f t="shared" si="87"/>
        <v>45149</v>
      </c>
      <c r="C1383" s="8" t="b">
        <f t="shared" si="85"/>
        <v>0</v>
      </c>
      <c r="D1383" s="21" t="b">
        <f t="shared" si="84"/>
        <v>0</v>
      </c>
      <c r="E1383" s="14">
        <f t="shared" si="86"/>
        <v>45149</v>
      </c>
      <c r="F1383" s="3"/>
      <c r="G1383" s="5">
        <v>45736</v>
      </c>
    </row>
    <row r="1384" spans="2:7">
      <c r="B1384" s="24">
        <f t="shared" si="87"/>
        <v>45150</v>
      </c>
      <c r="C1384" s="8" t="b">
        <f t="shared" si="85"/>
        <v>1</v>
      </c>
      <c r="D1384" s="21" t="b">
        <f t="shared" si="84"/>
        <v>0</v>
      </c>
      <c r="E1384" s="14" t="b">
        <f t="shared" si="86"/>
        <v>0</v>
      </c>
      <c r="F1384" s="3"/>
      <c r="G1384" s="5">
        <v>45737</v>
      </c>
    </row>
    <row r="1385" spans="2:7">
      <c r="B1385" s="24">
        <f t="shared" si="87"/>
        <v>45151</v>
      </c>
      <c r="C1385" s="8" t="b">
        <f t="shared" si="85"/>
        <v>1</v>
      </c>
      <c r="D1385" s="21" t="b">
        <f t="shared" si="84"/>
        <v>0</v>
      </c>
      <c r="E1385" s="14" t="b">
        <f t="shared" si="86"/>
        <v>0</v>
      </c>
      <c r="F1385" s="3"/>
      <c r="G1385" s="5">
        <v>45740</v>
      </c>
    </row>
    <row r="1386" spans="2:7">
      <c r="B1386" s="24">
        <f t="shared" si="87"/>
        <v>45152</v>
      </c>
      <c r="C1386" s="8" t="b">
        <f t="shared" si="85"/>
        <v>0</v>
      </c>
      <c r="D1386" s="21" t="b">
        <f t="shared" si="84"/>
        <v>0</v>
      </c>
      <c r="E1386" s="14">
        <f t="shared" si="86"/>
        <v>45152</v>
      </c>
      <c r="F1386" s="3"/>
      <c r="G1386" s="5">
        <v>45741</v>
      </c>
    </row>
    <row r="1387" spans="2:7">
      <c r="B1387" s="24">
        <f t="shared" si="87"/>
        <v>45153</v>
      </c>
      <c r="C1387" s="8" t="b">
        <f t="shared" si="85"/>
        <v>0</v>
      </c>
      <c r="D1387" s="21" t="b">
        <f t="shared" si="84"/>
        <v>0</v>
      </c>
      <c r="E1387" s="14">
        <f t="shared" si="86"/>
        <v>45153</v>
      </c>
      <c r="F1387" s="3"/>
      <c r="G1387" s="5">
        <v>45742</v>
      </c>
    </row>
    <row r="1388" spans="2:7">
      <c r="B1388" s="24">
        <f t="shared" si="87"/>
        <v>45154</v>
      </c>
      <c r="C1388" s="8" t="b">
        <f t="shared" si="85"/>
        <v>0</v>
      </c>
      <c r="D1388" s="21" t="b">
        <f t="shared" si="84"/>
        <v>0</v>
      </c>
      <c r="E1388" s="14">
        <f t="shared" si="86"/>
        <v>45154</v>
      </c>
      <c r="F1388" s="3"/>
      <c r="G1388" s="5">
        <v>45743</v>
      </c>
    </row>
    <row r="1389" spans="2:7">
      <c r="B1389" s="24">
        <f t="shared" si="87"/>
        <v>45155</v>
      </c>
      <c r="C1389" s="8" t="b">
        <f t="shared" si="85"/>
        <v>0</v>
      </c>
      <c r="D1389" s="21" t="b">
        <f t="shared" si="84"/>
        <v>0</v>
      </c>
      <c r="E1389" s="14">
        <f t="shared" si="86"/>
        <v>45155</v>
      </c>
      <c r="F1389" s="3"/>
      <c r="G1389" s="5">
        <v>45744</v>
      </c>
    </row>
    <row r="1390" spans="2:7">
      <c r="B1390" s="24">
        <f t="shared" si="87"/>
        <v>45156</v>
      </c>
      <c r="C1390" s="8" t="b">
        <f t="shared" si="85"/>
        <v>0</v>
      </c>
      <c r="D1390" s="21" t="b">
        <f t="shared" si="84"/>
        <v>0</v>
      </c>
      <c r="E1390" s="14">
        <f t="shared" si="86"/>
        <v>45156</v>
      </c>
      <c r="F1390" s="3"/>
      <c r="G1390" s="5">
        <v>45747</v>
      </c>
    </row>
    <row r="1391" spans="2:7">
      <c r="B1391" s="24">
        <f t="shared" si="87"/>
        <v>45157</v>
      </c>
      <c r="C1391" s="8" t="b">
        <f t="shared" si="85"/>
        <v>1</v>
      </c>
      <c r="D1391" s="21" t="b">
        <f t="shared" si="84"/>
        <v>0</v>
      </c>
      <c r="E1391" s="14" t="b">
        <f t="shared" si="86"/>
        <v>0</v>
      </c>
      <c r="F1391" s="3"/>
      <c r="G1391" s="5">
        <v>45748</v>
      </c>
    </row>
    <row r="1392" spans="2:7">
      <c r="B1392" s="24">
        <f t="shared" si="87"/>
        <v>45158</v>
      </c>
      <c r="C1392" s="8" t="b">
        <f t="shared" si="85"/>
        <v>1</v>
      </c>
      <c r="D1392" s="21" t="b">
        <f t="shared" si="84"/>
        <v>0</v>
      </c>
      <c r="E1392" s="14" t="b">
        <f t="shared" si="86"/>
        <v>0</v>
      </c>
      <c r="F1392" s="3"/>
      <c r="G1392" s="5">
        <v>45749</v>
      </c>
    </row>
    <row r="1393" spans="2:7">
      <c r="B1393" s="24">
        <f t="shared" si="87"/>
        <v>45159</v>
      </c>
      <c r="C1393" s="8" t="b">
        <f t="shared" si="85"/>
        <v>0</v>
      </c>
      <c r="D1393" s="21" t="b">
        <f t="shared" si="84"/>
        <v>0</v>
      </c>
      <c r="E1393" s="14">
        <f t="shared" si="86"/>
        <v>45159</v>
      </c>
      <c r="F1393" s="3"/>
      <c r="G1393" s="5">
        <v>45750</v>
      </c>
    </row>
    <row r="1394" spans="2:7">
      <c r="B1394" s="24">
        <f t="shared" si="87"/>
        <v>45160</v>
      </c>
      <c r="C1394" s="8" t="b">
        <f t="shared" si="85"/>
        <v>0</v>
      </c>
      <c r="D1394" s="21" t="b">
        <f t="shared" si="84"/>
        <v>0</v>
      </c>
      <c r="E1394" s="14">
        <f t="shared" si="86"/>
        <v>45160</v>
      </c>
      <c r="F1394" s="3"/>
      <c r="G1394" s="5">
        <v>45751</v>
      </c>
    </row>
    <row r="1395" spans="2:7">
      <c r="B1395" s="24">
        <f t="shared" si="87"/>
        <v>45161</v>
      </c>
      <c r="C1395" s="8" t="b">
        <f t="shared" si="85"/>
        <v>0</v>
      </c>
      <c r="D1395" s="21" t="b">
        <f t="shared" si="84"/>
        <v>0</v>
      </c>
      <c r="E1395" s="14">
        <f t="shared" si="86"/>
        <v>45161</v>
      </c>
      <c r="F1395" s="3"/>
      <c r="G1395" s="5">
        <v>45754</v>
      </c>
    </row>
    <row r="1396" spans="2:7">
      <c r="B1396" s="24">
        <f t="shared" si="87"/>
        <v>45162</v>
      </c>
      <c r="C1396" s="8" t="b">
        <f t="shared" si="85"/>
        <v>0</v>
      </c>
      <c r="D1396" s="21" t="b">
        <f t="shared" si="84"/>
        <v>0</v>
      </c>
      <c r="E1396" s="14">
        <f t="shared" si="86"/>
        <v>45162</v>
      </c>
      <c r="F1396" s="3"/>
      <c r="G1396" s="5">
        <v>45755</v>
      </c>
    </row>
    <row r="1397" spans="2:7">
      <c r="B1397" s="24">
        <f t="shared" si="87"/>
        <v>45163</v>
      </c>
      <c r="C1397" s="8" t="b">
        <f t="shared" si="85"/>
        <v>0</v>
      </c>
      <c r="D1397" s="21" t="b">
        <f t="shared" si="84"/>
        <v>0</v>
      </c>
      <c r="E1397" s="14">
        <f t="shared" si="86"/>
        <v>45163</v>
      </c>
      <c r="F1397" s="3"/>
      <c r="G1397" s="5">
        <v>45756</v>
      </c>
    </row>
    <row r="1398" spans="2:7">
      <c r="B1398" s="24">
        <f t="shared" si="87"/>
        <v>45164</v>
      </c>
      <c r="C1398" s="8" t="b">
        <f t="shared" si="85"/>
        <v>1</v>
      </c>
      <c r="D1398" s="21" t="b">
        <f t="shared" si="84"/>
        <v>0</v>
      </c>
      <c r="E1398" s="14" t="b">
        <f t="shared" si="86"/>
        <v>0</v>
      </c>
      <c r="F1398" s="3"/>
      <c r="G1398" s="5">
        <v>45757</v>
      </c>
    </row>
    <row r="1399" spans="2:7">
      <c r="B1399" s="24">
        <f t="shared" si="87"/>
        <v>45165</v>
      </c>
      <c r="C1399" s="8" t="b">
        <f t="shared" si="85"/>
        <v>1</v>
      </c>
      <c r="D1399" s="21" t="b">
        <f t="shared" si="84"/>
        <v>0</v>
      </c>
      <c r="E1399" s="14" t="b">
        <f t="shared" si="86"/>
        <v>0</v>
      </c>
      <c r="F1399" s="3"/>
      <c r="G1399" s="5">
        <v>45758</v>
      </c>
    </row>
    <row r="1400" spans="2:7">
      <c r="B1400" s="24">
        <f t="shared" si="87"/>
        <v>45166</v>
      </c>
      <c r="C1400" s="8" t="b">
        <f t="shared" si="85"/>
        <v>0</v>
      </c>
      <c r="D1400" s="21" t="b">
        <f t="shared" si="84"/>
        <v>0</v>
      </c>
      <c r="E1400" s="14">
        <f t="shared" si="86"/>
        <v>45166</v>
      </c>
      <c r="F1400" s="3"/>
      <c r="G1400" s="5">
        <v>45761</v>
      </c>
    </row>
    <row r="1401" spans="2:7">
      <c r="B1401" s="24">
        <f t="shared" si="87"/>
        <v>45167</v>
      </c>
      <c r="C1401" s="8" t="b">
        <f t="shared" si="85"/>
        <v>0</v>
      </c>
      <c r="D1401" s="21" t="b">
        <f t="shared" si="84"/>
        <v>0</v>
      </c>
      <c r="E1401" s="14">
        <f t="shared" si="86"/>
        <v>45167</v>
      </c>
      <c r="F1401" s="3"/>
      <c r="G1401" s="5">
        <v>45762</v>
      </c>
    </row>
    <row r="1402" spans="2:7">
      <c r="B1402" s="24">
        <f t="shared" si="87"/>
        <v>45168</v>
      </c>
      <c r="C1402" s="8" t="b">
        <f t="shared" si="85"/>
        <v>0</v>
      </c>
      <c r="D1402" s="21" t="b">
        <f t="shared" si="84"/>
        <v>0</v>
      </c>
      <c r="E1402" s="14">
        <f t="shared" si="86"/>
        <v>45168</v>
      </c>
      <c r="F1402" s="3"/>
      <c r="G1402" s="5">
        <v>45763</v>
      </c>
    </row>
    <row r="1403" spans="2:7">
      <c r="B1403" s="24">
        <f t="shared" si="87"/>
        <v>45169</v>
      </c>
      <c r="C1403" s="8" t="b">
        <f t="shared" si="85"/>
        <v>0</v>
      </c>
      <c r="D1403" s="21" t="b">
        <f t="shared" si="84"/>
        <v>0</v>
      </c>
      <c r="E1403" s="14">
        <f t="shared" si="86"/>
        <v>45169</v>
      </c>
      <c r="F1403" s="3"/>
      <c r="G1403" s="5">
        <v>45764</v>
      </c>
    </row>
    <row r="1404" spans="2:7">
      <c r="B1404" s="24">
        <f t="shared" si="87"/>
        <v>45170</v>
      </c>
      <c r="C1404" s="8" t="b">
        <f t="shared" si="85"/>
        <v>0</v>
      </c>
      <c r="D1404" s="21" t="b">
        <f t="shared" si="84"/>
        <v>0</v>
      </c>
      <c r="E1404" s="14">
        <f t="shared" si="86"/>
        <v>45170</v>
      </c>
      <c r="F1404" s="3"/>
      <c r="G1404" s="5">
        <v>45769</v>
      </c>
    </row>
    <row r="1405" spans="2:7">
      <c r="B1405" s="24">
        <f t="shared" si="87"/>
        <v>45171</v>
      </c>
      <c r="C1405" s="8" t="b">
        <f t="shared" si="85"/>
        <v>1</v>
      </c>
      <c r="D1405" s="21" t="b">
        <f t="shared" si="84"/>
        <v>0</v>
      </c>
      <c r="E1405" s="14" t="b">
        <f t="shared" si="86"/>
        <v>0</v>
      </c>
      <c r="F1405" s="3"/>
      <c r="G1405" s="5">
        <v>45770</v>
      </c>
    </row>
    <row r="1406" spans="2:7">
      <c r="B1406" s="24">
        <f t="shared" si="87"/>
        <v>45172</v>
      </c>
      <c r="C1406" s="8" t="b">
        <f t="shared" si="85"/>
        <v>1</v>
      </c>
      <c r="D1406" s="21" t="b">
        <f t="shared" si="84"/>
        <v>0</v>
      </c>
      <c r="E1406" s="14" t="b">
        <f t="shared" si="86"/>
        <v>0</v>
      </c>
      <c r="F1406" s="3"/>
      <c r="G1406" s="5">
        <v>45771</v>
      </c>
    </row>
    <row r="1407" spans="2:7">
      <c r="B1407" s="24">
        <f t="shared" si="87"/>
        <v>45173</v>
      </c>
      <c r="C1407" s="8" t="b">
        <f t="shared" si="85"/>
        <v>0</v>
      </c>
      <c r="D1407" s="21" t="b">
        <f t="shared" si="84"/>
        <v>0</v>
      </c>
      <c r="E1407" s="14">
        <f t="shared" si="86"/>
        <v>45173</v>
      </c>
      <c r="F1407" s="3"/>
      <c r="G1407" s="5">
        <v>45772</v>
      </c>
    </row>
    <row r="1408" spans="2:7">
      <c r="B1408" s="24">
        <f t="shared" si="87"/>
        <v>45174</v>
      </c>
      <c r="C1408" s="8" t="b">
        <f t="shared" si="85"/>
        <v>0</v>
      </c>
      <c r="D1408" s="21" t="b">
        <f t="shared" si="84"/>
        <v>0</v>
      </c>
      <c r="E1408" s="14">
        <f t="shared" si="86"/>
        <v>45174</v>
      </c>
      <c r="F1408" s="3"/>
      <c r="G1408" s="5">
        <v>45775</v>
      </c>
    </row>
    <row r="1409" spans="2:7">
      <c r="B1409" s="24">
        <f t="shared" si="87"/>
        <v>45175</v>
      </c>
      <c r="C1409" s="8" t="b">
        <f t="shared" si="85"/>
        <v>0</v>
      </c>
      <c r="D1409" s="21" t="b">
        <f t="shared" si="84"/>
        <v>0</v>
      </c>
      <c r="E1409" s="14">
        <f t="shared" si="86"/>
        <v>45175</v>
      </c>
      <c r="F1409" s="3"/>
      <c r="G1409" s="5">
        <v>45776</v>
      </c>
    </row>
    <row r="1410" spans="2:7">
      <c r="B1410" s="24">
        <f t="shared" si="87"/>
        <v>45176</v>
      </c>
      <c r="C1410" s="8" t="b">
        <f t="shared" si="85"/>
        <v>0</v>
      </c>
      <c r="D1410" s="21" t="b">
        <f t="shared" si="84"/>
        <v>0</v>
      </c>
      <c r="E1410" s="14">
        <f t="shared" si="86"/>
        <v>45176</v>
      </c>
      <c r="F1410" s="3"/>
      <c r="G1410" s="5">
        <v>45777</v>
      </c>
    </row>
    <row r="1411" spans="2:7">
      <c r="B1411" s="24">
        <f t="shared" si="87"/>
        <v>45177</v>
      </c>
      <c r="C1411" s="8" t="b">
        <f t="shared" si="85"/>
        <v>0</v>
      </c>
      <c r="D1411" s="21" t="b">
        <f t="shared" ref="D1411:D1474" si="88">IF(TYPE(VLOOKUP(B1411,Holidays,1,0))&lt;&gt;1,FALSE,TRUE)</f>
        <v>0</v>
      </c>
      <c r="E1411" s="14">
        <f t="shared" si="86"/>
        <v>45177</v>
      </c>
      <c r="F1411" s="3"/>
      <c r="G1411" s="5">
        <v>45779</v>
      </c>
    </row>
    <row r="1412" spans="2:7">
      <c r="B1412" s="24">
        <f t="shared" si="87"/>
        <v>45178</v>
      </c>
      <c r="C1412" s="8" t="b">
        <f t="shared" ref="C1412:C1475" si="89">IF(WEEKDAY(B1412,2)&gt;5,TRUE)</f>
        <v>1</v>
      </c>
      <c r="D1412" s="21" t="b">
        <f t="shared" si="88"/>
        <v>0</v>
      </c>
      <c r="E1412" s="14" t="b">
        <f t="shared" ref="E1412:E1475" si="90">IF(OR(C1412,D1412),FALSE,B1412)</f>
        <v>0</v>
      </c>
      <c r="F1412" s="3"/>
      <c r="G1412" s="5">
        <v>45782</v>
      </c>
    </row>
    <row r="1413" spans="2:7">
      <c r="B1413" s="24">
        <f t="shared" ref="B1413:B1476" si="91">B1412+1</f>
        <v>45179</v>
      </c>
      <c r="C1413" s="8" t="b">
        <f t="shared" si="89"/>
        <v>1</v>
      </c>
      <c r="D1413" s="21" t="b">
        <f t="shared" si="88"/>
        <v>0</v>
      </c>
      <c r="E1413" s="14" t="b">
        <f t="shared" si="90"/>
        <v>0</v>
      </c>
      <c r="F1413" s="3"/>
      <c r="G1413" s="5">
        <v>45783</v>
      </c>
    </row>
    <row r="1414" spans="2:7">
      <c r="B1414" s="24">
        <f t="shared" si="91"/>
        <v>45180</v>
      </c>
      <c r="C1414" s="8" t="b">
        <f t="shared" si="89"/>
        <v>0</v>
      </c>
      <c r="D1414" s="21" t="b">
        <f t="shared" si="88"/>
        <v>0</v>
      </c>
      <c r="E1414" s="14">
        <f t="shared" si="90"/>
        <v>45180</v>
      </c>
      <c r="F1414" s="3"/>
      <c r="G1414" s="5">
        <v>45784</v>
      </c>
    </row>
    <row r="1415" spans="2:7">
      <c r="B1415" s="24">
        <f t="shared" si="91"/>
        <v>45181</v>
      </c>
      <c r="C1415" s="8" t="b">
        <f t="shared" si="89"/>
        <v>0</v>
      </c>
      <c r="D1415" s="21" t="b">
        <f t="shared" si="88"/>
        <v>0</v>
      </c>
      <c r="E1415" s="14">
        <f t="shared" si="90"/>
        <v>45181</v>
      </c>
      <c r="F1415" s="3"/>
      <c r="G1415" s="5">
        <v>45785</v>
      </c>
    </row>
    <row r="1416" spans="2:7">
      <c r="B1416" s="24">
        <f t="shared" si="91"/>
        <v>45182</v>
      </c>
      <c r="C1416" s="8" t="b">
        <f t="shared" si="89"/>
        <v>0</v>
      </c>
      <c r="D1416" s="21" t="b">
        <f t="shared" si="88"/>
        <v>0</v>
      </c>
      <c r="E1416" s="14">
        <f t="shared" si="90"/>
        <v>45182</v>
      </c>
      <c r="F1416" s="3"/>
      <c r="G1416" s="5">
        <v>45786</v>
      </c>
    </row>
    <row r="1417" spans="2:7">
      <c r="B1417" s="24">
        <f t="shared" si="91"/>
        <v>45183</v>
      </c>
      <c r="C1417" s="8" t="b">
        <f t="shared" si="89"/>
        <v>0</v>
      </c>
      <c r="D1417" s="21" t="b">
        <f t="shared" si="88"/>
        <v>0</v>
      </c>
      <c r="E1417" s="14">
        <f t="shared" si="90"/>
        <v>45183</v>
      </c>
      <c r="F1417" s="3"/>
      <c r="G1417" s="5">
        <v>45789</v>
      </c>
    </row>
    <row r="1418" spans="2:7">
      <c r="B1418" s="24">
        <f t="shared" si="91"/>
        <v>45184</v>
      </c>
      <c r="C1418" s="8" t="b">
        <f t="shared" si="89"/>
        <v>0</v>
      </c>
      <c r="D1418" s="21" t="b">
        <f t="shared" si="88"/>
        <v>0</v>
      </c>
      <c r="E1418" s="14">
        <f t="shared" si="90"/>
        <v>45184</v>
      </c>
      <c r="F1418" s="3"/>
      <c r="G1418" s="5">
        <v>45790</v>
      </c>
    </row>
    <row r="1419" spans="2:7">
      <c r="B1419" s="24">
        <f t="shared" si="91"/>
        <v>45185</v>
      </c>
      <c r="C1419" s="8" t="b">
        <f t="shared" si="89"/>
        <v>1</v>
      </c>
      <c r="D1419" s="21" t="b">
        <f t="shared" si="88"/>
        <v>0</v>
      </c>
      <c r="E1419" s="14" t="b">
        <f t="shared" si="90"/>
        <v>0</v>
      </c>
      <c r="F1419" s="3"/>
      <c r="G1419" s="5">
        <v>45791</v>
      </c>
    </row>
    <row r="1420" spans="2:7">
      <c r="B1420" s="24">
        <f t="shared" si="91"/>
        <v>45186</v>
      </c>
      <c r="C1420" s="8" t="b">
        <f t="shared" si="89"/>
        <v>1</v>
      </c>
      <c r="D1420" s="21" t="b">
        <f t="shared" si="88"/>
        <v>0</v>
      </c>
      <c r="E1420" s="14" t="b">
        <f t="shared" si="90"/>
        <v>0</v>
      </c>
      <c r="F1420" s="3"/>
      <c r="G1420" s="5">
        <v>45792</v>
      </c>
    </row>
    <row r="1421" spans="2:7">
      <c r="B1421" s="24">
        <f t="shared" si="91"/>
        <v>45187</v>
      </c>
      <c r="C1421" s="8" t="b">
        <f t="shared" si="89"/>
        <v>0</v>
      </c>
      <c r="D1421" s="21" t="b">
        <f t="shared" si="88"/>
        <v>0</v>
      </c>
      <c r="E1421" s="14">
        <f t="shared" si="90"/>
        <v>45187</v>
      </c>
      <c r="F1421" s="3"/>
      <c r="G1421" s="5">
        <v>45793</v>
      </c>
    </row>
    <row r="1422" spans="2:7">
      <c r="B1422" s="24">
        <f t="shared" si="91"/>
        <v>45188</v>
      </c>
      <c r="C1422" s="8" t="b">
        <f t="shared" si="89"/>
        <v>0</v>
      </c>
      <c r="D1422" s="21" t="b">
        <f t="shared" si="88"/>
        <v>0</v>
      </c>
      <c r="E1422" s="14">
        <f t="shared" si="90"/>
        <v>45188</v>
      </c>
      <c r="F1422" s="3"/>
      <c r="G1422" s="5">
        <v>45796</v>
      </c>
    </row>
    <row r="1423" spans="2:7">
      <c r="B1423" s="24">
        <f t="shared" si="91"/>
        <v>45189</v>
      </c>
      <c r="C1423" s="8" t="b">
        <f t="shared" si="89"/>
        <v>0</v>
      </c>
      <c r="D1423" s="21" t="b">
        <f t="shared" si="88"/>
        <v>0</v>
      </c>
      <c r="E1423" s="14">
        <f t="shared" si="90"/>
        <v>45189</v>
      </c>
      <c r="F1423" s="3"/>
      <c r="G1423" s="5">
        <v>45797</v>
      </c>
    </row>
    <row r="1424" spans="2:7">
      <c r="B1424" s="24">
        <f t="shared" si="91"/>
        <v>45190</v>
      </c>
      <c r="C1424" s="8" t="b">
        <f t="shared" si="89"/>
        <v>0</v>
      </c>
      <c r="D1424" s="21" t="b">
        <f t="shared" si="88"/>
        <v>0</v>
      </c>
      <c r="E1424" s="14">
        <f t="shared" si="90"/>
        <v>45190</v>
      </c>
      <c r="F1424" s="3"/>
      <c r="G1424" s="5">
        <v>45798</v>
      </c>
    </row>
    <row r="1425" spans="2:7">
      <c r="B1425" s="24">
        <f t="shared" si="91"/>
        <v>45191</v>
      </c>
      <c r="C1425" s="8" t="b">
        <f t="shared" si="89"/>
        <v>0</v>
      </c>
      <c r="D1425" s="21" t="b">
        <f t="shared" si="88"/>
        <v>0</v>
      </c>
      <c r="E1425" s="14">
        <f t="shared" si="90"/>
        <v>45191</v>
      </c>
      <c r="F1425" s="3"/>
      <c r="G1425" s="5">
        <v>45799</v>
      </c>
    </row>
    <row r="1426" spans="2:7">
      <c r="B1426" s="24">
        <f t="shared" si="91"/>
        <v>45192</v>
      </c>
      <c r="C1426" s="8" t="b">
        <f t="shared" si="89"/>
        <v>1</v>
      </c>
      <c r="D1426" s="21" t="b">
        <f t="shared" si="88"/>
        <v>0</v>
      </c>
      <c r="E1426" s="14" t="b">
        <f t="shared" si="90"/>
        <v>0</v>
      </c>
      <c r="F1426" s="3"/>
      <c r="G1426" s="5">
        <v>45800</v>
      </c>
    </row>
    <row r="1427" spans="2:7">
      <c r="B1427" s="24">
        <f t="shared" si="91"/>
        <v>45193</v>
      </c>
      <c r="C1427" s="8" t="b">
        <f t="shared" si="89"/>
        <v>1</v>
      </c>
      <c r="D1427" s="21" t="b">
        <f t="shared" si="88"/>
        <v>0</v>
      </c>
      <c r="E1427" s="14" t="b">
        <f t="shared" si="90"/>
        <v>0</v>
      </c>
      <c r="F1427" s="3"/>
      <c r="G1427" s="5">
        <v>45803</v>
      </c>
    </row>
    <row r="1428" spans="2:7">
      <c r="B1428" s="24">
        <f t="shared" si="91"/>
        <v>45194</v>
      </c>
      <c r="C1428" s="8" t="b">
        <f t="shared" si="89"/>
        <v>0</v>
      </c>
      <c r="D1428" s="21" t="b">
        <f t="shared" si="88"/>
        <v>0</v>
      </c>
      <c r="E1428" s="14">
        <f t="shared" si="90"/>
        <v>45194</v>
      </c>
      <c r="F1428" s="3"/>
      <c r="G1428" s="5">
        <v>45804</v>
      </c>
    </row>
    <row r="1429" spans="2:7">
      <c r="B1429" s="24">
        <f t="shared" si="91"/>
        <v>45195</v>
      </c>
      <c r="C1429" s="8" t="b">
        <f t="shared" si="89"/>
        <v>0</v>
      </c>
      <c r="D1429" s="21" t="b">
        <f t="shared" si="88"/>
        <v>0</v>
      </c>
      <c r="E1429" s="14">
        <f t="shared" si="90"/>
        <v>45195</v>
      </c>
      <c r="F1429" s="3"/>
      <c r="G1429" s="5">
        <v>45805</v>
      </c>
    </row>
    <row r="1430" spans="2:7">
      <c r="B1430" s="24">
        <f t="shared" si="91"/>
        <v>45196</v>
      </c>
      <c r="C1430" s="8" t="b">
        <f t="shared" si="89"/>
        <v>0</v>
      </c>
      <c r="D1430" s="21" t="b">
        <f t="shared" si="88"/>
        <v>0</v>
      </c>
      <c r="E1430" s="14">
        <f t="shared" si="90"/>
        <v>45196</v>
      </c>
      <c r="F1430" s="3"/>
      <c r="G1430" s="5">
        <v>45806</v>
      </c>
    </row>
    <row r="1431" spans="2:7">
      <c r="B1431" s="24">
        <f t="shared" si="91"/>
        <v>45197</v>
      </c>
      <c r="C1431" s="8" t="b">
        <f t="shared" si="89"/>
        <v>0</v>
      </c>
      <c r="D1431" s="21" t="b">
        <f t="shared" si="88"/>
        <v>0</v>
      </c>
      <c r="E1431" s="14">
        <f t="shared" si="90"/>
        <v>45197</v>
      </c>
      <c r="F1431" s="3"/>
      <c r="G1431" s="5">
        <v>45807</v>
      </c>
    </row>
    <row r="1432" spans="2:7">
      <c r="B1432" s="24">
        <f t="shared" si="91"/>
        <v>45198</v>
      </c>
      <c r="C1432" s="8" t="b">
        <f t="shared" si="89"/>
        <v>0</v>
      </c>
      <c r="D1432" s="21" t="b">
        <f t="shared" si="88"/>
        <v>0</v>
      </c>
      <c r="E1432" s="14">
        <f t="shared" si="90"/>
        <v>45198</v>
      </c>
      <c r="F1432" s="3"/>
      <c r="G1432" s="5">
        <v>45810</v>
      </c>
    </row>
    <row r="1433" spans="2:7">
      <c r="B1433" s="24">
        <f t="shared" si="91"/>
        <v>45199</v>
      </c>
      <c r="C1433" s="8" t="b">
        <f t="shared" si="89"/>
        <v>1</v>
      </c>
      <c r="D1433" s="21" t="b">
        <f t="shared" si="88"/>
        <v>0</v>
      </c>
      <c r="E1433" s="14" t="b">
        <f t="shared" si="90"/>
        <v>0</v>
      </c>
      <c r="F1433" s="3"/>
      <c r="G1433" s="5">
        <v>45811</v>
      </c>
    </row>
    <row r="1434" spans="2:7">
      <c r="B1434" s="24">
        <f t="shared" si="91"/>
        <v>45200</v>
      </c>
      <c r="C1434" s="8" t="b">
        <f t="shared" si="89"/>
        <v>1</v>
      </c>
      <c r="D1434" s="21" t="b">
        <f t="shared" si="88"/>
        <v>0</v>
      </c>
      <c r="E1434" s="14" t="b">
        <f t="shared" si="90"/>
        <v>0</v>
      </c>
      <c r="F1434" s="3"/>
      <c r="G1434" s="5">
        <v>45812</v>
      </c>
    </row>
    <row r="1435" spans="2:7">
      <c r="B1435" s="24">
        <f t="shared" si="91"/>
        <v>45201</v>
      </c>
      <c r="C1435" s="8" t="b">
        <f t="shared" si="89"/>
        <v>0</v>
      </c>
      <c r="D1435" s="21" t="b">
        <f t="shared" si="88"/>
        <v>0</v>
      </c>
      <c r="E1435" s="14">
        <f t="shared" si="90"/>
        <v>45201</v>
      </c>
      <c r="F1435" s="3"/>
      <c r="G1435" s="5">
        <v>45813</v>
      </c>
    </row>
    <row r="1436" spans="2:7">
      <c r="B1436" s="24">
        <f t="shared" si="91"/>
        <v>45202</v>
      </c>
      <c r="C1436" s="8" t="b">
        <f t="shared" si="89"/>
        <v>0</v>
      </c>
      <c r="D1436" s="21" t="b">
        <f t="shared" si="88"/>
        <v>0</v>
      </c>
      <c r="E1436" s="14">
        <f t="shared" si="90"/>
        <v>45202</v>
      </c>
      <c r="F1436" s="3"/>
      <c r="G1436" s="5">
        <v>45814</v>
      </c>
    </row>
    <row r="1437" spans="2:7">
      <c r="B1437" s="24">
        <f t="shared" si="91"/>
        <v>45203</v>
      </c>
      <c r="C1437" s="8" t="b">
        <f t="shared" si="89"/>
        <v>0</v>
      </c>
      <c r="D1437" s="21" t="b">
        <f t="shared" si="88"/>
        <v>0</v>
      </c>
      <c r="E1437" s="14">
        <f t="shared" si="90"/>
        <v>45203</v>
      </c>
      <c r="F1437" s="3"/>
      <c r="G1437" s="5">
        <v>45817</v>
      </c>
    </row>
    <row r="1438" spans="2:7">
      <c r="B1438" s="24">
        <f t="shared" si="91"/>
        <v>45204</v>
      </c>
      <c r="C1438" s="8" t="b">
        <f t="shared" si="89"/>
        <v>0</v>
      </c>
      <c r="D1438" s="21" t="b">
        <f t="shared" si="88"/>
        <v>0</v>
      </c>
      <c r="E1438" s="14">
        <f t="shared" si="90"/>
        <v>45204</v>
      </c>
      <c r="F1438" s="3"/>
      <c r="G1438" s="5">
        <v>45818</v>
      </c>
    </row>
    <row r="1439" spans="2:7">
      <c r="B1439" s="24">
        <f t="shared" si="91"/>
        <v>45205</v>
      </c>
      <c r="C1439" s="8" t="b">
        <f t="shared" si="89"/>
        <v>0</v>
      </c>
      <c r="D1439" s="21" t="b">
        <f t="shared" si="88"/>
        <v>0</v>
      </c>
      <c r="E1439" s="14">
        <f t="shared" si="90"/>
        <v>45205</v>
      </c>
      <c r="F1439" s="3"/>
      <c r="G1439" s="5">
        <v>45819</v>
      </c>
    </row>
    <row r="1440" spans="2:7">
      <c r="B1440" s="24">
        <f t="shared" si="91"/>
        <v>45206</v>
      </c>
      <c r="C1440" s="8" t="b">
        <f t="shared" si="89"/>
        <v>1</v>
      </c>
      <c r="D1440" s="21" t="b">
        <f t="shared" si="88"/>
        <v>0</v>
      </c>
      <c r="E1440" s="14" t="b">
        <f t="shared" si="90"/>
        <v>0</v>
      </c>
      <c r="F1440" s="3"/>
      <c r="G1440" s="5">
        <v>45820</v>
      </c>
    </row>
    <row r="1441" spans="2:7">
      <c r="B1441" s="24">
        <f t="shared" si="91"/>
        <v>45207</v>
      </c>
      <c r="C1441" s="8" t="b">
        <f t="shared" si="89"/>
        <v>1</v>
      </c>
      <c r="D1441" s="21" t="b">
        <f t="shared" si="88"/>
        <v>0</v>
      </c>
      <c r="E1441" s="14" t="b">
        <f t="shared" si="90"/>
        <v>0</v>
      </c>
      <c r="F1441" s="3"/>
      <c r="G1441" s="5">
        <v>45821</v>
      </c>
    </row>
    <row r="1442" spans="2:7">
      <c r="B1442" s="24">
        <f t="shared" si="91"/>
        <v>45208</v>
      </c>
      <c r="C1442" s="8" t="b">
        <f t="shared" si="89"/>
        <v>0</v>
      </c>
      <c r="D1442" s="21" t="b">
        <f t="shared" si="88"/>
        <v>0</v>
      </c>
      <c r="E1442" s="14">
        <f t="shared" si="90"/>
        <v>45208</v>
      </c>
      <c r="F1442" s="3"/>
      <c r="G1442" s="5">
        <v>45824</v>
      </c>
    </row>
    <row r="1443" spans="2:7">
      <c r="B1443" s="24">
        <f t="shared" si="91"/>
        <v>45209</v>
      </c>
      <c r="C1443" s="8" t="b">
        <f t="shared" si="89"/>
        <v>0</v>
      </c>
      <c r="D1443" s="21" t="b">
        <f t="shared" si="88"/>
        <v>0</v>
      </c>
      <c r="E1443" s="14">
        <f t="shared" si="90"/>
        <v>45209</v>
      </c>
      <c r="F1443" s="3"/>
      <c r="G1443" s="5">
        <v>45825</v>
      </c>
    </row>
    <row r="1444" spans="2:7">
      <c r="B1444" s="24">
        <f t="shared" si="91"/>
        <v>45210</v>
      </c>
      <c r="C1444" s="8" t="b">
        <f t="shared" si="89"/>
        <v>0</v>
      </c>
      <c r="D1444" s="21" t="b">
        <f t="shared" si="88"/>
        <v>0</v>
      </c>
      <c r="E1444" s="14">
        <f t="shared" si="90"/>
        <v>45210</v>
      </c>
      <c r="F1444" s="3"/>
      <c r="G1444" s="5">
        <v>45826</v>
      </c>
    </row>
    <row r="1445" spans="2:7">
      <c r="B1445" s="24">
        <f t="shared" si="91"/>
        <v>45211</v>
      </c>
      <c r="C1445" s="8" t="b">
        <f t="shared" si="89"/>
        <v>0</v>
      </c>
      <c r="D1445" s="21" t="b">
        <f t="shared" si="88"/>
        <v>0</v>
      </c>
      <c r="E1445" s="14">
        <f t="shared" si="90"/>
        <v>45211</v>
      </c>
      <c r="F1445" s="3"/>
      <c r="G1445" s="5">
        <v>45827</v>
      </c>
    </row>
    <row r="1446" spans="2:7">
      <c r="B1446" s="24">
        <f t="shared" si="91"/>
        <v>45212</v>
      </c>
      <c r="C1446" s="8" t="b">
        <f t="shared" si="89"/>
        <v>0</v>
      </c>
      <c r="D1446" s="21" t="b">
        <f t="shared" si="88"/>
        <v>0</v>
      </c>
      <c r="E1446" s="14">
        <f t="shared" si="90"/>
        <v>45212</v>
      </c>
      <c r="F1446" s="3"/>
      <c r="G1446" s="5">
        <v>45828</v>
      </c>
    </row>
    <row r="1447" spans="2:7">
      <c r="B1447" s="24">
        <f t="shared" si="91"/>
        <v>45213</v>
      </c>
      <c r="C1447" s="8" t="b">
        <f t="shared" si="89"/>
        <v>1</v>
      </c>
      <c r="D1447" s="21" t="b">
        <f t="shared" si="88"/>
        <v>0</v>
      </c>
      <c r="E1447" s="14" t="b">
        <f t="shared" si="90"/>
        <v>0</v>
      </c>
      <c r="F1447" s="3"/>
      <c r="G1447" s="5">
        <v>45831</v>
      </c>
    </row>
    <row r="1448" spans="2:7">
      <c r="B1448" s="24">
        <f t="shared" si="91"/>
        <v>45214</v>
      </c>
      <c r="C1448" s="8" t="b">
        <f t="shared" si="89"/>
        <v>1</v>
      </c>
      <c r="D1448" s="21" t="b">
        <f t="shared" si="88"/>
        <v>0</v>
      </c>
      <c r="E1448" s="14" t="b">
        <f t="shared" si="90"/>
        <v>0</v>
      </c>
      <c r="F1448" s="3"/>
      <c r="G1448" s="5">
        <v>45832</v>
      </c>
    </row>
    <row r="1449" spans="2:7">
      <c r="B1449" s="24">
        <f t="shared" si="91"/>
        <v>45215</v>
      </c>
      <c r="C1449" s="8" t="b">
        <f t="shared" si="89"/>
        <v>0</v>
      </c>
      <c r="D1449" s="21" t="b">
        <f t="shared" si="88"/>
        <v>0</v>
      </c>
      <c r="E1449" s="14">
        <f t="shared" si="90"/>
        <v>45215</v>
      </c>
      <c r="F1449" s="3"/>
      <c r="G1449" s="5">
        <v>45833</v>
      </c>
    </row>
    <row r="1450" spans="2:7">
      <c r="B1450" s="24">
        <f t="shared" si="91"/>
        <v>45216</v>
      </c>
      <c r="C1450" s="8" t="b">
        <f t="shared" si="89"/>
        <v>0</v>
      </c>
      <c r="D1450" s="21" t="b">
        <f t="shared" si="88"/>
        <v>0</v>
      </c>
      <c r="E1450" s="14">
        <f t="shared" si="90"/>
        <v>45216</v>
      </c>
      <c r="F1450" s="3"/>
      <c r="G1450" s="5">
        <v>45834</v>
      </c>
    </row>
    <row r="1451" spans="2:7">
      <c r="B1451" s="24">
        <f t="shared" si="91"/>
        <v>45217</v>
      </c>
      <c r="C1451" s="8" t="b">
        <f t="shared" si="89"/>
        <v>0</v>
      </c>
      <c r="D1451" s="21" t="b">
        <f t="shared" si="88"/>
        <v>0</v>
      </c>
      <c r="E1451" s="14">
        <f t="shared" si="90"/>
        <v>45217</v>
      </c>
      <c r="F1451" s="3"/>
      <c r="G1451" s="5">
        <v>45835</v>
      </c>
    </row>
    <row r="1452" spans="2:7">
      <c r="B1452" s="24">
        <f t="shared" si="91"/>
        <v>45218</v>
      </c>
      <c r="C1452" s="8" t="b">
        <f t="shared" si="89"/>
        <v>0</v>
      </c>
      <c r="D1452" s="21" t="b">
        <f t="shared" si="88"/>
        <v>0</v>
      </c>
      <c r="E1452" s="14">
        <f t="shared" si="90"/>
        <v>45218</v>
      </c>
      <c r="F1452" s="3"/>
      <c r="G1452" s="5">
        <v>45838</v>
      </c>
    </row>
    <row r="1453" spans="2:7">
      <c r="B1453" s="24">
        <f t="shared" si="91"/>
        <v>45219</v>
      </c>
      <c r="C1453" s="8" t="b">
        <f t="shared" si="89"/>
        <v>0</v>
      </c>
      <c r="D1453" s="21" t="b">
        <f t="shared" si="88"/>
        <v>0</v>
      </c>
      <c r="E1453" s="14">
        <f t="shared" si="90"/>
        <v>45219</v>
      </c>
      <c r="F1453" s="3"/>
      <c r="G1453" s="5">
        <v>45839</v>
      </c>
    </row>
    <row r="1454" spans="2:7">
      <c r="B1454" s="24">
        <f t="shared" si="91"/>
        <v>45220</v>
      </c>
      <c r="C1454" s="8" t="b">
        <f t="shared" si="89"/>
        <v>1</v>
      </c>
      <c r="D1454" s="21" t="b">
        <f t="shared" si="88"/>
        <v>0</v>
      </c>
      <c r="E1454" s="14" t="b">
        <f t="shared" si="90"/>
        <v>0</v>
      </c>
      <c r="F1454" s="3"/>
      <c r="G1454" s="5">
        <v>45840</v>
      </c>
    </row>
    <row r="1455" spans="2:7">
      <c r="B1455" s="24">
        <f t="shared" si="91"/>
        <v>45221</v>
      </c>
      <c r="C1455" s="8" t="b">
        <f t="shared" si="89"/>
        <v>1</v>
      </c>
      <c r="D1455" s="21" t="b">
        <f t="shared" si="88"/>
        <v>0</v>
      </c>
      <c r="E1455" s="14" t="b">
        <f t="shared" si="90"/>
        <v>0</v>
      </c>
      <c r="F1455" s="3"/>
      <c r="G1455" s="5">
        <v>45841</v>
      </c>
    </row>
    <row r="1456" spans="2:7">
      <c r="B1456" s="24">
        <f t="shared" si="91"/>
        <v>45222</v>
      </c>
      <c r="C1456" s="8" t="b">
        <f t="shared" si="89"/>
        <v>0</v>
      </c>
      <c r="D1456" s="21" t="b">
        <f t="shared" si="88"/>
        <v>0</v>
      </c>
      <c r="E1456" s="14">
        <f t="shared" si="90"/>
        <v>45222</v>
      </c>
      <c r="F1456" s="3"/>
      <c r="G1456" s="5">
        <v>45842</v>
      </c>
    </row>
    <row r="1457" spans="2:7">
      <c r="B1457" s="24">
        <f t="shared" si="91"/>
        <v>45223</v>
      </c>
      <c r="C1457" s="8" t="b">
        <f t="shared" si="89"/>
        <v>0</v>
      </c>
      <c r="D1457" s="21" t="b">
        <f t="shared" si="88"/>
        <v>0</v>
      </c>
      <c r="E1457" s="14">
        <f t="shared" si="90"/>
        <v>45223</v>
      </c>
      <c r="F1457" s="3"/>
      <c r="G1457" s="5">
        <v>45845</v>
      </c>
    </row>
    <row r="1458" spans="2:7">
      <c r="B1458" s="24">
        <f t="shared" si="91"/>
        <v>45224</v>
      </c>
      <c r="C1458" s="8" t="b">
        <f t="shared" si="89"/>
        <v>0</v>
      </c>
      <c r="D1458" s="21" t="b">
        <f t="shared" si="88"/>
        <v>0</v>
      </c>
      <c r="E1458" s="14">
        <f t="shared" si="90"/>
        <v>45224</v>
      </c>
      <c r="F1458" s="3"/>
      <c r="G1458" s="5">
        <v>45846</v>
      </c>
    </row>
    <row r="1459" spans="2:7">
      <c r="B1459" s="24">
        <f t="shared" si="91"/>
        <v>45225</v>
      </c>
      <c r="C1459" s="8" t="b">
        <f t="shared" si="89"/>
        <v>0</v>
      </c>
      <c r="D1459" s="21" t="b">
        <f t="shared" si="88"/>
        <v>0</v>
      </c>
      <c r="E1459" s="14">
        <f t="shared" si="90"/>
        <v>45225</v>
      </c>
      <c r="F1459" s="3"/>
      <c r="G1459" s="5">
        <v>45847</v>
      </c>
    </row>
    <row r="1460" spans="2:7">
      <c r="B1460" s="24">
        <f t="shared" si="91"/>
        <v>45226</v>
      </c>
      <c r="C1460" s="8" t="b">
        <f t="shared" si="89"/>
        <v>0</v>
      </c>
      <c r="D1460" s="21" t="b">
        <f t="shared" si="88"/>
        <v>0</v>
      </c>
      <c r="E1460" s="14">
        <f t="shared" si="90"/>
        <v>45226</v>
      </c>
      <c r="F1460" s="3"/>
      <c r="G1460" s="5">
        <v>45848</v>
      </c>
    </row>
    <row r="1461" spans="2:7">
      <c r="B1461" s="24">
        <f t="shared" si="91"/>
        <v>45227</v>
      </c>
      <c r="C1461" s="8" t="b">
        <f t="shared" si="89"/>
        <v>1</v>
      </c>
      <c r="D1461" s="21" t="b">
        <f t="shared" si="88"/>
        <v>0</v>
      </c>
      <c r="E1461" s="14" t="b">
        <f t="shared" si="90"/>
        <v>0</v>
      </c>
      <c r="F1461" s="3"/>
      <c r="G1461" s="5">
        <v>45849</v>
      </c>
    </row>
    <row r="1462" spans="2:7">
      <c r="B1462" s="24">
        <f t="shared" si="91"/>
        <v>45228</v>
      </c>
      <c r="C1462" s="8" t="b">
        <f t="shared" si="89"/>
        <v>1</v>
      </c>
      <c r="D1462" s="21" t="b">
        <f t="shared" si="88"/>
        <v>0</v>
      </c>
      <c r="E1462" s="14" t="b">
        <f t="shared" si="90"/>
        <v>0</v>
      </c>
      <c r="F1462" s="3"/>
      <c r="G1462" s="5">
        <v>45852</v>
      </c>
    </row>
    <row r="1463" spans="2:7">
      <c r="B1463" s="24">
        <f t="shared" si="91"/>
        <v>45229</v>
      </c>
      <c r="C1463" s="8" t="b">
        <f t="shared" si="89"/>
        <v>0</v>
      </c>
      <c r="D1463" s="21" t="b">
        <f t="shared" si="88"/>
        <v>0</v>
      </c>
      <c r="E1463" s="14">
        <f t="shared" si="90"/>
        <v>45229</v>
      </c>
      <c r="F1463" s="3"/>
      <c r="G1463" s="5">
        <v>45853</v>
      </c>
    </row>
    <row r="1464" spans="2:7">
      <c r="B1464" s="24">
        <f t="shared" si="91"/>
        <v>45230</v>
      </c>
      <c r="C1464" s="8" t="b">
        <f t="shared" si="89"/>
        <v>0</v>
      </c>
      <c r="D1464" s="21" t="b">
        <f t="shared" si="88"/>
        <v>0</v>
      </c>
      <c r="E1464" s="14">
        <f t="shared" si="90"/>
        <v>45230</v>
      </c>
      <c r="F1464" s="3"/>
      <c r="G1464" s="5">
        <v>45854</v>
      </c>
    </row>
    <row r="1465" spans="2:7">
      <c r="B1465" s="24">
        <f t="shared" si="91"/>
        <v>45231</v>
      </c>
      <c r="C1465" s="8" t="b">
        <f t="shared" si="89"/>
        <v>0</v>
      </c>
      <c r="D1465" s="21" t="b">
        <f t="shared" si="88"/>
        <v>0</v>
      </c>
      <c r="E1465" s="14">
        <f t="shared" si="90"/>
        <v>45231</v>
      </c>
      <c r="F1465" s="3"/>
      <c r="G1465" s="5">
        <v>45855</v>
      </c>
    </row>
    <row r="1466" spans="2:7">
      <c r="B1466" s="24">
        <f t="shared" si="91"/>
        <v>45232</v>
      </c>
      <c r="C1466" s="8" t="b">
        <f t="shared" si="89"/>
        <v>0</v>
      </c>
      <c r="D1466" s="21" t="b">
        <f t="shared" si="88"/>
        <v>0</v>
      </c>
      <c r="E1466" s="14">
        <f t="shared" si="90"/>
        <v>45232</v>
      </c>
      <c r="F1466" s="3"/>
      <c r="G1466" s="5">
        <v>45856</v>
      </c>
    </row>
    <row r="1467" spans="2:7">
      <c r="B1467" s="24">
        <f t="shared" si="91"/>
        <v>45233</v>
      </c>
      <c r="C1467" s="8" t="b">
        <f t="shared" si="89"/>
        <v>0</v>
      </c>
      <c r="D1467" s="21" t="b">
        <f t="shared" si="88"/>
        <v>0</v>
      </c>
      <c r="E1467" s="14">
        <f t="shared" si="90"/>
        <v>45233</v>
      </c>
      <c r="F1467" s="3"/>
      <c r="G1467" s="5">
        <v>45859</v>
      </c>
    </row>
    <row r="1468" spans="2:7">
      <c r="B1468" s="24">
        <f t="shared" si="91"/>
        <v>45234</v>
      </c>
      <c r="C1468" s="8" t="b">
        <f t="shared" si="89"/>
        <v>1</v>
      </c>
      <c r="D1468" s="21" t="b">
        <f t="shared" si="88"/>
        <v>0</v>
      </c>
      <c r="E1468" s="14" t="b">
        <f t="shared" si="90"/>
        <v>0</v>
      </c>
      <c r="F1468" s="3"/>
      <c r="G1468" s="5">
        <v>45860</v>
      </c>
    </row>
    <row r="1469" spans="2:7">
      <c r="B1469" s="24">
        <f t="shared" si="91"/>
        <v>45235</v>
      </c>
      <c r="C1469" s="8" t="b">
        <f t="shared" si="89"/>
        <v>1</v>
      </c>
      <c r="D1469" s="21" t="b">
        <f t="shared" si="88"/>
        <v>0</v>
      </c>
      <c r="E1469" s="14" t="b">
        <f t="shared" si="90"/>
        <v>0</v>
      </c>
      <c r="F1469" s="3"/>
      <c r="G1469" s="5">
        <v>45861</v>
      </c>
    </row>
    <row r="1470" spans="2:7">
      <c r="B1470" s="24">
        <f t="shared" si="91"/>
        <v>45236</v>
      </c>
      <c r="C1470" s="8" t="b">
        <f t="shared" si="89"/>
        <v>0</v>
      </c>
      <c r="D1470" s="21" t="b">
        <f t="shared" si="88"/>
        <v>0</v>
      </c>
      <c r="E1470" s="14">
        <f t="shared" si="90"/>
        <v>45236</v>
      </c>
      <c r="F1470" s="3"/>
      <c r="G1470" s="5">
        <v>45862</v>
      </c>
    </row>
    <row r="1471" spans="2:7">
      <c r="B1471" s="24">
        <f t="shared" si="91"/>
        <v>45237</v>
      </c>
      <c r="C1471" s="8" t="b">
        <f t="shared" si="89"/>
        <v>0</v>
      </c>
      <c r="D1471" s="21" t="b">
        <f t="shared" si="88"/>
        <v>0</v>
      </c>
      <c r="E1471" s="14">
        <f t="shared" si="90"/>
        <v>45237</v>
      </c>
      <c r="F1471" s="3"/>
      <c r="G1471" s="5">
        <v>45863</v>
      </c>
    </row>
    <row r="1472" spans="2:7">
      <c r="B1472" s="24">
        <f t="shared" si="91"/>
        <v>45238</v>
      </c>
      <c r="C1472" s="8" t="b">
        <f t="shared" si="89"/>
        <v>0</v>
      </c>
      <c r="D1472" s="21" t="b">
        <f t="shared" si="88"/>
        <v>0</v>
      </c>
      <c r="E1472" s="14">
        <f t="shared" si="90"/>
        <v>45238</v>
      </c>
      <c r="F1472" s="3"/>
      <c r="G1472" s="5">
        <v>45866</v>
      </c>
    </row>
    <row r="1473" spans="2:7">
      <c r="B1473" s="24">
        <f t="shared" si="91"/>
        <v>45239</v>
      </c>
      <c r="C1473" s="8" t="b">
        <f t="shared" si="89"/>
        <v>0</v>
      </c>
      <c r="D1473" s="21" t="b">
        <f t="shared" si="88"/>
        <v>0</v>
      </c>
      <c r="E1473" s="14">
        <f t="shared" si="90"/>
        <v>45239</v>
      </c>
      <c r="F1473" s="3"/>
      <c r="G1473" s="5">
        <v>45867</v>
      </c>
    </row>
    <row r="1474" spans="2:7">
      <c r="B1474" s="24">
        <f t="shared" si="91"/>
        <v>45240</v>
      </c>
      <c r="C1474" s="8" t="b">
        <f t="shared" si="89"/>
        <v>0</v>
      </c>
      <c r="D1474" s="21" t="b">
        <f t="shared" si="88"/>
        <v>0</v>
      </c>
      <c r="E1474" s="14">
        <f t="shared" si="90"/>
        <v>45240</v>
      </c>
      <c r="F1474" s="3"/>
      <c r="G1474" s="5">
        <v>45868</v>
      </c>
    </row>
    <row r="1475" spans="2:7">
      <c r="B1475" s="24">
        <f t="shared" si="91"/>
        <v>45241</v>
      </c>
      <c r="C1475" s="8" t="b">
        <f t="shared" si="89"/>
        <v>1</v>
      </c>
      <c r="D1475" s="21" t="b">
        <f t="shared" ref="D1475:D1538" si="92">IF(TYPE(VLOOKUP(B1475,Holidays,1,0))&lt;&gt;1,FALSE,TRUE)</f>
        <v>0</v>
      </c>
      <c r="E1475" s="14" t="b">
        <f t="shared" si="90"/>
        <v>0</v>
      </c>
      <c r="F1475" s="3"/>
      <c r="G1475" s="5">
        <v>45869</v>
      </c>
    </row>
    <row r="1476" spans="2:7">
      <c r="B1476" s="24">
        <f t="shared" si="91"/>
        <v>45242</v>
      </c>
      <c r="C1476" s="8" t="b">
        <f t="shared" ref="C1476:C1539" si="93">IF(WEEKDAY(B1476,2)&gt;5,TRUE)</f>
        <v>1</v>
      </c>
      <c r="D1476" s="21" t="b">
        <f t="shared" si="92"/>
        <v>0</v>
      </c>
      <c r="E1476" s="14" t="b">
        <f t="shared" ref="E1476:E1539" si="94">IF(OR(C1476,D1476),FALSE,B1476)</f>
        <v>0</v>
      </c>
      <c r="F1476" s="3"/>
      <c r="G1476" s="5">
        <v>45870</v>
      </c>
    </row>
    <row r="1477" spans="2:7">
      <c r="B1477" s="24">
        <f t="shared" ref="B1477:B1540" si="95">B1476+1</f>
        <v>45243</v>
      </c>
      <c r="C1477" s="8" t="b">
        <f t="shared" si="93"/>
        <v>0</v>
      </c>
      <c r="D1477" s="21" t="b">
        <f t="shared" si="92"/>
        <v>0</v>
      </c>
      <c r="E1477" s="14">
        <f t="shared" si="94"/>
        <v>45243</v>
      </c>
      <c r="F1477" s="3"/>
      <c r="G1477" s="5">
        <v>45873</v>
      </c>
    </row>
    <row r="1478" spans="2:7">
      <c r="B1478" s="24">
        <f t="shared" si="95"/>
        <v>45244</v>
      </c>
      <c r="C1478" s="8" t="b">
        <f t="shared" si="93"/>
        <v>0</v>
      </c>
      <c r="D1478" s="21" t="b">
        <f t="shared" si="92"/>
        <v>0</v>
      </c>
      <c r="E1478" s="14">
        <f t="shared" si="94"/>
        <v>45244</v>
      </c>
      <c r="F1478" s="3"/>
      <c r="G1478" s="5">
        <v>45874</v>
      </c>
    </row>
    <row r="1479" spans="2:7">
      <c r="B1479" s="24">
        <f t="shared" si="95"/>
        <v>45245</v>
      </c>
      <c r="C1479" s="8" t="b">
        <f t="shared" si="93"/>
        <v>0</v>
      </c>
      <c r="D1479" s="21" t="b">
        <f t="shared" si="92"/>
        <v>0</v>
      </c>
      <c r="E1479" s="14">
        <f t="shared" si="94"/>
        <v>45245</v>
      </c>
      <c r="F1479" s="3"/>
      <c r="G1479" s="5">
        <v>45875</v>
      </c>
    </row>
    <row r="1480" spans="2:7">
      <c r="B1480" s="24">
        <f t="shared" si="95"/>
        <v>45246</v>
      </c>
      <c r="C1480" s="8" t="b">
        <f t="shared" si="93"/>
        <v>0</v>
      </c>
      <c r="D1480" s="21" t="b">
        <f t="shared" si="92"/>
        <v>0</v>
      </c>
      <c r="E1480" s="14">
        <f t="shared" si="94"/>
        <v>45246</v>
      </c>
      <c r="F1480" s="3"/>
      <c r="G1480" s="5">
        <v>45876</v>
      </c>
    </row>
    <row r="1481" spans="2:7">
      <c r="B1481" s="24">
        <f t="shared" si="95"/>
        <v>45247</v>
      </c>
      <c r="C1481" s="8" t="b">
        <f t="shared" si="93"/>
        <v>0</v>
      </c>
      <c r="D1481" s="21" t="b">
        <f t="shared" si="92"/>
        <v>0</v>
      </c>
      <c r="E1481" s="14">
        <f t="shared" si="94"/>
        <v>45247</v>
      </c>
      <c r="F1481" s="3"/>
      <c r="G1481" s="5">
        <v>45877</v>
      </c>
    </row>
    <row r="1482" spans="2:7">
      <c r="B1482" s="24">
        <f t="shared" si="95"/>
        <v>45248</v>
      </c>
      <c r="C1482" s="8" t="b">
        <f t="shared" si="93"/>
        <v>1</v>
      </c>
      <c r="D1482" s="21" t="b">
        <f t="shared" si="92"/>
        <v>0</v>
      </c>
      <c r="E1482" s="14" t="b">
        <f t="shared" si="94"/>
        <v>0</v>
      </c>
      <c r="F1482" s="3"/>
      <c r="G1482" s="5">
        <v>45880</v>
      </c>
    </row>
    <row r="1483" spans="2:7">
      <c r="B1483" s="24">
        <f t="shared" si="95"/>
        <v>45249</v>
      </c>
      <c r="C1483" s="8" t="b">
        <f t="shared" si="93"/>
        <v>1</v>
      </c>
      <c r="D1483" s="21" t="b">
        <f t="shared" si="92"/>
        <v>0</v>
      </c>
      <c r="E1483" s="14" t="b">
        <f t="shared" si="94"/>
        <v>0</v>
      </c>
      <c r="F1483" s="3"/>
      <c r="G1483" s="5">
        <v>45881</v>
      </c>
    </row>
    <row r="1484" spans="2:7">
      <c r="B1484" s="24">
        <f t="shared" si="95"/>
        <v>45250</v>
      </c>
      <c r="C1484" s="8" t="b">
        <f t="shared" si="93"/>
        <v>0</v>
      </c>
      <c r="D1484" s="21" t="b">
        <f t="shared" si="92"/>
        <v>0</v>
      </c>
      <c r="E1484" s="14">
        <f t="shared" si="94"/>
        <v>45250</v>
      </c>
      <c r="F1484" s="3"/>
      <c r="G1484" s="5">
        <v>45882</v>
      </c>
    </row>
    <row r="1485" spans="2:7">
      <c r="B1485" s="24">
        <f t="shared" si="95"/>
        <v>45251</v>
      </c>
      <c r="C1485" s="8" t="b">
        <f t="shared" si="93"/>
        <v>0</v>
      </c>
      <c r="D1485" s="21" t="b">
        <f t="shared" si="92"/>
        <v>0</v>
      </c>
      <c r="E1485" s="14">
        <f t="shared" si="94"/>
        <v>45251</v>
      </c>
      <c r="F1485" s="3"/>
      <c r="G1485" s="5">
        <v>45883</v>
      </c>
    </row>
    <row r="1486" spans="2:7">
      <c r="B1486" s="24">
        <f t="shared" si="95"/>
        <v>45252</v>
      </c>
      <c r="C1486" s="8" t="b">
        <f t="shared" si="93"/>
        <v>0</v>
      </c>
      <c r="D1486" s="21" t="b">
        <f t="shared" si="92"/>
        <v>0</v>
      </c>
      <c r="E1486" s="14">
        <f t="shared" si="94"/>
        <v>45252</v>
      </c>
      <c r="F1486" s="3"/>
      <c r="G1486" s="5">
        <v>45884</v>
      </c>
    </row>
    <row r="1487" spans="2:7">
      <c r="B1487" s="24">
        <f t="shared" si="95"/>
        <v>45253</v>
      </c>
      <c r="C1487" s="8" t="b">
        <f t="shared" si="93"/>
        <v>0</v>
      </c>
      <c r="D1487" s="21" t="b">
        <f t="shared" si="92"/>
        <v>0</v>
      </c>
      <c r="E1487" s="14">
        <f t="shared" si="94"/>
        <v>45253</v>
      </c>
      <c r="F1487" s="3"/>
      <c r="G1487" s="5">
        <v>45887</v>
      </c>
    </row>
    <row r="1488" spans="2:7">
      <c r="B1488" s="24">
        <f t="shared" si="95"/>
        <v>45254</v>
      </c>
      <c r="C1488" s="8" t="b">
        <f t="shared" si="93"/>
        <v>0</v>
      </c>
      <c r="D1488" s="21" t="b">
        <f t="shared" si="92"/>
        <v>0</v>
      </c>
      <c r="E1488" s="14">
        <f t="shared" si="94"/>
        <v>45254</v>
      </c>
      <c r="F1488" s="3"/>
      <c r="G1488" s="5">
        <v>45888</v>
      </c>
    </row>
    <row r="1489" spans="2:7">
      <c r="B1489" s="24">
        <f t="shared" si="95"/>
        <v>45255</v>
      </c>
      <c r="C1489" s="8" t="b">
        <f t="shared" si="93"/>
        <v>1</v>
      </c>
      <c r="D1489" s="21" t="b">
        <f t="shared" si="92"/>
        <v>0</v>
      </c>
      <c r="E1489" s="14" t="b">
        <f t="shared" si="94"/>
        <v>0</v>
      </c>
      <c r="F1489" s="3"/>
      <c r="G1489" s="5">
        <v>45889</v>
      </c>
    </row>
    <row r="1490" spans="2:7">
      <c r="B1490" s="24">
        <f t="shared" si="95"/>
        <v>45256</v>
      </c>
      <c r="C1490" s="8" t="b">
        <f t="shared" si="93"/>
        <v>1</v>
      </c>
      <c r="D1490" s="21" t="b">
        <f t="shared" si="92"/>
        <v>0</v>
      </c>
      <c r="E1490" s="14" t="b">
        <f t="shared" si="94"/>
        <v>0</v>
      </c>
      <c r="F1490" s="3"/>
      <c r="G1490" s="5">
        <v>45890</v>
      </c>
    </row>
    <row r="1491" spans="2:7">
      <c r="B1491" s="24">
        <f t="shared" si="95"/>
        <v>45257</v>
      </c>
      <c r="C1491" s="8" t="b">
        <f t="shared" si="93"/>
        <v>0</v>
      </c>
      <c r="D1491" s="21" t="b">
        <f t="shared" si="92"/>
        <v>0</v>
      </c>
      <c r="E1491" s="14">
        <f t="shared" si="94"/>
        <v>45257</v>
      </c>
      <c r="F1491" s="3"/>
      <c r="G1491" s="5">
        <v>45891</v>
      </c>
    </row>
    <row r="1492" spans="2:7">
      <c r="B1492" s="24">
        <f t="shared" si="95"/>
        <v>45258</v>
      </c>
      <c r="C1492" s="8" t="b">
        <f t="shared" si="93"/>
        <v>0</v>
      </c>
      <c r="D1492" s="21" t="b">
        <f t="shared" si="92"/>
        <v>0</v>
      </c>
      <c r="E1492" s="14">
        <f t="shared" si="94"/>
        <v>45258</v>
      </c>
      <c r="F1492" s="3"/>
      <c r="G1492" s="5">
        <v>45894</v>
      </c>
    </row>
    <row r="1493" spans="2:7">
      <c r="B1493" s="24">
        <f t="shared" si="95"/>
        <v>45259</v>
      </c>
      <c r="C1493" s="8" t="b">
        <f t="shared" si="93"/>
        <v>0</v>
      </c>
      <c r="D1493" s="21" t="b">
        <f t="shared" si="92"/>
        <v>0</v>
      </c>
      <c r="E1493" s="14">
        <f t="shared" si="94"/>
        <v>45259</v>
      </c>
      <c r="F1493" s="3"/>
      <c r="G1493" s="5">
        <v>45895</v>
      </c>
    </row>
    <row r="1494" spans="2:7">
      <c r="B1494" s="24">
        <f t="shared" si="95"/>
        <v>45260</v>
      </c>
      <c r="C1494" s="8" t="b">
        <f t="shared" si="93"/>
        <v>0</v>
      </c>
      <c r="D1494" s="21" t="b">
        <f t="shared" si="92"/>
        <v>0</v>
      </c>
      <c r="E1494" s="14">
        <f t="shared" si="94"/>
        <v>45260</v>
      </c>
      <c r="F1494" s="3"/>
      <c r="G1494" s="5">
        <v>45896</v>
      </c>
    </row>
    <row r="1495" spans="2:7">
      <c r="B1495" s="24">
        <f t="shared" si="95"/>
        <v>45261</v>
      </c>
      <c r="C1495" s="8" t="b">
        <f t="shared" si="93"/>
        <v>0</v>
      </c>
      <c r="D1495" s="21" t="b">
        <f t="shared" si="92"/>
        <v>0</v>
      </c>
      <c r="E1495" s="14">
        <f t="shared" si="94"/>
        <v>45261</v>
      </c>
      <c r="F1495" s="3"/>
      <c r="G1495" s="5">
        <v>45897</v>
      </c>
    </row>
    <row r="1496" spans="2:7">
      <c r="B1496" s="24">
        <f t="shared" si="95"/>
        <v>45262</v>
      </c>
      <c r="C1496" s="8" t="b">
        <f t="shared" si="93"/>
        <v>1</v>
      </c>
      <c r="D1496" s="21" t="b">
        <f t="shared" si="92"/>
        <v>0</v>
      </c>
      <c r="E1496" s="14" t="b">
        <f t="shared" si="94"/>
        <v>0</v>
      </c>
      <c r="F1496" s="3"/>
      <c r="G1496" s="5">
        <v>45898</v>
      </c>
    </row>
    <row r="1497" spans="2:7">
      <c r="B1497" s="24">
        <f t="shared" si="95"/>
        <v>45263</v>
      </c>
      <c r="C1497" s="8" t="b">
        <f t="shared" si="93"/>
        <v>1</v>
      </c>
      <c r="D1497" s="21" t="b">
        <f t="shared" si="92"/>
        <v>0</v>
      </c>
      <c r="E1497" s="14" t="b">
        <f t="shared" si="94"/>
        <v>0</v>
      </c>
      <c r="F1497" s="3"/>
      <c r="G1497" s="5">
        <v>45901</v>
      </c>
    </row>
    <row r="1498" spans="2:7">
      <c r="B1498" s="24">
        <f t="shared" si="95"/>
        <v>45264</v>
      </c>
      <c r="C1498" s="8" t="b">
        <f t="shared" si="93"/>
        <v>0</v>
      </c>
      <c r="D1498" s="21" t="b">
        <f t="shared" si="92"/>
        <v>0</v>
      </c>
      <c r="E1498" s="14">
        <f t="shared" si="94"/>
        <v>45264</v>
      </c>
      <c r="F1498" s="3"/>
      <c r="G1498" s="5">
        <v>45902</v>
      </c>
    </row>
    <row r="1499" spans="2:7">
      <c r="B1499" s="24">
        <f t="shared" si="95"/>
        <v>45265</v>
      </c>
      <c r="C1499" s="8" t="b">
        <f t="shared" si="93"/>
        <v>0</v>
      </c>
      <c r="D1499" s="21" t="b">
        <f t="shared" si="92"/>
        <v>0</v>
      </c>
      <c r="E1499" s="14">
        <f t="shared" si="94"/>
        <v>45265</v>
      </c>
      <c r="F1499" s="3"/>
      <c r="G1499" s="5">
        <v>45903</v>
      </c>
    </row>
    <row r="1500" spans="2:7">
      <c r="B1500" s="24">
        <f t="shared" si="95"/>
        <v>45266</v>
      </c>
      <c r="C1500" s="8" t="b">
        <f t="shared" si="93"/>
        <v>0</v>
      </c>
      <c r="D1500" s="21" t="b">
        <f t="shared" si="92"/>
        <v>0</v>
      </c>
      <c r="E1500" s="14">
        <f t="shared" si="94"/>
        <v>45266</v>
      </c>
      <c r="F1500" s="3"/>
      <c r="G1500" s="5">
        <v>45904</v>
      </c>
    </row>
    <row r="1501" spans="2:7">
      <c r="B1501" s="24">
        <f t="shared" si="95"/>
        <v>45267</v>
      </c>
      <c r="C1501" s="8" t="b">
        <f t="shared" si="93"/>
        <v>0</v>
      </c>
      <c r="D1501" s="21" t="b">
        <f t="shared" si="92"/>
        <v>0</v>
      </c>
      <c r="E1501" s="14">
        <f t="shared" si="94"/>
        <v>45267</v>
      </c>
      <c r="F1501" s="3"/>
      <c r="G1501" s="5">
        <v>45905</v>
      </c>
    </row>
    <row r="1502" spans="2:7">
      <c r="B1502" s="24">
        <f t="shared" si="95"/>
        <v>45268</v>
      </c>
      <c r="C1502" s="8" t="b">
        <f t="shared" si="93"/>
        <v>0</v>
      </c>
      <c r="D1502" s="21" t="b">
        <f t="shared" si="92"/>
        <v>0</v>
      </c>
      <c r="E1502" s="14">
        <f t="shared" si="94"/>
        <v>45268</v>
      </c>
      <c r="F1502" s="3"/>
      <c r="G1502" s="5">
        <v>45908</v>
      </c>
    </row>
    <row r="1503" spans="2:7">
      <c r="B1503" s="24">
        <f t="shared" si="95"/>
        <v>45269</v>
      </c>
      <c r="C1503" s="8" t="b">
        <f t="shared" si="93"/>
        <v>1</v>
      </c>
      <c r="D1503" s="21" t="b">
        <f t="shared" si="92"/>
        <v>0</v>
      </c>
      <c r="E1503" s="14" t="b">
        <f t="shared" si="94"/>
        <v>0</v>
      </c>
      <c r="F1503" s="3"/>
      <c r="G1503" s="5">
        <v>45909</v>
      </c>
    </row>
    <row r="1504" spans="2:7">
      <c r="B1504" s="24">
        <f t="shared" si="95"/>
        <v>45270</v>
      </c>
      <c r="C1504" s="8" t="b">
        <f t="shared" si="93"/>
        <v>1</v>
      </c>
      <c r="D1504" s="21" t="b">
        <f t="shared" si="92"/>
        <v>0</v>
      </c>
      <c r="E1504" s="14" t="b">
        <f t="shared" si="94"/>
        <v>0</v>
      </c>
      <c r="F1504" s="3"/>
      <c r="G1504" s="5">
        <v>45910</v>
      </c>
    </row>
    <row r="1505" spans="2:7">
      <c r="B1505" s="24">
        <f t="shared" si="95"/>
        <v>45271</v>
      </c>
      <c r="C1505" s="8" t="b">
        <f t="shared" si="93"/>
        <v>0</v>
      </c>
      <c r="D1505" s="21" t="b">
        <f t="shared" si="92"/>
        <v>0</v>
      </c>
      <c r="E1505" s="14">
        <f t="shared" si="94"/>
        <v>45271</v>
      </c>
      <c r="F1505" s="3"/>
      <c r="G1505" s="5">
        <v>45911</v>
      </c>
    </row>
    <row r="1506" spans="2:7">
      <c r="B1506" s="24">
        <f t="shared" si="95"/>
        <v>45272</v>
      </c>
      <c r="C1506" s="8" t="b">
        <f t="shared" si="93"/>
        <v>0</v>
      </c>
      <c r="D1506" s="21" t="b">
        <f t="shared" si="92"/>
        <v>0</v>
      </c>
      <c r="E1506" s="14">
        <f t="shared" si="94"/>
        <v>45272</v>
      </c>
      <c r="F1506" s="3"/>
      <c r="G1506" s="5">
        <v>45912</v>
      </c>
    </row>
    <row r="1507" spans="2:7">
      <c r="B1507" s="24">
        <f t="shared" si="95"/>
        <v>45273</v>
      </c>
      <c r="C1507" s="8" t="b">
        <f t="shared" si="93"/>
        <v>0</v>
      </c>
      <c r="D1507" s="21" t="b">
        <f t="shared" si="92"/>
        <v>0</v>
      </c>
      <c r="E1507" s="14">
        <f t="shared" si="94"/>
        <v>45273</v>
      </c>
      <c r="F1507" s="3"/>
      <c r="G1507" s="5">
        <v>45915</v>
      </c>
    </row>
    <row r="1508" spans="2:7">
      <c r="B1508" s="24">
        <f t="shared" si="95"/>
        <v>45274</v>
      </c>
      <c r="C1508" s="8" t="b">
        <f t="shared" si="93"/>
        <v>0</v>
      </c>
      <c r="D1508" s="21" t="b">
        <f t="shared" si="92"/>
        <v>0</v>
      </c>
      <c r="E1508" s="14">
        <f t="shared" si="94"/>
        <v>45274</v>
      </c>
      <c r="F1508" s="3"/>
      <c r="G1508" s="5">
        <v>45916</v>
      </c>
    </row>
    <row r="1509" spans="2:7">
      <c r="B1509" s="24">
        <f t="shared" si="95"/>
        <v>45275</v>
      </c>
      <c r="C1509" s="8" t="b">
        <f t="shared" si="93"/>
        <v>0</v>
      </c>
      <c r="D1509" s="21" t="b">
        <f t="shared" si="92"/>
        <v>0</v>
      </c>
      <c r="E1509" s="14">
        <f t="shared" si="94"/>
        <v>45275</v>
      </c>
      <c r="F1509" s="3"/>
      <c r="G1509" s="5">
        <v>45917</v>
      </c>
    </row>
    <row r="1510" spans="2:7">
      <c r="B1510" s="24">
        <f t="shared" si="95"/>
        <v>45276</v>
      </c>
      <c r="C1510" s="8" t="b">
        <f t="shared" si="93"/>
        <v>1</v>
      </c>
      <c r="D1510" s="21" t="b">
        <f t="shared" si="92"/>
        <v>0</v>
      </c>
      <c r="E1510" s="14" t="b">
        <f t="shared" si="94"/>
        <v>0</v>
      </c>
      <c r="F1510" s="3"/>
      <c r="G1510" s="5">
        <v>45918</v>
      </c>
    </row>
    <row r="1511" spans="2:7">
      <c r="B1511" s="24">
        <f t="shared" si="95"/>
        <v>45277</v>
      </c>
      <c r="C1511" s="8" t="b">
        <f t="shared" si="93"/>
        <v>1</v>
      </c>
      <c r="D1511" s="21" t="b">
        <f t="shared" si="92"/>
        <v>0</v>
      </c>
      <c r="E1511" s="14" t="b">
        <f t="shared" si="94"/>
        <v>0</v>
      </c>
      <c r="F1511" s="3"/>
      <c r="G1511" s="5">
        <v>45919</v>
      </c>
    </row>
    <row r="1512" spans="2:7">
      <c r="B1512" s="24">
        <f t="shared" si="95"/>
        <v>45278</v>
      </c>
      <c r="C1512" s="8" t="b">
        <f t="shared" si="93"/>
        <v>0</v>
      </c>
      <c r="D1512" s="21" t="b">
        <f t="shared" si="92"/>
        <v>0</v>
      </c>
      <c r="E1512" s="14">
        <f t="shared" si="94"/>
        <v>45278</v>
      </c>
      <c r="F1512" s="3"/>
      <c r="G1512" s="5">
        <v>45922</v>
      </c>
    </row>
    <row r="1513" spans="2:7">
      <c r="B1513" s="24">
        <f t="shared" si="95"/>
        <v>45279</v>
      </c>
      <c r="C1513" s="8" t="b">
        <f t="shared" si="93"/>
        <v>0</v>
      </c>
      <c r="D1513" s="21" t="b">
        <f t="shared" si="92"/>
        <v>0</v>
      </c>
      <c r="E1513" s="14">
        <f t="shared" si="94"/>
        <v>45279</v>
      </c>
      <c r="F1513" s="3"/>
      <c r="G1513" s="5">
        <v>45923</v>
      </c>
    </row>
    <row r="1514" spans="2:7">
      <c r="B1514" s="24">
        <f t="shared" si="95"/>
        <v>45280</v>
      </c>
      <c r="C1514" s="8" t="b">
        <f t="shared" si="93"/>
        <v>0</v>
      </c>
      <c r="D1514" s="21" t="b">
        <f t="shared" si="92"/>
        <v>0</v>
      </c>
      <c r="E1514" s="14">
        <f t="shared" si="94"/>
        <v>45280</v>
      </c>
      <c r="F1514" s="3"/>
      <c r="G1514" s="5">
        <v>45924</v>
      </c>
    </row>
    <row r="1515" spans="2:7">
      <c r="B1515" s="24">
        <f t="shared" si="95"/>
        <v>45281</v>
      </c>
      <c r="C1515" s="8" t="b">
        <f t="shared" si="93"/>
        <v>0</v>
      </c>
      <c r="D1515" s="21" t="b">
        <f t="shared" si="92"/>
        <v>0</v>
      </c>
      <c r="E1515" s="14">
        <f t="shared" si="94"/>
        <v>45281</v>
      </c>
      <c r="F1515" s="3"/>
      <c r="G1515" s="5">
        <v>45925</v>
      </c>
    </row>
    <row r="1516" spans="2:7">
      <c r="B1516" s="24">
        <f t="shared" si="95"/>
        <v>45282</v>
      </c>
      <c r="C1516" s="8" t="b">
        <f t="shared" si="93"/>
        <v>0</v>
      </c>
      <c r="D1516" s="21" t="b">
        <f t="shared" si="92"/>
        <v>0</v>
      </c>
      <c r="E1516" s="14">
        <f t="shared" si="94"/>
        <v>45282</v>
      </c>
      <c r="F1516" s="3"/>
      <c r="G1516" s="5">
        <v>45926</v>
      </c>
    </row>
    <row r="1517" spans="2:7">
      <c r="B1517" s="24">
        <f t="shared" si="95"/>
        <v>45283</v>
      </c>
      <c r="C1517" s="8" t="b">
        <f t="shared" si="93"/>
        <v>1</v>
      </c>
      <c r="D1517" s="21" t="b">
        <f t="shared" si="92"/>
        <v>0</v>
      </c>
      <c r="E1517" s="14" t="b">
        <f t="shared" si="94"/>
        <v>0</v>
      </c>
      <c r="F1517" s="3"/>
      <c r="G1517" s="5">
        <v>45929</v>
      </c>
    </row>
    <row r="1518" spans="2:7">
      <c r="B1518" s="24">
        <f t="shared" si="95"/>
        <v>45284</v>
      </c>
      <c r="C1518" s="8" t="b">
        <f t="shared" si="93"/>
        <v>1</v>
      </c>
      <c r="D1518" s="21" t="b">
        <f t="shared" si="92"/>
        <v>0</v>
      </c>
      <c r="E1518" s="14" t="b">
        <f t="shared" si="94"/>
        <v>0</v>
      </c>
      <c r="F1518" s="3"/>
      <c r="G1518" s="5">
        <v>45930</v>
      </c>
    </row>
    <row r="1519" spans="2:7">
      <c r="B1519" s="24">
        <f t="shared" si="95"/>
        <v>45285</v>
      </c>
      <c r="C1519" s="8" t="b">
        <f t="shared" si="93"/>
        <v>0</v>
      </c>
      <c r="D1519" s="21" t="b">
        <f t="shared" si="92"/>
        <v>1</v>
      </c>
      <c r="E1519" s="14" t="b">
        <f t="shared" si="94"/>
        <v>0</v>
      </c>
      <c r="F1519" s="3"/>
      <c r="G1519" s="5">
        <v>45931</v>
      </c>
    </row>
    <row r="1520" spans="2:7">
      <c r="B1520" s="24">
        <f t="shared" si="95"/>
        <v>45286</v>
      </c>
      <c r="C1520" s="8" t="b">
        <f t="shared" si="93"/>
        <v>0</v>
      </c>
      <c r="D1520" s="21" t="b">
        <f t="shared" si="92"/>
        <v>1</v>
      </c>
      <c r="E1520" s="14" t="b">
        <f t="shared" si="94"/>
        <v>0</v>
      </c>
      <c r="F1520" s="3"/>
      <c r="G1520" s="5">
        <v>45932</v>
      </c>
    </row>
    <row r="1521" spans="2:7">
      <c r="B1521" s="24">
        <f t="shared" si="95"/>
        <v>45287</v>
      </c>
      <c r="C1521" s="8" t="b">
        <f t="shared" si="93"/>
        <v>0</v>
      </c>
      <c r="D1521" s="21" t="b">
        <f t="shared" si="92"/>
        <v>0</v>
      </c>
      <c r="E1521" s="14">
        <f t="shared" si="94"/>
        <v>45287</v>
      </c>
      <c r="F1521" s="3"/>
      <c r="G1521" s="5">
        <v>45933</v>
      </c>
    </row>
    <row r="1522" spans="2:7">
      <c r="B1522" s="24">
        <f t="shared" si="95"/>
        <v>45288</v>
      </c>
      <c r="C1522" s="8" t="b">
        <f t="shared" si="93"/>
        <v>0</v>
      </c>
      <c r="D1522" s="21" t="b">
        <f t="shared" si="92"/>
        <v>0</v>
      </c>
      <c r="E1522" s="14">
        <f t="shared" si="94"/>
        <v>45288</v>
      </c>
      <c r="F1522" s="3"/>
      <c r="G1522" s="5">
        <v>45936</v>
      </c>
    </row>
    <row r="1523" spans="2:7">
      <c r="B1523" s="24">
        <f t="shared" si="95"/>
        <v>45289</v>
      </c>
      <c r="C1523" s="8" t="b">
        <f t="shared" si="93"/>
        <v>0</v>
      </c>
      <c r="D1523" s="21" t="b">
        <f t="shared" si="92"/>
        <v>0</v>
      </c>
      <c r="E1523" s="14">
        <f t="shared" si="94"/>
        <v>45289</v>
      </c>
      <c r="F1523" s="3"/>
      <c r="G1523" s="5">
        <v>45937</v>
      </c>
    </row>
    <row r="1524" spans="2:7">
      <c r="B1524" s="24">
        <f t="shared" si="95"/>
        <v>45290</v>
      </c>
      <c r="C1524" s="8" t="b">
        <f t="shared" si="93"/>
        <v>1</v>
      </c>
      <c r="D1524" s="21" t="b">
        <f t="shared" si="92"/>
        <v>0</v>
      </c>
      <c r="E1524" s="14" t="b">
        <f t="shared" si="94"/>
        <v>0</v>
      </c>
      <c r="F1524" s="3"/>
      <c r="G1524" s="5">
        <v>45938</v>
      </c>
    </row>
    <row r="1525" spans="2:7">
      <c r="B1525" s="24">
        <f t="shared" si="95"/>
        <v>45291</v>
      </c>
      <c r="C1525" s="8" t="b">
        <f t="shared" si="93"/>
        <v>1</v>
      </c>
      <c r="D1525" s="21" t="b">
        <f t="shared" si="92"/>
        <v>0</v>
      </c>
      <c r="E1525" s="14" t="b">
        <f t="shared" si="94"/>
        <v>0</v>
      </c>
      <c r="F1525" s="3"/>
      <c r="G1525" s="5">
        <v>45939</v>
      </c>
    </row>
    <row r="1526" spans="2:7">
      <c r="B1526" s="24">
        <f t="shared" si="95"/>
        <v>45292</v>
      </c>
      <c r="C1526" s="8" t="b">
        <f t="shared" si="93"/>
        <v>0</v>
      </c>
      <c r="D1526" s="21" t="b">
        <f t="shared" si="92"/>
        <v>1</v>
      </c>
      <c r="E1526" s="14" t="b">
        <f t="shared" si="94"/>
        <v>0</v>
      </c>
      <c r="F1526" s="3"/>
      <c r="G1526" s="5">
        <v>45940</v>
      </c>
    </row>
    <row r="1527" spans="2:7">
      <c r="B1527" s="24">
        <f t="shared" si="95"/>
        <v>45293</v>
      </c>
      <c r="C1527" s="8" t="b">
        <f t="shared" si="93"/>
        <v>0</v>
      </c>
      <c r="D1527" s="21" t="b">
        <f t="shared" si="92"/>
        <v>0</v>
      </c>
      <c r="E1527" s="14">
        <f t="shared" si="94"/>
        <v>45293</v>
      </c>
      <c r="F1527" s="3"/>
      <c r="G1527" s="5">
        <v>45943</v>
      </c>
    </row>
    <row r="1528" spans="2:7">
      <c r="B1528" s="24">
        <f t="shared" si="95"/>
        <v>45294</v>
      </c>
      <c r="C1528" s="8" t="b">
        <f t="shared" si="93"/>
        <v>0</v>
      </c>
      <c r="D1528" s="21" t="b">
        <f t="shared" si="92"/>
        <v>0</v>
      </c>
      <c r="E1528" s="14">
        <f t="shared" si="94"/>
        <v>45294</v>
      </c>
      <c r="F1528" s="3"/>
      <c r="G1528" s="5">
        <v>45944</v>
      </c>
    </row>
    <row r="1529" spans="2:7">
      <c r="B1529" s="24">
        <f t="shared" si="95"/>
        <v>45295</v>
      </c>
      <c r="C1529" s="8" t="b">
        <f t="shared" si="93"/>
        <v>0</v>
      </c>
      <c r="D1529" s="21" t="b">
        <f t="shared" si="92"/>
        <v>0</v>
      </c>
      <c r="E1529" s="14">
        <f t="shared" si="94"/>
        <v>45295</v>
      </c>
      <c r="F1529" s="3"/>
      <c r="G1529" s="5">
        <v>45945</v>
      </c>
    </row>
    <row r="1530" spans="2:7">
      <c r="B1530" s="24">
        <f t="shared" si="95"/>
        <v>45296</v>
      </c>
      <c r="C1530" s="8" t="b">
        <f t="shared" si="93"/>
        <v>0</v>
      </c>
      <c r="D1530" s="21" t="b">
        <f t="shared" si="92"/>
        <v>0</v>
      </c>
      <c r="E1530" s="14">
        <f t="shared" si="94"/>
        <v>45296</v>
      </c>
      <c r="F1530" s="3"/>
      <c r="G1530" s="5">
        <v>45946</v>
      </c>
    </row>
    <row r="1531" spans="2:7">
      <c r="B1531" s="24">
        <f t="shared" si="95"/>
        <v>45297</v>
      </c>
      <c r="C1531" s="8" t="b">
        <f t="shared" si="93"/>
        <v>1</v>
      </c>
      <c r="D1531" s="21" t="b">
        <f t="shared" si="92"/>
        <v>0</v>
      </c>
      <c r="E1531" s="14" t="b">
        <f t="shared" si="94"/>
        <v>0</v>
      </c>
      <c r="F1531" s="3"/>
      <c r="G1531" s="5">
        <v>45947</v>
      </c>
    </row>
    <row r="1532" spans="2:7">
      <c r="B1532" s="24">
        <f t="shared" si="95"/>
        <v>45298</v>
      </c>
      <c r="C1532" s="8" t="b">
        <f t="shared" si="93"/>
        <v>1</v>
      </c>
      <c r="D1532" s="21" t="b">
        <f t="shared" si="92"/>
        <v>0</v>
      </c>
      <c r="E1532" s="14" t="b">
        <f t="shared" si="94"/>
        <v>0</v>
      </c>
      <c r="F1532" s="3"/>
      <c r="G1532" s="5">
        <v>45950</v>
      </c>
    </row>
    <row r="1533" spans="2:7">
      <c r="B1533" s="24">
        <f t="shared" si="95"/>
        <v>45299</v>
      </c>
      <c r="C1533" s="8" t="b">
        <f t="shared" si="93"/>
        <v>0</v>
      </c>
      <c r="D1533" s="21" t="b">
        <f t="shared" si="92"/>
        <v>0</v>
      </c>
      <c r="E1533" s="14">
        <f t="shared" si="94"/>
        <v>45299</v>
      </c>
      <c r="F1533" s="3"/>
      <c r="G1533" s="5">
        <v>45951</v>
      </c>
    </row>
    <row r="1534" spans="2:7">
      <c r="B1534" s="24">
        <f t="shared" si="95"/>
        <v>45300</v>
      </c>
      <c r="C1534" s="8" t="b">
        <f t="shared" si="93"/>
        <v>0</v>
      </c>
      <c r="D1534" s="21" t="b">
        <f t="shared" si="92"/>
        <v>0</v>
      </c>
      <c r="E1534" s="14">
        <f t="shared" si="94"/>
        <v>45300</v>
      </c>
      <c r="F1534" s="3"/>
      <c r="G1534" s="5">
        <v>45952</v>
      </c>
    </row>
    <row r="1535" spans="2:7">
      <c r="B1535" s="24">
        <f t="shared" si="95"/>
        <v>45301</v>
      </c>
      <c r="C1535" s="8" t="b">
        <f t="shared" si="93"/>
        <v>0</v>
      </c>
      <c r="D1535" s="21" t="b">
        <f t="shared" si="92"/>
        <v>0</v>
      </c>
      <c r="E1535" s="14">
        <f t="shared" si="94"/>
        <v>45301</v>
      </c>
      <c r="F1535" s="3"/>
      <c r="G1535" s="5">
        <v>45953</v>
      </c>
    </row>
    <row r="1536" spans="2:7">
      <c r="B1536" s="24">
        <f t="shared" si="95"/>
        <v>45302</v>
      </c>
      <c r="C1536" s="8" t="b">
        <f t="shared" si="93"/>
        <v>0</v>
      </c>
      <c r="D1536" s="21" t="b">
        <f t="shared" si="92"/>
        <v>0</v>
      </c>
      <c r="E1536" s="14">
        <f t="shared" si="94"/>
        <v>45302</v>
      </c>
      <c r="F1536" s="3"/>
      <c r="G1536" s="5">
        <v>45954</v>
      </c>
    </row>
    <row r="1537" spans="2:7">
      <c r="B1537" s="24">
        <f t="shared" si="95"/>
        <v>45303</v>
      </c>
      <c r="C1537" s="8" t="b">
        <f t="shared" si="93"/>
        <v>0</v>
      </c>
      <c r="D1537" s="21" t="b">
        <f t="shared" si="92"/>
        <v>0</v>
      </c>
      <c r="E1537" s="14">
        <f t="shared" si="94"/>
        <v>45303</v>
      </c>
      <c r="F1537" s="3"/>
      <c r="G1537" s="5">
        <v>45957</v>
      </c>
    </row>
    <row r="1538" spans="2:7">
      <c r="B1538" s="24">
        <f t="shared" si="95"/>
        <v>45304</v>
      </c>
      <c r="C1538" s="8" t="b">
        <f t="shared" si="93"/>
        <v>1</v>
      </c>
      <c r="D1538" s="21" t="b">
        <f t="shared" si="92"/>
        <v>0</v>
      </c>
      <c r="E1538" s="14" t="b">
        <f t="shared" si="94"/>
        <v>0</v>
      </c>
      <c r="F1538" s="3"/>
      <c r="G1538" s="5">
        <v>45958</v>
      </c>
    </row>
    <row r="1539" spans="2:7">
      <c r="B1539" s="24">
        <f t="shared" si="95"/>
        <v>45305</v>
      </c>
      <c r="C1539" s="8" t="b">
        <f t="shared" si="93"/>
        <v>1</v>
      </c>
      <c r="D1539" s="21" t="b">
        <f t="shared" ref="D1539:D1602" si="96">IF(TYPE(VLOOKUP(B1539,Holidays,1,0))&lt;&gt;1,FALSE,TRUE)</f>
        <v>0</v>
      </c>
      <c r="E1539" s="14" t="b">
        <f t="shared" si="94"/>
        <v>0</v>
      </c>
      <c r="F1539" s="3"/>
      <c r="G1539" s="5">
        <v>45959</v>
      </c>
    </row>
    <row r="1540" spans="2:7">
      <c r="B1540" s="24">
        <f t="shared" si="95"/>
        <v>45306</v>
      </c>
      <c r="C1540" s="8" t="b">
        <f t="shared" ref="C1540:C1603" si="97">IF(WEEKDAY(B1540,2)&gt;5,TRUE)</f>
        <v>0</v>
      </c>
      <c r="D1540" s="21" t="b">
        <f t="shared" si="96"/>
        <v>0</v>
      </c>
      <c r="E1540" s="14">
        <f t="shared" ref="E1540:E1603" si="98">IF(OR(C1540,D1540),FALSE,B1540)</f>
        <v>45306</v>
      </c>
      <c r="F1540" s="3"/>
      <c r="G1540" s="5">
        <v>45960</v>
      </c>
    </row>
    <row r="1541" spans="2:7">
      <c r="B1541" s="24">
        <f t="shared" ref="B1541:B1604" si="99">B1540+1</f>
        <v>45307</v>
      </c>
      <c r="C1541" s="8" t="b">
        <f t="shared" si="97"/>
        <v>0</v>
      </c>
      <c r="D1541" s="21" t="b">
        <f t="shared" si="96"/>
        <v>0</v>
      </c>
      <c r="E1541" s="14">
        <f t="shared" si="98"/>
        <v>45307</v>
      </c>
      <c r="F1541" s="3"/>
      <c r="G1541" s="5">
        <v>45961</v>
      </c>
    </row>
    <row r="1542" spans="2:7">
      <c r="B1542" s="24">
        <f t="shared" si="99"/>
        <v>45308</v>
      </c>
      <c r="C1542" s="8" t="b">
        <f t="shared" si="97"/>
        <v>0</v>
      </c>
      <c r="D1542" s="21" t="b">
        <f t="shared" si="96"/>
        <v>0</v>
      </c>
      <c r="E1542" s="14">
        <f t="shared" si="98"/>
        <v>45308</v>
      </c>
      <c r="F1542" s="3"/>
      <c r="G1542" s="5">
        <v>45964</v>
      </c>
    </row>
    <row r="1543" spans="2:7">
      <c r="B1543" s="24">
        <f t="shared" si="99"/>
        <v>45309</v>
      </c>
      <c r="C1543" s="8" t="b">
        <f t="shared" si="97"/>
        <v>0</v>
      </c>
      <c r="D1543" s="21" t="b">
        <f t="shared" si="96"/>
        <v>0</v>
      </c>
      <c r="E1543" s="14">
        <f t="shared" si="98"/>
        <v>45309</v>
      </c>
      <c r="F1543" s="3"/>
      <c r="G1543" s="5">
        <v>45965</v>
      </c>
    </row>
    <row r="1544" spans="2:7">
      <c r="B1544" s="24">
        <f t="shared" si="99"/>
        <v>45310</v>
      </c>
      <c r="C1544" s="8" t="b">
        <f t="shared" si="97"/>
        <v>0</v>
      </c>
      <c r="D1544" s="21" t="b">
        <f t="shared" si="96"/>
        <v>0</v>
      </c>
      <c r="E1544" s="14">
        <f t="shared" si="98"/>
        <v>45310</v>
      </c>
      <c r="F1544" s="3"/>
      <c r="G1544" s="5">
        <v>45966</v>
      </c>
    </row>
    <row r="1545" spans="2:7">
      <c r="B1545" s="24">
        <f t="shared" si="99"/>
        <v>45311</v>
      </c>
      <c r="C1545" s="8" t="b">
        <f t="shared" si="97"/>
        <v>1</v>
      </c>
      <c r="D1545" s="21" t="b">
        <f t="shared" si="96"/>
        <v>0</v>
      </c>
      <c r="E1545" s="14" t="b">
        <f t="shared" si="98"/>
        <v>0</v>
      </c>
      <c r="F1545" s="3"/>
      <c r="G1545" s="5">
        <v>45967</v>
      </c>
    </row>
    <row r="1546" spans="2:7">
      <c r="B1546" s="24">
        <f t="shared" si="99"/>
        <v>45312</v>
      </c>
      <c r="C1546" s="8" t="b">
        <f t="shared" si="97"/>
        <v>1</v>
      </c>
      <c r="D1546" s="21" t="b">
        <f t="shared" si="96"/>
        <v>0</v>
      </c>
      <c r="E1546" s="14" t="b">
        <f t="shared" si="98"/>
        <v>0</v>
      </c>
      <c r="F1546" s="3"/>
      <c r="G1546" s="5">
        <v>45968</v>
      </c>
    </row>
    <row r="1547" spans="2:7">
      <c r="B1547" s="24">
        <f t="shared" si="99"/>
        <v>45313</v>
      </c>
      <c r="C1547" s="8" t="b">
        <f t="shared" si="97"/>
        <v>0</v>
      </c>
      <c r="D1547" s="21" t="b">
        <f t="shared" si="96"/>
        <v>0</v>
      </c>
      <c r="E1547" s="14">
        <f t="shared" si="98"/>
        <v>45313</v>
      </c>
      <c r="F1547" s="3"/>
      <c r="G1547" s="5">
        <v>45971</v>
      </c>
    </row>
    <row r="1548" spans="2:7">
      <c r="B1548" s="24">
        <f t="shared" si="99"/>
        <v>45314</v>
      </c>
      <c r="C1548" s="8" t="b">
        <f t="shared" si="97"/>
        <v>0</v>
      </c>
      <c r="D1548" s="21" t="b">
        <f t="shared" si="96"/>
        <v>0</v>
      </c>
      <c r="E1548" s="14">
        <f t="shared" si="98"/>
        <v>45314</v>
      </c>
      <c r="F1548" s="3"/>
      <c r="G1548" s="5">
        <v>45972</v>
      </c>
    </row>
    <row r="1549" spans="2:7">
      <c r="B1549" s="24">
        <f t="shared" si="99"/>
        <v>45315</v>
      </c>
      <c r="C1549" s="8" t="b">
        <f t="shared" si="97"/>
        <v>0</v>
      </c>
      <c r="D1549" s="21" t="b">
        <f t="shared" si="96"/>
        <v>0</v>
      </c>
      <c r="E1549" s="14">
        <f t="shared" si="98"/>
        <v>45315</v>
      </c>
      <c r="F1549" s="3"/>
      <c r="G1549" s="5">
        <v>45973</v>
      </c>
    </row>
    <row r="1550" spans="2:7">
      <c r="B1550" s="24">
        <f t="shared" si="99"/>
        <v>45316</v>
      </c>
      <c r="C1550" s="8" t="b">
        <f t="shared" si="97"/>
        <v>0</v>
      </c>
      <c r="D1550" s="21" t="b">
        <f t="shared" si="96"/>
        <v>0</v>
      </c>
      <c r="E1550" s="14">
        <f t="shared" si="98"/>
        <v>45316</v>
      </c>
      <c r="F1550" s="3"/>
      <c r="G1550" s="5">
        <v>45974</v>
      </c>
    </row>
    <row r="1551" spans="2:7">
      <c r="B1551" s="24">
        <f t="shared" si="99"/>
        <v>45317</v>
      </c>
      <c r="C1551" s="8" t="b">
        <f t="shared" si="97"/>
        <v>0</v>
      </c>
      <c r="D1551" s="21" t="b">
        <f t="shared" si="96"/>
        <v>0</v>
      </c>
      <c r="E1551" s="14">
        <f t="shared" si="98"/>
        <v>45317</v>
      </c>
      <c r="F1551" s="3"/>
      <c r="G1551" s="5">
        <v>45975</v>
      </c>
    </row>
    <row r="1552" spans="2:7">
      <c r="B1552" s="24">
        <f t="shared" si="99"/>
        <v>45318</v>
      </c>
      <c r="C1552" s="8" t="b">
        <f t="shared" si="97"/>
        <v>1</v>
      </c>
      <c r="D1552" s="21" t="b">
        <f t="shared" si="96"/>
        <v>0</v>
      </c>
      <c r="E1552" s="14" t="b">
        <f t="shared" si="98"/>
        <v>0</v>
      </c>
      <c r="F1552" s="3"/>
      <c r="G1552" s="5">
        <v>45978</v>
      </c>
    </row>
    <row r="1553" spans="2:7">
      <c r="B1553" s="24">
        <f t="shared" si="99"/>
        <v>45319</v>
      </c>
      <c r="C1553" s="8" t="b">
        <f t="shared" si="97"/>
        <v>1</v>
      </c>
      <c r="D1553" s="21" t="b">
        <f t="shared" si="96"/>
        <v>0</v>
      </c>
      <c r="E1553" s="14" t="b">
        <f t="shared" si="98"/>
        <v>0</v>
      </c>
      <c r="F1553" s="3"/>
      <c r="G1553" s="5">
        <v>45979</v>
      </c>
    </row>
    <row r="1554" spans="2:7">
      <c r="B1554" s="24">
        <f t="shared" si="99"/>
        <v>45320</v>
      </c>
      <c r="C1554" s="8" t="b">
        <f t="shared" si="97"/>
        <v>0</v>
      </c>
      <c r="D1554" s="21" t="b">
        <f t="shared" si="96"/>
        <v>0</v>
      </c>
      <c r="E1554" s="14">
        <f t="shared" si="98"/>
        <v>45320</v>
      </c>
      <c r="F1554" s="3"/>
      <c r="G1554" s="5">
        <v>45980</v>
      </c>
    </row>
    <row r="1555" spans="2:7">
      <c r="B1555" s="24">
        <f t="shared" si="99"/>
        <v>45321</v>
      </c>
      <c r="C1555" s="8" t="b">
        <f t="shared" si="97"/>
        <v>0</v>
      </c>
      <c r="D1555" s="21" t="b">
        <f t="shared" si="96"/>
        <v>0</v>
      </c>
      <c r="E1555" s="14">
        <f t="shared" si="98"/>
        <v>45321</v>
      </c>
      <c r="F1555" s="3"/>
      <c r="G1555" s="5">
        <v>45981</v>
      </c>
    </row>
    <row r="1556" spans="2:7">
      <c r="B1556" s="24">
        <f t="shared" si="99"/>
        <v>45322</v>
      </c>
      <c r="C1556" s="8" t="b">
        <f t="shared" si="97"/>
        <v>0</v>
      </c>
      <c r="D1556" s="21" t="b">
        <f t="shared" si="96"/>
        <v>0</v>
      </c>
      <c r="E1556" s="14">
        <f t="shared" si="98"/>
        <v>45322</v>
      </c>
      <c r="F1556" s="3"/>
      <c r="G1556" s="5">
        <v>45982</v>
      </c>
    </row>
    <row r="1557" spans="2:7">
      <c r="B1557" s="24">
        <f t="shared" si="99"/>
        <v>45323</v>
      </c>
      <c r="C1557" s="8" t="b">
        <f t="shared" si="97"/>
        <v>0</v>
      </c>
      <c r="D1557" s="21" t="b">
        <f t="shared" si="96"/>
        <v>0</v>
      </c>
      <c r="E1557" s="14">
        <f t="shared" si="98"/>
        <v>45323</v>
      </c>
      <c r="F1557" s="3"/>
      <c r="G1557" s="5">
        <v>45985</v>
      </c>
    </row>
    <row r="1558" spans="2:7">
      <c r="B1558" s="24">
        <f t="shared" si="99"/>
        <v>45324</v>
      </c>
      <c r="C1558" s="8" t="b">
        <f t="shared" si="97"/>
        <v>0</v>
      </c>
      <c r="D1558" s="21" t="b">
        <f t="shared" si="96"/>
        <v>0</v>
      </c>
      <c r="E1558" s="14">
        <f t="shared" si="98"/>
        <v>45324</v>
      </c>
      <c r="F1558" s="3"/>
      <c r="G1558" s="5">
        <v>45986</v>
      </c>
    </row>
    <row r="1559" spans="2:7">
      <c r="B1559" s="24">
        <f t="shared" si="99"/>
        <v>45325</v>
      </c>
      <c r="C1559" s="8" t="b">
        <f t="shared" si="97"/>
        <v>1</v>
      </c>
      <c r="D1559" s="21" t="b">
        <f t="shared" si="96"/>
        <v>0</v>
      </c>
      <c r="E1559" s="14" t="b">
        <f t="shared" si="98"/>
        <v>0</v>
      </c>
      <c r="F1559" s="3"/>
      <c r="G1559" s="5">
        <v>45987</v>
      </c>
    </row>
    <row r="1560" spans="2:7">
      <c r="B1560" s="24">
        <f t="shared" si="99"/>
        <v>45326</v>
      </c>
      <c r="C1560" s="8" t="b">
        <f t="shared" si="97"/>
        <v>1</v>
      </c>
      <c r="D1560" s="21" t="b">
        <f t="shared" si="96"/>
        <v>0</v>
      </c>
      <c r="E1560" s="14" t="b">
        <f t="shared" si="98"/>
        <v>0</v>
      </c>
      <c r="F1560" s="3"/>
      <c r="G1560" s="5">
        <v>45988</v>
      </c>
    </row>
    <row r="1561" spans="2:7">
      <c r="B1561" s="24">
        <f t="shared" si="99"/>
        <v>45327</v>
      </c>
      <c r="C1561" s="8" t="b">
        <f t="shared" si="97"/>
        <v>0</v>
      </c>
      <c r="D1561" s="21" t="b">
        <f t="shared" si="96"/>
        <v>0</v>
      </c>
      <c r="E1561" s="14">
        <f t="shared" si="98"/>
        <v>45327</v>
      </c>
      <c r="F1561" s="3"/>
      <c r="G1561" s="5">
        <v>45989</v>
      </c>
    </row>
    <row r="1562" spans="2:7">
      <c r="B1562" s="24">
        <f t="shared" si="99"/>
        <v>45328</v>
      </c>
      <c r="C1562" s="8" t="b">
        <f t="shared" si="97"/>
        <v>0</v>
      </c>
      <c r="D1562" s="21" t="b">
        <f t="shared" si="96"/>
        <v>0</v>
      </c>
      <c r="E1562" s="14">
        <f t="shared" si="98"/>
        <v>45328</v>
      </c>
      <c r="F1562" s="3"/>
      <c r="G1562" s="5">
        <v>45992</v>
      </c>
    </row>
    <row r="1563" spans="2:7">
      <c r="B1563" s="24">
        <f t="shared" si="99"/>
        <v>45329</v>
      </c>
      <c r="C1563" s="8" t="b">
        <f t="shared" si="97"/>
        <v>0</v>
      </c>
      <c r="D1563" s="21" t="b">
        <f t="shared" si="96"/>
        <v>0</v>
      </c>
      <c r="E1563" s="14">
        <f t="shared" si="98"/>
        <v>45329</v>
      </c>
      <c r="F1563" s="3"/>
      <c r="G1563" s="5">
        <v>45993</v>
      </c>
    </row>
    <row r="1564" spans="2:7">
      <c r="B1564" s="24">
        <f t="shared" si="99"/>
        <v>45330</v>
      </c>
      <c r="C1564" s="8" t="b">
        <f t="shared" si="97"/>
        <v>0</v>
      </c>
      <c r="D1564" s="21" t="b">
        <f t="shared" si="96"/>
        <v>0</v>
      </c>
      <c r="E1564" s="14">
        <f t="shared" si="98"/>
        <v>45330</v>
      </c>
      <c r="F1564" s="3"/>
      <c r="G1564" s="5">
        <v>45994</v>
      </c>
    </row>
    <row r="1565" spans="2:7">
      <c r="B1565" s="24">
        <f t="shared" si="99"/>
        <v>45331</v>
      </c>
      <c r="C1565" s="8" t="b">
        <f t="shared" si="97"/>
        <v>0</v>
      </c>
      <c r="D1565" s="21" t="b">
        <f t="shared" si="96"/>
        <v>0</v>
      </c>
      <c r="E1565" s="14">
        <f t="shared" si="98"/>
        <v>45331</v>
      </c>
      <c r="F1565" s="3"/>
      <c r="G1565" s="5">
        <v>45995</v>
      </c>
    </row>
    <row r="1566" spans="2:7">
      <c r="B1566" s="24">
        <f t="shared" si="99"/>
        <v>45332</v>
      </c>
      <c r="C1566" s="8" t="b">
        <f t="shared" si="97"/>
        <v>1</v>
      </c>
      <c r="D1566" s="21" t="b">
        <f t="shared" si="96"/>
        <v>0</v>
      </c>
      <c r="E1566" s="14" t="b">
        <f t="shared" si="98"/>
        <v>0</v>
      </c>
      <c r="F1566" s="3"/>
      <c r="G1566" s="5">
        <v>45996</v>
      </c>
    </row>
    <row r="1567" spans="2:7">
      <c r="B1567" s="24">
        <f t="shared" si="99"/>
        <v>45333</v>
      </c>
      <c r="C1567" s="8" t="b">
        <f t="shared" si="97"/>
        <v>1</v>
      </c>
      <c r="D1567" s="21" t="b">
        <f t="shared" si="96"/>
        <v>0</v>
      </c>
      <c r="E1567" s="14" t="b">
        <f t="shared" si="98"/>
        <v>0</v>
      </c>
      <c r="F1567" s="3"/>
      <c r="G1567" s="5">
        <v>45999</v>
      </c>
    </row>
    <row r="1568" spans="2:7">
      <c r="B1568" s="24">
        <f t="shared" si="99"/>
        <v>45334</v>
      </c>
      <c r="C1568" s="8" t="b">
        <f t="shared" si="97"/>
        <v>0</v>
      </c>
      <c r="D1568" s="21" t="b">
        <f t="shared" si="96"/>
        <v>0</v>
      </c>
      <c r="E1568" s="14">
        <f t="shared" si="98"/>
        <v>45334</v>
      </c>
      <c r="F1568" s="3"/>
      <c r="G1568" s="5">
        <v>46000</v>
      </c>
    </row>
    <row r="1569" spans="2:7">
      <c r="B1569" s="24">
        <f t="shared" si="99"/>
        <v>45335</v>
      </c>
      <c r="C1569" s="8" t="b">
        <f t="shared" si="97"/>
        <v>0</v>
      </c>
      <c r="D1569" s="21" t="b">
        <f t="shared" si="96"/>
        <v>0</v>
      </c>
      <c r="E1569" s="14">
        <f t="shared" si="98"/>
        <v>45335</v>
      </c>
      <c r="F1569" s="3"/>
      <c r="G1569" s="5">
        <v>46001</v>
      </c>
    </row>
    <row r="1570" spans="2:7">
      <c r="B1570" s="24">
        <f t="shared" si="99"/>
        <v>45336</v>
      </c>
      <c r="C1570" s="8" t="b">
        <f t="shared" si="97"/>
        <v>0</v>
      </c>
      <c r="D1570" s="21" t="b">
        <f t="shared" si="96"/>
        <v>0</v>
      </c>
      <c r="E1570" s="14">
        <f t="shared" si="98"/>
        <v>45336</v>
      </c>
      <c r="F1570" s="3"/>
      <c r="G1570" s="5">
        <v>46002</v>
      </c>
    </row>
    <row r="1571" spans="2:7">
      <c r="B1571" s="24">
        <f t="shared" si="99"/>
        <v>45337</v>
      </c>
      <c r="C1571" s="8" t="b">
        <f t="shared" si="97"/>
        <v>0</v>
      </c>
      <c r="D1571" s="21" t="b">
        <f t="shared" si="96"/>
        <v>0</v>
      </c>
      <c r="E1571" s="14">
        <f t="shared" si="98"/>
        <v>45337</v>
      </c>
      <c r="F1571" s="3"/>
      <c r="G1571" s="5">
        <v>46003</v>
      </c>
    </row>
    <row r="1572" spans="2:7">
      <c r="B1572" s="24">
        <f t="shared" si="99"/>
        <v>45338</v>
      </c>
      <c r="C1572" s="8" t="b">
        <f t="shared" si="97"/>
        <v>0</v>
      </c>
      <c r="D1572" s="21" t="b">
        <f t="shared" si="96"/>
        <v>0</v>
      </c>
      <c r="E1572" s="14">
        <f t="shared" si="98"/>
        <v>45338</v>
      </c>
      <c r="F1572" s="3"/>
      <c r="G1572" s="5">
        <v>46006</v>
      </c>
    </row>
    <row r="1573" spans="2:7">
      <c r="B1573" s="24">
        <f t="shared" si="99"/>
        <v>45339</v>
      </c>
      <c r="C1573" s="8" t="b">
        <f t="shared" si="97"/>
        <v>1</v>
      </c>
      <c r="D1573" s="21" t="b">
        <f t="shared" si="96"/>
        <v>0</v>
      </c>
      <c r="E1573" s="14" t="b">
        <f t="shared" si="98"/>
        <v>0</v>
      </c>
      <c r="F1573" s="3"/>
      <c r="G1573" s="5">
        <v>46007</v>
      </c>
    </row>
    <row r="1574" spans="2:7">
      <c r="B1574" s="24">
        <f t="shared" si="99"/>
        <v>45340</v>
      </c>
      <c r="C1574" s="8" t="b">
        <f t="shared" si="97"/>
        <v>1</v>
      </c>
      <c r="D1574" s="21" t="b">
        <f t="shared" si="96"/>
        <v>0</v>
      </c>
      <c r="E1574" s="14" t="b">
        <f t="shared" si="98"/>
        <v>0</v>
      </c>
      <c r="F1574" s="3"/>
      <c r="G1574" s="5">
        <v>46008</v>
      </c>
    </row>
    <row r="1575" spans="2:7">
      <c r="B1575" s="24">
        <f t="shared" si="99"/>
        <v>45341</v>
      </c>
      <c r="C1575" s="8" t="b">
        <f t="shared" si="97"/>
        <v>0</v>
      </c>
      <c r="D1575" s="21" t="b">
        <f t="shared" si="96"/>
        <v>0</v>
      </c>
      <c r="E1575" s="14">
        <f t="shared" si="98"/>
        <v>45341</v>
      </c>
      <c r="F1575" s="3"/>
      <c r="G1575" s="5">
        <v>46009</v>
      </c>
    </row>
    <row r="1576" spans="2:7">
      <c r="B1576" s="24">
        <f t="shared" si="99"/>
        <v>45342</v>
      </c>
      <c r="C1576" s="8" t="b">
        <f t="shared" si="97"/>
        <v>0</v>
      </c>
      <c r="D1576" s="21" t="b">
        <f t="shared" si="96"/>
        <v>0</v>
      </c>
      <c r="E1576" s="14">
        <f t="shared" si="98"/>
        <v>45342</v>
      </c>
      <c r="F1576" s="3"/>
      <c r="G1576" s="5">
        <v>46010</v>
      </c>
    </row>
    <row r="1577" spans="2:7">
      <c r="B1577" s="24">
        <f t="shared" si="99"/>
        <v>45343</v>
      </c>
      <c r="C1577" s="8" t="b">
        <f t="shared" si="97"/>
        <v>0</v>
      </c>
      <c r="D1577" s="21" t="b">
        <f t="shared" si="96"/>
        <v>0</v>
      </c>
      <c r="E1577" s="14">
        <f t="shared" si="98"/>
        <v>45343</v>
      </c>
      <c r="F1577" s="3"/>
      <c r="G1577" s="5">
        <v>46013</v>
      </c>
    </row>
    <row r="1578" spans="2:7">
      <c r="B1578" s="24">
        <f t="shared" si="99"/>
        <v>45344</v>
      </c>
      <c r="C1578" s="8" t="b">
        <f t="shared" si="97"/>
        <v>0</v>
      </c>
      <c r="D1578" s="21" t="b">
        <f t="shared" si="96"/>
        <v>0</v>
      </c>
      <c r="E1578" s="14">
        <f t="shared" si="98"/>
        <v>45344</v>
      </c>
      <c r="F1578" s="3"/>
      <c r="G1578" s="5">
        <v>46014</v>
      </c>
    </row>
    <row r="1579" spans="2:7">
      <c r="B1579" s="24">
        <f t="shared" si="99"/>
        <v>45345</v>
      </c>
      <c r="C1579" s="8" t="b">
        <f t="shared" si="97"/>
        <v>0</v>
      </c>
      <c r="D1579" s="21" t="b">
        <f t="shared" si="96"/>
        <v>0</v>
      </c>
      <c r="E1579" s="14">
        <f t="shared" si="98"/>
        <v>45345</v>
      </c>
      <c r="F1579" s="3"/>
      <c r="G1579" s="5">
        <v>46015</v>
      </c>
    </row>
    <row r="1580" spans="2:7">
      <c r="B1580" s="24">
        <f t="shared" si="99"/>
        <v>45346</v>
      </c>
      <c r="C1580" s="8" t="b">
        <f t="shared" si="97"/>
        <v>1</v>
      </c>
      <c r="D1580" s="21" t="b">
        <f t="shared" si="96"/>
        <v>0</v>
      </c>
      <c r="E1580" s="14" t="b">
        <f t="shared" si="98"/>
        <v>0</v>
      </c>
      <c r="F1580" s="3"/>
      <c r="G1580" s="5">
        <v>46020</v>
      </c>
    </row>
    <row r="1581" spans="2:7">
      <c r="B1581" s="24">
        <f t="shared" si="99"/>
        <v>45347</v>
      </c>
      <c r="C1581" s="8" t="b">
        <f t="shared" si="97"/>
        <v>1</v>
      </c>
      <c r="D1581" s="21" t="b">
        <f t="shared" si="96"/>
        <v>0</v>
      </c>
      <c r="E1581" s="14" t="b">
        <f t="shared" si="98"/>
        <v>0</v>
      </c>
      <c r="F1581" s="3"/>
      <c r="G1581" s="5">
        <v>46021</v>
      </c>
    </row>
    <row r="1582" spans="2:7">
      <c r="B1582" s="24">
        <f t="shared" si="99"/>
        <v>45348</v>
      </c>
      <c r="C1582" s="8" t="b">
        <f t="shared" si="97"/>
        <v>0</v>
      </c>
      <c r="D1582" s="21" t="b">
        <f t="shared" si="96"/>
        <v>0</v>
      </c>
      <c r="E1582" s="14">
        <f t="shared" si="98"/>
        <v>45348</v>
      </c>
      <c r="F1582" s="3"/>
      <c r="G1582" s="5">
        <v>46022</v>
      </c>
    </row>
    <row r="1583" spans="2:7">
      <c r="B1583" s="24">
        <f t="shared" si="99"/>
        <v>45349</v>
      </c>
      <c r="C1583" s="8" t="b">
        <f t="shared" si="97"/>
        <v>0</v>
      </c>
      <c r="D1583" s="21" t="b">
        <f t="shared" si="96"/>
        <v>0</v>
      </c>
      <c r="E1583" s="14">
        <f t="shared" si="98"/>
        <v>45349</v>
      </c>
      <c r="F1583" s="3"/>
      <c r="G1583" s="5">
        <v>46024</v>
      </c>
    </row>
    <row r="1584" spans="2:7">
      <c r="B1584" s="24">
        <f t="shared" si="99"/>
        <v>45350</v>
      </c>
      <c r="C1584" s="8" t="b">
        <f t="shared" si="97"/>
        <v>0</v>
      </c>
      <c r="D1584" s="21" t="b">
        <f t="shared" si="96"/>
        <v>0</v>
      </c>
      <c r="E1584" s="14">
        <f t="shared" si="98"/>
        <v>45350</v>
      </c>
      <c r="F1584" s="3"/>
      <c r="G1584" s="5">
        <v>46027</v>
      </c>
    </row>
    <row r="1585" spans="2:7">
      <c r="B1585" s="24">
        <f t="shared" si="99"/>
        <v>45351</v>
      </c>
      <c r="C1585" s="8" t="b">
        <f t="shared" si="97"/>
        <v>0</v>
      </c>
      <c r="D1585" s="21" t="b">
        <f t="shared" si="96"/>
        <v>0</v>
      </c>
      <c r="E1585" s="14">
        <f t="shared" si="98"/>
        <v>45351</v>
      </c>
      <c r="F1585" s="3"/>
      <c r="G1585" s="5">
        <v>46028</v>
      </c>
    </row>
    <row r="1586" spans="2:7">
      <c r="B1586" s="24">
        <f t="shared" si="99"/>
        <v>45352</v>
      </c>
      <c r="C1586" s="8" t="b">
        <f t="shared" si="97"/>
        <v>0</v>
      </c>
      <c r="D1586" s="21" t="b">
        <f t="shared" si="96"/>
        <v>0</v>
      </c>
      <c r="E1586" s="14">
        <f t="shared" si="98"/>
        <v>45352</v>
      </c>
      <c r="F1586" s="3"/>
      <c r="G1586" s="5">
        <v>46029</v>
      </c>
    </row>
    <row r="1587" spans="2:7">
      <c r="B1587" s="24">
        <f t="shared" si="99"/>
        <v>45353</v>
      </c>
      <c r="C1587" s="8" t="b">
        <f t="shared" si="97"/>
        <v>1</v>
      </c>
      <c r="D1587" s="21" t="b">
        <f t="shared" si="96"/>
        <v>0</v>
      </c>
      <c r="E1587" s="14" t="b">
        <f t="shared" si="98"/>
        <v>0</v>
      </c>
      <c r="F1587" s="3"/>
      <c r="G1587" s="5">
        <v>46030</v>
      </c>
    </row>
    <row r="1588" spans="2:7">
      <c r="B1588" s="24">
        <f t="shared" si="99"/>
        <v>45354</v>
      </c>
      <c r="C1588" s="8" t="b">
        <f t="shared" si="97"/>
        <v>1</v>
      </c>
      <c r="D1588" s="21" t="b">
        <f t="shared" si="96"/>
        <v>0</v>
      </c>
      <c r="E1588" s="14" t="b">
        <f t="shared" si="98"/>
        <v>0</v>
      </c>
      <c r="F1588" s="3"/>
      <c r="G1588" s="5">
        <v>46031</v>
      </c>
    </row>
    <row r="1589" spans="2:7">
      <c r="B1589" s="24">
        <f t="shared" si="99"/>
        <v>45355</v>
      </c>
      <c r="C1589" s="8" t="b">
        <f t="shared" si="97"/>
        <v>0</v>
      </c>
      <c r="D1589" s="21" t="b">
        <f t="shared" si="96"/>
        <v>0</v>
      </c>
      <c r="E1589" s="14">
        <f t="shared" si="98"/>
        <v>45355</v>
      </c>
      <c r="F1589" s="3"/>
      <c r="G1589" s="5">
        <v>46034</v>
      </c>
    </row>
    <row r="1590" spans="2:7">
      <c r="B1590" s="24">
        <f t="shared" si="99"/>
        <v>45356</v>
      </c>
      <c r="C1590" s="8" t="b">
        <f t="shared" si="97"/>
        <v>0</v>
      </c>
      <c r="D1590" s="21" t="b">
        <f t="shared" si="96"/>
        <v>0</v>
      </c>
      <c r="E1590" s="14">
        <f t="shared" si="98"/>
        <v>45356</v>
      </c>
      <c r="F1590" s="3"/>
      <c r="G1590" s="5">
        <v>46035</v>
      </c>
    </row>
    <row r="1591" spans="2:7">
      <c r="B1591" s="24">
        <f t="shared" si="99"/>
        <v>45357</v>
      </c>
      <c r="C1591" s="8" t="b">
        <f t="shared" si="97"/>
        <v>0</v>
      </c>
      <c r="D1591" s="21" t="b">
        <f t="shared" si="96"/>
        <v>0</v>
      </c>
      <c r="E1591" s="14">
        <f t="shared" si="98"/>
        <v>45357</v>
      </c>
      <c r="F1591" s="3"/>
      <c r="G1591" s="5">
        <v>46036</v>
      </c>
    </row>
    <row r="1592" spans="2:7">
      <c r="B1592" s="24">
        <f t="shared" si="99"/>
        <v>45358</v>
      </c>
      <c r="C1592" s="8" t="b">
        <f t="shared" si="97"/>
        <v>0</v>
      </c>
      <c r="D1592" s="21" t="b">
        <f t="shared" si="96"/>
        <v>0</v>
      </c>
      <c r="E1592" s="14">
        <f t="shared" si="98"/>
        <v>45358</v>
      </c>
      <c r="F1592" s="3"/>
      <c r="G1592" s="5">
        <v>46037</v>
      </c>
    </row>
    <row r="1593" spans="2:7">
      <c r="B1593" s="24">
        <f t="shared" si="99"/>
        <v>45359</v>
      </c>
      <c r="C1593" s="8" t="b">
        <f t="shared" si="97"/>
        <v>0</v>
      </c>
      <c r="D1593" s="21" t="b">
        <f t="shared" si="96"/>
        <v>0</v>
      </c>
      <c r="E1593" s="14">
        <f t="shared" si="98"/>
        <v>45359</v>
      </c>
      <c r="F1593" s="3"/>
      <c r="G1593" s="5">
        <v>46038</v>
      </c>
    </row>
    <row r="1594" spans="2:7">
      <c r="B1594" s="24">
        <f t="shared" si="99"/>
        <v>45360</v>
      </c>
      <c r="C1594" s="8" t="b">
        <f t="shared" si="97"/>
        <v>1</v>
      </c>
      <c r="D1594" s="21" t="b">
        <f t="shared" si="96"/>
        <v>0</v>
      </c>
      <c r="E1594" s="14" t="b">
        <f t="shared" si="98"/>
        <v>0</v>
      </c>
      <c r="F1594" s="3"/>
      <c r="G1594" s="5">
        <v>46041</v>
      </c>
    </row>
    <row r="1595" spans="2:7">
      <c r="B1595" s="24">
        <f t="shared" si="99"/>
        <v>45361</v>
      </c>
      <c r="C1595" s="8" t="b">
        <f t="shared" si="97"/>
        <v>1</v>
      </c>
      <c r="D1595" s="21" t="b">
        <f t="shared" si="96"/>
        <v>0</v>
      </c>
      <c r="E1595" s="14" t="b">
        <f t="shared" si="98"/>
        <v>0</v>
      </c>
      <c r="F1595" s="3"/>
      <c r="G1595" s="5">
        <v>46042</v>
      </c>
    </row>
    <row r="1596" spans="2:7">
      <c r="B1596" s="24">
        <f t="shared" si="99"/>
        <v>45362</v>
      </c>
      <c r="C1596" s="8" t="b">
        <f t="shared" si="97"/>
        <v>0</v>
      </c>
      <c r="D1596" s="21" t="b">
        <f t="shared" si="96"/>
        <v>0</v>
      </c>
      <c r="E1596" s="14">
        <f t="shared" si="98"/>
        <v>45362</v>
      </c>
      <c r="F1596" s="3"/>
      <c r="G1596" s="5">
        <v>46043</v>
      </c>
    </row>
    <row r="1597" spans="2:7">
      <c r="B1597" s="24">
        <f t="shared" si="99"/>
        <v>45363</v>
      </c>
      <c r="C1597" s="8" t="b">
        <f t="shared" si="97"/>
        <v>0</v>
      </c>
      <c r="D1597" s="21" t="b">
        <f t="shared" si="96"/>
        <v>0</v>
      </c>
      <c r="E1597" s="14">
        <f t="shared" si="98"/>
        <v>45363</v>
      </c>
      <c r="F1597" s="3"/>
      <c r="G1597" s="5">
        <v>46044</v>
      </c>
    </row>
    <row r="1598" spans="2:7">
      <c r="B1598" s="24">
        <f t="shared" si="99"/>
        <v>45364</v>
      </c>
      <c r="C1598" s="8" t="b">
        <f t="shared" si="97"/>
        <v>0</v>
      </c>
      <c r="D1598" s="21" t="b">
        <f t="shared" si="96"/>
        <v>0</v>
      </c>
      <c r="E1598" s="14">
        <f t="shared" si="98"/>
        <v>45364</v>
      </c>
      <c r="F1598" s="3"/>
      <c r="G1598" s="5">
        <v>46045</v>
      </c>
    </row>
    <row r="1599" spans="2:7">
      <c r="B1599" s="24">
        <f t="shared" si="99"/>
        <v>45365</v>
      </c>
      <c r="C1599" s="8" t="b">
        <f t="shared" si="97"/>
        <v>0</v>
      </c>
      <c r="D1599" s="21" t="b">
        <f t="shared" si="96"/>
        <v>0</v>
      </c>
      <c r="E1599" s="14">
        <f t="shared" si="98"/>
        <v>45365</v>
      </c>
      <c r="F1599" s="3"/>
      <c r="G1599" s="5">
        <v>46048</v>
      </c>
    </row>
    <row r="1600" spans="2:7">
      <c r="B1600" s="24">
        <f t="shared" si="99"/>
        <v>45366</v>
      </c>
      <c r="C1600" s="8" t="b">
        <f t="shared" si="97"/>
        <v>0</v>
      </c>
      <c r="D1600" s="21" t="b">
        <f t="shared" si="96"/>
        <v>0</v>
      </c>
      <c r="E1600" s="14">
        <f t="shared" si="98"/>
        <v>45366</v>
      </c>
      <c r="F1600" s="3"/>
      <c r="G1600" s="5">
        <v>46049</v>
      </c>
    </row>
    <row r="1601" spans="2:7">
      <c r="B1601" s="24">
        <f t="shared" si="99"/>
        <v>45367</v>
      </c>
      <c r="C1601" s="8" t="b">
        <f t="shared" si="97"/>
        <v>1</v>
      </c>
      <c r="D1601" s="21" t="b">
        <f t="shared" si="96"/>
        <v>0</v>
      </c>
      <c r="E1601" s="14" t="b">
        <f t="shared" si="98"/>
        <v>0</v>
      </c>
      <c r="F1601" s="3"/>
      <c r="G1601" s="5">
        <v>46050</v>
      </c>
    </row>
    <row r="1602" spans="2:7">
      <c r="B1602" s="24">
        <f t="shared" si="99"/>
        <v>45368</v>
      </c>
      <c r="C1602" s="8" t="b">
        <f t="shared" si="97"/>
        <v>1</v>
      </c>
      <c r="D1602" s="21" t="b">
        <f t="shared" si="96"/>
        <v>0</v>
      </c>
      <c r="E1602" s="14" t="b">
        <f t="shared" si="98"/>
        <v>0</v>
      </c>
      <c r="F1602" s="3"/>
      <c r="G1602" s="5">
        <v>46051</v>
      </c>
    </row>
    <row r="1603" spans="2:7">
      <c r="B1603" s="24">
        <f t="shared" si="99"/>
        <v>45369</v>
      </c>
      <c r="C1603" s="8" t="b">
        <f t="shared" si="97"/>
        <v>0</v>
      </c>
      <c r="D1603" s="21" t="b">
        <f t="shared" ref="D1603:D1666" si="100">IF(TYPE(VLOOKUP(B1603,Holidays,1,0))&lt;&gt;1,FALSE,TRUE)</f>
        <v>0</v>
      </c>
      <c r="E1603" s="14">
        <f t="shared" si="98"/>
        <v>45369</v>
      </c>
      <c r="F1603" s="3"/>
      <c r="G1603" s="5">
        <v>46052</v>
      </c>
    </row>
    <row r="1604" spans="2:7">
      <c r="B1604" s="24">
        <f t="shared" si="99"/>
        <v>45370</v>
      </c>
      <c r="C1604" s="8" t="b">
        <f t="shared" ref="C1604:C1667" si="101">IF(WEEKDAY(B1604,2)&gt;5,TRUE)</f>
        <v>0</v>
      </c>
      <c r="D1604" s="21" t="b">
        <f t="shared" si="100"/>
        <v>0</v>
      </c>
      <c r="E1604" s="14">
        <f t="shared" ref="E1604:E1667" si="102">IF(OR(C1604,D1604),FALSE,B1604)</f>
        <v>45370</v>
      </c>
      <c r="F1604" s="3"/>
      <c r="G1604" s="5">
        <v>46055</v>
      </c>
    </row>
    <row r="1605" spans="2:7">
      <c r="B1605" s="24">
        <f t="shared" ref="B1605:B1668" si="103">B1604+1</f>
        <v>45371</v>
      </c>
      <c r="C1605" s="8" t="b">
        <f t="shared" si="101"/>
        <v>0</v>
      </c>
      <c r="D1605" s="21" t="b">
        <f t="shared" si="100"/>
        <v>0</v>
      </c>
      <c r="E1605" s="14">
        <f t="shared" si="102"/>
        <v>45371</v>
      </c>
      <c r="F1605" s="3"/>
      <c r="G1605" s="5">
        <v>46056</v>
      </c>
    </row>
    <row r="1606" spans="2:7">
      <c r="B1606" s="24">
        <f t="shared" si="103"/>
        <v>45372</v>
      </c>
      <c r="C1606" s="8" t="b">
        <f t="shared" si="101"/>
        <v>0</v>
      </c>
      <c r="D1606" s="21" t="b">
        <f t="shared" si="100"/>
        <v>0</v>
      </c>
      <c r="E1606" s="14">
        <f t="shared" si="102"/>
        <v>45372</v>
      </c>
      <c r="F1606" s="3"/>
      <c r="G1606" s="5">
        <v>46057</v>
      </c>
    </row>
    <row r="1607" spans="2:7">
      <c r="B1607" s="24">
        <f t="shared" si="103"/>
        <v>45373</v>
      </c>
      <c r="C1607" s="8" t="b">
        <f t="shared" si="101"/>
        <v>0</v>
      </c>
      <c r="D1607" s="21" t="b">
        <f t="shared" si="100"/>
        <v>0</v>
      </c>
      <c r="E1607" s="14">
        <f t="shared" si="102"/>
        <v>45373</v>
      </c>
      <c r="F1607" s="3"/>
      <c r="G1607" s="5">
        <v>46058</v>
      </c>
    </row>
    <row r="1608" spans="2:7">
      <c r="B1608" s="24">
        <f t="shared" si="103"/>
        <v>45374</v>
      </c>
      <c r="C1608" s="8" t="b">
        <f t="shared" si="101"/>
        <v>1</v>
      </c>
      <c r="D1608" s="21" t="b">
        <f t="shared" si="100"/>
        <v>0</v>
      </c>
      <c r="E1608" s="14" t="b">
        <f t="shared" si="102"/>
        <v>0</v>
      </c>
      <c r="F1608" s="3"/>
      <c r="G1608" s="5">
        <v>46059</v>
      </c>
    </row>
    <row r="1609" spans="2:7">
      <c r="B1609" s="24">
        <f t="shared" si="103"/>
        <v>45375</v>
      </c>
      <c r="C1609" s="8" t="b">
        <f t="shared" si="101"/>
        <v>1</v>
      </c>
      <c r="D1609" s="21" t="b">
        <f t="shared" si="100"/>
        <v>0</v>
      </c>
      <c r="E1609" s="14" t="b">
        <f t="shared" si="102"/>
        <v>0</v>
      </c>
      <c r="F1609" s="3"/>
      <c r="G1609" s="5">
        <v>46062</v>
      </c>
    </row>
    <row r="1610" spans="2:7">
      <c r="B1610" s="24">
        <f t="shared" si="103"/>
        <v>45376</v>
      </c>
      <c r="C1610" s="8" t="b">
        <f t="shared" si="101"/>
        <v>0</v>
      </c>
      <c r="D1610" s="21" t="b">
        <f t="shared" si="100"/>
        <v>0</v>
      </c>
      <c r="E1610" s="14">
        <f t="shared" si="102"/>
        <v>45376</v>
      </c>
      <c r="F1610" s="3"/>
      <c r="G1610" s="5">
        <v>46063</v>
      </c>
    </row>
    <row r="1611" spans="2:7">
      <c r="B1611" s="24">
        <f t="shared" si="103"/>
        <v>45377</v>
      </c>
      <c r="C1611" s="8" t="b">
        <f t="shared" si="101"/>
        <v>0</v>
      </c>
      <c r="D1611" s="21" t="b">
        <f t="shared" si="100"/>
        <v>0</v>
      </c>
      <c r="E1611" s="14">
        <f t="shared" si="102"/>
        <v>45377</v>
      </c>
      <c r="F1611" s="3"/>
      <c r="G1611" s="5">
        <v>46064</v>
      </c>
    </row>
    <row r="1612" spans="2:7">
      <c r="B1612" s="24">
        <f t="shared" si="103"/>
        <v>45378</v>
      </c>
      <c r="C1612" s="8" t="b">
        <f t="shared" si="101"/>
        <v>0</v>
      </c>
      <c r="D1612" s="21" t="b">
        <f t="shared" si="100"/>
        <v>0</v>
      </c>
      <c r="E1612" s="14">
        <f t="shared" si="102"/>
        <v>45378</v>
      </c>
      <c r="F1612" s="3"/>
      <c r="G1612" s="5">
        <v>46065</v>
      </c>
    </row>
    <row r="1613" spans="2:7">
      <c r="B1613" s="24">
        <f t="shared" si="103"/>
        <v>45379</v>
      </c>
      <c r="C1613" s="8" t="b">
        <f t="shared" si="101"/>
        <v>0</v>
      </c>
      <c r="D1613" s="21" t="b">
        <f t="shared" si="100"/>
        <v>0</v>
      </c>
      <c r="E1613" s="14">
        <f t="shared" si="102"/>
        <v>45379</v>
      </c>
      <c r="F1613" s="3"/>
      <c r="G1613" s="5">
        <v>46066</v>
      </c>
    </row>
    <row r="1614" spans="2:7">
      <c r="B1614" s="24">
        <f t="shared" si="103"/>
        <v>45380</v>
      </c>
      <c r="C1614" s="8" t="b">
        <f t="shared" si="101"/>
        <v>0</v>
      </c>
      <c r="D1614" s="21" t="b">
        <f t="shared" si="100"/>
        <v>1</v>
      </c>
      <c r="E1614" s="14" t="b">
        <f t="shared" si="102"/>
        <v>0</v>
      </c>
      <c r="F1614" s="3"/>
      <c r="G1614" s="5">
        <v>46069</v>
      </c>
    </row>
    <row r="1615" spans="2:7">
      <c r="B1615" s="24">
        <f t="shared" si="103"/>
        <v>45381</v>
      </c>
      <c r="C1615" s="8" t="b">
        <f t="shared" si="101"/>
        <v>1</v>
      </c>
      <c r="D1615" s="21" t="b">
        <f t="shared" si="100"/>
        <v>0</v>
      </c>
      <c r="E1615" s="14" t="b">
        <f t="shared" si="102"/>
        <v>0</v>
      </c>
      <c r="F1615" s="3"/>
      <c r="G1615" s="5">
        <v>46070</v>
      </c>
    </row>
    <row r="1616" spans="2:7">
      <c r="B1616" s="24">
        <f t="shared" si="103"/>
        <v>45382</v>
      </c>
      <c r="C1616" s="8" t="b">
        <f t="shared" si="101"/>
        <v>1</v>
      </c>
      <c r="D1616" s="21" t="b">
        <f t="shared" si="100"/>
        <v>0</v>
      </c>
      <c r="E1616" s="14" t="b">
        <f t="shared" si="102"/>
        <v>0</v>
      </c>
      <c r="F1616" s="3"/>
      <c r="G1616" s="5">
        <v>46071</v>
      </c>
    </row>
    <row r="1617" spans="2:7">
      <c r="B1617" s="24">
        <f t="shared" si="103"/>
        <v>45383</v>
      </c>
      <c r="C1617" s="8" t="b">
        <f t="shared" si="101"/>
        <v>0</v>
      </c>
      <c r="D1617" s="21" t="b">
        <f t="shared" si="100"/>
        <v>1</v>
      </c>
      <c r="E1617" s="14" t="b">
        <f t="shared" si="102"/>
        <v>0</v>
      </c>
      <c r="F1617" s="3"/>
      <c r="G1617" s="5">
        <v>46072</v>
      </c>
    </row>
    <row r="1618" spans="2:7">
      <c r="B1618" s="24">
        <f t="shared" si="103"/>
        <v>45384</v>
      </c>
      <c r="C1618" s="8" t="b">
        <f t="shared" si="101"/>
        <v>0</v>
      </c>
      <c r="D1618" s="21" t="b">
        <f t="shared" si="100"/>
        <v>0</v>
      </c>
      <c r="E1618" s="14">
        <f t="shared" si="102"/>
        <v>45384</v>
      </c>
      <c r="F1618" s="3"/>
      <c r="G1618" s="5">
        <v>46073</v>
      </c>
    </row>
    <row r="1619" spans="2:7">
      <c r="B1619" s="24">
        <f t="shared" si="103"/>
        <v>45385</v>
      </c>
      <c r="C1619" s="8" t="b">
        <f t="shared" si="101"/>
        <v>0</v>
      </c>
      <c r="D1619" s="21" t="b">
        <f t="shared" si="100"/>
        <v>0</v>
      </c>
      <c r="E1619" s="14">
        <f t="shared" si="102"/>
        <v>45385</v>
      </c>
      <c r="F1619" s="3"/>
      <c r="G1619" s="5">
        <v>46076</v>
      </c>
    </row>
    <row r="1620" spans="2:7">
      <c r="B1620" s="24">
        <f t="shared" si="103"/>
        <v>45386</v>
      </c>
      <c r="C1620" s="8" t="b">
        <f t="shared" si="101"/>
        <v>0</v>
      </c>
      <c r="D1620" s="21" t="b">
        <f t="shared" si="100"/>
        <v>0</v>
      </c>
      <c r="E1620" s="14">
        <f t="shared" si="102"/>
        <v>45386</v>
      </c>
      <c r="F1620" s="3"/>
      <c r="G1620" s="5">
        <v>46077</v>
      </c>
    </row>
    <row r="1621" spans="2:7">
      <c r="B1621" s="24">
        <f t="shared" si="103"/>
        <v>45387</v>
      </c>
      <c r="C1621" s="8" t="b">
        <f t="shared" si="101"/>
        <v>0</v>
      </c>
      <c r="D1621" s="21" t="b">
        <f t="shared" si="100"/>
        <v>0</v>
      </c>
      <c r="E1621" s="14">
        <f t="shared" si="102"/>
        <v>45387</v>
      </c>
      <c r="F1621" s="3"/>
      <c r="G1621" s="5">
        <v>46078</v>
      </c>
    </row>
    <row r="1622" spans="2:7">
      <c r="B1622" s="24">
        <f t="shared" si="103"/>
        <v>45388</v>
      </c>
      <c r="C1622" s="8" t="b">
        <f t="shared" si="101"/>
        <v>1</v>
      </c>
      <c r="D1622" s="21" t="b">
        <f t="shared" si="100"/>
        <v>0</v>
      </c>
      <c r="E1622" s="14" t="b">
        <f t="shared" si="102"/>
        <v>0</v>
      </c>
      <c r="F1622" s="3"/>
      <c r="G1622" s="5">
        <v>46079</v>
      </c>
    </row>
    <row r="1623" spans="2:7">
      <c r="B1623" s="24">
        <f t="shared" si="103"/>
        <v>45389</v>
      </c>
      <c r="C1623" s="8" t="b">
        <f t="shared" si="101"/>
        <v>1</v>
      </c>
      <c r="D1623" s="21" t="b">
        <f t="shared" si="100"/>
        <v>0</v>
      </c>
      <c r="E1623" s="14" t="b">
        <f t="shared" si="102"/>
        <v>0</v>
      </c>
      <c r="F1623" s="3"/>
      <c r="G1623" s="5">
        <v>46080</v>
      </c>
    </row>
    <row r="1624" spans="2:7">
      <c r="B1624" s="24">
        <f t="shared" si="103"/>
        <v>45390</v>
      </c>
      <c r="C1624" s="8" t="b">
        <f t="shared" si="101"/>
        <v>0</v>
      </c>
      <c r="D1624" s="21" t="b">
        <f t="shared" si="100"/>
        <v>0</v>
      </c>
      <c r="E1624" s="14">
        <f t="shared" si="102"/>
        <v>45390</v>
      </c>
      <c r="F1624" s="3"/>
      <c r="G1624" s="5">
        <v>46083</v>
      </c>
    </row>
    <row r="1625" spans="2:7">
      <c r="B1625" s="24">
        <f t="shared" si="103"/>
        <v>45391</v>
      </c>
      <c r="C1625" s="8" t="b">
        <f t="shared" si="101"/>
        <v>0</v>
      </c>
      <c r="D1625" s="21" t="b">
        <f t="shared" si="100"/>
        <v>0</v>
      </c>
      <c r="E1625" s="14">
        <f t="shared" si="102"/>
        <v>45391</v>
      </c>
      <c r="F1625" s="3"/>
      <c r="G1625" s="5">
        <v>46084</v>
      </c>
    </row>
    <row r="1626" spans="2:7">
      <c r="B1626" s="24">
        <f t="shared" si="103"/>
        <v>45392</v>
      </c>
      <c r="C1626" s="8" t="b">
        <f t="shared" si="101"/>
        <v>0</v>
      </c>
      <c r="D1626" s="21" t="b">
        <f t="shared" si="100"/>
        <v>0</v>
      </c>
      <c r="E1626" s="14">
        <f t="shared" si="102"/>
        <v>45392</v>
      </c>
      <c r="F1626" s="3"/>
      <c r="G1626" s="5">
        <v>46085</v>
      </c>
    </row>
    <row r="1627" spans="2:7">
      <c r="B1627" s="24">
        <f t="shared" si="103"/>
        <v>45393</v>
      </c>
      <c r="C1627" s="8" t="b">
        <f t="shared" si="101"/>
        <v>0</v>
      </c>
      <c r="D1627" s="21" t="b">
        <f t="shared" si="100"/>
        <v>0</v>
      </c>
      <c r="E1627" s="14">
        <f t="shared" si="102"/>
        <v>45393</v>
      </c>
      <c r="F1627" s="3"/>
      <c r="G1627" s="5">
        <v>46086</v>
      </c>
    </row>
    <row r="1628" spans="2:7">
      <c r="B1628" s="24">
        <f t="shared" si="103"/>
        <v>45394</v>
      </c>
      <c r="C1628" s="8" t="b">
        <f t="shared" si="101"/>
        <v>0</v>
      </c>
      <c r="D1628" s="21" t="b">
        <f t="shared" si="100"/>
        <v>0</v>
      </c>
      <c r="E1628" s="14">
        <f t="shared" si="102"/>
        <v>45394</v>
      </c>
      <c r="F1628" s="3"/>
      <c r="G1628" s="5">
        <v>46087</v>
      </c>
    </row>
    <row r="1629" spans="2:7">
      <c r="B1629" s="24">
        <f t="shared" si="103"/>
        <v>45395</v>
      </c>
      <c r="C1629" s="8" t="b">
        <f t="shared" si="101"/>
        <v>1</v>
      </c>
      <c r="D1629" s="21" t="b">
        <f t="shared" si="100"/>
        <v>0</v>
      </c>
      <c r="E1629" s="14" t="b">
        <f t="shared" si="102"/>
        <v>0</v>
      </c>
      <c r="F1629" s="3"/>
      <c r="G1629" s="5">
        <v>46090</v>
      </c>
    </row>
    <row r="1630" spans="2:7">
      <c r="B1630" s="24">
        <f t="shared" si="103"/>
        <v>45396</v>
      </c>
      <c r="C1630" s="8" t="b">
        <f t="shared" si="101"/>
        <v>1</v>
      </c>
      <c r="D1630" s="21" t="b">
        <f t="shared" si="100"/>
        <v>0</v>
      </c>
      <c r="E1630" s="14" t="b">
        <f t="shared" si="102"/>
        <v>0</v>
      </c>
      <c r="F1630" s="3"/>
      <c r="G1630" s="5">
        <v>46091</v>
      </c>
    </row>
    <row r="1631" spans="2:7">
      <c r="B1631" s="24">
        <f t="shared" si="103"/>
        <v>45397</v>
      </c>
      <c r="C1631" s="8" t="b">
        <f t="shared" si="101"/>
        <v>0</v>
      </c>
      <c r="D1631" s="21" t="b">
        <f t="shared" si="100"/>
        <v>0</v>
      </c>
      <c r="E1631" s="14">
        <f t="shared" si="102"/>
        <v>45397</v>
      </c>
      <c r="F1631" s="3"/>
      <c r="G1631" s="5">
        <v>46092</v>
      </c>
    </row>
    <row r="1632" spans="2:7">
      <c r="B1632" s="24">
        <f t="shared" si="103"/>
        <v>45398</v>
      </c>
      <c r="C1632" s="8" t="b">
        <f t="shared" si="101"/>
        <v>0</v>
      </c>
      <c r="D1632" s="21" t="b">
        <f t="shared" si="100"/>
        <v>0</v>
      </c>
      <c r="E1632" s="14">
        <f t="shared" si="102"/>
        <v>45398</v>
      </c>
      <c r="F1632" s="3"/>
      <c r="G1632" s="5">
        <v>46093</v>
      </c>
    </row>
    <row r="1633" spans="2:7">
      <c r="B1633" s="24">
        <f t="shared" si="103"/>
        <v>45399</v>
      </c>
      <c r="C1633" s="8" t="b">
        <f t="shared" si="101"/>
        <v>0</v>
      </c>
      <c r="D1633" s="21" t="b">
        <f t="shared" si="100"/>
        <v>0</v>
      </c>
      <c r="E1633" s="14">
        <f t="shared" si="102"/>
        <v>45399</v>
      </c>
      <c r="F1633" s="3"/>
      <c r="G1633" s="5">
        <v>46094</v>
      </c>
    </row>
    <row r="1634" spans="2:7">
      <c r="B1634" s="24">
        <f t="shared" si="103"/>
        <v>45400</v>
      </c>
      <c r="C1634" s="8" t="b">
        <f t="shared" si="101"/>
        <v>0</v>
      </c>
      <c r="D1634" s="21" t="b">
        <f t="shared" si="100"/>
        <v>0</v>
      </c>
      <c r="E1634" s="14">
        <f t="shared" si="102"/>
        <v>45400</v>
      </c>
      <c r="F1634" s="3"/>
      <c r="G1634" s="5">
        <v>46097</v>
      </c>
    </row>
    <row r="1635" spans="2:7">
      <c r="B1635" s="24">
        <f t="shared" si="103"/>
        <v>45401</v>
      </c>
      <c r="C1635" s="8" t="b">
        <f t="shared" si="101"/>
        <v>0</v>
      </c>
      <c r="D1635" s="21" t="b">
        <f t="shared" si="100"/>
        <v>0</v>
      </c>
      <c r="E1635" s="14">
        <f t="shared" si="102"/>
        <v>45401</v>
      </c>
      <c r="F1635" s="3"/>
      <c r="G1635" s="5">
        <v>46098</v>
      </c>
    </row>
    <row r="1636" spans="2:7">
      <c r="B1636" s="24">
        <f t="shared" si="103"/>
        <v>45402</v>
      </c>
      <c r="C1636" s="8" t="b">
        <f t="shared" si="101"/>
        <v>1</v>
      </c>
      <c r="D1636" s="21" t="b">
        <f t="shared" si="100"/>
        <v>0</v>
      </c>
      <c r="E1636" s="14" t="b">
        <f t="shared" si="102"/>
        <v>0</v>
      </c>
      <c r="F1636" s="3"/>
      <c r="G1636" s="5">
        <v>46099</v>
      </c>
    </row>
    <row r="1637" spans="2:7">
      <c r="B1637" s="24">
        <f t="shared" si="103"/>
        <v>45403</v>
      </c>
      <c r="C1637" s="8" t="b">
        <f t="shared" si="101"/>
        <v>1</v>
      </c>
      <c r="D1637" s="21" t="b">
        <f t="shared" si="100"/>
        <v>0</v>
      </c>
      <c r="E1637" s="14" t="b">
        <f t="shared" si="102"/>
        <v>0</v>
      </c>
      <c r="F1637" s="3"/>
      <c r="G1637" s="5">
        <v>46100</v>
      </c>
    </row>
    <row r="1638" spans="2:7">
      <c r="B1638" s="24">
        <f t="shared" si="103"/>
        <v>45404</v>
      </c>
      <c r="C1638" s="8" t="b">
        <f t="shared" si="101"/>
        <v>0</v>
      </c>
      <c r="D1638" s="21" t="b">
        <f t="shared" si="100"/>
        <v>0</v>
      </c>
      <c r="E1638" s="14">
        <f t="shared" si="102"/>
        <v>45404</v>
      </c>
      <c r="F1638" s="3"/>
      <c r="G1638" s="5">
        <v>46101</v>
      </c>
    </row>
    <row r="1639" spans="2:7">
      <c r="B1639" s="24">
        <f t="shared" si="103"/>
        <v>45405</v>
      </c>
      <c r="C1639" s="8" t="b">
        <f t="shared" si="101"/>
        <v>0</v>
      </c>
      <c r="D1639" s="21" t="b">
        <f t="shared" si="100"/>
        <v>0</v>
      </c>
      <c r="E1639" s="14">
        <f t="shared" si="102"/>
        <v>45405</v>
      </c>
      <c r="F1639" s="3"/>
      <c r="G1639" s="5">
        <v>46104</v>
      </c>
    </row>
    <row r="1640" spans="2:7">
      <c r="B1640" s="24">
        <f t="shared" si="103"/>
        <v>45406</v>
      </c>
      <c r="C1640" s="8" t="b">
        <f t="shared" si="101"/>
        <v>0</v>
      </c>
      <c r="D1640" s="21" t="b">
        <f t="shared" si="100"/>
        <v>0</v>
      </c>
      <c r="E1640" s="14">
        <f t="shared" si="102"/>
        <v>45406</v>
      </c>
      <c r="F1640" s="3"/>
      <c r="G1640" s="5">
        <v>46105</v>
      </c>
    </row>
    <row r="1641" spans="2:7">
      <c r="B1641" s="24">
        <f t="shared" si="103"/>
        <v>45407</v>
      </c>
      <c r="C1641" s="8" t="b">
        <f t="shared" si="101"/>
        <v>0</v>
      </c>
      <c r="D1641" s="21" t="b">
        <f t="shared" si="100"/>
        <v>0</v>
      </c>
      <c r="E1641" s="14">
        <f t="shared" si="102"/>
        <v>45407</v>
      </c>
      <c r="F1641" s="3"/>
      <c r="G1641" s="5">
        <v>46106</v>
      </c>
    </row>
    <row r="1642" spans="2:7">
      <c r="B1642" s="24">
        <f t="shared" si="103"/>
        <v>45408</v>
      </c>
      <c r="C1642" s="8" t="b">
        <f t="shared" si="101"/>
        <v>0</v>
      </c>
      <c r="D1642" s="21" t="b">
        <f t="shared" si="100"/>
        <v>0</v>
      </c>
      <c r="E1642" s="14">
        <f t="shared" si="102"/>
        <v>45408</v>
      </c>
      <c r="F1642" s="3"/>
      <c r="G1642" s="5">
        <v>46107</v>
      </c>
    </row>
    <row r="1643" spans="2:7">
      <c r="B1643" s="24">
        <f t="shared" si="103"/>
        <v>45409</v>
      </c>
      <c r="C1643" s="8" t="b">
        <f t="shared" si="101"/>
        <v>1</v>
      </c>
      <c r="D1643" s="21" t="b">
        <f t="shared" si="100"/>
        <v>0</v>
      </c>
      <c r="E1643" s="14" t="b">
        <f t="shared" si="102"/>
        <v>0</v>
      </c>
      <c r="F1643" s="3"/>
      <c r="G1643" s="5">
        <v>46108</v>
      </c>
    </row>
    <row r="1644" spans="2:7">
      <c r="B1644" s="24">
        <f t="shared" si="103"/>
        <v>45410</v>
      </c>
      <c r="C1644" s="8" t="b">
        <f t="shared" si="101"/>
        <v>1</v>
      </c>
      <c r="D1644" s="21" t="b">
        <f t="shared" si="100"/>
        <v>0</v>
      </c>
      <c r="E1644" s="14" t="b">
        <f t="shared" si="102"/>
        <v>0</v>
      </c>
      <c r="F1644" s="3"/>
      <c r="G1644" s="5">
        <v>46111</v>
      </c>
    </row>
    <row r="1645" spans="2:7">
      <c r="B1645" s="24">
        <f t="shared" si="103"/>
        <v>45411</v>
      </c>
      <c r="C1645" s="8" t="b">
        <f t="shared" si="101"/>
        <v>0</v>
      </c>
      <c r="D1645" s="21" t="b">
        <f t="shared" si="100"/>
        <v>0</v>
      </c>
      <c r="E1645" s="14">
        <f t="shared" si="102"/>
        <v>45411</v>
      </c>
      <c r="F1645" s="3"/>
      <c r="G1645" s="5">
        <v>46112</v>
      </c>
    </row>
    <row r="1646" spans="2:7">
      <c r="B1646" s="24">
        <f t="shared" si="103"/>
        <v>45412</v>
      </c>
      <c r="C1646" s="8" t="b">
        <f t="shared" si="101"/>
        <v>0</v>
      </c>
      <c r="D1646" s="21" t="b">
        <f t="shared" si="100"/>
        <v>0</v>
      </c>
      <c r="E1646" s="14">
        <f t="shared" si="102"/>
        <v>45412</v>
      </c>
      <c r="F1646" s="3"/>
      <c r="G1646" s="5">
        <v>46113</v>
      </c>
    </row>
    <row r="1647" spans="2:7">
      <c r="B1647" s="24">
        <f t="shared" si="103"/>
        <v>45413</v>
      </c>
      <c r="C1647" s="8" t="b">
        <f t="shared" si="101"/>
        <v>0</v>
      </c>
      <c r="D1647" s="21" t="b">
        <f t="shared" si="100"/>
        <v>1</v>
      </c>
      <c r="E1647" s="14" t="b">
        <f t="shared" si="102"/>
        <v>0</v>
      </c>
      <c r="F1647" s="3"/>
      <c r="G1647" s="5">
        <v>46114</v>
      </c>
    </row>
    <row r="1648" spans="2:7">
      <c r="B1648" s="24">
        <f t="shared" si="103"/>
        <v>45414</v>
      </c>
      <c r="C1648" s="8" t="b">
        <f t="shared" si="101"/>
        <v>0</v>
      </c>
      <c r="D1648" s="21" t="b">
        <f t="shared" si="100"/>
        <v>0</v>
      </c>
      <c r="E1648" s="14">
        <f t="shared" si="102"/>
        <v>45414</v>
      </c>
      <c r="F1648" s="3"/>
      <c r="G1648" s="5">
        <v>46119</v>
      </c>
    </row>
    <row r="1649" spans="2:7">
      <c r="B1649" s="24">
        <f t="shared" si="103"/>
        <v>45415</v>
      </c>
      <c r="C1649" s="8" t="b">
        <f t="shared" si="101"/>
        <v>0</v>
      </c>
      <c r="D1649" s="21" t="b">
        <f t="shared" si="100"/>
        <v>0</v>
      </c>
      <c r="E1649" s="14">
        <f t="shared" si="102"/>
        <v>45415</v>
      </c>
      <c r="F1649" s="3"/>
      <c r="G1649" s="5">
        <v>46120</v>
      </c>
    </row>
    <row r="1650" spans="2:7">
      <c r="B1650" s="24">
        <f t="shared" si="103"/>
        <v>45416</v>
      </c>
      <c r="C1650" s="8" t="b">
        <f t="shared" si="101"/>
        <v>1</v>
      </c>
      <c r="D1650" s="21" t="b">
        <f t="shared" si="100"/>
        <v>0</v>
      </c>
      <c r="E1650" s="14" t="b">
        <f t="shared" si="102"/>
        <v>0</v>
      </c>
      <c r="F1650" s="3"/>
      <c r="G1650" s="5">
        <v>46121</v>
      </c>
    </row>
    <row r="1651" spans="2:7">
      <c r="B1651" s="24">
        <f t="shared" si="103"/>
        <v>45417</v>
      </c>
      <c r="C1651" s="8" t="b">
        <f t="shared" si="101"/>
        <v>1</v>
      </c>
      <c r="D1651" s="21" t="b">
        <f t="shared" si="100"/>
        <v>0</v>
      </c>
      <c r="E1651" s="14" t="b">
        <f t="shared" si="102"/>
        <v>0</v>
      </c>
      <c r="F1651" s="3"/>
      <c r="G1651" s="5">
        <v>46122</v>
      </c>
    </row>
    <row r="1652" spans="2:7">
      <c r="B1652" s="24">
        <f t="shared" si="103"/>
        <v>45418</v>
      </c>
      <c r="C1652" s="8" t="b">
        <f t="shared" si="101"/>
        <v>0</v>
      </c>
      <c r="D1652" s="21" t="b">
        <f t="shared" si="100"/>
        <v>0</v>
      </c>
      <c r="E1652" s="14">
        <f t="shared" si="102"/>
        <v>45418</v>
      </c>
      <c r="F1652" s="3"/>
      <c r="G1652" s="5">
        <v>46125</v>
      </c>
    </row>
    <row r="1653" spans="2:7">
      <c r="B1653" s="24">
        <f t="shared" si="103"/>
        <v>45419</v>
      </c>
      <c r="C1653" s="8" t="b">
        <f t="shared" si="101"/>
        <v>0</v>
      </c>
      <c r="D1653" s="21" t="b">
        <f t="shared" si="100"/>
        <v>0</v>
      </c>
      <c r="E1653" s="14">
        <f t="shared" si="102"/>
        <v>45419</v>
      </c>
      <c r="F1653" s="3"/>
      <c r="G1653" s="5">
        <v>46126</v>
      </c>
    </row>
    <row r="1654" spans="2:7">
      <c r="B1654" s="24">
        <f t="shared" si="103"/>
        <v>45420</v>
      </c>
      <c r="C1654" s="8" t="b">
        <f t="shared" si="101"/>
        <v>0</v>
      </c>
      <c r="D1654" s="21" t="b">
        <f t="shared" si="100"/>
        <v>0</v>
      </c>
      <c r="E1654" s="14">
        <f t="shared" si="102"/>
        <v>45420</v>
      </c>
      <c r="F1654" s="3"/>
      <c r="G1654" s="5">
        <v>46127</v>
      </c>
    </row>
    <row r="1655" spans="2:7">
      <c r="B1655" s="24">
        <f t="shared" si="103"/>
        <v>45421</v>
      </c>
      <c r="C1655" s="8" t="b">
        <f t="shared" si="101"/>
        <v>0</v>
      </c>
      <c r="D1655" s="21" t="b">
        <f t="shared" si="100"/>
        <v>0</v>
      </c>
      <c r="E1655" s="14">
        <f t="shared" si="102"/>
        <v>45421</v>
      </c>
      <c r="F1655" s="3"/>
      <c r="G1655" s="5">
        <v>46128</v>
      </c>
    </row>
    <row r="1656" spans="2:7">
      <c r="B1656" s="24">
        <f t="shared" si="103"/>
        <v>45422</v>
      </c>
      <c r="C1656" s="8" t="b">
        <f t="shared" si="101"/>
        <v>0</v>
      </c>
      <c r="D1656" s="21" t="b">
        <f t="shared" si="100"/>
        <v>0</v>
      </c>
      <c r="E1656" s="14">
        <f t="shared" si="102"/>
        <v>45422</v>
      </c>
      <c r="F1656" s="3"/>
      <c r="G1656" s="5">
        <v>46129</v>
      </c>
    </row>
    <row r="1657" spans="2:7">
      <c r="B1657" s="24">
        <f t="shared" si="103"/>
        <v>45423</v>
      </c>
      <c r="C1657" s="8" t="b">
        <f t="shared" si="101"/>
        <v>1</v>
      </c>
      <c r="D1657" s="21" t="b">
        <f t="shared" si="100"/>
        <v>0</v>
      </c>
      <c r="E1657" s="14" t="b">
        <f t="shared" si="102"/>
        <v>0</v>
      </c>
      <c r="F1657" s="3"/>
      <c r="G1657" s="5">
        <v>46132</v>
      </c>
    </row>
    <row r="1658" spans="2:7">
      <c r="B1658" s="24">
        <f t="shared" si="103"/>
        <v>45424</v>
      </c>
      <c r="C1658" s="8" t="b">
        <f t="shared" si="101"/>
        <v>1</v>
      </c>
      <c r="D1658" s="21" t="b">
        <f t="shared" si="100"/>
        <v>0</v>
      </c>
      <c r="E1658" s="14" t="b">
        <f t="shared" si="102"/>
        <v>0</v>
      </c>
      <c r="F1658" s="3"/>
      <c r="G1658" s="5">
        <v>46133</v>
      </c>
    </row>
    <row r="1659" spans="2:7">
      <c r="B1659" s="24">
        <f t="shared" si="103"/>
        <v>45425</v>
      </c>
      <c r="C1659" s="8" t="b">
        <f t="shared" si="101"/>
        <v>0</v>
      </c>
      <c r="D1659" s="21" t="b">
        <f t="shared" si="100"/>
        <v>0</v>
      </c>
      <c r="E1659" s="14">
        <f t="shared" si="102"/>
        <v>45425</v>
      </c>
      <c r="F1659" s="3"/>
      <c r="G1659" s="5">
        <v>46134</v>
      </c>
    </row>
    <row r="1660" spans="2:7">
      <c r="B1660" s="24">
        <f t="shared" si="103"/>
        <v>45426</v>
      </c>
      <c r="C1660" s="8" t="b">
        <f t="shared" si="101"/>
        <v>0</v>
      </c>
      <c r="D1660" s="21" t="b">
        <f t="shared" si="100"/>
        <v>0</v>
      </c>
      <c r="E1660" s="14">
        <f t="shared" si="102"/>
        <v>45426</v>
      </c>
      <c r="F1660" s="3"/>
      <c r="G1660" s="5">
        <v>46135</v>
      </c>
    </row>
    <row r="1661" spans="2:7">
      <c r="B1661" s="24">
        <f t="shared" si="103"/>
        <v>45427</v>
      </c>
      <c r="C1661" s="8" t="b">
        <f t="shared" si="101"/>
        <v>0</v>
      </c>
      <c r="D1661" s="21" t="b">
        <f t="shared" si="100"/>
        <v>0</v>
      </c>
      <c r="E1661" s="14">
        <f t="shared" si="102"/>
        <v>45427</v>
      </c>
      <c r="F1661" s="3"/>
      <c r="G1661" s="5">
        <v>46136</v>
      </c>
    </row>
    <row r="1662" spans="2:7">
      <c r="B1662" s="24">
        <f t="shared" si="103"/>
        <v>45428</v>
      </c>
      <c r="C1662" s="8" t="b">
        <f t="shared" si="101"/>
        <v>0</v>
      </c>
      <c r="D1662" s="21" t="b">
        <f t="shared" si="100"/>
        <v>0</v>
      </c>
      <c r="E1662" s="14">
        <f t="shared" si="102"/>
        <v>45428</v>
      </c>
      <c r="F1662" s="3"/>
      <c r="G1662" s="5">
        <v>46139</v>
      </c>
    </row>
    <row r="1663" spans="2:7">
      <c r="B1663" s="24">
        <f t="shared" si="103"/>
        <v>45429</v>
      </c>
      <c r="C1663" s="8" t="b">
        <f t="shared" si="101"/>
        <v>0</v>
      </c>
      <c r="D1663" s="21" t="b">
        <f t="shared" si="100"/>
        <v>0</v>
      </c>
      <c r="E1663" s="14">
        <f t="shared" si="102"/>
        <v>45429</v>
      </c>
      <c r="F1663" s="3"/>
      <c r="G1663" s="5">
        <v>46140</v>
      </c>
    </row>
    <row r="1664" spans="2:7">
      <c r="B1664" s="24">
        <f t="shared" si="103"/>
        <v>45430</v>
      </c>
      <c r="C1664" s="8" t="b">
        <f t="shared" si="101"/>
        <v>1</v>
      </c>
      <c r="D1664" s="21" t="b">
        <f t="shared" si="100"/>
        <v>0</v>
      </c>
      <c r="E1664" s="14" t="b">
        <f t="shared" si="102"/>
        <v>0</v>
      </c>
      <c r="F1664" s="3"/>
      <c r="G1664" s="5">
        <v>46141</v>
      </c>
    </row>
    <row r="1665" spans="2:7">
      <c r="B1665" s="24">
        <f t="shared" si="103"/>
        <v>45431</v>
      </c>
      <c r="C1665" s="8" t="b">
        <f t="shared" si="101"/>
        <v>1</v>
      </c>
      <c r="D1665" s="21" t="b">
        <f t="shared" si="100"/>
        <v>0</v>
      </c>
      <c r="E1665" s="14" t="b">
        <f t="shared" si="102"/>
        <v>0</v>
      </c>
      <c r="F1665" s="3"/>
      <c r="G1665" s="5">
        <v>46142</v>
      </c>
    </row>
    <row r="1666" spans="2:7">
      <c r="B1666" s="24">
        <f t="shared" si="103"/>
        <v>45432</v>
      </c>
      <c r="C1666" s="8" t="b">
        <f t="shared" si="101"/>
        <v>0</v>
      </c>
      <c r="D1666" s="21" t="b">
        <f t="shared" si="100"/>
        <v>0</v>
      </c>
      <c r="E1666" s="14">
        <f t="shared" si="102"/>
        <v>45432</v>
      </c>
      <c r="F1666" s="3"/>
      <c r="G1666" s="5">
        <v>46146</v>
      </c>
    </row>
    <row r="1667" spans="2:7">
      <c r="B1667" s="24">
        <f t="shared" si="103"/>
        <v>45433</v>
      </c>
      <c r="C1667" s="8" t="b">
        <f t="shared" si="101"/>
        <v>0</v>
      </c>
      <c r="D1667" s="21" t="b">
        <f t="shared" ref="D1667:D1730" si="104">IF(TYPE(VLOOKUP(B1667,Holidays,1,0))&lt;&gt;1,FALSE,TRUE)</f>
        <v>0</v>
      </c>
      <c r="E1667" s="14">
        <f t="shared" si="102"/>
        <v>45433</v>
      </c>
      <c r="F1667" s="3"/>
      <c r="G1667" s="5">
        <v>46147</v>
      </c>
    </row>
    <row r="1668" spans="2:7">
      <c r="B1668" s="24">
        <f t="shared" si="103"/>
        <v>45434</v>
      </c>
      <c r="C1668" s="8" t="b">
        <f t="shared" ref="C1668:C1731" si="105">IF(WEEKDAY(B1668,2)&gt;5,TRUE)</f>
        <v>0</v>
      </c>
      <c r="D1668" s="21" t="b">
        <f t="shared" si="104"/>
        <v>0</v>
      </c>
      <c r="E1668" s="14">
        <f t="shared" ref="E1668:E1731" si="106">IF(OR(C1668,D1668),FALSE,B1668)</f>
        <v>45434</v>
      </c>
      <c r="F1668" s="3"/>
      <c r="G1668" s="5">
        <v>46148</v>
      </c>
    </row>
    <row r="1669" spans="2:7">
      <c r="B1669" s="24">
        <f t="shared" ref="B1669:B1732" si="107">B1668+1</f>
        <v>45435</v>
      </c>
      <c r="C1669" s="8" t="b">
        <f t="shared" si="105"/>
        <v>0</v>
      </c>
      <c r="D1669" s="21" t="b">
        <f t="shared" si="104"/>
        <v>0</v>
      </c>
      <c r="E1669" s="14">
        <f t="shared" si="106"/>
        <v>45435</v>
      </c>
      <c r="F1669" s="3"/>
      <c r="G1669" s="5">
        <v>46149</v>
      </c>
    </row>
    <row r="1670" spans="2:7">
      <c r="B1670" s="24">
        <f t="shared" si="107"/>
        <v>45436</v>
      </c>
      <c r="C1670" s="8" t="b">
        <f t="shared" si="105"/>
        <v>0</v>
      </c>
      <c r="D1670" s="21" t="b">
        <f t="shared" si="104"/>
        <v>0</v>
      </c>
      <c r="E1670" s="14">
        <f t="shared" si="106"/>
        <v>45436</v>
      </c>
      <c r="F1670" s="3"/>
      <c r="G1670" s="5">
        <v>46150</v>
      </c>
    </row>
    <row r="1671" spans="2:7">
      <c r="B1671" s="24">
        <f t="shared" si="107"/>
        <v>45437</v>
      </c>
      <c r="C1671" s="8" t="b">
        <f t="shared" si="105"/>
        <v>1</v>
      </c>
      <c r="D1671" s="21" t="b">
        <f t="shared" si="104"/>
        <v>0</v>
      </c>
      <c r="E1671" s="14" t="b">
        <f t="shared" si="106"/>
        <v>0</v>
      </c>
      <c r="F1671" s="3"/>
      <c r="G1671" s="5">
        <v>46153</v>
      </c>
    </row>
    <row r="1672" spans="2:7">
      <c r="B1672" s="24">
        <f t="shared" si="107"/>
        <v>45438</v>
      </c>
      <c r="C1672" s="8" t="b">
        <f t="shared" si="105"/>
        <v>1</v>
      </c>
      <c r="D1672" s="21" t="b">
        <f t="shared" si="104"/>
        <v>0</v>
      </c>
      <c r="E1672" s="14" t="b">
        <f t="shared" si="106"/>
        <v>0</v>
      </c>
      <c r="F1672" s="3"/>
      <c r="G1672" s="5">
        <v>46154</v>
      </c>
    </row>
    <row r="1673" spans="2:7">
      <c r="B1673" s="24">
        <f t="shared" si="107"/>
        <v>45439</v>
      </c>
      <c r="C1673" s="8" t="b">
        <f t="shared" si="105"/>
        <v>0</v>
      </c>
      <c r="D1673" s="21" t="b">
        <f t="shared" si="104"/>
        <v>0</v>
      </c>
      <c r="E1673" s="14">
        <f t="shared" si="106"/>
        <v>45439</v>
      </c>
      <c r="F1673" s="3"/>
      <c r="G1673" s="5">
        <v>46155</v>
      </c>
    </row>
    <row r="1674" spans="2:7">
      <c r="B1674" s="24">
        <f t="shared" si="107"/>
        <v>45440</v>
      </c>
      <c r="C1674" s="8" t="b">
        <f t="shared" si="105"/>
        <v>0</v>
      </c>
      <c r="D1674" s="21" t="b">
        <f t="shared" si="104"/>
        <v>0</v>
      </c>
      <c r="E1674" s="14">
        <f t="shared" si="106"/>
        <v>45440</v>
      </c>
      <c r="F1674" s="3"/>
      <c r="G1674" s="5">
        <v>46156</v>
      </c>
    </row>
    <row r="1675" spans="2:7">
      <c r="B1675" s="24">
        <f t="shared" si="107"/>
        <v>45441</v>
      </c>
      <c r="C1675" s="8" t="b">
        <f t="shared" si="105"/>
        <v>0</v>
      </c>
      <c r="D1675" s="21" t="b">
        <f t="shared" si="104"/>
        <v>0</v>
      </c>
      <c r="E1675" s="14">
        <f t="shared" si="106"/>
        <v>45441</v>
      </c>
      <c r="F1675" s="3"/>
      <c r="G1675" s="5">
        <v>46157</v>
      </c>
    </row>
    <row r="1676" spans="2:7">
      <c r="B1676" s="24">
        <f t="shared" si="107"/>
        <v>45442</v>
      </c>
      <c r="C1676" s="8" t="b">
        <f t="shared" si="105"/>
        <v>0</v>
      </c>
      <c r="D1676" s="21" t="b">
        <f t="shared" si="104"/>
        <v>0</v>
      </c>
      <c r="E1676" s="14">
        <f t="shared" si="106"/>
        <v>45442</v>
      </c>
      <c r="F1676" s="3"/>
      <c r="G1676" s="5">
        <v>46160</v>
      </c>
    </row>
    <row r="1677" spans="2:7">
      <c r="B1677" s="24">
        <f t="shared" si="107"/>
        <v>45443</v>
      </c>
      <c r="C1677" s="8" t="b">
        <f t="shared" si="105"/>
        <v>0</v>
      </c>
      <c r="D1677" s="21" t="b">
        <f t="shared" si="104"/>
        <v>0</v>
      </c>
      <c r="E1677" s="14">
        <f t="shared" si="106"/>
        <v>45443</v>
      </c>
      <c r="F1677" s="3"/>
      <c r="G1677" s="5">
        <v>46161</v>
      </c>
    </row>
    <row r="1678" spans="2:7">
      <c r="B1678" s="24">
        <f t="shared" si="107"/>
        <v>45444</v>
      </c>
      <c r="C1678" s="8" t="b">
        <f t="shared" si="105"/>
        <v>1</v>
      </c>
      <c r="D1678" s="21" t="b">
        <f t="shared" si="104"/>
        <v>0</v>
      </c>
      <c r="E1678" s="14" t="b">
        <f t="shared" si="106"/>
        <v>0</v>
      </c>
      <c r="F1678" s="3"/>
      <c r="G1678" s="5">
        <v>46162</v>
      </c>
    </row>
    <row r="1679" spans="2:7">
      <c r="B1679" s="24">
        <f t="shared" si="107"/>
        <v>45445</v>
      </c>
      <c r="C1679" s="8" t="b">
        <f t="shared" si="105"/>
        <v>1</v>
      </c>
      <c r="D1679" s="21" t="b">
        <f t="shared" si="104"/>
        <v>0</v>
      </c>
      <c r="E1679" s="14" t="b">
        <f t="shared" si="106"/>
        <v>0</v>
      </c>
      <c r="F1679" s="3"/>
      <c r="G1679" s="5">
        <v>46163</v>
      </c>
    </row>
    <row r="1680" spans="2:7">
      <c r="B1680" s="24">
        <f t="shared" si="107"/>
        <v>45446</v>
      </c>
      <c r="C1680" s="8" t="b">
        <f t="shared" si="105"/>
        <v>0</v>
      </c>
      <c r="D1680" s="21" t="b">
        <f t="shared" si="104"/>
        <v>0</v>
      </c>
      <c r="E1680" s="14">
        <f t="shared" si="106"/>
        <v>45446</v>
      </c>
      <c r="F1680" s="3"/>
      <c r="G1680" s="5">
        <v>46164</v>
      </c>
    </row>
    <row r="1681" spans="2:7">
      <c r="B1681" s="24">
        <f t="shared" si="107"/>
        <v>45447</v>
      </c>
      <c r="C1681" s="8" t="b">
        <f t="shared" si="105"/>
        <v>0</v>
      </c>
      <c r="D1681" s="21" t="b">
        <f t="shared" si="104"/>
        <v>0</v>
      </c>
      <c r="E1681" s="14">
        <f t="shared" si="106"/>
        <v>45447</v>
      </c>
      <c r="F1681" s="3"/>
      <c r="G1681" s="5">
        <v>46167</v>
      </c>
    </row>
    <row r="1682" spans="2:7">
      <c r="B1682" s="24">
        <f t="shared" si="107"/>
        <v>45448</v>
      </c>
      <c r="C1682" s="8" t="b">
        <f t="shared" si="105"/>
        <v>0</v>
      </c>
      <c r="D1682" s="21" t="b">
        <f t="shared" si="104"/>
        <v>0</v>
      </c>
      <c r="E1682" s="14">
        <f t="shared" si="106"/>
        <v>45448</v>
      </c>
      <c r="F1682" s="3"/>
      <c r="G1682" s="5">
        <v>46168</v>
      </c>
    </row>
    <row r="1683" spans="2:7">
      <c r="B1683" s="24">
        <f t="shared" si="107"/>
        <v>45449</v>
      </c>
      <c r="C1683" s="8" t="b">
        <f t="shared" si="105"/>
        <v>0</v>
      </c>
      <c r="D1683" s="21" t="b">
        <f t="shared" si="104"/>
        <v>0</v>
      </c>
      <c r="E1683" s="14">
        <f t="shared" si="106"/>
        <v>45449</v>
      </c>
      <c r="F1683" s="3"/>
      <c r="G1683" s="5">
        <v>46169</v>
      </c>
    </row>
    <row r="1684" spans="2:7">
      <c r="B1684" s="24">
        <f t="shared" si="107"/>
        <v>45450</v>
      </c>
      <c r="C1684" s="8" t="b">
        <f t="shared" si="105"/>
        <v>0</v>
      </c>
      <c r="D1684" s="21" t="b">
        <f t="shared" si="104"/>
        <v>0</v>
      </c>
      <c r="E1684" s="14">
        <f t="shared" si="106"/>
        <v>45450</v>
      </c>
      <c r="F1684" s="3"/>
      <c r="G1684" s="5">
        <v>46170</v>
      </c>
    </row>
    <row r="1685" spans="2:7">
      <c r="B1685" s="24">
        <f t="shared" si="107"/>
        <v>45451</v>
      </c>
      <c r="C1685" s="8" t="b">
        <f t="shared" si="105"/>
        <v>1</v>
      </c>
      <c r="D1685" s="21" t="b">
        <f t="shared" si="104"/>
        <v>0</v>
      </c>
      <c r="E1685" s="14" t="b">
        <f t="shared" si="106"/>
        <v>0</v>
      </c>
      <c r="F1685" s="3"/>
      <c r="G1685" s="5">
        <v>46171</v>
      </c>
    </row>
    <row r="1686" spans="2:7">
      <c r="B1686" s="24">
        <f t="shared" si="107"/>
        <v>45452</v>
      </c>
      <c r="C1686" s="8" t="b">
        <f t="shared" si="105"/>
        <v>1</v>
      </c>
      <c r="D1686" s="21" t="b">
        <f t="shared" si="104"/>
        <v>0</v>
      </c>
      <c r="E1686" s="14" t="b">
        <f t="shared" si="106"/>
        <v>0</v>
      </c>
      <c r="F1686" s="3"/>
      <c r="G1686" s="5">
        <v>46174</v>
      </c>
    </row>
    <row r="1687" spans="2:7">
      <c r="B1687" s="24">
        <f t="shared" si="107"/>
        <v>45453</v>
      </c>
      <c r="C1687" s="8" t="b">
        <f t="shared" si="105"/>
        <v>0</v>
      </c>
      <c r="D1687" s="21" t="b">
        <f t="shared" si="104"/>
        <v>0</v>
      </c>
      <c r="E1687" s="14">
        <f t="shared" si="106"/>
        <v>45453</v>
      </c>
      <c r="F1687" s="3"/>
      <c r="G1687" s="5">
        <v>46175</v>
      </c>
    </row>
    <row r="1688" spans="2:7">
      <c r="B1688" s="24">
        <f t="shared" si="107"/>
        <v>45454</v>
      </c>
      <c r="C1688" s="8" t="b">
        <f t="shared" si="105"/>
        <v>0</v>
      </c>
      <c r="D1688" s="21" t="b">
        <f t="shared" si="104"/>
        <v>0</v>
      </c>
      <c r="E1688" s="14">
        <f t="shared" si="106"/>
        <v>45454</v>
      </c>
      <c r="F1688" s="3"/>
      <c r="G1688" s="5">
        <v>46176</v>
      </c>
    </row>
    <row r="1689" spans="2:7">
      <c r="B1689" s="24">
        <f t="shared" si="107"/>
        <v>45455</v>
      </c>
      <c r="C1689" s="8" t="b">
        <f t="shared" si="105"/>
        <v>0</v>
      </c>
      <c r="D1689" s="21" t="b">
        <f t="shared" si="104"/>
        <v>0</v>
      </c>
      <c r="E1689" s="14">
        <f t="shared" si="106"/>
        <v>45455</v>
      </c>
      <c r="F1689" s="3"/>
      <c r="G1689" s="5">
        <v>46177</v>
      </c>
    </row>
    <row r="1690" spans="2:7">
      <c r="B1690" s="24">
        <f t="shared" si="107"/>
        <v>45456</v>
      </c>
      <c r="C1690" s="8" t="b">
        <f t="shared" si="105"/>
        <v>0</v>
      </c>
      <c r="D1690" s="21" t="b">
        <f t="shared" si="104"/>
        <v>0</v>
      </c>
      <c r="E1690" s="14">
        <f t="shared" si="106"/>
        <v>45456</v>
      </c>
      <c r="F1690" s="3"/>
      <c r="G1690" s="5">
        <v>46178</v>
      </c>
    </row>
    <row r="1691" spans="2:7">
      <c r="B1691" s="24">
        <f t="shared" si="107"/>
        <v>45457</v>
      </c>
      <c r="C1691" s="8" t="b">
        <f t="shared" si="105"/>
        <v>0</v>
      </c>
      <c r="D1691" s="21" t="b">
        <f t="shared" si="104"/>
        <v>0</v>
      </c>
      <c r="E1691" s="14">
        <f t="shared" si="106"/>
        <v>45457</v>
      </c>
      <c r="F1691" s="3"/>
      <c r="G1691" s="5">
        <v>46181</v>
      </c>
    </row>
    <row r="1692" spans="2:7">
      <c r="B1692" s="24">
        <f t="shared" si="107"/>
        <v>45458</v>
      </c>
      <c r="C1692" s="8" t="b">
        <f t="shared" si="105"/>
        <v>1</v>
      </c>
      <c r="D1692" s="21" t="b">
        <f t="shared" si="104"/>
        <v>0</v>
      </c>
      <c r="E1692" s="14" t="b">
        <f t="shared" si="106"/>
        <v>0</v>
      </c>
      <c r="F1692" s="3"/>
      <c r="G1692" s="5">
        <v>46182</v>
      </c>
    </row>
    <row r="1693" spans="2:7">
      <c r="B1693" s="24">
        <f t="shared" si="107"/>
        <v>45459</v>
      </c>
      <c r="C1693" s="8" t="b">
        <f t="shared" si="105"/>
        <v>1</v>
      </c>
      <c r="D1693" s="21" t="b">
        <f t="shared" si="104"/>
        <v>0</v>
      </c>
      <c r="E1693" s="14" t="b">
        <f t="shared" si="106"/>
        <v>0</v>
      </c>
      <c r="F1693" s="3"/>
      <c r="G1693" s="5">
        <v>46183</v>
      </c>
    </row>
    <row r="1694" spans="2:7">
      <c r="B1694" s="24">
        <f t="shared" si="107"/>
        <v>45460</v>
      </c>
      <c r="C1694" s="8" t="b">
        <f t="shared" si="105"/>
        <v>0</v>
      </c>
      <c r="D1694" s="21" t="b">
        <f t="shared" si="104"/>
        <v>0</v>
      </c>
      <c r="E1694" s="14">
        <f t="shared" si="106"/>
        <v>45460</v>
      </c>
      <c r="F1694" s="3"/>
      <c r="G1694" s="5">
        <v>46184</v>
      </c>
    </row>
    <row r="1695" spans="2:7">
      <c r="B1695" s="24">
        <f t="shared" si="107"/>
        <v>45461</v>
      </c>
      <c r="C1695" s="8" t="b">
        <f t="shared" si="105"/>
        <v>0</v>
      </c>
      <c r="D1695" s="21" t="b">
        <f t="shared" si="104"/>
        <v>0</v>
      </c>
      <c r="E1695" s="14">
        <f t="shared" si="106"/>
        <v>45461</v>
      </c>
      <c r="F1695" s="3"/>
      <c r="G1695" s="5">
        <v>46185</v>
      </c>
    </row>
    <row r="1696" spans="2:7">
      <c r="B1696" s="24">
        <f t="shared" si="107"/>
        <v>45462</v>
      </c>
      <c r="C1696" s="8" t="b">
        <f t="shared" si="105"/>
        <v>0</v>
      </c>
      <c r="D1696" s="21" t="b">
        <f t="shared" si="104"/>
        <v>0</v>
      </c>
      <c r="E1696" s="14">
        <f t="shared" si="106"/>
        <v>45462</v>
      </c>
      <c r="F1696" s="3"/>
      <c r="G1696" s="5">
        <v>46188</v>
      </c>
    </row>
    <row r="1697" spans="2:7">
      <c r="B1697" s="24">
        <f t="shared" si="107"/>
        <v>45463</v>
      </c>
      <c r="C1697" s="8" t="b">
        <f t="shared" si="105"/>
        <v>0</v>
      </c>
      <c r="D1697" s="21" t="b">
        <f t="shared" si="104"/>
        <v>0</v>
      </c>
      <c r="E1697" s="14">
        <f t="shared" si="106"/>
        <v>45463</v>
      </c>
      <c r="F1697" s="3"/>
      <c r="G1697" s="5">
        <v>46189</v>
      </c>
    </row>
    <row r="1698" spans="2:7">
      <c r="B1698" s="24">
        <f t="shared" si="107"/>
        <v>45464</v>
      </c>
      <c r="C1698" s="8" t="b">
        <f t="shared" si="105"/>
        <v>0</v>
      </c>
      <c r="D1698" s="21" t="b">
        <f t="shared" si="104"/>
        <v>0</v>
      </c>
      <c r="E1698" s="14">
        <f t="shared" si="106"/>
        <v>45464</v>
      </c>
      <c r="F1698" s="3"/>
      <c r="G1698" s="5">
        <v>46190</v>
      </c>
    </row>
    <row r="1699" spans="2:7">
      <c r="B1699" s="24">
        <f t="shared" si="107"/>
        <v>45465</v>
      </c>
      <c r="C1699" s="8" t="b">
        <f t="shared" si="105"/>
        <v>1</v>
      </c>
      <c r="D1699" s="21" t="b">
        <f t="shared" si="104"/>
        <v>0</v>
      </c>
      <c r="E1699" s="14" t="b">
        <f t="shared" si="106"/>
        <v>0</v>
      </c>
      <c r="F1699" s="3"/>
      <c r="G1699" s="5">
        <v>46191</v>
      </c>
    </row>
    <row r="1700" spans="2:7">
      <c r="B1700" s="24">
        <f t="shared" si="107"/>
        <v>45466</v>
      </c>
      <c r="C1700" s="8" t="b">
        <f t="shared" si="105"/>
        <v>1</v>
      </c>
      <c r="D1700" s="21" t="b">
        <f t="shared" si="104"/>
        <v>0</v>
      </c>
      <c r="E1700" s="14" t="b">
        <f t="shared" si="106"/>
        <v>0</v>
      </c>
      <c r="F1700" s="3"/>
      <c r="G1700" s="5">
        <v>46192</v>
      </c>
    </row>
    <row r="1701" spans="2:7">
      <c r="B1701" s="24">
        <f t="shared" si="107"/>
        <v>45467</v>
      </c>
      <c r="C1701" s="8" t="b">
        <f t="shared" si="105"/>
        <v>0</v>
      </c>
      <c r="D1701" s="21" t="b">
        <f t="shared" si="104"/>
        <v>0</v>
      </c>
      <c r="E1701" s="14">
        <f t="shared" si="106"/>
        <v>45467</v>
      </c>
      <c r="F1701" s="3"/>
      <c r="G1701" s="5">
        <v>46195</v>
      </c>
    </row>
    <row r="1702" spans="2:7">
      <c r="B1702" s="24">
        <f t="shared" si="107"/>
        <v>45468</v>
      </c>
      <c r="C1702" s="8" t="b">
        <f t="shared" si="105"/>
        <v>0</v>
      </c>
      <c r="D1702" s="21" t="b">
        <f t="shared" si="104"/>
        <v>0</v>
      </c>
      <c r="E1702" s="14">
        <f t="shared" si="106"/>
        <v>45468</v>
      </c>
      <c r="F1702" s="3"/>
      <c r="G1702" s="5">
        <v>46196</v>
      </c>
    </row>
    <row r="1703" spans="2:7">
      <c r="B1703" s="24">
        <f t="shared" si="107"/>
        <v>45469</v>
      </c>
      <c r="C1703" s="8" t="b">
        <f t="shared" si="105"/>
        <v>0</v>
      </c>
      <c r="D1703" s="21" t="b">
        <f t="shared" si="104"/>
        <v>0</v>
      </c>
      <c r="E1703" s="14">
        <f t="shared" si="106"/>
        <v>45469</v>
      </c>
      <c r="F1703" s="3"/>
      <c r="G1703" s="5">
        <v>46197</v>
      </c>
    </row>
    <row r="1704" spans="2:7">
      <c r="B1704" s="24">
        <f t="shared" si="107"/>
        <v>45470</v>
      </c>
      <c r="C1704" s="8" t="b">
        <f t="shared" si="105"/>
        <v>0</v>
      </c>
      <c r="D1704" s="21" t="b">
        <f t="shared" si="104"/>
        <v>0</v>
      </c>
      <c r="E1704" s="14">
        <f t="shared" si="106"/>
        <v>45470</v>
      </c>
      <c r="F1704" s="3"/>
      <c r="G1704" s="5">
        <v>46198</v>
      </c>
    </row>
    <row r="1705" spans="2:7">
      <c r="B1705" s="24">
        <f t="shared" si="107"/>
        <v>45471</v>
      </c>
      <c r="C1705" s="8" t="b">
        <f t="shared" si="105"/>
        <v>0</v>
      </c>
      <c r="D1705" s="21" t="b">
        <f t="shared" si="104"/>
        <v>0</v>
      </c>
      <c r="E1705" s="14">
        <f t="shared" si="106"/>
        <v>45471</v>
      </c>
      <c r="F1705" s="3"/>
      <c r="G1705" s="5">
        <v>46199</v>
      </c>
    </row>
    <row r="1706" spans="2:7">
      <c r="B1706" s="24">
        <f t="shared" si="107"/>
        <v>45472</v>
      </c>
      <c r="C1706" s="8" t="b">
        <f t="shared" si="105"/>
        <v>1</v>
      </c>
      <c r="D1706" s="21" t="b">
        <f t="shared" si="104"/>
        <v>0</v>
      </c>
      <c r="E1706" s="14" t="b">
        <f t="shared" si="106"/>
        <v>0</v>
      </c>
      <c r="F1706" s="3"/>
      <c r="G1706" s="5">
        <v>46202</v>
      </c>
    </row>
    <row r="1707" spans="2:7">
      <c r="B1707" s="24">
        <f t="shared" si="107"/>
        <v>45473</v>
      </c>
      <c r="C1707" s="8" t="b">
        <f t="shared" si="105"/>
        <v>1</v>
      </c>
      <c r="D1707" s="21" t="b">
        <f t="shared" si="104"/>
        <v>0</v>
      </c>
      <c r="E1707" s="14" t="b">
        <f t="shared" si="106"/>
        <v>0</v>
      </c>
      <c r="F1707" s="3"/>
      <c r="G1707" s="5">
        <v>46203</v>
      </c>
    </row>
    <row r="1708" spans="2:7">
      <c r="B1708" s="24">
        <f t="shared" si="107"/>
        <v>45474</v>
      </c>
      <c r="C1708" s="8" t="b">
        <f t="shared" si="105"/>
        <v>0</v>
      </c>
      <c r="D1708" s="21" t="b">
        <f t="shared" si="104"/>
        <v>0</v>
      </c>
      <c r="E1708" s="14">
        <f t="shared" si="106"/>
        <v>45474</v>
      </c>
      <c r="F1708" s="3"/>
      <c r="G1708" s="5">
        <v>46204</v>
      </c>
    </row>
    <row r="1709" spans="2:7">
      <c r="B1709" s="24">
        <f t="shared" si="107"/>
        <v>45475</v>
      </c>
      <c r="C1709" s="8" t="b">
        <f t="shared" si="105"/>
        <v>0</v>
      </c>
      <c r="D1709" s="21" t="b">
        <f t="shared" si="104"/>
        <v>0</v>
      </c>
      <c r="E1709" s="14">
        <f t="shared" si="106"/>
        <v>45475</v>
      </c>
      <c r="F1709" s="3"/>
      <c r="G1709" s="5">
        <v>46205</v>
      </c>
    </row>
    <row r="1710" spans="2:7">
      <c r="B1710" s="24">
        <f t="shared" si="107"/>
        <v>45476</v>
      </c>
      <c r="C1710" s="8" t="b">
        <f t="shared" si="105"/>
        <v>0</v>
      </c>
      <c r="D1710" s="21" t="b">
        <f t="shared" si="104"/>
        <v>0</v>
      </c>
      <c r="E1710" s="14">
        <f t="shared" si="106"/>
        <v>45476</v>
      </c>
      <c r="F1710" s="3"/>
      <c r="G1710" s="5">
        <v>46206</v>
      </c>
    </row>
    <row r="1711" spans="2:7">
      <c r="B1711" s="24">
        <f t="shared" si="107"/>
        <v>45477</v>
      </c>
      <c r="C1711" s="8" t="b">
        <f t="shared" si="105"/>
        <v>0</v>
      </c>
      <c r="D1711" s="21" t="b">
        <f t="shared" si="104"/>
        <v>0</v>
      </c>
      <c r="E1711" s="14">
        <f t="shared" si="106"/>
        <v>45477</v>
      </c>
      <c r="F1711" s="3"/>
      <c r="G1711" s="5">
        <v>46209</v>
      </c>
    </row>
    <row r="1712" spans="2:7">
      <c r="B1712" s="24">
        <f t="shared" si="107"/>
        <v>45478</v>
      </c>
      <c r="C1712" s="8" t="b">
        <f t="shared" si="105"/>
        <v>0</v>
      </c>
      <c r="D1712" s="21" t="b">
        <f t="shared" si="104"/>
        <v>0</v>
      </c>
      <c r="E1712" s="14">
        <f t="shared" si="106"/>
        <v>45478</v>
      </c>
      <c r="F1712" s="3"/>
      <c r="G1712" s="5">
        <v>46210</v>
      </c>
    </row>
    <row r="1713" spans="2:7">
      <c r="B1713" s="24">
        <f t="shared" si="107"/>
        <v>45479</v>
      </c>
      <c r="C1713" s="8" t="b">
        <f t="shared" si="105"/>
        <v>1</v>
      </c>
      <c r="D1713" s="21" t="b">
        <f t="shared" si="104"/>
        <v>0</v>
      </c>
      <c r="E1713" s="14" t="b">
        <f t="shared" si="106"/>
        <v>0</v>
      </c>
      <c r="F1713" s="3"/>
      <c r="G1713" s="5">
        <v>46211</v>
      </c>
    </row>
    <row r="1714" spans="2:7">
      <c r="B1714" s="24">
        <f t="shared" si="107"/>
        <v>45480</v>
      </c>
      <c r="C1714" s="8" t="b">
        <f t="shared" si="105"/>
        <v>1</v>
      </c>
      <c r="D1714" s="21" t="b">
        <f t="shared" si="104"/>
        <v>0</v>
      </c>
      <c r="E1714" s="14" t="b">
        <f t="shared" si="106"/>
        <v>0</v>
      </c>
      <c r="F1714" s="3"/>
      <c r="G1714" s="5">
        <v>46212</v>
      </c>
    </row>
    <row r="1715" spans="2:7">
      <c r="B1715" s="24">
        <f t="shared" si="107"/>
        <v>45481</v>
      </c>
      <c r="C1715" s="8" t="b">
        <f t="shared" si="105"/>
        <v>0</v>
      </c>
      <c r="D1715" s="21" t="b">
        <f t="shared" si="104"/>
        <v>0</v>
      </c>
      <c r="E1715" s="14">
        <f t="shared" si="106"/>
        <v>45481</v>
      </c>
      <c r="F1715" s="3"/>
      <c r="G1715" s="5">
        <v>46213</v>
      </c>
    </row>
    <row r="1716" spans="2:7">
      <c r="B1716" s="24">
        <f t="shared" si="107"/>
        <v>45482</v>
      </c>
      <c r="C1716" s="8" t="b">
        <f t="shared" si="105"/>
        <v>0</v>
      </c>
      <c r="D1716" s="21" t="b">
        <f t="shared" si="104"/>
        <v>0</v>
      </c>
      <c r="E1716" s="14">
        <f t="shared" si="106"/>
        <v>45482</v>
      </c>
      <c r="F1716" s="3"/>
      <c r="G1716" s="5">
        <v>46216</v>
      </c>
    </row>
    <row r="1717" spans="2:7">
      <c r="B1717" s="24">
        <f t="shared" si="107"/>
        <v>45483</v>
      </c>
      <c r="C1717" s="8" t="b">
        <f t="shared" si="105"/>
        <v>0</v>
      </c>
      <c r="D1717" s="21" t="b">
        <f t="shared" si="104"/>
        <v>0</v>
      </c>
      <c r="E1717" s="14">
        <f t="shared" si="106"/>
        <v>45483</v>
      </c>
      <c r="F1717" s="3"/>
      <c r="G1717" s="5">
        <v>46217</v>
      </c>
    </row>
    <row r="1718" spans="2:7">
      <c r="B1718" s="24">
        <f t="shared" si="107"/>
        <v>45484</v>
      </c>
      <c r="C1718" s="8" t="b">
        <f t="shared" si="105"/>
        <v>0</v>
      </c>
      <c r="D1718" s="21" t="b">
        <f t="shared" si="104"/>
        <v>0</v>
      </c>
      <c r="E1718" s="14">
        <f t="shared" si="106"/>
        <v>45484</v>
      </c>
      <c r="F1718" s="3"/>
      <c r="G1718" s="5">
        <v>46218</v>
      </c>
    </row>
    <row r="1719" spans="2:7">
      <c r="B1719" s="24">
        <f t="shared" si="107"/>
        <v>45485</v>
      </c>
      <c r="C1719" s="8" t="b">
        <f t="shared" si="105"/>
        <v>0</v>
      </c>
      <c r="D1719" s="21" t="b">
        <f t="shared" si="104"/>
        <v>0</v>
      </c>
      <c r="E1719" s="14">
        <f t="shared" si="106"/>
        <v>45485</v>
      </c>
      <c r="F1719" s="3"/>
      <c r="G1719" s="5">
        <v>46219</v>
      </c>
    </row>
    <row r="1720" spans="2:7">
      <c r="B1720" s="24">
        <f t="shared" si="107"/>
        <v>45486</v>
      </c>
      <c r="C1720" s="8" t="b">
        <f t="shared" si="105"/>
        <v>1</v>
      </c>
      <c r="D1720" s="21" t="b">
        <f t="shared" si="104"/>
        <v>0</v>
      </c>
      <c r="E1720" s="14" t="b">
        <f t="shared" si="106"/>
        <v>0</v>
      </c>
      <c r="F1720" s="3"/>
      <c r="G1720" s="5">
        <v>46220</v>
      </c>
    </row>
    <row r="1721" spans="2:7">
      <c r="B1721" s="24">
        <f t="shared" si="107"/>
        <v>45487</v>
      </c>
      <c r="C1721" s="8" t="b">
        <f t="shared" si="105"/>
        <v>1</v>
      </c>
      <c r="D1721" s="21" t="b">
        <f t="shared" si="104"/>
        <v>0</v>
      </c>
      <c r="E1721" s="14" t="b">
        <f t="shared" si="106"/>
        <v>0</v>
      </c>
      <c r="F1721" s="3"/>
      <c r="G1721" s="5">
        <v>46223</v>
      </c>
    </row>
    <row r="1722" spans="2:7">
      <c r="B1722" s="24">
        <f t="shared" si="107"/>
        <v>45488</v>
      </c>
      <c r="C1722" s="8" t="b">
        <f t="shared" si="105"/>
        <v>0</v>
      </c>
      <c r="D1722" s="21" t="b">
        <f t="shared" si="104"/>
        <v>0</v>
      </c>
      <c r="E1722" s="14">
        <f t="shared" si="106"/>
        <v>45488</v>
      </c>
      <c r="F1722" s="3"/>
      <c r="G1722" s="5">
        <v>46224</v>
      </c>
    </row>
    <row r="1723" spans="2:7">
      <c r="B1723" s="24">
        <f t="shared" si="107"/>
        <v>45489</v>
      </c>
      <c r="C1723" s="8" t="b">
        <f t="shared" si="105"/>
        <v>0</v>
      </c>
      <c r="D1723" s="21" t="b">
        <f t="shared" si="104"/>
        <v>0</v>
      </c>
      <c r="E1723" s="14">
        <f t="shared" si="106"/>
        <v>45489</v>
      </c>
      <c r="F1723" s="3"/>
      <c r="G1723" s="5">
        <v>46225</v>
      </c>
    </row>
    <row r="1724" spans="2:7">
      <c r="B1724" s="24">
        <f t="shared" si="107"/>
        <v>45490</v>
      </c>
      <c r="C1724" s="8" t="b">
        <f t="shared" si="105"/>
        <v>0</v>
      </c>
      <c r="D1724" s="21" t="b">
        <f t="shared" si="104"/>
        <v>0</v>
      </c>
      <c r="E1724" s="14">
        <f t="shared" si="106"/>
        <v>45490</v>
      </c>
      <c r="F1724" s="3"/>
      <c r="G1724" s="5">
        <v>46226</v>
      </c>
    </row>
    <row r="1725" spans="2:7">
      <c r="B1725" s="24">
        <f t="shared" si="107"/>
        <v>45491</v>
      </c>
      <c r="C1725" s="8" t="b">
        <f t="shared" si="105"/>
        <v>0</v>
      </c>
      <c r="D1725" s="21" t="b">
        <f t="shared" si="104"/>
        <v>0</v>
      </c>
      <c r="E1725" s="14">
        <f t="shared" si="106"/>
        <v>45491</v>
      </c>
      <c r="F1725" s="3"/>
      <c r="G1725" s="5">
        <v>46227</v>
      </c>
    </row>
    <row r="1726" spans="2:7">
      <c r="B1726" s="24">
        <f t="shared" si="107"/>
        <v>45492</v>
      </c>
      <c r="C1726" s="8" t="b">
        <f t="shared" si="105"/>
        <v>0</v>
      </c>
      <c r="D1726" s="21" t="b">
        <f t="shared" si="104"/>
        <v>0</v>
      </c>
      <c r="E1726" s="14">
        <f t="shared" si="106"/>
        <v>45492</v>
      </c>
      <c r="F1726" s="3"/>
      <c r="G1726" s="5">
        <v>46230</v>
      </c>
    </row>
    <row r="1727" spans="2:7">
      <c r="B1727" s="24">
        <f t="shared" si="107"/>
        <v>45493</v>
      </c>
      <c r="C1727" s="8" t="b">
        <f t="shared" si="105"/>
        <v>1</v>
      </c>
      <c r="D1727" s="21" t="b">
        <f t="shared" si="104"/>
        <v>0</v>
      </c>
      <c r="E1727" s="14" t="b">
        <f t="shared" si="106"/>
        <v>0</v>
      </c>
      <c r="F1727" s="3"/>
      <c r="G1727" s="5">
        <v>46231</v>
      </c>
    </row>
    <row r="1728" spans="2:7">
      <c r="B1728" s="24">
        <f t="shared" si="107"/>
        <v>45494</v>
      </c>
      <c r="C1728" s="8" t="b">
        <f t="shared" si="105"/>
        <v>1</v>
      </c>
      <c r="D1728" s="21" t="b">
        <f t="shared" si="104"/>
        <v>0</v>
      </c>
      <c r="E1728" s="14" t="b">
        <f t="shared" si="106"/>
        <v>0</v>
      </c>
      <c r="F1728" s="3"/>
      <c r="G1728" s="5">
        <v>46232</v>
      </c>
    </row>
    <row r="1729" spans="2:7">
      <c r="B1729" s="24">
        <f t="shared" si="107"/>
        <v>45495</v>
      </c>
      <c r="C1729" s="8" t="b">
        <f t="shared" si="105"/>
        <v>0</v>
      </c>
      <c r="D1729" s="21" t="b">
        <f t="shared" si="104"/>
        <v>0</v>
      </c>
      <c r="E1729" s="14">
        <f t="shared" si="106"/>
        <v>45495</v>
      </c>
      <c r="F1729" s="3"/>
      <c r="G1729" s="5">
        <v>46233</v>
      </c>
    </row>
    <row r="1730" spans="2:7">
      <c r="B1730" s="24">
        <f t="shared" si="107"/>
        <v>45496</v>
      </c>
      <c r="C1730" s="8" t="b">
        <f t="shared" si="105"/>
        <v>0</v>
      </c>
      <c r="D1730" s="21" t="b">
        <f t="shared" si="104"/>
        <v>0</v>
      </c>
      <c r="E1730" s="14">
        <f t="shared" si="106"/>
        <v>45496</v>
      </c>
      <c r="F1730" s="3"/>
      <c r="G1730" s="5">
        <v>46234</v>
      </c>
    </row>
    <row r="1731" spans="2:7">
      <c r="B1731" s="24">
        <f t="shared" si="107"/>
        <v>45497</v>
      </c>
      <c r="C1731" s="8" t="b">
        <f t="shared" si="105"/>
        <v>0</v>
      </c>
      <c r="D1731" s="21" t="b">
        <f t="shared" ref="D1731:D1794" si="108">IF(TYPE(VLOOKUP(B1731,Holidays,1,0))&lt;&gt;1,FALSE,TRUE)</f>
        <v>0</v>
      </c>
      <c r="E1731" s="14">
        <f t="shared" si="106"/>
        <v>45497</v>
      </c>
      <c r="F1731" s="3"/>
      <c r="G1731" s="5">
        <v>46237</v>
      </c>
    </row>
    <row r="1732" spans="2:7">
      <c r="B1732" s="24">
        <f t="shared" si="107"/>
        <v>45498</v>
      </c>
      <c r="C1732" s="8" t="b">
        <f t="shared" ref="C1732:C1795" si="109">IF(WEEKDAY(B1732,2)&gt;5,TRUE)</f>
        <v>0</v>
      </c>
      <c r="D1732" s="21" t="b">
        <f t="shared" si="108"/>
        <v>0</v>
      </c>
      <c r="E1732" s="14">
        <f t="shared" ref="E1732:E1795" si="110">IF(OR(C1732,D1732),FALSE,B1732)</f>
        <v>45498</v>
      </c>
      <c r="F1732" s="3"/>
      <c r="G1732" s="5">
        <v>46238</v>
      </c>
    </row>
    <row r="1733" spans="2:7">
      <c r="B1733" s="24">
        <f t="shared" ref="B1733:B1796" si="111">B1732+1</f>
        <v>45499</v>
      </c>
      <c r="C1733" s="8" t="b">
        <f t="shared" si="109"/>
        <v>0</v>
      </c>
      <c r="D1733" s="21" t="b">
        <f t="shared" si="108"/>
        <v>0</v>
      </c>
      <c r="E1733" s="14">
        <f t="shared" si="110"/>
        <v>45499</v>
      </c>
      <c r="F1733" s="3"/>
      <c r="G1733" s="5">
        <v>46239</v>
      </c>
    </row>
    <row r="1734" spans="2:7">
      <c r="B1734" s="24">
        <f t="shared" si="111"/>
        <v>45500</v>
      </c>
      <c r="C1734" s="8" t="b">
        <f t="shared" si="109"/>
        <v>1</v>
      </c>
      <c r="D1734" s="21" t="b">
        <f t="shared" si="108"/>
        <v>0</v>
      </c>
      <c r="E1734" s="14" t="b">
        <f t="shared" si="110"/>
        <v>0</v>
      </c>
      <c r="F1734" s="3"/>
      <c r="G1734" s="5">
        <v>46240</v>
      </c>
    </row>
    <row r="1735" spans="2:7">
      <c r="B1735" s="24">
        <f t="shared" si="111"/>
        <v>45501</v>
      </c>
      <c r="C1735" s="8" t="b">
        <f t="shared" si="109"/>
        <v>1</v>
      </c>
      <c r="D1735" s="21" t="b">
        <f t="shared" si="108"/>
        <v>0</v>
      </c>
      <c r="E1735" s="14" t="b">
        <f t="shared" si="110"/>
        <v>0</v>
      </c>
      <c r="F1735" s="3"/>
      <c r="G1735" s="5">
        <v>46241</v>
      </c>
    </row>
    <row r="1736" spans="2:7">
      <c r="B1736" s="24">
        <f t="shared" si="111"/>
        <v>45502</v>
      </c>
      <c r="C1736" s="8" t="b">
        <f t="shared" si="109"/>
        <v>0</v>
      </c>
      <c r="D1736" s="21" t="b">
        <f t="shared" si="108"/>
        <v>0</v>
      </c>
      <c r="E1736" s="14">
        <f t="shared" si="110"/>
        <v>45502</v>
      </c>
      <c r="F1736" s="3"/>
      <c r="G1736" s="5">
        <v>46244</v>
      </c>
    </row>
    <row r="1737" spans="2:7">
      <c r="B1737" s="24">
        <f t="shared" si="111"/>
        <v>45503</v>
      </c>
      <c r="C1737" s="8" t="b">
        <f t="shared" si="109"/>
        <v>0</v>
      </c>
      <c r="D1737" s="21" t="b">
        <f t="shared" si="108"/>
        <v>0</v>
      </c>
      <c r="E1737" s="14">
        <f t="shared" si="110"/>
        <v>45503</v>
      </c>
      <c r="F1737" s="3"/>
      <c r="G1737" s="5">
        <v>46245</v>
      </c>
    </row>
    <row r="1738" spans="2:7">
      <c r="B1738" s="24">
        <f t="shared" si="111"/>
        <v>45504</v>
      </c>
      <c r="C1738" s="8" t="b">
        <f t="shared" si="109"/>
        <v>0</v>
      </c>
      <c r="D1738" s="21" t="b">
        <f t="shared" si="108"/>
        <v>0</v>
      </c>
      <c r="E1738" s="14">
        <f t="shared" si="110"/>
        <v>45504</v>
      </c>
      <c r="F1738" s="3"/>
      <c r="G1738" s="5">
        <v>46246</v>
      </c>
    </row>
    <row r="1739" spans="2:7">
      <c r="B1739" s="24">
        <f t="shared" si="111"/>
        <v>45505</v>
      </c>
      <c r="C1739" s="8" t="b">
        <f t="shared" si="109"/>
        <v>0</v>
      </c>
      <c r="D1739" s="21" t="b">
        <f t="shared" si="108"/>
        <v>0</v>
      </c>
      <c r="E1739" s="14">
        <f t="shared" si="110"/>
        <v>45505</v>
      </c>
      <c r="F1739" s="3"/>
      <c r="G1739" s="5">
        <v>46247</v>
      </c>
    </row>
    <row r="1740" spans="2:7">
      <c r="B1740" s="24">
        <f t="shared" si="111"/>
        <v>45506</v>
      </c>
      <c r="C1740" s="8" t="b">
        <f t="shared" si="109"/>
        <v>0</v>
      </c>
      <c r="D1740" s="21" t="b">
        <f t="shared" si="108"/>
        <v>0</v>
      </c>
      <c r="E1740" s="14">
        <f t="shared" si="110"/>
        <v>45506</v>
      </c>
      <c r="F1740" s="3"/>
      <c r="G1740" s="5">
        <v>46248</v>
      </c>
    </row>
    <row r="1741" spans="2:7">
      <c r="B1741" s="24">
        <f t="shared" si="111"/>
        <v>45507</v>
      </c>
      <c r="C1741" s="8" t="b">
        <f t="shared" si="109"/>
        <v>1</v>
      </c>
      <c r="D1741" s="21" t="b">
        <f t="shared" si="108"/>
        <v>0</v>
      </c>
      <c r="E1741" s="14" t="b">
        <f t="shared" si="110"/>
        <v>0</v>
      </c>
      <c r="F1741" s="3"/>
      <c r="G1741" s="5">
        <v>46251</v>
      </c>
    </row>
    <row r="1742" spans="2:7">
      <c r="B1742" s="24">
        <f t="shared" si="111"/>
        <v>45508</v>
      </c>
      <c r="C1742" s="8" t="b">
        <f t="shared" si="109"/>
        <v>1</v>
      </c>
      <c r="D1742" s="21" t="b">
        <f t="shared" si="108"/>
        <v>0</v>
      </c>
      <c r="E1742" s="14" t="b">
        <f t="shared" si="110"/>
        <v>0</v>
      </c>
      <c r="F1742" s="3"/>
      <c r="G1742" s="5">
        <v>46252</v>
      </c>
    </row>
    <row r="1743" spans="2:7">
      <c r="B1743" s="24">
        <f t="shared" si="111"/>
        <v>45509</v>
      </c>
      <c r="C1743" s="8" t="b">
        <f t="shared" si="109"/>
        <v>0</v>
      </c>
      <c r="D1743" s="21" t="b">
        <f t="shared" si="108"/>
        <v>0</v>
      </c>
      <c r="E1743" s="14">
        <f t="shared" si="110"/>
        <v>45509</v>
      </c>
      <c r="F1743" s="3"/>
      <c r="G1743" s="5">
        <v>46253</v>
      </c>
    </row>
    <row r="1744" spans="2:7">
      <c r="B1744" s="24">
        <f t="shared" si="111"/>
        <v>45510</v>
      </c>
      <c r="C1744" s="8" t="b">
        <f t="shared" si="109"/>
        <v>0</v>
      </c>
      <c r="D1744" s="21" t="b">
        <f t="shared" si="108"/>
        <v>0</v>
      </c>
      <c r="E1744" s="14">
        <f t="shared" si="110"/>
        <v>45510</v>
      </c>
      <c r="F1744" s="3"/>
      <c r="G1744" s="5">
        <v>46254</v>
      </c>
    </row>
    <row r="1745" spans="2:7">
      <c r="B1745" s="24">
        <f t="shared" si="111"/>
        <v>45511</v>
      </c>
      <c r="C1745" s="8" t="b">
        <f t="shared" si="109"/>
        <v>0</v>
      </c>
      <c r="D1745" s="21" t="b">
        <f t="shared" si="108"/>
        <v>0</v>
      </c>
      <c r="E1745" s="14">
        <f t="shared" si="110"/>
        <v>45511</v>
      </c>
      <c r="F1745" s="3"/>
      <c r="G1745" s="5">
        <v>46255</v>
      </c>
    </row>
    <row r="1746" spans="2:7">
      <c r="B1746" s="24">
        <f t="shared" si="111"/>
        <v>45512</v>
      </c>
      <c r="C1746" s="8" t="b">
        <f t="shared" si="109"/>
        <v>0</v>
      </c>
      <c r="D1746" s="21" t="b">
        <f t="shared" si="108"/>
        <v>0</v>
      </c>
      <c r="E1746" s="14">
        <f t="shared" si="110"/>
        <v>45512</v>
      </c>
      <c r="F1746" s="3"/>
      <c r="G1746" s="5">
        <v>46258</v>
      </c>
    </row>
    <row r="1747" spans="2:7">
      <c r="B1747" s="24">
        <f t="shared" si="111"/>
        <v>45513</v>
      </c>
      <c r="C1747" s="8" t="b">
        <f t="shared" si="109"/>
        <v>0</v>
      </c>
      <c r="D1747" s="21" t="b">
        <f t="shared" si="108"/>
        <v>0</v>
      </c>
      <c r="E1747" s="14">
        <f t="shared" si="110"/>
        <v>45513</v>
      </c>
      <c r="F1747" s="3"/>
      <c r="G1747" s="5">
        <v>46259</v>
      </c>
    </row>
    <row r="1748" spans="2:7">
      <c r="B1748" s="24">
        <f t="shared" si="111"/>
        <v>45514</v>
      </c>
      <c r="C1748" s="8" t="b">
        <f t="shared" si="109"/>
        <v>1</v>
      </c>
      <c r="D1748" s="21" t="b">
        <f t="shared" si="108"/>
        <v>0</v>
      </c>
      <c r="E1748" s="14" t="b">
        <f t="shared" si="110"/>
        <v>0</v>
      </c>
      <c r="F1748" s="3"/>
      <c r="G1748" s="5">
        <v>46260</v>
      </c>
    </row>
    <row r="1749" spans="2:7">
      <c r="B1749" s="24">
        <f t="shared" si="111"/>
        <v>45515</v>
      </c>
      <c r="C1749" s="8" t="b">
        <f t="shared" si="109"/>
        <v>1</v>
      </c>
      <c r="D1749" s="21" t="b">
        <f t="shared" si="108"/>
        <v>0</v>
      </c>
      <c r="E1749" s="14" t="b">
        <f t="shared" si="110"/>
        <v>0</v>
      </c>
      <c r="F1749" s="3"/>
      <c r="G1749" s="5">
        <v>46261</v>
      </c>
    </row>
    <row r="1750" spans="2:7">
      <c r="B1750" s="24">
        <f t="shared" si="111"/>
        <v>45516</v>
      </c>
      <c r="C1750" s="8" t="b">
        <f t="shared" si="109"/>
        <v>0</v>
      </c>
      <c r="D1750" s="21" t="b">
        <f t="shared" si="108"/>
        <v>0</v>
      </c>
      <c r="E1750" s="14">
        <f t="shared" si="110"/>
        <v>45516</v>
      </c>
      <c r="F1750" s="3"/>
      <c r="G1750" s="5">
        <v>46262</v>
      </c>
    </row>
    <row r="1751" spans="2:7">
      <c r="B1751" s="24">
        <f t="shared" si="111"/>
        <v>45517</v>
      </c>
      <c r="C1751" s="8" t="b">
        <f t="shared" si="109"/>
        <v>0</v>
      </c>
      <c r="D1751" s="21" t="b">
        <f t="shared" si="108"/>
        <v>0</v>
      </c>
      <c r="E1751" s="14">
        <f t="shared" si="110"/>
        <v>45517</v>
      </c>
      <c r="F1751" s="3"/>
      <c r="G1751" s="5">
        <v>46265</v>
      </c>
    </row>
    <row r="1752" spans="2:7">
      <c r="B1752" s="24">
        <f t="shared" si="111"/>
        <v>45518</v>
      </c>
      <c r="C1752" s="8" t="b">
        <f t="shared" si="109"/>
        <v>0</v>
      </c>
      <c r="D1752" s="21" t="b">
        <f t="shared" si="108"/>
        <v>0</v>
      </c>
      <c r="E1752" s="14">
        <f t="shared" si="110"/>
        <v>45518</v>
      </c>
      <c r="F1752" s="3"/>
      <c r="G1752" s="5">
        <v>46266</v>
      </c>
    </row>
    <row r="1753" spans="2:7">
      <c r="B1753" s="24">
        <f t="shared" si="111"/>
        <v>45519</v>
      </c>
      <c r="C1753" s="8" t="b">
        <f t="shared" si="109"/>
        <v>0</v>
      </c>
      <c r="D1753" s="21" t="b">
        <f t="shared" si="108"/>
        <v>0</v>
      </c>
      <c r="E1753" s="14">
        <f t="shared" si="110"/>
        <v>45519</v>
      </c>
      <c r="F1753" s="3"/>
      <c r="G1753" s="5">
        <v>46267</v>
      </c>
    </row>
    <row r="1754" spans="2:7">
      <c r="B1754" s="24">
        <f t="shared" si="111"/>
        <v>45520</v>
      </c>
      <c r="C1754" s="8" t="b">
        <f t="shared" si="109"/>
        <v>0</v>
      </c>
      <c r="D1754" s="21" t="b">
        <f t="shared" si="108"/>
        <v>0</v>
      </c>
      <c r="E1754" s="14">
        <f t="shared" si="110"/>
        <v>45520</v>
      </c>
      <c r="F1754" s="3"/>
      <c r="G1754" s="5">
        <v>46268</v>
      </c>
    </row>
    <row r="1755" spans="2:7">
      <c r="B1755" s="24">
        <f t="shared" si="111"/>
        <v>45521</v>
      </c>
      <c r="C1755" s="8" t="b">
        <f t="shared" si="109"/>
        <v>1</v>
      </c>
      <c r="D1755" s="21" t="b">
        <f t="shared" si="108"/>
        <v>0</v>
      </c>
      <c r="E1755" s="14" t="b">
        <f t="shared" si="110"/>
        <v>0</v>
      </c>
      <c r="F1755" s="3"/>
      <c r="G1755" s="5">
        <v>46269</v>
      </c>
    </row>
    <row r="1756" spans="2:7">
      <c r="B1756" s="24">
        <f t="shared" si="111"/>
        <v>45522</v>
      </c>
      <c r="C1756" s="8" t="b">
        <f t="shared" si="109"/>
        <v>1</v>
      </c>
      <c r="D1756" s="21" t="b">
        <f t="shared" si="108"/>
        <v>0</v>
      </c>
      <c r="E1756" s="14" t="b">
        <f t="shared" si="110"/>
        <v>0</v>
      </c>
      <c r="F1756" s="3"/>
      <c r="G1756" s="5">
        <v>46272</v>
      </c>
    </row>
    <row r="1757" spans="2:7">
      <c r="B1757" s="24">
        <f t="shared" si="111"/>
        <v>45523</v>
      </c>
      <c r="C1757" s="8" t="b">
        <f t="shared" si="109"/>
        <v>0</v>
      </c>
      <c r="D1757" s="21" t="b">
        <f t="shared" si="108"/>
        <v>0</v>
      </c>
      <c r="E1757" s="14">
        <f t="shared" si="110"/>
        <v>45523</v>
      </c>
      <c r="F1757" s="3"/>
      <c r="G1757" s="5">
        <v>46273</v>
      </c>
    </row>
    <row r="1758" spans="2:7">
      <c r="B1758" s="24">
        <f t="shared" si="111"/>
        <v>45524</v>
      </c>
      <c r="C1758" s="8" t="b">
        <f t="shared" si="109"/>
        <v>0</v>
      </c>
      <c r="D1758" s="21" t="b">
        <f t="shared" si="108"/>
        <v>0</v>
      </c>
      <c r="E1758" s="14">
        <f t="shared" si="110"/>
        <v>45524</v>
      </c>
      <c r="F1758" s="3"/>
      <c r="G1758" s="5">
        <v>46274</v>
      </c>
    </row>
    <row r="1759" spans="2:7">
      <c r="B1759" s="24">
        <f t="shared" si="111"/>
        <v>45525</v>
      </c>
      <c r="C1759" s="8" t="b">
        <f t="shared" si="109"/>
        <v>0</v>
      </c>
      <c r="D1759" s="21" t="b">
        <f t="shared" si="108"/>
        <v>0</v>
      </c>
      <c r="E1759" s="14">
        <f t="shared" si="110"/>
        <v>45525</v>
      </c>
      <c r="F1759" s="3"/>
      <c r="G1759" s="5">
        <v>46275</v>
      </c>
    </row>
    <row r="1760" spans="2:7">
      <c r="B1760" s="24">
        <f t="shared" si="111"/>
        <v>45526</v>
      </c>
      <c r="C1760" s="8" t="b">
        <f t="shared" si="109"/>
        <v>0</v>
      </c>
      <c r="D1760" s="21" t="b">
        <f t="shared" si="108"/>
        <v>0</v>
      </c>
      <c r="E1760" s="14">
        <f t="shared" si="110"/>
        <v>45526</v>
      </c>
      <c r="F1760" s="3"/>
      <c r="G1760" s="5">
        <v>46276</v>
      </c>
    </row>
    <row r="1761" spans="2:7">
      <c r="B1761" s="24">
        <f t="shared" si="111"/>
        <v>45527</v>
      </c>
      <c r="C1761" s="8" t="b">
        <f t="shared" si="109"/>
        <v>0</v>
      </c>
      <c r="D1761" s="21" t="b">
        <f t="shared" si="108"/>
        <v>0</v>
      </c>
      <c r="E1761" s="14">
        <f t="shared" si="110"/>
        <v>45527</v>
      </c>
      <c r="F1761" s="3"/>
      <c r="G1761" s="5">
        <v>46279</v>
      </c>
    </row>
    <row r="1762" spans="2:7">
      <c r="B1762" s="24">
        <f t="shared" si="111"/>
        <v>45528</v>
      </c>
      <c r="C1762" s="8" t="b">
        <f t="shared" si="109"/>
        <v>1</v>
      </c>
      <c r="D1762" s="21" t="b">
        <f t="shared" si="108"/>
        <v>0</v>
      </c>
      <c r="E1762" s="14" t="b">
        <f t="shared" si="110"/>
        <v>0</v>
      </c>
      <c r="F1762" s="3"/>
      <c r="G1762" s="5">
        <v>46280</v>
      </c>
    </row>
    <row r="1763" spans="2:7">
      <c r="B1763" s="24">
        <f t="shared" si="111"/>
        <v>45529</v>
      </c>
      <c r="C1763" s="8" t="b">
        <f t="shared" si="109"/>
        <v>1</v>
      </c>
      <c r="D1763" s="21" t="b">
        <f t="shared" si="108"/>
        <v>0</v>
      </c>
      <c r="E1763" s="14" t="b">
        <f t="shared" si="110"/>
        <v>0</v>
      </c>
      <c r="F1763" s="3"/>
      <c r="G1763" s="5">
        <v>46281</v>
      </c>
    </row>
    <row r="1764" spans="2:7">
      <c r="B1764" s="24">
        <f t="shared" si="111"/>
        <v>45530</v>
      </c>
      <c r="C1764" s="8" t="b">
        <f t="shared" si="109"/>
        <v>0</v>
      </c>
      <c r="D1764" s="21" t="b">
        <f t="shared" si="108"/>
        <v>0</v>
      </c>
      <c r="E1764" s="14">
        <f t="shared" si="110"/>
        <v>45530</v>
      </c>
      <c r="F1764" s="3"/>
      <c r="G1764" s="5">
        <v>46282</v>
      </c>
    </row>
    <row r="1765" spans="2:7">
      <c r="B1765" s="24">
        <f t="shared" si="111"/>
        <v>45531</v>
      </c>
      <c r="C1765" s="8" t="b">
        <f t="shared" si="109"/>
        <v>0</v>
      </c>
      <c r="D1765" s="21" t="b">
        <f t="shared" si="108"/>
        <v>0</v>
      </c>
      <c r="E1765" s="14">
        <f t="shared" si="110"/>
        <v>45531</v>
      </c>
      <c r="F1765" s="3"/>
      <c r="G1765" s="5">
        <v>46283</v>
      </c>
    </row>
    <row r="1766" spans="2:7">
      <c r="B1766" s="24">
        <f t="shared" si="111"/>
        <v>45532</v>
      </c>
      <c r="C1766" s="8" t="b">
        <f t="shared" si="109"/>
        <v>0</v>
      </c>
      <c r="D1766" s="21" t="b">
        <f t="shared" si="108"/>
        <v>0</v>
      </c>
      <c r="E1766" s="14">
        <f t="shared" si="110"/>
        <v>45532</v>
      </c>
      <c r="F1766" s="3"/>
      <c r="G1766" s="5">
        <v>46286</v>
      </c>
    </row>
    <row r="1767" spans="2:7">
      <c r="B1767" s="24">
        <f t="shared" si="111"/>
        <v>45533</v>
      </c>
      <c r="C1767" s="8" t="b">
        <f t="shared" si="109"/>
        <v>0</v>
      </c>
      <c r="D1767" s="21" t="b">
        <f t="shared" si="108"/>
        <v>0</v>
      </c>
      <c r="E1767" s="14">
        <f t="shared" si="110"/>
        <v>45533</v>
      </c>
      <c r="F1767" s="3"/>
      <c r="G1767" s="5">
        <v>46287</v>
      </c>
    </row>
    <row r="1768" spans="2:7">
      <c r="B1768" s="24">
        <f t="shared" si="111"/>
        <v>45534</v>
      </c>
      <c r="C1768" s="8" t="b">
        <f t="shared" si="109"/>
        <v>0</v>
      </c>
      <c r="D1768" s="21" t="b">
        <f t="shared" si="108"/>
        <v>0</v>
      </c>
      <c r="E1768" s="14">
        <f t="shared" si="110"/>
        <v>45534</v>
      </c>
      <c r="F1768" s="3"/>
      <c r="G1768" s="5">
        <v>46288</v>
      </c>
    </row>
    <row r="1769" spans="2:7">
      <c r="B1769" s="24">
        <f t="shared" si="111"/>
        <v>45535</v>
      </c>
      <c r="C1769" s="8" t="b">
        <f t="shared" si="109"/>
        <v>1</v>
      </c>
      <c r="D1769" s="21" t="b">
        <f t="shared" si="108"/>
        <v>0</v>
      </c>
      <c r="E1769" s="14" t="b">
        <f t="shared" si="110"/>
        <v>0</v>
      </c>
      <c r="F1769" s="3"/>
      <c r="G1769" s="5">
        <v>46289</v>
      </c>
    </row>
    <row r="1770" spans="2:7">
      <c r="B1770" s="24">
        <f t="shared" si="111"/>
        <v>45536</v>
      </c>
      <c r="C1770" s="8" t="b">
        <f t="shared" si="109"/>
        <v>1</v>
      </c>
      <c r="D1770" s="21" t="b">
        <f t="shared" si="108"/>
        <v>0</v>
      </c>
      <c r="E1770" s="14" t="b">
        <f t="shared" si="110"/>
        <v>0</v>
      </c>
      <c r="F1770" s="3"/>
      <c r="G1770" s="5">
        <v>46290</v>
      </c>
    </row>
    <row r="1771" spans="2:7">
      <c r="B1771" s="24">
        <f t="shared" si="111"/>
        <v>45537</v>
      </c>
      <c r="C1771" s="8" t="b">
        <f t="shared" si="109"/>
        <v>0</v>
      </c>
      <c r="D1771" s="21" t="b">
        <f t="shared" si="108"/>
        <v>0</v>
      </c>
      <c r="E1771" s="14">
        <f t="shared" si="110"/>
        <v>45537</v>
      </c>
      <c r="F1771" s="3"/>
      <c r="G1771" s="5">
        <v>46293</v>
      </c>
    </row>
    <row r="1772" spans="2:7">
      <c r="B1772" s="24">
        <f t="shared" si="111"/>
        <v>45538</v>
      </c>
      <c r="C1772" s="8" t="b">
        <f t="shared" si="109"/>
        <v>0</v>
      </c>
      <c r="D1772" s="21" t="b">
        <f t="shared" si="108"/>
        <v>0</v>
      </c>
      <c r="E1772" s="14">
        <f t="shared" si="110"/>
        <v>45538</v>
      </c>
      <c r="F1772" s="3"/>
      <c r="G1772" s="5">
        <v>46294</v>
      </c>
    </row>
    <row r="1773" spans="2:7">
      <c r="B1773" s="24">
        <f t="shared" si="111"/>
        <v>45539</v>
      </c>
      <c r="C1773" s="8" t="b">
        <f t="shared" si="109"/>
        <v>0</v>
      </c>
      <c r="D1773" s="21" t="b">
        <f t="shared" si="108"/>
        <v>0</v>
      </c>
      <c r="E1773" s="14">
        <f t="shared" si="110"/>
        <v>45539</v>
      </c>
      <c r="F1773" s="3"/>
      <c r="G1773" s="5">
        <v>46295</v>
      </c>
    </row>
    <row r="1774" spans="2:7">
      <c r="B1774" s="24">
        <f t="shared" si="111"/>
        <v>45540</v>
      </c>
      <c r="C1774" s="8" t="b">
        <f t="shared" si="109"/>
        <v>0</v>
      </c>
      <c r="D1774" s="21" t="b">
        <f t="shared" si="108"/>
        <v>0</v>
      </c>
      <c r="E1774" s="14">
        <f t="shared" si="110"/>
        <v>45540</v>
      </c>
      <c r="F1774" s="3"/>
      <c r="G1774" s="5">
        <v>46296</v>
      </c>
    </row>
    <row r="1775" spans="2:7">
      <c r="B1775" s="24">
        <f t="shared" si="111"/>
        <v>45541</v>
      </c>
      <c r="C1775" s="8" t="b">
        <f t="shared" si="109"/>
        <v>0</v>
      </c>
      <c r="D1775" s="21" t="b">
        <f t="shared" si="108"/>
        <v>0</v>
      </c>
      <c r="E1775" s="14">
        <f t="shared" si="110"/>
        <v>45541</v>
      </c>
      <c r="F1775" s="3"/>
      <c r="G1775" s="5">
        <v>46297</v>
      </c>
    </row>
    <row r="1776" spans="2:7">
      <c r="B1776" s="24">
        <f t="shared" si="111"/>
        <v>45542</v>
      </c>
      <c r="C1776" s="8" t="b">
        <f t="shared" si="109"/>
        <v>1</v>
      </c>
      <c r="D1776" s="21" t="b">
        <f t="shared" si="108"/>
        <v>0</v>
      </c>
      <c r="E1776" s="14" t="b">
        <f t="shared" si="110"/>
        <v>0</v>
      </c>
      <c r="F1776" s="3"/>
      <c r="G1776" s="5">
        <v>46300</v>
      </c>
    </row>
    <row r="1777" spans="2:7">
      <c r="B1777" s="24">
        <f t="shared" si="111"/>
        <v>45543</v>
      </c>
      <c r="C1777" s="8" t="b">
        <f t="shared" si="109"/>
        <v>1</v>
      </c>
      <c r="D1777" s="21" t="b">
        <f t="shared" si="108"/>
        <v>0</v>
      </c>
      <c r="E1777" s="14" t="b">
        <f t="shared" si="110"/>
        <v>0</v>
      </c>
      <c r="F1777" s="3"/>
      <c r="G1777" s="5">
        <v>46301</v>
      </c>
    </row>
    <row r="1778" spans="2:7">
      <c r="B1778" s="24">
        <f t="shared" si="111"/>
        <v>45544</v>
      </c>
      <c r="C1778" s="8" t="b">
        <f t="shared" si="109"/>
        <v>0</v>
      </c>
      <c r="D1778" s="21" t="b">
        <f t="shared" si="108"/>
        <v>0</v>
      </c>
      <c r="E1778" s="14">
        <f t="shared" si="110"/>
        <v>45544</v>
      </c>
      <c r="F1778" s="3"/>
      <c r="G1778" s="5">
        <v>46302</v>
      </c>
    </row>
    <row r="1779" spans="2:7">
      <c r="B1779" s="24">
        <f t="shared" si="111"/>
        <v>45545</v>
      </c>
      <c r="C1779" s="8" t="b">
        <f t="shared" si="109"/>
        <v>0</v>
      </c>
      <c r="D1779" s="21" t="b">
        <f t="shared" si="108"/>
        <v>0</v>
      </c>
      <c r="E1779" s="14">
        <f t="shared" si="110"/>
        <v>45545</v>
      </c>
      <c r="F1779" s="3"/>
      <c r="G1779" s="5">
        <v>46303</v>
      </c>
    </row>
    <row r="1780" spans="2:7">
      <c r="B1780" s="24">
        <f t="shared" si="111"/>
        <v>45546</v>
      </c>
      <c r="C1780" s="8" t="b">
        <f t="shared" si="109"/>
        <v>0</v>
      </c>
      <c r="D1780" s="21" t="b">
        <f t="shared" si="108"/>
        <v>0</v>
      </c>
      <c r="E1780" s="14">
        <f t="shared" si="110"/>
        <v>45546</v>
      </c>
      <c r="F1780" s="3"/>
      <c r="G1780" s="5">
        <v>46304</v>
      </c>
    </row>
    <row r="1781" spans="2:7">
      <c r="B1781" s="24">
        <f t="shared" si="111"/>
        <v>45547</v>
      </c>
      <c r="C1781" s="8" t="b">
        <f t="shared" si="109"/>
        <v>0</v>
      </c>
      <c r="D1781" s="21" t="b">
        <f t="shared" si="108"/>
        <v>0</v>
      </c>
      <c r="E1781" s="14">
        <f t="shared" si="110"/>
        <v>45547</v>
      </c>
      <c r="F1781" s="3"/>
      <c r="G1781" s="5">
        <v>46307</v>
      </c>
    </row>
    <row r="1782" spans="2:7">
      <c r="B1782" s="24">
        <f t="shared" si="111"/>
        <v>45548</v>
      </c>
      <c r="C1782" s="8" t="b">
        <f t="shared" si="109"/>
        <v>0</v>
      </c>
      <c r="D1782" s="21" t="b">
        <f t="shared" si="108"/>
        <v>0</v>
      </c>
      <c r="E1782" s="14">
        <f t="shared" si="110"/>
        <v>45548</v>
      </c>
      <c r="F1782" s="3"/>
      <c r="G1782" s="5">
        <v>46308</v>
      </c>
    </row>
    <row r="1783" spans="2:7">
      <c r="B1783" s="24">
        <f t="shared" si="111"/>
        <v>45549</v>
      </c>
      <c r="C1783" s="8" t="b">
        <f t="shared" si="109"/>
        <v>1</v>
      </c>
      <c r="D1783" s="21" t="b">
        <f t="shared" si="108"/>
        <v>0</v>
      </c>
      <c r="E1783" s="14" t="b">
        <f t="shared" si="110"/>
        <v>0</v>
      </c>
      <c r="F1783" s="3"/>
      <c r="G1783" s="5">
        <v>46309</v>
      </c>
    </row>
    <row r="1784" spans="2:7">
      <c r="B1784" s="24">
        <f t="shared" si="111"/>
        <v>45550</v>
      </c>
      <c r="C1784" s="8" t="b">
        <f t="shared" si="109"/>
        <v>1</v>
      </c>
      <c r="D1784" s="21" t="b">
        <f t="shared" si="108"/>
        <v>0</v>
      </c>
      <c r="E1784" s="14" t="b">
        <f t="shared" si="110"/>
        <v>0</v>
      </c>
      <c r="F1784" s="3"/>
      <c r="G1784" s="5">
        <v>46310</v>
      </c>
    </row>
    <row r="1785" spans="2:7">
      <c r="B1785" s="24">
        <f t="shared" si="111"/>
        <v>45551</v>
      </c>
      <c r="C1785" s="8" t="b">
        <f t="shared" si="109"/>
        <v>0</v>
      </c>
      <c r="D1785" s="21" t="b">
        <f t="shared" si="108"/>
        <v>0</v>
      </c>
      <c r="E1785" s="14">
        <f t="shared" si="110"/>
        <v>45551</v>
      </c>
      <c r="F1785" s="3"/>
      <c r="G1785" s="5">
        <v>46311</v>
      </c>
    </row>
    <row r="1786" spans="2:7">
      <c r="B1786" s="24">
        <f t="shared" si="111"/>
        <v>45552</v>
      </c>
      <c r="C1786" s="8" t="b">
        <f t="shared" si="109"/>
        <v>0</v>
      </c>
      <c r="D1786" s="21" t="b">
        <f t="shared" si="108"/>
        <v>0</v>
      </c>
      <c r="E1786" s="14">
        <f t="shared" si="110"/>
        <v>45552</v>
      </c>
      <c r="F1786" s="3"/>
      <c r="G1786" s="5">
        <v>46314</v>
      </c>
    </row>
    <row r="1787" spans="2:7">
      <c r="B1787" s="24">
        <f t="shared" si="111"/>
        <v>45553</v>
      </c>
      <c r="C1787" s="8" t="b">
        <f t="shared" si="109"/>
        <v>0</v>
      </c>
      <c r="D1787" s="21" t="b">
        <f t="shared" si="108"/>
        <v>0</v>
      </c>
      <c r="E1787" s="14">
        <f t="shared" si="110"/>
        <v>45553</v>
      </c>
      <c r="F1787" s="3"/>
      <c r="G1787" s="5">
        <v>46315</v>
      </c>
    </row>
    <row r="1788" spans="2:7">
      <c r="B1788" s="24">
        <f t="shared" si="111"/>
        <v>45554</v>
      </c>
      <c r="C1788" s="8" t="b">
        <f t="shared" si="109"/>
        <v>0</v>
      </c>
      <c r="D1788" s="21" t="b">
        <f t="shared" si="108"/>
        <v>0</v>
      </c>
      <c r="E1788" s="14">
        <f t="shared" si="110"/>
        <v>45554</v>
      </c>
      <c r="F1788" s="3"/>
      <c r="G1788" s="5">
        <v>46316</v>
      </c>
    </row>
    <row r="1789" spans="2:7">
      <c r="B1789" s="24">
        <f t="shared" si="111"/>
        <v>45555</v>
      </c>
      <c r="C1789" s="8" t="b">
        <f t="shared" si="109"/>
        <v>0</v>
      </c>
      <c r="D1789" s="21" t="b">
        <f t="shared" si="108"/>
        <v>0</v>
      </c>
      <c r="E1789" s="14">
        <f t="shared" si="110"/>
        <v>45555</v>
      </c>
      <c r="F1789" s="3"/>
      <c r="G1789" s="5">
        <v>46317</v>
      </c>
    </row>
    <row r="1790" spans="2:7">
      <c r="B1790" s="24">
        <f t="shared" si="111"/>
        <v>45556</v>
      </c>
      <c r="C1790" s="8" t="b">
        <f t="shared" si="109"/>
        <v>1</v>
      </c>
      <c r="D1790" s="21" t="b">
        <f t="shared" si="108"/>
        <v>0</v>
      </c>
      <c r="E1790" s="14" t="b">
        <f t="shared" si="110"/>
        <v>0</v>
      </c>
      <c r="F1790" s="3"/>
      <c r="G1790" s="5">
        <v>46318</v>
      </c>
    </row>
    <row r="1791" spans="2:7">
      <c r="B1791" s="24">
        <f t="shared" si="111"/>
        <v>45557</v>
      </c>
      <c r="C1791" s="8" t="b">
        <f t="shared" si="109"/>
        <v>1</v>
      </c>
      <c r="D1791" s="21" t="b">
        <f t="shared" si="108"/>
        <v>0</v>
      </c>
      <c r="E1791" s="14" t="b">
        <f t="shared" si="110"/>
        <v>0</v>
      </c>
      <c r="F1791" s="3"/>
      <c r="G1791" s="5">
        <v>46321</v>
      </c>
    </row>
    <row r="1792" spans="2:7">
      <c r="B1792" s="24">
        <f t="shared" si="111"/>
        <v>45558</v>
      </c>
      <c r="C1792" s="8" t="b">
        <f t="shared" si="109"/>
        <v>0</v>
      </c>
      <c r="D1792" s="21" t="b">
        <f t="shared" si="108"/>
        <v>0</v>
      </c>
      <c r="E1792" s="14">
        <f t="shared" si="110"/>
        <v>45558</v>
      </c>
      <c r="F1792" s="3"/>
      <c r="G1792" s="5">
        <v>46322</v>
      </c>
    </row>
    <row r="1793" spans="2:7">
      <c r="B1793" s="24">
        <f t="shared" si="111"/>
        <v>45559</v>
      </c>
      <c r="C1793" s="8" t="b">
        <f t="shared" si="109"/>
        <v>0</v>
      </c>
      <c r="D1793" s="21" t="b">
        <f t="shared" si="108"/>
        <v>0</v>
      </c>
      <c r="E1793" s="14">
        <f t="shared" si="110"/>
        <v>45559</v>
      </c>
      <c r="F1793" s="3"/>
      <c r="G1793" s="5">
        <v>46323</v>
      </c>
    </row>
    <row r="1794" spans="2:7">
      <c r="B1794" s="24">
        <f t="shared" si="111"/>
        <v>45560</v>
      </c>
      <c r="C1794" s="8" t="b">
        <f t="shared" si="109"/>
        <v>0</v>
      </c>
      <c r="D1794" s="21" t="b">
        <f t="shared" si="108"/>
        <v>0</v>
      </c>
      <c r="E1794" s="14">
        <f t="shared" si="110"/>
        <v>45560</v>
      </c>
      <c r="F1794" s="3"/>
      <c r="G1794" s="5">
        <v>46324</v>
      </c>
    </row>
    <row r="1795" spans="2:7">
      <c r="B1795" s="24">
        <f t="shared" si="111"/>
        <v>45561</v>
      </c>
      <c r="C1795" s="8" t="b">
        <f t="shared" si="109"/>
        <v>0</v>
      </c>
      <c r="D1795" s="21" t="b">
        <f t="shared" ref="D1795:D1858" si="112">IF(TYPE(VLOOKUP(B1795,Holidays,1,0))&lt;&gt;1,FALSE,TRUE)</f>
        <v>0</v>
      </c>
      <c r="E1795" s="14">
        <f t="shared" si="110"/>
        <v>45561</v>
      </c>
      <c r="F1795" s="3"/>
      <c r="G1795" s="5">
        <v>46325</v>
      </c>
    </row>
    <row r="1796" spans="2:7">
      <c r="B1796" s="24">
        <f t="shared" si="111"/>
        <v>45562</v>
      </c>
      <c r="C1796" s="8" t="b">
        <f t="shared" ref="C1796:C1859" si="113">IF(WEEKDAY(B1796,2)&gt;5,TRUE)</f>
        <v>0</v>
      </c>
      <c r="D1796" s="21" t="b">
        <f t="shared" si="112"/>
        <v>0</v>
      </c>
      <c r="E1796" s="14">
        <f t="shared" ref="E1796:E1859" si="114">IF(OR(C1796,D1796),FALSE,B1796)</f>
        <v>45562</v>
      </c>
      <c r="F1796" s="3"/>
      <c r="G1796" s="5">
        <v>46328</v>
      </c>
    </row>
    <row r="1797" spans="2:7">
      <c r="B1797" s="24">
        <f t="shared" ref="B1797:B1860" si="115">B1796+1</f>
        <v>45563</v>
      </c>
      <c r="C1797" s="8" t="b">
        <f t="shared" si="113"/>
        <v>1</v>
      </c>
      <c r="D1797" s="21" t="b">
        <f t="shared" si="112"/>
        <v>0</v>
      </c>
      <c r="E1797" s="14" t="b">
        <f t="shared" si="114"/>
        <v>0</v>
      </c>
      <c r="F1797" s="3"/>
      <c r="G1797" s="5">
        <v>46329</v>
      </c>
    </row>
    <row r="1798" spans="2:7">
      <c r="B1798" s="24">
        <f t="shared" si="115"/>
        <v>45564</v>
      </c>
      <c r="C1798" s="8" t="b">
        <f t="shared" si="113"/>
        <v>1</v>
      </c>
      <c r="D1798" s="21" t="b">
        <f t="shared" si="112"/>
        <v>0</v>
      </c>
      <c r="E1798" s="14" t="b">
        <f t="shared" si="114"/>
        <v>0</v>
      </c>
      <c r="F1798" s="3"/>
      <c r="G1798" s="5">
        <v>46330</v>
      </c>
    </row>
    <row r="1799" spans="2:7">
      <c r="B1799" s="24">
        <f t="shared" si="115"/>
        <v>45565</v>
      </c>
      <c r="C1799" s="8" t="b">
        <f t="shared" si="113"/>
        <v>0</v>
      </c>
      <c r="D1799" s="21" t="b">
        <f t="shared" si="112"/>
        <v>0</v>
      </c>
      <c r="E1799" s="14">
        <f t="shared" si="114"/>
        <v>45565</v>
      </c>
      <c r="F1799" s="3"/>
      <c r="G1799" s="5">
        <v>46331</v>
      </c>
    </row>
    <row r="1800" spans="2:7">
      <c r="B1800" s="24">
        <f t="shared" si="115"/>
        <v>45566</v>
      </c>
      <c r="C1800" s="8" t="b">
        <f t="shared" si="113"/>
        <v>0</v>
      </c>
      <c r="D1800" s="21" t="b">
        <f t="shared" si="112"/>
        <v>0</v>
      </c>
      <c r="E1800" s="14">
        <f t="shared" si="114"/>
        <v>45566</v>
      </c>
      <c r="F1800" s="3"/>
      <c r="G1800" s="5">
        <v>46332</v>
      </c>
    </row>
    <row r="1801" spans="2:7">
      <c r="B1801" s="24">
        <f t="shared" si="115"/>
        <v>45567</v>
      </c>
      <c r="C1801" s="8" t="b">
        <f t="shared" si="113"/>
        <v>0</v>
      </c>
      <c r="D1801" s="21" t="b">
        <f t="shared" si="112"/>
        <v>0</v>
      </c>
      <c r="E1801" s="14">
        <f t="shared" si="114"/>
        <v>45567</v>
      </c>
      <c r="F1801" s="3"/>
      <c r="G1801" s="5">
        <v>46335</v>
      </c>
    </row>
    <row r="1802" spans="2:7">
      <c r="B1802" s="24">
        <f t="shared" si="115"/>
        <v>45568</v>
      </c>
      <c r="C1802" s="8" t="b">
        <f t="shared" si="113"/>
        <v>0</v>
      </c>
      <c r="D1802" s="21" t="b">
        <f t="shared" si="112"/>
        <v>0</v>
      </c>
      <c r="E1802" s="14">
        <f t="shared" si="114"/>
        <v>45568</v>
      </c>
      <c r="F1802" s="3"/>
      <c r="G1802" s="5">
        <v>46336</v>
      </c>
    </row>
    <row r="1803" spans="2:7">
      <c r="B1803" s="24">
        <f t="shared" si="115"/>
        <v>45569</v>
      </c>
      <c r="C1803" s="8" t="b">
        <f t="shared" si="113"/>
        <v>0</v>
      </c>
      <c r="D1803" s="21" t="b">
        <f t="shared" si="112"/>
        <v>0</v>
      </c>
      <c r="E1803" s="14">
        <f t="shared" si="114"/>
        <v>45569</v>
      </c>
      <c r="F1803" s="3"/>
      <c r="G1803" s="5">
        <v>46337</v>
      </c>
    </row>
    <row r="1804" spans="2:7">
      <c r="B1804" s="24">
        <f t="shared" si="115"/>
        <v>45570</v>
      </c>
      <c r="C1804" s="8" t="b">
        <f t="shared" si="113"/>
        <v>1</v>
      </c>
      <c r="D1804" s="21" t="b">
        <f t="shared" si="112"/>
        <v>0</v>
      </c>
      <c r="E1804" s="14" t="b">
        <f t="shared" si="114"/>
        <v>0</v>
      </c>
      <c r="F1804" s="3"/>
      <c r="G1804" s="5">
        <v>46338</v>
      </c>
    </row>
    <row r="1805" spans="2:7">
      <c r="B1805" s="24">
        <f t="shared" si="115"/>
        <v>45571</v>
      </c>
      <c r="C1805" s="8" t="b">
        <f t="shared" si="113"/>
        <v>1</v>
      </c>
      <c r="D1805" s="21" t="b">
        <f t="shared" si="112"/>
        <v>0</v>
      </c>
      <c r="E1805" s="14" t="b">
        <f t="shared" si="114"/>
        <v>0</v>
      </c>
      <c r="F1805" s="3"/>
      <c r="G1805" s="5">
        <v>46339</v>
      </c>
    </row>
    <row r="1806" spans="2:7">
      <c r="B1806" s="24">
        <f t="shared" si="115"/>
        <v>45572</v>
      </c>
      <c r="C1806" s="8" t="b">
        <f t="shared" si="113"/>
        <v>0</v>
      </c>
      <c r="D1806" s="21" t="b">
        <f t="shared" si="112"/>
        <v>0</v>
      </c>
      <c r="E1806" s="14">
        <f t="shared" si="114"/>
        <v>45572</v>
      </c>
      <c r="F1806" s="3"/>
      <c r="G1806" s="5">
        <v>46342</v>
      </c>
    </row>
    <row r="1807" spans="2:7">
      <c r="B1807" s="24">
        <f t="shared" si="115"/>
        <v>45573</v>
      </c>
      <c r="C1807" s="8" t="b">
        <f t="shared" si="113"/>
        <v>0</v>
      </c>
      <c r="D1807" s="21" t="b">
        <f t="shared" si="112"/>
        <v>0</v>
      </c>
      <c r="E1807" s="14">
        <f t="shared" si="114"/>
        <v>45573</v>
      </c>
      <c r="F1807" s="3"/>
      <c r="G1807" s="5">
        <v>46343</v>
      </c>
    </row>
    <row r="1808" spans="2:7">
      <c r="B1808" s="24">
        <f t="shared" si="115"/>
        <v>45574</v>
      </c>
      <c r="C1808" s="8" t="b">
        <f t="shared" si="113"/>
        <v>0</v>
      </c>
      <c r="D1808" s="21" t="b">
        <f t="shared" si="112"/>
        <v>0</v>
      </c>
      <c r="E1808" s="14">
        <f t="shared" si="114"/>
        <v>45574</v>
      </c>
      <c r="F1808" s="3"/>
      <c r="G1808" s="5">
        <v>46344</v>
      </c>
    </row>
    <row r="1809" spans="2:7">
      <c r="B1809" s="24">
        <f t="shared" si="115"/>
        <v>45575</v>
      </c>
      <c r="C1809" s="8" t="b">
        <f t="shared" si="113"/>
        <v>0</v>
      </c>
      <c r="D1809" s="21" t="b">
        <f t="shared" si="112"/>
        <v>0</v>
      </c>
      <c r="E1809" s="14">
        <f t="shared" si="114"/>
        <v>45575</v>
      </c>
      <c r="F1809" s="3"/>
      <c r="G1809" s="5">
        <v>46345</v>
      </c>
    </row>
    <row r="1810" spans="2:7">
      <c r="B1810" s="24">
        <f t="shared" si="115"/>
        <v>45576</v>
      </c>
      <c r="C1810" s="8" t="b">
        <f t="shared" si="113"/>
        <v>0</v>
      </c>
      <c r="D1810" s="21" t="b">
        <f t="shared" si="112"/>
        <v>0</v>
      </c>
      <c r="E1810" s="14">
        <f t="shared" si="114"/>
        <v>45576</v>
      </c>
      <c r="F1810" s="3"/>
      <c r="G1810" s="5">
        <v>46346</v>
      </c>
    </row>
    <row r="1811" spans="2:7">
      <c r="B1811" s="24">
        <f t="shared" si="115"/>
        <v>45577</v>
      </c>
      <c r="C1811" s="8" t="b">
        <f t="shared" si="113"/>
        <v>1</v>
      </c>
      <c r="D1811" s="21" t="b">
        <f t="shared" si="112"/>
        <v>0</v>
      </c>
      <c r="E1811" s="14" t="b">
        <f t="shared" si="114"/>
        <v>0</v>
      </c>
      <c r="F1811" s="3"/>
      <c r="G1811" s="5">
        <v>46349</v>
      </c>
    </row>
    <row r="1812" spans="2:7">
      <c r="B1812" s="24">
        <f t="shared" si="115"/>
        <v>45578</v>
      </c>
      <c r="C1812" s="8" t="b">
        <f t="shared" si="113"/>
        <v>1</v>
      </c>
      <c r="D1812" s="21" t="b">
        <f t="shared" si="112"/>
        <v>0</v>
      </c>
      <c r="E1812" s="14" t="b">
        <f t="shared" si="114"/>
        <v>0</v>
      </c>
      <c r="F1812" s="3"/>
      <c r="G1812" s="5">
        <v>46350</v>
      </c>
    </row>
    <row r="1813" spans="2:7">
      <c r="B1813" s="24">
        <f t="shared" si="115"/>
        <v>45579</v>
      </c>
      <c r="C1813" s="8" t="b">
        <f t="shared" si="113"/>
        <v>0</v>
      </c>
      <c r="D1813" s="21" t="b">
        <f t="shared" si="112"/>
        <v>0</v>
      </c>
      <c r="E1813" s="14">
        <f t="shared" si="114"/>
        <v>45579</v>
      </c>
      <c r="F1813" s="3"/>
      <c r="G1813" s="5">
        <v>46351</v>
      </c>
    </row>
    <row r="1814" spans="2:7">
      <c r="B1814" s="24">
        <f t="shared" si="115"/>
        <v>45580</v>
      </c>
      <c r="C1814" s="8" t="b">
        <f t="shared" si="113"/>
        <v>0</v>
      </c>
      <c r="D1814" s="21" t="b">
        <f t="shared" si="112"/>
        <v>0</v>
      </c>
      <c r="E1814" s="14">
        <f t="shared" si="114"/>
        <v>45580</v>
      </c>
      <c r="F1814" s="3"/>
      <c r="G1814" s="5">
        <v>46352</v>
      </c>
    </row>
    <row r="1815" spans="2:7">
      <c r="B1815" s="24">
        <f t="shared" si="115"/>
        <v>45581</v>
      </c>
      <c r="C1815" s="8" t="b">
        <f t="shared" si="113"/>
        <v>0</v>
      </c>
      <c r="D1815" s="21" t="b">
        <f t="shared" si="112"/>
        <v>0</v>
      </c>
      <c r="E1815" s="14">
        <f t="shared" si="114"/>
        <v>45581</v>
      </c>
      <c r="F1815" s="3"/>
      <c r="G1815" s="5">
        <v>46353</v>
      </c>
    </row>
    <row r="1816" spans="2:7">
      <c r="B1816" s="24">
        <f t="shared" si="115"/>
        <v>45582</v>
      </c>
      <c r="C1816" s="8" t="b">
        <f t="shared" si="113"/>
        <v>0</v>
      </c>
      <c r="D1816" s="21" t="b">
        <f t="shared" si="112"/>
        <v>0</v>
      </c>
      <c r="E1816" s="14">
        <f t="shared" si="114"/>
        <v>45582</v>
      </c>
      <c r="F1816" s="3"/>
      <c r="G1816" s="5">
        <v>46356</v>
      </c>
    </row>
    <row r="1817" spans="2:7">
      <c r="B1817" s="24">
        <f t="shared" si="115"/>
        <v>45583</v>
      </c>
      <c r="C1817" s="8" t="b">
        <f t="shared" si="113"/>
        <v>0</v>
      </c>
      <c r="D1817" s="21" t="b">
        <f t="shared" si="112"/>
        <v>0</v>
      </c>
      <c r="E1817" s="14">
        <f t="shared" si="114"/>
        <v>45583</v>
      </c>
      <c r="F1817" s="3"/>
      <c r="G1817" s="5">
        <v>46357</v>
      </c>
    </row>
    <row r="1818" spans="2:7">
      <c r="B1818" s="24">
        <f t="shared" si="115"/>
        <v>45584</v>
      </c>
      <c r="C1818" s="8" t="b">
        <f t="shared" si="113"/>
        <v>1</v>
      </c>
      <c r="D1818" s="21" t="b">
        <f t="shared" si="112"/>
        <v>0</v>
      </c>
      <c r="E1818" s="14" t="b">
        <f t="shared" si="114"/>
        <v>0</v>
      </c>
      <c r="F1818" s="3"/>
      <c r="G1818" s="5">
        <v>46358</v>
      </c>
    </row>
    <row r="1819" spans="2:7">
      <c r="B1819" s="24">
        <f t="shared" si="115"/>
        <v>45585</v>
      </c>
      <c r="C1819" s="8" t="b">
        <f t="shared" si="113"/>
        <v>1</v>
      </c>
      <c r="D1819" s="21" t="b">
        <f t="shared" si="112"/>
        <v>0</v>
      </c>
      <c r="E1819" s="14" t="b">
        <f t="shared" si="114"/>
        <v>0</v>
      </c>
      <c r="F1819" s="3"/>
      <c r="G1819" s="5">
        <v>46359</v>
      </c>
    </row>
    <row r="1820" spans="2:7">
      <c r="B1820" s="24">
        <f t="shared" si="115"/>
        <v>45586</v>
      </c>
      <c r="C1820" s="8" t="b">
        <f t="shared" si="113"/>
        <v>0</v>
      </c>
      <c r="D1820" s="21" t="b">
        <f t="shared" si="112"/>
        <v>0</v>
      </c>
      <c r="E1820" s="14">
        <f t="shared" si="114"/>
        <v>45586</v>
      </c>
      <c r="F1820" s="3"/>
      <c r="G1820" s="5">
        <v>46360</v>
      </c>
    </row>
    <row r="1821" spans="2:7">
      <c r="B1821" s="24">
        <f t="shared" si="115"/>
        <v>45587</v>
      </c>
      <c r="C1821" s="8" t="b">
        <f t="shared" si="113"/>
        <v>0</v>
      </c>
      <c r="D1821" s="21" t="b">
        <f t="shared" si="112"/>
        <v>0</v>
      </c>
      <c r="E1821" s="14">
        <f t="shared" si="114"/>
        <v>45587</v>
      </c>
      <c r="F1821" s="3"/>
      <c r="G1821" s="5">
        <v>46363</v>
      </c>
    </row>
    <row r="1822" spans="2:7">
      <c r="B1822" s="24">
        <f t="shared" si="115"/>
        <v>45588</v>
      </c>
      <c r="C1822" s="8" t="b">
        <f t="shared" si="113"/>
        <v>0</v>
      </c>
      <c r="D1822" s="21" t="b">
        <f t="shared" si="112"/>
        <v>0</v>
      </c>
      <c r="E1822" s="14">
        <f t="shared" si="114"/>
        <v>45588</v>
      </c>
      <c r="F1822" s="3"/>
      <c r="G1822" s="5">
        <v>46364</v>
      </c>
    </row>
    <row r="1823" spans="2:7">
      <c r="B1823" s="24">
        <f t="shared" si="115"/>
        <v>45589</v>
      </c>
      <c r="C1823" s="8" t="b">
        <f t="shared" si="113"/>
        <v>0</v>
      </c>
      <c r="D1823" s="21" t="b">
        <f t="shared" si="112"/>
        <v>0</v>
      </c>
      <c r="E1823" s="14">
        <f t="shared" si="114"/>
        <v>45589</v>
      </c>
      <c r="F1823" s="3"/>
      <c r="G1823" s="5">
        <v>46365</v>
      </c>
    </row>
    <row r="1824" spans="2:7">
      <c r="B1824" s="24">
        <f t="shared" si="115"/>
        <v>45590</v>
      </c>
      <c r="C1824" s="8" t="b">
        <f t="shared" si="113"/>
        <v>0</v>
      </c>
      <c r="D1824" s="21" t="b">
        <f t="shared" si="112"/>
        <v>0</v>
      </c>
      <c r="E1824" s="14">
        <f t="shared" si="114"/>
        <v>45590</v>
      </c>
      <c r="F1824" s="3"/>
      <c r="G1824" s="5">
        <v>46366</v>
      </c>
    </row>
    <row r="1825" spans="2:7">
      <c r="B1825" s="24">
        <f t="shared" si="115"/>
        <v>45591</v>
      </c>
      <c r="C1825" s="8" t="b">
        <f t="shared" si="113"/>
        <v>1</v>
      </c>
      <c r="D1825" s="21" t="b">
        <f t="shared" si="112"/>
        <v>0</v>
      </c>
      <c r="E1825" s="14" t="b">
        <f t="shared" si="114"/>
        <v>0</v>
      </c>
      <c r="F1825" s="3"/>
      <c r="G1825" s="5">
        <v>46367</v>
      </c>
    </row>
    <row r="1826" spans="2:7">
      <c r="B1826" s="24">
        <f t="shared" si="115"/>
        <v>45592</v>
      </c>
      <c r="C1826" s="8" t="b">
        <f t="shared" si="113"/>
        <v>1</v>
      </c>
      <c r="D1826" s="21" t="b">
        <f t="shared" si="112"/>
        <v>0</v>
      </c>
      <c r="E1826" s="14" t="b">
        <f t="shared" si="114"/>
        <v>0</v>
      </c>
      <c r="F1826" s="3"/>
      <c r="G1826" s="5">
        <v>46370</v>
      </c>
    </row>
    <row r="1827" spans="2:7">
      <c r="B1827" s="24">
        <f t="shared" si="115"/>
        <v>45593</v>
      </c>
      <c r="C1827" s="8" t="b">
        <f t="shared" si="113"/>
        <v>0</v>
      </c>
      <c r="D1827" s="21" t="b">
        <f t="shared" si="112"/>
        <v>0</v>
      </c>
      <c r="E1827" s="14">
        <f t="shared" si="114"/>
        <v>45593</v>
      </c>
      <c r="F1827" s="3"/>
      <c r="G1827" s="5">
        <v>46371</v>
      </c>
    </row>
    <row r="1828" spans="2:7">
      <c r="B1828" s="24">
        <f t="shared" si="115"/>
        <v>45594</v>
      </c>
      <c r="C1828" s="8" t="b">
        <f t="shared" si="113"/>
        <v>0</v>
      </c>
      <c r="D1828" s="21" t="b">
        <f t="shared" si="112"/>
        <v>0</v>
      </c>
      <c r="E1828" s="14">
        <f t="shared" si="114"/>
        <v>45594</v>
      </c>
      <c r="F1828" s="3"/>
      <c r="G1828" s="5">
        <v>46372</v>
      </c>
    </row>
    <row r="1829" spans="2:7">
      <c r="B1829" s="24">
        <f t="shared" si="115"/>
        <v>45595</v>
      </c>
      <c r="C1829" s="8" t="b">
        <f t="shared" si="113"/>
        <v>0</v>
      </c>
      <c r="D1829" s="21" t="b">
        <f t="shared" si="112"/>
        <v>0</v>
      </c>
      <c r="E1829" s="14">
        <f t="shared" si="114"/>
        <v>45595</v>
      </c>
      <c r="F1829" s="3"/>
      <c r="G1829" s="5">
        <v>46373</v>
      </c>
    </row>
    <row r="1830" spans="2:7">
      <c r="B1830" s="24">
        <f t="shared" si="115"/>
        <v>45596</v>
      </c>
      <c r="C1830" s="8" t="b">
        <f t="shared" si="113"/>
        <v>0</v>
      </c>
      <c r="D1830" s="21" t="b">
        <f t="shared" si="112"/>
        <v>0</v>
      </c>
      <c r="E1830" s="14">
        <f t="shared" si="114"/>
        <v>45596</v>
      </c>
      <c r="F1830" s="3"/>
      <c r="G1830" s="5">
        <v>46374</v>
      </c>
    </row>
    <row r="1831" spans="2:7">
      <c r="B1831" s="24">
        <f t="shared" si="115"/>
        <v>45597</v>
      </c>
      <c r="C1831" s="8" t="b">
        <f t="shared" si="113"/>
        <v>0</v>
      </c>
      <c r="D1831" s="21" t="b">
        <f t="shared" si="112"/>
        <v>0</v>
      </c>
      <c r="E1831" s="14">
        <f t="shared" si="114"/>
        <v>45597</v>
      </c>
      <c r="F1831" s="3"/>
      <c r="G1831" s="5">
        <v>46377</v>
      </c>
    </row>
    <row r="1832" spans="2:7">
      <c r="B1832" s="24">
        <f t="shared" si="115"/>
        <v>45598</v>
      </c>
      <c r="C1832" s="8" t="b">
        <f t="shared" si="113"/>
        <v>1</v>
      </c>
      <c r="D1832" s="21" t="b">
        <f t="shared" si="112"/>
        <v>0</v>
      </c>
      <c r="E1832" s="14" t="b">
        <f t="shared" si="114"/>
        <v>0</v>
      </c>
      <c r="F1832" s="3"/>
      <c r="G1832" s="5">
        <v>46378</v>
      </c>
    </row>
    <row r="1833" spans="2:7">
      <c r="B1833" s="24">
        <f t="shared" si="115"/>
        <v>45599</v>
      </c>
      <c r="C1833" s="8" t="b">
        <f t="shared" si="113"/>
        <v>1</v>
      </c>
      <c r="D1833" s="21" t="b">
        <f t="shared" si="112"/>
        <v>0</v>
      </c>
      <c r="E1833" s="14" t="b">
        <f t="shared" si="114"/>
        <v>0</v>
      </c>
      <c r="F1833" s="3"/>
      <c r="G1833" s="5">
        <v>46379</v>
      </c>
    </row>
    <row r="1834" spans="2:7">
      <c r="B1834" s="24">
        <f t="shared" si="115"/>
        <v>45600</v>
      </c>
      <c r="C1834" s="8" t="b">
        <f t="shared" si="113"/>
        <v>0</v>
      </c>
      <c r="D1834" s="21" t="b">
        <f t="shared" si="112"/>
        <v>0</v>
      </c>
      <c r="E1834" s="14">
        <f t="shared" si="114"/>
        <v>45600</v>
      </c>
      <c r="F1834" s="3"/>
      <c r="G1834" s="5">
        <v>46380</v>
      </c>
    </row>
    <row r="1835" spans="2:7">
      <c r="B1835" s="24">
        <f t="shared" si="115"/>
        <v>45601</v>
      </c>
      <c r="C1835" s="8" t="b">
        <f t="shared" si="113"/>
        <v>0</v>
      </c>
      <c r="D1835" s="21" t="b">
        <f t="shared" si="112"/>
        <v>0</v>
      </c>
      <c r="E1835" s="14">
        <f t="shared" si="114"/>
        <v>45601</v>
      </c>
      <c r="F1835" s="3"/>
      <c r="G1835" s="5">
        <v>46384</v>
      </c>
    </row>
    <row r="1836" spans="2:7">
      <c r="B1836" s="24">
        <f t="shared" si="115"/>
        <v>45602</v>
      </c>
      <c r="C1836" s="8" t="b">
        <f t="shared" si="113"/>
        <v>0</v>
      </c>
      <c r="D1836" s="21" t="b">
        <f t="shared" si="112"/>
        <v>0</v>
      </c>
      <c r="E1836" s="14">
        <f t="shared" si="114"/>
        <v>45602</v>
      </c>
      <c r="F1836" s="3"/>
      <c r="G1836" s="5">
        <v>46385</v>
      </c>
    </row>
    <row r="1837" spans="2:7">
      <c r="B1837" s="24">
        <f t="shared" si="115"/>
        <v>45603</v>
      </c>
      <c r="C1837" s="8" t="b">
        <f t="shared" si="113"/>
        <v>0</v>
      </c>
      <c r="D1837" s="21" t="b">
        <f t="shared" si="112"/>
        <v>0</v>
      </c>
      <c r="E1837" s="14">
        <f t="shared" si="114"/>
        <v>45603</v>
      </c>
      <c r="F1837" s="3"/>
      <c r="G1837" s="5">
        <v>46386</v>
      </c>
    </row>
    <row r="1838" spans="2:7">
      <c r="B1838" s="24">
        <f t="shared" si="115"/>
        <v>45604</v>
      </c>
      <c r="C1838" s="8" t="b">
        <f t="shared" si="113"/>
        <v>0</v>
      </c>
      <c r="D1838" s="21" t="b">
        <f t="shared" si="112"/>
        <v>0</v>
      </c>
      <c r="E1838" s="14">
        <f t="shared" si="114"/>
        <v>45604</v>
      </c>
      <c r="F1838" s="3"/>
      <c r="G1838" s="5">
        <v>46387</v>
      </c>
    </row>
    <row r="1839" spans="2:7">
      <c r="B1839" s="24">
        <f t="shared" si="115"/>
        <v>45605</v>
      </c>
      <c r="C1839" s="8" t="b">
        <f t="shared" si="113"/>
        <v>1</v>
      </c>
      <c r="D1839" s="21" t="b">
        <f t="shared" si="112"/>
        <v>0</v>
      </c>
      <c r="E1839" s="14" t="b">
        <f t="shared" si="114"/>
        <v>0</v>
      </c>
      <c r="F1839" s="3"/>
      <c r="G1839" s="5">
        <v>46391</v>
      </c>
    </row>
    <row r="1840" spans="2:7">
      <c r="B1840" s="24">
        <f t="shared" si="115"/>
        <v>45606</v>
      </c>
      <c r="C1840" s="8" t="b">
        <f t="shared" si="113"/>
        <v>1</v>
      </c>
      <c r="D1840" s="21" t="b">
        <f t="shared" si="112"/>
        <v>0</v>
      </c>
      <c r="E1840" s="14" t="b">
        <f t="shared" si="114"/>
        <v>0</v>
      </c>
      <c r="F1840" s="3"/>
      <c r="G1840" s="5">
        <v>46392</v>
      </c>
    </row>
    <row r="1841" spans="2:7">
      <c r="B1841" s="24">
        <f t="shared" si="115"/>
        <v>45607</v>
      </c>
      <c r="C1841" s="8" t="b">
        <f t="shared" si="113"/>
        <v>0</v>
      </c>
      <c r="D1841" s="21" t="b">
        <f t="shared" si="112"/>
        <v>0</v>
      </c>
      <c r="E1841" s="14">
        <f t="shared" si="114"/>
        <v>45607</v>
      </c>
      <c r="F1841" s="3"/>
      <c r="G1841" s="5">
        <v>46393</v>
      </c>
    </row>
    <row r="1842" spans="2:7">
      <c r="B1842" s="24">
        <f t="shared" si="115"/>
        <v>45608</v>
      </c>
      <c r="C1842" s="8" t="b">
        <f t="shared" si="113"/>
        <v>0</v>
      </c>
      <c r="D1842" s="21" t="b">
        <f t="shared" si="112"/>
        <v>0</v>
      </c>
      <c r="E1842" s="14">
        <f t="shared" si="114"/>
        <v>45608</v>
      </c>
      <c r="F1842" s="3"/>
      <c r="G1842" s="5">
        <v>46394</v>
      </c>
    </row>
    <row r="1843" spans="2:7">
      <c r="B1843" s="24">
        <f t="shared" si="115"/>
        <v>45609</v>
      </c>
      <c r="C1843" s="8" t="b">
        <f t="shared" si="113"/>
        <v>0</v>
      </c>
      <c r="D1843" s="21" t="b">
        <f t="shared" si="112"/>
        <v>0</v>
      </c>
      <c r="E1843" s="14">
        <f t="shared" si="114"/>
        <v>45609</v>
      </c>
      <c r="F1843" s="3"/>
      <c r="G1843" s="5">
        <v>46395</v>
      </c>
    </row>
    <row r="1844" spans="2:7">
      <c r="B1844" s="24">
        <f t="shared" si="115"/>
        <v>45610</v>
      </c>
      <c r="C1844" s="8" t="b">
        <f t="shared" si="113"/>
        <v>0</v>
      </c>
      <c r="D1844" s="21" t="b">
        <f t="shared" si="112"/>
        <v>0</v>
      </c>
      <c r="E1844" s="14">
        <f t="shared" si="114"/>
        <v>45610</v>
      </c>
      <c r="F1844" s="3"/>
      <c r="G1844" s="5">
        <v>46398</v>
      </c>
    </row>
    <row r="1845" spans="2:7">
      <c r="B1845" s="24">
        <f t="shared" si="115"/>
        <v>45611</v>
      </c>
      <c r="C1845" s="8" t="b">
        <f t="shared" si="113"/>
        <v>0</v>
      </c>
      <c r="D1845" s="21" t="b">
        <f t="shared" si="112"/>
        <v>0</v>
      </c>
      <c r="E1845" s="14">
        <f t="shared" si="114"/>
        <v>45611</v>
      </c>
      <c r="F1845" s="3"/>
      <c r="G1845" s="5">
        <v>46399</v>
      </c>
    </row>
    <row r="1846" spans="2:7">
      <c r="B1846" s="24">
        <f t="shared" si="115"/>
        <v>45612</v>
      </c>
      <c r="C1846" s="8" t="b">
        <f t="shared" si="113"/>
        <v>1</v>
      </c>
      <c r="D1846" s="21" t="b">
        <f t="shared" si="112"/>
        <v>0</v>
      </c>
      <c r="E1846" s="14" t="b">
        <f t="shared" si="114"/>
        <v>0</v>
      </c>
      <c r="F1846" s="3"/>
      <c r="G1846" s="5">
        <v>46400</v>
      </c>
    </row>
    <row r="1847" spans="2:7">
      <c r="B1847" s="24">
        <f t="shared" si="115"/>
        <v>45613</v>
      </c>
      <c r="C1847" s="8" t="b">
        <f t="shared" si="113"/>
        <v>1</v>
      </c>
      <c r="D1847" s="21" t="b">
        <f t="shared" si="112"/>
        <v>0</v>
      </c>
      <c r="E1847" s="14" t="b">
        <f t="shared" si="114"/>
        <v>0</v>
      </c>
      <c r="F1847" s="3"/>
      <c r="G1847" s="5">
        <v>46401</v>
      </c>
    </row>
    <row r="1848" spans="2:7">
      <c r="B1848" s="24">
        <f t="shared" si="115"/>
        <v>45614</v>
      </c>
      <c r="C1848" s="8" t="b">
        <f t="shared" si="113"/>
        <v>0</v>
      </c>
      <c r="D1848" s="21" t="b">
        <f t="shared" si="112"/>
        <v>0</v>
      </c>
      <c r="E1848" s="14">
        <f t="shared" si="114"/>
        <v>45614</v>
      </c>
      <c r="F1848" s="3"/>
      <c r="G1848" s="5">
        <v>46402</v>
      </c>
    </row>
    <row r="1849" spans="2:7">
      <c r="B1849" s="24">
        <f t="shared" si="115"/>
        <v>45615</v>
      </c>
      <c r="C1849" s="8" t="b">
        <f t="shared" si="113"/>
        <v>0</v>
      </c>
      <c r="D1849" s="21" t="b">
        <f t="shared" si="112"/>
        <v>0</v>
      </c>
      <c r="E1849" s="14">
        <f t="shared" si="114"/>
        <v>45615</v>
      </c>
      <c r="F1849" s="3"/>
      <c r="G1849" s="5">
        <v>46405</v>
      </c>
    </row>
    <row r="1850" spans="2:7">
      <c r="B1850" s="24">
        <f t="shared" si="115"/>
        <v>45616</v>
      </c>
      <c r="C1850" s="8" t="b">
        <f t="shared" si="113"/>
        <v>0</v>
      </c>
      <c r="D1850" s="21" t="b">
        <f t="shared" si="112"/>
        <v>0</v>
      </c>
      <c r="E1850" s="14">
        <f t="shared" si="114"/>
        <v>45616</v>
      </c>
      <c r="F1850" s="3"/>
      <c r="G1850" s="5">
        <v>46406</v>
      </c>
    </row>
    <row r="1851" spans="2:7">
      <c r="B1851" s="24">
        <f t="shared" si="115"/>
        <v>45617</v>
      </c>
      <c r="C1851" s="8" t="b">
        <f t="shared" si="113"/>
        <v>0</v>
      </c>
      <c r="D1851" s="21" t="b">
        <f t="shared" si="112"/>
        <v>0</v>
      </c>
      <c r="E1851" s="14">
        <f t="shared" si="114"/>
        <v>45617</v>
      </c>
      <c r="F1851" s="3"/>
      <c r="G1851" s="5">
        <v>46407</v>
      </c>
    </row>
    <row r="1852" spans="2:7">
      <c r="B1852" s="24">
        <f t="shared" si="115"/>
        <v>45618</v>
      </c>
      <c r="C1852" s="8" t="b">
        <f t="shared" si="113"/>
        <v>0</v>
      </c>
      <c r="D1852" s="21" t="b">
        <f t="shared" si="112"/>
        <v>0</v>
      </c>
      <c r="E1852" s="14">
        <f t="shared" si="114"/>
        <v>45618</v>
      </c>
      <c r="F1852" s="3"/>
      <c r="G1852" s="5">
        <v>46408</v>
      </c>
    </row>
    <row r="1853" spans="2:7">
      <c r="B1853" s="24">
        <f t="shared" si="115"/>
        <v>45619</v>
      </c>
      <c r="C1853" s="8" t="b">
        <f t="shared" si="113"/>
        <v>1</v>
      </c>
      <c r="D1853" s="21" t="b">
        <f t="shared" si="112"/>
        <v>0</v>
      </c>
      <c r="E1853" s="14" t="b">
        <f t="shared" si="114"/>
        <v>0</v>
      </c>
      <c r="F1853" s="3"/>
      <c r="G1853" s="5">
        <v>46409</v>
      </c>
    </row>
    <row r="1854" spans="2:7">
      <c r="B1854" s="24">
        <f t="shared" si="115"/>
        <v>45620</v>
      </c>
      <c r="C1854" s="8" t="b">
        <f t="shared" si="113"/>
        <v>1</v>
      </c>
      <c r="D1854" s="21" t="b">
        <f t="shared" si="112"/>
        <v>0</v>
      </c>
      <c r="E1854" s="14" t="b">
        <f t="shared" si="114"/>
        <v>0</v>
      </c>
      <c r="F1854" s="3"/>
      <c r="G1854" s="5">
        <v>46412</v>
      </c>
    </row>
    <row r="1855" spans="2:7">
      <c r="B1855" s="24">
        <f t="shared" si="115"/>
        <v>45621</v>
      </c>
      <c r="C1855" s="8" t="b">
        <f t="shared" si="113"/>
        <v>0</v>
      </c>
      <c r="D1855" s="21" t="b">
        <f t="shared" si="112"/>
        <v>0</v>
      </c>
      <c r="E1855" s="14">
        <f t="shared" si="114"/>
        <v>45621</v>
      </c>
      <c r="F1855" s="3"/>
      <c r="G1855" s="5">
        <v>46413</v>
      </c>
    </row>
    <row r="1856" spans="2:7">
      <c r="B1856" s="24">
        <f t="shared" si="115"/>
        <v>45622</v>
      </c>
      <c r="C1856" s="8" t="b">
        <f t="shared" si="113"/>
        <v>0</v>
      </c>
      <c r="D1856" s="21" t="b">
        <f t="shared" si="112"/>
        <v>0</v>
      </c>
      <c r="E1856" s="14">
        <f t="shared" si="114"/>
        <v>45622</v>
      </c>
      <c r="F1856" s="3"/>
      <c r="G1856" s="5">
        <v>46414</v>
      </c>
    </row>
    <row r="1857" spans="2:7">
      <c r="B1857" s="24">
        <f t="shared" si="115"/>
        <v>45623</v>
      </c>
      <c r="C1857" s="8" t="b">
        <f t="shared" si="113"/>
        <v>0</v>
      </c>
      <c r="D1857" s="21" t="b">
        <f t="shared" si="112"/>
        <v>0</v>
      </c>
      <c r="E1857" s="14">
        <f t="shared" si="114"/>
        <v>45623</v>
      </c>
      <c r="F1857" s="3"/>
      <c r="G1857" s="5">
        <v>46415</v>
      </c>
    </row>
    <row r="1858" spans="2:7">
      <c r="B1858" s="24">
        <f t="shared" si="115"/>
        <v>45624</v>
      </c>
      <c r="C1858" s="8" t="b">
        <f t="shared" si="113"/>
        <v>0</v>
      </c>
      <c r="D1858" s="21" t="b">
        <f t="shared" si="112"/>
        <v>0</v>
      </c>
      <c r="E1858" s="14">
        <f t="shared" si="114"/>
        <v>45624</v>
      </c>
      <c r="F1858" s="3"/>
      <c r="G1858" s="5">
        <v>46416</v>
      </c>
    </row>
    <row r="1859" spans="2:7">
      <c r="B1859" s="24">
        <f t="shared" si="115"/>
        <v>45625</v>
      </c>
      <c r="C1859" s="8" t="b">
        <f t="shared" si="113"/>
        <v>0</v>
      </c>
      <c r="D1859" s="21" t="b">
        <f t="shared" ref="D1859:D1922" si="116">IF(TYPE(VLOOKUP(B1859,Holidays,1,0))&lt;&gt;1,FALSE,TRUE)</f>
        <v>0</v>
      </c>
      <c r="E1859" s="14">
        <f t="shared" si="114"/>
        <v>45625</v>
      </c>
      <c r="F1859" s="3"/>
      <c r="G1859" s="5">
        <v>46419</v>
      </c>
    </row>
    <row r="1860" spans="2:7">
      <c r="B1860" s="24">
        <f t="shared" si="115"/>
        <v>45626</v>
      </c>
      <c r="C1860" s="8" t="b">
        <f t="shared" ref="C1860:C1923" si="117">IF(WEEKDAY(B1860,2)&gt;5,TRUE)</f>
        <v>1</v>
      </c>
      <c r="D1860" s="21" t="b">
        <f t="shared" si="116"/>
        <v>0</v>
      </c>
      <c r="E1860" s="14" t="b">
        <f t="shared" ref="E1860:E1923" si="118">IF(OR(C1860,D1860),FALSE,B1860)</f>
        <v>0</v>
      </c>
      <c r="F1860" s="3"/>
      <c r="G1860" s="5">
        <v>46420</v>
      </c>
    </row>
    <row r="1861" spans="2:7">
      <c r="B1861" s="24">
        <f t="shared" ref="B1861:B1924" si="119">B1860+1</f>
        <v>45627</v>
      </c>
      <c r="C1861" s="8" t="b">
        <f t="shared" si="117"/>
        <v>1</v>
      </c>
      <c r="D1861" s="21" t="b">
        <f t="shared" si="116"/>
        <v>0</v>
      </c>
      <c r="E1861" s="14" t="b">
        <f t="shared" si="118"/>
        <v>0</v>
      </c>
      <c r="F1861" s="3"/>
      <c r="G1861" s="5">
        <v>46421</v>
      </c>
    </row>
    <row r="1862" spans="2:7">
      <c r="B1862" s="24">
        <f t="shared" si="119"/>
        <v>45628</v>
      </c>
      <c r="C1862" s="8" t="b">
        <f t="shared" si="117"/>
        <v>0</v>
      </c>
      <c r="D1862" s="21" t="b">
        <f t="shared" si="116"/>
        <v>0</v>
      </c>
      <c r="E1862" s="14">
        <f t="shared" si="118"/>
        <v>45628</v>
      </c>
      <c r="F1862" s="3"/>
      <c r="G1862" s="5">
        <v>46422</v>
      </c>
    </row>
    <row r="1863" spans="2:7">
      <c r="B1863" s="24">
        <f t="shared" si="119"/>
        <v>45629</v>
      </c>
      <c r="C1863" s="8" t="b">
        <f t="shared" si="117"/>
        <v>0</v>
      </c>
      <c r="D1863" s="21" t="b">
        <f t="shared" si="116"/>
        <v>0</v>
      </c>
      <c r="E1863" s="14">
        <f t="shared" si="118"/>
        <v>45629</v>
      </c>
      <c r="F1863" s="3"/>
      <c r="G1863" s="5">
        <v>46423</v>
      </c>
    </row>
    <row r="1864" spans="2:7">
      <c r="B1864" s="24">
        <f t="shared" si="119"/>
        <v>45630</v>
      </c>
      <c r="C1864" s="8" t="b">
        <f t="shared" si="117"/>
        <v>0</v>
      </c>
      <c r="D1864" s="21" t="b">
        <f t="shared" si="116"/>
        <v>0</v>
      </c>
      <c r="E1864" s="14">
        <f t="shared" si="118"/>
        <v>45630</v>
      </c>
      <c r="F1864" s="3"/>
      <c r="G1864" s="5">
        <v>46426</v>
      </c>
    </row>
    <row r="1865" spans="2:7">
      <c r="B1865" s="24">
        <f t="shared" si="119"/>
        <v>45631</v>
      </c>
      <c r="C1865" s="8" t="b">
        <f t="shared" si="117"/>
        <v>0</v>
      </c>
      <c r="D1865" s="21" t="b">
        <f t="shared" si="116"/>
        <v>0</v>
      </c>
      <c r="E1865" s="14">
        <f t="shared" si="118"/>
        <v>45631</v>
      </c>
      <c r="F1865" s="3"/>
      <c r="G1865" s="5">
        <v>46427</v>
      </c>
    </row>
    <row r="1866" spans="2:7">
      <c r="B1866" s="24">
        <f t="shared" si="119"/>
        <v>45632</v>
      </c>
      <c r="C1866" s="8" t="b">
        <f t="shared" si="117"/>
        <v>0</v>
      </c>
      <c r="D1866" s="21" t="b">
        <f t="shared" si="116"/>
        <v>0</v>
      </c>
      <c r="E1866" s="14">
        <f t="shared" si="118"/>
        <v>45632</v>
      </c>
      <c r="F1866" s="3"/>
      <c r="G1866" s="5">
        <v>46428</v>
      </c>
    </row>
    <row r="1867" spans="2:7">
      <c r="B1867" s="24">
        <f t="shared" si="119"/>
        <v>45633</v>
      </c>
      <c r="C1867" s="8" t="b">
        <f t="shared" si="117"/>
        <v>1</v>
      </c>
      <c r="D1867" s="21" t="b">
        <f t="shared" si="116"/>
        <v>0</v>
      </c>
      <c r="E1867" s="14" t="b">
        <f t="shared" si="118"/>
        <v>0</v>
      </c>
      <c r="F1867" s="3"/>
      <c r="G1867" s="5">
        <v>46429</v>
      </c>
    </row>
    <row r="1868" spans="2:7">
      <c r="B1868" s="24">
        <f t="shared" si="119"/>
        <v>45634</v>
      </c>
      <c r="C1868" s="8" t="b">
        <f t="shared" si="117"/>
        <v>1</v>
      </c>
      <c r="D1868" s="21" t="b">
        <f t="shared" si="116"/>
        <v>0</v>
      </c>
      <c r="E1868" s="14" t="b">
        <f t="shared" si="118"/>
        <v>0</v>
      </c>
      <c r="F1868" s="3"/>
      <c r="G1868" s="5">
        <v>46430</v>
      </c>
    </row>
    <row r="1869" spans="2:7">
      <c r="B1869" s="24">
        <f t="shared" si="119"/>
        <v>45635</v>
      </c>
      <c r="C1869" s="8" t="b">
        <f t="shared" si="117"/>
        <v>0</v>
      </c>
      <c r="D1869" s="21" t="b">
        <f t="shared" si="116"/>
        <v>0</v>
      </c>
      <c r="E1869" s="14">
        <f t="shared" si="118"/>
        <v>45635</v>
      </c>
      <c r="F1869" s="3"/>
      <c r="G1869" s="5">
        <v>46433</v>
      </c>
    </row>
    <row r="1870" spans="2:7">
      <c r="B1870" s="24">
        <f t="shared" si="119"/>
        <v>45636</v>
      </c>
      <c r="C1870" s="8" t="b">
        <f t="shared" si="117"/>
        <v>0</v>
      </c>
      <c r="D1870" s="21" t="b">
        <f t="shared" si="116"/>
        <v>0</v>
      </c>
      <c r="E1870" s="14">
        <f t="shared" si="118"/>
        <v>45636</v>
      </c>
      <c r="F1870" s="3"/>
      <c r="G1870" s="5">
        <v>46434</v>
      </c>
    </row>
    <row r="1871" spans="2:7">
      <c r="B1871" s="24">
        <f t="shared" si="119"/>
        <v>45637</v>
      </c>
      <c r="C1871" s="8" t="b">
        <f t="shared" si="117"/>
        <v>0</v>
      </c>
      <c r="D1871" s="21" t="b">
        <f t="shared" si="116"/>
        <v>0</v>
      </c>
      <c r="E1871" s="14">
        <f t="shared" si="118"/>
        <v>45637</v>
      </c>
      <c r="F1871" s="3"/>
      <c r="G1871" s="5">
        <v>46435</v>
      </c>
    </row>
    <row r="1872" spans="2:7">
      <c r="B1872" s="24">
        <f t="shared" si="119"/>
        <v>45638</v>
      </c>
      <c r="C1872" s="8" t="b">
        <f t="shared" si="117"/>
        <v>0</v>
      </c>
      <c r="D1872" s="21" t="b">
        <f t="shared" si="116"/>
        <v>0</v>
      </c>
      <c r="E1872" s="14">
        <f t="shared" si="118"/>
        <v>45638</v>
      </c>
      <c r="F1872" s="3"/>
      <c r="G1872" s="5">
        <v>46436</v>
      </c>
    </row>
    <row r="1873" spans="2:7">
      <c r="B1873" s="24">
        <f t="shared" si="119"/>
        <v>45639</v>
      </c>
      <c r="C1873" s="8" t="b">
        <f t="shared" si="117"/>
        <v>0</v>
      </c>
      <c r="D1873" s="21" t="b">
        <f t="shared" si="116"/>
        <v>0</v>
      </c>
      <c r="E1873" s="14">
        <f t="shared" si="118"/>
        <v>45639</v>
      </c>
      <c r="F1873" s="3"/>
      <c r="G1873" s="5">
        <v>46437</v>
      </c>
    </row>
    <row r="1874" spans="2:7">
      <c r="B1874" s="24">
        <f t="shared" si="119"/>
        <v>45640</v>
      </c>
      <c r="C1874" s="8" t="b">
        <f t="shared" si="117"/>
        <v>1</v>
      </c>
      <c r="D1874" s="21" t="b">
        <f t="shared" si="116"/>
        <v>0</v>
      </c>
      <c r="E1874" s="14" t="b">
        <f t="shared" si="118"/>
        <v>0</v>
      </c>
      <c r="F1874" s="3"/>
      <c r="G1874" s="5">
        <v>46440</v>
      </c>
    </row>
    <row r="1875" spans="2:7">
      <c r="B1875" s="24">
        <f t="shared" si="119"/>
        <v>45641</v>
      </c>
      <c r="C1875" s="8" t="b">
        <f t="shared" si="117"/>
        <v>1</v>
      </c>
      <c r="D1875" s="21" t="b">
        <f t="shared" si="116"/>
        <v>0</v>
      </c>
      <c r="E1875" s="14" t="b">
        <f t="shared" si="118"/>
        <v>0</v>
      </c>
      <c r="F1875" s="3"/>
      <c r="G1875" s="5">
        <v>46441</v>
      </c>
    </row>
    <row r="1876" spans="2:7">
      <c r="B1876" s="24">
        <f t="shared" si="119"/>
        <v>45642</v>
      </c>
      <c r="C1876" s="8" t="b">
        <f t="shared" si="117"/>
        <v>0</v>
      </c>
      <c r="D1876" s="21" t="b">
        <f t="shared" si="116"/>
        <v>0</v>
      </c>
      <c r="E1876" s="14">
        <f t="shared" si="118"/>
        <v>45642</v>
      </c>
      <c r="F1876" s="3"/>
      <c r="G1876" s="5">
        <v>46442</v>
      </c>
    </row>
    <row r="1877" spans="2:7">
      <c r="B1877" s="24">
        <f t="shared" si="119"/>
        <v>45643</v>
      </c>
      <c r="C1877" s="8" t="b">
        <f t="shared" si="117"/>
        <v>0</v>
      </c>
      <c r="D1877" s="21" t="b">
        <f t="shared" si="116"/>
        <v>0</v>
      </c>
      <c r="E1877" s="14">
        <f t="shared" si="118"/>
        <v>45643</v>
      </c>
      <c r="F1877" s="3"/>
      <c r="G1877" s="5">
        <v>46443</v>
      </c>
    </row>
    <row r="1878" spans="2:7">
      <c r="B1878" s="24">
        <f t="shared" si="119"/>
        <v>45644</v>
      </c>
      <c r="C1878" s="8" t="b">
        <f t="shared" si="117"/>
        <v>0</v>
      </c>
      <c r="D1878" s="21" t="b">
        <f t="shared" si="116"/>
        <v>0</v>
      </c>
      <c r="E1878" s="14">
        <f t="shared" si="118"/>
        <v>45644</v>
      </c>
      <c r="F1878" s="3"/>
      <c r="G1878" s="5">
        <v>46444</v>
      </c>
    </row>
    <row r="1879" spans="2:7">
      <c r="B1879" s="24">
        <f t="shared" si="119"/>
        <v>45645</v>
      </c>
      <c r="C1879" s="8" t="b">
        <f t="shared" si="117"/>
        <v>0</v>
      </c>
      <c r="D1879" s="21" t="b">
        <f t="shared" si="116"/>
        <v>0</v>
      </c>
      <c r="E1879" s="14">
        <f t="shared" si="118"/>
        <v>45645</v>
      </c>
      <c r="F1879" s="3"/>
      <c r="G1879" s="5">
        <v>46447</v>
      </c>
    </row>
    <row r="1880" spans="2:7">
      <c r="B1880" s="24">
        <f t="shared" si="119"/>
        <v>45646</v>
      </c>
      <c r="C1880" s="8" t="b">
        <f t="shared" si="117"/>
        <v>0</v>
      </c>
      <c r="D1880" s="21" t="b">
        <f t="shared" si="116"/>
        <v>0</v>
      </c>
      <c r="E1880" s="14">
        <f t="shared" si="118"/>
        <v>45646</v>
      </c>
      <c r="F1880" s="3"/>
      <c r="G1880" s="5">
        <v>46448</v>
      </c>
    </row>
    <row r="1881" spans="2:7">
      <c r="B1881" s="24">
        <f t="shared" si="119"/>
        <v>45647</v>
      </c>
      <c r="C1881" s="8" t="b">
        <f t="shared" si="117"/>
        <v>1</v>
      </c>
      <c r="D1881" s="21" t="b">
        <f t="shared" si="116"/>
        <v>0</v>
      </c>
      <c r="E1881" s="14" t="b">
        <f t="shared" si="118"/>
        <v>0</v>
      </c>
      <c r="F1881" s="3"/>
      <c r="G1881" s="5">
        <v>46449</v>
      </c>
    </row>
    <row r="1882" spans="2:7">
      <c r="B1882" s="24">
        <f t="shared" si="119"/>
        <v>45648</v>
      </c>
      <c r="C1882" s="8" t="b">
        <f t="shared" si="117"/>
        <v>1</v>
      </c>
      <c r="D1882" s="21" t="b">
        <f t="shared" si="116"/>
        <v>0</v>
      </c>
      <c r="E1882" s="14" t="b">
        <f t="shared" si="118"/>
        <v>0</v>
      </c>
      <c r="F1882" s="3"/>
      <c r="G1882" s="5">
        <v>46450</v>
      </c>
    </row>
    <row r="1883" spans="2:7">
      <c r="B1883" s="24">
        <f t="shared" si="119"/>
        <v>45649</v>
      </c>
      <c r="C1883" s="8" t="b">
        <f t="shared" si="117"/>
        <v>0</v>
      </c>
      <c r="D1883" s="21" t="b">
        <f t="shared" si="116"/>
        <v>0</v>
      </c>
      <c r="E1883" s="14">
        <f t="shared" si="118"/>
        <v>45649</v>
      </c>
      <c r="F1883" s="3"/>
      <c r="G1883" s="5">
        <v>46451</v>
      </c>
    </row>
    <row r="1884" spans="2:7">
      <c r="B1884" s="24">
        <f t="shared" si="119"/>
        <v>45650</v>
      </c>
      <c r="C1884" s="8" t="b">
        <f t="shared" si="117"/>
        <v>0</v>
      </c>
      <c r="D1884" s="21" t="b">
        <f t="shared" si="116"/>
        <v>0</v>
      </c>
      <c r="E1884" s="14">
        <f t="shared" si="118"/>
        <v>45650</v>
      </c>
      <c r="F1884" s="3"/>
      <c r="G1884" s="5">
        <v>46454</v>
      </c>
    </row>
    <row r="1885" spans="2:7">
      <c r="B1885" s="24">
        <f t="shared" si="119"/>
        <v>45651</v>
      </c>
      <c r="C1885" s="8" t="b">
        <f t="shared" si="117"/>
        <v>0</v>
      </c>
      <c r="D1885" s="21" t="b">
        <f t="shared" si="116"/>
        <v>1</v>
      </c>
      <c r="E1885" s="14" t="b">
        <f t="shared" si="118"/>
        <v>0</v>
      </c>
      <c r="F1885" s="3"/>
      <c r="G1885" s="5">
        <v>46455</v>
      </c>
    </row>
    <row r="1886" spans="2:7">
      <c r="B1886" s="24">
        <f t="shared" si="119"/>
        <v>45652</v>
      </c>
      <c r="C1886" s="8" t="b">
        <f t="shared" si="117"/>
        <v>0</v>
      </c>
      <c r="D1886" s="21" t="b">
        <f t="shared" si="116"/>
        <v>1</v>
      </c>
      <c r="E1886" s="14" t="b">
        <f t="shared" si="118"/>
        <v>0</v>
      </c>
      <c r="F1886" s="3"/>
      <c r="G1886" s="5">
        <v>46456</v>
      </c>
    </row>
    <row r="1887" spans="2:7">
      <c r="B1887" s="24">
        <f t="shared" si="119"/>
        <v>45653</v>
      </c>
      <c r="C1887" s="8" t="b">
        <f t="shared" si="117"/>
        <v>0</v>
      </c>
      <c r="D1887" s="21" t="b">
        <f t="shared" si="116"/>
        <v>0</v>
      </c>
      <c r="E1887" s="14">
        <f t="shared" si="118"/>
        <v>45653</v>
      </c>
      <c r="F1887" s="3"/>
      <c r="G1887" s="5">
        <v>46457</v>
      </c>
    </row>
    <row r="1888" spans="2:7">
      <c r="B1888" s="24">
        <f t="shared" si="119"/>
        <v>45654</v>
      </c>
      <c r="C1888" s="8" t="b">
        <f t="shared" si="117"/>
        <v>1</v>
      </c>
      <c r="D1888" s="21" t="b">
        <f t="shared" si="116"/>
        <v>0</v>
      </c>
      <c r="E1888" s="14" t="b">
        <f t="shared" si="118"/>
        <v>0</v>
      </c>
      <c r="F1888" s="3"/>
      <c r="G1888" s="5">
        <v>46458</v>
      </c>
    </row>
    <row r="1889" spans="2:7">
      <c r="B1889" s="24">
        <f t="shared" si="119"/>
        <v>45655</v>
      </c>
      <c r="C1889" s="8" t="b">
        <f t="shared" si="117"/>
        <v>1</v>
      </c>
      <c r="D1889" s="21" t="b">
        <f t="shared" si="116"/>
        <v>0</v>
      </c>
      <c r="E1889" s="14" t="b">
        <f t="shared" si="118"/>
        <v>0</v>
      </c>
      <c r="F1889" s="3"/>
      <c r="G1889" s="5">
        <v>46461</v>
      </c>
    </row>
    <row r="1890" spans="2:7">
      <c r="B1890" s="24">
        <f t="shared" si="119"/>
        <v>45656</v>
      </c>
      <c r="C1890" s="8" t="b">
        <f t="shared" si="117"/>
        <v>0</v>
      </c>
      <c r="D1890" s="21" t="b">
        <f t="shared" si="116"/>
        <v>0</v>
      </c>
      <c r="E1890" s="14">
        <f t="shared" si="118"/>
        <v>45656</v>
      </c>
      <c r="F1890" s="3"/>
      <c r="G1890" s="5">
        <v>46462</v>
      </c>
    </row>
    <row r="1891" spans="2:7">
      <c r="B1891" s="24">
        <f t="shared" si="119"/>
        <v>45657</v>
      </c>
      <c r="C1891" s="8" t="b">
        <f t="shared" si="117"/>
        <v>0</v>
      </c>
      <c r="D1891" s="21" t="b">
        <f t="shared" si="116"/>
        <v>0</v>
      </c>
      <c r="E1891" s="14">
        <f t="shared" si="118"/>
        <v>45657</v>
      </c>
      <c r="F1891" s="3"/>
      <c r="G1891" s="5">
        <v>46463</v>
      </c>
    </row>
    <row r="1892" spans="2:7">
      <c r="B1892" s="24">
        <f t="shared" si="119"/>
        <v>45658</v>
      </c>
      <c r="C1892" s="8" t="b">
        <f t="shared" si="117"/>
        <v>0</v>
      </c>
      <c r="D1892" s="21" t="b">
        <f t="shared" si="116"/>
        <v>1</v>
      </c>
      <c r="E1892" s="14" t="b">
        <f t="shared" si="118"/>
        <v>0</v>
      </c>
      <c r="F1892" s="3"/>
      <c r="G1892" s="5">
        <v>46464</v>
      </c>
    </row>
    <row r="1893" spans="2:7">
      <c r="B1893" s="24">
        <f t="shared" si="119"/>
        <v>45659</v>
      </c>
      <c r="C1893" s="8" t="b">
        <f t="shared" si="117"/>
        <v>0</v>
      </c>
      <c r="D1893" s="21" t="b">
        <f t="shared" si="116"/>
        <v>0</v>
      </c>
      <c r="E1893" s="14">
        <f t="shared" si="118"/>
        <v>45659</v>
      </c>
      <c r="F1893" s="3"/>
      <c r="G1893" s="5">
        <v>46465</v>
      </c>
    </row>
    <row r="1894" spans="2:7">
      <c r="B1894" s="24">
        <f t="shared" si="119"/>
        <v>45660</v>
      </c>
      <c r="C1894" s="8" t="b">
        <f t="shared" si="117"/>
        <v>0</v>
      </c>
      <c r="D1894" s="21" t="b">
        <f t="shared" si="116"/>
        <v>0</v>
      </c>
      <c r="E1894" s="14">
        <f t="shared" si="118"/>
        <v>45660</v>
      </c>
      <c r="F1894" s="3"/>
      <c r="G1894" s="5">
        <v>46468</v>
      </c>
    </row>
    <row r="1895" spans="2:7">
      <c r="B1895" s="24">
        <f t="shared" si="119"/>
        <v>45661</v>
      </c>
      <c r="C1895" s="8" t="b">
        <f t="shared" si="117"/>
        <v>1</v>
      </c>
      <c r="D1895" s="21" t="b">
        <f t="shared" si="116"/>
        <v>0</v>
      </c>
      <c r="E1895" s="14" t="b">
        <f t="shared" si="118"/>
        <v>0</v>
      </c>
      <c r="F1895" s="3"/>
      <c r="G1895" s="5">
        <v>46469</v>
      </c>
    </row>
    <row r="1896" spans="2:7">
      <c r="B1896" s="24">
        <f t="shared" si="119"/>
        <v>45662</v>
      </c>
      <c r="C1896" s="8" t="b">
        <f t="shared" si="117"/>
        <v>1</v>
      </c>
      <c r="D1896" s="21" t="b">
        <f t="shared" si="116"/>
        <v>0</v>
      </c>
      <c r="E1896" s="14" t="b">
        <f t="shared" si="118"/>
        <v>0</v>
      </c>
      <c r="F1896" s="3"/>
      <c r="G1896" s="5">
        <v>46470</v>
      </c>
    </row>
    <row r="1897" spans="2:7">
      <c r="B1897" s="24">
        <f t="shared" si="119"/>
        <v>45663</v>
      </c>
      <c r="C1897" s="8" t="b">
        <f t="shared" si="117"/>
        <v>0</v>
      </c>
      <c r="D1897" s="21" t="b">
        <f t="shared" si="116"/>
        <v>0</v>
      </c>
      <c r="E1897" s="14">
        <f t="shared" si="118"/>
        <v>45663</v>
      </c>
      <c r="F1897" s="3"/>
      <c r="G1897" s="5">
        <v>46471</v>
      </c>
    </row>
    <row r="1898" spans="2:7">
      <c r="B1898" s="24">
        <f t="shared" si="119"/>
        <v>45664</v>
      </c>
      <c r="C1898" s="8" t="b">
        <f t="shared" si="117"/>
        <v>0</v>
      </c>
      <c r="D1898" s="21" t="b">
        <f t="shared" si="116"/>
        <v>0</v>
      </c>
      <c r="E1898" s="14">
        <f t="shared" si="118"/>
        <v>45664</v>
      </c>
      <c r="F1898" s="3"/>
      <c r="G1898" s="5">
        <v>46476</v>
      </c>
    </row>
    <row r="1899" spans="2:7">
      <c r="B1899" s="24">
        <f t="shared" si="119"/>
        <v>45665</v>
      </c>
      <c r="C1899" s="8" t="b">
        <f t="shared" si="117"/>
        <v>0</v>
      </c>
      <c r="D1899" s="21" t="b">
        <f t="shared" si="116"/>
        <v>0</v>
      </c>
      <c r="E1899" s="14">
        <f t="shared" si="118"/>
        <v>45665</v>
      </c>
      <c r="F1899" s="3"/>
      <c r="G1899" s="5">
        <v>46477</v>
      </c>
    </row>
    <row r="1900" spans="2:7">
      <c r="B1900" s="24">
        <f t="shared" si="119"/>
        <v>45666</v>
      </c>
      <c r="C1900" s="8" t="b">
        <f t="shared" si="117"/>
        <v>0</v>
      </c>
      <c r="D1900" s="21" t="b">
        <f t="shared" si="116"/>
        <v>0</v>
      </c>
      <c r="E1900" s="14">
        <f t="shared" si="118"/>
        <v>45666</v>
      </c>
      <c r="F1900" s="3"/>
      <c r="G1900" s="5">
        <v>46478</v>
      </c>
    </row>
    <row r="1901" spans="2:7">
      <c r="B1901" s="24">
        <f t="shared" si="119"/>
        <v>45667</v>
      </c>
      <c r="C1901" s="8" t="b">
        <f t="shared" si="117"/>
        <v>0</v>
      </c>
      <c r="D1901" s="21" t="b">
        <f t="shared" si="116"/>
        <v>0</v>
      </c>
      <c r="E1901" s="14">
        <f t="shared" si="118"/>
        <v>45667</v>
      </c>
      <c r="F1901" s="3"/>
      <c r="G1901" s="5">
        <v>46479</v>
      </c>
    </row>
    <row r="1902" spans="2:7">
      <c r="B1902" s="24">
        <f t="shared" si="119"/>
        <v>45668</v>
      </c>
      <c r="C1902" s="8" t="b">
        <f t="shared" si="117"/>
        <v>1</v>
      </c>
      <c r="D1902" s="21" t="b">
        <f t="shared" si="116"/>
        <v>0</v>
      </c>
      <c r="E1902" s="14" t="b">
        <f t="shared" si="118"/>
        <v>0</v>
      </c>
      <c r="F1902" s="3"/>
      <c r="G1902" s="5">
        <v>46482</v>
      </c>
    </row>
    <row r="1903" spans="2:7">
      <c r="B1903" s="24">
        <f t="shared" si="119"/>
        <v>45669</v>
      </c>
      <c r="C1903" s="8" t="b">
        <f t="shared" si="117"/>
        <v>1</v>
      </c>
      <c r="D1903" s="21" t="b">
        <f t="shared" si="116"/>
        <v>0</v>
      </c>
      <c r="E1903" s="14" t="b">
        <f t="shared" si="118"/>
        <v>0</v>
      </c>
      <c r="F1903" s="3"/>
      <c r="G1903" s="5">
        <v>46483</v>
      </c>
    </row>
    <row r="1904" spans="2:7">
      <c r="B1904" s="24">
        <f t="shared" si="119"/>
        <v>45670</v>
      </c>
      <c r="C1904" s="8" t="b">
        <f t="shared" si="117"/>
        <v>0</v>
      </c>
      <c r="D1904" s="21" t="b">
        <f t="shared" si="116"/>
        <v>0</v>
      </c>
      <c r="E1904" s="14">
        <f t="shared" si="118"/>
        <v>45670</v>
      </c>
      <c r="F1904" s="3"/>
      <c r="G1904" s="5">
        <v>46484</v>
      </c>
    </row>
    <row r="1905" spans="2:7">
      <c r="B1905" s="24">
        <f t="shared" si="119"/>
        <v>45671</v>
      </c>
      <c r="C1905" s="8" t="b">
        <f t="shared" si="117"/>
        <v>0</v>
      </c>
      <c r="D1905" s="21" t="b">
        <f t="shared" si="116"/>
        <v>0</v>
      </c>
      <c r="E1905" s="14">
        <f t="shared" si="118"/>
        <v>45671</v>
      </c>
      <c r="F1905" s="3"/>
      <c r="G1905" s="5">
        <v>46485</v>
      </c>
    </row>
    <row r="1906" spans="2:7">
      <c r="B1906" s="24">
        <f t="shared" si="119"/>
        <v>45672</v>
      </c>
      <c r="C1906" s="8" t="b">
        <f t="shared" si="117"/>
        <v>0</v>
      </c>
      <c r="D1906" s="21" t="b">
        <f t="shared" si="116"/>
        <v>0</v>
      </c>
      <c r="E1906" s="14">
        <f t="shared" si="118"/>
        <v>45672</v>
      </c>
      <c r="F1906" s="3"/>
      <c r="G1906" s="5">
        <v>46486</v>
      </c>
    </row>
    <row r="1907" spans="2:7">
      <c r="B1907" s="24">
        <f t="shared" si="119"/>
        <v>45673</v>
      </c>
      <c r="C1907" s="8" t="b">
        <f t="shared" si="117"/>
        <v>0</v>
      </c>
      <c r="D1907" s="21" t="b">
        <f t="shared" si="116"/>
        <v>0</v>
      </c>
      <c r="E1907" s="14">
        <f t="shared" si="118"/>
        <v>45673</v>
      </c>
      <c r="F1907" s="3"/>
      <c r="G1907" s="5">
        <v>46489</v>
      </c>
    </row>
    <row r="1908" spans="2:7">
      <c r="B1908" s="24">
        <f t="shared" si="119"/>
        <v>45674</v>
      </c>
      <c r="C1908" s="8" t="b">
        <f t="shared" si="117"/>
        <v>0</v>
      </c>
      <c r="D1908" s="21" t="b">
        <f t="shared" si="116"/>
        <v>0</v>
      </c>
      <c r="E1908" s="14">
        <f t="shared" si="118"/>
        <v>45674</v>
      </c>
      <c r="F1908" s="3"/>
      <c r="G1908" s="5">
        <v>46490</v>
      </c>
    </row>
    <row r="1909" spans="2:7">
      <c r="B1909" s="24">
        <f t="shared" si="119"/>
        <v>45675</v>
      </c>
      <c r="C1909" s="8" t="b">
        <f t="shared" si="117"/>
        <v>1</v>
      </c>
      <c r="D1909" s="21" t="b">
        <f t="shared" si="116"/>
        <v>0</v>
      </c>
      <c r="E1909" s="14" t="b">
        <f t="shared" si="118"/>
        <v>0</v>
      </c>
      <c r="F1909" s="3"/>
      <c r="G1909" s="5">
        <v>46491</v>
      </c>
    </row>
    <row r="1910" spans="2:7">
      <c r="B1910" s="24">
        <f t="shared" si="119"/>
        <v>45676</v>
      </c>
      <c r="C1910" s="8" t="b">
        <f t="shared" si="117"/>
        <v>1</v>
      </c>
      <c r="D1910" s="21" t="b">
        <f t="shared" si="116"/>
        <v>0</v>
      </c>
      <c r="E1910" s="14" t="b">
        <f t="shared" si="118"/>
        <v>0</v>
      </c>
      <c r="F1910" s="3"/>
      <c r="G1910" s="5">
        <v>46492</v>
      </c>
    </row>
    <row r="1911" spans="2:7">
      <c r="B1911" s="24">
        <f t="shared" si="119"/>
        <v>45677</v>
      </c>
      <c r="C1911" s="8" t="b">
        <f t="shared" si="117"/>
        <v>0</v>
      </c>
      <c r="D1911" s="21" t="b">
        <f t="shared" si="116"/>
        <v>0</v>
      </c>
      <c r="E1911" s="14">
        <f t="shared" si="118"/>
        <v>45677</v>
      </c>
      <c r="F1911" s="3"/>
      <c r="G1911" s="5">
        <v>46493</v>
      </c>
    </row>
    <row r="1912" spans="2:7">
      <c r="B1912" s="24">
        <f t="shared" si="119"/>
        <v>45678</v>
      </c>
      <c r="C1912" s="8" t="b">
        <f t="shared" si="117"/>
        <v>0</v>
      </c>
      <c r="D1912" s="21" t="b">
        <f t="shared" si="116"/>
        <v>0</v>
      </c>
      <c r="E1912" s="14">
        <f t="shared" si="118"/>
        <v>45678</v>
      </c>
      <c r="F1912" s="3"/>
      <c r="G1912" s="5">
        <v>46496</v>
      </c>
    </row>
    <row r="1913" spans="2:7">
      <c r="B1913" s="24">
        <f t="shared" si="119"/>
        <v>45679</v>
      </c>
      <c r="C1913" s="8" t="b">
        <f t="shared" si="117"/>
        <v>0</v>
      </c>
      <c r="D1913" s="21" t="b">
        <f t="shared" si="116"/>
        <v>0</v>
      </c>
      <c r="E1913" s="14">
        <f t="shared" si="118"/>
        <v>45679</v>
      </c>
      <c r="F1913" s="3"/>
      <c r="G1913" s="5">
        <v>46497</v>
      </c>
    </row>
    <row r="1914" spans="2:7">
      <c r="B1914" s="24">
        <f t="shared" si="119"/>
        <v>45680</v>
      </c>
      <c r="C1914" s="8" t="b">
        <f t="shared" si="117"/>
        <v>0</v>
      </c>
      <c r="D1914" s="21" t="b">
        <f t="shared" si="116"/>
        <v>0</v>
      </c>
      <c r="E1914" s="14">
        <f t="shared" si="118"/>
        <v>45680</v>
      </c>
      <c r="F1914" s="3"/>
      <c r="G1914" s="5">
        <v>46498</v>
      </c>
    </row>
    <row r="1915" spans="2:7">
      <c r="B1915" s="24">
        <f t="shared" si="119"/>
        <v>45681</v>
      </c>
      <c r="C1915" s="8" t="b">
        <f t="shared" si="117"/>
        <v>0</v>
      </c>
      <c r="D1915" s="21" t="b">
        <f t="shared" si="116"/>
        <v>0</v>
      </c>
      <c r="E1915" s="14">
        <f t="shared" si="118"/>
        <v>45681</v>
      </c>
      <c r="F1915" s="3"/>
      <c r="G1915" s="5">
        <v>46499</v>
      </c>
    </row>
    <row r="1916" spans="2:7">
      <c r="B1916" s="24">
        <f t="shared" si="119"/>
        <v>45682</v>
      </c>
      <c r="C1916" s="8" t="b">
        <f t="shared" si="117"/>
        <v>1</v>
      </c>
      <c r="D1916" s="21" t="b">
        <f t="shared" si="116"/>
        <v>0</v>
      </c>
      <c r="E1916" s="14" t="b">
        <f t="shared" si="118"/>
        <v>0</v>
      </c>
      <c r="F1916" s="3"/>
      <c r="G1916" s="5">
        <v>46500</v>
      </c>
    </row>
    <row r="1917" spans="2:7">
      <c r="B1917" s="24">
        <f t="shared" si="119"/>
        <v>45683</v>
      </c>
      <c r="C1917" s="8" t="b">
        <f t="shared" si="117"/>
        <v>1</v>
      </c>
      <c r="D1917" s="21" t="b">
        <f t="shared" si="116"/>
        <v>0</v>
      </c>
      <c r="E1917" s="14" t="b">
        <f t="shared" si="118"/>
        <v>0</v>
      </c>
      <c r="F1917" s="3"/>
      <c r="G1917" s="5">
        <v>46503</v>
      </c>
    </row>
    <row r="1918" spans="2:7">
      <c r="B1918" s="24">
        <f t="shared" si="119"/>
        <v>45684</v>
      </c>
      <c r="C1918" s="8" t="b">
        <f t="shared" si="117"/>
        <v>0</v>
      </c>
      <c r="D1918" s="21" t="b">
        <f t="shared" si="116"/>
        <v>0</v>
      </c>
      <c r="E1918" s="14">
        <f t="shared" si="118"/>
        <v>45684</v>
      </c>
      <c r="F1918" s="3"/>
      <c r="G1918" s="5">
        <v>46504</v>
      </c>
    </row>
    <row r="1919" spans="2:7">
      <c r="B1919" s="24">
        <f t="shared" si="119"/>
        <v>45685</v>
      </c>
      <c r="C1919" s="8" t="b">
        <f t="shared" si="117"/>
        <v>0</v>
      </c>
      <c r="D1919" s="21" t="b">
        <f t="shared" si="116"/>
        <v>0</v>
      </c>
      <c r="E1919" s="14">
        <f t="shared" si="118"/>
        <v>45685</v>
      </c>
      <c r="F1919" s="3"/>
      <c r="G1919" s="5">
        <v>46505</v>
      </c>
    </row>
    <row r="1920" spans="2:7">
      <c r="B1920" s="24">
        <f t="shared" si="119"/>
        <v>45686</v>
      </c>
      <c r="C1920" s="8" t="b">
        <f t="shared" si="117"/>
        <v>0</v>
      </c>
      <c r="D1920" s="21" t="b">
        <f t="shared" si="116"/>
        <v>0</v>
      </c>
      <c r="E1920" s="14">
        <f t="shared" si="118"/>
        <v>45686</v>
      </c>
      <c r="F1920" s="3"/>
      <c r="G1920" s="5">
        <v>46506</v>
      </c>
    </row>
    <row r="1921" spans="2:7">
      <c r="B1921" s="24">
        <f t="shared" si="119"/>
        <v>45687</v>
      </c>
      <c r="C1921" s="8" t="b">
        <f t="shared" si="117"/>
        <v>0</v>
      </c>
      <c r="D1921" s="21" t="b">
        <f t="shared" si="116"/>
        <v>0</v>
      </c>
      <c r="E1921" s="14">
        <f t="shared" si="118"/>
        <v>45687</v>
      </c>
      <c r="F1921" s="3"/>
      <c r="G1921" s="5">
        <v>46507</v>
      </c>
    </row>
    <row r="1922" spans="2:7">
      <c r="B1922" s="24">
        <f t="shared" si="119"/>
        <v>45688</v>
      </c>
      <c r="C1922" s="8" t="b">
        <f t="shared" si="117"/>
        <v>0</v>
      </c>
      <c r="D1922" s="21" t="b">
        <f t="shared" si="116"/>
        <v>0</v>
      </c>
      <c r="E1922" s="14">
        <f t="shared" si="118"/>
        <v>45688</v>
      </c>
      <c r="F1922" s="3"/>
      <c r="G1922" s="5">
        <v>46510</v>
      </c>
    </row>
    <row r="1923" spans="2:7">
      <c r="B1923" s="24">
        <f t="shared" si="119"/>
        <v>45689</v>
      </c>
      <c r="C1923" s="8" t="b">
        <f t="shared" si="117"/>
        <v>1</v>
      </c>
      <c r="D1923" s="21" t="b">
        <f t="shared" ref="D1923:D1986" si="120">IF(TYPE(VLOOKUP(B1923,Holidays,1,0))&lt;&gt;1,FALSE,TRUE)</f>
        <v>0</v>
      </c>
      <c r="E1923" s="14" t="b">
        <f t="shared" si="118"/>
        <v>0</v>
      </c>
      <c r="F1923" s="3"/>
      <c r="G1923" s="5">
        <v>46511</v>
      </c>
    </row>
    <row r="1924" spans="2:7">
      <c r="B1924" s="24">
        <f t="shared" si="119"/>
        <v>45690</v>
      </c>
      <c r="C1924" s="8" t="b">
        <f t="shared" ref="C1924:C1987" si="121">IF(WEEKDAY(B1924,2)&gt;5,TRUE)</f>
        <v>1</v>
      </c>
      <c r="D1924" s="21" t="b">
        <f t="shared" si="120"/>
        <v>0</v>
      </c>
      <c r="E1924" s="14" t="b">
        <f t="shared" ref="E1924:E1987" si="122">IF(OR(C1924,D1924),FALSE,B1924)</f>
        <v>0</v>
      </c>
      <c r="F1924" s="3"/>
      <c r="G1924" s="5">
        <v>46512</v>
      </c>
    </row>
    <row r="1925" spans="2:7">
      <c r="B1925" s="24">
        <f t="shared" ref="B1925:B1988" si="123">B1924+1</f>
        <v>45691</v>
      </c>
      <c r="C1925" s="8" t="b">
        <f t="shared" si="121"/>
        <v>0</v>
      </c>
      <c r="D1925" s="21" t="b">
        <f t="shared" si="120"/>
        <v>0</v>
      </c>
      <c r="E1925" s="14">
        <f t="shared" si="122"/>
        <v>45691</v>
      </c>
      <c r="F1925" s="3"/>
      <c r="G1925" s="5">
        <v>46513</v>
      </c>
    </row>
    <row r="1926" spans="2:7">
      <c r="B1926" s="24">
        <f t="shared" si="123"/>
        <v>45692</v>
      </c>
      <c r="C1926" s="8" t="b">
        <f t="shared" si="121"/>
        <v>0</v>
      </c>
      <c r="D1926" s="21" t="b">
        <f t="shared" si="120"/>
        <v>0</v>
      </c>
      <c r="E1926" s="14">
        <f t="shared" si="122"/>
        <v>45692</v>
      </c>
      <c r="F1926" s="3"/>
      <c r="G1926" s="5">
        <v>46514</v>
      </c>
    </row>
    <row r="1927" spans="2:7">
      <c r="B1927" s="24">
        <f t="shared" si="123"/>
        <v>45693</v>
      </c>
      <c r="C1927" s="8" t="b">
        <f t="shared" si="121"/>
        <v>0</v>
      </c>
      <c r="D1927" s="21" t="b">
        <f t="shared" si="120"/>
        <v>0</v>
      </c>
      <c r="E1927" s="14">
        <f t="shared" si="122"/>
        <v>45693</v>
      </c>
      <c r="F1927" s="3"/>
      <c r="G1927" s="5">
        <v>46517</v>
      </c>
    </row>
    <row r="1928" spans="2:7">
      <c r="B1928" s="24">
        <f t="shared" si="123"/>
        <v>45694</v>
      </c>
      <c r="C1928" s="8" t="b">
        <f t="shared" si="121"/>
        <v>0</v>
      </c>
      <c r="D1928" s="21" t="b">
        <f t="shared" si="120"/>
        <v>0</v>
      </c>
      <c r="E1928" s="14">
        <f t="shared" si="122"/>
        <v>45694</v>
      </c>
      <c r="F1928" s="3"/>
      <c r="G1928" s="5">
        <v>46518</v>
      </c>
    </row>
    <row r="1929" spans="2:7">
      <c r="B1929" s="24">
        <f t="shared" si="123"/>
        <v>45695</v>
      </c>
      <c r="C1929" s="8" t="b">
        <f t="shared" si="121"/>
        <v>0</v>
      </c>
      <c r="D1929" s="21" t="b">
        <f t="shared" si="120"/>
        <v>0</v>
      </c>
      <c r="E1929" s="14">
        <f t="shared" si="122"/>
        <v>45695</v>
      </c>
      <c r="F1929" s="3"/>
      <c r="G1929" s="5">
        <v>46519</v>
      </c>
    </row>
    <row r="1930" spans="2:7">
      <c r="B1930" s="24">
        <f t="shared" si="123"/>
        <v>45696</v>
      </c>
      <c r="C1930" s="8" t="b">
        <f t="shared" si="121"/>
        <v>1</v>
      </c>
      <c r="D1930" s="21" t="b">
        <f t="shared" si="120"/>
        <v>0</v>
      </c>
      <c r="E1930" s="14" t="b">
        <f t="shared" si="122"/>
        <v>0</v>
      </c>
      <c r="F1930" s="3"/>
      <c r="G1930" s="5">
        <v>46520</v>
      </c>
    </row>
    <row r="1931" spans="2:7">
      <c r="B1931" s="24">
        <f t="shared" si="123"/>
        <v>45697</v>
      </c>
      <c r="C1931" s="8" t="b">
        <f t="shared" si="121"/>
        <v>1</v>
      </c>
      <c r="D1931" s="21" t="b">
        <f t="shared" si="120"/>
        <v>0</v>
      </c>
      <c r="E1931" s="14" t="b">
        <f t="shared" si="122"/>
        <v>0</v>
      </c>
      <c r="F1931" s="3"/>
      <c r="G1931" s="5">
        <v>46521</v>
      </c>
    </row>
    <row r="1932" spans="2:7">
      <c r="B1932" s="24">
        <f t="shared" si="123"/>
        <v>45698</v>
      </c>
      <c r="C1932" s="8" t="b">
        <f t="shared" si="121"/>
        <v>0</v>
      </c>
      <c r="D1932" s="21" t="b">
        <f t="shared" si="120"/>
        <v>0</v>
      </c>
      <c r="E1932" s="14">
        <f t="shared" si="122"/>
        <v>45698</v>
      </c>
      <c r="F1932" s="3"/>
      <c r="G1932" s="5">
        <v>46524</v>
      </c>
    </row>
    <row r="1933" spans="2:7">
      <c r="B1933" s="24">
        <f t="shared" si="123"/>
        <v>45699</v>
      </c>
      <c r="C1933" s="8" t="b">
        <f t="shared" si="121"/>
        <v>0</v>
      </c>
      <c r="D1933" s="21" t="b">
        <f t="shared" si="120"/>
        <v>0</v>
      </c>
      <c r="E1933" s="14">
        <f t="shared" si="122"/>
        <v>45699</v>
      </c>
      <c r="F1933" s="3"/>
      <c r="G1933" s="5">
        <v>46525</v>
      </c>
    </row>
    <row r="1934" spans="2:7">
      <c r="B1934" s="24">
        <f t="shared" si="123"/>
        <v>45700</v>
      </c>
      <c r="C1934" s="8" t="b">
        <f t="shared" si="121"/>
        <v>0</v>
      </c>
      <c r="D1934" s="21" t="b">
        <f t="shared" si="120"/>
        <v>0</v>
      </c>
      <c r="E1934" s="14">
        <f t="shared" si="122"/>
        <v>45700</v>
      </c>
      <c r="F1934" s="3"/>
      <c r="G1934" s="5">
        <v>46526</v>
      </c>
    </row>
    <row r="1935" spans="2:7">
      <c r="B1935" s="24">
        <f t="shared" si="123"/>
        <v>45701</v>
      </c>
      <c r="C1935" s="8" t="b">
        <f t="shared" si="121"/>
        <v>0</v>
      </c>
      <c r="D1935" s="21" t="b">
        <f t="shared" si="120"/>
        <v>0</v>
      </c>
      <c r="E1935" s="14">
        <f t="shared" si="122"/>
        <v>45701</v>
      </c>
      <c r="F1935" s="3"/>
      <c r="G1935" s="5">
        <v>46527</v>
      </c>
    </row>
    <row r="1936" spans="2:7">
      <c r="B1936" s="24">
        <f t="shared" si="123"/>
        <v>45702</v>
      </c>
      <c r="C1936" s="8" t="b">
        <f t="shared" si="121"/>
        <v>0</v>
      </c>
      <c r="D1936" s="21" t="b">
        <f t="shared" si="120"/>
        <v>0</v>
      </c>
      <c r="E1936" s="14">
        <f t="shared" si="122"/>
        <v>45702</v>
      </c>
      <c r="F1936" s="3"/>
      <c r="G1936" s="5">
        <v>46528</v>
      </c>
    </row>
    <row r="1937" spans="2:7">
      <c r="B1937" s="24">
        <f t="shared" si="123"/>
        <v>45703</v>
      </c>
      <c r="C1937" s="8" t="b">
        <f t="shared" si="121"/>
        <v>1</v>
      </c>
      <c r="D1937" s="21" t="b">
        <f t="shared" si="120"/>
        <v>0</v>
      </c>
      <c r="E1937" s="14" t="b">
        <f t="shared" si="122"/>
        <v>0</v>
      </c>
      <c r="F1937" s="3"/>
      <c r="G1937" s="5">
        <v>46531</v>
      </c>
    </row>
    <row r="1938" spans="2:7">
      <c r="B1938" s="24">
        <f t="shared" si="123"/>
        <v>45704</v>
      </c>
      <c r="C1938" s="8" t="b">
        <f t="shared" si="121"/>
        <v>1</v>
      </c>
      <c r="D1938" s="21" t="b">
        <f t="shared" si="120"/>
        <v>0</v>
      </c>
      <c r="E1938" s="14" t="b">
        <f t="shared" si="122"/>
        <v>0</v>
      </c>
      <c r="F1938" s="3"/>
      <c r="G1938" s="5">
        <v>46532</v>
      </c>
    </row>
    <row r="1939" spans="2:7">
      <c r="B1939" s="24">
        <f t="shared" si="123"/>
        <v>45705</v>
      </c>
      <c r="C1939" s="8" t="b">
        <f t="shared" si="121"/>
        <v>0</v>
      </c>
      <c r="D1939" s="21" t="b">
        <f t="shared" si="120"/>
        <v>0</v>
      </c>
      <c r="E1939" s="14">
        <f t="shared" si="122"/>
        <v>45705</v>
      </c>
      <c r="F1939" s="3"/>
      <c r="G1939" s="5">
        <v>46533</v>
      </c>
    </row>
    <row r="1940" spans="2:7">
      <c r="B1940" s="24">
        <f t="shared" si="123"/>
        <v>45706</v>
      </c>
      <c r="C1940" s="8" t="b">
        <f t="shared" si="121"/>
        <v>0</v>
      </c>
      <c r="D1940" s="21" t="b">
        <f t="shared" si="120"/>
        <v>0</v>
      </c>
      <c r="E1940" s="14">
        <f t="shared" si="122"/>
        <v>45706</v>
      </c>
      <c r="F1940" s="3"/>
      <c r="G1940" s="5">
        <v>46534</v>
      </c>
    </row>
    <row r="1941" spans="2:7">
      <c r="B1941" s="24">
        <f t="shared" si="123"/>
        <v>45707</v>
      </c>
      <c r="C1941" s="8" t="b">
        <f t="shared" si="121"/>
        <v>0</v>
      </c>
      <c r="D1941" s="21" t="b">
        <f t="shared" si="120"/>
        <v>0</v>
      </c>
      <c r="E1941" s="14">
        <f t="shared" si="122"/>
        <v>45707</v>
      </c>
      <c r="F1941" s="3"/>
      <c r="G1941" s="5">
        <v>46535</v>
      </c>
    </row>
    <row r="1942" spans="2:7">
      <c r="B1942" s="24">
        <f t="shared" si="123"/>
        <v>45708</v>
      </c>
      <c r="C1942" s="8" t="b">
        <f t="shared" si="121"/>
        <v>0</v>
      </c>
      <c r="D1942" s="21" t="b">
        <f t="shared" si="120"/>
        <v>0</v>
      </c>
      <c r="E1942" s="14">
        <f t="shared" si="122"/>
        <v>45708</v>
      </c>
      <c r="F1942" s="3"/>
      <c r="G1942" s="5">
        <v>46538</v>
      </c>
    </row>
    <row r="1943" spans="2:7">
      <c r="B1943" s="24">
        <f t="shared" si="123"/>
        <v>45709</v>
      </c>
      <c r="C1943" s="8" t="b">
        <f t="shared" si="121"/>
        <v>0</v>
      </c>
      <c r="D1943" s="21" t="b">
        <f t="shared" si="120"/>
        <v>0</v>
      </c>
      <c r="E1943" s="14">
        <f t="shared" si="122"/>
        <v>45709</v>
      </c>
      <c r="F1943" s="3"/>
      <c r="G1943" s="5">
        <v>46539</v>
      </c>
    </row>
    <row r="1944" spans="2:7">
      <c r="B1944" s="24">
        <f t="shared" si="123"/>
        <v>45710</v>
      </c>
      <c r="C1944" s="8" t="b">
        <f t="shared" si="121"/>
        <v>1</v>
      </c>
      <c r="D1944" s="21" t="b">
        <f t="shared" si="120"/>
        <v>0</v>
      </c>
      <c r="E1944" s="14" t="b">
        <f t="shared" si="122"/>
        <v>0</v>
      </c>
      <c r="F1944" s="3"/>
      <c r="G1944" s="5">
        <v>46540</v>
      </c>
    </row>
    <row r="1945" spans="2:7">
      <c r="B1945" s="24">
        <f t="shared" si="123"/>
        <v>45711</v>
      </c>
      <c r="C1945" s="8" t="b">
        <f t="shared" si="121"/>
        <v>1</v>
      </c>
      <c r="D1945" s="21" t="b">
        <f t="shared" si="120"/>
        <v>0</v>
      </c>
      <c r="E1945" s="14" t="b">
        <f t="shared" si="122"/>
        <v>0</v>
      </c>
      <c r="F1945" s="3"/>
      <c r="G1945" s="5">
        <v>46541</v>
      </c>
    </row>
    <row r="1946" spans="2:7">
      <c r="B1946" s="24">
        <f t="shared" si="123"/>
        <v>45712</v>
      </c>
      <c r="C1946" s="8" t="b">
        <f t="shared" si="121"/>
        <v>0</v>
      </c>
      <c r="D1946" s="21" t="b">
        <f t="shared" si="120"/>
        <v>0</v>
      </c>
      <c r="E1946" s="14">
        <f t="shared" si="122"/>
        <v>45712</v>
      </c>
      <c r="F1946" s="3"/>
      <c r="G1946" s="5">
        <v>46542</v>
      </c>
    </row>
    <row r="1947" spans="2:7">
      <c r="B1947" s="24">
        <f t="shared" si="123"/>
        <v>45713</v>
      </c>
      <c r="C1947" s="8" t="b">
        <f t="shared" si="121"/>
        <v>0</v>
      </c>
      <c r="D1947" s="21" t="b">
        <f t="shared" si="120"/>
        <v>0</v>
      </c>
      <c r="E1947" s="14">
        <f t="shared" si="122"/>
        <v>45713</v>
      </c>
      <c r="F1947" s="3"/>
      <c r="G1947" s="5">
        <v>46545</v>
      </c>
    </row>
    <row r="1948" spans="2:7">
      <c r="B1948" s="24">
        <f t="shared" si="123"/>
        <v>45714</v>
      </c>
      <c r="C1948" s="8" t="b">
        <f t="shared" si="121"/>
        <v>0</v>
      </c>
      <c r="D1948" s="21" t="b">
        <f t="shared" si="120"/>
        <v>0</v>
      </c>
      <c r="E1948" s="14">
        <f t="shared" si="122"/>
        <v>45714</v>
      </c>
      <c r="F1948" s="3"/>
      <c r="G1948" s="5">
        <v>46546</v>
      </c>
    </row>
    <row r="1949" spans="2:7">
      <c r="B1949" s="24">
        <f t="shared" si="123"/>
        <v>45715</v>
      </c>
      <c r="C1949" s="8" t="b">
        <f t="shared" si="121"/>
        <v>0</v>
      </c>
      <c r="D1949" s="21" t="b">
        <f t="shared" si="120"/>
        <v>0</v>
      </c>
      <c r="E1949" s="14">
        <f t="shared" si="122"/>
        <v>45715</v>
      </c>
      <c r="F1949" s="3"/>
      <c r="G1949" s="5">
        <v>46547</v>
      </c>
    </row>
    <row r="1950" spans="2:7">
      <c r="B1950" s="24">
        <f t="shared" si="123"/>
        <v>45716</v>
      </c>
      <c r="C1950" s="8" t="b">
        <f t="shared" si="121"/>
        <v>0</v>
      </c>
      <c r="D1950" s="21" t="b">
        <f t="shared" si="120"/>
        <v>0</v>
      </c>
      <c r="E1950" s="14">
        <f t="shared" si="122"/>
        <v>45716</v>
      </c>
      <c r="F1950" s="3"/>
      <c r="G1950" s="5">
        <v>46548</v>
      </c>
    </row>
    <row r="1951" spans="2:7">
      <c r="B1951" s="24">
        <f t="shared" si="123"/>
        <v>45717</v>
      </c>
      <c r="C1951" s="8" t="b">
        <f t="shared" si="121"/>
        <v>1</v>
      </c>
      <c r="D1951" s="21" t="b">
        <f t="shared" si="120"/>
        <v>0</v>
      </c>
      <c r="E1951" s="14" t="b">
        <f t="shared" si="122"/>
        <v>0</v>
      </c>
      <c r="F1951" s="3"/>
      <c r="G1951" s="5">
        <v>46549</v>
      </c>
    </row>
    <row r="1952" spans="2:7">
      <c r="B1952" s="24">
        <f t="shared" si="123"/>
        <v>45718</v>
      </c>
      <c r="C1952" s="8" t="b">
        <f t="shared" si="121"/>
        <v>1</v>
      </c>
      <c r="D1952" s="21" t="b">
        <f t="shared" si="120"/>
        <v>0</v>
      </c>
      <c r="E1952" s="14" t="b">
        <f t="shared" si="122"/>
        <v>0</v>
      </c>
      <c r="F1952" s="3"/>
      <c r="G1952" s="5">
        <v>46552</v>
      </c>
    </row>
    <row r="1953" spans="2:7">
      <c r="B1953" s="24">
        <f t="shared" si="123"/>
        <v>45719</v>
      </c>
      <c r="C1953" s="8" t="b">
        <f t="shared" si="121"/>
        <v>0</v>
      </c>
      <c r="D1953" s="21" t="b">
        <f t="shared" si="120"/>
        <v>0</v>
      </c>
      <c r="E1953" s="14">
        <f t="shared" si="122"/>
        <v>45719</v>
      </c>
      <c r="F1953" s="3"/>
      <c r="G1953" s="5">
        <v>46553</v>
      </c>
    </row>
    <row r="1954" spans="2:7">
      <c r="B1954" s="24">
        <f t="shared" si="123"/>
        <v>45720</v>
      </c>
      <c r="C1954" s="8" t="b">
        <f t="shared" si="121"/>
        <v>0</v>
      </c>
      <c r="D1954" s="21" t="b">
        <f t="shared" si="120"/>
        <v>0</v>
      </c>
      <c r="E1954" s="14">
        <f t="shared" si="122"/>
        <v>45720</v>
      </c>
      <c r="F1954" s="3"/>
      <c r="G1954" s="5">
        <v>46554</v>
      </c>
    </row>
    <row r="1955" spans="2:7">
      <c r="B1955" s="24">
        <f t="shared" si="123"/>
        <v>45721</v>
      </c>
      <c r="C1955" s="8" t="b">
        <f t="shared" si="121"/>
        <v>0</v>
      </c>
      <c r="D1955" s="21" t="b">
        <f t="shared" si="120"/>
        <v>0</v>
      </c>
      <c r="E1955" s="14">
        <f t="shared" si="122"/>
        <v>45721</v>
      </c>
      <c r="F1955" s="3"/>
      <c r="G1955" s="5">
        <v>46555</v>
      </c>
    </row>
    <row r="1956" spans="2:7">
      <c r="B1956" s="24">
        <f t="shared" si="123"/>
        <v>45722</v>
      </c>
      <c r="C1956" s="8" t="b">
        <f t="shared" si="121"/>
        <v>0</v>
      </c>
      <c r="D1956" s="21" t="b">
        <f t="shared" si="120"/>
        <v>0</v>
      </c>
      <c r="E1956" s="14">
        <f t="shared" si="122"/>
        <v>45722</v>
      </c>
      <c r="F1956" s="3"/>
      <c r="G1956" s="5">
        <v>46556</v>
      </c>
    </row>
    <row r="1957" spans="2:7">
      <c r="B1957" s="24">
        <f t="shared" si="123"/>
        <v>45723</v>
      </c>
      <c r="C1957" s="8" t="b">
        <f t="shared" si="121"/>
        <v>0</v>
      </c>
      <c r="D1957" s="21" t="b">
        <f t="shared" si="120"/>
        <v>0</v>
      </c>
      <c r="E1957" s="14">
        <f t="shared" si="122"/>
        <v>45723</v>
      </c>
      <c r="F1957" s="3"/>
      <c r="G1957" s="5">
        <v>46559</v>
      </c>
    </row>
    <row r="1958" spans="2:7">
      <c r="B1958" s="24">
        <f t="shared" si="123"/>
        <v>45724</v>
      </c>
      <c r="C1958" s="8" t="b">
        <f t="shared" si="121"/>
        <v>1</v>
      </c>
      <c r="D1958" s="21" t="b">
        <f t="shared" si="120"/>
        <v>0</v>
      </c>
      <c r="E1958" s="14" t="b">
        <f t="shared" si="122"/>
        <v>0</v>
      </c>
      <c r="F1958" s="3"/>
      <c r="G1958" s="5">
        <v>46560</v>
      </c>
    </row>
    <row r="1959" spans="2:7">
      <c r="B1959" s="24">
        <f t="shared" si="123"/>
        <v>45725</v>
      </c>
      <c r="C1959" s="8" t="b">
        <f t="shared" si="121"/>
        <v>1</v>
      </c>
      <c r="D1959" s="21" t="b">
        <f t="shared" si="120"/>
        <v>0</v>
      </c>
      <c r="E1959" s="14" t="b">
        <f t="shared" si="122"/>
        <v>0</v>
      </c>
      <c r="F1959" s="3"/>
      <c r="G1959" s="5">
        <v>46561</v>
      </c>
    </row>
    <row r="1960" spans="2:7">
      <c r="B1960" s="24">
        <f t="shared" si="123"/>
        <v>45726</v>
      </c>
      <c r="C1960" s="8" t="b">
        <f t="shared" si="121"/>
        <v>0</v>
      </c>
      <c r="D1960" s="21" t="b">
        <f t="shared" si="120"/>
        <v>0</v>
      </c>
      <c r="E1960" s="14">
        <f t="shared" si="122"/>
        <v>45726</v>
      </c>
      <c r="F1960" s="3"/>
      <c r="G1960" s="5">
        <v>46562</v>
      </c>
    </row>
    <row r="1961" spans="2:7">
      <c r="B1961" s="24">
        <f t="shared" si="123"/>
        <v>45727</v>
      </c>
      <c r="C1961" s="8" t="b">
        <f t="shared" si="121"/>
        <v>0</v>
      </c>
      <c r="D1961" s="21" t="b">
        <f t="shared" si="120"/>
        <v>0</v>
      </c>
      <c r="E1961" s="14">
        <f t="shared" si="122"/>
        <v>45727</v>
      </c>
      <c r="F1961" s="3"/>
      <c r="G1961" s="5">
        <v>46563</v>
      </c>
    </row>
    <row r="1962" spans="2:7">
      <c r="B1962" s="24">
        <f t="shared" si="123"/>
        <v>45728</v>
      </c>
      <c r="C1962" s="8" t="b">
        <f t="shared" si="121"/>
        <v>0</v>
      </c>
      <c r="D1962" s="21" t="b">
        <f t="shared" si="120"/>
        <v>0</v>
      </c>
      <c r="E1962" s="14">
        <f t="shared" si="122"/>
        <v>45728</v>
      </c>
      <c r="F1962" s="3"/>
      <c r="G1962" s="5">
        <v>46566</v>
      </c>
    </row>
    <row r="1963" spans="2:7">
      <c r="B1963" s="24">
        <f t="shared" si="123"/>
        <v>45729</v>
      </c>
      <c r="C1963" s="8" t="b">
        <f t="shared" si="121"/>
        <v>0</v>
      </c>
      <c r="D1963" s="21" t="b">
        <f t="shared" si="120"/>
        <v>0</v>
      </c>
      <c r="E1963" s="14">
        <f t="shared" si="122"/>
        <v>45729</v>
      </c>
      <c r="F1963" s="3"/>
      <c r="G1963" s="5">
        <v>46567</v>
      </c>
    </row>
    <row r="1964" spans="2:7">
      <c r="B1964" s="24">
        <f t="shared" si="123"/>
        <v>45730</v>
      </c>
      <c r="C1964" s="8" t="b">
        <f t="shared" si="121"/>
        <v>0</v>
      </c>
      <c r="D1964" s="21" t="b">
        <f t="shared" si="120"/>
        <v>0</v>
      </c>
      <c r="E1964" s="14">
        <f t="shared" si="122"/>
        <v>45730</v>
      </c>
      <c r="F1964" s="3"/>
      <c r="G1964" s="5">
        <v>46568</v>
      </c>
    </row>
    <row r="1965" spans="2:7">
      <c r="B1965" s="24">
        <f t="shared" si="123"/>
        <v>45731</v>
      </c>
      <c r="C1965" s="8" t="b">
        <f t="shared" si="121"/>
        <v>1</v>
      </c>
      <c r="D1965" s="21" t="b">
        <f t="shared" si="120"/>
        <v>0</v>
      </c>
      <c r="E1965" s="14" t="b">
        <f t="shared" si="122"/>
        <v>0</v>
      </c>
      <c r="F1965" s="3"/>
      <c r="G1965" s="5">
        <v>46569</v>
      </c>
    </row>
    <row r="1966" spans="2:7">
      <c r="B1966" s="24">
        <f t="shared" si="123"/>
        <v>45732</v>
      </c>
      <c r="C1966" s="8" t="b">
        <f t="shared" si="121"/>
        <v>1</v>
      </c>
      <c r="D1966" s="21" t="b">
        <f t="shared" si="120"/>
        <v>0</v>
      </c>
      <c r="E1966" s="14" t="b">
        <f t="shared" si="122"/>
        <v>0</v>
      </c>
      <c r="F1966" s="3"/>
      <c r="G1966" s="5">
        <v>46570</v>
      </c>
    </row>
    <row r="1967" spans="2:7">
      <c r="B1967" s="24">
        <f t="shared" si="123"/>
        <v>45733</v>
      </c>
      <c r="C1967" s="8" t="b">
        <f t="shared" si="121"/>
        <v>0</v>
      </c>
      <c r="D1967" s="21" t="b">
        <f t="shared" si="120"/>
        <v>0</v>
      </c>
      <c r="E1967" s="14">
        <f t="shared" si="122"/>
        <v>45733</v>
      </c>
      <c r="F1967" s="3"/>
      <c r="G1967" s="5">
        <v>46573</v>
      </c>
    </row>
    <row r="1968" spans="2:7">
      <c r="B1968" s="24">
        <f t="shared" si="123"/>
        <v>45734</v>
      </c>
      <c r="C1968" s="8" t="b">
        <f t="shared" si="121"/>
        <v>0</v>
      </c>
      <c r="D1968" s="21" t="b">
        <f t="shared" si="120"/>
        <v>0</v>
      </c>
      <c r="E1968" s="14">
        <f t="shared" si="122"/>
        <v>45734</v>
      </c>
      <c r="F1968" s="3"/>
      <c r="G1968" s="5">
        <v>46574</v>
      </c>
    </row>
    <row r="1969" spans="2:7">
      <c r="B1969" s="24">
        <f t="shared" si="123"/>
        <v>45735</v>
      </c>
      <c r="C1969" s="8" t="b">
        <f t="shared" si="121"/>
        <v>0</v>
      </c>
      <c r="D1969" s="21" t="b">
        <f t="shared" si="120"/>
        <v>0</v>
      </c>
      <c r="E1969" s="14">
        <f t="shared" si="122"/>
        <v>45735</v>
      </c>
      <c r="F1969" s="3"/>
      <c r="G1969" s="5">
        <v>46575</v>
      </c>
    </row>
    <row r="1970" spans="2:7">
      <c r="B1970" s="24">
        <f t="shared" si="123"/>
        <v>45736</v>
      </c>
      <c r="C1970" s="8" t="b">
        <f t="shared" si="121"/>
        <v>0</v>
      </c>
      <c r="D1970" s="21" t="b">
        <f t="shared" si="120"/>
        <v>0</v>
      </c>
      <c r="E1970" s="14">
        <f t="shared" si="122"/>
        <v>45736</v>
      </c>
      <c r="F1970" s="3"/>
      <c r="G1970" s="5">
        <v>46576</v>
      </c>
    </row>
    <row r="1971" spans="2:7">
      <c r="B1971" s="24">
        <f t="shared" si="123"/>
        <v>45737</v>
      </c>
      <c r="C1971" s="8" t="b">
        <f t="shared" si="121"/>
        <v>0</v>
      </c>
      <c r="D1971" s="21" t="b">
        <f t="shared" si="120"/>
        <v>0</v>
      </c>
      <c r="E1971" s="14">
        <f t="shared" si="122"/>
        <v>45737</v>
      </c>
      <c r="F1971" s="3"/>
      <c r="G1971" s="5">
        <v>46577</v>
      </c>
    </row>
    <row r="1972" spans="2:7">
      <c r="B1972" s="24">
        <f t="shared" si="123"/>
        <v>45738</v>
      </c>
      <c r="C1972" s="8" t="b">
        <f t="shared" si="121"/>
        <v>1</v>
      </c>
      <c r="D1972" s="21" t="b">
        <f t="shared" si="120"/>
        <v>0</v>
      </c>
      <c r="E1972" s="14" t="b">
        <f t="shared" si="122"/>
        <v>0</v>
      </c>
      <c r="F1972" s="3"/>
      <c r="G1972" s="5">
        <v>46580</v>
      </c>
    </row>
    <row r="1973" spans="2:7">
      <c r="B1973" s="24">
        <f t="shared" si="123"/>
        <v>45739</v>
      </c>
      <c r="C1973" s="8" t="b">
        <f t="shared" si="121"/>
        <v>1</v>
      </c>
      <c r="D1973" s="21" t="b">
        <f t="shared" si="120"/>
        <v>0</v>
      </c>
      <c r="E1973" s="14" t="b">
        <f t="shared" si="122"/>
        <v>0</v>
      </c>
      <c r="F1973" s="3"/>
      <c r="G1973" s="5">
        <v>46581</v>
      </c>
    </row>
    <row r="1974" spans="2:7">
      <c r="B1974" s="24">
        <f t="shared" si="123"/>
        <v>45740</v>
      </c>
      <c r="C1974" s="8" t="b">
        <f t="shared" si="121"/>
        <v>0</v>
      </c>
      <c r="D1974" s="21" t="b">
        <f t="shared" si="120"/>
        <v>0</v>
      </c>
      <c r="E1974" s="14">
        <f t="shared" si="122"/>
        <v>45740</v>
      </c>
      <c r="F1974" s="3"/>
      <c r="G1974" s="5">
        <v>46582</v>
      </c>
    </row>
    <row r="1975" spans="2:7">
      <c r="B1975" s="24">
        <f t="shared" si="123"/>
        <v>45741</v>
      </c>
      <c r="C1975" s="8" t="b">
        <f t="shared" si="121"/>
        <v>0</v>
      </c>
      <c r="D1975" s="21" t="b">
        <f t="shared" si="120"/>
        <v>0</v>
      </c>
      <c r="E1975" s="14">
        <f t="shared" si="122"/>
        <v>45741</v>
      </c>
      <c r="F1975" s="3"/>
      <c r="G1975" s="5">
        <v>46583</v>
      </c>
    </row>
    <row r="1976" spans="2:7">
      <c r="B1976" s="24">
        <f t="shared" si="123"/>
        <v>45742</v>
      </c>
      <c r="C1976" s="8" t="b">
        <f t="shared" si="121"/>
        <v>0</v>
      </c>
      <c r="D1976" s="21" t="b">
        <f t="shared" si="120"/>
        <v>0</v>
      </c>
      <c r="E1976" s="14">
        <f t="shared" si="122"/>
        <v>45742</v>
      </c>
      <c r="F1976" s="3"/>
      <c r="G1976" s="5">
        <v>46584</v>
      </c>
    </row>
    <row r="1977" spans="2:7">
      <c r="B1977" s="24">
        <f t="shared" si="123"/>
        <v>45743</v>
      </c>
      <c r="C1977" s="8" t="b">
        <f t="shared" si="121"/>
        <v>0</v>
      </c>
      <c r="D1977" s="21" t="b">
        <f t="shared" si="120"/>
        <v>0</v>
      </c>
      <c r="E1977" s="14">
        <f t="shared" si="122"/>
        <v>45743</v>
      </c>
      <c r="F1977" s="3"/>
      <c r="G1977" s="5">
        <v>46587</v>
      </c>
    </row>
    <row r="1978" spans="2:7">
      <c r="B1978" s="24">
        <f t="shared" si="123"/>
        <v>45744</v>
      </c>
      <c r="C1978" s="8" t="b">
        <f t="shared" si="121"/>
        <v>0</v>
      </c>
      <c r="D1978" s="21" t="b">
        <f t="shared" si="120"/>
        <v>0</v>
      </c>
      <c r="E1978" s="14">
        <f t="shared" si="122"/>
        <v>45744</v>
      </c>
      <c r="F1978" s="3"/>
      <c r="G1978" s="5">
        <v>46588</v>
      </c>
    </row>
    <row r="1979" spans="2:7">
      <c r="B1979" s="24">
        <f t="shared" si="123"/>
        <v>45745</v>
      </c>
      <c r="C1979" s="8" t="b">
        <f t="shared" si="121"/>
        <v>1</v>
      </c>
      <c r="D1979" s="21" t="b">
        <f t="shared" si="120"/>
        <v>0</v>
      </c>
      <c r="E1979" s="14" t="b">
        <f t="shared" si="122"/>
        <v>0</v>
      </c>
      <c r="F1979" s="3"/>
      <c r="G1979" s="5">
        <v>46589</v>
      </c>
    </row>
    <row r="1980" spans="2:7">
      <c r="B1980" s="24">
        <f t="shared" si="123"/>
        <v>45746</v>
      </c>
      <c r="C1980" s="8" t="b">
        <f t="shared" si="121"/>
        <v>1</v>
      </c>
      <c r="D1980" s="21" t="b">
        <f t="shared" si="120"/>
        <v>0</v>
      </c>
      <c r="E1980" s="14" t="b">
        <f t="shared" si="122"/>
        <v>0</v>
      </c>
      <c r="F1980" s="3"/>
      <c r="G1980" s="5">
        <v>46590</v>
      </c>
    </row>
    <row r="1981" spans="2:7">
      <c r="B1981" s="24">
        <f t="shared" si="123"/>
        <v>45747</v>
      </c>
      <c r="C1981" s="8" t="b">
        <f t="shared" si="121"/>
        <v>0</v>
      </c>
      <c r="D1981" s="21" t="b">
        <f t="shared" si="120"/>
        <v>0</v>
      </c>
      <c r="E1981" s="14">
        <f t="shared" si="122"/>
        <v>45747</v>
      </c>
      <c r="F1981" s="3"/>
      <c r="G1981" s="5">
        <v>46591</v>
      </c>
    </row>
    <row r="1982" spans="2:7">
      <c r="B1982" s="24">
        <f t="shared" si="123"/>
        <v>45748</v>
      </c>
      <c r="C1982" s="8" t="b">
        <f t="shared" si="121"/>
        <v>0</v>
      </c>
      <c r="D1982" s="21" t="b">
        <f t="shared" si="120"/>
        <v>0</v>
      </c>
      <c r="E1982" s="14">
        <f t="shared" si="122"/>
        <v>45748</v>
      </c>
      <c r="F1982" s="3"/>
      <c r="G1982" s="5">
        <v>46594</v>
      </c>
    </row>
    <row r="1983" spans="2:7">
      <c r="B1983" s="24">
        <f t="shared" si="123"/>
        <v>45749</v>
      </c>
      <c r="C1983" s="8" t="b">
        <f t="shared" si="121"/>
        <v>0</v>
      </c>
      <c r="D1983" s="21" t="b">
        <f t="shared" si="120"/>
        <v>0</v>
      </c>
      <c r="E1983" s="14">
        <f t="shared" si="122"/>
        <v>45749</v>
      </c>
      <c r="F1983" s="3"/>
      <c r="G1983" s="5">
        <v>46595</v>
      </c>
    </row>
    <row r="1984" spans="2:7">
      <c r="B1984" s="24">
        <f t="shared" si="123"/>
        <v>45750</v>
      </c>
      <c r="C1984" s="8" t="b">
        <f t="shared" si="121"/>
        <v>0</v>
      </c>
      <c r="D1984" s="21" t="b">
        <f t="shared" si="120"/>
        <v>0</v>
      </c>
      <c r="E1984" s="14">
        <f t="shared" si="122"/>
        <v>45750</v>
      </c>
      <c r="F1984" s="3"/>
      <c r="G1984" s="5">
        <v>46596</v>
      </c>
    </row>
    <row r="1985" spans="2:7">
      <c r="B1985" s="24">
        <f t="shared" si="123"/>
        <v>45751</v>
      </c>
      <c r="C1985" s="8" t="b">
        <f t="shared" si="121"/>
        <v>0</v>
      </c>
      <c r="D1985" s="21" t="b">
        <f t="shared" si="120"/>
        <v>0</v>
      </c>
      <c r="E1985" s="14">
        <f t="shared" si="122"/>
        <v>45751</v>
      </c>
      <c r="F1985" s="3"/>
      <c r="G1985" s="5">
        <v>46597</v>
      </c>
    </row>
    <row r="1986" spans="2:7">
      <c r="B1986" s="24">
        <f t="shared" si="123"/>
        <v>45752</v>
      </c>
      <c r="C1986" s="8" t="b">
        <f t="shared" si="121"/>
        <v>1</v>
      </c>
      <c r="D1986" s="21" t="b">
        <f t="shared" si="120"/>
        <v>0</v>
      </c>
      <c r="E1986" s="14" t="b">
        <f t="shared" si="122"/>
        <v>0</v>
      </c>
      <c r="F1986" s="3"/>
      <c r="G1986" s="5">
        <v>46598</v>
      </c>
    </row>
    <row r="1987" spans="2:7">
      <c r="B1987" s="24">
        <f t="shared" si="123"/>
        <v>45753</v>
      </c>
      <c r="C1987" s="8" t="b">
        <f t="shared" si="121"/>
        <v>1</v>
      </c>
      <c r="D1987" s="21" t="b">
        <f t="shared" ref="D1987:D2050" si="124">IF(TYPE(VLOOKUP(B1987,Holidays,1,0))&lt;&gt;1,FALSE,TRUE)</f>
        <v>0</v>
      </c>
      <c r="E1987" s="14" t="b">
        <f t="shared" si="122"/>
        <v>0</v>
      </c>
      <c r="F1987" s="3"/>
      <c r="G1987" s="5">
        <v>46601</v>
      </c>
    </row>
    <row r="1988" spans="2:7">
      <c r="B1988" s="24">
        <f t="shared" si="123"/>
        <v>45754</v>
      </c>
      <c r="C1988" s="8" t="b">
        <f t="shared" ref="C1988:C2051" si="125">IF(WEEKDAY(B1988,2)&gt;5,TRUE)</f>
        <v>0</v>
      </c>
      <c r="D1988" s="21" t="b">
        <f t="shared" si="124"/>
        <v>0</v>
      </c>
      <c r="E1988" s="14">
        <f t="shared" ref="E1988:E2051" si="126">IF(OR(C1988,D1988),FALSE,B1988)</f>
        <v>45754</v>
      </c>
      <c r="F1988" s="3"/>
      <c r="G1988" s="5">
        <v>46602</v>
      </c>
    </row>
    <row r="1989" spans="2:7">
      <c r="B1989" s="24">
        <f t="shared" ref="B1989:B2052" si="127">B1988+1</f>
        <v>45755</v>
      </c>
      <c r="C1989" s="8" t="b">
        <f t="shared" si="125"/>
        <v>0</v>
      </c>
      <c r="D1989" s="21" t="b">
        <f t="shared" si="124"/>
        <v>0</v>
      </c>
      <c r="E1989" s="14">
        <f t="shared" si="126"/>
        <v>45755</v>
      </c>
      <c r="F1989" s="3"/>
      <c r="G1989" s="5">
        <v>46603</v>
      </c>
    </row>
    <row r="1990" spans="2:7">
      <c r="B1990" s="24">
        <f t="shared" si="127"/>
        <v>45756</v>
      </c>
      <c r="C1990" s="8" t="b">
        <f t="shared" si="125"/>
        <v>0</v>
      </c>
      <c r="D1990" s="21" t="b">
        <f t="shared" si="124"/>
        <v>0</v>
      </c>
      <c r="E1990" s="14">
        <f t="shared" si="126"/>
        <v>45756</v>
      </c>
      <c r="F1990" s="3"/>
      <c r="G1990" s="5">
        <v>46604</v>
      </c>
    </row>
    <row r="1991" spans="2:7">
      <c r="B1991" s="24">
        <f t="shared" si="127"/>
        <v>45757</v>
      </c>
      <c r="C1991" s="8" t="b">
        <f t="shared" si="125"/>
        <v>0</v>
      </c>
      <c r="D1991" s="21" t="b">
        <f t="shared" si="124"/>
        <v>0</v>
      </c>
      <c r="E1991" s="14">
        <f t="shared" si="126"/>
        <v>45757</v>
      </c>
      <c r="F1991" s="3"/>
      <c r="G1991" s="5">
        <v>46605</v>
      </c>
    </row>
    <row r="1992" spans="2:7">
      <c r="B1992" s="24">
        <f t="shared" si="127"/>
        <v>45758</v>
      </c>
      <c r="C1992" s="8" t="b">
        <f t="shared" si="125"/>
        <v>0</v>
      </c>
      <c r="D1992" s="21" t="b">
        <f t="shared" si="124"/>
        <v>0</v>
      </c>
      <c r="E1992" s="14">
        <f t="shared" si="126"/>
        <v>45758</v>
      </c>
      <c r="F1992" s="3"/>
      <c r="G1992" s="5">
        <v>46608</v>
      </c>
    </row>
    <row r="1993" spans="2:7">
      <c r="B1993" s="24">
        <f t="shared" si="127"/>
        <v>45759</v>
      </c>
      <c r="C1993" s="8" t="b">
        <f t="shared" si="125"/>
        <v>1</v>
      </c>
      <c r="D1993" s="21" t="b">
        <f t="shared" si="124"/>
        <v>0</v>
      </c>
      <c r="E1993" s="14" t="b">
        <f t="shared" si="126"/>
        <v>0</v>
      </c>
      <c r="F1993" s="3"/>
      <c r="G1993" s="5">
        <v>46609</v>
      </c>
    </row>
    <row r="1994" spans="2:7">
      <c r="B1994" s="24">
        <f t="shared" si="127"/>
        <v>45760</v>
      </c>
      <c r="C1994" s="8" t="b">
        <f t="shared" si="125"/>
        <v>1</v>
      </c>
      <c r="D1994" s="21" t="b">
        <f t="shared" si="124"/>
        <v>0</v>
      </c>
      <c r="E1994" s="14" t="b">
        <f t="shared" si="126"/>
        <v>0</v>
      </c>
      <c r="F1994" s="3"/>
      <c r="G1994" s="5">
        <v>46610</v>
      </c>
    </row>
    <row r="1995" spans="2:7">
      <c r="B1995" s="24">
        <f t="shared" si="127"/>
        <v>45761</v>
      </c>
      <c r="C1995" s="8" t="b">
        <f t="shared" si="125"/>
        <v>0</v>
      </c>
      <c r="D1995" s="21" t="b">
        <f t="shared" si="124"/>
        <v>0</v>
      </c>
      <c r="E1995" s="14">
        <f t="shared" si="126"/>
        <v>45761</v>
      </c>
      <c r="F1995" s="3"/>
      <c r="G1995" s="5">
        <v>46611</v>
      </c>
    </row>
    <row r="1996" spans="2:7">
      <c r="B1996" s="24">
        <f t="shared" si="127"/>
        <v>45762</v>
      </c>
      <c r="C1996" s="8" t="b">
        <f t="shared" si="125"/>
        <v>0</v>
      </c>
      <c r="D1996" s="21" t="b">
        <f t="shared" si="124"/>
        <v>0</v>
      </c>
      <c r="E1996" s="14">
        <f t="shared" si="126"/>
        <v>45762</v>
      </c>
      <c r="F1996" s="3"/>
      <c r="G1996" s="5">
        <v>46612</v>
      </c>
    </row>
    <row r="1997" spans="2:7">
      <c r="B1997" s="24">
        <f t="shared" si="127"/>
        <v>45763</v>
      </c>
      <c r="C1997" s="8" t="b">
        <f t="shared" si="125"/>
        <v>0</v>
      </c>
      <c r="D1997" s="21" t="b">
        <f t="shared" si="124"/>
        <v>0</v>
      </c>
      <c r="E1997" s="14">
        <f t="shared" si="126"/>
        <v>45763</v>
      </c>
      <c r="F1997" s="3"/>
      <c r="G1997" s="5">
        <v>46615</v>
      </c>
    </row>
    <row r="1998" spans="2:7">
      <c r="B1998" s="24">
        <f t="shared" si="127"/>
        <v>45764</v>
      </c>
      <c r="C1998" s="8" t="b">
        <f t="shared" si="125"/>
        <v>0</v>
      </c>
      <c r="D1998" s="21" t="b">
        <f t="shared" si="124"/>
        <v>0</v>
      </c>
      <c r="E1998" s="14">
        <f t="shared" si="126"/>
        <v>45764</v>
      </c>
      <c r="F1998" s="3"/>
      <c r="G1998" s="5">
        <v>46616</v>
      </c>
    </row>
    <row r="1999" spans="2:7">
      <c r="B1999" s="24">
        <f t="shared" si="127"/>
        <v>45765</v>
      </c>
      <c r="C1999" s="8" t="b">
        <f t="shared" si="125"/>
        <v>0</v>
      </c>
      <c r="D1999" s="21" t="b">
        <f t="shared" si="124"/>
        <v>1</v>
      </c>
      <c r="E1999" s="14" t="b">
        <f t="shared" si="126"/>
        <v>0</v>
      </c>
      <c r="F1999" s="3"/>
      <c r="G1999" s="5">
        <v>46617</v>
      </c>
    </row>
    <row r="2000" spans="2:7">
      <c r="B2000" s="24">
        <f t="shared" si="127"/>
        <v>45766</v>
      </c>
      <c r="C2000" s="8" t="b">
        <f t="shared" si="125"/>
        <v>1</v>
      </c>
      <c r="D2000" s="21" t="b">
        <f t="shared" si="124"/>
        <v>0</v>
      </c>
      <c r="E2000" s="14" t="b">
        <f t="shared" si="126"/>
        <v>0</v>
      </c>
      <c r="F2000" s="3"/>
      <c r="G2000" s="5">
        <v>46618</v>
      </c>
    </row>
    <row r="2001" spans="2:7">
      <c r="B2001" s="24">
        <f t="shared" si="127"/>
        <v>45767</v>
      </c>
      <c r="C2001" s="8" t="b">
        <f t="shared" si="125"/>
        <v>1</v>
      </c>
      <c r="D2001" s="21" t="b">
        <f t="shared" si="124"/>
        <v>0</v>
      </c>
      <c r="E2001" s="14" t="b">
        <f t="shared" si="126"/>
        <v>0</v>
      </c>
      <c r="F2001" s="3"/>
      <c r="G2001" s="5">
        <v>46619</v>
      </c>
    </row>
    <row r="2002" spans="2:7">
      <c r="B2002" s="24">
        <f t="shared" si="127"/>
        <v>45768</v>
      </c>
      <c r="C2002" s="8" t="b">
        <f t="shared" si="125"/>
        <v>0</v>
      </c>
      <c r="D2002" s="21" t="b">
        <f t="shared" si="124"/>
        <v>1</v>
      </c>
      <c r="E2002" s="14" t="b">
        <f t="shared" si="126"/>
        <v>0</v>
      </c>
      <c r="F2002" s="3"/>
      <c r="G2002" s="5">
        <v>46622</v>
      </c>
    </row>
    <row r="2003" spans="2:7">
      <c r="B2003" s="24">
        <f t="shared" si="127"/>
        <v>45769</v>
      </c>
      <c r="C2003" s="8" t="b">
        <f t="shared" si="125"/>
        <v>0</v>
      </c>
      <c r="D2003" s="21" t="b">
        <f t="shared" si="124"/>
        <v>0</v>
      </c>
      <c r="E2003" s="14">
        <f t="shared" si="126"/>
        <v>45769</v>
      </c>
      <c r="F2003" s="3"/>
      <c r="G2003" s="5">
        <v>46623</v>
      </c>
    </row>
    <row r="2004" spans="2:7">
      <c r="B2004" s="24">
        <f t="shared" si="127"/>
        <v>45770</v>
      </c>
      <c r="C2004" s="8" t="b">
        <f t="shared" si="125"/>
        <v>0</v>
      </c>
      <c r="D2004" s="21" t="b">
        <f t="shared" si="124"/>
        <v>0</v>
      </c>
      <c r="E2004" s="14">
        <f t="shared" si="126"/>
        <v>45770</v>
      </c>
      <c r="F2004" s="3"/>
      <c r="G2004" s="5">
        <v>46624</v>
      </c>
    </row>
    <row r="2005" spans="2:7">
      <c r="B2005" s="24">
        <f t="shared" si="127"/>
        <v>45771</v>
      </c>
      <c r="C2005" s="8" t="b">
        <f t="shared" si="125"/>
        <v>0</v>
      </c>
      <c r="D2005" s="21" t="b">
        <f t="shared" si="124"/>
        <v>0</v>
      </c>
      <c r="E2005" s="14">
        <f t="shared" si="126"/>
        <v>45771</v>
      </c>
      <c r="F2005" s="3"/>
      <c r="G2005" s="5">
        <v>46625</v>
      </c>
    </row>
    <row r="2006" spans="2:7">
      <c r="B2006" s="24">
        <f t="shared" si="127"/>
        <v>45772</v>
      </c>
      <c r="C2006" s="8" t="b">
        <f t="shared" si="125"/>
        <v>0</v>
      </c>
      <c r="D2006" s="21" t="b">
        <f t="shared" si="124"/>
        <v>0</v>
      </c>
      <c r="E2006" s="14">
        <f t="shared" si="126"/>
        <v>45772</v>
      </c>
      <c r="F2006" s="3"/>
      <c r="G2006" s="5">
        <v>46626</v>
      </c>
    </row>
    <row r="2007" spans="2:7">
      <c r="B2007" s="24">
        <f t="shared" si="127"/>
        <v>45773</v>
      </c>
      <c r="C2007" s="8" t="b">
        <f t="shared" si="125"/>
        <v>1</v>
      </c>
      <c r="D2007" s="21" t="b">
        <f t="shared" si="124"/>
        <v>0</v>
      </c>
      <c r="E2007" s="14" t="b">
        <f t="shared" si="126"/>
        <v>0</v>
      </c>
      <c r="F2007" s="3"/>
      <c r="G2007" s="5">
        <v>46629</v>
      </c>
    </row>
    <row r="2008" spans="2:7">
      <c r="B2008" s="24">
        <f t="shared" si="127"/>
        <v>45774</v>
      </c>
      <c r="C2008" s="8" t="b">
        <f t="shared" si="125"/>
        <v>1</v>
      </c>
      <c r="D2008" s="21" t="b">
        <f t="shared" si="124"/>
        <v>0</v>
      </c>
      <c r="E2008" s="14" t="b">
        <f t="shared" si="126"/>
        <v>0</v>
      </c>
      <c r="F2008" s="3"/>
      <c r="G2008" s="5">
        <v>46630</v>
      </c>
    </row>
    <row r="2009" spans="2:7">
      <c r="B2009" s="24">
        <f t="shared" si="127"/>
        <v>45775</v>
      </c>
      <c r="C2009" s="8" t="b">
        <f t="shared" si="125"/>
        <v>0</v>
      </c>
      <c r="D2009" s="21" t="b">
        <f t="shared" si="124"/>
        <v>0</v>
      </c>
      <c r="E2009" s="14">
        <f t="shared" si="126"/>
        <v>45775</v>
      </c>
      <c r="F2009" s="3"/>
      <c r="G2009" s="5">
        <v>46631</v>
      </c>
    </row>
    <row r="2010" spans="2:7">
      <c r="B2010" s="24">
        <f t="shared" si="127"/>
        <v>45776</v>
      </c>
      <c r="C2010" s="8" t="b">
        <f t="shared" si="125"/>
        <v>0</v>
      </c>
      <c r="D2010" s="21" t="b">
        <f t="shared" si="124"/>
        <v>0</v>
      </c>
      <c r="E2010" s="14">
        <f t="shared" si="126"/>
        <v>45776</v>
      </c>
      <c r="F2010" s="3"/>
      <c r="G2010" s="5">
        <v>46632</v>
      </c>
    </row>
    <row r="2011" spans="2:7">
      <c r="B2011" s="24">
        <f t="shared" si="127"/>
        <v>45777</v>
      </c>
      <c r="C2011" s="8" t="b">
        <f t="shared" si="125"/>
        <v>0</v>
      </c>
      <c r="D2011" s="21" t="b">
        <f t="shared" si="124"/>
        <v>0</v>
      </c>
      <c r="E2011" s="14">
        <f t="shared" si="126"/>
        <v>45777</v>
      </c>
      <c r="F2011" s="3"/>
      <c r="G2011" s="5">
        <v>46633</v>
      </c>
    </row>
    <row r="2012" spans="2:7">
      <c r="B2012" s="24">
        <f t="shared" si="127"/>
        <v>45778</v>
      </c>
      <c r="C2012" s="8" t="b">
        <f t="shared" si="125"/>
        <v>0</v>
      </c>
      <c r="D2012" s="21" t="b">
        <f t="shared" si="124"/>
        <v>1</v>
      </c>
      <c r="E2012" s="14" t="b">
        <f t="shared" si="126"/>
        <v>0</v>
      </c>
      <c r="F2012" s="3"/>
      <c r="G2012" s="5">
        <v>46636</v>
      </c>
    </row>
    <row r="2013" spans="2:7">
      <c r="B2013" s="24">
        <f t="shared" si="127"/>
        <v>45779</v>
      </c>
      <c r="C2013" s="8" t="b">
        <f t="shared" si="125"/>
        <v>0</v>
      </c>
      <c r="D2013" s="21" t="b">
        <f t="shared" si="124"/>
        <v>0</v>
      </c>
      <c r="E2013" s="14">
        <f t="shared" si="126"/>
        <v>45779</v>
      </c>
      <c r="F2013" s="3"/>
      <c r="G2013" s="5">
        <v>46637</v>
      </c>
    </row>
    <row r="2014" spans="2:7">
      <c r="B2014" s="24">
        <f t="shared" si="127"/>
        <v>45780</v>
      </c>
      <c r="C2014" s="8" t="b">
        <f t="shared" si="125"/>
        <v>1</v>
      </c>
      <c r="D2014" s="21" t="b">
        <f t="shared" si="124"/>
        <v>0</v>
      </c>
      <c r="E2014" s="14" t="b">
        <f t="shared" si="126"/>
        <v>0</v>
      </c>
      <c r="F2014" s="3"/>
      <c r="G2014" s="5">
        <v>46638</v>
      </c>
    </row>
    <row r="2015" spans="2:7">
      <c r="B2015" s="24">
        <f t="shared" si="127"/>
        <v>45781</v>
      </c>
      <c r="C2015" s="8" t="b">
        <f t="shared" si="125"/>
        <v>1</v>
      </c>
      <c r="D2015" s="21" t="b">
        <f t="shared" si="124"/>
        <v>0</v>
      </c>
      <c r="E2015" s="14" t="b">
        <f t="shared" si="126"/>
        <v>0</v>
      </c>
      <c r="F2015" s="3"/>
      <c r="G2015" s="5">
        <v>46639</v>
      </c>
    </row>
    <row r="2016" spans="2:7">
      <c r="B2016" s="24">
        <f t="shared" si="127"/>
        <v>45782</v>
      </c>
      <c r="C2016" s="8" t="b">
        <f t="shared" si="125"/>
        <v>0</v>
      </c>
      <c r="D2016" s="21" t="b">
        <f t="shared" si="124"/>
        <v>0</v>
      </c>
      <c r="E2016" s="14">
        <f t="shared" si="126"/>
        <v>45782</v>
      </c>
      <c r="F2016" s="3"/>
      <c r="G2016" s="5">
        <v>46640</v>
      </c>
    </row>
    <row r="2017" spans="2:7">
      <c r="B2017" s="24">
        <f t="shared" si="127"/>
        <v>45783</v>
      </c>
      <c r="C2017" s="8" t="b">
        <f t="shared" si="125"/>
        <v>0</v>
      </c>
      <c r="D2017" s="21" t="b">
        <f t="shared" si="124"/>
        <v>0</v>
      </c>
      <c r="E2017" s="14">
        <f t="shared" si="126"/>
        <v>45783</v>
      </c>
      <c r="F2017" s="3"/>
      <c r="G2017" s="5">
        <v>46643</v>
      </c>
    </row>
    <row r="2018" spans="2:7">
      <c r="B2018" s="24">
        <f t="shared" si="127"/>
        <v>45784</v>
      </c>
      <c r="C2018" s="8" t="b">
        <f t="shared" si="125"/>
        <v>0</v>
      </c>
      <c r="D2018" s="21" t="b">
        <f t="shared" si="124"/>
        <v>0</v>
      </c>
      <c r="E2018" s="14">
        <f t="shared" si="126"/>
        <v>45784</v>
      </c>
      <c r="F2018" s="3"/>
      <c r="G2018" s="5">
        <v>46644</v>
      </c>
    </row>
    <row r="2019" spans="2:7">
      <c r="B2019" s="24">
        <f t="shared" si="127"/>
        <v>45785</v>
      </c>
      <c r="C2019" s="8" t="b">
        <f t="shared" si="125"/>
        <v>0</v>
      </c>
      <c r="D2019" s="21" t="b">
        <f t="shared" si="124"/>
        <v>0</v>
      </c>
      <c r="E2019" s="14">
        <f t="shared" si="126"/>
        <v>45785</v>
      </c>
      <c r="F2019" s="3"/>
      <c r="G2019" s="5">
        <v>46645</v>
      </c>
    </row>
    <row r="2020" spans="2:7">
      <c r="B2020" s="24">
        <f t="shared" si="127"/>
        <v>45786</v>
      </c>
      <c r="C2020" s="8" t="b">
        <f t="shared" si="125"/>
        <v>0</v>
      </c>
      <c r="D2020" s="21" t="b">
        <f t="shared" si="124"/>
        <v>0</v>
      </c>
      <c r="E2020" s="14">
        <f t="shared" si="126"/>
        <v>45786</v>
      </c>
      <c r="F2020" s="3"/>
      <c r="G2020" s="5">
        <v>46646</v>
      </c>
    </row>
    <row r="2021" spans="2:7">
      <c r="B2021" s="24">
        <f t="shared" si="127"/>
        <v>45787</v>
      </c>
      <c r="C2021" s="8" t="b">
        <f t="shared" si="125"/>
        <v>1</v>
      </c>
      <c r="D2021" s="21" t="b">
        <f t="shared" si="124"/>
        <v>0</v>
      </c>
      <c r="E2021" s="14" t="b">
        <f t="shared" si="126"/>
        <v>0</v>
      </c>
      <c r="F2021" s="3"/>
      <c r="G2021" s="5">
        <v>46647</v>
      </c>
    </row>
    <row r="2022" spans="2:7">
      <c r="B2022" s="24">
        <f t="shared" si="127"/>
        <v>45788</v>
      </c>
      <c r="C2022" s="8" t="b">
        <f t="shared" si="125"/>
        <v>1</v>
      </c>
      <c r="D2022" s="21" t="b">
        <f t="shared" si="124"/>
        <v>0</v>
      </c>
      <c r="E2022" s="14" t="b">
        <f t="shared" si="126"/>
        <v>0</v>
      </c>
      <c r="F2022" s="3"/>
      <c r="G2022" s="5">
        <v>46650</v>
      </c>
    </row>
    <row r="2023" spans="2:7">
      <c r="B2023" s="24">
        <f t="shared" si="127"/>
        <v>45789</v>
      </c>
      <c r="C2023" s="8" t="b">
        <f t="shared" si="125"/>
        <v>0</v>
      </c>
      <c r="D2023" s="21" t="b">
        <f t="shared" si="124"/>
        <v>0</v>
      </c>
      <c r="E2023" s="14">
        <f t="shared" si="126"/>
        <v>45789</v>
      </c>
      <c r="F2023" s="3"/>
      <c r="G2023" s="5">
        <v>46651</v>
      </c>
    </row>
    <row r="2024" spans="2:7">
      <c r="B2024" s="24">
        <f t="shared" si="127"/>
        <v>45790</v>
      </c>
      <c r="C2024" s="8" t="b">
        <f t="shared" si="125"/>
        <v>0</v>
      </c>
      <c r="D2024" s="21" t="b">
        <f t="shared" si="124"/>
        <v>0</v>
      </c>
      <c r="E2024" s="14">
        <f t="shared" si="126"/>
        <v>45790</v>
      </c>
      <c r="F2024" s="3"/>
      <c r="G2024" s="5">
        <v>46652</v>
      </c>
    </row>
    <row r="2025" spans="2:7">
      <c r="B2025" s="24">
        <f t="shared" si="127"/>
        <v>45791</v>
      </c>
      <c r="C2025" s="8" t="b">
        <f t="shared" si="125"/>
        <v>0</v>
      </c>
      <c r="D2025" s="21" t="b">
        <f t="shared" si="124"/>
        <v>0</v>
      </c>
      <c r="E2025" s="14">
        <f t="shared" si="126"/>
        <v>45791</v>
      </c>
      <c r="F2025" s="3"/>
      <c r="G2025" s="5">
        <v>46653</v>
      </c>
    </row>
    <row r="2026" spans="2:7">
      <c r="B2026" s="24">
        <f t="shared" si="127"/>
        <v>45792</v>
      </c>
      <c r="C2026" s="8" t="b">
        <f t="shared" si="125"/>
        <v>0</v>
      </c>
      <c r="D2026" s="21" t="b">
        <f t="shared" si="124"/>
        <v>0</v>
      </c>
      <c r="E2026" s="14">
        <f t="shared" si="126"/>
        <v>45792</v>
      </c>
      <c r="F2026" s="3"/>
      <c r="G2026" s="5">
        <v>46654</v>
      </c>
    </row>
    <row r="2027" spans="2:7">
      <c r="B2027" s="24">
        <f t="shared" si="127"/>
        <v>45793</v>
      </c>
      <c r="C2027" s="8" t="b">
        <f t="shared" si="125"/>
        <v>0</v>
      </c>
      <c r="D2027" s="21" t="b">
        <f t="shared" si="124"/>
        <v>0</v>
      </c>
      <c r="E2027" s="14">
        <f t="shared" si="126"/>
        <v>45793</v>
      </c>
      <c r="F2027" s="3"/>
      <c r="G2027" s="5">
        <v>46657</v>
      </c>
    </row>
    <row r="2028" spans="2:7">
      <c r="B2028" s="24">
        <f t="shared" si="127"/>
        <v>45794</v>
      </c>
      <c r="C2028" s="8" t="b">
        <f t="shared" si="125"/>
        <v>1</v>
      </c>
      <c r="D2028" s="21" t="b">
        <f t="shared" si="124"/>
        <v>0</v>
      </c>
      <c r="E2028" s="14" t="b">
        <f t="shared" si="126"/>
        <v>0</v>
      </c>
      <c r="F2028" s="3"/>
      <c r="G2028" s="5">
        <v>46658</v>
      </c>
    </row>
    <row r="2029" spans="2:7">
      <c r="B2029" s="24">
        <f t="shared" si="127"/>
        <v>45795</v>
      </c>
      <c r="C2029" s="8" t="b">
        <f t="shared" si="125"/>
        <v>1</v>
      </c>
      <c r="D2029" s="21" t="b">
        <f t="shared" si="124"/>
        <v>0</v>
      </c>
      <c r="E2029" s="14" t="b">
        <f t="shared" si="126"/>
        <v>0</v>
      </c>
      <c r="F2029" s="3"/>
      <c r="G2029" s="5">
        <v>46659</v>
      </c>
    </row>
    <row r="2030" spans="2:7">
      <c r="B2030" s="24">
        <f t="shared" si="127"/>
        <v>45796</v>
      </c>
      <c r="C2030" s="8" t="b">
        <f t="shared" si="125"/>
        <v>0</v>
      </c>
      <c r="D2030" s="21" t="b">
        <f t="shared" si="124"/>
        <v>0</v>
      </c>
      <c r="E2030" s="14">
        <f t="shared" si="126"/>
        <v>45796</v>
      </c>
      <c r="F2030" s="3"/>
      <c r="G2030" s="5">
        <v>46660</v>
      </c>
    </row>
    <row r="2031" spans="2:7">
      <c r="B2031" s="24">
        <f t="shared" si="127"/>
        <v>45797</v>
      </c>
      <c r="C2031" s="8" t="b">
        <f t="shared" si="125"/>
        <v>0</v>
      </c>
      <c r="D2031" s="21" t="b">
        <f t="shared" si="124"/>
        <v>0</v>
      </c>
      <c r="E2031" s="14">
        <f t="shared" si="126"/>
        <v>45797</v>
      </c>
      <c r="F2031" s="3"/>
      <c r="G2031" s="5">
        <v>46661</v>
      </c>
    </row>
    <row r="2032" spans="2:7">
      <c r="B2032" s="24">
        <f t="shared" si="127"/>
        <v>45798</v>
      </c>
      <c r="C2032" s="8" t="b">
        <f t="shared" si="125"/>
        <v>0</v>
      </c>
      <c r="D2032" s="21" t="b">
        <f t="shared" si="124"/>
        <v>0</v>
      </c>
      <c r="E2032" s="14">
        <f t="shared" si="126"/>
        <v>45798</v>
      </c>
      <c r="F2032" s="3"/>
      <c r="G2032" s="5">
        <v>46664</v>
      </c>
    </row>
    <row r="2033" spans="2:7">
      <c r="B2033" s="24">
        <f t="shared" si="127"/>
        <v>45799</v>
      </c>
      <c r="C2033" s="8" t="b">
        <f t="shared" si="125"/>
        <v>0</v>
      </c>
      <c r="D2033" s="21" t="b">
        <f t="shared" si="124"/>
        <v>0</v>
      </c>
      <c r="E2033" s="14">
        <f t="shared" si="126"/>
        <v>45799</v>
      </c>
      <c r="F2033" s="3"/>
      <c r="G2033" s="5">
        <v>46665</v>
      </c>
    </row>
    <row r="2034" spans="2:7">
      <c r="B2034" s="24">
        <f t="shared" si="127"/>
        <v>45800</v>
      </c>
      <c r="C2034" s="8" t="b">
        <f t="shared" si="125"/>
        <v>0</v>
      </c>
      <c r="D2034" s="21" t="b">
        <f t="shared" si="124"/>
        <v>0</v>
      </c>
      <c r="E2034" s="14">
        <f t="shared" si="126"/>
        <v>45800</v>
      </c>
      <c r="F2034" s="3"/>
      <c r="G2034" s="5">
        <v>46666</v>
      </c>
    </row>
    <row r="2035" spans="2:7">
      <c r="B2035" s="24">
        <f t="shared" si="127"/>
        <v>45801</v>
      </c>
      <c r="C2035" s="8" t="b">
        <f t="shared" si="125"/>
        <v>1</v>
      </c>
      <c r="D2035" s="21" t="b">
        <f t="shared" si="124"/>
        <v>0</v>
      </c>
      <c r="E2035" s="14" t="b">
        <f t="shared" si="126"/>
        <v>0</v>
      </c>
      <c r="F2035" s="3"/>
      <c r="G2035" s="5">
        <v>46667</v>
      </c>
    </row>
    <row r="2036" spans="2:7">
      <c r="B2036" s="24">
        <f t="shared" si="127"/>
        <v>45802</v>
      </c>
      <c r="C2036" s="8" t="b">
        <f t="shared" si="125"/>
        <v>1</v>
      </c>
      <c r="D2036" s="21" t="b">
        <f t="shared" si="124"/>
        <v>0</v>
      </c>
      <c r="E2036" s="14" t="b">
        <f t="shared" si="126"/>
        <v>0</v>
      </c>
      <c r="F2036" s="3"/>
      <c r="G2036" s="5">
        <v>46668</v>
      </c>
    </row>
    <row r="2037" spans="2:7">
      <c r="B2037" s="24">
        <f t="shared" si="127"/>
        <v>45803</v>
      </c>
      <c r="C2037" s="8" t="b">
        <f t="shared" si="125"/>
        <v>0</v>
      </c>
      <c r="D2037" s="21" t="b">
        <f t="shared" si="124"/>
        <v>0</v>
      </c>
      <c r="E2037" s="14">
        <f t="shared" si="126"/>
        <v>45803</v>
      </c>
      <c r="F2037" s="3"/>
      <c r="G2037" s="5">
        <v>46671</v>
      </c>
    </row>
    <row r="2038" spans="2:7">
      <c r="B2038" s="24">
        <f t="shared" si="127"/>
        <v>45804</v>
      </c>
      <c r="C2038" s="8" t="b">
        <f t="shared" si="125"/>
        <v>0</v>
      </c>
      <c r="D2038" s="21" t="b">
        <f t="shared" si="124"/>
        <v>0</v>
      </c>
      <c r="E2038" s="14">
        <f t="shared" si="126"/>
        <v>45804</v>
      </c>
      <c r="F2038" s="3"/>
      <c r="G2038" s="5">
        <v>46672</v>
      </c>
    </row>
    <row r="2039" spans="2:7">
      <c r="B2039" s="24">
        <f t="shared" si="127"/>
        <v>45805</v>
      </c>
      <c r="C2039" s="8" t="b">
        <f t="shared" si="125"/>
        <v>0</v>
      </c>
      <c r="D2039" s="21" t="b">
        <f t="shared" si="124"/>
        <v>0</v>
      </c>
      <c r="E2039" s="14">
        <f t="shared" si="126"/>
        <v>45805</v>
      </c>
      <c r="F2039" s="3"/>
      <c r="G2039" s="5">
        <v>46673</v>
      </c>
    </row>
    <row r="2040" spans="2:7">
      <c r="B2040" s="24">
        <f t="shared" si="127"/>
        <v>45806</v>
      </c>
      <c r="C2040" s="8" t="b">
        <f t="shared" si="125"/>
        <v>0</v>
      </c>
      <c r="D2040" s="21" t="b">
        <f t="shared" si="124"/>
        <v>0</v>
      </c>
      <c r="E2040" s="14">
        <f t="shared" si="126"/>
        <v>45806</v>
      </c>
      <c r="F2040" s="3"/>
      <c r="G2040" s="5">
        <v>46674</v>
      </c>
    </row>
    <row r="2041" spans="2:7">
      <c r="B2041" s="24">
        <f t="shared" si="127"/>
        <v>45807</v>
      </c>
      <c r="C2041" s="8" t="b">
        <f t="shared" si="125"/>
        <v>0</v>
      </c>
      <c r="D2041" s="21" t="b">
        <f t="shared" si="124"/>
        <v>0</v>
      </c>
      <c r="E2041" s="14">
        <f t="shared" si="126"/>
        <v>45807</v>
      </c>
      <c r="F2041" s="3"/>
      <c r="G2041" s="5">
        <v>46675</v>
      </c>
    </row>
    <row r="2042" spans="2:7">
      <c r="B2042" s="24">
        <f t="shared" si="127"/>
        <v>45808</v>
      </c>
      <c r="C2042" s="8" t="b">
        <f t="shared" si="125"/>
        <v>1</v>
      </c>
      <c r="D2042" s="21" t="b">
        <f t="shared" si="124"/>
        <v>0</v>
      </c>
      <c r="E2042" s="14" t="b">
        <f t="shared" si="126"/>
        <v>0</v>
      </c>
      <c r="F2042" s="3"/>
      <c r="G2042" s="5">
        <v>46678</v>
      </c>
    </row>
    <row r="2043" spans="2:7">
      <c r="B2043" s="24">
        <f t="shared" si="127"/>
        <v>45809</v>
      </c>
      <c r="C2043" s="8" t="b">
        <f t="shared" si="125"/>
        <v>1</v>
      </c>
      <c r="D2043" s="21" t="b">
        <f t="shared" si="124"/>
        <v>0</v>
      </c>
      <c r="E2043" s="14" t="b">
        <f t="shared" si="126"/>
        <v>0</v>
      </c>
      <c r="F2043" s="3"/>
      <c r="G2043" s="5">
        <v>46679</v>
      </c>
    </row>
    <row r="2044" spans="2:7">
      <c r="B2044" s="24">
        <f t="shared" si="127"/>
        <v>45810</v>
      </c>
      <c r="C2044" s="8" t="b">
        <f t="shared" si="125"/>
        <v>0</v>
      </c>
      <c r="D2044" s="21" t="b">
        <f t="shared" si="124"/>
        <v>0</v>
      </c>
      <c r="E2044" s="14">
        <f t="shared" si="126"/>
        <v>45810</v>
      </c>
      <c r="F2044" s="3"/>
      <c r="G2044" s="5">
        <v>46680</v>
      </c>
    </row>
    <row r="2045" spans="2:7">
      <c r="B2045" s="24">
        <f t="shared" si="127"/>
        <v>45811</v>
      </c>
      <c r="C2045" s="8" t="b">
        <f t="shared" si="125"/>
        <v>0</v>
      </c>
      <c r="D2045" s="21" t="b">
        <f t="shared" si="124"/>
        <v>0</v>
      </c>
      <c r="E2045" s="14">
        <f t="shared" si="126"/>
        <v>45811</v>
      </c>
      <c r="F2045" s="3"/>
      <c r="G2045" s="5">
        <v>46681</v>
      </c>
    </row>
    <row r="2046" spans="2:7">
      <c r="B2046" s="24">
        <f t="shared" si="127"/>
        <v>45812</v>
      </c>
      <c r="C2046" s="8" t="b">
        <f t="shared" si="125"/>
        <v>0</v>
      </c>
      <c r="D2046" s="21" t="b">
        <f t="shared" si="124"/>
        <v>0</v>
      </c>
      <c r="E2046" s="14">
        <f t="shared" si="126"/>
        <v>45812</v>
      </c>
      <c r="F2046" s="3"/>
      <c r="G2046" s="5">
        <v>46682</v>
      </c>
    </row>
    <row r="2047" spans="2:7">
      <c r="B2047" s="24">
        <f t="shared" si="127"/>
        <v>45813</v>
      </c>
      <c r="C2047" s="8" t="b">
        <f t="shared" si="125"/>
        <v>0</v>
      </c>
      <c r="D2047" s="21" t="b">
        <f t="shared" si="124"/>
        <v>0</v>
      </c>
      <c r="E2047" s="14">
        <f t="shared" si="126"/>
        <v>45813</v>
      </c>
      <c r="F2047" s="3"/>
      <c r="G2047" s="5">
        <v>46685</v>
      </c>
    </row>
    <row r="2048" spans="2:7">
      <c r="B2048" s="24">
        <f t="shared" si="127"/>
        <v>45814</v>
      </c>
      <c r="C2048" s="8" t="b">
        <f t="shared" si="125"/>
        <v>0</v>
      </c>
      <c r="D2048" s="21" t="b">
        <f t="shared" si="124"/>
        <v>0</v>
      </c>
      <c r="E2048" s="14">
        <f t="shared" si="126"/>
        <v>45814</v>
      </c>
      <c r="F2048" s="3"/>
      <c r="G2048" s="5">
        <v>46686</v>
      </c>
    </row>
    <row r="2049" spans="2:7">
      <c r="B2049" s="24">
        <f t="shared" si="127"/>
        <v>45815</v>
      </c>
      <c r="C2049" s="8" t="b">
        <f t="shared" si="125"/>
        <v>1</v>
      </c>
      <c r="D2049" s="21" t="b">
        <f t="shared" si="124"/>
        <v>0</v>
      </c>
      <c r="E2049" s="14" t="b">
        <f t="shared" si="126"/>
        <v>0</v>
      </c>
      <c r="F2049" s="3"/>
      <c r="G2049" s="5">
        <v>46687</v>
      </c>
    </row>
    <row r="2050" spans="2:7">
      <c r="B2050" s="24">
        <f t="shared" si="127"/>
        <v>45816</v>
      </c>
      <c r="C2050" s="8" t="b">
        <f t="shared" si="125"/>
        <v>1</v>
      </c>
      <c r="D2050" s="21" t="b">
        <f t="shared" si="124"/>
        <v>0</v>
      </c>
      <c r="E2050" s="14" t="b">
        <f t="shared" si="126"/>
        <v>0</v>
      </c>
      <c r="F2050" s="3"/>
      <c r="G2050" s="5">
        <v>46688</v>
      </c>
    </row>
    <row r="2051" spans="2:7">
      <c r="B2051" s="24">
        <f t="shared" si="127"/>
        <v>45817</v>
      </c>
      <c r="C2051" s="8" t="b">
        <f t="shared" si="125"/>
        <v>0</v>
      </c>
      <c r="D2051" s="21" t="b">
        <f t="shared" ref="D2051:D2114" si="128">IF(TYPE(VLOOKUP(B2051,Holidays,1,0))&lt;&gt;1,FALSE,TRUE)</f>
        <v>0</v>
      </c>
      <c r="E2051" s="14">
        <f t="shared" si="126"/>
        <v>45817</v>
      </c>
      <c r="F2051" s="3"/>
      <c r="G2051" s="5">
        <v>46689</v>
      </c>
    </row>
    <row r="2052" spans="2:7">
      <c r="B2052" s="24">
        <f t="shared" si="127"/>
        <v>45818</v>
      </c>
      <c r="C2052" s="8" t="b">
        <f t="shared" ref="C2052:C2115" si="129">IF(WEEKDAY(B2052,2)&gt;5,TRUE)</f>
        <v>0</v>
      </c>
      <c r="D2052" s="21" t="b">
        <f t="shared" si="128"/>
        <v>0</v>
      </c>
      <c r="E2052" s="14">
        <f t="shared" ref="E2052:E2115" si="130">IF(OR(C2052,D2052),FALSE,B2052)</f>
        <v>45818</v>
      </c>
      <c r="F2052" s="3"/>
      <c r="G2052" s="5">
        <v>46692</v>
      </c>
    </row>
    <row r="2053" spans="2:7">
      <c r="B2053" s="24">
        <f t="shared" ref="B2053:B2116" si="131">B2052+1</f>
        <v>45819</v>
      </c>
      <c r="C2053" s="8" t="b">
        <f t="shared" si="129"/>
        <v>0</v>
      </c>
      <c r="D2053" s="21" t="b">
        <f t="shared" si="128"/>
        <v>0</v>
      </c>
      <c r="E2053" s="14">
        <f t="shared" si="130"/>
        <v>45819</v>
      </c>
      <c r="F2053" s="3"/>
      <c r="G2053" s="5">
        <v>46693</v>
      </c>
    </row>
    <row r="2054" spans="2:7">
      <c r="B2054" s="24">
        <f t="shared" si="131"/>
        <v>45820</v>
      </c>
      <c r="C2054" s="8" t="b">
        <f t="shared" si="129"/>
        <v>0</v>
      </c>
      <c r="D2054" s="21" t="b">
        <f t="shared" si="128"/>
        <v>0</v>
      </c>
      <c r="E2054" s="14">
        <f t="shared" si="130"/>
        <v>45820</v>
      </c>
      <c r="F2054" s="3"/>
      <c r="G2054" s="5">
        <v>46694</v>
      </c>
    </row>
    <row r="2055" spans="2:7">
      <c r="B2055" s="24">
        <f t="shared" si="131"/>
        <v>45821</v>
      </c>
      <c r="C2055" s="8" t="b">
        <f t="shared" si="129"/>
        <v>0</v>
      </c>
      <c r="D2055" s="21" t="b">
        <f t="shared" si="128"/>
        <v>0</v>
      </c>
      <c r="E2055" s="14">
        <f t="shared" si="130"/>
        <v>45821</v>
      </c>
      <c r="F2055" s="3"/>
      <c r="G2055" s="5">
        <v>46695</v>
      </c>
    </row>
    <row r="2056" spans="2:7">
      <c r="B2056" s="24">
        <f t="shared" si="131"/>
        <v>45822</v>
      </c>
      <c r="C2056" s="8" t="b">
        <f t="shared" si="129"/>
        <v>1</v>
      </c>
      <c r="D2056" s="21" t="b">
        <f t="shared" si="128"/>
        <v>0</v>
      </c>
      <c r="E2056" s="14" t="b">
        <f t="shared" si="130"/>
        <v>0</v>
      </c>
      <c r="F2056" s="3"/>
      <c r="G2056" s="5">
        <v>46696</v>
      </c>
    </row>
    <row r="2057" spans="2:7">
      <c r="B2057" s="24">
        <f t="shared" si="131"/>
        <v>45823</v>
      </c>
      <c r="C2057" s="8" t="b">
        <f t="shared" si="129"/>
        <v>1</v>
      </c>
      <c r="D2057" s="21" t="b">
        <f t="shared" si="128"/>
        <v>0</v>
      </c>
      <c r="E2057" s="14" t="b">
        <f t="shared" si="130"/>
        <v>0</v>
      </c>
      <c r="F2057" s="3"/>
      <c r="G2057" s="5">
        <v>46699</v>
      </c>
    </row>
    <row r="2058" spans="2:7">
      <c r="B2058" s="24">
        <f t="shared" si="131"/>
        <v>45824</v>
      </c>
      <c r="C2058" s="8" t="b">
        <f t="shared" si="129"/>
        <v>0</v>
      </c>
      <c r="D2058" s="21" t="b">
        <f t="shared" si="128"/>
        <v>0</v>
      </c>
      <c r="E2058" s="14">
        <f t="shared" si="130"/>
        <v>45824</v>
      </c>
      <c r="F2058" s="3"/>
      <c r="G2058" s="5">
        <v>46700</v>
      </c>
    </row>
    <row r="2059" spans="2:7">
      <c r="B2059" s="24">
        <f t="shared" si="131"/>
        <v>45825</v>
      </c>
      <c r="C2059" s="8" t="b">
        <f t="shared" si="129"/>
        <v>0</v>
      </c>
      <c r="D2059" s="21" t="b">
        <f t="shared" si="128"/>
        <v>0</v>
      </c>
      <c r="E2059" s="14">
        <f t="shared" si="130"/>
        <v>45825</v>
      </c>
      <c r="F2059" s="3"/>
      <c r="G2059" s="5">
        <v>46701</v>
      </c>
    </row>
    <row r="2060" spans="2:7">
      <c r="B2060" s="24">
        <f t="shared" si="131"/>
        <v>45826</v>
      </c>
      <c r="C2060" s="8" t="b">
        <f t="shared" si="129"/>
        <v>0</v>
      </c>
      <c r="D2060" s="21" t="b">
        <f t="shared" si="128"/>
        <v>0</v>
      </c>
      <c r="E2060" s="14">
        <f t="shared" si="130"/>
        <v>45826</v>
      </c>
      <c r="F2060" s="3"/>
      <c r="G2060" s="5">
        <v>46702</v>
      </c>
    </row>
    <row r="2061" spans="2:7">
      <c r="B2061" s="24">
        <f t="shared" si="131"/>
        <v>45827</v>
      </c>
      <c r="C2061" s="8" t="b">
        <f t="shared" si="129"/>
        <v>0</v>
      </c>
      <c r="D2061" s="21" t="b">
        <f t="shared" si="128"/>
        <v>0</v>
      </c>
      <c r="E2061" s="14">
        <f t="shared" si="130"/>
        <v>45827</v>
      </c>
      <c r="F2061" s="3"/>
      <c r="G2061" s="5">
        <v>46703</v>
      </c>
    </row>
    <row r="2062" spans="2:7">
      <c r="B2062" s="24">
        <f t="shared" si="131"/>
        <v>45828</v>
      </c>
      <c r="C2062" s="8" t="b">
        <f t="shared" si="129"/>
        <v>0</v>
      </c>
      <c r="D2062" s="21" t="b">
        <f t="shared" si="128"/>
        <v>0</v>
      </c>
      <c r="E2062" s="14">
        <f t="shared" si="130"/>
        <v>45828</v>
      </c>
      <c r="F2062" s="3"/>
      <c r="G2062" s="5">
        <v>46706</v>
      </c>
    </row>
    <row r="2063" spans="2:7">
      <c r="B2063" s="24">
        <f t="shared" si="131"/>
        <v>45829</v>
      </c>
      <c r="C2063" s="8" t="b">
        <f t="shared" si="129"/>
        <v>1</v>
      </c>
      <c r="D2063" s="21" t="b">
        <f t="shared" si="128"/>
        <v>0</v>
      </c>
      <c r="E2063" s="14" t="b">
        <f t="shared" si="130"/>
        <v>0</v>
      </c>
      <c r="F2063" s="3"/>
      <c r="G2063" s="5">
        <v>46707</v>
      </c>
    </row>
    <row r="2064" spans="2:7">
      <c r="B2064" s="24">
        <f t="shared" si="131"/>
        <v>45830</v>
      </c>
      <c r="C2064" s="8" t="b">
        <f t="shared" si="129"/>
        <v>1</v>
      </c>
      <c r="D2064" s="21" t="b">
        <f t="shared" si="128"/>
        <v>0</v>
      </c>
      <c r="E2064" s="14" t="b">
        <f t="shared" si="130"/>
        <v>0</v>
      </c>
      <c r="F2064" s="3"/>
      <c r="G2064" s="5">
        <v>46708</v>
      </c>
    </row>
    <row r="2065" spans="2:7">
      <c r="B2065" s="24">
        <f t="shared" si="131"/>
        <v>45831</v>
      </c>
      <c r="C2065" s="8" t="b">
        <f t="shared" si="129"/>
        <v>0</v>
      </c>
      <c r="D2065" s="21" t="b">
        <f t="shared" si="128"/>
        <v>0</v>
      </c>
      <c r="E2065" s="14">
        <f t="shared" si="130"/>
        <v>45831</v>
      </c>
      <c r="F2065" s="3"/>
      <c r="G2065" s="5">
        <v>46709</v>
      </c>
    </row>
    <row r="2066" spans="2:7">
      <c r="B2066" s="24">
        <f t="shared" si="131"/>
        <v>45832</v>
      </c>
      <c r="C2066" s="8" t="b">
        <f t="shared" si="129"/>
        <v>0</v>
      </c>
      <c r="D2066" s="21" t="b">
        <f t="shared" si="128"/>
        <v>0</v>
      </c>
      <c r="E2066" s="14">
        <f t="shared" si="130"/>
        <v>45832</v>
      </c>
      <c r="F2066" s="3"/>
      <c r="G2066" s="5">
        <v>46710</v>
      </c>
    </row>
    <row r="2067" spans="2:7">
      <c r="B2067" s="24">
        <f t="shared" si="131"/>
        <v>45833</v>
      </c>
      <c r="C2067" s="8" t="b">
        <f t="shared" si="129"/>
        <v>0</v>
      </c>
      <c r="D2067" s="21" t="b">
        <f t="shared" si="128"/>
        <v>0</v>
      </c>
      <c r="E2067" s="14">
        <f t="shared" si="130"/>
        <v>45833</v>
      </c>
      <c r="F2067" s="3"/>
      <c r="G2067" s="5">
        <v>46713</v>
      </c>
    </row>
    <row r="2068" spans="2:7">
      <c r="B2068" s="24">
        <f t="shared" si="131"/>
        <v>45834</v>
      </c>
      <c r="C2068" s="8" t="b">
        <f t="shared" si="129"/>
        <v>0</v>
      </c>
      <c r="D2068" s="21" t="b">
        <f t="shared" si="128"/>
        <v>0</v>
      </c>
      <c r="E2068" s="14">
        <f t="shared" si="130"/>
        <v>45834</v>
      </c>
      <c r="F2068" s="3"/>
      <c r="G2068" s="5">
        <v>46714</v>
      </c>
    </row>
    <row r="2069" spans="2:7">
      <c r="B2069" s="24">
        <f t="shared" si="131"/>
        <v>45835</v>
      </c>
      <c r="C2069" s="8" t="b">
        <f t="shared" si="129"/>
        <v>0</v>
      </c>
      <c r="D2069" s="21" t="b">
        <f t="shared" si="128"/>
        <v>0</v>
      </c>
      <c r="E2069" s="14">
        <f t="shared" si="130"/>
        <v>45835</v>
      </c>
      <c r="F2069" s="3"/>
      <c r="G2069" s="5">
        <v>46715</v>
      </c>
    </row>
    <row r="2070" spans="2:7">
      <c r="B2070" s="24">
        <f t="shared" si="131"/>
        <v>45836</v>
      </c>
      <c r="C2070" s="8" t="b">
        <f t="shared" si="129"/>
        <v>1</v>
      </c>
      <c r="D2070" s="21" t="b">
        <f t="shared" si="128"/>
        <v>0</v>
      </c>
      <c r="E2070" s="14" t="b">
        <f t="shared" si="130"/>
        <v>0</v>
      </c>
      <c r="F2070" s="3"/>
      <c r="G2070" s="5">
        <v>46716</v>
      </c>
    </row>
    <row r="2071" spans="2:7">
      <c r="B2071" s="24">
        <f t="shared" si="131"/>
        <v>45837</v>
      </c>
      <c r="C2071" s="8" t="b">
        <f t="shared" si="129"/>
        <v>1</v>
      </c>
      <c r="D2071" s="21" t="b">
        <f t="shared" si="128"/>
        <v>0</v>
      </c>
      <c r="E2071" s="14" t="b">
        <f t="shared" si="130"/>
        <v>0</v>
      </c>
      <c r="F2071" s="3"/>
      <c r="G2071" s="5">
        <v>46717</v>
      </c>
    </row>
    <row r="2072" spans="2:7">
      <c r="B2072" s="24">
        <f t="shared" si="131"/>
        <v>45838</v>
      </c>
      <c r="C2072" s="8" t="b">
        <f t="shared" si="129"/>
        <v>0</v>
      </c>
      <c r="D2072" s="21" t="b">
        <f t="shared" si="128"/>
        <v>0</v>
      </c>
      <c r="E2072" s="14">
        <f t="shared" si="130"/>
        <v>45838</v>
      </c>
      <c r="F2072" s="3"/>
      <c r="G2072" s="5">
        <v>46720</v>
      </c>
    </row>
    <row r="2073" spans="2:7">
      <c r="B2073" s="24">
        <f t="shared" si="131"/>
        <v>45839</v>
      </c>
      <c r="C2073" s="8" t="b">
        <f t="shared" si="129"/>
        <v>0</v>
      </c>
      <c r="D2073" s="21" t="b">
        <f t="shared" si="128"/>
        <v>0</v>
      </c>
      <c r="E2073" s="14">
        <f t="shared" si="130"/>
        <v>45839</v>
      </c>
      <c r="F2073" s="3"/>
      <c r="G2073" s="5">
        <v>46721</v>
      </c>
    </row>
    <row r="2074" spans="2:7">
      <c r="B2074" s="24">
        <f t="shared" si="131"/>
        <v>45840</v>
      </c>
      <c r="C2074" s="8" t="b">
        <f t="shared" si="129"/>
        <v>0</v>
      </c>
      <c r="D2074" s="21" t="b">
        <f t="shared" si="128"/>
        <v>0</v>
      </c>
      <c r="E2074" s="14">
        <f t="shared" si="130"/>
        <v>45840</v>
      </c>
      <c r="F2074" s="3"/>
      <c r="G2074" s="5">
        <v>46722</v>
      </c>
    </row>
    <row r="2075" spans="2:7">
      <c r="B2075" s="24">
        <f t="shared" si="131"/>
        <v>45841</v>
      </c>
      <c r="C2075" s="8" t="b">
        <f t="shared" si="129"/>
        <v>0</v>
      </c>
      <c r="D2075" s="21" t="b">
        <f t="shared" si="128"/>
        <v>0</v>
      </c>
      <c r="E2075" s="14">
        <f t="shared" si="130"/>
        <v>45841</v>
      </c>
      <c r="F2075" s="3"/>
      <c r="G2075" s="5">
        <v>46723</v>
      </c>
    </row>
    <row r="2076" spans="2:7">
      <c r="B2076" s="24">
        <f t="shared" si="131"/>
        <v>45842</v>
      </c>
      <c r="C2076" s="8" t="b">
        <f t="shared" si="129"/>
        <v>0</v>
      </c>
      <c r="D2076" s="21" t="b">
        <f t="shared" si="128"/>
        <v>0</v>
      </c>
      <c r="E2076" s="14">
        <f t="shared" si="130"/>
        <v>45842</v>
      </c>
      <c r="F2076" s="3"/>
      <c r="G2076" s="5">
        <v>46724</v>
      </c>
    </row>
    <row r="2077" spans="2:7">
      <c r="B2077" s="24">
        <f t="shared" si="131"/>
        <v>45843</v>
      </c>
      <c r="C2077" s="8" t="b">
        <f t="shared" si="129"/>
        <v>1</v>
      </c>
      <c r="D2077" s="21" t="b">
        <f t="shared" si="128"/>
        <v>0</v>
      </c>
      <c r="E2077" s="14" t="b">
        <f t="shared" si="130"/>
        <v>0</v>
      </c>
      <c r="F2077" s="3"/>
      <c r="G2077" s="5">
        <v>46727</v>
      </c>
    </row>
    <row r="2078" spans="2:7">
      <c r="B2078" s="24">
        <f t="shared" si="131"/>
        <v>45844</v>
      </c>
      <c r="C2078" s="8" t="b">
        <f t="shared" si="129"/>
        <v>1</v>
      </c>
      <c r="D2078" s="21" t="b">
        <f t="shared" si="128"/>
        <v>0</v>
      </c>
      <c r="E2078" s="14" t="b">
        <f t="shared" si="130"/>
        <v>0</v>
      </c>
      <c r="F2078" s="3"/>
      <c r="G2078" s="5">
        <v>46728</v>
      </c>
    </row>
    <row r="2079" spans="2:7">
      <c r="B2079" s="24">
        <f t="shared" si="131"/>
        <v>45845</v>
      </c>
      <c r="C2079" s="8" t="b">
        <f t="shared" si="129"/>
        <v>0</v>
      </c>
      <c r="D2079" s="21" t="b">
        <f t="shared" si="128"/>
        <v>0</v>
      </c>
      <c r="E2079" s="14">
        <f t="shared" si="130"/>
        <v>45845</v>
      </c>
      <c r="F2079" s="3"/>
      <c r="G2079" s="5">
        <v>46729</v>
      </c>
    </row>
    <row r="2080" spans="2:7">
      <c r="B2080" s="24">
        <f t="shared" si="131"/>
        <v>45846</v>
      </c>
      <c r="C2080" s="8" t="b">
        <f t="shared" si="129"/>
        <v>0</v>
      </c>
      <c r="D2080" s="21" t="b">
        <f t="shared" si="128"/>
        <v>0</v>
      </c>
      <c r="E2080" s="14">
        <f t="shared" si="130"/>
        <v>45846</v>
      </c>
      <c r="F2080" s="3"/>
      <c r="G2080" s="5">
        <v>46730</v>
      </c>
    </row>
    <row r="2081" spans="2:7">
      <c r="B2081" s="24">
        <f t="shared" si="131"/>
        <v>45847</v>
      </c>
      <c r="C2081" s="8" t="b">
        <f t="shared" si="129"/>
        <v>0</v>
      </c>
      <c r="D2081" s="21" t="b">
        <f t="shared" si="128"/>
        <v>0</v>
      </c>
      <c r="E2081" s="14">
        <f t="shared" si="130"/>
        <v>45847</v>
      </c>
      <c r="F2081" s="3"/>
      <c r="G2081" s="5">
        <v>46731</v>
      </c>
    </row>
    <row r="2082" spans="2:7">
      <c r="B2082" s="24">
        <f t="shared" si="131"/>
        <v>45848</v>
      </c>
      <c r="C2082" s="8" t="b">
        <f t="shared" si="129"/>
        <v>0</v>
      </c>
      <c r="D2082" s="21" t="b">
        <f t="shared" si="128"/>
        <v>0</v>
      </c>
      <c r="E2082" s="14">
        <f t="shared" si="130"/>
        <v>45848</v>
      </c>
      <c r="F2082" s="3"/>
      <c r="G2082" s="5">
        <v>46734</v>
      </c>
    </row>
    <row r="2083" spans="2:7">
      <c r="B2083" s="24">
        <f t="shared" si="131"/>
        <v>45849</v>
      </c>
      <c r="C2083" s="8" t="b">
        <f t="shared" si="129"/>
        <v>0</v>
      </c>
      <c r="D2083" s="21" t="b">
        <f t="shared" si="128"/>
        <v>0</v>
      </c>
      <c r="E2083" s="14">
        <f t="shared" si="130"/>
        <v>45849</v>
      </c>
      <c r="F2083" s="3"/>
      <c r="G2083" s="5">
        <v>46735</v>
      </c>
    </row>
    <row r="2084" spans="2:7">
      <c r="B2084" s="24">
        <f t="shared" si="131"/>
        <v>45850</v>
      </c>
      <c r="C2084" s="8" t="b">
        <f t="shared" si="129"/>
        <v>1</v>
      </c>
      <c r="D2084" s="21" t="b">
        <f t="shared" si="128"/>
        <v>0</v>
      </c>
      <c r="E2084" s="14" t="b">
        <f t="shared" si="130"/>
        <v>0</v>
      </c>
      <c r="F2084" s="3"/>
      <c r="G2084" s="5">
        <v>46736</v>
      </c>
    </row>
    <row r="2085" spans="2:7">
      <c r="B2085" s="24">
        <f t="shared" si="131"/>
        <v>45851</v>
      </c>
      <c r="C2085" s="8" t="b">
        <f t="shared" si="129"/>
        <v>1</v>
      </c>
      <c r="D2085" s="21" t="b">
        <f t="shared" si="128"/>
        <v>0</v>
      </c>
      <c r="E2085" s="14" t="b">
        <f t="shared" si="130"/>
        <v>0</v>
      </c>
      <c r="F2085" s="3"/>
      <c r="G2085" s="5">
        <v>46737</v>
      </c>
    </row>
    <row r="2086" spans="2:7">
      <c r="B2086" s="24">
        <f t="shared" si="131"/>
        <v>45852</v>
      </c>
      <c r="C2086" s="8" t="b">
        <f t="shared" si="129"/>
        <v>0</v>
      </c>
      <c r="D2086" s="21" t="b">
        <f t="shared" si="128"/>
        <v>0</v>
      </c>
      <c r="E2086" s="14">
        <f t="shared" si="130"/>
        <v>45852</v>
      </c>
      <c r="F2086" s="3"/>
      <c r="G2086" s="5">
        <v>46738</v>
      </c>
    </row>
    <row r="2087" spans="2:7">
      <c r="B2087" s="24">
        <f t="shared" si="131"/>
        <v>45853</v>
      </c>
      <c r="C2087" s="8" t="b">
        <f t="shared" si="129"/>
        <v>0</v>
      </c>
      <c r="D2087" s="21" t="b">
        <f t="shared" si="128"/>
        <v>0</v>
      </c>
      <c r="E2087" s="14">
        <f t="shared" si="130"/>
        <v>45853</v>
      </c>
      <c r="F2087" s="3"/>
      <c r="G2087" s="5">
        <v>46741</v>
      </c>
    </row>
    <row r="2088" spans="2:7">
      <c r="B2088" s="24">
        <f t="shared" si="131"/>
        <v>45854</v>
      </c>
      <c r="C2088" s="8" t="b">
        <f t="shared" si="129"/>
        <v>0</v>
      </c>
      <c r="D2088" s="21" t="b">
        <f t="shared" si="128"/>
        <v>0</v>
      </c>
      <c r="E2088" s="14">
        <f t="shared" si="130"/>
        <v>45854</v>
      </c>
      <c r="F2088" s="3"/>
      <c r="G2088" s="5">
        <v>46742</v>
      </c>
    </row>
    <row r="2089" spans="2:7">
      <c r="B2089" s="24">
        <f t="shared" si="131"/>
        <v>45855</v>
      </c>
      <c r="C2089" s="8" t="b">
        <f t="shared" si="129"/>
        <v>0</v>
      </c>
      <c r="D2089" s="21" t="b">
        <f t="shared" si="128"/>
        <v>0</v>
      </c>
      <c r="E2089" s="14">
        <f t="shared" si="130"/>
        <v>45855</v>
      </c>
      <c r="F2089" s="3"/>
      <c r="G2089" s="5">
        <v>46743</v>
      </c>
    </row>
    <row r="2090" spans="2:7">
      <c r="B2090" s="24">
        <f t="shared" si="131"/>
        <v>45856</v>
      </c>
      <c r="C2090" s="8" t="b">
        <f t="shared" si="129"/>
        <v>0</v>
      </c>
      <c r="D2090" s="21" t="b">
        <f t="shared" si="128"/>
        <v>0</v>
      </c>
      <c r="E2090" s="14">
        <f t="shared" si="130"/>
        <v>45856</v>
      </c>
      <c r="F2090" s="3"/>
      <c r="G2090" s="5">
        <v>46744</v>
      </c>
    </row>
    <row r="2091" spans="2:7">
      <c r="B2091" s="24">
        <f t="shared" si="131"/>
        <v>45857</v>
      </c>
      <c r="C2091" s="8" t="b">
        <f t="shared" si="129"/>
        <v>1</v>
      </c>
      <c r="D2091" s="21" t="b">
        <f t="shared" si="128"/>
        <v>0</v>
      </c>
      <c r="E2091" s="14" t="b">
        <f t="shared" si="130"/>
        <v>0</v>
      </c>
      <c r="F2091" s="3"/>
      <c r="G2091" s="5">
        <v>46745</v>
      </c>
    </row>
    <row r="2092" spans="2:7">
      <c r="B2092" s="24">
        <f t="shared" si="131"/>
        <v>45858</v>
      </c>
      <c r="C2092" s="8" t="b">
        <f t="shared" si="129"/>
        <v>1</v>
      </c>
      <c r="D2092" s="21" t="b">
        <f t="shared" si="128"/>
        <v>0</v>
      </c>
      <c r="E2092" s="14" t="b">
        <f t="shared" si="130"/>
        <v>0</v>
      </c>
      <c r="F2092" s="3"/>
      <c r="G2092" s="5">
        <v>46748</v>
      </c>
    </row>
    <row r="2093" spans="2:7">
      <c r="B2093" s="24">
        <f t="shared" si="131"/>
        <v>45859</v>
      </c>
      <c r="C2093" s="8" t="b">
        <f t="shared" si="129"/>
        <v>0</v>
      </c>
      <c r="D2093" s="21" t="b">
        <f t="shared" si="128"/>
        <v>0</v>
      </c>
      <c r="E2093" s="14">
        <f t="shared" si="130"/>
        <v>45859</v>
      </c>
      <c r="F2093" s="3"/>
      <c r="G2093" s="5">
        <v>46749</v>
      </c>
    </row>
    <row r="2094" spans="2:7">
      <c r="B2094" s="24">
        <f t="shared" si="131"/>
        <v>45860</v>
      </c>
      <c r="C2094" s="8" t="b">
        <f t="shared" si="129"/>
        <v>0</v>
      </c>
      <c r="D2094" s="21" t="b">
        <f t="shared" si="128"/>
        <v>0</v>
      </c>
      <c r="E2094" s="14">
        <f t="shared" si="130"/>
        <v>45860</v>
      </c>
      <c r="F2094" s="3"/>
      <c r="G2094" s="5">
        <v>46750</v>
      </c>
    </row>
    <row r="2095" spans="2:7">
      <c r="B2095" s="24">
        <f t="shared" si="131"/>
        <v>45861</v>
      </c>
      <c r="C2095" s="8" t="b">
        <f t="shared" si="129"/>
        <v>0</v>
      </c>
      <c r="D2095" s="21" t="b">
        <f t="shared" si="128"/>
        <v>0</v>
      </c>
      <c r="E2095" s="14">
        <f t="shared" si="130"/>
        <v>45861</v>
      </c>
      <c r="F2095" s="3"/>
      <c r="G2095" s="5">
        <v>46751</v>
      </c>
    </row>
    <row r="2096" spans="2:7">
      <c r="B2096" s="24">
        <f t="shared" si="131"/>
        <v>45862</v>
      </c>
      <c r="C2096" s="8" t="b">
        <f t="shared" si="129"/>
        <v>0</v>
      </c>
      <c r="D2096" s="21" t="b">
        <f t="shared" si="128"/>
        <v>0</v>
      </c>
      <c r="E2096" s="14">
        <f t="shared" si="130"/>
        <v>45862</v>
      </c>
      <c r="F2096" s="3"/>
      <c r="G2096" s="5">
        <v>46752</v>
      </c>
    </row>
    <row r="2097" spans="2:7">
      <c r="B2097" s="24">
        <f t="shared" si="131"/>
        <v>45863</v>
      </c>
      <c r="C2097" s="8" t="b">
        <f t="shared" si="129"/>
        <v>0</v>
      </c>
      <c r="D2097" s="21" t="b">
        <f t="shared" si="128"/>
        <v>0</v>
      </c>
      <c r="E2097" s="14">
        <f t="shared" si="130"/>
        <v>45863</v>
      </c>
      <c r="F2097" s="3"/>
      <c r="G2097" s="5">
        <v>46755</v>
      </c>
    </row>
    <row r="2098" spans="2:7">
      <c r="B2098" s="24">
        <f t="shared" si="131"/>
        <v>45864</v>
      </c>
      <c r="C2098" s="8" t="b">
        <f t="shared" si="129"/>
        <v>1</v>
      </c>
      <c r="D2098" s="21" t="b">
        <f t="shared" si="128"/>
        <v>0</v>
      </c>
      <c r="E2098" s="14" t="b">
        <f t="shared" si="130"/>
        <v>0</v>
      </c>
      <c r="F2098" s="3"/>
      <c r="G2098" s="5">
        <v>46756</v>
      </c>
    </row>
    <row r="2099" spans="2:7">
      <c r="B2099" s="24">
        <f t="shared" si="131"/>
        <v>45865</v>
      </c>
      <c r="C2099" s="8" t="b">
        <f t="shared" si="129"/>
        <v>1</v>
      </c>
      <c r="D2099" s="21" t="b">
        <f t="shared" si="128"/>
        <v>0</v>
      </c>
      <c r="E2099" s="14" t="b">
        <f t="shared" si="130"/>
        <v>0</v>
      </c>
      <c r="F2099" s="3"/>
      <c r="G2099" s="5">
        <v>46757</v>
      </c>
    </row>
    <row r="2100" spans="2:7">
      <c r="B2100" s="24">
        <f t="shared" si="131"/>
        <v>45866</v>
      </c>
      <c r="C2100" s="8" t="b">
        <f t="shared" si="129"/>
        <v>0</v>
      </c>
      <c r="D2100" s="21" t="b">
        <f t="shared" si="128"/>
        <v>0</v>
      </c>
      <c r="E2100" s="14">
        <f t="shared" si="130"/>
        <v>45866</v>
      </c>
      <c r="F2100" s="3"/>
      <c r="G2100" s="5">
        <v>46758</v>
      </c>
    </row>
    <row r="2101" spans="2:7">
      <c r="B2101" s="24">
        <f t="shared" si="131"/>
        <v>45867</v>
      </c>
      <c r="C2101" s="8" t="b">
        <f t="shared" si="129"/>
        <v>0</v>
      </c>
      <c r="D2101" s="21" t="b">
        <f t="shared" si="128"/>
        <v>0</v>
      </c>
      <c r="E2101" s="14">
        <f t="shared" si="130"/>
        <v>45867</v>
      </c>
      <c r="F2101" s="3"/>
      <c r="G2101" s="5">
        <v>46759</v>
      </c>
    </row>
    <row r="2102" spans="2:7">
      <c r="B2102" s="24">
        <f t="shared" si="131"/>
        <v>45868</v>
      </c>
      <c r="C2102" s="8" t="b">
        <f t="shared" si="129"/>
        <v>0</v>
      </c>
      <c r="D2102" s="21" t="b">
        <f t="shared" si="128"/>
        <v>0</v>
      </c>
      <c r="E2102" s="14">
        <f t="shared" si="130"/>
        <v>45868</v>
      </c>
      <c r="F2102" s="3"/>
      <c r="G2102" s="5">
        <v>46762</v>
      </c>
    </row>
    <row r="2103" spans="2:7">
      <c r="B2103" s="24">
        <f t="shared" si="131"/>
        <v>45869</v>
      </c>
      <c r="C2103" s="8" t="b">
        <f t="shared" si="129"/>
        <v>0</v>
      </c>
      <c r="D2103" s="21" t="b">
        <f t="shared" si="128"/>
        <v>0</v>
      </c>
      <c r="E2103" s="14">
        <f t="shared" si="130"/>
        <v>45869</v>
      </c>
      <c r="F2103" s="3"/>
      <c r="G2103" s="5">
        <v>46763</v>
      </c>
    </row>
    <row r="2104" spans="2:7">
      <c r="B2104" s="24">
        <f t="shared" si="131"/>
        <v>45870</v>
      </c>
      <c r="C2104" s="8" t="b">
        <f t="shared" si="129"/>
        <v>0</v>
      </c>
      <c r="D2104" s="21" t="b">
        <f t="shared" si="128"/>
        <v>0</v>
      </c>
      <c r="E2104" s="14">
        <f t="shared" si="130"/>
        <v>45870</v>
      </c>
      <c r="F2104" s="3"/>
      <c r="G2104" s="5">
        <v>46764</v>
      </c>
    </row>
    <row r="2105" spans="2:7">
      <c r="B2105" s="24">
        <f t="shared" si="131"/>
        <v>45871</v>
      </c>
      <c r="C2105" s="8" t="b">
        <f t="shared" si="129"/>
        <v>1</v>
      </c>
      <c r="D2105" s="21" t="b">
        <f t="shared" si="128"/>
        <v>0</v>
      </c>
      <c r="E2105" s="14" t="b">
        <f t="shared" si="130"/>
        <v>0</v>
      </c>
      <c r="F2105" s="3"/>
      <c r="G2105" s="5">
        <v>46765</v>
      </c>
    </row>
    <row r="2106" spans="2:7">
      <c r="B2106" s="24">
        <f t="shared" si="131"/>
        <v>45872</v>
      </c>
      <c r="C2106" s="8" t="b">
        <f t="shared" si="129"/>
        <v>1</v>
      </c>
      <c r="D2106" s="21" t="b">
        <f t="shared" si="128"/>
        <v>0</v>
      </c>
      <c r="E2106" s="14" t="b">
        <f t="shared" si="130"/>
        <v>0</v>
      </c>
      <c r="F2106" s="3"/>
      <c r="G2106" s="5">
        <v>46766</v>
      </c>
    </row>
    <row r="2107" spans="2:7">
      <c r="B2107" s="24">
        <f t="shared" si="131"/>
        <v>45873</v>
      </c>
      <c r="C2107" s="8" t="b">
        <f t="shared" si="129"/>
        <v>0</v>
      </c>
      <c r="D2107" s="21" t="b">
        <f t="shared" si="128"/>
        <v>0</v>
      </c>
      <c r="E2107" s="14">
        <f t="shared" si="130"/>
        <v>45873</v>
      </c>
      <c r="F2107" s="3"/>
      <c r="G2107" s="5">
        <v>46769</v>
      </c>
    </row>
    <row r="2108" spans="2:7">
      <c r="B2108" s="24">
        <f t="shared" si="131"/>
        <v>45874</v>
      </c>
      <c r="C2108" s="8" t="b">
        <f t="shared" si="129"/>
        <v>0</v>
      </c>
      <c r="D2108" s="21" t="b">
        <f t="shared" si="128"/>
        <v>0</v>
      </c>
      <c r="E2108" s="14">
        <f t="shared" si="130"/>
        <v>45874</v>
      </c>
      <c r="F2108" s="3"/>
      <c r="G2108" s="5">
        <v>46770</v>
      </c>
    </row>
    <row r="2109" spans="2:7">
      <c r="B2109" s="24">
        <f t="shared" si="131"/>
        <v>45875</v>
      </c>
      <c r="C2109" s="8" t="b">
        <f t="shared" si="129"/>
        <v>0</v>
      </c>
      <c r="D2109" s="21" t="b">
        <f t="shared" si="128"/>
        <v>0</v>
      </c>
      <c r="E2109" s="14">
        <f t="shared" si="130"/>
        <v>45875</v>
      </c>
      <c r="F2109" s="3"/>
      <c r="G2109" s="5">
        <v>46771</v>
      </c>
    </row>
    <row r="2110" spans="2:7">
      <c r="B2110" s="24">
        <f t="shared" si="131"/>
        <v>45876</v>
      </c>
      <c r="C2110" s="8" t="b">
        <f t="shared" si="129"/>
        <v>0</v>
      </c>
      <c r="D2110" s="21" t="b">
        <f t="shared" si="128"/>
        <v>0</v>
      </c>
      <c r="E2110" s="14">
        <f t="shared" si="130"/>
        <v>45876</v>
      </c>
      <c r="F2110" s="3"/>
      <c r="G2110" s="5">
        <v>46772</v>
      </c>
    </row>
    <row r="2111" spans="2:7">
      <c r="B2111" s="24">
        <f t="shared" si="131"/>
        <v>45877</v>
      </c>
      <c r="C2111" s="8" t="b">
        <f t="shared" si="129"/>
        <v>0</v>
      </c>
      <c r="D2111" s="21" t="b">
        <f t="shared" si="128"/>
        <v>0</v>
      </c>
      <c r="E2111" s="14">
        <f t="shared" si="130"/>
        <v>45877</v>
      </c>
      <c r="F2111" s="3"/>
      <c r="G2111" s="5">
        <v>46773</v>
      </c>
    </row>
    <row r="2112" spans="2:7">
      <c r="B2112" s="24">
        <f t="shared" si="131"/>
        <v>45878</v>
      </c>
      <c r="C2112" s="8" t="b">
        <f t="shared" si="129"/>
        <v>1</v>
      </c>
      <c r="D2112" s="21" t="b">
        <f t="shared" si="128"/>
        <v>0</v>
      </c>
      <c r="E2112" s="14" t="b">
        <f t="shared" si="130"/>
        <v>0</v>
      </c>
      <c r="F2112" s="3"/>
      <c r="G2112" s="5">
        <v>46776</v>
      </c>
    </row>
    <row r="2113" spans="2:7">
      <c r="B2113" s="24">
        <f t="shared" si="131"/>
        <v>45879</v>
      </c>
      <c r="C2113" s="8" t="b">
        <f t="shared" si="129"/>
        <v>1</v>
      </c>
      <c r="D2113" s="21" t="b">
        <f t="shared" si="128"/>
        <v>0</v>
      </c>
      <c r="E2113" s="14" t="b">
        <f t="shared" si="130"/>
        <v>0</v>
      </c>
      <c r="F2113" s="3"/>
      <c r="G2113" s="5">
        <v>46777</v>
      </c>
    </row>
    <row r="2114" spans="2:7">
      <c r="B2114" s="24">
        <f t="shared" si="131"/>
        <v>45880</v>
      </c>
      <c r="C2114" s="8" t="b">
        <f t="shared" si="129"/>
        <v>0</v>
      </c>
      <c r="D2114" s="21" t="b">
        <f t="shared" si="128"/>
        <v>0</v>
      </c>
      <c r="E2114" s="14">
        <f t="shared" si="130"/>
        <v>45880</v>
      </c>
      <c r="F2114" s="3"/>
      <c r="G2114" s="5">
        <v>46778</v>
      </c>
    </row>
    <row r="2115" spans="2:7">
      <c r="B2115" s="24">
        <f t="shared" si="131"/>
        <v>45881</v>
      </c>
      <c r="C2115" s="8" t="b">
        <f t="shared" si="129"/>
        <v>0</v>
      </c>
      <c r="D2115" s="21" t="b">
        <f t="shared" ref="D2115:D2178" si="132">IF(TYPE(VLOOKUP(B2115,Holidays,1,0))&lt;&gt;1,FALSE,TRUE)</f>
        <v>0</v>
      </c>
      <c r="E2115" s="14">
        <f t="shared" si="130"/>
        <v>45881</v>
      </c>
      <c r="F2115" s="3"/>
      <c r="G2115" s="5">
        <v>46779</v>
      </c>
    </row>
    <row r="2116" spans="2:7">
      <c r="B2116" s="24">
        <f t="shared" si="131"/>
        <v>45882</v>
      </c>
      <c r="C2116" s="8" t="b">
        <f t="shared" ref="C2116:C2179" si="133">IF(WEEKDAY(B2116,2)&gt;5,TRUE)</f>
        <v>0</v>
      </c>
      <c r="D2116" s="21" t="b">
        <f t="shared" si="132"/>
        <v>0</v>
      </c>
      <c r="E2116" s="14">
        <f t="shared" ref="E2116:E2179" si="134">IF(OR(C2116,D2116),FALSE,B2116)</f>
        <v>45882</v>
      </c>
      <c r="F2116" s="3"/>
      <c r="G2116" s="5">
        <v>46780</v>
      </c>
    </row>
    <row r="2117" spans="2:7">
      <c r="B2117" s="24">
        <f t="shared" ref="B2117:B2180" si="135">B2116+1</f>
        <v>45883</v>
      </c>
      <c r="C2117" s="8" t="b">
        <f t="shared" si="133"/>
        <v>0</v>
      </c>
      <c r="D2117" s="21" t="b">
        <f t="shared" si="132"/>
        <v>0</v>
      </c>
      <c r="E2117" s="14">
        <f t="shared" si="134"/>
        <v>45883</v>
      </c>
      <c r="F2117" s="3"/>
      <c r="G2117" s="5">
        <v>46783</v>
      </c>
    </row>
    <row r="2118" spans="2:7">
      <c r="B2118" s="24">
        <f t="shared" si="135"/>
        <v>45884</v>
      </c>
      <c r="C2118" s="8" t="b">
        <f t="shared" si="133"/>
        <v>0</v>
      </c>
      <c r="D2118" s="21" t="b">
        <f t="shared" si="132"/>
        <v>0</v>
      </c>
      <c r="E2118" s="14">
        <f t="shared" si="134"/>
        <v>45884</v>
      </c>
      <c r="F2118" s="3"/>
      <c r="G2118" s="5">
        <v>46784</v>
      </c>
    </row>
    <row r="2119" spans="2:7">
      <c r="B2119" s="24">
        <f t="shared" si="135"/>
        <v>45885</v>
      </c>
      <c r="C2119" s="8" t="b">
        <f t="shared" si="133"/>
        <v>1</v>
      </c>
      <c r="D2119" s="21" t="b">
        <f t="shared" si="132"/>
        <v>0</v>
      </c>
      <c r="E2119" s="14" t="b">
        <f t="shared" si="134"/>
        <v>0</v>
      </c>
      <c r="F2119" s="3"/>
      <c r="G2119" s="5">
        <v>46785</v>
      </c>
    </row>
    <row r="2120" spans="2:7">
      <c r="B2120" s="24">
        <f t="shared" si="135"/>
        <v>45886</v>
      </c>
      <c r="C2120" s="8" t="b">
        <f t="shared" si="133"/>
        <v>1</v>
      </c>
      <c r="D2120" s="21" t="b">
        <f t="shared" si="132"/>
        <v>0</v>
      </c>
      <c r="E2120" s="14" t="b">
        <f t="shared" si="134"/>
        <v>0</v>
      </c>
      <c r="F2120" s="3"/>
      <c r="G2120" s="5">
        <v>46786</v>
      </c>
    </row>
    <row r="2121" spans="2:7">
      <c r="B2121" s="24">
        <f t="shared" si="135"/>
        <v>45887</v>
      </c>
      <c r="C2121" s="8" t="b">
        <f t="shared" si="133"/>
        <v>0</v>
      </c>
      <c r="D2121" s="21" t="b">
        <f t="shared" si="132"/>
        <v>0</v>
      </c>
      <c r="E2121" s="14">
        <f t="shared" si="134"/>
        <v>45887</v>
      </c>
      <c r="F2121" s="3"/>
      <c r="G2121" s="5">
        <v>46787</v>
      </c>
    </row>
    <row r="2122" spans="2:7">
      <c r="B2122" s="24">
        <f t="shared" si="135"/>
        <v>45888</v>
      </c>
      <c r="C2122" s="8" t="b">
        <f t="shared" si="133"/>
        <v>0</v>
      </c>
      <c r="D2122" s="21" t="b">
        <f t="shared" si="132"/>
        <v>0</v>
      </c>
      <c r="E2122" s="14">
        <f t="shared" si="134"/>
        <v>45888</v>
      </c>
      <c r="F2122" s="3"/>
      <c r="G2122" s="5">
        <v>46790</v>
      </c>
    </row>
    <row r="2123" spans="2:7">
      <c r="B2123" s="24">
        <f t="shared" si="135"/>
        <v>45889</v>
      </c>
      <c r="C2123" s="8" t="b">
        <f t="shared" si="133"/>
        <v>0</v>
      </c>
      <c r="D2123" s="21" t="b">
        <f t="shared" si="132"/>
        <v>0</v>
      </c>
      <c r="E2123" s="14">
        <f t="shared" si="134"/>
        <v>45889</v>
      </c>
      <c r="F2123" s="3"/>
      <c r="G2123" s="5">
        <v>46791</v>
      </c>
    </row>
    <row r="2124" spans="2:7">
      <c r="B2124" s="24">
        <f t="shared" si="135"/>
        <v>45890</v>
      </c>
      <c r="C2124" s="8" t="b">
        <f t="shared" si="133"/>
        <v>0</v>
      </c>
      <c r="D2124" s="21" t="b">
        <f t="shared" si="132"/>
        <v>0</v>
      </c>
      <c r="E2124" s="14">
        <f t="shared" si="134"/>
        <v>45890</v>
      </c>
      <c r="F2124" s="3"/>
      <c r="G2124" s="5">
        <v>46792</v>
      </c>
    </row>
    <row r="2125" spans="2:7">
      <c r="B2125" s="24">
        <f t="shared" si="135"/>
        <v>45891</v>
      </c>
      <c r="C2125" s="8" t="b">
        <f t="shared" si="133"/>
        <v>0</v>
      </c>
      <c r="D2125" s="21" t="b">
        <f t="shared" si="132"/>
        <v>0</v>
      </c>
      <c r="E2125" s="14">
        <f t="shared" si="134"/>
        <v>45891</v>
      </c>
      <c r="F2125" s="3"/>
      <c r="G2125" s="5">
        <v>46793</v>
      </c>
    </row>
    <row r="2126" spans="2:7">
      <c r="B2126" s="24">
        <f t="shared" si="135"/>
        <v>45892</v>
      </c>
      <c r="C2126" s="8" t="b">
        <f t="shared" si="133"/>
        <v>1</v>
      </c>
      <c r="D2126" s="21" t="b">
        <f t="shared" si="132"/>
        <v>0</v>
      </c>
      <c r="E2126" s="14" t="b">
        <f t="shared" si="134"/>
        <v>0</v>
      </c>
      <c r="F2126" s="3"/>
      <c r="G2126" s="5">
        <v>46794</v>
      </c>
    </row>
    <row r="2127" spans="2:7">
      <c r="B2127" s="24">
        <f t="shared" si="135"/>
        <v>45893</v>
      </c>
      <c r="C2127" s="8" t="b">
        <f t="shared" si="133"/>
        <v>1</v>
      </c>
      <c r="D2127" s="21" t="b">
        <f t="shared" si="132"/>
        <v>0</v>
      </c>
      <c r="E2127" s="14" t="b">
        <f t="shared" si="134"/>
        <v>0</v>
      </c>
      <c r="F2127" s="3"/>
      <c r="G2127" s="5">
        <v>46797</v>
      </c>
    </row>
    <row r="2128" spans="2:7">
      <c r="B2128" s="24">
        <f t="shared" si="135"/>
        <v>45894</v>
      </c>
      <c r="C2128" s="8" t="b">
        <f t="shared" si="133"/>
        <v>0</v>
      </c>
      <c r="D2128" s="21" t="b">
        <f t="shared" si="132"/>
        <v>0</v>
      </c>
      <c r="E2128" s="14">
        <f t="shared" si="134"/>
        <v>45894</v>
      </c>
      <c r="F2128" s="3"/>
      <c r="G2128" s="5">
        <v>46798</v>
      </c>
    </row>
    <row r="2129" spans="2:7">
      <c r="B2129" s="24">
        <f t="shared" si="135"/>
        <v>45895</v>
      </c>
      <c r="C2129" s="8" t="b">
        <f t="shared" si="133"/>
        <v>0</v>
      </c>
      <c r="D2129" s="21" t="b">
        <f t="shared" si="132"/>
        <v>0</v>
      </c>
      <c r="E2129" s="14">
        <f t="shared" si="134"/>
        <v>45895</v>
      </c>
      <c r="F2129" s="3"/>
      <c r="G2129" s="5">
        <v>46799</v>
      </c>
    </row>
    <row r="2130" spans="2:7">
      <c r="B2130" s="24">
        <f t="shared" si="135"/>
        <v>45896</v>
      </c>
      <c r="C2130" s="8" t="b">
        <f t="shared" si="133"/>
        <v>0</v>
      </c>
      <c r="D2130" s="21" t="b">
        <f t="shared" si="132"/>
        <v>0</v>
      </c>
      <c r="E2130" s="14">
        <f t="shared" si="134"/>
        <v>45896</v>
      </c>
      <c r="F2130" s="3"/>
      <c r="G2130" s="5">
        <v>46800</v>
      </c>
    </row>
    <row r="2131" spans="2:7">
      <c r="B2131" s="24">
        <f t="shared" si="135"/>
        <v>45897</v>
      </c>
      <c r="C2131" s="8" t="b">
        <f t="shared" si="133"/>
        <v>0</v>
      </c>
      <c r="D2131" s="21" t="b">
        <f t="shared" si="132"/>
        <v>0</v>
      </c>
      <c r="E2131" s="14">
        <f t="shared" si="134"/>
        <v>45897</v>
      </c>
      <c r="F2131" s="3"/>
      <c r="G2131" s="5">
        <v>46801</v>
      </c>
    </row>
    <row r="2132" spans="2:7">
      <c r="B2132" s="24">
        <f t="shared" si="135"/>
        <v>45898</v>
      </c>
      <c r="C2132" s="8" t="b">
        <f t="shared" si="133"/>
        <v>0</v>
      </c>
      <c r="D2132" s="21" t="b">
        <f t="shared" si="132"/>
        <v>0</v>
      </c>
      <c r="E2132" s="14">
        <f t="shared" si="134"/>
        <v>45898</v>
      </c>
      <c r="F2132" s="3"/>
      <c r="G2132" s="5">
        <v>46804</v>
      </c>
    </row>
    <row r="2133" spans="2:7">
      <c r="B2133" s="24">
        <f t="shared" si="135"/>
        <v>45899</v>
      </c>
      <c r="C2133" s="8" t="b">
        <f t="shared" si="133"/>
        <v>1</v>
      </c>
      <c r="D2133" s="21" t="b">
        <f t="shared" si="132"/>
        <v>0</v>
      </c>
      <c r="E2133" s="14" t="b">
        <f t="shared" si="134"/>
        <v>0</v>
      </c>
      <c r="F2133" s="3"/>
      <c r="G2133" s="5">
        <v>46805</v>
      </c>
    </row>
    <row r="2134" spans="2:7">
      <c r="B2134" s="24">
        <f t="shared" si="135"/>
        <v>45900</v>
      </c>
      <c r="C2134" s="8" t="b">
        <f t="shared" si="133"/>
        <v>1</v>
      </c>
      <c r="D2134" s="21" t="b">
        <f t="shared" si="132"/>
        <v>0</v>
      </c>
      <c r="E2134" s="14" t="b">
        <f t="shared" si="134"/>
        <v>0</v>
      </c>
      <c r="F2134" s="3"/>
      <c r="G2134" s="5">
        <v>46806</v>
      </c>
    </row>
    <row r="2135" spans="2:7">
      <c r="B2135" s="24">
        <f t="shared" si="135"/>
        <v>45901</v>
      </c>
      <c r="C2135" s="8" t="b">
        <f t="shared" si="133"/>
        <v>0</v>
      </c>
      <c r="D2135" s="21" t="b">
        <f t="shared" si="132"/>
        <v>0</v>
      </c>
      <c r="E2135" s="14">
        <f t="shared" si="134"/>
        <v>45901</v>
      </c>
      <c r="F2135" s="3"/>
      <c r="G2135" s="5">
        <v>46807</v>
      </c>
    </row>
    <row r="2136" spans="2:7">
      <c r="B2136" s="24">
        <f t="shared" si="135"/>
        <v>45902</v>
      </c>
      <c r="C2136" s="8" t="b">
        <f t="shared" si="133"/>
        <v>0</v>
      </c>
      <c r="D2136" s="21" t="b">
        <f t="shared" si="132"/>
        <v>0</v>
      </c>
      <c r="E2136" s="14">
        <f t="shared" si="134"/>
        <v>45902</v>
      </c>
      <c r="F2136" s="3"/>
      <c r="G2136" s="5">
        <v>46808</v>
      </c>
    </row>
    <row r="2137" spans="2:7">
      <c r="B2137" s="24">
        <f t="shared" si="135"/>
        <v>45903</v>
      </c>
      <c r="C2137" s="8" t="b">
        <f t="shared" si="133"/>
        <v>0</v>
      </c>
      <c r="D2137" s="21" t="b">
        <f t="shared" si="132"/>
        <v>0</v>
      </c>
      <c r="E2137" s="14">
        <f t="shared" si="134"/>
        <v>45903</v>
      </c>
      <c r="F2137" s="3"/>
      <c r="G2137" s="5">
        <v>46811</v>
      </c>
    </row>
    <row r="2138" spans="2:7">
      <c r="B2138" s="24">
        <f t="shared" si="135"/>
        <v>45904</v>
      </c>
      <c r="C2138" s="8" t="b">
        <f t="shared" si="133"/>
        <v>0</v>
      </c>
      <c r="D2138" s="21" t="b">
        <f t="shared" si="132"/>
        <v>0</v>
      </c>
      <c r="E2138" s="14">
        <f t="shared" si="134"/>
        <v>45904</v>
      </c>
      <c r="F2138" s="3"/>
      <c r="G2138" s="5">
        <v>46812</v>
      </c>
    </row>
    <row r="2139" spans="2:7">
      <c r="B2139" s="24">
        <f t="shared" si="135"/>
        <v>45905</v>
      </c>
      <c r="C2139" s="8" t="b">
        <f t="shared" si="133"/>
        <v>0</v>
      </c>
      <c r="D2139" s="21" t="b">
        <f t="shared" si="132"/>
        <v>0</v>
      </c>
      <c r="E2139" s="14">
        <f t="shared" si="134"/>
        <v>45905</v>
      </c>
      <c r="F2139" s="3"/>
      <c r="G2139" s="5">
        <v>46813</v>
      </c>
    </row>
    <row r="2140" spans="2:7">
      <c r="B2140" s="24">
        <f t="shared" si="135"/>
        <v>45906</v>
      </c>
      <c r="C2140" s="8" t="b">
        <f t="shared" si="133"/>
        <v>1</v>
      </c>
      <c r="D2140" s="21" t="b">
        <f t="shared" si="132"/>
        <v>0</v>
      </c>
      <c r="E2140" s="14" t="b">
        <f t="shared" si="134"/>
        <v>0</v>
      </c>
      <c r="F2140" s="3"/>
      <c r="G2140" s="5">
        <v>46814</v>
      </c>
    </row>
    <row r="2141" spans="2:7">
      <c r="B2141" s="24">
        <f t="shared" si="135"/>
        <v>45907</v>
      </c>
      <c r="C2141" s="8" t="b">
        <f t="shared" si="133"/>
        <v>1</v>
      </c>
      <c r="D2141" s="21" t="b">
        <f t="shared" si="132"/>
        <v>0</v>
      </c>
      <c r="E2141" s="14" t="b">
        <f t="shared" si="134"/>
        <v>0</v>
      </c>
      <c r="F2141" s="3"/>
      <c r="G2141" s="5">
        <v>46815</v>
      </c>
    </row>
    <row r="2142" spans="2:7">
      <c r="B2142" s="24">
        <f t="shared" si="135"/>
        <v>45908</v>
      </c>
      <c r="C2142" s="8" t="b">
        <f t="shared" si="133"/>
        <v>0</v>
      </c>
      <c r="D2142" s="21" t="b">
        <f t="shared" si="132"/>
        <v>0</v>
      </c>
      <c r="E2142" s="14">
        <f t="shared" si="134"/>
        <v>45908</v>
      </c>
      <c r="F2142" s="3"/>
      <c r="G2142" s="5">
        <v>46818</v>
      </c>
    </row>
    <row r="2143" spans="2:7">
      <c r="B2143" s="24">
        <f t="shared" si="135"/>
        <v>45909</v>
      </c>
      <c r="C2143" s="8" t="b">
        <f t="shared" si="133"/>
        <v>0</v>
      </c>
      <c r="D2143" s="21" t="b">
        <f t="shared" si="132"/>
        <v>0</v>
      </c>
      <c r="E2143" s="14">
        <f t="shared" si="134"/>
        <v>45909</v>
      </c>
      <c r="F2143" s="3"/>
      <c r="G2143" s="5">
        <v>46819</v>
      </c>
    </row>
    <row r="2144" spans="2:7">
      <c r="B2144" s="24">
        <f t="shared" si="135"/>
        <v>45910</v>
      </c>
      <c r="C2144" s="8" t="b">
        <f t="shared" si="133"/>
        <v>0</v>
      </c>
      <c r="D2144" s="21" t="b">
        <f t="shared" si="132"/>
        <v>0</v>
      </c>
      <c r="E2144" s="14">
        <f t="shared" si="134"/>
        <v>45910</v>
      </c>
      <c r="F2144" s="3"/>
      <c r="G2144" s="5">
        <v>46820</v>
      </c>
    </row>
    <row r="2145" spans="2:7">
      <c r="B2145" s="24">
        <f t="shared" si="135"/>
        <v>45911</v>
      </c>
      <c r="C2145" s="8" t="b">
        <f t="shared" si="133"/>
        <v>0</v>
      </c>
      <c r="D2145" s="21" t="b">
        <f t="shared" si="132"/>
        <v>0</v>
      </c>
      <c r="E2145" s="14">
        <f t="shared" si="134"/>
        <v>45911</v>
      </c>
      <c r="F2145" s="3"/>
      <c r="G2145" s="5">
        <v>46821</v>
      </c>
    </row>
    <row r="2146" spans="2:7">
      <c r="B2146" s="24">
        <f t="shared" si="135"/>
        <v>45912</v>
      </c>
      <c r="C2146" s="8" t="b">
        <f t="shared" si="133"/>
        <v>0</v>
      </c>
      <c r="D2146" s="21" t="b">
        <f t="shared" si="132"/>
        <v>0</v>
      </c>
      <c r="E2146" s="14">
        <f t="shared" si="134"/>
        <v>45912</v>
      </c>
      <c r="F2146" s="3"/>
      <c r="G2146" s="5">
        <v>46822</v>
      </c>
    </row>
    <row r="2147" spans="2:7">
      <c r="B2147" s="24">
        <f t="shared" si="135"/>
        <v>45913</v>
      </c>
      <c r="C2147" s="8" t="b">
        <f t="shared" si="133"/>
        <v>1</v>
      </c>
      <c r="D2147" s="21" t="b">
        <f t="shared" si="132"/>
        <v>0</v>
      </c>
      <c r="E2147" s="14" t="b">
        <f t="shared" si="134"/>
        <v>0</v>
      </c>
      <c r="F2147" s="3"/>
      <c r="G2147" s="5">
        <v>46825</v>
      </c>
    </row>
    <row r="2148" spans="2:7">
      <c r="B2148" s="24">
        <f t="shared" si="135"/>
        <v>45914</v>
      </c>
      <c r="C2148" s="8" t="b">
        <f t="shared" si="133"/>
        <v>1</v>
      </c>
      <c r="D2148" s="21" t="b">
        <f t="shared" si="132"/>
        <v>0</v>
      </c>
      <c r="E2148" s="14" t="b">
        <f t="shared" si="134"/>
        <v>0</v>
      </c>
      <c r="F2148" s="3"/>
      <c r="G2148" s="5">
        <v>46826</v>
      </c>
    </row>
    <row r="2149" spans="2:7">
      <c r="B2149" s="24">
        <f t="shared" si="135"/>
        <v>45915</v>
      </c>
      <c r="C2149" s="8" t="b">
        <f t="shared" si="133"/>
        <v>0</v>
      </c>
      <c r="D2149" s="21" t="b">
        <f t="shared" si="132"/>
        <v>0</v>
      </c>
      <c r="E2149" s="14">
        <f t="shared" si="134"/>
        <v>45915</v>
      </c>
      <c r="F2149" s="3"/>
      <c r="G2149" s="5">
        <v>46827</v>
      </c>
    </row>
    <row r="2150" spans="2:7">
      <c r="B2150" s="24">
        <f t="shared" si="135"/>
        <v>45916</v>
      </c>
      <c r="C2150" s="8" t="b">
        <f t="shared" si="133"/>
        <v>0</v>
      </c>
      <c r="D2150" s="21" t="b">
        <f t="shared" si="132"/>
        <v>0</v>
      </c>
      <c r="E2150" s="14">
        <f t="shared" si="134"/>
        <v>45916</v>
      </c>
      <c r="F2150" s="3"/>
      <c r="G2150" s="5">
        <v>46828</v>
      </c>
    </row>
    <row r="2151" spans="2:7">
      <c r="B2151" s="24">
        <f t="shared" si="135"/>
        <v>45917</v>
      </c>
      <c r="C2151" s="8" t="b">
        <f t="shared" si="133"/>
        <v>0</v>
      </c>
      <c r="D2151" s="21" t="b">
        <f t="shared" si="132"/>
        <v>0</v>
      </c>
      <c r="E2151" s="14">
        <f t="shared" si="134"/>
        <v>45917</v>
      </c>
      <c r="F2151" s="3"/>
      <c r="G2151" s="5">
        <v>46829</v>
      </c>
    </row>
    <row r="2152" spans="2:7">
      <c r="B2152" s="24">
        <f t="shared" si="135"/>
        <v>45918</v>
      </c>
      <c r="C2152" s="8" t="b">
        <f t="shared" si="133"/>
        <v>0</v>
      </c>
      <c r="D2152" s="21" t="b">
        <f t="shared" si="132"/>
        <v>0</v>
      </c>
      <c r="E2152" s="14">
        <f t="shared" si="134"/>
        <v>45918</v>
      </c>
      <c r="F2152" s="3"/>
      <c r="G2152" s="5">
        <v>46832</v>
      </c>
    </row>
    <row r="2153" spans="2:7">
      <c r="B2153" s="24">
        <f t="shared" si="135"/>
        <v>45919</v>
      </c>
      <c r="C2153" s="8" t="b">
        <f t="shared" si="133"/>
        <v>0</v>
      </c>
      <c r="D2153" s="21" t="b">
        <f t="shared" si="132"/>
        <v>0</v>
      </c>
      <c r="E2153" s="14">
        <f t="shared" si="134"/>
        <v>45919</v>
      </c>
      <c r="F2153" s="3"/>
      <c r="G2153" s="5">
        <v>46833</v>
      </c>
    </row>
    <row r="2154" spans="2:7">
      <c r="B2154" s="24">
        <f t="shared" si="135"/>
        <v>45920</v>
      </c>
      <c r="C2154" s="8" t="b">
        <f t="shared" si="133"/>
        <v>1</v>
      </c>
      <c r="D2154" s="21" t="b">
        <f t="shared" si="132"/>
        <v>0</v>
      </c>
      <c r="E2154" s="14" t="b">
        <f t="shared" si="134"/>
        <v>0</v>
      </c>
      <c r="F2154" s="3"/>
      <c r="G2154" s="5">
        <v>46834</v>
      </c>
    </row>
    <row r="2155" spans="2:7">
      <c r="B2155" s="24">
        <f t="shared" si="135"/>
        <v>45921</v>
      </c>
      <c r="C2155" s="8" t="b">
        <f t="shared" si="133"/>
        <v>1</v>
      </c>
      <c r="D2155" s="21" t="b">
        <f t="shared" si="132"/>
        <v>0</v>
      </c>
      <c r="E2155" s="14" t="b">
        <f t="shared" si="134"/>
        <v>0</v>
      </c>
      <c r="F2155" s="3"/>
      <c r="G2155" s="5">
        <v>46835</v>
      </c>
    </row>
    <row r="2156" spans="2:7">
      <c r="B2156" s="24">
        <f t="shared" si="135"/>
        <v>45922</v>
      </c>
      <c r="C2156" s="8" t="b">
        <f t="shared" si="133"/>
        <v>0</v>
      </c>
      <c r="D2156" s="21" t="b">
        <f t="shared" si="132"/>
        <v>0</v>
      </c>
      <c r="E2156" s="14">
        <f t="shared" si="134"/>
        <v>45922</v>
      </c>
      <c r="F2156" s="3"/>
      <c r="G2156" s="5">
        <v>46836</v>
      </c>
    </row>
    <row r="2157" spans="2:7">
      <c r="B2157" s="24">
        <f t="shared" si="135"/>
        <v>45923</v>
      </c>
      <c r="C2157" s="8" t="b">
        <f t="shared" si="133"/>
        <v>0</v>
      </c>
      <c r="D2157" s="21" t="b">
        <f t="shared" si="132"/>
        <v>0</v>
      </c>
      <c r="E2157" s="14">
        <f t="shared" si="134"/>
        <v>45923</v>
      </c>
      <c r="F2157" s="3"/>
      <c r="G2157" s="5">
        <v>46839</v>
      </c>
    </row>
    <row r="2158" spans="2:7">
      <c r="B2158" s="24">
        <f t="shared" si="135"/>
        <v>45924</v>
      </c>
      <c r="C2158" s="8" t="b">
        <f t="shared" si="133"/>
        <v>0</v>
      </c>
      <c r="D2158" s="21" t="b">
        <f t="shared" si="132"/>
        <v>0</v>
      </c>
      <c r="E2158" s="14">
        <f t="shared" si="134"/>
        <v>45924</v>
      </c>
      <c r="F2158" s="3"/>
      <c r="G2158" s="5">
        <v>46840</v>
      </c>
    </row>
    <row r="2159" spans="2:7">
      <c r="B2159" s="24">
        <f t="shared" si="135"/>
        <v>45925</v>
      </c>
      <c r="C2159" s="8" t="b">
        <f t="shared" si="133"/>
        <v>0</v>
      </c>
      <c r="D2159" s="21" t="b">
        <f t="shared" si="132"/>
        <v>0</v>
      </c>
      <c r="E2159" s="14">
        <f t="shared" si="134"/>
        <v>45925</v>
      </c>
      <c r="F2159" s="3"/>
      <c r="G2159" s="5">
        <v>46841</v>
      </c>
    </row>
    <row r="2160" spans="2:7">
      <c r="B2160" s="24">
        <f t="shared" si="135"/>
        <v>45926</v>
      </c>
      <c r="C2160" s="8" t="b">
        <f t="shared" si="133"/>
        <v>0</v>
      </c>
      <c r="D2160" s="21" t="b">
        <f t="shared" si="132"/>
        <v>0</v>
      </c>
      <c r="E2160" s="14">
        <f t="shared" si="134"/>
        <v>45926</v>
      </c>
      <c r="F2160" s="3"/>
      <c r="G2160" s="5">
        <v>46842</v>
      </c>
    </row>
    <row r="2161" spans="2:7">
      <c r="B2161" s="24">
        <f t="shared" si="135"/>
        <v>45927</v>
      </c>
      <c r="C2161" s="8" t="b">
        <f t="shared" si="133"/>
        <v>1</v>
      </c>
      <c r="D2161" s="21" t="b">
        <f t="shared" si="132"/>
        <v>0</v>
      </c>
      <c r="E2161" s="14" t="b">
        <f t="shared" si="134"/>
        <v>0</v>
      </c>
      <c r="F2161" s="3"/>
      <c r="G2161" s="5">
        <v>46843</v>
      </c>
    </row>
    <row r="2162" spans="2:7">
      <c r="B2162" s="24">
        <f t="shared" si="135"/>
        <v>45928</v>
      </c>
      <c r="C2162" s="8" t="b">
        <f t="shared" si="133"/>
        <v>1</v>
      </c>
      <c r="D2162" s="21" t="b">
        <f t="shared" si="132"/>
        <v>0</v>
      </c>
      <c r="E2162" s="14" t="b">
        <f t="shared" si="134"/>
        <v>0</v>
      </c>
      <c r="F2162" s="3"/>
      <c r="G2162" s="5">
        <v>46846</v>
      </c>
    </row>
    <row r="2163" spans="2:7">
      <c r="B2163" s="24">
        <f t="shared" si="135"/>
        <v>45929</v>
      </c>
      <c r="C2163" s="8" t="b">
        <f t="shared" si="133"/>
        <v>0</v>
      </c>
      <c r="D2163" s="21" t="b">
        <f t="shared" si="132"/>
        <v>0</v>
      </c>
      <c r="E2163" s="14">
        <f t="shared" si="134"/>
        <v>45929</v>
      </c>
      <c r="F2163" s="3"/>
      <c r="G2163" s="5">
        <v>46847</v>
      </c>
    </row>
    <row r="2164" spans="2:7">
      <c r="B2164" s="24">
        <f t="shared" si="135"/>
        <v>45930</v>
      </c>
      <c r="C2164" s="8" t="b">
        <f t="shared" si="133"/>
        <v>0</v>
      </c>
      <c r="D2164" s="21" t="b">
        <f t="shared" si="132"/>
        <v>0</v>
      </c>
      <c r="E2164" s="14">
        <f t="shared" si="134"/>
        <v>45930</v>
      </c>
      <c r="F2164" s="3"/>
      <c r="G2164" s="5">
        <v>46848</v>
      </c>
    </row>
    <row r="2165" spans="2:7">
      <c r="B2165" s="24">
        <f t="shared" si="135"/>
        <v>45931</v>
      </c>
      <c r="C2165" s="8" t="b">
        <f t="shared" si="133"/>
        <v>0</v>
      </c>
      <c r="D2165" s="21" t="b">
        <f t="shared" si="132"/>
        <v>0</v>
      </c>
      <c r="E2165" s="14">
        <f t="shared" si="134"/>
        <v>45931</v>
      </c>
      <c r="F2165" s="3"/>
      <c r="G2165" s="5">
        <v>46849</v>
      </c>
    </row>
    <row r="2166" spans="2:7">
      <c r="B2166" s="24">
        <f t="shared" si="135"/>
        <v>45932</v>
      </c>
      <c r="C2166" s="8" t="b">
        <f t="shared" si="133"/>
        <v>0</v>
      </c>
      <c r="D2166" s="21" t="b">
        <f t="shared" si="132"/>
        <v>0</v>
      </c>
      <c r="E2166" s="14">
        <f t="shared" si="134"/>
        <v>45932</v>
      </c>
      <c r="F2166" s="3"/>
      <c r="G2166" s="5">
        <v>46850</v>
      </c>
    </row>
    <row r="2167" spans="2:7">
      <c r="B2167" s="24">
        <f t="shared" si="135"/>
        <v>45933</v>
      </c>
      <c r="C2167" s="8" t="b">
        <f t="shared" si="133"/>
        <v>0</v>
      </c>
      <c r="D2167" s="21" t="b">
        <f t="shared" si="132"/>
        <v>0</v>
      </c>
      <c r="E2167" s="14">
        <f t="shared" si="134"/>
        <v>45933</v>
      </c>
      <c r="F2167" s="3"/>
      <c r="G2167" s="5">
        <v>46853</v>
      </c>
    </row>
    <row r="2168" spans="2:7">
      <c r="B2168" s="24">
        <f t="shared" si="135"/>
        <v>45934</v>
      </c>
      <c r="C2168" s="8" t="b">
        <f t="shared" si="133"/>
        <v>1</v>
      </c>
      <c r="D2168" s="21" t="b">
        <f t="shared" si="132"/>
        <v>0</v>
      </c>
      <c r="E2168" s="14" t="b">
        <f t="shared" si="134"/>
        <v>0</v>
      </c>
      <c r="F2168" s="3"/>
      <c r="G2168" s="5">
        <v>46854</v>
      </c>
    </row>
    <row r="2169" spans="2:7">
      <c r="B2169" s="24">
        <f t="shared" si="135"/>
        <v>45935</v>
      </c>
      <c r="C2169" s="8" t="b">
        <f t="shared" si="133"/>
        <v>1</v>
      </c>
      <c r="D2169" s="21" t="b">
        <f t="shared" si="132"/>
        <v>0</v>
      </c>
      <c r="E2169" s="14" t="b">
        <f t="shared" si="134"/>
        <v>0</v>
      </c>
      <c r="F2169" s="3"/>
      <c r="G2169" s="5">
        <v>46855</v>
      </c>
    </row>
    <row r="2170" spans="2:7">
      <c r="B2170" s="24">
        <f t="shared" si="135"/>
        <v>45936</v>
      </c>
      <c r="C2170" s="8" t="b">
        <f t="shared" si="133"/>
        <v>0</v>
      </c>
      <c r="D2170" s="21" t="b">
        <f t="shared" si="132"/>
        <v>0</v>
      </c>
      <c r="E2170" s="14">
        <f t="shared" si="134"/>
        <v>45936</v>
      </c>
      <c r="F2170" s="3"/>
      <c r="G2170" s="5">
        <v>46856</v>
      </c>
    </row>
    <row r="2171" spans="2:7">
      <c r="B2171" s="24">
        <f t="shared" si="135"/>
        <v>45937</v>
      </c>
      <c r="C2171" s="8" t="b">
        <f t="shared" si="133"/>
        <v>0</v>
      </c>
      <c r="D2171" s="21" t="b">
        <f t="shared" si="132"/>
        <v>0</v>
      </c>
      <c r="E2171" s="14">
        <f t="shared" si="134"/>
        <v>45937</v>
      </c>
      <c r="F2171" s="3"/>
      <c r="G2171" s="5">
        <v>46861</v>
      </c>
    </row>
    <row r="2172" spans="2:7">
      <c r="B2172" s="24">
        <f t="shared" si="135"/>
        <v>45938</v>
      </c>
      <c r="C2172" s="8" t="b">
        <f t="shared" si="133"/>
        <v>0</v>
      </c>
      <c r="D2172" s="21" t="b">
        <f t="shared" si="132"/>
        <v>0</v>
      </c>
      <c r="E2172" s="14">
        <f t="shared" si="134"/>
        <v>45938</v>
      </c>
      <c r="F2172" s="3"/>
      <c r="G2172" s="5">
        <v>46862</v>
      </c>
    </row>
    <row r="2173" spans="2:7">
      <c r="B2173" s="24">
        <f t="shared" si="135"/>
        <v>45939</v>
      </c>
      <c r="C2173" s="8" t="b">
        <f t="shared" si="133"/>
        <v>0</v>
      </c>
      <c r="D2173" s="21" t="b">
        <f t="shared" si="132"/>
        <v>0</v>
      </c>
      <c r="E2173" s="14">
        <f t="shared" si="134"/>
        <v>45939</v>
      </c>
      <c r="F2173" s="3"/>
      <c r="G2173" s="5">
        <v>46863</v>
      </c>
    </row>
    <row r="2174" spans="2:7">
      <c r="B2174" s="24">
        <f t="shared" si="135"/>
        <v>45940</v>
      </c>
      <c r="C2174" s="8" t="b">
        <f t="shared" si="133"/>
        <v>0</v>
      </c>
      <c r="D2174" s="21" t="b">
        <f t="shared" si="132"/>
        <v>0</v>
      </c>
      <c r="E2174" s="14">
        <f t="shared" si="134"/>
        <v>45940</v>
      </c>
      <c r="F2174" s="3"/>
      <c r="G2174" s="5">
        <v>46864</v>
      </c>
    </row>
    <row r="2175" spans="2:7">
      <c r="B2175" s="24">
        <f t="shared" si="135"/>
        <v>45941</v>
      </c>
      <c r="C2175" s="8" t="b">
        <f t="shared" si="133"/>
        <v>1</v>
      </c>
      <c r="D2175" s="21" t="b">
        <f t="shared" si="132"/>
        <v>0</v>
      </c>
      <c r="E2175" s="14" t="b">
        <f t="shared" si="134"/>
        <v>0</v>
      </c>
      <c r="F2175" s="3"/>
      <c r="G2175" s="5">
        <v>46867</v>
      </c>
    </row>
    <row r="2176" spans="2:7">
      <c r="B2176" s="24">
        <f t="shared" si="135"/>
        <v>45942</v>
      </c>
      <c r="C2176" s="8" t="b">
        <f t="shared" si="133"/>
        <v>1</v>
      </c>
      <c r="D2176" s="21" t="b">
        <f t="shared" si="132"/>
        <v>0</v>
      </c>
      <c r="E2176" s="14" t="b">
        <f t="shared" si="134"/>
        <v>0</v>
      </c>
      <c r="F2176" s="3"/>
      <c r="G2176" s="5">
        <v>46868</v>
      </c>
    </row>
    <row r="2177" spans="2:7">
      <c r="B2177" s="24">
        <f t="shared" si="135"/>
        <v>45943</v>
      </c>
      <c r="C2177" s="8" t="b">
        <f t="shared" si="133"/>
        <v>0</v>
      </c>
      <c r="D2177" s="21" t="b">
        <f t="shared" si="132"/>
        <v>0</v>
      </c>
      <c r="E2177" s="14">
        <f t="shared" si="134"/>
        <v>45943</v>
      </c>
      <c r="F2177" s="3"/>
      <c r="G2177" s="5">
        <v>46869</v>
      </c>
    </row>
    <row r="2178" spans="2:7">
      <c r="B2178" s="24">
        <f t="shared" si="135"/>
        <v>45944</v>
      </c>
      <c r="C2178" s="8" t="b">
        <f t="shared" si="133"/>
        <v>0</v>
      </c>
      <c r="D2178" s="21" t="b">
        <f t="shared" si="132"/>
        <v>0</v>
      </c>
      <c r="E2178" s="14">
        <f t="shared" si="134"/>
        <v>45944</v>
      </c>
      <c r="F2178" s="3"/>
      <c r="G2178" s="5">
        <v>46870</v>
      </c>
    </row>
    <row r="2179" spans="2:7">
      <c r="B2179" s="24">
        <f t="shared" si="135"/>
        <v>45945</v>
      </c>
      <c r="C2179" s="8" t="b">
        <f t="shared" si="133"/>
        <v>0</v>
      </c>
      <c r="D2179" s="21" t="b">
        <f t="shared" ref="D2179:D2242" si="136">IF(TYPE(VLOOKUP(B2179,Holidays,1,0))&lt;&gt;1,FALSE,TRUE)</f>
        <v>0</v>
      </c>
      <c r="E2179" s="14">
        <f t="shared" si="134"/>
        <v>45945</v>
      </c>
      <c r="F2179" s="3"/>
      <c r="G2179" s="5">
        <v>46871</v>
      </c>
    </row>
    <row r="2180" spans="2:7">
      <c r="B2180" s="24">
        <f t="shared" si="135"/>
        <v>45946</v>
      </c>
      <c r="C2180" s="8" t="b">
        <f t="shared" ref="C2180:C2243" si="137">IF(WEEKDAY(B2180,2)&gt;5,TRUE)</f>
        <v>0</v>
      </c>
      <c r="D2180" s="21" t="b">
        <f t="shared" si="136"/>
        <v>0</v>
      </c>
      <c r="E2180" s="14">
        <f t="shared" ref="E2180:E2243" si="138">IF(OR(C2180,D2180),FALSE,B2180)</f>
        <v>45946</v>
      </c>
      <c r="F2180" s="3"/>
      <c r="G2180" s="5">
        <v>46875</v>
      </c>
    </row>
    <row r="2181" spans="2:7">
      <c r="B2181" s="24">
        <f t="shared" ref="B2181:B2244" si="139">B2180+1</f>
        <v>45947</v>
      </c>
      <c r="C2181" s="8" t="b">
        <f t="shared" si="137"/>
        <v>0</v>
      </c>
      <c r="D2181" s="21" t="b">
        <f t="shared" si="136"/>
        <v>0</v>
      </c>
      <c r="E2181" s="14">
        <f t="shared" si="138"/>
        <v>45947</v>
      </c>
      <c r="F2181" s="3"/>
      <c r="G2181" s="5">
        <v>46876</v>
      </c>
    </row>
    <row r="2182" spans="2:7">
      <c r="B2182" s="24">
        <f t="shared" si="139"/>
        <v>45948</v>
      </c>
      <c r="C2182" s="8" t="b">
        <f t="shared" si="137"/>
        <v>1</v>
      </c>
      <c r="D2182" s="21" t="b">
        <f t="shared" si="136"/>
        <v>0</v>
      </c>
      <c r="E2182" s="14" t="b">
        <f t="shared" si="138"/>
        <v>0</v>
      </c>
      <c r="F2182" s="3"/>
      <c r="G2182" s="5">
        <v>46877</v>
      </c>
    </row>
    <row r="2183" spans="2:7">
      <c r="B2183" s="24">
        <f t="shared" si="139"/>
        <v>45949</v>
      </c>
      <c r="C2183" s="8" t="b">
        <f t="shared" si="137"/>
        <v>1</v>
      </c>
      <c r="D2183" s="21" t="b">
        <f t="shared" si="136"/>
        <v>0</v>
      </c>
      <c r="E2183" s="14" t="b">
        <f t="shared" si="138"/>
        <v>0</v>
      </c>
      <c r="F2183" s="3"/>
      <c r="G2183" s="5">
        <v>46878</v>
      </c>
    </row>
    <row r="2184" spans="2:7">
      <c r="B2184" s="24">
        <f t="shared" si="139"/>
        <v>45950</v>
      </c>
      <c r="C2184" s="8" t="b">
        <f t="shared" si="137"/>
        <v>0</v>
      </c>
      <c r="D2184" s="21" t="b">
        <f t="shared" si="136"/>
        <v>0</v>
      </c>
      <c r="E2184" s="14">
        <f t="shared" si="138"/>
        <v>45950</v>
      </c>
      <c r="F2184" s="3"/>
      <c r="G2184" s="5">
        <v>46881</v>
      </c>
    </row>
    <row r="2185" spans="2:7">
      <c r="B2185" s="24">
        <f t="shared" si="139"/>
        <v>45951</v>
      </c>
      <c r="C2185" s="8" t="b">
        <f t="shared" si="137"/>
        <v>0</v>
      </c>
      <c r="D2185" s="21" t="b">
        <f t="shared" si="136"/>
        <v>0</v>
      </c>
      <c r="E2185" s="14">
        <f t="shared" si="138"/>
        <v>45951</v>
      </c>
      <c r="F2185" s="3"/>
      <c r="G2185" s="5">
        <v>46882</v>
      </c>
    </row>
    <row r="2186" spans="2:7">
      <c r="B2186" s="24">
        <f t="shared" si="139"/>
        <v>45952</v>
      </c>
      <c r="C2186" s="8" t="b">
        <f t="shared" si="137"/>
        <v>0</v>
      </c>
      <c r="D2186" s="21" t="b">
        <f t="shared" si="136"/>
        <v>0</v>
      </c>
      <c r="E2186" s="14">
        <f t="shared" si="138"/>
        <v>45952</v>
      </c>
      <c r="F2186" s="3"/>
      <c r="G2186" s="5">
        <v>46883</v>
      </c>
    </row>
    <row r="2187" spans="2:7">
      <c r="B2187" s="24">
        <f t="shared" si="139"/>
        <v>45953</v>
      </c>
      <c r="C2187" s="8" t="b">
        <f t="shared" si="137"/>
        <v>0</v>
      </c>
      <c r="D2187" s="21" t="b">
        <f t="shared" si="136"/>
        <v>0</v>
      </c>
      <c r="E2187" s="14">
        <f t="shared" si="138"/>
        <v>45953</v>
      </c>
      <c r="F2187" s="3"/>
      <c r="G2187" s="5">
        <v>46884</v>
      </c>
    </row>
    <row r="2188" spans="2:7">
      <c r="B2188" s="24">
        <f t="shared" si="139"/>
        <v>45954</v>
      </c>
      <c r="C2188" s="8" t="b">
        <f t="shared" si="137"/>
        <v>0</v>
      </c>
      <c r="D2188" s="21" t="b">
        <f t="shared" si="136"/>
        <v>0</v>
      </c>
      <c r="E2188" s="14">
        <f t="shared" si="138"/>
        <v>45954</v>
      </c>
      <c r="F2188" s="3"/>
      <c r="G2188" s="5">
        <v>46885</v>
      </c>
    </row>
    <row r="2189" spans="2:7">
      <c r="B2189" s="24">
        <f t="shared" si="139"/>
        <v>45955</v>
      </c>
      <c r="C2189" s="8" t="b">
        <f t="shared" si="137"/>
        <v>1</v>
      </c>
      <c r="D2189" s="21" t="b">
        <f t="shared" si="136"/>
        <v>0</v>
      </c>
      <c r="E2189" s="14" t="b">
        <f t="shared" si="138"/>
        <v>0</v>
      </c>
      <c r="F2189" s="3"/>
      <c r="G2189" s="5">
        <v>46888</v>
      </c>
    </row>
    <row r="2190" spans="2:7">
      <c r="B2190" s="24">
        <f t="shared" si="139"/>
        <v>45956</v>
      </c>
      <c r="C2190" s="8" t="b">
        <f t="shared" si="137"/>
        <v>1</v>
      </c>
      <c r="D2190" s="21" t="b">
        <f t="shared" si="136"/>
        <v>0</v>
      </c>
      <c r="E2190" s="14" t="b">
        <f t="shared" si="138"/>
        <v>0</v>
      </c>
      <c r="F2190" s="3"/>
      <c r="G2190" s="5">
        <v>46889</v>
      </c>
    </row>
    <row r="2191" spans="2:7">
      <c r="B2191" s="24">
        <f t="shared" si="139"/>
        <v>45957</v>
      </c>
      <c r="C2191" s="8" t="b">
        <f t="shared" si="137"/>
        <v>0</v>
      </c>
      <c r="D2191" s="21" t="b">
        <f t="shared" si="136"/>
        <v>0</v>
      </c>
      <c r="E2191" s="14">
        <f t="shared" si="138"/>
        <v>45957</v>
      </c>
      <c r="F2191" s="3"/>
      <c r="G2191" s="5">
        <v>46890</v>
      </c>
    </row>
    <row r="2192" spans="2:7">
      <c r="B2192" s="24">
        <f t="shared" si="139"/>
        <v>45958</v>
      </c>
      <c r="C2192" s="8" t="b">
        <f t="shared" si="137"/>
        <v>0</v>
      </c>
      <c r="D2192" s="21" t="b">
        <f t="shared" si="136"/>
        <v>0</v>
      </c>
      <c r="E2192" s="14">
        <f t="shared" si="138"/>
        <v>45958</v>
      </c>
      <c r="F2192" s="3"/>
      <c r="G2192" s="5">
        <v>46891</v>
      </c>
    </row>
    <row r="2193" spans="2:7">
      <c r="B2193" s="24">
        <f t="shared" si="139"/>
        <v>45959</v>
      </c>
      <c r="C2193" s="8" t="b">
        <f t="shared" si="137"/>
        <v>0</v>
      </c>
      <c r="D2193" s="21" t="b">
        <f t="shared" si="136"/>
        <v>0</v>
      </c>
      <c r="E2193" s="14">
        <f t="shared" si="138"/>
        <v>45959</v>
      </c>
      <c r="F2193" s="3"/>
      <c r="G2193" s="5">
        <v>46892</v>
      </c>
    </row>
    <row r="2194" spans="2:7">
      <c r="B2194" s="24">
        <f t="shared" si="139"/>
        <v>45960</v>
      </c>
      <c r="C2194" s="8" t="b">
        <f t="shared" si="137"/>
        <v>0</v>
      </c>
      <c r="D2194" s="21" t="b">
        <f t="shared" si="136"/>
        <v>0</v>
      </c>
      <c r="E2194" s="14">
        <f t="shared" si="138"/>
        <v>45960</v>
      </c>
      <c r="F2194" s="3"/>
      <c r="G2194" s="5">
        <v>46895</v>
      </c>
    </row>
    <row r="2195" spans="2:7">
      <c r="B2195" s="24">
        <f t="shared" si="139"/>
        <v>45961</v>
      </c>
      <c r="C2195" s="8" t="b">
        <f t="shared" si="137"/>
        <v>0</v>
      </c>
      <c r="D2195" s="21" t="b">
        <f t="shared" si="136"/>
        <v>0</v>
      </c>
      <c r="E2195" s="14">
        <f t="shared" si="138"/>
        <v>45961</v>
      </c>
      <c r="F2195" s="3"/>
      <c r="G2195" s="5">
        <v>46896</v>
      </c>
    </row>
    <row r="2196" spans="2:7">
      <c r="B2196" s="24">
        <f t="shared" si="139"/>
        <v>45962</v>
      </c>
      <c r="C2196" s="8" t="b">
        <f t="shared" si="137"/>
        <v>1</v>
      </c>
      <c r="D2196" s="21" t="b">
        <f t="shared" si="136"/>
        <v>0</v>
      </c>
      <c r="E2196" s="14" t="b">
        <f t="shared" si="138"/>
        <v>0</v>
      </c>
      <c r="F2196" s="3"/>
      <c r="G2196" s="5">
        <v>46897</v>
      </c>
    </row>
    <row r="2197" spans="2:7">
      <c r="B2197" s="24">
        <f t="shared" si="139"/>
        <v>45963</v>
      </c>
      <c r="C2197" s="8" t="b">
        <f t="shared" si="137"/>
        <v>1</v>
      </c>
      <c r="D2197" s="21" t="b">
        <f t="shared" si="136"/>
        <v>0</v>
      </c>
      <c r="E2197" s="14" t="b">
        <f t="shared" si="138"/>
        <v>0</v>
      </c>
      <c r="F2197" s="3"/>
      <c r="G2197" s="5">
        <v>46898</v>
      </c>
    </row>
    <row r="2198" spans="2:7">
      <c r="B2198" s="24">
        <f t="shared" si="139"/>
        <v>45964</v>
      </c>
      <c r="C2198" s="8" t="b">
        <f t="shared" si="137"/>
        <v>0</v>
      </c>
      <c r="D2198" s="21" t="b">
        <f t="shared" si="136"/>
        <v>0</v>
      </c>
      <c r="E2198" s="14">
        <f t="shared" si="138"/>
        <v>45964</v>
      </c>
      <c r="F2198" s="3"/>
      <c r="G2198" s="5">
        <v>46899</v>
      </c>
    </row>
    <row r="2199" spans="2:7">
      <c r="B2199" s="24">
        <f t="shared" si="139"/>
        <v>45965</v>
      </c>
      <c r="C2199" s="8" t="b">
        <f t="shared" si="137"/>
        <v>0</v>
      </c>
      <c r="D2199" s="21" t="b">
        <f t="shared" si="136"/>
        <v>0</v>
      </c>
      <c r="E2199" s="14">
        <f t="shared" si="138"/>
        <v>45965</v>
      </c>
      <c r="F2199" s="3"/>
      <c r="G2199" s="5">
        <v>46902</v>
      </c>
    </row>
    <row r="2200" spans="2:7">
      <c r="B2200" s="24">
        <f t="shared" si="139"/>
        <v>45966</v>
      </c>
      <c r="C2200" s="8" t="b">
        <f t="shared" si="137"/>
        <v>0</v>
      </c>
      <c r="D2200" s="21" t="b">
        <f t="shared" si="136"/>
        <v>0</v>
      </c>
      <c r="E2200" s="14">
        <f t="shared" si="138"/>
        <v>45966</v>
      </c>
      <c r="F2200" s="3"/>
      <c r="G2200" s="5">
        <v>46903</v>
      </c>
    </row>
    <row r="2201" spans="2:7">
      <c r="B2201" s="24">
        <f t="shared" si="139"/>
        <v>45967</v>
      </c>
      <c r="C2201" s="8" t="b">
        <f t="shared" si="137"/>
        <v>0</v>
      </c>
      <c r="D2201" s="21" t="b">
        <f t="shared" si="136"/>
        <v>0</v>
      </c>
      <c r="E2201" s="14">
        <f t="shared" si="138"/>
        <v>45967</v>
      </c>
      <c r="F2201" s="3"/>
      <c r="G2201" s="5">
        <v>46904</v>
      </c>
    </row>
    <row r="2202" spans="2:7">
      <c r="B2202" s="24">
        <f t="shared" si="139"/>
        <v>45968</v>
      </c>
      <c r="C2202" s="8" t="b">
        <f t="shared" si="137"/>
        <v>0</v>
      </c>
      <c r="D2202" s="21" t="b">
        <f t="shared" si="136"/>
        <v>0</v>
      </c>
      <c r="E2202" s="14">
        <f t="shared" si="138"/>
        <v>45968</v>
      </c>
      <c r="F2202" s="3"/>
      <c r="G2202" s="5">
        <v>46905</v>
      </c>
    </row>
    <row r="2203" spans="2:7">
      <c r="B2203" s="24">
        <f t="shared" si="139"/>
        <v>45969</v>
      </c>
      <c r="C2203" s="8" t="b">
        <f t="shared" si="137"/>
        <v>1</v>
      </c>
      <c r="D2203" s="21" t="b">
        <f t="shared" si="136"/>
        <v>0</v>
      </c>
      <c r="E2203" s="14" t="b">
        <f t="shared" si="138"/>
        <v>0</v>
      </c>
      <c r="F2203" s="3"/>
      <c r="G2203" s="5">
        <v>46906</v>
      </c>
    </row>
    <row r="2204" spans="2:7">
      <c r="B2204" s="24">
        <f t="shared" si="139"/>
        <v>45970</v>
      </c>
      <c r="C2204" s="8" t="b">
        <f t="shared" si="137"/>
        <v>1</v>
      </c>
      <c r="D2204" s="21" t="b">
        <f t="shared" si="136"/>
        <v>0</v>
      </c>
      <c r="E2204" s="14" t="b">
        <f t="shared" si="138"/>
        <v>0</v>
      </c>
      <c r="F2204" s="3"/>
      <c r="G2204" s="5">
        <v>46909</v>
      </c>
    </row>
    <row r="2205" spans="2:7">
      <c r="B2205" s="24">
        <f t="shared" si="139"/>
        <v>45971</v>
      </c>
      <c r="C2205" s="8" t="b">
        <f t="shared" si="137"/>
        <v>0</v>
      </c>
      <c r="D2205" s="21" t="b">
        <f t="shared" si="136"/>
        <v>0</v>
      </c>
      <c r="E2205" s="14">
        <f t="shared" si="138"/>
        <v>45971</v>
      </c>
      <c r="F2205" s="3"/>
      <c r="G2205" s="5">
        <v>46910</v>
      </c>
    </row>
    <row r="2206" spans="2:7">
      <c r="B2206" s="24">
        <f t="shared" si="139"/>
        <v>45972</v>
      </c>
      <c r="C2206" s="8" t="b">
        <f t="shared" si="137"/>
        <v>0</v>
      </c>
      <c r="D2206" s="21" t="b">
        <f t="shared" si="136"/>
        <v>0</v>
      </c>
      <c r="E2206" s="14">
        <f t="shared" si="138"/>
        <v>45972</v>
      </c>
      <c r="F2206" s="3"/>
      <c r="G2206" s="5">
        <v>46911</v>
      </c>
    </row>
    <row r="2207" spans="2:7">
      <c r="B2207" s="24">
        <f t="shared" si="139"/>
        <v>45973</v>
      </c>
      <c r="C2207" s="8" t="b">
        <f t="shared" si="137"/>
        <v>0</v>
      </c>
      <c r="D2207" s="21" t="b">
        <f t="shared" si="136"/>
        <v>0</v>
      </c>
      <c r="E2207" s="14">
        <f t="shared" si="138"/>
        <v>45973</v>
      </c>
      <c r="F2207" s="3"/>
      <c r="G2207" s="5">
        <v>46912</v>
      </c>
    </row>
    <row r="2208" spans="2:7">
      <c r="B2208" s="24">
        <f t="shared" si="139"/>
        <v>45974</v>
      </c>
      <c r="C2208" s="8" t="b">
        <f t="shared" si="137"/>
        <v>0</v>
      </c>
      <c r="D2208" s="21" t="b">
        <f t="shared" si="136"/>
        <v>0</v>
      </c>
      <c r="E2208" s="14">
        <f t="shared" si="138"/>
        <v>45974</v>
      </c>
      <c r="F2208" s="3"/>
      <c r="G2208" s="5">
        <v>46913</v>
      </c>
    </row>
    <row r="2209" spans="2:7">
      <c r="B2209" s="24">
        <f t="shared" si="139"/>
        <v>45975</v>
      </c>
      <c r="C2209" s="8" t="b">
        <f t="shared" si="137"/>
        <v>0</v>
      </c>
      <c r="D2209" s="21" t="b">
        <f t="shared" si="136"/>
        <v>0</v>
      </c>
      <c r="E2209" s="14">
        <f t="shared" si="138"/>
        <v>45975</v>
      </c>
      <c r="F2209" s="3"/>
      <c r="G2209" s="5">
        <v>46916</v>
      </c>
    </row>
    <row r="2210" spans="2:7">
      <c r="B2210" s="24">
        <f t="shared" si="139"/>
        <v>45976</v>
      </c>
      <c r="C2210" s="8" t="b">
        <f t="shared" si="137"/>
        <v>1</v>
      </c>
      <c r="D2210" s="21" t="b">
        <f t="shared" si="136"/>
        <v>0</v>
      </c>
      <c r="E2210" s="14" t="b">
        <f t="shared" si="138"/>
        <v>0</v>
      </c>
      <c r="F2210" s="3"/>
      <c r="G2210" s="5">
        <v>46917</v>
      </c>
    </row>
    <row r="2211" spans="2:7">
      <c r="B2211" s="24">
        <f t="shared" si="139"/>
        <v>45977</v>
      </c>
      <c r="C2211" s="8" t="b">
        <f t="shared" si="137"/>
        <v>1</v>
      </c>
      <c r="D2211" s="21" t="b">
        <f t="shared" si="136"/>
        <v>0</v>
      </c>
      <c r="E2211" s="14" t="b">
        <f t="shared" si="138"/>
        <v>0</v>
      </c>
      <c r="F2211" s="3"/>
      <c r="G2211" s="5">
        <v>46918</v>
      </c>
    </row>
    <row r="2212" spans="2:7">
      <c r="B2212" s="24">
        <f t="shared" si="139"/>
        <v>45978</v>
      </c>
      <c r="C2212" s="8" t="b">
        <f t="shared" si="137"/>
        <v>0</v>
      </c>
      <c r="D2212" s="21" t="b">
        <f t="shared" si="136"/>
        <v>0</v>
      </c>
      <c r="E2212" s="14">
        <f t="shared" si="138"/>
        <v>45978</v>
      </c>
      <c r="F2212" s="3"/>
      <c r="G2212" s="5">
        <v>46919</v>
      </c>
    </row>
    <row r="2213" spans="2:7">
      <c r="B2213" s="24">
        <f t="shared" si="139"/>
        <v>45979</v>
      </c>
      <c r="C2213" s="8" t="b">
        <f t="shared" si="137"/>
        <v>0</v>
      </c>
      <c r="D2213" s="21" t="b">
        <f t="shared" si="136"/>
        <v>0</v>
      </c>
      <c r="E2213" s="14">
        <f t="shared" si="138"/>
        <v>45979</v>
      </c>
      <c r="F2213" s="3"/>
      <c r="G2213" s="5">
        <v>46920</v>
      </c>
    </row>
    <row r="2214" spans="2:7">
      <c r="B2214" s="24">
        <f t="shared" si="139"/>
        <v>45980</v>
      </c>
      <c r="C2214" s="8" t="b">
        <f t="shared" si="137"/>
        <v>0</v>
      </c>
      <c r="D2214" s="21" t="b">
        <f t="shared" si="136"/>
        <v>0</v>
      </c>
      <c r="E2214" s="14">
        <f t="shared" si="138"/>
        <v>45980</v>
      </c>
      <c r="F2214" s="3"/>
      <c r="G2214" s="5">
        <v>46923</v>
      </c>
    </row>
    <row r="2215" spans="2:7">
      <c r="B2215" s="24">
        <f t="shared" si="139"/>
        <v>45981</v>
      </c>
      <c r="C2215" s="8" t="b">
        <f t="shared" si="137"/>
        <v>0</v>
      </c>
      <c r="D2215" s="21" t="b">
        <f t="shared" si="136"/>
        <v>0</v>
      </c>
      <c r="E2215" s="14">
        <f t="shared" si="138"/>
        <v>45981</v>
      </c>
      <c r="F2215" s="3"/>
      <c r="G2215" s="5">
        <v>46924</v>
      </c>
    </row>
    <row r="2216" spans="2:7">
      <c r="B2216" s="24">
        <f t="shared" si="139"/>
        <v>45982</v>
      </c>
      <c r="C2216" s="8" t="b">
        <f t="shared" si="137"/>
        <v>0</v>
      </c>
      <c r="D2216" s="21" t="b">
        <f t="shared" si="136"/>
        <v>0</v>
      </c>
      <c r="E2216" s="14">
        <f t="shared" si="138"/>
        <v>45982</v>
      </c>
      <c r="F2216" s="3"/>
      <c r="G2216" s="5">
        <v>46925</v>
      </c>
    </row>
    <row r="2217" spans="2:7">
      <c r="B2217" s="24">
        <f t="shared" si="139"/>
        <v>45983</v>
      </c>
      <c r="C2217" s="8" t="b">
        <f t="shared" si="137"/>
        <v>1</v>
      </c>
      <c r="D2217" s="21" t="b">
        <f t="shared" si="136"/>
        <v>0</v>
      </c>
      <c r="E2217" s="14" t="b">
        <f t="shared" si="138"/>
        <v>0</v>
      </c>
      <c r="F2217" s="3"/>
      <c r="G2217" s="5">
        <v>46926</v>
      </c>
    </row>
    <row r="2218" spans="2:7">
      <c r="B2218" s="24">
        <f t="shared" si="139"/>
        <v>45984</v>
      </c>
      <c r="C2218" s="8" t="b">
        <f t="shared" si="137"/>
        <v>1</v>
      </c>
      <c r="D2218" s="21" t="b">
        <f t="shared" si="136"/>
        <v>0</v>
      </c>
      <c r="E2218" s="14" t="b">
        <f t="shared" si="138"/>
        <v>0</v>
      </c>
      <c r="F2218" s="3"/>
      <c r="G2218" s="5">
        <v>46927</v>
      </c>
    </row>
    <row r="2219" spans="2:7">
      <c r="B2219" s="24">
        <f t="shared" si="139"/>
        <v>45985</v>
      </c>
      <c r="C2219" s="8" t="b">
        <f t="shared" si="137"/>
        <v>0</v>
      </c>
      <c r="D2219" s="21" t="b">
        <f t="shared" si="136"/>
        <v>0</v>
      </c>
      <c r="E2219" s="14">
        <f t="shared" si="138"/>
        <v>45985</v>
      </c>
      <c r="F2219" s="3"/>
      <c r="G2219" s="5">
        <v>46930</v>
      </c>
    </row>
    <row r="2220" spans="2:7">
      <c r="B2220" s="24">
        <f t="shared" si="139"/>
        <v>45986</v>
      </c>
      <c r="C2220" s="8" t="b">
        <f t="shared" si="137"/>
        <v>0</v>
      </c>
      <c r="D2220" s="21" t="b">
        <f t="shared" si="136"/>
        <v>0</v>
      </c>
      <c r="E2220" s="14">
        <f t="shared" si="138"/>
        <v>45986</v>
      </c>
      <c r="F2220" s="3"/>
      <c r="G2220" s="5">
        <v>46931</v>
      </c>
    </row>
    <row r="2221" spans="2:7">
      <c r="B2221" s="24">
        <f t="shared" si="139"/>
        <v>45987</v>
      </c>
      <c r="C2221" s="8" t="b">
        <f t="shared" si="137"/>
        <v>0</v>
      </c>
      <c r="D2221" s="21" t="b">
        <f t="shared" si="136"/>
        <v>0</v>
      </c>
      <c r="E2221" s="14">
        <f t="shared" si="138"/>
        <v>45987</v>
      </c>
      <c r="F2221" s="3"/>
      <c r="G2221" s="5">
        <v>46932</v>
      </c>
    </row>
    <row r="2222" spans="2:7">
      <c r="B2222" s="24">
        <f t="shared" si="139"/>
        <v>45988</v>
      </c>
      <c r="C2222" s="8" t="b">
        <f t="shared" si="137"/>
        <v>0</v>
      </c>
      <c r="D2222" s="21" t="b">
        <f t="shared" si="136"/>
        <v>0</v>
      </c>
      <c r="E2222" s="14">
        <f t="shared" si="138"/>
        <v>45988</v>
      </c>
      <c r="F2222" s="3"/>
      <c r="G2222" s="5">
        <v>46933</v>
      </c>
    </row>
    <row r="2223" spans="2:7">
      <c r="B2223" s="24">
        <f t="shared" si="139"/>
        <v>45989</v>
      </c>
      <c r="C2223" s="8" t="b">
        <f t="shared" si="137"/>
        <v>0</v>
      </c>
      <c r="D2223" s="21" t="b">
        <f t="shared" si="136"/>
        <v>0</v>
      </c>
      <c r="E2223" s="14">
        <f t="shared" si="138"/>
        <v>45989</v>
      </c>
      <c r="F2223" s="3"/>
      <c r="G2223" s="5">
        <v>46934</v>
      </c>
    </row>
    <row r="2224" spans="2:7">
      <c r="B2224" s="24">
        <f t="shared" si="139"/>
        <v>45990</v>
      </c>
      <c r="C2224" s="8" t="b">
        <f t="shared" si="137"/>
        <v>1</v>
      </c>
      <c r="D2224" s="21" t="b">
        <f t="shared" si="136"/>
        <v>0</v>
      </c>
      <c r="E2224" s="14" t="b">
        <f t="shared" si="138"/>
        <v>0</v>
      </c>
      <c r="F2224" s="3"/>
      <c r="G2224" s="5">
        <v>46937</v>
      </c>
    </row>
    <row r="2225" spans="2:7">
      <c r="B2225" s="24">
        <f t="shared" si="139"/>
        <v>45991</v>
      </c>
      <c r="C2225" s="8" t="b">
        <f t="shared" si="137"/>
        <v>1</v>
      </c>
      <c r="D2225" s="21" t="b">
        <f t="shared" si="136"/>
        <v>0</v>
      </c>
      <c r="E2225" s="14" t="b">
        <f t="shared" si="138"/>
        <v>0</v>
      </c>
      <c r="F2225" s="3"/>
      <c r="G2225" s="5">
        <v>46938</v>
      </c>
    </row>
    <row r="2226" spans="2:7">
      <c r="B2226" s="24">
        <f t="shared" si="139"/>
        <v>45992</v>
      </c>
      <c r="C2226" s="8" t="b">
        <f t="shared" si="137"/>
        <v>0</v>
      </c>
      <c r="D2226" s="21" t="b">
        <f t="shared" si="136"/>
        <v>0</v>
      </c>
      <c r="E2226" s="14">
        <f t="shared" si="138"/>
        <v>45992</v>
      </c>
      <c r="F2226" s="3"/>
      <c r="G2226" s="5">
        <v>46939</v>
      </c>
    </row>
    <row r="2227" spans="2:7">
      <c r="B2227" s="24">
        <f t="shared" si="139"/>
        <v>45993</v>
      </c>
      <c r="C2227" s="8" t="b">
        <f t="shared" si="137"/>
        <v>0</v>
      </c>
      <c r="D2227" s="21" t="b">
        <f t="shared" si="136"/>
        <v>0</v>
      </c>
      <c r="E2227" s="14">
        <f t="shared" si="138"/>
        <v>45993</v>
      </c>
      <c r="F2227" s="3"/>
      <c r="G2227" s="5">
        <v>46940</v>
      </c>
    </row>
    <row r="2228" spans="2:7">
      <c r="B2228" s="24">
        <f t="shared" si="139"/>
        <v>45994</v>
      </c>
      <c r="C2228" s="8" t="b">
        <f t="shared" si="137"/>
        <v>0</v>
      </c>
      <c r="D2228" s="21" t="b">
        <f t="shared" si="136"/>
        <v>0</v>
      </c>
      <c r="E2228" s="14">
        <f t="shared" si="138"/>
        <v>45994</v>
      </c>
      <c r="F2228" s="3"/>
      <c r="G2228" s="5">
        <v>46941</v>
      </c>
    </row>
    <row r="2229" spans="2:7">
      <c r="B2229" s="24">
        <f t="shared" si="139"/>
        <v>45995</v>
      </c>
      <c r="C2229" s="8" t="b">
        <f t="shared" si="137"/>
        <v>0</v>
      </c>
      <c r="D2229" s="21" t="b">
        <f t="shared" si="136"/>
        <v>0</v>
      </c>
      <c r="E2229" s="14">
        <f t="shared" si="138"/>
        <v>45995</v>
      </c>
      <c r="F2229" s="3"/>
      <c r="G2229" s="5">
        <v>46944</v>
      </c>
    </row>
    <row r="2230" spans="2:7">
      <c r="B2230" s="24">
        <f t="shared" si="139"/>
        <v>45996</v>
      </c>
      <c r="C2230" s="8" t="b">
        <f t="shared" si="137"/>
        <v>0</v>
      </c>
      <c r="D2230" s="21" t="b">
        <f t="shared" si="136"/>
        <v>0</v>
      </c>
      <c r="E2230" s="14">
        <f t="shared" si="138"/>
        <v>45996</v>
      </c>
      <c r="F2230" s="3"/>
      <c r="G2230" s="5">
        <v>46945</v>
      </c>
    </row>
    <row r="2231" spans="2:7">
      <c r="B2231" s="24">
        <f t="shared" si="139"/>
        <v>45997</v>
      </c>
      <c r="C2231" s="8" t="b">
        <f t="shared" si="137"/>
        <v>1</v>
      </c>
      <c r="D2231" s="21" t="b">
        <f t="shared" si="136"/>
        <v>0</v>
      </c>
      <c r="E2231" s="14" t="b">
        <f t="shared" si="138"/>
        <v>0</v>
      </c>
      <c r="F2231" s="3"/>
      <c r="G2231" s="5">
        <v>46946</v>
      </c>
    </row>
    <row r="2232" spans="2:7">
      <c r="B2232" s="24">
        <f t="shared" si="139"/>
        <v>45998</v>
      </c>
      <c r="C2232" s="8" t="b">
        <f t="shared" si="137"/>
        <v>1</v>
      </c>
      <c r="D2232" s="21" t="b">
        <f t="shared" si="136"/>
        <v>0</v>
      </c>
      <c r="E2232" s="14" t="b">
        <f t="shared" si="138"/>
        <v>0</v>
      </c>
      <c r="F2232" s="3"/>
      <c r="G2232" s="5">
        <v>46947</v>
      </c>
    </row>
    <row r="2233" spans="2:7">
      <c r="B2233" s="24">
        <f t="shared" si="139"/>
        <v>45999</v>
      </c>
      <c r="C2233" s="8" t="b">
        <f t="shared" si="137"/>
        <v>0</v>
      </c>
      <c r="D2233" s="21" t="b">
        <f t="shared" si="136"/>
        <v>0</v>
      </c>
      <c r="E2233" s="14">
        <f t="shared" si="138"/>
        <v>45999</v>
      </c>
      <c r="F2233" s="3"/>
      <c r="G2233" s="5">
        <v>46948</v>
      </c>
    </row>
    <row r="2234" spans="2:7">
      <c r="B2234" s="24">
        <f t="shared" si="139"/>
        <v>46000</v>
      </c>
      <c r="C2234" s="8" t="b">
        <f t="shared" si="137"/>
        <v>0</v>
      </c>
      <c r="D2234" s="21" t="b">
        <f t="shared" si="136"/>
        <v>0</v>
      </c>
      <c r="E2234" s="14">
        <f t="shared" si="138"/>
        <v>46000</v>
      </c>
      <c r="F2234" s="3"/>
      <c r="G2234" s="5">
        <v>46951</v>
      </c>
    </row>
    <row r="2235" spans="2:7">
      <c r="B2235" s="24">
        <f t="shared" si="139"/>
        <v>46001</v>
      </c>
      <c r="C2235" s="8" t="b">
        <f t="shared" si="137"/>
        <v>0</v>
      </c>
      <c r="D2235" s="21" t="b">
        <f t="shared" si="136"/>
        <v>0</v>
      </c>
      <c r="E2235" s="14">
        <f t="shared" si="138"/>
        <v>46001</v>
      </c>
      <c r="F2235" s="3"/>
      <c r="G2235" s="5">
        <v>46952</v>
      </c>
    </row>
    <row r="2236" spans="2:7">
      <c r="B2236" s="24">
        <f t="shared" si="139"/>
        <v>46002</v>
      </c>
      <c r="C2236" s="8" t="b">
        <f t="shared" si="137"/>
        <v>0</v>
      </c>
      <c r="D2236" s="21" t="b">
        <f t="shared" si="136"/>
        <v>0</v>
      </c>
      <c r="E2236" s="14">
        <f t="shared" si="138"/>
        <v>46002</v>
      </c>
      <c r="F2236" s="3"/>
      <c r="G2236" s="5">
        <v>46953</v>
      </c>
    </row>
    <row r="2237" spans="2:7">
      <c r="B2237" s="24">
        <f t="shared" si="139"/>
        <v>46003</v>
      </c>
      <c r="C2237" s="8" t="b">
        <f t="shared" si="137"/>
        <v>0</v>
      </c>
      <c r="D2237" s="21" t="b">
        <f t="shared" si="136"/>
        <v>0</v>
      </c>
      <c r="E2237" s="14">
        <f t="shared" si="138"/>
        <v>46003</v>
      </c>
      <c r="F2237" s="3"/>
      <c r="G2237" s="5">
        <v>46954</v>
      </c>
    </row>
    <row r="2238" spans="2:7">
      <c r="B2238" s="24">
        <f t="shared" si="139"/>
        <v>46004</v>
      </c>
      <c r="C2238" s="8" t="b">
        <f t="shared" si="137"/>
        <v>1</v>
      </c>
      <c r="D2238" s="21" t="b">
        <f t="shared" si="136"/>
        <v>0</v>
      </c>
      <c r="E2238" s="14" t="b">
        <f t="shared" si="138"/>
        <v>0</v>
      </c>
      <c r="F2238" s="3"/>
      <c r="G2238" s="5">
        <v>46955</v>
      </c>
    </row>
    <row r="2239" spans="2:7">
      <c r="B2239" s="24">
        <f t="shared" si="139"/>
        <v>46005</v>
      </c>
      <c r="C2239" s="8" t="b">
        <f t="shared" si="137"/>
        <v>1</v>
      </c>
      <c r="D2239" s="21" t="b">
        <f t="shared" si="136"/>
        <v>0</v>
      </c>
      <c r="E2239" s="14" t="b">
        <f t="shared" si="138"/>
        <v>0</v>
      </c>
      <c r="F2239" s="3"/>
      <c r="G2239" s="5">
        <v>46958</v>
      </c>
    </row>
    <row r="2240" spans="2:7">
      <c r="B2240" s="24">
        <f t="shared" si="139"/>
        <v>46006</v>
      </c>
      <c r="C2240" s="8" t="b">
        <f t="shared" si="137"/>
        <v>0</v>
      </c>
      <c r="D2240" s="21" t="b">
        <f t="shared" si="136"/>
        <v>0</v>
      </c>
      <c r="E2240" s="14">
        <f t="shared" si="138"/>
        <v>46006</v>
      </c>
      <c r="F2240" s="3"/>
      <c r="G2240" s="5">
        <v>46959</v>
      </c>
    </row>
    <row r="2241" spans="2:7">
      <c r="B2241" s="24">
        <f t="shared" si="139"/>
        <v>46007</v>
      </c>
      <c r="C2241" s="8" t="b">
        <f t="shared" si="137"/>
        <v>0</v>
      </c>
      <c r="D2241" s="21" t="b">
        <f t="shared" si="136"/>
        <v>0</v>
      </c>
      <c r="E2241" s="14">
        <f t="shared" si="138"/>
        <v>46007</v>
      </c>
      <c r="F2241" s="3"/>
      <c r="G2241" s="5">
        <v>46960</v>
      </c>
    </row>
    <row r="2242" spans="2:7">
      <c r="B2242" s="24">
        <f t="shared" si="139"/>
        <v>46008</v>
      </c>
      <c r="C2242" s="8" t="b">
        <f t="shared" si="137"/>
        <v>0</v>
      </c>
      <c r="D2242" s="21" t="b">
        <f t="shared" si="136"/>
        <v>0</v>
      </c>
      <c r="E2242" s="14">
        <f t="shared" si="138"/>
        <v>46008</v>
      </c>
      <c r="F2242" s="3"/>
      <c r="G2242" s="5">
        <v>46961</v>
      </c>
    </row>
    <row r="2243" spans="2:7">
      <c r="B2243" s="24">
        <f t="shared" si="139"/>
        <v>46009</v>
      </c>
      <c r="C2243" s="8" t="b">
        <f t="shared" si="137"/>
        <v>0</v>
      </c>
      <c r="D2243" s="21" t="b">
        <f t="shared" ref="D2243:D2306" si="140">IF(TYPE(VLOOKUP(B2243,Holidays,1,0))&lt;&gt;1,FALSE,TRUE)</f>
        <v>0</v>
      </c>
      <c r="E2243" s="14">
        <f t="shared" si="138"/>
        <v>46009</v>
      </c>
      <c r="F2243" s="3"/>
      <c r="G2243" s="5">
        <v>46962</v>
      </c>
    </row>
    <row r="2244" spans="2:7">
      <c r="B2244" s="24">
        <f t="shared" si="139"/>
        <v>46010</v>
      </c>
      <c r="C2244" s="8" t="b">
        <f t="shared" ref="C2244:C2307" si="141">IF(WEEKDAY(B2244,2)&gt;5,TRUE)</f>
        <v>0</v>
      </c>
      <c r="D2244" s="21" t="b">
        <f t="shared" si="140"/>
        <v>0</v>
      </c>
      <c r="E2244" s="14">
        <f t="shared" ref="E2244:E2307" si="142">IF(OR(C2244,D2244),FALSE,B2244)</f>
        <v>46010</v>
      </c>
      <c r="F2244" s="3"/>
      <c r="G2244" s="5">
        <v>46965</v>
      </c>
    </row>
    <row r="2245" spans="2:7">
      <c r="B2245" s="24">
        <f t="shared" ref="B2245:B2308" si="143">B2244+1</f>
        <v>46011</v>
      </c>
      <c r="C2245" s="8" t="b">
        <f t="shared" si="141"/>
        <v>1</v>
      </c>
      <c r="D2245" s="21" t="b">
        <f t="shared" si="140"/>
        <v>0</v>
      </c>
      <c r="E2245" s="14" t="b">
        <f t="shared" si="142"/>
        <v>0</v>
      </c>
      <c r="F2245" s="3"/>
      <c r="G2245" s="5">
        <v>46966</v>
      </c>
    </row>
    <row r="2246" spans="2:7">
      <c r="B2246" s="24">
        <f t="shared" si="143"/>
        <v>46012</v>
      </c>
      <c r="C2246" s="8" t="b">
        <f t="shared" si="141"/>
        <v>1</v>
      </c>
      <c r="D2246" s="21" t="b">
        <f t="shared" si="140"/>
        <v>0</v>
      </c>
      <c r="E2246" s="14" t="b">
        <f t="shared" si="142"/>
        <v>0</v>
      </c>
      <c r="F2246" s="3"/>
      <c r="G2246" s="5">
        <v>46967</v>
      </c>
    </row>
    <row r="2247" spans="2:7">
      <c r="B2247" s="24">
        <f t="shared" si="143"/>
        <v>46013</v>
      </c>
      <c r="C2247" s="8" t="b">
        <f t="shared" si="141"/>
        <v>0</v>
      </c>
      <c r="D2247" s="21" t="b">
        <f t="shared" si="140"/>
        <v>0</v>
      </c>
      <c r="E2247" s="14">
        <f t="shared" si="142"/>
        <v>46013</v>
      </c>
      <c r="F2247" s="3"/>
      <c r="G2247" s="5">
        <v>46968</v>
      </c>
    </row>
    <row r="2248" spans="2:7">
      <c r="B2248" s="24">
        <f t="shared" si="143"/>
        <v>46014</v>
      </c>
      <c r="C2248" s="8" t="b">
        <f t="shared" si="141"/>
        <v>0</v>
      </c>
      <c r="D2248" s="21" t="b">
        <f t="shared" si="140"/>
        <v>0</v>
      </c>
      <c r="E2248" s="14">
        <f t="shared" si="142"/>
        <v>46014</v>
      </c>
      <c r="F2248" s="3"/>
      <c r="G2248" s="5">
        <v>46969</v>
      </c>
    </row>
    <row r="2249" spans="2:7">
      <c r="B2249" s="24">
        <f t="shared" si="143"/>
        <v>46015</v>
      </c>
      <c r="C2249" s="8" t="b">
        <f t="shared" si="141"/>
        <v>0</v>
      </c>
      <c r="D2249" s="21" t="b">
        <f t="shared" si="140"/>
        <v>0</v>
      </c>
      <c r="E2249" s="14">
        <f t="shared" si="142"/>
        <v>46015</v>
      </c>
      <c r="F2249" s="3"/>
      <c r="G2249" s="5">
        <v>46972</v>
      </c>
    </row>
    <row r="2250" spans="2:7">
      <c r="B2250" s="24">
        <f t="shared" si="143"/>
        <v>46016</v>
      </c>
      <c r="C2250" s="8" t="b">
        <f t="shared" si="141"/>
        <v>0</v>
      </c>
      <c r="D2250" s="21" t="b">
        <f t="shared" si="140"/>
        <v>1</v>
      </c>
      <c r="E2250" s="14" t="b">
        <f t="shared" si="142"/>
        <v>0</v>
      </c>
      <c r="F2250" s="3"/>
      <c r="G2250" s="5">
        <v>46973</v>
      </c>
    </row>
    <row r="2251" spans="2:7">
      <c r="B2251" s="24">
        <f t="shared" si="143"/>
        <v>46017</v>
      </c>
      <c r="C2251" s="8" t="b">
        <f t="shared" si="141"/>
        <v>0</v>
      </c>
      <c r="D2251" s="21" t="b">
        <f t="shared" si="140"/>
        <v>1</v>
      </c>
      <c r="E2251" s="14" t="b">
        <f t="shared" si="142"/>
        <v>0</v>
      </c>
      <c r="F2251" s="3"/>
      <c r="G2251" s="5">
        <v>46974</v>
      </c>
    </row>
    <row r="2252" spans="2:7">
      <c r="B2252" s="24">
        <f t="shared" si="143"/>
        <v>46018</v>
      </c>
      <c r="C2252" s="8" t="b">
        <f t="shared" si="141"/>
        <v>1</v>
      </c>
      <c r="D2252" s="21" t="b">
        <f t="shared" si="140"/>
        <v>0</v>
      </c>
      <c r="E2252" s="14" t="b">
        <f t="shared" si="142"/>
        <v>0</v>
      </c>
      <c r="F2252" s="3"/>
      <c r="G2252" s="5">
        <v>46975</v>
      </c>
    </row>
    <row r="2253" spans="2:7">
      <c r="B2253" s="24">
        <f t="shared" si="143"/>
        <v>46019</v>
      </c>
      <c r="C2253" s="8" t="b">
        <f t="shared" si="141"/>
        <v>1</v>
      </c>
      <c r="D2253" s="21" t="b">
        <f t="shared" si="140"/>
        <v>0</v>
      </c>
      <c r="E2253" s="14" t="b">
        <f t="shared" si="142"/>
        <v>0</v>
      </c>
      <c r="F2253" s="3"/>
      <c r="G2253" s="5">
        <v>46976</v>
      </c>
    </row>
    <row r="2254" spans="2:7">
      <c r="B2254" s="24">
        <f t="shared" si="143"/>
        <v>46020</v>
      </c>
      <c r="C2254" s="8" t="b">
        <f t="shared" si="141"/>
        <v>0</v>
      </c>
      <c r="D2254" s="21" t="b">
        <f t="shared" si="140"/>
        <v>0</v>
      </c>
      <c r="E2254" s="14">
        <f t="shared" si="142"/>
        <v>46020</v>
      </c>
      <c r="F2254" s="3"/>
      <c r="G2254" s="5">
        <v>46979</v>
      </c>
    </row>
    <row r="2255" spans="2:7">
      <c r="B2255" s="24">
        <f t="shared" si="143"/>
        <v>46021</v>
      </c>
      <c r="C2255" s="8" t="b">
        <f t="shared" si="141"/>
        <v>0</v>
      </c>
      <c r="D2255" s="21" t="b">
        <f t="shared" si="140"/>
        <v>0</v>
      </c>
      <c r="E2255" s="14">
        <f t="shared" si="142"/>
        <v>46021</v>
      </c>
      <c r="F2255" s="3"/>
      <c r="G2255" s="5">
        <v>46980</v>
      </c>
    </row>
    <row r="2256" spans="2:7">
      <c r="B2256" s="24">
        <f t="shared" si="143"/>
        <v>46022</v>
      </c>
      <c r="C2256" s="8" t="b">
        <f t="shared" si="141"/>
        <v>0</v>
      </c>
      <c r="D2256" s="21" t="b">
        <f t="shared" si="140"/>
        <v>0</v>
      </c>
      <c r="E2256" s="14">
        <f t="shared" si="142"/>
        <v>46022</v>
      </c>
      <c r="F2256" s="3"/>
      <c r="G2256" s="5">
        <v>46981</v>
      </c>
    </row>
    <row r="2257" spans="2:7">
      <c r="B2257" s="24">
        <f t="shared" si="143"/>
        <v>46023</v>
      </c>
      <c r="C2257" s="8" t="b">
        <f t="shared" si="141"/>
        <v>0</v>
      </c>
      <c r="D2257" s="21" t="b">
        <f t="shared" si="140"/>
        <v>1</v>
      </c>
      <c r="E2257" s="14" t="b">
        <f t="shared" si="142"/>
        <v>0</v>
      </c>
      <c r="F2257" s="3"/>
      <c r="G2257" s="5">
        <v>46982</v>
      </c>
    </row>
    <row r="2258" spans="2:7">
      <c r="B2258" s="24">
        <f t="shared" si="143"/>
        <v>46024</v>
      </c>
      <c r="C2258" s="8" t="b">
        <f t="shared" si="141"/>
        <v>0</v>
      </c>
      <c r="D2258" s="21" t="b">
        <f t="shared" si="140"/>
        <v>0</v>
      </c>
      <c r="E2258" s="14">
        <f t="shared" si="142"/>
        <v>46024</v>
      </c>
      <c r="F2258" s="3"/>
      <c r="G2258" s="5">
        <v>46983</v>
      </c>
    </row>
    <row r="2259" spans="2:7">
      <c r="B2259" s="24">
        <f t="shared" si="143"/>
        <v>46025</v>
      </c>
      <c r="C2259" s="8" t="b">
        <f t="shared" si="141"/>
        <v>1</v>
      </c>
      <c r="D2259" s="21" t="b">
        <f t="shared" si="140"/>
        <v>0</v>
      </c>
      <c r="E2259" s="14" t="b">
        <f t="shared" si="142"/>
        <v>0</v>
      </c>
      <c r="F2259" s="3"/>
      <c r="G2259" s="5">
        <v>46986</v>
      </c>
    </row>
    <row r="2260" spans="2:7">
      <c r="B2260" s="24">
        <f t="shared" si="143"/>
        <v>46026</v>
      </c>
      <c r="C2260" s="8" t="b">
        <f t="shared" si="141"/>
        <v>1</v>
      </c>
      <c r="D2260" s="21" t="b">
        <f t="shared" si="140"/>
        <v>0</v>
      </c>
      <c r="E2260" s="14" t="b">
        <f t="shared" si="142"/>
        <v>0</v>
      </c>
      <c r="F2260" s="3"/>
      <c r="G2260" s="5">
        <v>46987</v>
      </c>
    </row>
    <row r="2261" spans="2:7">
      <c r="B2261" s="24">
        <f t="shared" si="143"/>
        <v>46027</v>
      </c>
      <c r="C2261" s="8" t="b">
        <f t="shared" si="141"/>
        <v>0</v>
      </c>
      <c r="D2261" s="21" t="b">
        <f t="shared" si="140"/>
        <v>0</v>
      </c>
      <c r="E2261" s="14">
        <f t="shared" si="142"/>
        <v>46027</v>
      </c>
      <c r="F2261" s="3"/>
      <c r="G2261" s="5">
        <v>46988</v>
      </c>
    </row>
    <row r="2262" spans="2:7">
      <c r="B2262" s="24">
        <f t="shared" si="143"/>
        <v>46028</v>
      </c>
      <c r="C2262" s="8" t="b">
        <f t="shared" si="141"/>
        <v>0</v>
      </c>
      <c r="D2262" s="21" t="b">
        <f t="shared" si="140"/>
        <v>0</v>
      </c>
      <c r="E2262" s="14">
        <f t="shared" si="142"/>
        <v>46028</v>
      </c>
      <c r="F2262" s="3"/>
      <c r="G2262" s="5">
        <v>46989</v>
      </c>
    </row>
    <row r="2263" spans="2:7">
      <c r="B2263" s="24">
        <f t="shared" si="143"/>
        <v>46029</v>
      </c>
      <c r="C2263" s="8" t="b">
        <f t="shared" si="141"/>
        <v>0</v>
      </c>
      <c r="D2263" s="21" t="b">
        <f t="shared" si="140"/>
        <v>0</v>
      </c>
      <c r="E2263" s="14">
        <f t="shared" si="142"/>
        <v>46029</v>
      </c>
      <c r="F2263" s="3"/>
      <c r="G2263" s="5">
        <v>46990</v>
      </c>
    </row>
    <row r="2264" spans="2:7">
      <c r="B2264" s="24">
        <f t="shared" si="143"/>
        <v>46030</v>
      </c>
      <c r="C2264" s="8" t="b">
        <f t="shared" si="141"/>
        <v>0</v>
      </c>
      <c r="D2264" s="21" t="b">
        <f t="shared" si="140"/>
        <v>0</v>
      </c>
      <c r="E2264" s="14">
        <f t="shared" si="142"/>
        <v>46030</v>
      </c>
      <c r="F2264" s="3"/>
      <c r="G2264" s="5">
        <v>46993</v>
      </c>
    </row>
    <row r="2265" spans="2:7">
      <c r="B2265" s="24">
        <f t="shared" si="143"/>
        <v>46031</v>
      </c>
      <c r="C2265" s="8" t="b">
        <f t="shared" si="141"/>
        <v>0</v>
      </c>
      <c r="D2265" s="21" t="b">
        <f t="shared" si="140"/>
        <v>0</v>
      </c>
      <c r="E2265" s="14">
        <f t="shared" si="142"/>
        <v>46031</v>
      </c>
      <c r="F2265" s="3"/>
      <c r="G2265" s="5">
        <v>46994</v>
      </c>
    </row>
    <row r="2266" spans="2:7">
      <c r="B2266" s="24">
        <f t="shared" si="143"/>
        <v>46032</v>
      </c>
      <c r="C2266" s="8" t="b">
        <f t="shared" si="141"/>
        <v>1</v>
      </c>
      <c r="D2266" s="21" t="b">
        <f t="shared" si="140"/>
        <v>0</v>
      </c>
      <c r="E2266" s="14" t="b">
        <f t="shared" si="142"/>
        <v>0</v>
      </c>
      <c r="F2266" s="3"/>
      <c r="G2266" s="5">
        <v>46995</v>
      </c>
    </row>
    <row r="2267" spans="2:7">
      <c r="B2267" s="24">
        <f t="shared" si="143"/>
        <v>46033</v>
      </c>
      <c r="C2267" s="8" t="b">
        <f t="shared" si="141"/>
        <v>1</v>
      </c>
      <c r="D2267" s="21" t="b">
        <f t="shared" si="140"/>
        <v>0</v>
      </c>
      <c r="E2267" s="14" t="b">
        <f t="shared" si="142"/>
        <v>0</v>
      </c>
      <c r="F2267" s="3"/>
      <c r="G2267" s="5">
        <v>46996</v>
      </c>
    </row>
    <row r="2268" spans="2:7">
      <c r="B2268" s="24">
        <f t="shared" si="143"/>
        <v>46034</v>
      </c>
      <c r="C2268" s="8" t="b">
        <f t="shared" si="141"/>
        <v>0</v>
      </c>
      <c r="D2268" s="21" t="b">
        <f t="shared" si="140"/>
        <v>0</v>
      </c>
      <c r="E2268" s="14">
        <f t="shared" si="142"/>
        <v>46034</v>
      </c>
      <c r="F2268" s="3"/>
      <c r="G2268" s="5">
        <v>46997</v>
      </c>
    </row>
    <row r="2269" spans="2:7">
      <c r="B2269" s="24">
        <f t="shared" si="143"/>
        <v>46035</v>
      </c>
      <c r="C2269" s="8" t="b">
        <f t="shared" si="141"/>
        <v>0</v>
      </c>
      <c r="D2269" s="21" t="b">
        <f t="shared" si="140"/>
        <v>0</v>
      </c>
      <c r="E2269" s="14">
        <f t="shared" si="142"/>
        <v>46035</v>
      </c>
      <c r="F2269" s="3"/>
      <c r="G2269" s="5">
        <v>47000</v>
      </c>
    </row>
    <row r="2270" spans="2:7">
      <c r="B2270" s="24">
        <f t="shared" si="143"/>
        <v>46036</v>
      </c>
      <c r="C2270" s="8" t="b">
        <f t="shared" si="141"/>
        <v>0</v>
      </c>
      <c r="D2270" s="21" t="b">
        <f t="shared" si="140"/>
        <v>0</v>
      </c>
      <c r="E2270" s="14">
        <f t="shared" si="142"/>
        <v>46036</v>
      </c>
      <c r="F2270" s="3"/>
      <c r="G2270" s="5">
        <v>47001</v>
      </c>
    </row>
    <row r="2271" spans="2:7">
      <c r="B2271" s="24">
        <f t="shared" si="143"/>
        <v>46037</v>
      </c>
      <c r="C2271" s="8" t="b">
        <f t="shared" si="141"/>
        <v>0</v>
      </c>
      <c r="D2271" s="21" t="b">
        <f t="shared" si="140"/>
        <v>0</v>
      </c>
      <c r="E2271" s="14">
        <f t="shared" si="142"/>
        <v>46037</v>
      </c>
      <c r="F2271" s="3"/>
      <c r="G2271" s="5">
        <v>47002</v>
      </c>
    </row>
    <row r="2272" spans="2:7">
      <c r="B2272" s="24">
        <f t="shared" si="143"/>
        <v>46038</v>
      </c>
      <c r="C2272" s="8" t="b">
        <f t="shared" si="141"/>
        <v>0</v>
      </c>
      <c r="D2272" s="21" t="b">
        <f t="shared" si="140"/>
        <v>0</v>
      </c>
      <c r="E2272" s="14">
        <f t="shared" si="142"/>
        <v>46038</v>
      </c>
      <c r="F2272" s="3"/>
      <c r="G2272" s="5">
        <v>47003</v>
      </c>
    </row>
    <row r="2273" spans="2:7">
      <c r="B2273" s="24">
        <f t="shared" si="143"/>
        <v>46039</v>
      </c>
      <c r="C2273" s="8" t="b">
        <f t="shared" si="141"/>
        <v>1</v>
      </c>
      <c r="D2273" s="21" t="b">
        <f t="shared" si="140"/>
        <v>0</v>
      </c>
      <c r="E2273" s="14" t="b">
        <f t="shared" si="142"/>
        <v>0</v>
      </c>
      <c r="F2273" s="3"/>
      <c r="G2273" s="5">
        <v>47004</v>
      </c>
    </row>
    <row r="2274" spans="2:7">
      <c r="B2274" s="24">
        <f t="shared" si="143"/>
        <v>46040</v>
      </c>
      <c r="C2274" s="8" t="b">
        <f t="shared" si="141"/>
        <v>1</v>
      </c>
      <c r="D2274" s="21" t="b">
        <f t="shared" si="140"/>
        <v>0</v>
      </c>
      <c r="E2274" s="14" t="b">
        <f t="shared" si="142"/>
        <v>0</v>
      </c>
      <c r="F2274" s="3"/>
      <c r="G2274" s="5">
        <v>47007</v>
      </c>
    </row>
    <row r="2275" spans="2:7">
      <c r="B2275" s="24">
        <f t="shared" si="143"/>
        <v>46041</v>
      </c>
      <c r="C2275" s="8" t="b">
        <f t="shared" si="141"/>
        <v>0</v>
      </c>
      <c r="D2275" s="21" t="b">
        <f t="shared" si="140"/>
        <v>0</v>
      </c>
      <c r="E2275" s="14">
        <f t="shared" si="142"/>
        <v>46041</v>
      </c>
      <c r="F2275" s="3"/>
      <c r="G2275" s="5">
        <v>47008</v>
      </c>
    </row>
    <row r="2276" spans="2:7">
      <c r="B2276" s="24">
        <f t="shared" si="143"/>
        <v>46042</v>
      </c>
      <c r="C2276" s="8" t="b">
        <f t="shared" si="141"/>
        <v>0</v>
      </c>
      <c r="D2276" s="21" t="b">
        <f t="shared" si="140"/>
        <v>0</v>
      </c>
      <c r="E2276" s="14">
        <f t="shared" si="142"/>
        <v>46042</v>
      </c>
      <c r="F2276" s="3"/>
      <c r="G2276" s="5">
        <v>47009</v>
      </c>
    </row>
    <row r="2277" spans="2:7">
      <c r="B2277" s="24">
        <f t="shared" si="143"/>
        <v>46043</v>
      </c>
      <c r="C2277" s="8" t="b">
        <f t="shared" si="141"/>
        <v>0</v>
      </c>
      <c r="D2277" s="21" t="b">
        <f t="shared" si="140"/>
        <v>0</v>
      </c>
      <c r="E2277" s="14">
        <f t="shared" si="142"/>
        <v>46043</v>
      </c>
      <c r="F2277" s="3"/>
      <c r="G2277" s="5">
        <v>47010</v>
      </c>
    </row>
    <row r="2278" spans="2:7">
      <c r="B2278" s="24">
        <f t="shared" si="143"/>
        <v>46044</v>
      </c>
      <c r="C2278" s="8" t="b">
        <f t="shared" si="141"/>
        <v>0</v>
      </c>
      <c r="D2278" s="21" t="b">
        <f t="shared" si="140"/>
        <v>0</v>
      </c>
      <c r="E2278" s="14">
        <f t="shared" si="142"/>
        <v>46044</v>
      </c>
      <c r="F2278" s="3"/>
      <c r="G2278" s="5">
        <v>47011</v>
      </c>
    </row>
    <row r="2279" spans="2:7">
      <c r="B2279" s="24">
        <f t="shared" si="143"/>
        <v>46045</v>
      </c>
      <c r="C2279" s="8" t="b">
        <f t="shared" si="141"/>
        <v>0</v>
      </c>
      <c r="D2279" s="21" t="b">
        <f t="shared" si="140"/>
        <v>0</v>
      </c>
      <c r="E2279" s="14">
        <f t="shared" si="142"/>
        <v>46045</v>
      </c>
      <c r="F2279" s="3"/>
      <c r="G2279" s="5">
        <v>47014</v>
      </c>
    </row>
    <row r="2280" spans="2:7">
      <c r="B2280" s="24">
        <f t="shared" si="143"/>
        <v>46046</v>
      </c>
      <c r="C2280" s="8" t="b">
        <f t="shared" si="141"/>
        <v>1</v>
      </c>
      <c r="D2280" s="21" t="b">
        <f t="shared" si="140"/>
        <v>0</v>
      </c>
      <c r="E2280" s="14" t="b">
        <f t="shared" si="142"/>
        <v>0</v>
      </c>
      <c r="F2280" s="3"/>
      <c r="G2280" s="5">
        <v>47015</v>
      </c>
    </row>
    <row r="2281" spans="2:7">
      <c r="B2281" s="24">
        <f t="shared" si="143"/>
        <v>46047</v>
      </c>
      <c r="C2281" s="8" t="b">
        <f t="shared" si="141"/>
        <v>1</v>
      </c>
      <c r="D2281" s="21" t="b">
        <f t="shared" si="140"/>
        <v>0</v>
      </c>
      <c r="E2281" s="14" t="b">
        <f t="shared" si="142"/>
        <v>0</v>
      </c>
      <c r="F2281" s="3"/>
      <c r="G2281" s="5">
        <v>47016</v>
      </c>
    </row>
    <row r="2282" spans="2:7">
      <c r="B2282" s="24">
        <f t="shared" si="143"/>
        <v>46048</v>
      </c>
      <c r="C2282" s="8" t="b">
        <f t="shared" si="141"/>
        <v>0</v>
      </c>
      <c r="D2282" s="21" t="b">
        <f t="shared" si="140"/>
        <v>0</v>
      </c>
      <c r="E2282" s="14">
        <f t="shared" si="142"/>
        <v>46048</v>
      </c>
      <c r="F2282" s="3"/>
      <c r="G2282" s="5">
        <v>47017</v>
      </c>
    </row>
    <row r="2283" spans="2:7">
      <c r="B2283" s="24">
        <f t="shared" si="143"/>
        <v>46049</v>
      </c>
      <c r="C2283" s="8" t="b">
        <f t="shared" si="141"/>
        <v>0</v>
      </c>
      <c r="D2283" s="21" t="b">
        <f t="shared" si="140"/>
        <v>0</v>
      </c>
      <c r="E2283" s="14">
        <f t="shared" si="142"/>
        <v>46049</v>
      </c>
      <c r="F2283" s="3"/>
      <c r="G2283" s="5">
        <v>47018</v>
      </c>
    </row>
    <row r="2284" spans="2:7">
      <c r="B2284" s="24">
        <f t="shared" si="143"/>
        <v>46050</v>
      </c>
      <c r="C2284" s="8" t="b">
        <f t="shared" si="141"/>
        <v>0</v>
      </c>
      <c r="D2284" s="21" t="b">
        <f t="shared" si="140"/>
        <v>0</v>
      </c>
      <c r="E2284" s="14">
        <f t="shared" si="142"/>
        <v>46050</v>
      </c>
      <c r="F2284" s="3"/>
      <c r="G2284" s="5">
        <v>47021</v>
      </c>
    </row>
    <row r="2285" spans="2:7">
      <c r="B2285" s="24">
        <f t="shared" si="143"/>
        <v>46051</v>
      </c>
      <c r="C2285" s="8" t="b">
        <f t="shared" si="141"/>
        <v>0</v>
      </c>
      <c r="D2285" s="21" t="b">
        <f t="shared" si="140"/>
        <v>0</v>
      </c>
      <c r="E2285" s="14">
        <f t="shared" si="142"/>
        <v>46051</v>
      </c>
      <c r="F2285" s="3"/>
      <c r="G2285" s="5">
        <v>47022</v>
      </c>
    </row>
    <row r="2286" spans="2:7">
      <c r="B2286" s="24">
        <f t="shared" si="143"/>
        <v>46052</v>
      </c>
      <c r="C2286" s="8" t="b">
        <f t="shared" si="141"/>
        <v>0</v>
      </c>
      <c r="D2286" s="21" t="b">
        <f t="shared" si="140"/>
        <v>0</v>
      </c>
      <c r="E2286" s="14">
        <f t="shared" si="142"/>
        <v>46052</v>
      </c>
      <c r="F2286" s="3"/>
      <c r="G2286" s="5">
        <v>47023</v>
      </c>
    </row>
    <row r="2287" spans="2:7">
      <c r="B2287" s="24">
        <f t="shared" si="143"/>
        <v>46053</v>
      </c>
      <c r="C2287" s="8" t="b">
        <f t="shared" si="141"/>
        <v>1</v>
      </c>
      <c r="D2287" s="21" t="b">
        <f t="shared" si="140"/>
        <v>0</v>
      </c>
      <c r="E2287" s="14" t="b">
        <f t="shared" si="142"/>
        <v>0</v>
      </c>
      <c r="F2287" s="3"/>
      <c r="G2287" s="5">
        <v>47024</v>
      </c>
    </row>
    <row r="2288" spans="2:7">
      <c r="B2288" s="24">
        <f t="shared" si="143"/>
        <v>46054</v>
      </c>
      <c r="C2288" s="8" t="b">
        <f t="shared" si="141"/>
        <v>1</v>
      </c>
      <c r="D2288" s="21" t="b">
        <f t="shared" si="140"/>
        <v>0</v>
      </c>
      <c r="E2288" s="14" t="b">
        <f t="shared" si="142"/>
        <v>0</v>
      </c>
      <c r="F2288" s="3"/>
      <c r="G2288" s="5">
        <v>47025</v>
      </c>
    </row>
    <row r="2289" spans="2:7">
      <c r="B2289" s="24">
        <f t="shared" si="143"/>
        <v>46055</v>
      </c>
      <c r="C2289" s="8" t="b">
        <f t="shared" si="141"/>
        <v>0</v>
      </c>
      <c r="D2289" s="21" t="b">
        <f t="shared" si="140"/>
        <v>0</v>
      </c>
      <c r="E2289" s="14">
        <f t="shared" si="142"/>
        <v>46055</v>
      </c>
      <c r="F2289" s="3"/>
      <c r="G2289" s="5">
        <v>47028</v>
      </c>
    </row>
    <row r="2290" spans="2:7">
      <c r="B2290" s="24">
        <f t="shared" si="143"/>
        <v>46056</v>
      </c>
      <c r="C2290" s="8" t="b">
        <f t="shared" si="141"/>
        <v>0</v>
      </c>
      <c r="D2290" s="21" t="b">
        <f t="shared" si="140"/>
        <v>0</v>
      </c>
      <c r="E2290" s="14">
        <f t="shared" si="142"/>
        <v>46056</v>
      </c>
      <c r="F2290" s="3"/>
      <c r="G2290" s="5">
        <v>47029</v>
      </c>
    </row>
    <row r="2291" spans="2:7">
      <c r="B2291" s="24">
        <f t="shared" si="143"/>
        <v>46057</v>
      </c>
      <c r="C2291" s="8" t="b">
        <f t="shared" si="141"/>
        <v>0</v>
      </c>
      <c r="D2291" s="21" t="b">
        <f t="shared" si="140"/>
        <v>0</v>
      </c>
      <c r="E2291" s="14">
        <f t="shared" si="142"/>
        <v>46057</v>
      </c>
      <c r="F2291" s="3"/>
      <c r="G2291" s="5">
        <v>47030</v>
      </c>
    </row>
    <row r="2292" spans="2:7">
      <c r="B2292" s="24">
        <f t="shared" si="143"/>
        <v>46058</v>
      </c>
      <c r="C2292" s="8" t="b">
        <f t="shared" si="141"/>
        <v>0</v>
      </c>
      <c r="D2292" s="21" t="b">
        <f t="shared" si="140"/>
        <v>0</v>
      </c>
      <c r="E2292" s="14">
        <f t="shared" si="142"/>
        <v>46058</v>
      </c>
      <c r="F2292" s="3"/>
      <c r="G2292" s="5">
        <v>47031</v>
      </c>
    </row>
    <row r="2293" spans="2:7">
      <c r="B2293" s="24">
        <f t="shared" si="143"/>
        <v>46059</v>
      </c>
      <c r="C2293" s="8" t="b">
        <f t="shared" si="141"/>
        <v>0</v>
      </c>
      <c r="D2293" s="21" t="b">
        <f t="shared" si="140"/>
        <v>0</v>
      </c>
      <c r="E2293" s="14">
        <f t="shared" si="142"/>
        <v>46059</v>
      </c>
      <c r="F2293" s="3"/>
      <c r="G2293" s="5">
        <v>47032</v>
      </c>
    </row>
    <row r="2294" spans="2:7">
      <c r="B2294" s="24">
        <f t="shared" si="143"/>
        <v>46060</v>
      </c>
      <c r="C2294" s="8" t="b">
        <f t="shared" si="141"/>
        <v>1</v>
      </c>
      <c r="D2294" s="21" t="b">
        <f t="shared" si="140"/>
        <v>0</v>
      </c>
      <c r="E2294" s="14" t="b">
        <f t="shared" si="142"/>
        <v>0</v>
      </c>
      <c r="F2294" s="3"/>
      <c r="G2294" s="5">
        <v>47035</v>
      </c>
    </row>
    <row r="2295" spans="2:7">
      <c r="B2295" s="24">
        <f t="shared" si="143"/>
        <v>46061</v>
      </c>
      <c r="C2295" s="8" t="b">
        <f t="shared" si="141"/>
        <v>1</v>
      </c>
      <c r="D2295" s="21" t="b">
        <f t="shared" si="140"/>
        <v>0</v>
      </c>
      <c r="E2295" s="14" t="b">
        <f t="shared" si="142"/>
        <v>0</v>
      </c>
      <c r="F2295" s="3"/>
      <c r="G2295" s="5">
        <v>47036</v>
      </c>
    </row>
    <row r="2296" spans="2:7">
      <c r="B2296" s="24">
        <f t="shared" si="143"/>
        <v>46062</v>
      </c>
      <c r="C2296" s="8" t="b">
        <f t="shared" si="141"/>
        <v>0</v>
      </c>
      <c r="D2296" s="21" t="b">
        <f t="shared" si="140"/>
        <v>0</v>
      </c>
      <c r="E2296" s="14">
        <f t="shared" si="142"/>
        <v>46062</v>
      </c>
      <c r="F2296" s="3"/>
      <c r="G2296" s="5">
        <v>47037</v>
      </c>
    </row>
    <row r="2297" spans="2:7">
      <c r="B2297" s="24">
        <f t="shared" si="143"/>
        <v>46063</v>
      </c>
      <c r="C2297" s="8" t="b">
        <f t="shared" si="141"/>
        <v>0</v>
      </c>
      <c r="D2297" s="21" t="b">
        <f t="shared" si="140"/>
        <v>0</v>
      </c>
      <c r="E2297" s="14">
        <f t="shared" si="142"/>
        <v>46063</v>
      </c>
      <c r="F2297" s="3"/>
      <c r="G2297" s="5">
        <v>47038</v>
      </c>
    </row>
    <row r="2298" spans="2:7">
      <c r="B2298" s="24">
        <f t="shared" si="143"/>
        <v>46064</v>
      </c>
      <c r="C2298" s="8" t="b">
        <f t="shared" si="141"/>
        <v>0</v>
      </c>
      <c r="D2298" s="21" t="b">
        <f t="shared" si="140"/>
        <v>0</v>
      </c>
      <c r="E2298" s="14">
        <f t="shared" si="142"/>
        <v>46064</v>
      </c>
      <c r="F2298" s="3"/>
      <c r="G2298" s="5">
        <v>47039</v>
      </c>
    </row>
    <row r="2299" spans="2:7">
      <c r="B2299" s="24">
        <f t="shared" si="143"/>
        <v>46065</v>
      </c>
      <c r="C2299" s="8" t="b">
        <f t="shared" si="141"/>
        <v>0</v>
      </c>
      <c r="D2299" s="21" t="b">
        <f t="shared" si="140"/>
        <v>0</v>
      </c>
      <c r="E2299" s="14">
        <f t="shared" si="142"/>
        <v>46065</v>
      </c>
      <c r="F2299" s="3"/>
      <c r="G2299" s="5">
        <v>47042</v>
      </c>
    </row>
    <row r="2300" spans="2:7">
      <c r="B2300" s="24">
        <f t="shared" si="143"/>
        <v>46066</v>
      </c>
      <c r="C2300" s="8" t="b">
        <f t="shared" si="141"/>
        <v>0</v>
      </c>
      <c r="D2300" s="21" t="b">
        <f t="shared" si="140"/>
        <v>0</v>
      </c>
      <c r="E2300" s="14">
        <f t="shared" si="142"/>
        <v>46066</v>
      </c>
      <c r="F2300" s="3"/>
      <c r="G2300" s="5">
        <v>47043</v>
      </c>
    </row>
    <row r="2301" spans="2:7">
      <c r="B2301" s="24">
        <f t="shared" si="143"/>
        <v>46067</v>
      </c>
      <c r="C2301" s="8" t="b">
        <f t="shared" si="141"/>
        <v>1</v>
      </c>
      <c r="D2301" s="21" t="b">
        <f t="shared" si="140"/>
        <v>0</v>
      </c>
      <c r="E2301" s="14" t="b">
        <f t="shared" si="142"/>
        <v>0</v>
      </c>
      <c r="F2301" s="3"/>
      <c r="G2301" s="5">
        <v>47044</v>
      </c>
    </row>
    <row r="2302" spans="2:7">
      <c r="B2302" s="24">
        <f t="shared" si="143"/>
        <v>46068</v>
      </c>
      <c r="C2302" s="8" t="b">
        <f t="shared" si="141"/>
        <v>1</v>
      </c>
      <c r="D2302" s="21" t="b">
        <f t="shared" si="140"/>
        <v>0</v>
      </c>
      <c r="E2302" s="14" t="b">
        <f t="shared" si="142"/>
        <v>0</v>
      </c>
      <c r="F2302" s="3"/>
      <c r="G2302" s="5">
        <v>47045</v>
      </c>
    </row>
    <row r="2303" spans="2:7">
      <c r="B2303" s="24">
        <f t="shared" si="143"/>
        <v>46069</v>
      </c>
      <c r="C2303" s="8" t="b">
        <f t="shared" si="141"/>
        <v>0</v>
      </c>
      <c r="D2303" s="21" t="b">
        <f t="shared" si="140"/>
        <v>0</v>
      </c>
      <c r="E2303" s="14">
        <f t="shared" si="142"/>
        <v>46069</v>
      </c>
      <c r="F2303" s="3"/>
      <c r="G2303" s="5">
        <v>47046</v>
      </c>
    </row>
    <row r="2304" spans="2:7">
      <c r="B2304" s="24">
        <f t="shared" si="143"/>
        <v>46070</v>
      </c>
      <c r="C2304" s="8" t="b">
        <f t="shared" si="141"/>
        <v>0</v>
      </c>
      <c r="D2304" s="21" t="b">
        <f t="shared" si="140"/>
        <v>0</v>
      </c>
      <c r="E2304" s="14">
        <f t="shared" si="142"/>
        <v>46070</v>
      </c>
      <c r="F2304" s="3"/>
      <c r="G2304" s="5">
        <v>47049</v>
      </c>
    </row>
    <row r="2305" spans="2:7">
      <c r="B2305" s="24">
        <f t="shared" si="143"/>
        <v>46071</v>
      </c>
      <c r="C2305" s="8" t="b">
        <f t="shared" si="141"/>
        <v>0</v>
      </c>
      <c r="D2305" s="21" t="b">
        <f t="shared" si="140"/>
        <v>0</v>
      </c>
      <c r="E2305" s="14">
        <f t="shared" si="142"/>
        <v>46071</v>
      </c>
      <c r="F2305" s="3"/>
      <c r="G2305" s="5">
        <v>47050</v>
      </c>
    </row>
    <row r="2306" spans="2:7">
      <c r="B2306" s="24">
        <f t="shared" si="143"/>
        <v>46072</v>
      </c>
      <c r="C2306" s="8" t="b">
        <f t="shared" si="141"/>
        <v>0</v>
      </c>
      <c r="D2306" s="21" t="b">
        <f t="shared" si="140"/>
        <v>0</v>
      </c>
      <c r="E2306" s="14">
        <f t="shared" si="142"/>
        <v>46072</v>
      </c>
      <c r="F2306" s="3"/>
      <c r="G2306" s="5">
        <v>47051</v>
      </c>
    </row>
    <row r="2307" spans="2:7">
      <c r="B2307" s="24">
        <f t="shared" si="143"/>
        <v>46073</v>
      </c>
      <c r="C2307" s="8" t="b">
        <f t="shared" si="141"/>
        <v>0</v>
      </c>
      <c r="D2307" s="21" t="b">
        <f t="shared" ref="D2307:D2370" si="144">IF(TYPE(VLOOKUP(B2307,Holidays,1,0))&lt;&gt;1,FALSE,TRUE)</f>
        <v>0</v>
      </c>
      <c r="E2307" s="14">
        <f t="shared" si="142"/>
        <v>46073</v>
      </c>
      <c r="F2307" s="3"/>
      <c r="G2307" s="5">
        <v>47052</v>
      </c>
    </row>
    <row r="2308" spans="2:7">
      <c r="B2308" s="24">
        <f t="shared" si="143"/>
        <v>46074</v>
      </c>
      <c r="C2308" s="8" t="b">
        <f t="shared" ref="C2308:C2371" si="145">IF(WEEKDAY(B2308,2)&gt;5,TRUE)</f>
        <v>1</v>
      </c>
      <c r="D2308" s="21" t="b">
        <f t="shared" si="144"/>
        <v>0</v>
      </c>
      <c r="E2308" s="14" t="b">
        <f t="shared" ref="E2308:E2371" si="146">IF(OR(C2308,D2308),FALSE,B2308)</f>
        <v>0</v>
      </c>
      <c r="F2308" s="3"/>
      <c r="G2308" s="5">
        <v>47053</v>
      </c>
    </row>
    <row r="2309" spans="2:7">
      <c r="B2309" s="24">
        <f t="shared" ref="B2309:B2372" si="147">B2308+1</f>
        <v>46075</v>
      </c>
      <c r="C2309" s="8" t="b">
        <f t="shared" si="145"/>
        <v>1</v>
      </c>
      <c r="D2309" s="21" t="b">
        <f t="shared" si="144"/>
        <v>0</v>
      </c>
      <c r="E2309" s="14" t="b">
        <f t="shared" si="146"/>
        <v>0</v>
      </c>
      <c r="F2309" s="3"/>
      <c r="G2309" s="5">
        <v>47056</v>
      </c>
    </row>
    <row r="2310" spans="2:7">
      <c r="B2310" s="24">
        <f t="shared" si="147"/>
        <v>46076</v>
      </c>
      <c r="C2310" s="8" t="b">
        <f t="shared" si="145"/>
        <v>0</v>
      </c>
      <c r="D2310" s="21" t="b">
        <f t="shared" si="144"/>
        <v>0</v>
      </c>
      <c r="E2310" s="14">
        <f t="shared" si="146"/>
        <v>46076</v>
      </c>
      <c r="F2310" s="3"/>
      <c r="G2310" s="5">
        <v>47057</v>
      </c>
    </row>
    <row r="2311" spans="2:7">
      <c r="B2311" s="24">
        <f t="shared" si="147"/>
        <v>46077</v>
      </c>
      <c r="C2311" s="8" t="b">
        <f t="shared" si="145"/>
        <v>0</v>
      </c>
      <c r="D2311" s="21" t="b">
        <f t="shared" si="144"/>
        <v>0</v>
      </c>
      <c r="E2311" s="14">
        <f t="shared" si="146"/>
        <v>46077</v>
      </c>
      <c r="F2311" s="3"/>
      <c r="G2311" s="5">
        <v>47058</v>
      </c>
    </row>
    <row r="2312" spans="2:7">
      <c r="B2312" s="24">
        <f t="shared" si="147"/>
        <v>46078</v>
      </c>
      <c r="C2312" s="8" t="b">
        <f t="shared" si="145"/>
        <v>0</v>
      </c>
      <c r="D2312" s="21" t="b">
        <f t="shared" si="144"/>
        <v>0</v>
      </c>
      <c r="E2312" s="14">
        <f t="shared" si="146"/>
        <v>46078</v>
      </c>
      <c r="F2312" s="3"/>
      <c r="G2312" s="5">
        <v>47059</v>
      </c>
    </row>
    <row r="2313" spans="2:7">
      <c r="B2313" s="24">
        <f t="shared" si="147"/>
        <v>46079</v>
      </c>
      <c r="C2313" s="8" t="b">
        <f t="shared" si="145"/>
        <v>0</v>
      </c>
      <c r="D2313" s="21" t="b">
        <f t="shared" si="144"/>
        <v>0</v>
      </c>
      <c r="E2313" s="14">
        <f t="shared" si="146"/>
        <v>46079</v>
      </c>
      <c r="F2313" s="3"/>
      <c r="G2313" s="5">
        <v>47060</v>
      </c>
    </row>
    <row r="2314" spans="2:7">
      <c r="B2314" s="24">
        <f t="shared" si="147"/>
        <v>46080</v>
      </c>
      <c r="C2314" s="8" t="b">
        <f t="shared" si="145"/>
        <v>0</v>
      </c>
      <c r="D2314" s="21" t="b">
        <f t="shared" si="144"/>
        <v>0</v>
      </c>
      <c r="E2314" s="14">
        <f t="shared" si="146"/>
        <v>46080</v>
      </c>
      <c r="F2314" s="3"/>
      <c r="G2314" s="5">
        <v>47063</v>
      </c>
    </row>
    <row r="2315" spans="2:7">
      <c r="B2315" s="24">
        <f t="shared" si="147"/>
        <v>46081</v>
      </c>
      <c r="C2315" s="8" t="b">
        <f t="shared" si="145"/>
        <v>1</v>
      </c>
      <c r="D2315" s="21" t="b">
        <f t="shared" si="144"/>
        <v>0</v>
      </c>
      <c r="E2315" s="14" t="b">
        <f t="shared" si="146"/>
        <v>0</v>
      </c>
      <c r="F2315" s="3"/>
      <c r="G2315" s="5">
        <v>47064</v>
      </c>
    </row>
    <row r="2316" spans="2:7">
      <c r="B2316" s="24">
        <f t="shared" si="147"/>
        <v>46082</v>
      </c>
      <c r="C2316" s="8" t="b">
        <f t="shared" si="145"/>
        <v>1</v>
      </c>
      <c r="D2316" s="21" t="b">
        <f t="shared" si="144"/>
        <v>0</v>
      </c>
      <c r="E2316" s="14" t="b">
        <f t="shared" si="146"/>
        <v>0</v>
      </c>
      <c r="F2316" s="3"/>
      <c r="G2316" s="5">
        <v>47065</v>
      </c>
    </row>
    <row r="2317" spans="2:7">
      <c r="B2317" s="24">
        <f t="shared" si="147"/>
        <v>46083</v>
      </c>
      <c r="C2317" s="8" t="b">
        <f t="shared" si="145"/>
        <v>0</v>
      </c>
      <c r="D2317" s="21" t="b">
        <f t="shared" si="144"/>
        <v>0</v>
      </c>
      <c r="E2317" s="14">
        <f t="shared" si="146"/>
        <v>46083</v>
      </c>
      <c r="F2317" s="3"/>
      <c r="G2317" s="5">
        <v>47066</v>
      </c>
    </row>
    <row r="2318" spans="2:7">
      <c r="B2318" s="24">
        <f t="shared" si="147"/>
        <v>46084</v>
      </c>
      <c r="C2318" s="8" t="b">
        <f t="shared" si="145"/>
        <v>0</v>
      </c>
      <c r="D2318" s="21" t="b">
        <f t="shared" si="144"/>
        <v>0</v>
      </c>
      <c r="E2318" s="14">
        <f t="shared" si="146"/>
        <v>46084</v>
      </c>
      <c r="F2318" s="3"/>
      <c r="G2318" s="5">
        <v>47067</v>
      </c>
    </row>
    <row r="2319" spans="2:7">
      <c r="B2319" s="24">
        <f t="shared" si="147"/>
        <v>46085</v>
      </c>
      <c r="C2319" s="8" t="b">
        <f t="shared" si="145"/>
        <v>0</v>
      </c>
      <c r="D2319" s="21" t="b">
        <f t="shared" si="144"/>
        <v>0</v>
      </c>
      <c r="E2319" s="14">
        <f t="shared" si="146"/>
        <v>46085</v>
      </c>
      <c r="F2319" s="3"/>
      <c r="G2319" s="5">
        <v>47070</v>
      </c>
    </row>
    <row r="2320" spans="2:7">
      <c r="B2320" s="24">
        <f t="shared" si="147"/>
        <v>46086</v>
      </c>
      <c r="C2320" s="8" t="b">
        <f t="shared" si="145"/>
        <v>0</v>
      </c>
      <c r="D2320" s="21" t="b">
        <f t="shared" si="144"/>
        <v>0</v>
      </c>
      <c r="E2320" s="14">
        <f t="shared" si="146"/>
        <v>46086</v>
      </c>
      <c r="F2320" s="3"/>
      <c r="G2320" s="5">
        <v>47071</v>
      </c>
    </row>
    <row r="2321" spans="2:7">
      <c r="B2321" s="24">
        <f t="shared" si="147"/>
        <v>46087</v>
      </c>
      <c r="C2321" s="8" t="b">
        <f t="shared" si="145"/>
        <v>0</v>
      </c>
      <c r="D2321" s="21" t="b">
        <f t="shared" si="144"/>
        <v>0</v>
      </c>
      <c r="E2321" s="14">
        <f t="shared" si="146"/>
        <v>46087</v>
      </c>
      <c r="F2321" s="3"/>
      <c r="G2321" s="5">
        <v>47072</v>
      </c>
    </row>
    <row r="2322" spans="2:7">
      <c r="B2322" s="24">
        <f t="shared" si="147"/>
        <v>46088</v>
      </c>
      <c r="C2322" s="8" t="b">
        <f t="shared" si="145"/>
        <v>1</v>
      </c>
      <c r="D2322" s="21" t="b">
        <f t="shared" si="144"/>
        <v>0</v>
      </c>
      <c r="E2322" s="14" t="b">
        <f t="shared" si="146"/>
        <v>0</v>
      </c>
      <c r="F2322" s="3"/>
      <c r="G2322" s="5">
        <v>47073</v>
      </c>
    </row>
    <row r="2323" spans="2:7">
      <c r="B2323" s="24">
        <f t="shared" si="147"/>
        <v>46089</v>
      </c>
      <c r="C2323" s="8" t="b">
        <f t="shared" si="145"/>
        <v>1</v>
      </c>
      <c r="D2323" s="21" t="b">
        <f t="shared" si="144"/>
        <v>0</v>
      </c>
      <c r="E2323" s="14" t="b">
        <f t="shared" si="146"/>
        <v>0</v>
      </c>
      <c r="F2323" s="3"/>
      <c r="G2323" s="5">
        <v>47074</v>
      </c>
    </row>
    <row r="2324" spans="2:7">
      <c r="B2324" s="24">
        <f t="shared" si="147"/>
        <v>46090</v>
      </c>
      <c r="C2324" s="8" t="b">
        <f t="shared" si="145"/>
        <v>0</v>
      </c>
      <c r="D2324" s="21" t="b">
        <f t="shared" si="144"/>
        <v>0</v>
      </c>
      <c r="E2324" s="14">
        <f t="shared" si="146"/>
        <v>46090</v>
      </c>
      <c r="F2324" s="3"/>
      <c r="G2324" s="5">
        <v>47077</v>
      </c>
    </row>
    <row r="2325" spans="2:7">
      <c r="B2325" s="24">
        <f t="shared" si="147"/>
        <v>46091</v>
      </c>
      <c r="C2325" s="8" t="b">
        <f t="shared" si="145"/>
        <v>0</v>
      </c>
      <c r="D2325" s="21" t="b">
        <f t="shared" si="144"/>
        <v>0</v>
      </c>
      <c r="E2325" s="14">
        <f t="shared" si="146"/>
        <v>46091</v>
      </c>
      <c r="F2325" s="3"/>
      <c r="G2325" s="5">
        <v>47078</v>
      </c>
    </row>
    <row r="2326" spans="2:7">
      <c r="B2326" s="24">
        <f t="shared" si="147"/>
        <v>46092</v>
      </c>
      <c r="C2326" s="8" t="b">
        <f t="shared" si="145"/>
        <v>0</v>
      </c>
      <c r="D2326" s="21" t="b">
        <f t="shared" si="144"/>
        <v>0</v>
      </c>
      <c r="E2326" s="14">
        <f t="shared" si="146"/>
        <v>46092</v>
      </c>
      <c r="F2326" s="3"/>
      <c r="G2326" s="5">
        <v>47079</v>
      </c>
    </row>
    <row r="2327" spans="2:7">
      <c r="B2327" s="24">
        <f t="shared" si="147"/>
        <v>46093</v>
      </c>
      <c r="C2327" s="8" t="b">
        <f t="shared" si="145"/>
        <v>0</v>
      </c>
      <c r="D2327" s="21" t="b">
        <f t="shared" si="144"/>
        <v>0</v>
      </c>
      <c r="E2327" s="14">
        <f t="shared" si="146"/>
        <v>46093</v>
      </c>
      <c r="F2327" s="3"/>
      <c r="G2327" s="5">
        <v>47080</v>
      </c>
    </row>
    <row r="2328" spans="2:7">
      <c r="B2328" s="24">
        <f t="shared" si="147"/>
        <v>46094</v>
      </c>
      <c r="C2328" s="8" t="b">
        <f t="shared" si="145"/>
        <v>0</v>
      </c>
      <c r="D2328" s="21" t="b">
        <f t="shared" si="144"/>
        <v>0</v>
      </c>
      <c r="E2328" s="14">
        <f t="shared" si="146"/>
        <v>46094</v>
      </c>
      <c r="F2328" s="3"/>
      <c r="G2328" s="5">
        <v>47081</v>
      </c>
    </row>
    <row r="2329" spans="2:7">
      <c r="B2329" s="24">
        <f t="shared" si="147"/>
        <v>46095</v>
      </c>
      <c r="C2329" s="8" t="b">
        <f t="shared" si="145"/>
        <v>1</v>
      </c>
      <c r="D2329" s="21" t="b">
        <f t="shared" si="144"/>
        <v>0</v>
      </c>
      <c r="E2329" s="14" t="b">
        <f t="shared" si="146"/>
        <v>0</v>
      </c>
      <c r="F2329" s="3"/>
      <c r="G2329" s="5">
        <v>47084</v>
      </c>
    </row>
    <row r="2330" spans="2:7">
      <c r="B2330" s="24">
        <f t="shared" si="147"/>
        <v>46096</v>
      </c>
      <c r="C2330" s="8" t="b">
        <f t="shared" si="145"/>
        <v>1</v>
      </c>
      <c r="D2330" s="21" t="b">
        <f t="shared" si="144"/>
        <v>0</v>
      </c>
      <c r="E2330" s="14" t="b">
        <f t="shared" si="146"/>
        <v>0</v>
      </c>
      <c r="F2330" s="3"/>
      <c r="G2330" s="5">
        <v>47085</v>
      </c>
    </row>
    <row r="2331" spans="2:7">
      <c r="B2331" s="24">
        <f t="shared" si="147"/>
        <v>46097</v>
      </c>
      <c r="C2331" s="8" t="b">
        <f t="shared" si="145"/>
        <v>0</v>
      </c>
      <c r="D2331" s="21" t="b">
        <f t="shared" si="144"/>
        <v>0</v>
      </c>
      <c r="E2331" s="14">
        <f t="shared" si="146"/>
        <v>46097</v>
      </c>
      <c r="F2331" s="3"/>
      <c r="G2331" s="5">
        <v>47086</v>
      </c>
    </row>
    <row r="2332" spans="2:7">
      <c r="B2332" s="24">
        <f t="shared" si="147"/>
        <v>46098</v>
      </c>
      <c r="C2332" s="8" t="b">
        <f t="shared" si="145"/>
        <v>0</v>
      </c>
      <c r="D2332" s="21" t="b">
        <f t="shared" si="144"/>
        <v>0</v>
      </c>
      <c r="E2332" s="14">
        <f t="shared" si="146"/>
        <v>46098</v>
      </c>
      <c r="F2332" s="3"/>
      <c r="G2332" s="5">
        <v>47087</v>
      </c>
    </row>
    <row r="2333" spans="2:7">
      <c r="B2333" s="24">
        <f t="shared" si="147"/>
        <v>46099</v>
      </c>
      <c r="C2333" s="8" t="b">
        <f t="shared" si="145"/>
        <v>0</v>
      </c>
      <c r="D2333" s="21" t="b">
        <f t="shared" si="144"/>
        <v>0</v>
      </c>
      <c r="E2333" s="14">
        <f t="shared" si="146"/>
        <v>46099</v>
      </c>
      <c r="F2333" s="3"/>
      <c r="G2333" s="5">
        <v>47088</v>
      </c>
    </row>
    <row r="2334" spans="2:7">
      <c r="B2334" s="24">
        <f t="shared" si="147"/>
        <v>46100</v>
      </c>
      <c r="C2334" s="8" t="b">
        <f t="shared" si="145"/>
        <v>0</v>
      </c>
      <c r="D2334" s="21" t="b">
        <f t="shared" si="144"/>
        <v>0</v>
      </c>
      <c r="E2334" s="14">
        <f t="shared" si="146"/>
        <v>46100</v>
      </c>
      <c r="F2334" s="3"/>
      <c r="G2334" s="5">
        <v>47091</v>
      </c>
    </row>
    <row r="2335" spans="2:7">
      <c r="B2335" s="24">
        <f t="shared" si="147"/>
        <v>46101</v>
      </c>
      <c r="C2335" s="8" t="b">
        <f t="shared" si="145"/>
        <v>0</v>
      </c>
      <c r="D2335" s="21" t="b">
        <f t="shared" si="144"/>
        <v>0</v>
      </c>
      <c r="E2335" s="14">
        <f t="shared" si="146"/>
        <v>46101</v>
      </c>
      <c r="F2335" s="3"/>
      <c r="G2335" s="5">
        <v>47092</v>
      </c>
    </row>
    <row r="2336" spans="2:7">
      <c r="B2336" s="24">
        <f t="shared" si="147"/>
        <v>46102</v>
      </c>
      <c r="C2336" s="8" t="b">
        <f t="shared" si="145"/>
        <v>1</v>
      </c>
      <c r="D2336" s="21" t="b">
        <f t="shared" si="144"/>
        <v>0</v>
      </c>
      <c r="E2336" s="14" t="b">
        <f t="shared" si="146"/>
        <v>0</v>
      </c>
      <c r="F2336" s="3"/>
      <c r="G2336" s="5">
        <v>47093</v>
      </c>
    </row>
    <row r="2337" spans="2:7">
      <c r="B2337" s="24">
        <f t="shared" si="147"/>
        <v>46103</v>
      </c>
      <c r="C2337" s="8" t="b">
        <f t="shared" si="145"/>
        <v>1</v>
      </c>
      <c r="D2337" s="21" t="b">
        <f t="shared" si="144"/>
        <v>0</v>
      </c>
      <c r="E2337" s="14" t="b">
        <f t="shared" si="146"/>
        <v>0</v>
      </c>
      <c r="F2337" s="3"/>
      <c r="G2337" s="5">
        <v>47094</v>
      </c>
    </row>
    <row r="2338" spans="2:7">
      <c r="B2338" s="24">
        <f t="shared" si="147"/>
        <v>46104</v>
      </c>
      <c r="C2338" s="8" t="b">
        <f t="shared" si="145"/>
        <v>0</v>
      </c>
      <c r="D2338" s="21" t="b">
        <f t="shared" si="144"/>
        <v>0</v>
      </c>
      <c r="E2338" s="14">
        <f t="shared" si="146"/>
        <v>46104</v>
      </c>
      <c r="F2338" s="3"/>
      <c r="G2338" s="5">
        <v>47095</v>
      </c>
    </row>
    <row r="2339" spans="2:7">
      <c r="B2339" s="24">
        <f t="shared" si="147"/>
        <v>46105</v>
      </c>
      <c r="C2339" s="8" t="b">
        <f t="shared" si="145"/>
        <v>0</v>
      </c>
      <c r="D2339" s="21" t="b">
        <f t="shared" si="144"/>
        <v>0</v>
      </c>
      <c r="E2339" s="14">
        <f t="shared" si="146"/>
        <v>46105</v>
      </c>
      <c r="F2339" s="3"/>
      <c r="G2339" s="5">
        <v>47098</v>
      </c>
    </row>
    <row r="2340" spans="2:7">
      <c r="B2340" s="24">
        <f t="shared" si="147"/>
        <v>46106</v>
      </c>
      <c r="C2340" s="8" t="b">
        <f t="shared" si="145"/>
        <v>0</v>
      </c>
      <c r="D2340" s="21" t="b">
        <f t="shared" si="144"/>
        <v>0</v>
      </c>
      <c r="E2340" s="14">
        <f t="shared" si="146"/>
        <v>46106</v>
      </c>
      <c r="F2340" s="3"/>
      <c r="G2340" s="5">
        <v>47099</v>
      </c>
    </row>
    <row r="2341" spans="2:7">
      <c r="B2341" s="24">
        <f t="shared" si="147"/>
        <v>46107</v>
      </c>
      <c r="C2341" s="8" t="b">
        <f t="shared" si="145"/>
        <v>0</v>
      </c>
      <c r="D2341" s="21" t="b">
        <f t="shared" si="144"/>
        <v>0</v>
      </c>
      <c r="E2341" s="14">
        <f t="shared" si="146"/>
        <v>46107</v>
      </c>
      <c r="F2341" s="3"/>
      <c r="G2341" s="5">
        <v>47100</v>
      </c>
    </row>
    <row r="2342" spans="2:7">
      <c r="B2342" s="24">
        <f t="shared" si="147"/>
        <v>46108</v>
      </c>
      <c r="C2342" s="8" t="b">
        <f t="shared" si="145"/>
        <v>0</v>
      </c>
      <c r="D2342" s="21" t="b">
        <f t="shared" si="144"/>
        <v>0</v>
      </c>
      <c r="E2342" s="14">
        <f t="shared" si="146"/>
        <v>46108</v>
      </c>
      <c r="F2342" s="3"/>
      <c r="G2342" s="5">
        <v>47101</v>
      </c>
    </row>
    <row r="2343" spans="2:7">
      <c r="B2343" s="24">
        <f t="shared" si="147"/>
        <v>46109</v>
      </c>
      <c r="C2343" s="8" t="b">
        <f t="shared" si="145"/>
        <v>1</v>
      </c>
      <c r="D2343" s="21" t="b">
        <f t="shared" si="144"/>
        <v>0</v>
      </c>
      <c r="E2343" s="14" t="b">
        <f t="shared" si="146"/>
        <v>0</v>
      </c>
      <c r="F2343" s="3"/>
      <c r="G2343" s="5">
        <v>47102</v>
      </c>
    </row>
    <row r="2344" spans="2:7">
      <c r="B2344" s="24">
        <f t="shared" si="147"/>
        <v>46110</v>
      </c>
      <c r="C2344" s="8" t="b">
        <f t="shared" si="145"/>
        <v>1</v>
      </c>
      <c r="D2344" s="21" t="b">
        <f t="shared" si="144"/>
        <v>0</v>
      </c>
      <c r="E2344" s="14" t="b">
        <f t="shared" si="146"/>
        <v>0</v>
      </c>
      <c r="F2344" s="3"/>
      <c r="G2344" s="5">
        <v>47105</v>
      </c>
    </row>
    <row r="2345" spans="2:7">
      <c r="B2345" s="24">
        <f t="shared" si="147"/>
        <v>46111</v>
      </c>
      <c r="C2345" s="8" t="b">
        <f t="shared" si="145"/>
        <v>0</v>
      </c>
      <c r="D2345" s="21" t="b">
        <f t="shared" si="144"/>
        <v>0</v>
      </c>
      <c r="E2345" s="14">
        <f t="shared" si="146"/>
        <v>46111</v>
      </c>
      <c r="F2345" s="3"/>
      <c r="G2345" s="5">
        <v>47106</v>
      </c>
    </row>
    <row r="2346" spans="2:7">
      <c r="B2346" s="24">
        <f t="shared" si="147"/>
        <v>46112</v>
      </c>
      <c r="C2346" s="8" t="b">
        <f t="shared" si="145"/>
        <v>0</v>
      </c>
      <c r="D2346" s="21" t="b">
        <f t="shared" si="144"/>
        <v>0</v>
      </c>
      <c r="E2346" s="14">
        <f t="shared" si="146"/>
        <v>46112</v>
      </c>
      <c r="F2346" s="3"/>
      <c r="G2346" s="5">
        <v>47107</v>
      </c>
    </row>
    <row r="2347" spans="2:7">
      <c r="B2347" s="24">
        <f t="shared" si="147"/>
        <v>46113</v>
      </c>
      <c r="C2347" s="8" t="b">
        <f t="shared" si="145"/>
        <v>0</v>
      </c>
      <c r="D2347" s="21" t="b">
        <f t="shared" si="144"/>
        <v>0</v>
      </c>
      <c r="E2347" s="14">
        <f t="shared" si="146"/>
        <v>46113</v>
      </c>
      <c r="F2347" s="3"/>
      <c r="G2347" s="5">
        <v>47108</v>
      </c>
    </row>
    <row r="2348" spans="2:7">
      <c r="B2348" s="24">
        <f t="shared" si="147"/>
        <v>46114</v>
      </c>
      <c r="C2348" s="8" t="b">
        <f t="shared" si="145"/>
        <v>0</v>
      </c>
      <c r="D2348" s="21" t="b">
        <f t="shared" si="144"/>
        <v>0</v>
      </c>
      <c r="E2348" s="14">
        <f t="shared" si="146"/>
        <v>46114</v>
      </c>
      <c r="F2348" s="3"/>
      <c r="G2348" s="5">
        <v>47109</v>
      </c>
    </row>
    <row r="2349" spans="2:7">
      <c r="B2349" s="24">
        <f t="shared" si="147"/>
        <v>46115</v>
      </c>
      <c r="C2349" s="8" t="b">
        <f t="shared" si="145"/>
        <v>0</v>
      </c>
      <c r="D2349" s="21" t="b">
        <f t="shared" si="144"/>
        <v>1</v>
      </c>
      <c r="E2349" s="14" t="b">
        <f t="shared" si="146"/>
        <v>0</v>
      </c>
      <c r="F2349" s="3"/>
      <c r="G2349" s="5">
        <v>47114</v>
      </c>
    </row>
    <row r="2350" spans="2:7">
      <c r="B2350" s="24">
        <f t="shared" si="147"/>
        <v>46116</v>
      </c>
      <c r="C2350" s="8" t="b">
        <f t="shared" si="145"/>
        <v>1</v>
      </c>
      <c r="D2350" s="21" t="b">
        <f t="shared" si="144"/>
        <v>0</v>
      </c>
      <c r="E2350" s="14" t="b">
        <f t="shared" si="146"/>
        <v>0</v>
      </c>
      <c r="F2350" s="3"/>
      <c r="G2350" s="5">
        <v>47115</v>
      </c>
    </row>
    <row r="2351" spans="2:7">
      <c r="B2351" s="24">
        <f t="shared" si="147"/>
        <v>46117</v>
      </c>
      <c r="C2351" s="8" t="b">
        <f t="shared" si="145"/>
        <v>1</v>
      </c>
      <c r="D2351" s="21" t="b">
        <f t="shared" si="144"/>
        <v>0</v>
      </c>
      <c r="E2351" s="14" t="b">
        <f t="shared" si="146"/>
        <v>0</v>
      </c>
      <c r="F2351" s="3"/>
      <c r="G2351" s="5">
        <v>47116</v>
      </c>
    </row>
    <row r="2352" spans="2:7">
      <c r="B2352" s="24">
        <f t="shared" si="147"/>
        <v>46118</v>
      </c>
      <c r="C2352" s="8" t="b">
        <f t="shared" si="145"/>
        <v>0</v>
      </c>
      <c r="D2352" s="21" t="b">
        <f t="shared" si="144"/>
        <v>1</v>
      </c>
      <c r="E2352" s="14" t="b">
        <f t="shared" si="146"/>
        <v>0</v>
      </c>
      <c r="F2352" s="3"/>
      <c r="G2352" s="5">
        <v>47120</v>
      </c>
    </row>
    <row r="2353" spans="2:7">
      <c r="B2353" s="24">
        <f t="shared" si="147"/>
        <v>46119</v>
      </c>
      <c r="C2353" s="8" t="b">
        <f t="shared" si="145"/>
        <v>0</v>
      </c>
      <c r="D2353" s="21" t="b">
        <f t="shared" si="144"/>
        <v>0</v>
      </c>
      <c r="E2353" s="14">
        <f t="shared" si="146"/>
        <v>46119</v>
      </c>
      <c r="F2353" s="3"/>
      <c r="G2353" s="5">
        <v>47121</v>
      </c>
    </row>
    <row r="2354" spans="2:7">
      <c r="B2354" s="24">
        <f t="shared" si="147"/>
        <v>46120</v>
      </c>
      <c r="C2354" s="8" t="b">
        <f t="shared" si="145"/>
        <v>0</v>
      </c>
      <c r="D2354" s="21" t="b">
        <f t="shared" si="144"/>
        <v>0</v>
      </c>
      <c r="E2354" s="14">
        <f t="shared" si="146"/>
        <v>46120</v>
      </c>
      <c r="F2354" s="3"/>
      <c r="G2354" s="5">
        <v>47122</v>
      </c>
    </row>
    <row r="2355" spans="2:7">
      <c r="B2355" s="24">
        <f t="shared" si="147"/>
        <v>46121</v>
      </c>
      <c r="C2355" s="8" t="b">
        <f t="shared" si="145"/>
        <v>0</v>
      </c>
      <c r="D2355" s="21" t="b">
        <f t="shared" si="144"/>
        <v>0</v>
      </c>
      <c r="E2355" s="14">
        <f t="shared" si="146"/>
        <v>46121</v>
      </c>
      <c r="F2355" s="3"/>
      <c r="G2355" s="5">
        <v>47123</v>
      </c>
    </row>
    <row r="2356" spans="2:7">
      <c r="B2356" s="24">
        <f t="shared" si="147"/>
        <v>46122</v>
      </c>
      <c r="C2356" s="8" t="b">
        <f t="shared" si="145"/>
        <v>0</v>
      </c>
      <c r="D2356" s="21" t="b">
        <f t="shared" si="144"/>
        <v>0</v>
      </c>
      <c r="E2356" s="14">
        <f t="shared" si="146"/>
        <v>46122</v>
      </c>
      <c r="F2356" s="3"/>
      <c r="G2356" s="5">
        <v>47126</v>
      </c>
    </row>
    <row r="2357" spans="2:7">
      <c r="B2357" s="24">
        <f t="shared" si="147"/>
        <v>46123</v>
      </c>
      <c r="C2357" s="8" t="b">
        <f t="shared" si="145"/>
        <v>1</v>
      </c>
      <c r="D2357" s="21" t="b">
        <f t="shared" si="144"/>
        <v>0</v>
      </c>
      <c r="E2357" s="14" t="b">
        <f t="shared" si="146"/>
        <v>0</v>
      </c>
      <c r="F2357" s="3"/>
      <c r="G2357" s="5">
        <v>47127</v>
      </c>
    </row>
    <row r="2358" spans="2:7">
      <c r="B2358" s="24">
        <f t="shared" si="147"/>
        <v>46124</v>
      </c>
      <c r="C2358" s="8" t="b">
        <f t="shared" si="145"/>
        <v>1</v>
      </c>
      <c r="D2358" s="21" t="b">
        <f t="shared" si="144"/>
        <v>0</v>
      </c>
      <c r="E2358" s="14" t="b">
        <f t="shared" si="146"/>
        <v>0</v>
      </c>
      <c r="F2358" s="3"/>
      <c r="G2358" s="5">
        <v>47128</v>
      </c>
    </row>
    <row r="2359" spans="2:7">
      <c r="B2359" s="24">
        <f t="shared" si="147"/>
        <v>46125</v>
      </c>
      <c r="C2359" s="8" t="b">
        <f t="shared" si="145"/>
        <v>0</v>
      </c>
      <c r="D2359" s="21" t="b">
        <f t="shared" si="144"/>
        <v>0</v>
      </c>
      <c r="E2359" s="14">
        <f t="shared" si="146"/>
        <v>46125</v>
      </c>
      <c r="F2359" s="3"/>
      <c r="G2359" s="5">
        <v>47129</v>
      </c>
    </row>
    <row r="2360" spans="2:7">
      <c r="B2360" s="24">
        <f t="shared" si="147"/>
        <v>46126</v>
      </c>
      <c r="C2360" s="8" t="b">
        <f t="shared" si="145"/>
        <v>0</v>
      </c>
      <c r="D2360" s="21" t="b">
        <f t="shared" si="144"/>
        <v>0</v>
      </c>
      <c r="E2360" s="14">
        <f t="shared" si="146"/>
        <v>46126</v>
      </c>
      <c r="F2360" s="3"/>
      <c r="G2360" s="5">
        <v>47130</v>
      </c>
    </row>
    <row r="2361" spans="2:7">
      <c r="B2361" s="24">
        <f t="shared" si="147"/>
        <v>46127</v>
      </c>
      <c r="C2361" s="8" t="b">
        <f t="shared" si="145"/>
        <v>0</v>
      </c>
      <c r="D2361" s="21" t="b">
        <f t="shared" si="144"/>
        <v>0</v>
      </c>
      <c r="E2361" s="14">
        <f t="shared" si="146"/>
        <v>46127</v>
      </c>
      <c r="F2361" s="3"/>
      <c r="G2361" s="5">
        <v>47133</v>
      </c>
    </row>
    <row r="2362" spans="2:7">
      <c r="B2362" s="24">
        <f t="shared" si="147"/>
        <v>46128</v>
      </c>
      <c r="C2362" s="8" t="b">
        <f t="shared" si="145"/>
        <v>0</v>
      </c>
      <c r="D2362" s="21" t="b">
        <f t="shared" si="144"/>
        <v>0</v>
      </c>
      <c r="E2362" s="14">
        <f t="shared" si="146"/>
        <v>46128</v>
      </c>
      <c r="F2362" s="3"/>
      <c r="G2362" s="5">
        <v>47134</v>
      </c>
    </row>
    <row r="2363" spans="2:7">
      <c r="B2363" s="24">
        <f t="shared" si="147"/>
        <v>46129</v>
      </c>
      <c r="C2363" s="8" t="b">
        <f t="shared" si="145"/>
        <v>0</v>
      </c>
      <c r="D2363" s="21" t="b">
        <f t="shared" si="144"/>
        <v>0</v>
      </c>
      <c r="E2363" s="14">
        <f t="shared" si="146"/>
        <v>46129</v>
      </c>
      <c r="F2363" s="3"/>
      <c r="G2363" s="5">
        <v>47135</v>
      </c>
    </row>
    <row r="2364" spans="2:7">
      <c r="B2364" s="24">
        <f t="shared" si="147"/>
        <v>46130</v>
      </c>
      <c r="C2364" s="8" t="b">
        <f t="shared" si="145"/>
        <v>1</v>
      </c>
      <c r="D2364" s="21" t="b">
        <f t="shared" si="144"/>
        <v>0</v>
      </c>
      <c r="E2364" s="14" t="b">
        <f t="shared" si="146"/>
        <v>0</v>
      </c>
      <c r="F2364" s="3"/>
      <c r="G2364" s="5">
        <v>47136</v>
      </c>
    </row>
    <row r="2365" spans="2:7">
      <c r="B2365" s="24">
        <f t="shared" si="147"/>
        <v>46131</v>
      </c>
      <c r="C2365" s="8" t="b">
        <f t="shared" si="145"/>
        <v>1</v>
      </c>
      <c r="D2365" s="21" t="b">
        <f t="shared" si="144"/>
        <v>0</v>
      </c>
      <c r="E2365" s="14" t="b">
        <f t="shared" si="146"/>
        <v>0</v>
      </c>
      <c r="F2365" s="3"/>
      <c r="G2365" s="5">
        <v>47137</v>
      </c>
    </row>
    <row r="2366" spans="2:7">
      <c r="B2366" s="24">
        <f t="shared" si="147"/>
        <v>46132</v>
      </c>
      <c r="C2366" s="8" t="b">
        <f t="shared" si="145"/>
        <v>0</v>
      </c>
      <c r="D2366" s="21" t="b">
        <f t="shared" si="144"/>
        <v>0</v>
      </c>
      <c r="E2366" s="14">
        <f t="shared" si="146"/>
        <v>46132</v>
      </c>
      <c r="F2366" s="3"/>
      <c r="G2366" s="5">
        <v>47140</v>
      </c>
    </row>
    <row r="2367" spans="2:7">
      <c r="B2367" s="24">
        <f t="shared" si="147"/>
        <v>46133</v>
      </c>
      <c r="C2367" s="8" t="b">
        <f t="shared" si="145"/>
        <v>0</v>
      </c>
      <c r="D2367" s="21" t="b">
        <f t="shared" si="144"/>
        <v>0</v>
      </c>
      <c r="E2367" s="14">
        <f t="shared" si="146"/>
        <v>46133</v>
      </c>
      <c r="F2367" s="3"/>
      <c r="G2367" s="5">
        <v>47141</v>
      </c>
    </row>
    <row r="2368" spans="2:7">
      <c r="B2368" s="24">
        <f t="shared" si="147"/>
        <v>46134</v>
      </c>
      <c r="C2368" s="8" t="b">
        <f t="shared" si="145"/>
        <v>0</v>
      </c>
      <c r="D2368" s="21" t="b">
        <f t="shared" si="144"/>
        <v>0</v>
      </c>
      <c r="E2368" s="14">
        <f t="shared" si="146"/>
        <v>46134</v>
      </c>
      <c r="F2368" s="3"/>
      <c r="G2368" s="5">
        <v>47142</v>
      </c>
    </row>
    <row r="2369" spans="2:7">
      <c r="B2369" s="24">
        <f t="shared" si="147"/>
        <v>46135</v>
      </c>
      <c r="C2369" s="8" t="b">
        <f t="shared" si="145"/>
        <v>0</v>
      </c>
      <c r="D2369" s="21" t="b">
        <f t="shared" si="144"/>
        <v>0</v>
      </c>
      <c r="E2369" s="14">
        <f t="shared" si="146"/>
        <v>46135</v>
      </c>
      <c r="F2369" s="3"/>
      <c r="G2369" s="5">
        <v>47143</v>
      </c>
    </row>
    <row r="2370" spans="2:7">
      <c r="B2370" s="24">
        <f t="shared" si="147"/>
        <v>46136</v>
      </c>
      <c r="C2370" s="8" t="b">
        <f t="shared" si="145"/>
        <v>0</v>
      </c>
      <c r="D2370" s="21" t="b">
        <f t="shared" si="144"/>
        <v>0</v>
      </c>
      <c r="E2370" s="14">
        <f t="shared" si="146"/>
        <v>46136</v>
      </c>
      <c r="F2370" s="3"/>
      <c r="G2370" s="5">
        <v>47144</v>
      </c>
    </row>
    <row r="2371" spans="2:7">
      <c r="B2371" s="24">
        <f t="shared" si="147"/>
        <v>46137</v>
      </c>
      <c r="C2371" s="8" t="b">
        <f t="shared" si="145"/>
        <v>1</v>
      </c>
      <c r="D2371" s="21" t="b">
        <f t="shared" ref="D2371:D2434" si="148">IF(TYPE(VLOOKUP(B2371,Holidays,1,0))&lt;&gt;1,FALSE,TRUE)</f>
        <v>0</v>
      </c>
      <c r="E2371" s="14" t="b">
        <f t="shared" si="146"/>
        <v>0</v>
      </c>
      <c r="F2371" s="3"/>
      <c r="G2371" s="5">
        <v>47147</v>
      </c>
    </row>
    <row r="2372" spans="2:7">
      <c r="B2372" s="24">
        <f t="shared" si="147"/>
        <v>46138</v>
      </c>
      <c r="C2372" s="8" t="b">
        <f t="shared" ref="C2372:C2435" si="149">IF(WEEKDAY(B2372,2)&gt;5,TRUE)</f>
        <v>1</v>
      </c>
      <c r="D2372" s="21" t="b">
        <f t="shared" si="148"/>
        <v>0</v>
      </c>
      <c r="E2372" s="14" t="b">
        <f t="shared" ref="E2372:E2435" si="150">IF(OR(C2372,D2372),FALSE,B2372)</f>
        <v>0</v>
      </c>
      <c r="F2372" s="3"/>
      <c r="G2372" s="5">
        <v>47148</v>
      </c>
    </row>
    <row r="2373" spans="2:7">
      <c r="B2373" s="24">
        <f t="shared" ref="B2373:B2436" si="151">B2372+1</f>
        <v>46139</v>
      </c>
      <c r="C2373" s="8" t="b">
        <f t="shared" si="149"/>
        <v>0</v>
      </c>
      <c r="D2373" s="21" t="b">
        <f t="shared" si="148"/>
        <v>0</v>
      </c>
      <c r="E2373" s="14">
        <f t="shared" si="150"/>
        <v>46139</v>
      </c>
      <c r="F2373" s="3"/>
      <c r="G2373" s="5">
        <v>47149</v>
      </c>
    </row>
    <row r="2374" spans="2:7">
      <c r="B2374" s="24">
        <f t="shared" si="151"/>
        <v>46140</v>
      </c>
      <c r="C2374" s="8" t="b">
        <f t="shared" si="149"/>
        <v>0</v>
      </c>
      <c r="D2374" s="21" t="b">
        <f t="shared" si="148"/>
        <v>0</v>
      </c>
      <c r="E2374" s="14">
        <f t="shared" si="150"/>
        <v>46140</v>
      </c>
      <c r="F2374" s="3"/>
      <c r="G2374" s="5">
        <v>47150</v>
      </c>
    </row>
    <row r="2375" spans="2:7">
      <c r="B2375" s="24">
        <f t="shared" si="151"/>
        <v>46141</v>
      </c>
      <c r="C2375" s="8" t="b">
        <f t="shared" si="149"/>
        <v>0</v>
      </c>
      <c r="D2375" s="21" t="b">
        <f t="shared" si="148"/>
        <v>0</v>
      </c>
      <c r="E2375" s="14">
        <f t="shared" si="150"/>
        <v>46141</v>
      </c>
      <c r="F2375" s="3"/>
      <c r="G2375" s="5">
        <v>47151</v>
      </c>
    </row>
    <row r="2376" spans="2:7">
      <c r="B2376" s="24">
        <f t="shared" si="151"/>
        <v>46142</v>
      </c>
      <c r="C2376" s="8" t="b">
        <f t="shared" si="149"/>
        <v>0</v>
      </c>
      <c r="D2376" s="21" t="b">
        <f t="shared" si="148"/>
        <v>0</v>
      </c>
      <c r="E2376" s="14">
        <f t="shared" si="150"/>
        <v>46142</v>
      </c>
      <c r="F2376" s="3"/>
      <c r="G2376" s="5">
        <v>47154</v>
      </c>
    </row>
    <row r="2377" spans="2:7">
      <c r="B2377" s="24">
        <f t="shared" si="151"/>
        <v>46143</v>
      </c>
      <c r="C2377" s="8" t="b">
        <f t="shared" si="149"/>
        <v>0</v>
      </c>
      <c r="D2377" s="21" t="b">
        <f t="shared" si="148"/>
        <v>1</v>
      </c>
      <c r="E2377" s="14" t="b">
        <f t="shared" si="150"/>
        <v>0</v>
      </c>
      <c r="F2377" s="3"/>
      <c r="G2377" s="5">
        <v>47155</v>
      </c>
    </row>
    <row r="2378" spans="2:7">
      <c r="B2378" s="24">
        <f t="shared" si="151"/>
        <v>46144</v>
      </c>
      <c r="C2378" s="8" t="b">
        <f t="shared" si="149"/>
        <v>1</v>
      </c>
      <c r="D2378" s="21" t="b">
        <f t="shared" si="148"/>
        <v>0</v>
      </c>
      <c r="E2378" s="14" t="b">
        <f t="shared" si="150"/>
        <v>0</v>
      </c>
      <c r="F2378" s="3"/>
      <c r="G2378" s="5">
        <v>47156</v>
      </c>
    </row>
    <row r="2379" spans="2:7">
      <c r="B2379" s="24">
        <f t="shared" si="151"/>
        <v>46145</v>
      </c>
      <c r="C2379" s="8" t="b">
        <f t="shared" si="149"/>
        <v>1</v>
      </c>
      <c r="D2379" s="21" t="b">
        <f t="shared" si="148"/>
        <v>0</v>
      </c>
      <c r="E2379" s="14" t="b">
        <f t="shared" si="150"/>
        <v>0</v>
      </c>
      <c r="F2379" s="3"/>
      <c r="G2379" s="5">
        <v>47157</v>
      </c>
    </row>
    <row r="2380" spans="2:7">
      <c r="B2380" s="24">
        <f t="shared" si="151"/>
        <v>46146</v>
      </c>
      <c r="C2380" s="8" t="b">
        <f t="shared" si="149"/>
        <v>0</v>
      </c>
      <c r="D2380" s="21" t="b">
        <f t="shared" si="148"/>
        <v>0</v>
      </c>
      <c r="E2380" s="14">
        <f t="shared" si="150"/>
        <v>46146</v>
      </c>
      <c r="F2380" s="3"/>
      <c r="G2380" s="5">
        <v>47158</v>
      </c>
    </row>
    <row r="2381" spans="2:7">
      <c r="B2381" s="24">
        <f t="shared" si="151"/>
        <v>46147</v>
      </c>
      <c r="C2381" s="8" t="b">
        <f t="shared" si="149"/>
        <v>0</v>
      </c>
      <c r="D2381" s="21" t="b">
        <f t="shared" si="148"/>
        <v>0</v>
      </c>
      <c r="E2381" s="14">
        <f t="shared" si="150"/>
        <v>46147</v>
      </c>
      <c r="F2381" s="3"/>
      <c r="G2381" s="5">
        <v>47161</v>
      </c>
    </row>
    <row r="2382" spans="2:7">
      <c r="B2382" s="24">
        <f t="shared" si="151"/>
        <v>46148</v>
      </c>
      <c r="C2382" s="8" t="b">
        <f t="shared" si="149"/>
        <v>0</v>
      </c>
      <c r="D2382" s="21" t="b">
        <f t="shared" si="148"/>
        <v>0</v>
      </c>
      <c r="E2382" s="14">
        <f t="shared" si="150"/>
        <v>46148</v>
      </c>
      <c r="F2382" s="3"/>
      <c r="G2382" s="5">
        <v>47162</v>
      </c>
    </row>
    <row r="2383" spans="2:7">
      <c r="B2383" s="24">
        <f t="shared" si="151"/>
        <v>46149</v>
      </c>
      <c r="C2383" s="8" t="b">
        <f t="shared" si="149"/>
        <v>0</v>
      </c>
      <c r="D2383" s="21" t="b">
        <f t="shared" si="148"/>
        <v>0</v>
      </c>
      <c r="E2383" s="14">
        <f t="shared" si="150"/>
        <v>46149</v>
      </c>
      <c r="F2383" s="3"/>
      <c r="G2383" s="5">
        <v>47163</v>
      </c>
    </row>
    <row r="2384" spans="2:7">
      <c r="B2384" s="24">
        <f t="shared" si="151"/>
        <v>46150</v>
      </c>
      <c r="C2384" s="8" t="b">
        <f t="shared" si="149"/>
        <v>0</v>
      </c>
      <c r="D2384" s="21" t="b">
        <f t="shared" si="148"/>
        <v>0</v>
      </c>
      <c r="E2384" s="14">
        <f t="shared" si="150"/>
        <v>46150</v>
      </c>
      <c r="F2384" s="3"/>
      <c r="G2384" s="5">
        <v>47164</v>
      </c>
    </row>
    <row r="2385" spans="2:7">
      <c r="B2385" s="24">
        <f t="shared" si="151"/>
        <v>46151</v>
      </c>
      <c r="C2385" s="8" t="b">
        <f t="shared" si="149"/>
        <v>1</v>
      </c>
      <c r="D2385" s="21" t="b">
        <f t="shared" si="148"/>
        <v>0</v>
      </c>
      <c r="E2385" s="14" t="b">
        <f t="shared" si="150"/>
        <v>0</v>
      </c>
      <c r="F2385" s="3"/>
      <c r="G2385" s="5">
        <v>47165</v>
      </c>
    </row>
    <row r="2386" spans="2:7">
      <c r="B2386" s="24">
        <f t="shared" si="151"/>
        <v>46152</v>
      </c>
      <c r="C2386" s="8" t="b">
        <f t="shared" si="149"/>
        <v>1</v>
      </c>
      <c r="D2386" s="21" t="b">
        <f t="shared" si="148"/>
        <v>0</v>
      </c>
      <c r="E2386" s="14" t="b">
        <f t="shared" si="150"/>
        <v>0</v>
      </c>
      <c r="F2386" s="3"/>
      <c r="G2386" s="5">
        <v>47168</v>
      </c>
    </row>
    <row r="2387" spans="2:7">
      <c r="B2387" s="24">
        <f t="shared" si="151"/>
        <v>46153</v>
      </c>
      <c r="C2387" s="8" t="b">
        <f t="shared" si="149"/>
        <v>0</v>
      </c>
      <c r="D2387" s="21" t="b">
        <f t="shared" si="148"/>
        <v>0</v>
      </c>
      <c r="E2387" s="14">
        <f t="shared" si="150"/>
        <v>46153</v>
      </c>
      <c r="F2387" s="3"/>
      <c r="G2387" s="5">
        <v>47169</v>
      </c>
    </row>
    <row r="2388" spans="2:7">
      <c r="B2388" s="24">
        <f t="shared" si="151"/>
        <v>46154</v>
      </c>
      <c r="C2388" s="8" t="b">
        <f t="shared" si="149"/>
        <v>0</v>
      </c>
      <c r="D2388" s="21" t="b">
        <f t="shared" si="148"/>
        <v>0</v>
      </c>
      <c r="E2388" s="14">
        <f t="shared" si="150"/>
        <v>46154</v>
      </c>
      <c r="F2388" s="3"/>
      <c r="G2388" s="5">
        <v>47170</v>
      </c>
    </row>
    <row r="2389" spans="2:7">
      <c r="B2389" s="24">
        <f t="shared" si="151"/>
        <v>46155</v>
      </c>
      <c r="C2389" s="8" t="b">
        <f t="shared" si="149"/>
        <v>0</v>
      </c>
      <c r="D2389" s="21" t="b">
        <f t="shared" si="148"/>
        <v>0</v>
      </c>
      <c r="E2389" s="14">
        <f t="shared" si="150"/>
        <v>46155</v>
      </c>
      <c r="F2389" s="3"/>
      <c r="G2389" s="5">
        <v>47171</v>
      </c>
    </row>
    <row r="2390" spans="2:7">
      <c r="B2390" s="24">
        <f t="shared" si="151"/>
        <v>46156</v>
      </c>
      <c r="C2390" s="8" t="b">
        <f t="shared" si="149"/>
        <v>0</v>
      </c>
      <c r="D2390" s="21" t="b">
        <f t="shared" si="148"/>
        <v>0</v>
      </c>
      <c r="E2390" s="14">
        <f t="shared" si="150"/>
        <v>46156</v>
      </c>
      <c r="F2390" s="3"/>
      <c r="G2390" s="5">
        <v>47172</v>
      </c>
    </row>
    <row r="2391" spans="2:7">
      <c r="B2391" s="24">
        <f t="shared" si="151"/>
        <v>46157</v>
      </c>
      <c r="C2391" s="8" t="b">
        <f t="shared" si="149"/>
        <v>0</v>
      </c>
      <c r="D2391" s="21" t="b">
        <f t="shared" si="148"/>
        <v>0</v>
      </c>
      <c r="E2391" s="14">
        <f t="shared" si="150"/>
        <v>46157</v>
      </c>
      <c r="F2391" s="3"/>
      <c r="G2391" s="5">
        <v>47175</v>
      </c>
    </row>
    <row r="2392" spans="2:7">
      <c r="B2392" s="24">
        <f t="shared" si="151"/>
        <v>46158</v>
      </c>
      <c r="C2392" s="8" t="b">
        <f t="shared" si="149"/>
        <v>1</v>
      </c>
      <c r="D2392" s="21" t="b">
        <f t="shared" si="148"/>
        <v>0</v>
      </c>
      <c r="E2392" s="14" t="b">
        <f t="shared" si="150"/>
        <v>0</v>
      </c>
      <c r="F2392" s="3"/>
      <c r="G2392" s="5">
        <v>47176</v>
      </c>
    </row>
    <row r="2393" spans="2:7">
      <c r="B2393" s="24">
        <f t="shared" si="151"/>
        <v>46159</v>
      </c>
      <c r="C2393" s="8" t="b">
        <f t="shared" si="149"/>
        <v>1</v>
      </c>
      <c r="D2393" s="21" t="b">
        <f t="shared" si="148"/>
        <v>0</v>
      </c>
      <c r="E2393" s="14" t="b">
        <f t="shared" si="150"/>
        <v>0</v>
      </c>
      <c r="F2393" s="3"/>
      <c r="G2393" s="5">
        <v>47177</v>
      </c>
    </row>
    <row r="2394" spans="2:7">
      <c r="B2394" s="24">
        <f t="shared" si="151"/>
        <v>46160</v>
      </c>
      <c r="C2394" s="8" t="b">
        <f t="shared" si="149"/>
        <v>0</v>
      </c>
      <c r="D2394" s="21" t="b">
        <f t="shared" si="148"/>
        <v>0</v>
      </c>
      <c r="E2394" s="14">
        <f t="shared" si="150"/>
        <v>46160</v>
      </c>
      <c r="F2394" s="3"/>
      <c r="G2394" s="5">
        <v>47178</v>
      </c>
    </row>
    <row r="2395" spans="2:7">
      <c r="B2395" s="24">
        <f t="shared" si="151"/>
        <v>46161</v>
      </c>
      <c r="C2395" s="8" t="b">
        <f t="shared" si="149"/>
        <v>0</v>
      </c>
      <c r="D2395" s="21" t="b">
        <f t="shared" si="148"/>
        <v>0</v>
      </c>
      <c r="E2395" s="14">
        <f t="shared" si="150"/>
        <v>46161</v>
      </c>
      <c r="F2395" s="3"/>
      <c r="G2395" s="5">
        <v>47179</v>
      </c>
    </row>
    <row r="2396" spans="2:7">
      <c r="B2396" s="24">
        <f t="shared" si="151"/>
        <v>46162</v>
      </c>
      <c r="C2396" s="8" t="b">
        <f t="shared" si="149"/>
        <v>0</v>
      </c>
      <c r="D2396" s="21" t="b">
        <f t="shared" si="148"/>
        <v>0</v>
      </c>
      <c r="E2396" s="14">
        <f t="shared" si="150"/>
        <v>46162</v>
      </c>
      <c r="F2396" s="3"/>
      <c r="G2396" s="5">
        <v>47182</v>
      </c>
    </row>
    <row r="2397" spans="2:7">
      <c r="B2397" s="24">
        <f t="shared" si="151"/>
        <v>46163</v>
      </c>
      <c r="C2397" s="8" t="b">
        <f t="shared" si="149"/>
        <v>0</v>
      </c>
      <c r="D2397" s="21" t="b">
        <f t="shared" si="148"/>
        <v>0</v>
      </c>
      <c r="E2397" s="14">
        <f t="shared" si="150"/>
        <v>46163</v>
      </c>
      <c r="F2397" s="3"/>
      <c r="G2397" s="5">
        <v>47183</v>
      </c>
    </row>
    <row r="2398" spans="2:7">
      <c r="B2398" s="24">
        <f t="shared" si="151"/>
        <v>46164</v>
      </c>
      <c r="C2398" s="8" t="b">
        <f t="shared" si="149"/>
        <v>0</v>
      </c>
      <c r="D2398" s="21" t="b">
        <f t="shared" si="148"/>
        <v>0</v>
      </c>
      <c r="E2398" s="14">
        <f t="shared" si="150"/>
        <v>46164</v>
      </c>
      <c r="F2398" s="3"/>
      <c r="G2398" s="5">
        <v>47184</v>
      </c>
    </row>
    <row r="2399" spans="2:7">
      <c r="B2399" s="24">
        <f t="shared" si="151"/>
        <v>46165</v>
      </c>
      <c r="C2399" s="8" t="b">
        <f t="shared" si="149"/>
        <v>1</v>
      </c>
      <c r="D2399" s="21" t="b">
        <f t="shared" si="148"/>
        <v>0</v>
      </c>
      <c r="E2399" s="14" t="b">
        <f t="shared" si="150"/>
        <v>0</v>
      </c>
      <c r="F2399" s="3"/>
      <c r="G2399" s="5">
        <v>47185</v>
      </c>
    </row>
    <row r="2400" spans="2:7">
      <c r="B2400" s="24">
        <f t="shared" si="151"/>
        <v>46166</v>
      </c>
      <c r="C2400" s="8" t="b">
        <f t="shared" si="149"/>
        <v>1</v>
      </c>
      <c r="D2400" s="21" t="b">
        <f t="shared" si="148"/>
        <v>0</v>
      </c>
      <c r="E2400" s="14" t="b">
        <f t="shared" si="150"/>
        <v>0</v>
      </c>
      <c r="F2400" s="3"/>
      <c r="G2400" s="5">
        <v>47186</v>
      </c>
    </row>
    <row r="2401" spans="2:7">
      <c r="B2401" s="24">
        <f t="shared" si="151"/>
        <v>46167</v>
      </c>
      <c r="C2401" s="8" t="b">
        <f t="shared" si="149"/>
        <v>0</v>
      </c>
      <c r="D2401" s="21" t="b">
        <f t="shared" si="148"/>
        <v>0</v>
      </c>
      <c r="E2401" s="14">
        <f t="shared" si="150"/>
        <v>46167</v>
      </c>
      <c r="F2401" s="3"/>
      <c r="G2401" s="5">
        <v>47189</v>
      </c>
    </row>
    <row r="2402" spans="2:7">
      <c r="B2402" s="24">
        <f t="shared" si="151"/>
        <v>46168</v>
      </c>
      <c r="C2402" s="8" t="b">
        <f t="shared" si="149"/>
        <v>0</v>
      </c>
      <c r="D2402" s="21" t="b">
        <f t="shared" si="148"/>
        <v>0</v>
      </c>
      <c r="E2402" s="14">
        <f t="shared" si="150"/>
        <v>46168</v>
      </c>
      <c r="F2402" s="3"/>
      <c r="G2402" s="5">
        <v>47190</v>
      </c>
    </row>
    <row r="2403" spans="2:7">
      <c r="B2403" s="24">
        <f t="shared" si="151"/>
        <v>46169</v>
      </c>
      <c r="C2403" s="8" t="b">
        <f t="shared" si="149"/>
        <v>0</v>
      </c>
      <c r="D2403" s="21" t="b">
        <f t="shared" si="148"/>
        <v>0</v>
      </c>
      <c r="E2403" s="14">
        <f t="shared" si="150"/>
        <v>46169</v>
      </c>
      <c r="F2403" s="3"/>
      <c r="G2403" s="5">
        <v>47191</v>
      </c>
    </row>
    <row r="2404" spans="2:7">
      <c r="B2404" s="24">
        <f t="shared" si="151"/>
        <v>46170</v>
      </c>
      <c r="C2404" s="8" t="b">
        <f t="shared" si="149"/>
        <v>0</v>
      </c>
      <c r="D2404" s="21" t="b">
        <f t="shared" si="148"/>
        <v>0</v>
      </c>
      <c r="E2404" s="14">
        <f t="shared" si="150"/>
        <v>46170</v>
      </c>
      <c r="F2404" s="3"/>
      <c r="G2404" s="5">
        <v>47192</v>
      </c>
    </row>
    <row r="2405" spans="2:7">
      <c r="B2405" s="24">
        <f t="shared" si="151"/>
        <v>46171</v>
      </c>
      <c r="C2405" s="8" t="b">
        <f t="shared" si="149"/>
        <v>0</v>
      </c>
      <c r="D2405" s="21" t="b">
        <f t="shared" si="148"/>
        <v>0</v>
      </c>
      <c r="E2405" s="14">
        <f t="shared" si="150"/>
        <v>46171</v>
      </c>
      <c r="F2405" s="3"/>
      <c r="G2405" s="5">
        <v>47193</v>
      </c>
    </row>
    <row r="2406" spans="2:7">
      <c r="B2406" s="24">
        <f t="shared" si="151"/>
        <v>46172</v>
      </c>
      <c r="C2406" s="8" t="b">
        <f t="shared" si="149"/>
        <v>1</v>
      </c>
      <c r="D2406" s="21" t="b">
        <f t="shared" si="148"/>
        <v>0</v>
      </c>
      <c r="E2406" s="14" t="b">
        <f t="shared" si="150"/>
        <v>0</v>
      </c>
      <c r="F2406" s="3"/>
      <c r="G2406" s="5">
        <v>47196</v>
      </c>
    </row>
    <row r="2407" spans="2:7">
      <c r="B2407" s="24">
        <f t="shared" si="151"/>
        <v>46173</v>
      </c>
      <c r="C2407" s="8" t="b">
        <f t="shared" si="149"/>
        <v>1</v>
      </c>
      <c r="D2407" s="21" t="b">
        <f t="shared" si="148"/>
        <v>0</v>
      </c>
      <c r="E2407" s="14" t="b">
        <f t="shared" si="150"/>
        <v>0</v>
      </c>
      <c r="F2407" s="3"/>
      <c r="G2407" s="5">
        <v>47197</v>
      </c>
    </row>
    <row r="2408" spans="2:7">
      <c r="B2408" s="24">
        <f t="shared" si="151"/>
        <v>46174</v>
      </c>
      <c r="C2408" s="8" t="b">
        <f t="shared" si="149"/>
        <v>0</v>
      </c>
      <c r="D2408" s="21" t="b">
        <f t="shared" si="148"/>
        <v>0</v>
      </c>
      <c r="E2408" s="14">
        <f t="shared" si="150"/>
        <v>46174</v>
      </c>
      <c r="F2408" s="3"/>
      <c r="G2408" s="5">
        <v>47198</v>
      </c>
    </row>
    <row r="2409" spans="2:7">
      <c r="B2409" s="24">
        <f t="shared" si="151"/>
        <v>46175</v>
      </c>
      <c r="C2409" s="8" t="b">
        <f t="shared" si="149"/>
        <v>0</v>
      </c>
      <c r="D2409" s="21" t="b">
        <f t="shared" si="148"/>
        <v>0</v>
      </c>
      <c r="E2409" s="14">
        <f t="shared" si="150"/>
        <v>46175</v>
      </c>
      <c r="F2409" s="3"/>
      <c r="G2409" s="5">
        <v>47199</v>
      </c>
    </row>
    <row r="2410" spans="2:7">
      <c r="B2410" s="24">
        <f t="shared" si="151"/>
        <v>46176</v>
      </c>
      <c r="C2410" s="8" t="b">
        <f t="shared" si="149"/>
        <v>0</v>
      </c>
      <c r="D2410" s="21" t="b">
        <f t="shared" si="148"/>
        <v>0</v>
      </c>
      <c r="E2410" s="14">
        <f t="shared" si="150"/>
        <v>46176</v>
      </c>
      <c r="F2410" s="3"/>
      <c r="G2410" s="5">
        <v>47200</v>
      </c>
    </row>
    <row r="2411" spans="2:7">
      <c r="B2411" s="24">
        <f t="shared" si="151"/>
        <v>46177</v>
      </c>
      <c r="C2411" s="8" t="b">
        <f t="shared" si="149"/>
        <v>0</v>
      </c>
      <c r="D2411" s="21" t="b">
        <f t="shared" si="148"/>
        <v>0</v>
      </c>
      <c r="E2411" s="14">
        <f t="shared" si="150"/>
        <v>46177</v>
      </c>
      <c r="F2411" s="3"/>
      <c r="G2411" s="5">
        <v>47203</v>
      </c>
    </row>
    <row r="2412" spans="2:7">
      <c r="B2412" s="24">
        <f t="shared" si="151"/>
        <v>46178</v>
      </c>
      <c r="C2412" s="8" t="b">
        <f t="shared" si="149"/>
        <v>0</v>
      </c>
      <c r="D2412" s="21" t="b">
        <f t="shared" si="148"/>
        <v>0</v>
      </c>
      <c r="E2412" s="14">
        <f t="shared" si="150"/>
        <v>46178</v>
      </c>
      <c r="F2412" s="3"/>
      <c r="G2412" s="5">
        <v>47204</v>
      </c>
    </row>
    <row r="2413" spans="2:7">
      <c r="B2413" s="24">
        <f t="shared" si="151"/>
        <v>46179</v>
      </c>
      <c r="C2413" s="8" t="b">
        <f t="shared" si="149"/>
        <v>1</v>
      </c>
      <c r="D2413" s="21" t="b">
        <f t="shared" si="148"/>
        <v>0</v>
      </c>
      <c r="E2413" s="14" t="b">
        <f t="shared" si="150"/>
        <v>0</v>
      </c>
      <c r="F2413" s="3"/>
      <c r="G2413" s="5">
        <v>47205</v>
      </c>
    </row>
    <row r="2414" spans="2:7">
      <c r="B2414" s="24">
        <f t="shared" si="151"/>
        <v>46180</v>
      </c>
      <c r="C2414" s="8" t="b">
        <f t="shared" si="149"/>
        <v>1</v>
      </c>
      <c r="D2414" s="21" t="b">
        <f t="shared" si="148"/>
        <v>0</v>
      </c>
      <c r="E2414" s="14" t="b">
        <f t="shared" si="150"/>
        <v>0</v>
      </c>
      <c r="F2414" s="3"/>
      <c r="G2414" s="5">
        <v>47206</v>
      </c>
    </row>
    <row r="2415" spans="2:7">
      <c r="B2415" s="24">
        <f t="shared" si="151"/>
        <v>46181</v>
      </c>
      <c r="C2415" s="8" t="b">
        <f t="shared" si="149"/>
        <v>0</v>
      </c>
      <c r="D2415" s="21" t="b">
        <f t="shared" si="148"/>
        <v>0</v>
      </c>
      <c r="E2415" s="14">
        <f t="shared" si="150"/>
        <v>46181</v>
      </c>
      <c r="F2415" s="3"/>
      <c r="G2415" s="5">
        <v>47211</v>
      </c>
    </row>
    <row r="2416" spans="2:7">
      <c r="B2416" s="24">
        <f t="shared" si="151"/>
        <v>46182</v>
      </c>
      <c r="C2416" s="8" t="b">
        <f t="shared" si="149"/>
        <v>0</v>
      </c>
      <c r="D2416" s="21" t="b">
        <f t="shared" si="148"/>
        <v>0</v>
      </c>
      <c r="E2416" s="14">
        <f t="shared" si="150"/>
        <v>46182</v>
      </c>
      <c r="F2416" s="3"/>
      <c r="G2416" s="5">
        <v>47212</v>
      </c>
    </row>
    <row r="2417" spans="2:7">
      <c r="B2417" s="24">
        <f t="shared" si="151"/>
        <v>46183</v>
      </c>
      <c r="C2417" s="8" t="b">
        <f t="shared" si="149"/>
        <v>0</v>
      </c>
      <c r="D2417" s="21" t="b">
        <f t="shared" si="148"/>
        <v>0</v>
      </c>
      <c r="E2417" s="14">
        <f t="shared" si="150"/>
        <v>46183</v>
      </c>
      <c r="F2417" s="3"/>
      <c r="G2417" s="5">
        <v>47213</v>
      </c>
    </row>
    <row r="2418" spans="2:7">
      <c r="B2418" s="24">
        <f t="shared" si="151"/>
        <v>46184</v>
      </c>
      <c r="C2418" s="8" t="b">
        <f t="shared" si="149"/>
        <v>0</v>
      </c>
      <c r="D2418" s="21" t="b">
        <f t="shared" si="148"/>
        <v>0</v>
      </c>
      <c r="E2418" s="14">
        <f t="shared" si="150"/>
        <v>46184</v>
      </c>
      <c r="F2418" s="3"/>
      <c r="G2418" s="5">
        <v>47214</v>
      </c>
    </row>
    <row r="2419" spans="2:7">
      <c r="B2419" s="24">
        <f t="shared" si="151"/>
        <v>46185</v>
      </c>
      <c r="C2419" s="8" t="b">
        <f t="shared" si="149"/>
        <v>0</v>
      </c>
      <c r="D2419" s="21" t="b">
        <f t="shared" si="148"/>
        <v>0</v>
      </c>
      <c r="E2419" s="14">
        <f t="shared" si="150"/>
        <v>46185</v>
      </c>
      <c r="F2419" s="3"/>
      <c r="G2419" s="5">
        <v>47217</v>
      </c>
    </row>
    <row r="2420" spans="2:7">
      <c r="B2420" s="24">
        <f t="shared" si="151"/>
        <v>46186</v>
      </c>
      <c r="C2420" s="8" t="b">
        <f t="shared" si="149"/>
        <v>1</v>
      </c>
      <c r="D2420" s="21" t="b">
        <f t="shared" si="148"/>
        <v>0</v>
      </c>
      <c r="E2420" s="14" t="b">
        <f t="shared" si="150"/>
        <v>0</v>
      </c>
      <c r="F2420" s="3"/>
      <c r="G2420" s="5">
        <v>47218</v>
      </c>
    </row>
    <row r="2421" spans="2:7">
      <c r="B2421" s="24">
        <f t="shared" si="151"/>
        <v>46187</v>
      </c>
      <c r="C2421" s="8" t="b">
        <f t="shared" si="149"/>
        <v>1</v>
      </c>
      <c r="D2421" s="21" t="b">
        <f t="shared" si="148"/>
        <v>0</v>
      </c>
      <c r="E2421" s="14" t="b">
        <f t="shared" si="150"/>
        <v>0</v>
      </c>
      <c r="F2421" s="3"/>
      <c r="G2421" s="5">
        <v>47219</v>
      </c>
    </row>
    <row r="2422" spans="2:7">
      <c r="B2422" s="24">
        <f t="shared" si="151"/>
        <v>46188</v>
      </c>
      <c r="C2422" s="8" t="b">
        <f t="shared" si="149"/>
        <v>0</v>
      </c>
      <c r="D2422" s="21" t="b">
        <f t="shared" si="148"/>
        <v>0</v>
      </c>
      <c r="E2422" s="14">
        <f t="shared" si="150"/>
        <v>46188</v>
      </c>
      <c r="F2422" s="3"/>
      <c r="G2422" s="5">
        <v>47220</v>
      </c>
    </row>
    <row r="2423" spans="2:7">
      <c r="B2423" s="24">
        <f t="shared" si="151"/>
        <v>46189</v>
      </c>
      <c r="C2423" s="8" t="b">
        <f t="shared" si="149"/>
        <v>0</v>
      </c>
      <c r="D2423" s="21" t="b">
        <f t="shared" si="148"/>
        <v>0</v>
      </c>
      <c r="E2423" s="14">
        <f t="shared" si="150"/>
        <v>46189</v>
      </c>
      <c r="F2423" s="3"/>
      <c r="G2423" s="5">
        <v>47221</v>
      </c>
    </row>
    <row r="2424" spans="2:7">
      <c r="B2424" s="24">
        <f t="shared" si="151"/>
        <v>46190</v>
      </c>
      <c r="C2424" s="8" t="b">
        <f t="shared" si="149"/>
        <v>0</v>
      </c>
      <c r="D2424" s="21" t="b">
        <f t="shared" si="148"/>
        <v>0</v>
      </c>
      <c r="E2424" s="14">
        <f t="shared" si="150"/>
        <v>46190</v>
      </c>
      <c r="F2424" s="3"/>
      <c r="G2424" s="5">
        <v>47224</v>
      </c>
    </row>
    <row r="2425" spans="2:7">
      <c r="B2425" s="24">
        <f t="shared" si="151"/>
        <v>46191</v>
      </c>
      <c r="C2425" s="8" t="b">
        <f t="shared" si="149"/>
        <v>0</v>
      </c>
      <c r="D2425" s="21" t="b">
        <f t="shared" si="148"/>
        <v>0</v>
      </c>
      <c r="E2425" s="14">
        <f t="shared" si="150"/>
        <v>46191</v>
      </c>
      <c r="F2425" s="3"/>
      <c r="G2425" s="5">
        <v>47225</v>
      </c>
    </row>
    <row r="2426" spans="2:7">
      <c r="B2426" s="24">
        <f t="shared" si="151"/>
        <v>46192</v>
      </c>
      <c r="C2426" s="8" t="b">
        <f t="shared" si="149"/>
        <v>0</v>
      </c>
      <c r="D2426" s="21" t="b">
        <f t="shared" si="148"/>
        <v>0</v>
      </c>
      <c r="E2426" s="14">
        <f t="shared" si="150"/>
        <v>46192</v>
      </c>
      <c r="F2426" s="3"/>
      <c r="G2426" s="5">
        <v>47226</v>
      </c>
    </row>
    <row r="2427" spans="2:7">
      <c r="B2427" s="24">
        <f t="shared" si="151"/>
        <v>46193</v>
      </c>
      <c r="C2427" s="8" t="b">
        <f t="shared" si="149"/>
        <v>1</v>
      </c>
      <c r="D2427" s="21" t="b">
        <f t="shared" si="148"/>
        <v>0</v>
      </c>
      <c r="E2427" s="14" t="b">
        <f t="shared" si="150"/>
        <v>0</v>
      </c>
      <c r="F2427" s="3"/>
      <c r="G2427" s="5">
        <v>47227</v>
      </c>
    </row>
    <row r="2428" spans="2:7">
      <c r="B2428" s="24">
        <f t="shared" si="151"/>
        <v>46194</v>
      </c>
      <c r="C2428" s="8" t="b">
        <f t="shared" si="149"/>
        <v>1</v>
      </c>
      <c r="D2428" s="21" t="b">
        <f t="shared" si="148"/>
        <v>0</v>
      </c>
      <c r="E2428" s="14" t="b">
        <f t="shared" si="150"/>
        <v>0</v>
      </c>
      <c r="F2428" s="3"/>
      <c r="G2428" s="5">
        <v>47228</v>
      </c>
    </row>
    <row r="2429" spans="2:7">
      <c r="B2429" s="24">
        <f t="shared" si="151"/>
        <v>46195</v>
      </c>
      <c r="C2429" s="8" t="b">
        <f t="shared" si="149"/>
        <v>0</v>
      </c>
      <c r="D2429" s="21" t="b">
        <f t="shared" si="148"/>
        <v>0</v>
      </c>
      <c r="E2429" s="14">
        <f t="shared" si="150"/>
        <v>46195</v>
      </c>
      <c r="F2429" s="3"/>
      <c r="G2429" s="5">
        <v>47231</v>
      </c>
    </row>
    <row r="2430" spans="2:7">
      <c r="B2430" s="24">
        <f t="shared" si="151"/>
        <v>46196</v>
      </c>
      <c r="C2430" s="8" t="b">
        <f t="shared" si="149"/>
        <v>0</v>
      </c>
      <c r="D2430" s="21" t="b">
        <f t="shared" si="148"/>
        <v>0</v>
      </c>
      <c r="E2430" s="14">
        <f t="shared" si="150"/>
        <v>46196</v>
      </c>
      <c r="F2430" s="3"/>
      <c r="G2430" s="5">
        <v>47232</v>
      </c>
    </row>
    <row r="2431" spans="2:7">
      <c r="B2431" s="24">
        <f t="shared" si="151"/>
        <v>46197</v>
      </c>
      <c r="C2431" s="8" t="b">
        <f t="shared" si="149"/>
        <v>0</v>
      </c>
      <c r="D2431" s="21" t="b">
        <f t="shared" si="148"/>
        <v>0</v>
      </c>
      <c r="E2431" s="14">
        <f t="shared" si="150"/>
        <v>46197</v>
      </c>
      <c r="F2431" s="3"/>
      <c r="G2431" s="5">
        <v>47233</v>
      </c>
    </row>
    <row r="2432" spans="2:7">
      <c r="B2432" s="24">
        <f t="shared" si="151"/>
        <v>46198</v>
      </c>
      <c r="C2432" s="8" t="b">
        <f t="shared" si="149"/>
        <v>0</v>
      </c>
      <c r="D2432" s="21" t="b">
        <f t="shared" si="148"/>
        <v>0</v>
      </c>
      <c r="E2432" s="14">
        <f t="shared" si="150"/>
        <v>46198</v>
      </c>
      <c r="F2432" s="3"/>
      <c r="G2432" s="5">
        <v>47234</v>
      </c>
    </row>
    <row r="2433" spans="2:7">
      <c r="B2433" s="24">
        <f t="shared" si="151"/>
        <v>46199</v>
      </c>
      <c r="C2433" s="8" t="b">
        <f t="shared" si="149"/>
        <v>0</v>
      </c>
      <c r="D2433" s="21" t="b">
        <f t="shared" si="148"/>
        <v>0</v>
      </c>
      <c r="E2433" s="14">
        <f t="shared" si="150"/>
        <v>46199</v>
      </c>
      <c r="F2433" s="3"/>
      <c r="G2433" s="5">
        <v>47235</v>
      </c>
    </row>
    <row r="2434" spans="2:7">
      <c r="B2434" s="24">
        <f t="shared" si="151"/>
        <v>46200</v>
      </c>
      <c r="C2434" s="8" t="b">
        <f t="shared" si="149"/>
        <v>1</v>
      </c>
      <c r="D2434" s="21" t="b">
        <f t="shared" si="148"/>
        <v>0</v>
      </c>
      <c r="E2434" s="14" t="b">
        <f t="shared" si="150"/>
        <v>0</v>
      </c>
      <c r="F2434" s="3"/>
      <c r="G2434" s="5">
        <v>47238</v>
      </c>
    </row>
    <row r="2435" spans="2:7">
      <c r="B2435" s="24">
        <f t="shared" si="151"/>
        <v>46201</v>
      </c>
      <c r="C2435" s="8" t="b">
        <f t="shared" si="149"/>
        <v>1</v>
      </c>
      <c r="D2435" s="21" t="b">
        <f t="shared" ref="D2435:D2498" si="152">IF(TYPE(VLOOKUP(B2435,Holidays,1,0))&lt;&gt;1,FALSE,TRUE)</f>
        <v>0</v>
      </c>
      <c r="E2435" s="14" t="b">
        <f t="shared" si="150"/>
        <v>0</v>
      </c>
      <c r="F2435" s="3"/>
      <c r="G2435" s="5">
        <v>47240</v>
      </c>
    </row>
    <row r="2436" spans="2:7">
      <c r="B2436" s="24">
        <f t="shared" si="151"/>
        <v>46202</v>
      </c>
      <c r="C2436" s="8" t="b">
        <f t="shared" ref="C2436:C2499" si="153">IF(WEEKDAY(B2436,2)&gt;5,TRUE)</f>
        <v>0</v>
      </c>
      <c r="D2436" s="21" t="b">
        <f t="shared" si="152"/>
        <v>0</v>
      </c>
      <c r="E2436" s="14">
        <f t="shared" ref="E2436:E2499" si="154">IF(OR(C2436,D2436),FALSE,B2436)</f>
        <v>46202</v>
      </c>
      <c r="F2436" s="3"/>
      <c r="G2436" s="5">
        <v>47241</v>
      </c>
    </row>
    <row r="2437" spans="2:7">
      <c r="B2437" s="24">
        <f t="shared" ref="B2437:B2500" si="155">B2436+1</f>
        <v>46203</v>
      </c>
      <c r="C2437" s="8" t="b">
        <f t="shared" si="153"/>
        <v>0</v>
      </c>
      <c r="D2437" s="21" t="b">
        <f t="shared" si="152"/>
        <v>0</v>
      </c>
      <c r="E2437" s="14">
        <f t="shared" si="154"/>
        <v>46203</v>
      </c>
      <c r="F2437" s="3"/>
      <c r="G2437" s="5">
        <v>47242</v>
      </c>
    </row>
    <row r="2438" spans="2:7">
      <c r="B2438" s="24">
        <f t="shared" si="155"/>
        <v>46204</v>
      </c>
      <c r="C2438" s="8" t="b">
        <f t="shared" si="153"/>
        <v>0</v>
      </c>
      <c r="D2438" s="21" t="b">
        <f t="shared" si="152"/>
        <v>0</v>
      </c>
      <c r="E2438" s="14">
        <f t="shared" si="154"/>
        <v>46204</v>
      </c>
      <c r="F2438" s="3"/>
      <c r="G2438" s="5">
        <v>47245</v>
      </c>
    </row>
    <row r="2439" spans="2:7">
      <c r="B2439" s="24">
        <f t="shared" si="155"/>
        <v>46205</v>
      </c>
      <c r="C2439" s="8" t="b">
        <f t="shared" si="153"/>
        <v>0</v>
      </c>
      <c r="D2439" s="21" t="b">
        <f t="shared" si="152"/>
        <v>0</v>
      </c>
      <c r="E2439" s="14">
        <f t="shared" si="154"/>
        <v>46205</v>
      </c>
      <c r="F2439" s="3"/>
      <c r="G2439" s="5">
        <v>47246</v>
      </c>
    </row>
    <row r="2440" spans="2:7">
      <c r="B2440" s="24">
        <f t="shared" si="155"/>
        <v>46206</v>
      </c>
      <c r="C2440" s="8" t="b">
        <f t="shared" si="153"/>
        <v>0</v>
      </c>
      <c r="D2440" s="21" t="b">
        <f t="shared" si="152"/>
        <v>0</v>
      </c>
      <c r="E2440" s="14">
        <f t="shared" si="154"/>
        <v>46206</v>
      </c>
      <c r="F2440" s="3"/>
      <c r="G2440" s="5">
        <v>47247</v>
      </c>
    </row>
    <row r="2441" spans="2:7">
      <c r="B2441" s="24">
        <f t="shared" si="155"/>
        <v>46207</v>
      </c>
      <c r="C2441" s="8" t="b">
        <f t="shared" si="153"/>
        <v>1</v>
      </c>
      <c r="D2441" s="21" t="b">
        <f t="shared" si="152"/>
        <v>0</v>
      </c>
      <c r="E2441" s="14" t="b">
        <f t="shared" si="154"/>
        <v>0</v>
      </c>
      <c r="F2441" s="3"/>
      <c r="G2441" s="5">
        <v>47248</v>
      </c>
    </row>
    <row r="2442" spans="2:7">
      <c r="B2442" s="24">
        <f t="shared" si="155"/>
        <v>46208</v>
      </c>
      <c r="C2442" s="8" t="b">
        <f t="shared" si="153"/>
        <v>1</v>
      </c>
      <c r="D2442" s="21" t="b">
        <f t="shared" si="152"/>
        <v>0</v>
      </c>
      <c r="E2442" s="14" t="b">
        <f t="shared" si="154"/>
        <v>0</v>
      </c>
      <c r="F2442" s="3"/>
      <c r="G2442" s="5">
        <v>47249</v>
      </c>
    </row>
    <row r="2443" spans="2:7">
      <c r="B2443" s="24">
        <f t="shared" si="155"/>
        <v>46209</v>
      </c>
      <c r="C2443" s="8" t="b">
        <f t="shared" si="153"/>
        <v>0</v>
      </c>
      <c r="D2443" s="21" t="b">
        <f t="shared" si="152"/>
        <v>0</v>
      </c>
      <c r="E2443" s="14">
        <f t="shared" si="154"/>
        <v>46209</v>
      </c>
      <c r="F2443" s="3"/>
      <c r="G2443" s="5">
        <v>47252</v>
      </c>
    </row>
    <row r="2444" spans="2:7">
      <c r="B2444" s="24">
        <f t="shared" si="155"/>
        <v>46210</v>
      </c>
      <c r="C2444" s="8" t="b">
        <f t="shared" si="153"/>
        <v>0</v>
      </c>
      <c r="D2444" s="21" t="b">
        <f t="shared" si="152"/>
        <v>0</v>
      </c>
      <c r="E2444" s="14">
        <f t="shared" si="154"/>
        <v>46210</v>
      </c>
      <c r="F2444" s="3"/>
      <c r="G2444" s="5">
        <v>47253</v>
      </c>
    </row>
    <row r="2445" spans="2:7">
      <c r="B2445" s="24">
        <f t="shared" si="155"/>
        <v>46211</v>
      </c>
      <c r="C2445" s="8" t="b">
        <f t="shared" si="153"/>
        <v>0</v>
      </c>
      <c r="D2445" s="21" t="b">
        <f t="shared" si="152"/>
        <v>0</v>
      </c>
      <c r="E2445" s="14">
        <f t="shared" si="154"/>
        <v>46211</v>
      </c>
      <c r="F2445" s="3"/>
      <c r="G2445" s="5">
        <v>47254</v>
      </c>
    </row>
    <row r="2446" spans="2:7">
      <c r="B2446" s="24">
        <f t="shared" si="155"/>
        <v>46212</v>
      </c>
      <c r="C2446" s="8" t="b">
        <f t="shared" si="153"/>
        <v>0</v>
      </c>
      <c r="D2446" s="21" t="b">
        <f t="shared" si="152"/>
        <v>0</v>
      </c>
      <c r="E2446" s="14">
        <f t="shared" si="154"/>
        <v>46212</v>
      </c>
      <c r="F2446" s="3"/>
      <c r="G2446" s="5">
        <v>47255</v>
      </c>
    </row>
    <row r="2447" spans="2:7">
      <c r="B2447" s="24">
        <f t="shared" si="155"/>
        <v>46213</v>
      </c>
      <c r="C2447" s="8" t="b">
        <f t="shared" si="153"/>
        <v>0</v>
      </c>
      <c r="D2447" s="21" t="b">
        <f t="shared" si="152"/>
        <v>0</v>
      </c>
      <c r="E2447" s="14">
        <f t="shared" si="154"/>
        <v>46213</v>
      </c>
      <c r="F2447" s="3"/>
      <c r="G2447" s="5">
        <v>47256</v>
      </c>
    </row>
    <row r="2448" spans="2:7">
      <c r="B2448" s="24">
        <f t="shared" si="155"/>
        <v>46214</v>
      </c>
      <c r="C2448" s="8" t="b">
        <f t="shared" si="153"/>
        <v>1</v>
      </c>
      <c r="D2448" s="21" t="b">
        <f t="shared" si="152"/>
        <v>0</v>
      </c>
      <c r="E2448" s="14" t="b">
        <f t="shared" si="154"/>
        <v>0</v>
      </c>
      <c r="F2448" s="3"/>
      <c r="G2448" s="5">
        <v>47259</v>
      </c>
    </row>
    <row r="2449" spans="2:7">
      <c r="B2449" s="24">
        <f t="shared" si="155"/>
        <v>46215</v>
      </c>
      <c r="C2449" s="8" t="b">
        <f t="shared" si="153"/>
        <v>1</v>
      </c>
      <c r="D2449" s="21" t="b">
        <f t="shared" si="152"/>
        <v>0</v>
      </c>
      <c r="E2449" s="14" t="b">
        <f t="shared" si="154"/>
        <v>0</v>
      </c>
      <c r="F2449" s="3"/>
      <c r="G2449" s="5">
        <v>47260</v>
      </c>
    </row>
    <row r="2450" spans="2:7">
      <c r="B2450" s="24">
        <f t="shared" si="155"/>
        <v>46216</v>
      </c>
      <c r="C2450" s="8" t="b">
        <f t="shared" si="153"/>
        <v>0</v>
      </c>
      <c r="D2450" s="21" t="b">
        <f t="shared" si="152"/>
        <v>0</v>
      </c>
      <c r="E2450" s="14">
        <f t="shared" si="154"/>
        <v>46216</v>
      </c>
      <c r="F2450" s="3"/>
      <c r="G2450" s="5">
        <v>47261</v>
      </c>
    </row>
    <row r="2451" spans="2:7">
      <c r="B2451" s="24">
        <f t="shared" si="155"/>
        <v>46217</v>
      </c>
      <c r="C2451" s="8" t="b">
        <f t="shared" si="153"/>
        <v>0</v>
      </c>
      <c r="D2451" s="21" t="b">
        <f t="shared" si="152"/>
        <v>0</v>
      </c>
      <c r="E2451" s="14">
        <f t="shared" si="154"/>
        <v>46217</v>
      </c>
      <c r="F2451" s="3"/>
      <c r="G2451" s="5">
        <v>47262</v>
      </c>
    </row>
    <row r="2452" spans="2:7">
      <c r="B2452" s="24">
        <f t="shared" si="155"/>
        <v>46218</v>
      </c>
      <c r="C2452" s="8" t="b">
        <f t="shared" si="153"/>
        <v>0</v>
      </c>
      <c r="D2452" s="21" t="b">
        <f t="shared" si="152"/>
        <v>0</v>
      </c>
      <c r="E2452" s="14">
        <f t="shared" si="154"/>
        <v>46218</v>
      </c>
      <c r="F2452" s="3"/>
      <c r="G2452" s="5">
        <v>47263</v>
      </c>
    </row>
    <row r="2453" spans="2:7">
      <c r="B2453" s="24">
        <f t="shared" si="155"/>
        <v>46219</v>
      </c>
      <c r="C2453" s="8" t="b">
        <f t="shared" si="153"/>
        <v>0</v>
      </c>
      <c r="D2453" s="21" t="b">
        <f t="shared" si="152"/>
        <v>0</v>
      </c>
      <c r="E2453" s="14">
        <f t="shared" si="154"/>
        <v>46219</v>
      </c>
      <c r="F2453" s="3"/>
      <c r="G2453" s="5">
        <v>47266</v>
      </c>
    </row>
    <row r="2454" spans="2:7">
      <c r="B2454" s="24">
        <f t="shared" si="155"/>
        <v>46220</v>
      </c>
      <c r="C2454" s="8" t="b">
        <f t="shared" si="153"/>
        <v>0</v>
      </c>
      <c r="D2454" s="21" t="b">
        <f t="shared" si="152"/>
        <v>0</v>
      </c>
      <c r="E2454" s="14">
        <f t="shared" si="154"/>
        <v>46220</v>
      </c>
      <c r="F2454" s="3"/>
      <c r="G2454" s="5">
        <v>47267</v>
      </c>
    </row>
    <row r="2455" spans="2:7">
      <c r="B2455" s="24">
        <f t="shared" si="155"/>
        <v>46221</v>
      </c>
      <c r="C2455" s="8" t="b">
        <f t="shared" si="153"/>
        <v>1</v>
      </c>
      <c r="D2455" s="21" t="b">
        <f t="shared" si="152"/>
        <v>0</v>
      </c>
      <c r="E2455" s="14" t="b">
        <f t="shared" si="154"/>
        <v>0</v>
      </c>
      <c r="F2455" s="3"/>
      <c r="G2455" s="5">
        <v>47268</v>
      </c>
    </row>
    <row r="2456" spans="2:7">
      <c r="B2456" s="24">
        <f t="shared" si="155"/>
        <v>46222</v>
      </c>
      <c r="C2456" s="8" t="b">
        <f t="shared" si="153"/>
        <v>1</v>
      </c>
      <c r="D2456" s="21" t="b">
        <f t="shared" si="152"/>
        <v>0</v>
      </c>
      <c r="E2456" s="14" t="b">
        <f t="shared" si="154"/>
        <v>0</v>
      </c>
      <c r="F2456" s="3"/>
      <c r="G2456" s="5">
        <v>47269</v>
      </c>
    </row>
    <row r="2457" spans="2:7">
      <c r="B2457" s="24">
        <f t="shared" si="155"/>
        <v>46223</v>
      </c>
      <c r="C2457" s="8" t="b">
        <f t="shared" si="153"/>
        <v>0</v>
      </c>
      <c r="D2457" s="21" t="b">
        <f t="shared" si="152"/>
        <v>0</v>
      </c>
      <c r="E2457" s="14">
        <f t="shared" si="154"/>
        <v>46223</v>
      </c>
      <c r="F2457" s="3"/>
      <c r="G2457" s="5">
        <v>47270</v>
      </c>
    </row>
    <row r="2458" spans="2:7">
      <c r="B2458" s="24">
        <f t="shared" si="155"/>
        <v>46224</v>
      </c>
      <c r="C2458" s="8" t="b">
        <f t="shared" si="153"/>
        <v>0</v>
      </c>
      <c r="D2458" s="21" t="b">
        <f t="shared" si="152"/>
        <v>0</v>
      </c>
      <c r="E2458" s="14">
        <f t="shared" si="154"/>
        <v>46224</v>
      </c>
      <c r="F2458" s="3"/>
      <c r="G2458" s="5">
        <v>47273</v>
      </c>
    </row>
    <row r="2459" spans="2:7">
      <c r="B2459" s="24">
        <f t="shared" si="155"/>
        <v>46225</v>
      </c>
      <c r="C2459" s="8" t="b">
        <f t="shared" si="153"/>
        <v>0</v>
      </c>
      <c r="D2459" s="21" t="b">
        <f t="shared" si="152"/>
        <v>0</v>
      </c>
      <c r="E2459" s="14">
        <f t="shared" si="154"/>
        <v>46225</v>
      </c>
      <c r="F2459" s="3"/>
      <c r="G2459" s="5">
        <v>47274</v>
      </c>
    </row>
    <row r="2460" spans="2:7">
      <c r="B2460" s="24">
        <f t="shared" si="155"/>
        <v>46226</v>
      </c>
      <c r="C2460" s="8" t="b">
        <f t="shared" si="153"/>
        <v>0</v>
      </c>
      <c r="D2460" s="21" t="b">
        <f t="shared" si="152"/>
        <v>0</v>
      </c>
      <c r="E2460" s="14">
        <f t="shared" si="154"/>
        <v>46226</v>
      </c>
      <c r="F2460" s="3"/>
      <c r="G2460" s="5">
        <v>47275</v>
      </c>
    </row>
    <row r="2461" spans="2:7">
      <c r="B2461" s="24">
        <f t="shared" si="155"/>
        <v>46227</v>
      </c>
      <c r="C2461" s="8" t="b">
        <f t="shared" si="153"/>
        <v>0</v>
      </c>
      <c r="D2461" s="21" t="b">
        <f t="shared" si="152"/>
        <v>0</v>
      </c>
      <c r="E2461" s="14">
        <f t="shared" si="154"/>
        <v>46227</v>
      </c>
      <c r="F2461" s="3"/>
      <c r="G2461" s="5">
        <v>47276</v>
      </c>
    </row>
    <row r="2462" spans="2:7">
      <c r="B2462" s="24">
        <f t="shared" si="155"/>
        <v>46228</v>
      </c>
      <c r="C2462" s="8" t="b">
        <f t="shared" si="153"/>
        <v>1</v>
      </c>
      <c r="D2462" s="21" t="b">
        <f t="shared" si="152"/>
        <v>0</v>
      </c>
      <c r="E2462" s="14" t="b">
        <f t="shared" si="154"/>
        <v>0</v>
      </c>
      <c r="F2462" s="3"/>
      <c r="G2462" s="5">
        <v>47277</v>
      </c>
    </row>
    <row r="2463" spans="2:7">
      <c r="B2463" s="24">
        <f t="shared" si="155"/>
        <v>46229</v>
      </c>
      <c r="C2463" s="8" t="b">
        <f t="shared" si="153"/>
        <v>1</v>
      </c>
      <c r="D2463" s="21" t="b">
        <f t="shared" si="152"/>
        <v>0</v>
      </c>
      <c r="E2463" s="14" t="b">
        <f t="shared" si="154"/>
        <v>0</v>
      </c>
      <c r="F2463" s="3"/>
      <c r="G2463" s="5">
        <v>47280</v>
      </c>
    </row>
    <row r="2464" spans="2:7">
      <c r="B2464" s="24">
        <f t="shared" si="155"/>
        <v>46230</v>
      </c>
      <c r="C2464" s="8" t="b">
        <f t="shared" si="153"/>
        <v>0</v>
      </c>
      <c r="D2464" s="21" t="b">
        <f t="shared" si="152"/>
        <v>0</v>
      </c>
      <c r="E2464" s="14">
        <f t="shared" si="154"/>
        <v>46230</v>
      </c>
      <c r="F2464" s="3"/>
      <c r="G2464" s="5">
        <v>47281</v>
      </c>
    </row>
    <row r="2465" spans="2:7">
      <c r="B2465" s="24">
        <f t="shared" si="155"/>
        <v>46231</v>
      </c>
      <c r="C2465" s="8" t="b">
        <f t="shared" si="153"/>
        <v>0</v>
      </c>
      <c r="D2465" s="21" t="b">
        <f t="shared" si="152"/>
        <v>0</v>
      </c>
      <c r="E2465" s="14">
        <f t="shared" si="154"/>
        <v>46231</v>
      </c>
      <c r="F2465" s="3"/>
      <c r="G2465" s="5">
        <v>47282</v>
      </c>
    </row>
    <row r="2466" spans="2:7">
      <c r="B2466" s="24">
        <f t="shared" si="155"/>
        <v>46232</v>
      </c>
      <c r="C2466" s="8" t="b">
        <f t="shared" si="153"/>
        <v>0</v>
      </c>
      <c r="D2466" s="21" t="b">
        <f t="shared" si="152"/>
        <v>0</v>
      </c>
      <c r="E2466" s="14">
        <f t="shared" si="154"/>
        <v>46232</v>
      </c>
      <c r="F2466" s="3"/>
      <c r="G2466" s="5">
        <v>47283</v>
      </c>
    </row>
    <row r="2467" spans="2:7">
      <c r="B2467" s="24">
        <f t="shared" si="155"/>
        <v>46233</v>
      </c>
      <c r="C2467" s="8" t="b">
        <f t="shared" si="153"/>
        <v>0</v>
      </c>
      <c r="D2467" s="21" t="b">
        <f t="shared" si="152"/>
        <v>0</v>
      </c>
      <c r="E2467" s="14">
        <f t="shared" si="154"/>
        <v>46233</v>
      </c>
      <c r="F2467" s="3"/>
      <c r="G2467" s="5">
        <v>47284</v>
      </c>
    </row>
    <row r="2468" spans="2:7">
      <c r="B2468" s="24">
        <f t="shared" si="155"/>
        <v>46234</v>
      </c>
      <c r="C2468" s="8" t="b">
        <f t="shared" si="153"/>
        <v>0</v>
      </c>
      <c r="D2468" s="21" t="b">
        <f t="shared" si="152"/>
        <v>0</v>
      </c>
      <c r="E2468" s="14">
        <f t="shared" si="154"/>
        <v>46234</v>
      </c>
      <c r="F2468" s="3"/>
      <c r="G2468" s="5">
        <v>47287</v>
      </c>
    </row>
    <row r="2469" spans="2:7">
      <c r="B2469" s="24">
        <f t="shared" si="155"/>
        <v>46235</v>
      </c>
      <c r="C2469" s="8" t="b">
        <f t="shared" si="153"/>
        <v>1</v>
      </c>
      <c r="D2469" s="21" t="b">
        <f t="shared" si="152"/>
        <v>0</v>
      </c>
      <c r="E2469" s="14" t="b">
        <f t="shared" si="154"/>
        <v>0</v>
      </c>
      <c r="F2469" s="3"/>
      <c r="G2469" s="5">
        <v>47288</v>
      </c>
    </row>
    <row r="2470" spans="2:7">
      <c r="B2470" s="24">
        <f t="shared" si="155"/>
        <v>46236</v>
      </c>
      <c r="C2470" s="8" t="b">
        <f t="shared" si="153"/>
        <v>1</v>
      </c>
      <c r="D2470" s="21" t="b">
        <f t="shared" si="152"/>
        <v>0</v>
      </c>
      <c r="E2470" s="14" t="b">
        <f t="shared" si="154"/>
        <v>0</v>
      </c>
      <c r="F2470" s="3"/>
      <c r="G2470" s="5">
        <v>47289</v>
      </c>
    </row>
    <row r="2471" spans="2:7">
      <c r="B2471" s="24">
        <f t="shared" si="155"/>
        <v>46237</v>
      </c>
      <c r="C2471" s="8" t="b">
        <f t="shared" si="153"/>
        <v>0</v>
      </c>
      <c r="D2471" s="21" t="b">
        <f t="shared" si="152"/>
        <v>0</v>
      </c>
      <c r="E2471" s="14">
        <f t="shared" si="154"/>
        <v>46237</v>
      </c>
      <c r="F2471" s="3"/>
      <c r="G2471" s="5">
        <v>47290</v>
      </c>
    </row>
    <row r="2472" spans="2:7">
      <c r="B2472" s="24">
        <f t="shared" si="155"/>
        <v>46238</v>
      </c>
      <c r="C2472" s="8" t="b">
        <f t="shared" si="153"/>
        <v>0</v>
      </c>
      <c r="D2472" s="21" t="b">
        <f t="shared" si="152"/>
        <v>0</v>
      </c>
      <c r="E2472" s="14">
        <f t="shared" si="154"/>
        <v>46238</v>
      </c>
      <c r="F2472" s="3"/>
      <c r="G2472" s="5">
        <v>47291</v>
      </c>
    </row>
    <row r="2473" spans="2:7">
      <c r="B2473" s="24">
        <f t="shared" si="155"/>
        <v>46239</v>
      </c>
      <c r="C2473" s="8" t="b">
        <f t="shared" si="153"/>
        <v>0</v>
      </c>
      <c r="D2473" s="21" t="b">
        <f t="shared" si="152"/>
        <v>0</v>
      </c>
      <c r="E2473" s="14">
        <f t="shared" si="154"/>
        <v>46239</v>
      </c>
      <c r="F2473" s="3"/>
      <c r="G2473" s="5">
        <v>47294</v>
      </c>
    </row>
    <row r="2474" spans="2:7">
      <c r="B2474" s="24">
        <f t="shared" si="155"/>
        <v>46240</v>
      </c>
      <c r="C2474" s="8" t="b">
        <f t="shared" si="153"/>
        <v>0</v>
      </c>
      <c r="D2474" s="21" t="b">
        <f t="shared" si="152"/>
        <v>0</v>
      </c>
      <c r="E2474" s="14">
        <f t="shared" si="154"/>
        <v>46240</v>
      </c>
      <c r="F2474" s="3"/>
      <c r="G2474" s="5">
        <v>47295</v>
      </c>
    </row>
    <row r="2475" spans="2:7">
      <c r="B2475" s="24">
        <f t="shared" si="155"/>
        <v>46241</v>
      </c>
      <c r="C2475" s="8" t="b">
        <f t="shared" si="153"/>
        <v>0</v>
      </c>
      <c r="D2475" s="21" t="b">
        <f t="shared" si="152"/>
        <v>0</v>
      </c>
      <c r="E2475" s="14">
        <f t="shared" si="154"/>
        <v>46241</v>
      </c>
      <c r="F2475" s="3"/>
      <c r="G2475" s="5">
        <v>47296</v>
      </c>
    </row>
    <row r="2476" spans="2:7">
      <c r="B2476" s="24">
        <f t="shared" si="155"/>
        <v>46242</v>
      </c>
      <c r="C2476" s="8" t="b">
        <f t="shared" si="153"/>
        <v>1</v>
      </c>
      <c r="D2476" s="21" t="b">
        <f t="shared" si="152"/>
        <v>0</v>
      </c>
      <c r="E2476" s="14" t="b">
        <f t="shared" si="154"/>
        <v>0</v>
      </c>
      <c r="F2476" s="3"/>
      <c r="G2476" s="5">
        <v>47297</v>
      </c>
    </row>
    <row r="2477" spans="2:7">
      <c r="B2477" s="24">
        <f t="shared" si="155"/>
        <v>46243</v>
      </c>
      <c r="C2477" s="8" t="b">
        <f t="shared" si="153"/>
        <v>1</v>
      </c>
      <c r="D2477" s="21" t="b">
        <f t="shared" si="152"/>
        <v>0</v>
      </c>
      <c r="E2477" s="14" t="b">
        <f t="shared" si="154"/>
        <v>0</v>
      </c>
      <c r="F2477" s="3"/>
      <c r="G2477" s="5">
        <v>47298</v>
      </c>
    </row>
    <row r="2478" spans="2:7">
      <c r="B2478" s="24">
        <f t="shared" si="155"/>
        <v>46244</v>
      </c>
      <c r="C2478" s="8" t="b">
        <f t="shared" si="153"/>
        <v>0</v>
      </c>
      <c r="D2478" s="21" t="b">
        <f t="shared" si="152"/>
        <v>0</v>
      </c>
      <c r="E2478" s="14">
        <f t="shared" si="154"/>
        <v>46244</v>
      </c>
      <c r="F2478" s="3"/>
      <c r="G2478" s="5">
        <v>47301</v>
      </c>
    </row>
    <row r="2479" spans="2:7">
      <c r="B2479" s="24">
        <f t="shared" si="155"/>
        <v>46245</v>
      </c>
      <c r="C2479" s="8" t="b">
        <f t="shared" si="153"/>
        <v>0</v>
      </c>
      <c r="D2479" s="21" t="b">
        <f t="shared" si="152"/>
        <v>0</v>
      </c>
      <c r="E2479" s="14">
        <f t="shared" si="154"/>
        <v>46245</v>
      </c>
      <c r="F2479" s="3"/>
      <c r="G2479" s="5">
        <v>47302</v>
      </c>
    </row>
    <row r="2480" spans="2:7">
      <c r="B2480" s="24">
        <f t="shared" si="155"/>
        <v>46246</v>
      </c>
      <c r="C2480" s="8" t="b">
        <f t="shared" si="153"/>
        <v>0</v>
      </c>
      <c r="D2480" s="21" t="b">
        <f t="shared" si="152"/>
        <v>0</v>
      </c>
      <c r="E2480" s="14">
        <f t="shared" si="154"/>
        <v>46246</v>
      </c>
      <c r="F2480" s="3"/>
      <c r="G2480" s="5">
        <v>47303</v>
      </c>
    </row>
    <row r="2481" spans="2:7">
      <c r="B2481" s="24">
        <f t="shared" si="155"/>
        <v>46247</v>
      </c>
      <c r="C2481" s="8" t="b">
        <f t="shared" si="153"/>
        <v>0</v>
      </c>
      <c r="D2481" s="21" t="b">
        <f t="shared" si="152"/>
        <v>0</v>
      </c>
      <c r="E2481" s="14">
        <f t="shared" si="154"/>
        <v>46247</v>
      </c>
      <c r="F2481" s="3"/>
      <c r="G2481" s="5">
        <v>47304</v>
      </c>
    </row>
    <row r="2482" spans="2:7">
      <c r="B2482" s="24">
        <f t="shared" si="155"/>
        <v>46248</v>
      </c>
      <c r="C2482" s="8" t="b">
        <f t="shared" si="153"/>
        <v>0</v>
      </c>
      <c r="D2482" s="21" t="b">
        <f t="shared" si="152"/>
        <v>0</v>
      </c>
      <c r="E2482" s="14">
        <f t="shared" si="154"/>
        <v>46248</v>
      </c>
      <c r="F2482" s="3"/>
      <c r="G2482" s="5">
        <v>47305</v>
      </c>
    </row>
    <row r="2483" spans="2:7">
      <c r="B2483" s="24">
        <f t="shared" si="155"/>
        <v>46249</v>
      </c>
      <c r="C2483" s="8" t="b">
        <f t="shared" si="153"/>
        <v>1</v>
      </c>
      <c r="D2483" s="21" t="b">
        <f t="shared" si="152"/>
        <v>0</v>
      </c>
      <c r="E2483" s="14" t="b">
        <f t="shared" si="154"/>
        <v>0</v>
      </c>
      <c r="F2483" s="3"/>
      <c r="G2483" s="5">
        <v>47308</v>
      </c>
    </row>
    <row r="2484" spans="2:7">
      <c r="B2484" s="24">
        <f t="shared" si="155"/>
        <v>46250</v>
      </c>
      <c r="C2484" s="8" t="b">
        <f t="shared" si="153"/>
        <v>1</v>
      </c>
      <c r="D2484" s="21" t="b">
        <f t="shared" si="152"/>
        <v>0</v>
      </c>
      <c r="E2484" s="14" t="b">
        <f t="shared" si="154"/>
        <v>0</v>
      </c>
      <c r="F2484" s="3"/>
      <c r="G2484" s="5">
        <v>47309</v>
      </c>
    </row>
    <row r="2485" spans="2:7">
      <c r="B2485" s="24">
        <f t="shared" si="155"/>
        <v>46251</v>
      </c>
      <c r="C2485" s="8" t="b">
        <f t="shared" si="153"/>
        <v>0</v>
      </c>
      <c r="D2485" s="21" t="b">
        <f t="shared" si="152"/>
        <v>0</v>
      </c>
      <c r="E2485" s="14">
        <f t="shared" si="154"/>
        <v>46251</v>
      </c>
      <c r="F2485" s="3"/>
      <c r="G2485" s="5">
        <v>47310</v>
      </c>
    </row>
    <row r="2486" spans="2:7">
      <c r="B2486" s="24">
        <f t="shared" si="155"/>
        <v>46252</v>
      </c>
      <c r="C2486" s="8" t="b">
        <f t="shared" si="153"/>
        <v>0</v>
      </c>
      <c r="D2486" s="21" t="b">
        <f t="shared" si="152"/>
        <v>0</v>
      </c>
      <c r="E2486" s="14">
        <f t="shared" si="154"/>
        <v>46252</v>
      </c>
      <c r="F2486" s="3"/>
      <c r="G2486" s="5">
        <v>47311</v>
      </c>
    </row>
    <row r="2487" spans="2:7">
      <c r="B2487" s="24">
        <f t="shared" si="155"/>
        <v>46253</v>
      </c>
      <c r="C2487" s="8" t="b">
        <f t="shared" si="153"/>
        <v>0</v>
      </c>
      <c r="D2487" s="21" t="b">
        <f t="shared" si="152"/>
        <v>0</v>
      </c>
      <c r="E2487" s="14">
        <f t="shared" si="154"/>
        <v>46253</v>
      </c>
      <c r="F2487" s="3"/>
      <c r="G2487" s="5">
        <v>47312</v>
      </c>
    </row>
    <row r="2488" spans="2:7">
      <c r="B2488" s="24">
        <f t="shared" si="155"/>
        <v>46254</v>
      </c>
      <c r="C2488" s="8" t="b">
        <f t="shared" si="153"/>
        <v>0</v>
      </c>
      <c r="D2488" s="21" t="b">
        <f t="shared" si="152"/>
        <v>0</v>
      </c>
      <c r="E2488" s="14">
        <f t="shared" si="154"/>
        <v>46254</v>
      </c>
      <c r="F2488" s="3"/>
      <c r="G2488" s="5">
        <v>47315</v>
      </c>
    </row>
    <row r="2489" spans="2:7">
      <c r="B2489" s="24">
        <f t="shared" si="155"/>
        <v>46255</v>
      </c>
      <c r="C2489" s="8" t="b">
        <f t="shared" si="153"/>
        <v>0</v>
      </c>
      <c r="D2489" s="21" t="b">
        <f t="shared" si="152"/>
        <v>0</v>
      </c>
      <c r="E2489" s="14">
        <f t="shared" si="154"/>
        <v>46255</v>
      </c>
      <c r="F2489" s="3"/>
      <c r="G2489" s="5">
        <v>47316</v>
      </c>
    </row>
    <row r="2490" spans="2:7">
      <c r="B2490" s="24">
        <f t="shared" si="155"/>
        <v>46256</v>
      </c>
      <c r="C2490" s="8" t="b">
        <f t="shared" si="153"/>
        <v>1</v>
      </c>
      <c r="D2490" s="21" t="b">
        <f t="shared" si="152"/>
        <v>0</v>
      </c>
      <c r="E2490" s="14" t="b">
        <f t="shared" si="154"/>
        <v>0</v>
      </c>
      <c r="F2490" s="3"/>
      <c r="G2490" s="5">
        <v>47317</v>
      </c>
    </row>
    <row r="2491" spans="2:7">
      <c r="B2491" s="24">
        <f t="shared" si="155"/>
        <v>46257</v>
      </c>
      <c r="C2491" s="8" t="b">
        <f t="shared" si="153"/>
        <v>1</v>
      </c>
      <c r="D2491" s="21" t="b">
        <f t="shared" si="152"/>
        <v>0</v>
      </c>
      <c r="E2491" s="14" t="b">
        <f t="shared" si="154"/>
        <v>0</v>
      </c>
      <c r="F2491" s="3"/>
      <c r="G2491" s="5">
        <v>47318</v>
      </c>
    </row>
    <row r="2492" spans="2:7">
      <c r="B2492" s="24">
        <f t="shared" si="155"/>
        <v>46258</v>
      </c>
      <c r="C2492" s="8" t="b">
        <f t="shared" si="153"/>
        <v>0</v>
      </c>
      <c r="D2492" s="21" t="b">
        <f t="shared" si="152"/>
        <v>0</v>
      </c>
      <c r="E2492" s="14">
        <f t="shared" si="154"/>
        <v>46258</v>
      </c>
      <c r="F2492" s="3"/>
      <c r="G2492" s="5">
        <v>47319</v>
      </c>
    </row>
    <row r="2493" spans="2:7">
      <c r="B2493" s="24">
        <f t="shared" si="155"/>
        <v>46259</v>
      </c>
      <c r="C2493" s="8" t="b">
        <f t="shared" si="153"/>
        <v>0</v>
      </c>
      <c r="D2493" s="21" t="b">
        <f t="shared" si="152"/>
        <v>0</v>
      </c>
      <c r="E2493" s="14">
        <f t="shared" si="154"/>
        <v>46259</v>
      </c>
      <c r="F2493" s="3"/>
      <c r="G2493" s="5">
        <v>47322</v>
      </c>
    </row>
    <row r="2494" spans="2:7">
      <c r="B2494" s="24">
        <f t="shared" si="155"/>
        <v>46260</v>
      </c>
      <c r="C2494" s="8" t="b">
        <f t="shared" si="153"/>
        <v>0</v>
      </c>
      <c r="D2494" s="21" t="b">
        <f t="shared" si="152"/>
        <v>0</v>
      </c>
      <c r="E2494" s="14">
        <f t="shared" si="154"/>
        <v>46260</v>
      </c>
      <c r="F2494" s="3"/>
      <c r="G2494" s="5">
        <v>47323</v>
      </c>
    </row>
    <row r="2495" spans="2:7">
      <c r="B2495" s="24">
        <f t="shared" si="155"/>
        <v>46261</v>
      </c>
      <c r="C2495" s="8" t="b">
        <f t="shared" si="153"/>
        <v>0</v>
      </c>
      <c r="D2495" s="21" t="b">
        <f t="shared" si="152"/>
        <v>0</v>
      </c>
      <c r="E2495" s="14">
        <f t="shared" si="154"/>
        <v>46261</v>
      </c>
      <c r="F2495" s="3"/>
      <c r="G2495" s="5">
        <v>47324</v>
      </c>
    </row>
    <row r="2496" spans="2:7">
      <c r="B2496" s="24">
        <f t="shared" si="155"/>
        <v>46262</v>
      </c>
      <c r="C2496" s="8" t="b">
        <f t="shared" si="153"/>
        <v>0</v>
      </c>
      <c r="D2496" s="21" t="b">
        <f t="shared" si="152"/>
        <v>0</v>
      </c>
      <c r="E2496" s="14">
        <f t="shared" si="154"/>
        <v>46262</v>
      </c>
      <c r="F2496" s="3"/>
      <c r="G2496" s="5">
        <v>47325</v>
      </c>
    </row>
    <row r="2497" spans="2:7">
      <c r="B2497" s="24">
        <f t="shared" si="155"/>
        <v>46263</v>
      </c>
      <c r="C2497" s="8" t="b">
        <f t="shared" si="153"/>
        <v>1</v>
      </c>
      <c r="D2497" s="21" t="b">
        <f t="shared" si="152"/>
        <v>0</v>
      </c>
      <c r="E2497" s="14" t="b">
        <f t="shared" si="154"/>
        <v>0</v>
      </c>
      <c r="F2497" s="3"/>
      <c r="G2497" s="5">
        <v>47326</v>
      </c>
    </row>
    <row r="2498" spans="2:7">
      <c r="B2498" s="24">
        <f t="shared" si="155"/>
        <v>46264</v>
      </c>
      <c r="C2498" s="8" t="b">
        <f t="shared" si="153"/>
        <v>1</v>
      </c>
      <c r="D2498" s="21" t="b">
        <f t="shared" si="152"/>
        <v>0</v>
      </c>
      <c r="E2498" s="14" t="b">
        <f t="shared" si="154"/>
        <v>0</v>
      </c>
      <c r="F2498" s="3"/>
      <c r="G2498" s="5">
        <v>47329</v>
      </c>
    </row>
    <row r="2499" spans="2:7">
      <c r="B2499" s="24">
        <f t="shared" si="155"/>
        <v>46265</v>
      </c>
      <c r="C2499" s="8" t="b">
        <f t="shared" si="153"/>
        <v>0</v>
      </c>
      <c r="D2499" s="21" t="b">
        <f t="shared" ref="D2499:D2562" si="156">IF(TYPE(VLOOKUP(B2499,Holidays,1,0))&lt;&gt;1,FALSE,TRUE)</f>
        <v>0</v>
      </c>
      <c r="E2499" s="14">
        <f t="shared" si="154"/>
        <v>46265</v>
      </c>
      <c r="F2499" s="3"/>
      <c r="G2499" s="5">
        <v>47330</v>
      </c>
    </row>
    <row r="2500" spans="2:7">
      <c r="B2500" s="24">
        <f t="shared" si="155"/>
        <v>46266</v>
      </c>
      <c r="C2500" s="8" t="b">
        <f t="shared" ref="C2500:C2563" si="157">IF(WEEKDAY(B2500,2)&gt;5,TRUE)</f>
        <v>0</v>
      </c>
      <c r="D2500" s="21" t="b">
        <f t="shared" si="156"/>
        <v>0</v>
      </c>
      <c r="E2500" s="14">
        <f t="shared" ref="E2500:E2563" si="158">IF(OR(C2500,D2500),FALSE,B2500)</f>
        <v>46266</v>
      </c>
      <c r="F2500" s="3"/>
      <c r="G2500" s="5">
        <v>47331</v>
      </c>
    </row>
    <row r="2501" spans="2:7">
      <c r="B2501" s="24">
        <f t="shared" ref="B2501:B2564" si="159">B2500+1</f>
        <v>46267</v>
      </c>
      <c r="C2501" s="8" t="b">
        <f t="shared" si="157"/>
        <v>0</v>
      </c>
      <c r="D2501" s="21" t="b">
        <f t="shared" si="156"/>
        <v>0</v>
      </c>
      <c r="E2501" s="14">
        <f t="shared" si="158"/>
        <v>46267</v>
      </c>
      <c r="F2501" s="3"/>
      <c r="G2501" s="5">
        <v>47332</v>
      </c>
    </row>
    <row r="2502" spans="2:7">
      <c r="B2502" s="24">
        <f t="shared" si="159"/>
        <v>46268</v>
      </c>
      <c r="C2502" s="8" t="b">
        <f t="shared" si="157"/>
        <v>0</v>
      </c>
      <c r="D2502" s="21" t="b">
        <f t="shared" si="156"/>
        <v>0</v>
      </c>
      <c r="E2502" s="14">
        <f t="shared" si="158"/>
        <v>46268</v>
      </c>
      <c r="F2502" s="3"/>
      <c r="G2502" s="5">
        <v>47333</v>
      </c>
    </row>
    <row r="2503" spans="2:7">
      <c r="B2503" s="24">
        <f t="shared" si="159"/>
        <v>46269</v>
      </c>
      <c r="C2503" s="8" t="b">
        <f t="shared" si="157"/>
        <v>0</v>
      </c>
      <c r="D2503" s="21" t="b">
        <f t="shared" si="156"/>
        <v>0</v>
      </c>
      <c r="E2503" s="14">
        <f t="shared" si="158"/>
        <v>46269</v>
      </c>
      <c r="F2503" s="3"/>
      <c r="G2503" s="5">
        <v>47336</v>
      </c>
    </row>
    <row r="2504" spans="2:7">
      <c r="B2504" s="24">
        <f t="shared" si="159"/>
        <v>46270</v>
      </c>
      <c r="C2504" s="8" t="b">
        <f t="shared" si="157"/>
        <v>1</v>
      </c>
      <c r="D2504" s="21" t="b">
        <f t="shared" si="156"/>
        <v>0</v>
      </c>
      <c r="E2504" s="14" t="b">
        <f t="shared" si="158"/>
        <v>0</v>
      </c>
      <c r="F2504" s="3"/>
      <c r="G2504" s="5">
        <v>47337</v>
      </c>
    </row>
    <row r="2505" spans="2:7">
      <c r="B2505" s="24">
        <f t="shared" si="159"/>
        <v>46271</v>
      </c>
      <c r="C2505" s="8" t="b">
        <f t="shared" si="157"/>
        <v>1</v>
      </c>
      <c r="D2505" s="21" t="b">
        <f t="shared" si="156"/>
        <v>0</v>
      </c>
      <c r="E2505" s="14" t="b">
        <f t="shared" si="158"/>
        <v>0</v>
      </c>
      <c r="F2505" s="3"/>
      <c r="G2505" s="5">
        <v>47338</v>
      </c>
    </row>
    <row r="2506" spans="2:7">
      <c r="B2506" s="24">
        <f t="shared" si="159"/>
        <v>46272</v>
      </c>
      <c r="C2506" s="8" t="b">
        <f t="shared" si="157"/>
        <v>0</v>
      </c>
      <c r="D2506" s="21" t="b">
        <f t="shared" si="156"/>
        <v>0</v>
      </c>
      <c r="E2506" s="14">
        <f t="shared" si="158"/>
        <v>46272</v>
      </c>
      <c r="F2506" s="3"/>
      <c r="G2506" s="5">
        <v>47339</v>
      </c>
    </row>
    <row r="2507" spans="2:7">
      <c r="B2507" s="24">
        <f t="shared" si="159"/>
        <v>46273</v>
      </c>
      <c r="C2507" s="8" t="b">
        <f t="shared" si="157"/>
        <v>0</v>
      </c>
      <c r="D2507" s="21" t="b">
        <f t="shared" si="156"/>
        <v>0</v>
      </c>
      <c r="E2507" s="14">
        <f t="shared" si="158"/>
        <v>46273</v>
      </c>
      <c r="F2507" s="3"/>
      <c r="G2507" s="5">
        <v>47340</v>
      </c>
    </row>
    <row r="2508" spans="2:7">
      <c r="B2508" s="24">
        <f t="shared" si="159"/>
        <v>46274</v>
      </c>
      <c r="C2508" s="8" t="b">
        <f t="shared" si="157"/>
        <v>0</v>
      </c>
      <c r="D2508" s="21" t="b">
        <f t="shared" si="156"/>
        <v>0</v>
      </c>
      <c r="E2508" s="14">
        <f t="shared" si="158"/>
        <v>46274</v>
      </c>
      <c r="F2508" s="3"/>
      <c r="G2508" s="5">
        <v>47343</v>
      </c>
    </row>
    <row r="2509" spans="2:7">
      <c r="B2509" s="24">
        <f t="shared" si="159"/>
        <v>46275</v>
      </c>
      <c r="C2509" s="8" t="b">
        <f t="shared" si="157"/>
        <v>0</v>
      </c>
      <c r="D2509" s="21" t="b">
        <f t="shared" si="156"/>
        <v>0</v>
      </c>
      <c r="E2509" s="14">
        <f t="shared" si="158"/>
        <v>46275</v>
      </c>
      <c r="F2509" s="3"/>
      <c r="G2509" s="5">
        <v>47344</v>
      </c>
    </row>
    <row r="2510" spans="2:7">
      <c r="B2510" s="24">
        <f t="shared" si="159"/>
        <v>46276</v>
      </c>
      <c r="C2510" s="8" t="b">
        <f t="shared" si="157"/>
        <v>0</v>
      </c>
      <c r="D2510" s="21" t="b">
        <f t="shared" si="156"/>
        <v>0</v>
      </c>
      <c r="E2510" s="14">
        <f t="shared" si="158"/>
        <v>46276</v>
      </c>
      <c r="F2510" s="3"/>
      <c r="G2510" s="5">
        <v>47345</v>
      </c>
    </row>
    <row r="2511" spans="2:7">
      <c r="B2511" s="24">
        <f t="shared" si="159"/>
        <v>46277</v>
      </c>
      <c r="C2511" s="8" t="b">
        <f t="shared" si="157"/>
        <v>1</v>
      </c>
      <c r="D2511" s="21" t="b">
        <f t="shared" si="156"/>
        <v>0</v>
      </c>
      <c r="E2511" s="14" t="b">
        <f t="shared" si="158"/>
        <v>0</v>
      </c>
      <c r="F2511" s="3"/>
      <c r="G2511" s="5">
        <v>47346</v>
      </c>
    </row>
    <row r="2512" spans="2:7">
      <c r="B2512" s="24">
        <f t="shared" si="159"/>
        <v>46278</v>
      </c>
      <c r="C2512" s="8" t="b">
        <f t="shared" si="157"/>
        <v>1</v>
      </c>
      <c r="D2512" s="21" t="b">
        <f t="shared" si="156"/>
        <v>0</v>
      </c>
      <c r="E2512" s="14" t="b">
        <f t="shared" si="158"/>
        <v>0</v>
      </c>
      <c r="F2512" s="3"/>
      <c r="G2512" s="5">
        <v>47347</v>
      </c>
    </row>
    <row r="2513" spans="2:7">
      <c r="B2513" s="24">
        <f t="shared" si="159"/>
        <v>46279</v>
      </c>
      <c r="C2513" s="8" t="b">
        <f t="shared" si="157"/>
        <v>0</v>
      </c>
      <c r="D2513" s="21" t="b">
        <f t="shared" si="156"/>
        <v>0</v>
      </c>
      <c r="E2513" s="14">
        <f t="shared" si="158"/>
        <v>46279</v>
      </c>
      <c r="F2513" s="3"/>
      <c r="G2513" s="5">
        <v>47350</v>
      </c>
    </row>
    <row r="2514" spans="2:7">
      <c r="B2514" s="24">
        <f t="shared" si="159"/>
        <v>46280</v>
      </c>
      <c r="C2514" s="8" t="b">
        <f t="shared" si="157"/>
        <v>0</v>
      </c>
      <c r="D2514" s="21" t="b">
        <f t="shared" si="156"/>
        <v>0</v>
      </c>
      <c r="E2514" s="14">
        <f t="shared" si="158"/>
        <v>46280</v>
      </c>
      <c r="F2514" s="3"/>
      <c r="G2514" s="5">
        <v>47351</v>
      </c>
    </row>
    <row r="2515" spans="2:7">
      <c r="B2515" s="24">
        <f t="shared" si="159"/>
        <v>46281</v>
      </c>
      <c r="C2515" s="8" t="b">
        <f t="shared" si="157"/>
        <v>0</v>
      </c>
      <c r="D2515" s="21" t="b">
        <f t="shared" si="156"/>
        <v>0</v>
      </c>
      <c r="E2515" s="14">
        <f t="shared" si="158"/>
        <v>46281</v>
      </c>
      <c r="F2515" s="3"/>
      <c r="G2515" s="5">
        <v>47352</v>
      </c>
    </row>
    <row r="2516" spans="2:7">
      <c r="B2516" s="24">
        <f t="shared" si="159"/>
        <v>46282</v>
      </c>
      <c r="C2516" s="8" t="b">
        <f t="shared" si="157"/>
        <v>0</v>
      </c>
      <c r="D2516" s="21" t="b">
        <f t="shared" si="156"/>
        <v>0</v>
      </c>
      <c r="E2516" s="14">
        <f t="shared" si="158"/>
        <v>46282</v>
      </c>
      <c r="F2516" s="3"/>
      <c r="G2516" s="5">
        <v>47353</v>
      </c>
    </row>
    <row r="2517" spans="2:7">
      <c r="B2517" s="24">
        <f t="shared" si="159"/>
        <v>46283</v>
      </c>
      <c r="C2517" s="8" t="b">
        <f t="shared" si="157"/>
        <v>0</v>
      </c>
      <c r="D2517" s="21" t="b">
        <f t="shared" si="156"/>
        <v>0</v>
      </c>
      <c r="E2517" s="14">
        <f t="shared" si="158"/>
        <v>46283</v>
      </c>
      <c r="F2517" s="3"/>
      <c r="G2517" s="5">
        <v>47354</v>
      </c>
    </row>
    <row r="2518" spans="2:7">
      <c r="B2518" s="24">
        <f t="shared" si="159"/>
        <v>46284</v>
      </c>
      <c r="C2518" s="8" t="b">
        <f t="shared" si="157"/>
        <v>1</v>
      </c>
      <c r="D2518" s="21" t="b">
        <f t="shared" si="156"/>
        <v>0</v>
      </c>
      <c r="E2518" s="14" t="b">
        <f t="shared" si="158"/>
        <v>0</v>
      </c>
      <c r="F2518" s="3"/>
      <c r="G2518" s="5">
        <v>47357</v>
      </c>
    </row>
    <row r="2519" spans="2:7">
      <c r="B2519" s="24">
        <f t="shared" si="159"/>
        <v>46285</v>
      </c>
      <c r="C2519" s="8" t="b">
        <f t="shared" si="157"/>
        <v>1</v>
      </c>
      <c r="D2519" s="21" t="b">
        <f t="shared" si="156"/>
        <v>0</v>
      </c>
      <c r="E2519" s="14" t="b">
        <f t="shared" si="158"/>
        <v>0</v>
      </c>
      <c r="F2519" s="3"/>
      <c r="G2519" s="5">
        <v>47358</v>
      </c>
    </row>
    <row r="2520" spans="2:7">
      <c r="B2520" s="24">
        <f t="shared" si="159"/>
        <v>46286</v>
      </c>
      <c r="C2520" s="8" t="b">
        <f t="shared" si="157"/>
        <v>0</v>
      </c>
      <c r="D2520" s="21" t="b">
        <f t="shared" si="156"/>
        <v>0</v>
      </c>
      <c r="E2520" s="14">
        <f t="shared" si="158"/>
        <v>46286</v>
      </c>
      <c r="F2520" s="3"/>
      <c r="G2520" s="5">
        <v>47359</v>
      </c>
    </row>
    <row r="2521" spans="2:7">
      <c r="B2521" s="24">
        <f t="shared" si="159"/>
        <v>46287</v>
      </c>
      <c r="C2521" s="8" t="b">
        <f t="shared" si="157"/>
        <v>0</v>
      </c>
      <c r="D2521" s="21" t="b">
        <f t="shared" si="156"/>
        <v>0</v>
      </c>
      <c r="E2521" s="14">
        <f t="shared" si="158"/>
        <v>46287</v>
      </c>
      <c r="F2521" s="3"/>
      <c r="G2521" s="5">
        <v>47360</v>
      </c>
    </row>
    <row r="2522" spans="2:7">
      <c r="B2522" s="24">
        <f t="shared" si="159"/>
        <v>46288</v>
      </c>
      <c r="C2522" s="8" t="b">
        <f t="shared" si="157"/>
        <v>0</v>
      </c>
      <c r="D2522" s="21" t="b">
        <f t="shared" si="156"/>
        <v>0</v>
      </c>
      <c r="E2522" s="14">
        <f t="shared" si="158"/>
        <v>46288</v>
      </c>
      <c r="F2522" s="3"/>
      <c r="G2522" s="5">
        <v>47361</v>
      </c>
    </row>
    <row r="2523" spans="2:7">
      <c r="B2523" s="24">
        <f t="shared" si="159"/>
        <v>46289</v>
      </c>
      <c r="C2523" s="8" t="b">
        <f t="shared" si="157"/>
        <v>0</v>
      </c>
      <c r="D2523" s="21" t="b">
        <f t="shared" si="156"/>
        <v>0</v>
      </c>
      <c r="E2523" s="14">
        <f t="shared" si="158"/>
        <v>46289</v>
      </c>
      <c r="F2523" s="3"/>
      <c r="G2523" s="5">
        <v>47364</v>
      </c>
    </row>
    <row r="2524" spans="2:7">
      <c r="B2524" s="24">
        <f t="shared" si="159"/>
        <v>46290</v>
      </c>
      <c r="C2524" s="8" t="b">
        <f t="shared" si="157"/>
        <v>0</v>
      </c>
      <c r="D2524" s="21" t="b">
        <f t="shared" si="156"/>
        <v>0</v>
      </c>
      <c r="E2524" s="14">
        <f t="shared" si="158"/>
        <v>46290</v>
      </c>
      <c r="F2524" s="3"/>
      <c r="G2524" s="5">
        <v>47365</v>
      </c>
    </row>
    <row r="2525" spans="2:7">
      <c r="B2525" s="24">
        <f t="shared" si="159"/>
        <v>46291</v>
      </c>
      <c r="C2525" s="8" t="b">
        <f t="shared" si="157"/>
        <v>1</v>
      </c>
      <c r="D2525" s="21" t="b">
        <f t="shared" si="156"/>
        <v>0</v>
      </c>
      <c r="E2525" s="14" t="b">
        <f t="shared" si="158"/>
        <v>0</v>
      </c>
      <c r="F2525" s="3"/>
      <c r="G2525" s="5">
        <v>47366</v>
      </c>
    </row>
    <row r="2526" spans="2:7">
      <c r="B2526" s="24">
        <f t="shared" si="159"/>
        <v>46292</v>
      </c>
      <c r="C2526" s="8" t="b">
        <f t="shared" si="157"/>
        <v>1</v>
      </c>
      <c r="D2526" s="21" t="b">
        <f t="shared" si="156"/>
        <v>0</v>
      </c>
      <c r="E2526" s="14" t="b">
        <f t="shared" si="158"/>
        <v>0</v>
      </c>
      <c r="F2526" s="3"/>
      <c r="G2526" s="5">
        <v>47367</v>
      </c>
    </row>
    <row r="2527" spans="2:7">
      <c r="B2527" s="24">
        <f t="shared" si="159"/>
        <v>46293</v>
      </c>
      <c r="C2527" s="8" t="b">
        <f t="shared" si="157"/>
        <v>0</v>
      </c>
      <c r="D2527" s="21" t="b">
        <f t="shared" si="156"/>
        <v>0</v>
      </c>
      <c r="E2527" s="14">
        <f t="shared" si="158"/>
        <v>46293</v>
      </c>
      <c r="F2527" s="3"/>
      <c r="G2527" s="5">
        <v>47368</v>
      </c>
    </row>
    <row r="2528" spans="2:7">
      <c r="B2528" s="24">
        <f t="shared" si="159"/>
        <v>46294</v>
      </c>
      <c r="C2528" s="8" t="b">
        <f t="shared" si="157"/>
        <v>0</v>
      </c>
      <c r="D2528" s="21" t="b">
        <f t="shared" si="156"/>
        <v>0</v>
      </c>
      <c r="E2528" s="14">
        <f t="shared" si="158"/>
        <v>46294</v>
      </c>
      <c r="F2528" s="3"/>
      <c r="G2528" s="5">
        <v>47371</v>
      </c>
    </row>
    <row r="2529" spans="2:7">
      <c r="B2529" s="24">
        <f t="shared" si="159"/>
        <v>46295</v>
      </c>
      <c r="C2529" s="8" t="b">
        <f t="shared" si="157"/>
        <v>0</v>
      </c>
      <c r="D2529" s="21" t="b">
        <f t="shared" si="156"/>
        <v>0</v>
      </c>
      <c r="E2529" s="14">
        <f t="shared" si="158"/>
        <v>46295</v>
      </c>
      <c r="F2529" s="3"/>
      <c r="G2529" s="5">
        <v>47372</v>
      </c>
    </row>
    <row r="2530" spans="2:7">
      <c r="B2530" s="24">
        <f t="shared" si="159"/>
        <v>46296</v>
      </c>
      <c r="C2530" s="8" t="b">
        <f t="shared" si="157"/>
        <v>0</v>
      </c>
      <c r="D2530" s="21" t="b">
        <f t="shared" si="156"/>
        <v>0</v>
      </c>
      <c r="E2530" s="14">
        <f t="shared" si="158"/>
        <v>46296</v>
      </c>
      <c r="F2530" s="3"/>
      <c r="G2530" s="5">
        <v>47373</v>
      </c>
    </row>
    <row r="2531" spans="2:7">
      <c r="B2531" s="24">
        <f t="shared" si="159"/>
        <v>46297</v>
      </c>
      <c r="C2531" s="8" t="b">
        <f t="shared" si="157"/>
        <v>0</v>
      </c>
      <c r="D2531" s="21" t="b">
        <f t="shared" si="156"/>
        <v>0</v>
      </c>
      <c r="E2531" s="14">
        <f t="shared" si="158"/>
        <v>46297</v>
      </c>
      <c r="F2531" s="3"/>
      <c r="G2531" s="5">
        <v>47374</v>
      </c>
    </row>
    <row r="2532" spans="2:7">
      <c r="B2532" s="24">
        <f t="shared" si="159"/>
        <v>46298</v>
      </c>
      <c r="C2532" s="8" t="b">
        <f t="shared" si="157"/>
        <v>1</v>
      </c>
      <c r="D2532" s="21" t="b">
        <f t="shared" si="156"/>
        <v>0</v>
      </c>
      <c r="E2532" s="14" t="b">
        <f t="shared" si="158"/>
        <v>0</v>
      </c>
      <c r="F2532" s="3"/>
      <c r="G2532" s="5">
        <v>47375</v>
      </c>
    </row>
    <row r="2533" spans="2:7">
      <c r="B2533" s="24">
        <f t="shared" si="159"/>
        <v>46299</v>
      </c>
      <c r="C2533" s="8" t="b">
        <f t="shared" si="157"/>
        <v>1</v>
      </c>
      <c r="D2533" s="21" t="b">
        <f t="shared" si="156"/>
        <v>0</v>
      </c>
      <c r="E2533" s="14" t="b">
        <f t="shared" si="158"/>
        <v>0</v>
      </c>
      <c r="F2533" s="3"/>
      <c r="G2533" s="5">
        <v>47378</v>
      </c>
    </row>
    <row r="2534" spans="2:7">
      <c r="B2534" s="24">
        <f t="shared" si="159"/>
        <v>46300</v>
      </c>
      <c r="C2534" s="8" t="b">
        <f t="shared" si="157"/>
        <v>0</v>
      </c>
      <c r="D2534" s="21" t="b">
        <f t="shared" si="156"/>
        <v>0</v>
      </c>
      <c r="E2534" s="14">
        <f t="shared" si="158"/>
        <v>46300</v>
      </c>
      <c r="F2534" s="3"/>
      <c r="G2534" s="5">
        <v>47379</v>
      </c>
    </row>
    <row r="2535" spans="2:7">
      <c r="B2535" s="24">
        <f t="shared" si="159"/>
        <v>46301</v>
      </c>
      <c r="C2535" s="8" t="b">
        <f t="shared" si="157"/>
        <v>0</v>
      </c>
      <c r="D2535" s="21" t="b">
        <f t="shared" si="156"/>
        <v>0</v>
      </c>
      <c r="E2535" s="14">
        <f t="shared" si="158"/>
        <v>46301</v>
      </c>
      <c r="F2535" s="3"/>
      <c r="G2535" s="5">
        <v>47380</v>
      </c>
    </row>
    <row r="2536" spans="2:7">
      <c r="B2536" s="24">
        <f t="shared" si="159"/>
        <v>46302</v>
      </c>
      <c r="C2536" s="8" t="b">
        <f t="shared" si="157"/>
        <v>0</v>
      </c>
      <c r="D2536" s="21" t="b">
        <f t="shared" si="156"/>
        <v>0</v>
      </c>
      <c r="E2536" s="14">
        <f t="shared" si="158"/>
        <v>46302</v>
      </c>
      <c r="F2536" s="3"/>
      <c r="G2536" s="5">
        <v>47381</v>
      </c>
    </row>
    <row r="2537" spans="2:7">
      <c r="B2537" s="24">
        <f t="shared" si="159"/>
        <v>46303</v>
      </c>
      <c r="C2537" s="8" t="b">
        <f t="shared" si="157"/>
        <v>0</v>
      </c>
      <c r="D2537" s="21" t="b">
        <f t="shared" si="156"/>
        <v>0</v>
      </c>
      <c r="E2537" s="14">
        <f t="shared" si="158"/>
        <v>46303</v>
      </c>
      <c r="F2537" s="3"/>
      <c r="G2537" s="5">
        <v>47382</v>
      </c>
    </row>
    <row r="2538" spans="2:7">
      <c r="B2538" s="24">
        <f t="shared" si="159"/>
        <v>46304</v>
      </c>
      <c r="C2538" s="8" t="b">
        <f t="shared" si="157"/>
        <v>0</v>
      </c>
      <c r="D2538" s="21" t="b">
        <f t="shared" si="156"/>
        <v>0</v>
      </c>
      <c r="E2538" s="14">
        <f t="shared" si="158"/>
        <v>46304</v>
      </c>
      <c r="F2538" s="3"/>
      <c r="G2538" s="5">
        <v>47385</v>
      </c>
    </row>
    <row r="2539" spans="2:7">
      <c r="B2539" s="24">
        <f t="shared" si="159"/>
        <v>46305</v>
      </c>
      <c r="C2539" s="8" t="b">
        <f t="shared" si="157"/>
        <v>1</v>
      </c>
      <c r="D2539" s="21" t="b">
        <f t="shared" si="156"/>
        <v>0</v>
      </c>
      <c r="E2539" s="14" t="b">
        <f t="shared" si="158"/>
        <v>0</v>
      </c>
      <c r="F2539" s="3"/>
      <c r="G2539" s="5">
        <v>47386</v>
      </c>
    </row>
    <row r="2540" spans="2:7">
      <c r="B2540" s="24">
        <f t="shared" si="159"/>
        <v>46306</v>
      </c>
      <c r="C2540" s="8" t="b">
        <f t="shared" si="157"/>
        <v>1</v>
      </c>
      <c r="D2540" s="21" t="b">
        <f t="shared" si="156"/>
        <v>0</v>
      </c>
      <c r="E2540" s="14" t="b">
        <f t="shared" si="158"/>
        <v>0</v>
      </c>
      <c r="F2540" s="3"/>
      <c r="G2540" s="5">
        <v>47387</v>
      </c>
    </row>
    <row r="2541" spans="2:7">
      <c r="B2541" s="24">
        <f t="shared" si="159"/>
        <v>46307</v>
      </c>
      <c r="C2541" s="8" t="b">
        <f t="shared" si="157"/>
        <v>0</v>
      </c>
      <c r="D2541" s="21" t="b">
        <f t="shared" si="156"/>
        <v>0</v>
      </c>
      <c r="E2541" s="14">
        <f t="shared" si="158"/>
        <v>46307</v>
      </c>
      <c r="F2541" s="3"/>
      <c r="G2541" s="5">
        <v>47388</v>
      </c>
    </row>
    <row r="2542" spans="2:7">
      <c r="B2542" s="24">
        <f t="shared" si="159"/>
        <v>46308</v>
      </c>
      <c r="C2542" s="8" t="b">
        <f t="shared" si="157"/>
        <v>0</v>
      </c>
      <c r="D2542" s="21" t="b">
        <f t="shared" si="156"/>
        <v>0</v>
      </c>
      <c r="E2542" s="14">
        <f t="shared" si="158"/>
        <v>46308</v>
      </c>
      <c r="F2542" s="3"/>
      <c r="G2542" s="5">
        <v>47389</v>
      </c>
    </row>
    <row r="2543" spans="2:7">
      <c r="B2543" s="24">
        <f t="shared" si="159"/>
        <v>46309</v>
      </c>
      <c r="C2543" s="8" t="b">
        <f t="shared" si="157"/>
        <v>0</v>
      </c>
      <c r="D2543" s="21" t="b">
        <f t="shared" si="156"/>
        <v>0</v>
      </c>
      <c r="E2543" s="14">
        <f t="shared" si="158"/>
        <v>46309</v>
      </c>
      <c r="F2543" s="3"/>
      <c r="G2543" s="5">
        <v>47392</v>
      </c>
    </row>
    <row r="2544" spans="2:7">
      <c r="B2544" s="24">
        <f t="shared" si="159"/>
        <v>46310</v>
      </c>
      <c r="C2544" s="8" t="b">
        <f t="shared" si="157"/>
        <v>0</v>
      </c>
      <c r="D2544" s="21" t="b">
        <f t="shared" si="156"/>
        <v>0</v>
      </c>
      <c r="E2544" s="14">
        <f t="shared" si="158"/>
        <v>46310</v>
      </c>
      <c r="F2544" s="3"/>
      <c r="G2544" s="5">
        <v>47393</v>
      </c>
    </row>
    <row r="2545" spans="2:7">
      <c r="B2545" s="24">
        <f t="shared" si="159"/>
        <v>46311</v>
      </c>
      <c r="C2545" s="8" t="b">
        <f t="shared" si="157"/>
        <v>0</v>
      </c>
      <c r="D2545" s="21" t="b">
        <f t="shared" si="156"/>
        <v>0</v>
      </c>
      <c r="E2545" s="14">
        <f t="shared" si="158"/>
        <v>46311</v>
      </c>
      <c r="F2545" s="3"/>
      <c r="G2545" s="5">
        <v>47394</v>
      </c>
    </row>
    <row r="2546" spans="2:7">
      <c r="B2546" s="24">
        <f t="shared" si="159"/>
        <v>46312</v>
      </c>
      <c r="C2546" s="8" t="b">
        <f t="shared" si="157"/>
        <v>1</v>
      </c>
      <c r="D2546" s="21" t="b">
        <f t="shared" si="156"/>
        <v>0</v>
      </c>
      <c r="E2546" s="14" t="b">
        <f t="shared" si="158"/>
        <v>0</v>
      </c>
      <c r="F2546" s="3"/>
      <c r="G2546" s="5">
        <v>47395</v>
      </c>
    </row>
    <row r="2547" spans="2:7">
      <c r="B2547" s="24">
        <f t="shared" si="159"/>
        <v>46313</v>
      </c>
      <c r="C2547" s="8" t="b">
        <f t="shared" si="157"/>
        <v>1</v>
      </c>
      <c r="D2547" s="21" t="b">
        <f t="shared" si="156"/>
        <v>0</v>
      </c>
      <c r="E2547" s="14" t="b">
        <f t="shared" si="158"/>
        <v>0</v>
      </c>
      <c r="F2547" s="3"/>
      <c r="G2547" s="5">
        <v>47396</v>
      </c>
    </row>
    <row r="2548" spans="2:7">
      <c r="B2548" s="24">
        <f t="shared" si="159"/>
        <v>46314</v>
      </c>
      <c r="C2548" s="8" t="b">
        <f t="shared" si="157"/>
        <v>0</v>
      </c>
      <c r="D2548" s="21" t="b">
        <f t="shared" si="156"/>
        <v>0</v>
      </c>
      <c r="E2548" s="14">
        <f t="shared" si="158"/>
        <v>46314</v>
      </c>
      <c r="F2548" s="3"/>
      <c r="G2548" s="5">
        <v>47399</v>
      </c>
    </row>
    <row r="2549" spans="2:7">
      <c r="B2549" s="24">
        <f t="shared" si="159"/>
        <v>46315</v>
      </c>
      <c r="C2549" s="8" t="b">
        <f t="shared" si="157"/>
        <v>0</v>
      </c>
      <c r="D2549" s="21" t="b">
        <f t="shared" si="156"/>
        <v>0</v>
      </c>
      <c r="E2549" s="14">
        <f t="shared" si="158"/>
        <v>46315</v>
      </c>
      <c r="F2549" s="3"/>
      <c r="G2549" s="5">
        <v>47400</v>
      </c>
    </row>
    <row r="2550" spans="2:7">
      <c r="B2550" s="24">
        <f t="shared" si="159"/>
        <v>46316</v>
      </c>
      <c r="C2550" s="8" t="b">
        <f t="shared" si="157"/>
        <v>0</v>
      </c>
      <c r="D2550" s="21" t="b">
        <f t="shared" si="156"/>
        <v>0</v>
      </c>
      <c r="E2550" s="14">
        <f t="shared" si="158"/>
        <v>46316</v>
      </c>
      <c r="F2550" s="3"/>
      <c r="G2550" s="5">
        <v>47401</v>
      </c>
    </row>
    <row r="2551" spans="2:7">
      <c r="B2551" s="24">
        <f t="shared" si="159"/>
        <v>46317</v>
      </c>
      <c r="C2551" s="8" t="b">
        <f t="shared" si="157"/>
        <v>0</v>
      </c>
      <c r="D2551" s="21" t="b">
        <f t="shared" si="156"/>
        <v>0</v>
      </c>
      <c r="E2551" s="14">
        <f t="shared" si="158"/>
        <v>46317</v>
      </c>
      <c r="F2551" s="3"/>
      <c r="G2551" s="5">
        <v>47402</v>
      </c>
    </row>
    <row r="2552" spans="2:7">
      <c r="B2552" s="24">
        <f t="shared" si="159"/>
        <v>46318</v>
      </c>
      <c r="C2552" s="8" t="b">
        <f t="shared" si="157"/>
        <v>0</v>
      </c>
      <c r="D2552" s="21" t="b">
        <f t="shared" si="156"/>
        <v>0</v>
      </c>
      <c r="E2552" s="14">
        <f t="shared" si="158"/>
        <v>46318</v>
      </c>
      <c r="F2552" s="3"/>
      <c r="G2552" s="5">
        <v>47403</v>
      </c>
    </row>
    <row r="2553" spans="2:7">
      <c r="B2553" s="24">
        <f t="shared" si="159"/>
        <v>46319</v>
      </c>
      <c r="C2553" s="8" t="b">
        <f t="shared" si="157"/>
        <v>1</v>
      </c>
      <c r="D2553" s="21" t="b">
        <f t="shared" si="156"/>
        <v>0</v>
      </c>
      <c r="E2553" s="14" t="b">
        <f t="shared" si="158"/>
        <v>0</v>
      </c>
      <c r="F2553" s="3"/>
      <c r="G2553" s="5">
        <v>47406</v>
      </c>
    </row>
    <row r="2554" spans="2:7">
      <c r="B2554" s="24">
        <f t="shared" si="159"/>
        <v>46320</v>
      </c>
      <c r="C2554" s="8" t="b">
        <f t="shared" si="157"/>
        <v>1</v>
      </c>
      <c r="D2554" s="21" t="b">
        <f t="shared" si="156"/>
        <v>0</v>
      </c>
      <c r="E2554" s="14" t="b">
        <f t="shared" si="158"/>
        <v>0</v>
      </c>
      <c r="F2554" s="3"/>
      <c r="G2554" s="5">
        <v>47407</v>
      </c>
    </row>
    <row r="2555" spans="2:7">
      <c r="B2555" s="24">
        <f t="shared" si="159"/>
        <v>46321</v>
      </c>
      <c r="C2555" s="8" t="b">
        <f t="shared" si="157"/>
        <v>0</v>
      </c>
      <c r="D2555" s="21" t="b">
        <f t="shared" si="156"/>
        <v>0</v>
      </c>
      <c r="E2555" s="14">
        <f t="shared" si="158"/>
        <v>46321</v>
      </c>
      <c r="F2555" s="3"/>
      <c r="G2555" s="5">
        <v>47408</v>
      </c>
    </row>
    <row r="2556" spans="2:7">
      <c r="B2556" s="24">
        <f t="shared" si="159"/>
        <v>46322</v>
      </c>
      <c r="C2556" s="8" t="b">
        <f t="shared" si="157"/>
        <v>0</v>
      </c>
      <c r="D2556" s="21" t="b">
        <f t="shared" si="156"/>
        <v>0</v>
      </c>
      <c r="E2556" s="14">
        <f t="shared" si="158"/>
        <v>46322</v>
      </c>
      <c r="F2556" s="3"/>
      <c r="G2556" s="5">
        <v>47409</v>
      </c>
    </row>
    <row r="2557" spans="2:7">
      <c r="B2557" s="24">
        <f t="shared" si="159"/>
        <v>46323</v>
      </c>
      <c r="C2557" s="8" t="b">
        <f t="shared" si="157"/>
        <v>0</v>
      </c>
      <c r="D2557" s="21" t="b">
        <f t="shared" si="156"/>
        <v>0</v>
      </c>
      <c r="E2557" s="14">
        <f t="shared" si="158"/>
        <v>46323</v>
      </c>
      <c r="F2557" s="3"/>
      <c r="G2557" s="5">
        <v>47410</v>
      </c>
    </row>
    <row r="2558" spans="2:7">
      <c r="B2558" s="24">
        <f t="shared" si="159"/>
        <v>46324</v>
      </c>
      <c r="C2558" s="8" t="b">
        <f t="shared" si="157"/>
        <v>0</v>
      </c>
      <c r="D2558" s="21" t="b">
        <f t="shared" si="156"/>
        <v>0</v>
      </c>
      <c r="E2558" s="14">
        <f t="shared" si="158"/>
        <v>46324</v>
      </c>
      <c r="F2558" s="3"/>
      <c r="G2558" s="5">
        <v>47413</v>
      </c>
    </row>
    <row r="2559" spans="2:7">
      <c r="B2559" s="24">
        <f t="shared" si="159"/>
        <v>46325</v>
      </c>
      <c r="C2559" s="8" t="b">
        <f t="shared" si="157"/>
        <v>0</v>
      </c>
      <c r="D2559" s="21" t="b">
        <f t="shared" si="156"/>
        <v>0</v>
      </c>
      <c r="E2559" s="14">
        <f t="shared" si="158"/>
        <v>46325</v>
      </c>
      <c r="F2559" s="3"/>
      <c r="G2559" s="5">
        <v>47414</v>
      </c>
    </row>
    <row r="2560" spans="2:7">
      <c r="B2560" s="24">
        <f t="shared" si="159"/>
        <v>46326</v>
      </c>
      <c r="C2560" s="8" t="b">
        <f t="shared" si="157"/>
        <v>1</v>
      </c>
      <c r="D2560" s="21" t="b">
        <f t="shared" si="156"/>
        <v>0</v>
      </c>
      <c r="E2560" s="14" t="b">
        <f t="shared" si="158"/>
        <v>0</v>
      </c>
      <c r="F2560" s="3"/>
      <c r="G2560" s="5">
        <v>47415</v>
      </c>
    </row>
    <row r="2561" spans="2:7">
      <c r="B2561" s="24">
        <f t="shared" si="159"/>
        <v>46327</v>
      </c>
      <c r="C2561" s="8" t="b">
        <f t="shared" si="157"/>
        <v>1</v>
      </c>
      <c r="D2561" s="21" t="b">
        <f t="shared" si="156"/>
        <v>0</v>
      </c>
      <c r="E2561" s="14" t="b">
        <f t="shared" si="158"/>
        <v>0</v>
      </c>
      <c r="F2561" s="3"/>
      <c r="G2561" s="5">
        <v>47416</v>
      </c>
    </row>
    <row r="2562" spans="2:7">
      <c r="B2562" s="24">
        <f t="shared" si="159"/>
        <v>46328</v>
      </c>
      <c r="C2562" s="8" t="b">
        <f t="shared" si="157"/>
        <v>0</v>
      </c>
      <c r="D2562" s="21" t="b">
        <f t="shared" si="156"/>
        <v>0</v>
      </c>
      <c r="E2562" s="14">
        <f t="shared" si="158"/>
        <v>46328</v>
      </c>
      <c r="F2562" s="3"/>
      <c r="G2562" s="5">
        <v>47417</v>
      </c>
    </row>
    <row r="2563" spans="2:7">
      <c r="B2563" s="24">
        <f t="shared" si="159"/>
        <v>46329</v>
      </c>
      <c r="C2563" s="8" t="b">
        <f t="shared" si="157"/>
        <v>0</v>
      </c>
      <c r="D2563" s="21" t="b">
        <f t="shared" ref="D2563:D2626" si="160">IF(TYPE(VLOOKUP(B2563,Holidays,1,0))&lt;&gt;1,FALSE,TRUE)</f>
        <v>0</v>
      </c>
      <c r="E2563" s="14">
        <f t="shared" si="158"/>
        <v>46329</v>
      </c>
      <c r="F2563" s="3"/>
      <c r="G2563" s="5">
        <v>47420</v>
      </c>
    </row>
    <row r="2564" spans="2:7">
      <c r="B2564" s="24">
        <f t="shared" si="159"/>
        <v>46330</v>
      </c>
      <c r="C2564" s="8" t="b">
        <f t="shared" ref="C2564:C2627" si="161">IF(WEEKDAY(B2564,2)&gt;5,TRUE)</f>
        <v>0</v>
      </c>
      <c r="D2564" s="21" t="b">
        <f t="shared" si="160"/>
        <v>0</v>
      </c>
      <c r="E2564" s="14">
        <f t="shared" ref="E2564:E2627" si="162">IF(OR(C2564,D2564),FALSE,B2564)</f>
        <v>46330</v>
      </c>
      <c r="F2564" s="3"/>
      <c r="G2564" s="5">
        <v>47421</v>
      </c>
    </row>
    <row r="2565" spans="2:7">
      <c r="B2565" s="24">
        <f t="shared" ref="B2565:B2628" si="163">B2564+1</f>
        <v>46331</v>
      </c>
      <c r="C2565" s="8" t="b">
        <f t="shared" si="161"/>
        <v>0</v>
      </c>
      <c r="D2565" s="21" t="b">
        <f t="shared" si="160"/>
        <v>0</v>
      </c>
      <c r="E2565" s="14">
        <f t="shared" si="162"/>
        <v>46331</v>
      </c>
      <c r="F2565" s="3"/>
      <c r="G2565" s="5">
        <v>47422</v>
      </c>
    </row>
    <row r="2566" spans="2:7">
      <c r="B2566" s="24">
        <f t="shared" si="163"/>
        <v>46332</v>
      </c>
      <c r="C2566" s="8" t="b">
        <f t="shared" si="161"/>
        <v>0</v>
      </c>
      <c r="D2566" s="21" t="b">
        <f t="shared" si="160"/>
        <v>0</v>
      </c>
      <c r="E2566" s="14">
        <f t="shared" si="162"/>
        <v>46332</v>
      </c>
      <c r="F2566" s="3"/>
      <c r="G2566" s="5">
        <v>47423</v>
      </c>
    </row>
    <row r="2567" spans="2:7">
      <c r="B2567" s="24">
        <f t="shared" si="163"/>
        <v>46333</v>
      </c>
      <c r="C2567" s="8" t="b">
        <f t="shared" si="161"/>
        <v>1</v>
      </c>
      <c r="D2567" s="21" t="b">
        <f t="shared" si="160"/>
        <v>0</v>
      </c>
      <c r="E2567" s="14" t="b">
        <f t="shared" si="162"/>
        <v>0</v>
      </c>
      <c r="F2567" s="3"/>
      <c r="G2567" s="5">
        <v>47424</v>
      </c>
    </row>
    <row r="2568" spans="2:7">
      <c r="B2568" s="24">
        <f t="shared" si="163"/>
        <v>46334</v>
      </c>
      <c r="C2568" s="8" t="b">
        <f t="shared" si="161"/>
        <v>1</v>
      </c>
      <c r="D2568" s="21" t="b">
        <f t="shared" si="160"/>
        <v>0</v>
      </c>
      <c r="E2568" s="14" t="b">
        <f t="shared" si="162"/>
        <v>0</v>
      </c>
      <c r="F2568" s="3"/>
      <c r="G2568" s="5">
        <v>47427</v>
      </c>
    </row>
    <row r="2569" spans="2:7">
      <c r="B2569" s="24">
        <f t="shared" si="163"/>
        <v>46335</v>
      </c>
      <c r="C2569" s="8" t="b">
        <f t="shared" si="161"/>
        <v>0</v>
      </c>
      <c r="D2569" s="21" t="b">
        <f t="shared" si="160"/>
        <v>0</v>
      </c>
      <c r="E2569" s="14">
        <f t="shared" si="162"/>
        <v>46335</v>
      </c>
      <c r="F2569" s="3"/>
      <c r="G2569" s="5">
        <v>47428</v>
      </c>
    </row>
    <row r="2570" spans="2:7">
      <c r="B2570" s="24">
        <f t="shared" si="163"/>
        <v>46336</v>
      </c>
      <c r="C2570" s="8" t="b">
        <f t="shared" si="161"/>
        <v>0</v>
      </c>
      <c r="D2570" s="21" t="b">
        <f t="shared" si="160"/>
        <v>0</v>
      </c>
      <c r="E2570" s="14">
        <f t="shared" si="162"/>
        <v>46336</v>
      </c>
      <c r="F2570" s="3"/>
      <c r="G2570" s="5">
        <v>47429</v>
      </c>
    </row>
    <row r="2571" spans="2:7">
      <c r="B2571" s="24">
        <f t="shared" si="163"/>
        <v>46337</v>
      </c>
      <c r="C2571" s="8" t="b">
        <f t="shared" si="161"/>
        <v>0</v>
      </c>
      <c r="D2571" s="21" t="b">
        <f t="shared" si="160"/>
        <v>0</v>
      </c>
      <c r="E2571" s="14">
        <f t="shared" si="162"/>
        <v>46337</v>
      </c>
      <c r="F2571" s="3"/>
      <c r="G2571" s="5">
        <v>47430</v>
      </c>
    </row>
    <row r="2572" spans="2:7">
      <c r="B2572" s="24">
        <f t="shared" si="163"/>
        <v>46338</v>
      </c>
      <c r="C2572" s="8" t="b">
        <f t="shared" si="161"/>
        <v>0</v>
      </c>
      <c r="D2572" s="21" t="b">
        <f t="shared" si="160"/>
        <v>0</v>
      </c>
      <c r="E2572" s="14">
        <f t="shared" si="162"/>
        <v>46338</v>
      </c>
      <c r="F2572" s="3"/>
      <c r="G2572" s="5">
        <v>47431</v>
      </c>
    </row>
    <row r="2573" spans="2:7">
      <c r="B2573" s="24">
        <f t="shared" si="163"/>
        <v>46339</v>
      </c>
      <c r="C2573" s="8" t="b">
        <f t="shared" si="161"/>
        <v>0</v>
      </c>
      <c r="D2573" s="21" t="b">
        <f t="shared" si="160"/>
        <v>0</v>
      </c>
      <c r="E2573" s="14">
        <f t="shared" si="162"/>
        <v>46339</v>
      </c>
      <c r="F2573" s="3"/>
      <c r="G2573" s="5">
        <v>47434</v>
      </c>
    </row>
    <row r="2574" spans="2:7">
      <c r="B2574" s="24">
        <f t="shared" si="163"/>
        <v>46340</v>
      </c>
      <c r="C2574" s="8" t="b">
        <f t="shared" si="161"/>
        <v>1</v>
      </c>
      <c r="D2574" s="21" t="b">
        <f t="shared" si="160"/>
        <v>0</v>
      </c>
      <c r="E2574" s="14" t="b">
        <f t="shared" si="162"/>
        <v>0</v>
      </c>
      <c r="F2574" s="3"/>
      <c r="G2574" s="5">
        <v>47435</v>
      </c>
    </row>
    <row r="2575" spans="2:7">
      <c r="B2575" s="24">
        <f t="shared" si="163"/>
        <v>46341</v>
      </c>
      <c r="C2575" s="8" t="b">
        <f t="shared" si="161"/>
        <v>1</v>
      </c>
      <c r="D2575" s="21" t="b">
        <f t="shared" si="160"/>
        <v>0</v>
      </c>
      <c r="E2575" s="14" t="b">
        <f t="shared" si="162"/>
        <v>0</v>
      </c>
      <c r="F2575" s="3"/>
      <c r="G2575" s="5">
        <v>47436</v>
      </c>
    </row>
    <row r="2576" spans="2:7">
      <c r="B2576" s="24">
        <f t="shared" si="163"/>
        <v>46342</v>
      </c>
      <c r="C2576" s="8" t="b">
        <f t="shared" si="161"/>
        <v>0</v>
      </c>
      <c r="D2576" s="21" t="b">
        <f t="shared" si="160"/>
        <v>0</v>
      </c>
      <c r="E2576" s="14">
        <f t="shared" si="162"/>
        <v>46342</v>
      </c>
      <c r="F2576" s="3"/>
      <c r="G2576" s="5">
        <v>47437</v>
      </c>
    </row>
    <row r="2577" spans="2:7">
      <c r="B2577" s="24">
        <f t="shared" si="163"/>
        <v>46343</v>
      </c>
      <c r="C2577" s="8" t="b">
        <f t="shared" si="161"/>
        <v>0</v>
      </c>
      <c r="D2577" s="21" t="b">
        <f t="shared" si="160"/>
        <v>0</v>
      </c>
      <c r="E2577" s="14">
        <f t="shared" si="162"/>
        <v>46343</v>
      </c>
      <c r="F2577" s="3"/>
      <c r="G2577" s="5">
        <v>47438</v>
      </c>
    </row>
    <row r="2578" spans="2:7">
      <c r="B2578" s="24">
        <f t="shared" si="163"/>
        <v>46344</v>
      </c>
      <c r="C2578" s="8" t="b">
        <f t="shared" si="161"/>
        <v>0</v>
      </c>
      <c r="D2578" s="21" t="b">
        <f t="shared" si="160"/>
        <v>0</v>
      </c>
      <c r="E2578" s="14">
        <f t="shared" si="162"/>
        <v>46344</v>
      </c>
      <c r="F2578" s="3"/>
      <c r="G2578" s="5">
        <v>47441</v>
      </c>
    </row>
    <row r="2579" spans="2:7">
      <c r="B2579" s="24">
        <f t="shared" si="163"/>
        <v>46345</v>
      </c>
      <c r="C2579" s="8" t="b">
        <f t="shared" si="161"/>
        <v>0</v>
      </c>
      <c r="D2579" s="21" t="b">
        <f t="shared" si="160"/>
        <v>0</v>
      </c>
      <c r="E2579" s="14">
        <f t="shared" si="162"/>
        <v>46345</v>
      </c>
      <c r="F2579" s="3"/>
      <c r="G2579" s="5">
        <v>47442</v>
      </c>
    </row>
    <row r="2580" spans="2:7">
      <c r="B2580" s="24">
        <f t="shared" si="163"/>
        <v>46346</v>
      </c>
      <c r="C2580" s="8" t="b">
        <f t="shared" si="161"/>
        <v>0</v>
      </c>
      <c r="D2580" s="21" t="b">
        <f t="shared" si="160"/>
        <v>0</v>
      </c>
      <c r="E2580" s="14">
        <f t="shared" si="162"/>
        <v>46346</v>
      </c>
      <c r="F2580" s="3"/>
      <c r="G2580" s="5">
        <v>47443</v>
      </c>
    </row>
    <row r="2581" spans="2:7">
      <c r="B2581" s="24">
        <f t="shared" si="163"/>
        <v>46347</v>
      </c>
      <c r="C2581" s="8" t="b">
        <f t="shared" si="161"/>
        <v>1</v>
      </c>
      <c r="D2581" s="21" t="b">
        <f t="shared" si="160"/>
        <v>0</v>
      </c>
      <c r="E2581" s="14" t="b">
        <f t="shared" si="162"/>
        <v>0</v>
      </c>
      <c r="F2581" s="3"/>
      <c r="G2581" s="5">
        <v>47444</v>
      </c>
    </row>
    <row r="2582" spans="2:7">
      <c r="B2582" s="24">
        <f t="shared" si="163"/>
        <v>46348</v>
      </c>
      <c r="C2582" s="8" t="b">
        <f t="shared" si="161"/>
        <v>1</v>
      </c>
      <c r="D2582" s="21" t="b">
        <f t="shared" si="160"/>
        <v>0</v>
      </c>
      <c r="E2582" s="14" t="b">
        <f t="shared" si="162"/>
        <v>0</v>
      </c>
      <c r="F2582" s="3"/>
      <c r="G2582" s="5">
        <v>47445</v>
      </c>
    </row>
    <row r="2583" spans="2:7">
      <c r="B2583" s="24">
        <f t="shared" si="163"/>
        <v>46349</v>
      </c>
      <c r="C2583" s="8" t="b">
        <f t="shared" si="161"/>
        <v>0</v>
      </c>
      <c r="D2583" s="21" t="b">
        <f t="shared" si="160"/>
        <v>0</v>
      </c>
      <c r="E2583" s="14">
        <f t="shared" si="162"/>
        <v>46349</v>
      </c>
      <c r="F2583" s="3"/>
      <c r="G2583" s="5">
        <v>47448</v>
      </c>
    </row>
    <row r="2584" spans="2:7">
      <c r="B2584" s="24">
        <f t="shared" si="163"/>
        <v>46350</v>
      </c>
      <c r="C2584" s="8" t="b">
        <f t="shared" si="161"/>
        <v>0</v>
      </c>
      <c r="D2584" s="21" t="b">
        <f t="shared" si="160"/>
        <v>0</v>
      </c>
      <c r="E2584" s="14">
        <f t="shared" si="162"/>
        <v>46350</v>
      </c>
      <c r="F2584" s="3"/>
      <c r="G2584" s="5">
        <v>47449</v>
      </c>
    </row>
    <row r="2585" spans="2:7">
      <c r="B2585" s="24">
        <f t="shared" si="163"/>
        <v>46351</v>
      </c>
      <c r="C2585" s="8" t="b">
        <f t="shared" si="161"/>
        <v>0</v>
      </c>
      <c r="D2585" s="21" t="b">
        <f t="shared" si="160"/>
        <v>0</v>
      </c>
      <c r="E2585" s="14">
        <f t="shared" si="162"/>
        <v>46351</v>
      </c>
      <c r="F2585" s="3"/>
      <c r="G2585" s="5">
        <v>47450</v>
      </c>
    </row>
    <row r="2586" spans="2:7">
      <c r="B2586" s="24">
        <f t="shared" si="163"/>
        <v>46352</v>
      </c>
      <c r="C2586" s="8" t="b">
        <f t="shared" si="161"/>
        <v>0</v>
      </c>
      <c r="D2586" s="21" t="b">
        <f t="shared" si="160"/>
        <v>0</v>
      </c>
      <c r="E2586" s="14">
        <f t="shared" si="162"/>
        <v>46352</v>
      </c>
      <c r="F2586" s="3"/>
      <c r="G2586" s="5">
        <v>47451</v>
      </c>
    </row>
    <row r="2587" spans="2:7">
      <c r="B2587" s="24">
        <f t="shared" si="163"/>
        <v>46353</v>
      </c>
      <c r="C2587" s="8" t="b">
        <f t="shared" si="161"/>
        <v>0</v>
      </c>
      <c r="D2587" s="21" t="b">
        <f t="shared" si="160"/>
        <v>0</v>
      </c>
      <c r="E2587" s="14">
        <f t="shared" si="162"/>
        <v>46353</v>
      </c>
      <c r="F2587" s="3"/>
      <c r="G2587" s="5">
        <v>47452</v>
      </c>
    </row>
    <row r="2588" spans="2:7">
      <c r="B2588" s="24">
        <f t="shared" si="163"/>
        <v>46354</v>
      </c>
      <c r="C2588" s="8" t="b">
        <f t="shared" si="161"/>
        <v>1</v>
      </c>
      <c r="D2588" s="21" t="b">
        <f t="shared" si="160"/>
        <v>0</v>
      </c>
      <c r="E2588" s="14" t="b">
        <f t="shared" si="162"/>
        <v>0</v>
      </c>
      <c r="F2588" s="3"/>
      <c r="G2588" s="5">
        <v>47455</v>
      </c>
    </row>
    <row r="2589" spans="2:7">
      <c r="B2589" s="24">
        <f t="shared" si="163"/>
        <v>46355</v>
      </c>
      <c r="C2589" s="8" t="b">
        <f t="shared" si="161"/>
        <v>1</v>
      </c>
      <c r="D2589" s="21" t="b">
        <f t="shared" si="160"/>
        <v>0</v>
      </c>
      <c r="E2589" s="14" t="b">
        <f t="shared" si="162"/>
        <v>0</v>
      </c>
      <c r="F2589" s="3"/>
      <c r="G2589" s="5">
        <v>47456</v>
      </c>
    </row>
    <row r="2590" spans="2:7">
      <c r="B2590" s="24">
        <f t="shared" si="163"/>
        <v>46356</v>
      </c>
      <c r="C2590" s="8" t="b">
        <f t="shared" si="161"/>
        <v>0</v>
      </c>
      <c r="D2590" s="21" t="b">
        <f t="shared" si="160"/>
        <v>0</v>
      </c>
      <c r="E2590" s="14">
        <f t="shared" si="162"/>
        <v>46356</v>
      </c>
      <c r="F2590" s="3"/>
      <c r="G2590" s="5">
        <v>47457</v>
      </c>
    </row>
    <row r="2591" spans="2:7">
      <c r="B2591" s="24">
        <f t="shared" si="163"/>
        <v>46357</v>
      </c>
      <c r="C2591" s="8" t="b">
        <f t="shared" si="161"/>
        <v>0</v>
      </c>
      <c r="D2591" s="21" t="b">
        <f t="shared" si="160"/>
        <v>0</v>
      </c>
      <c r="E2591" s="14">
        <f t="shared" si="162"/>
        <v>46357</v>
      </c>
      <c r="F2591" s="3"/>
      <c r="G2591" s="5">
        <v>47458</v>
      </c>
    </row>
    <row r="2592" spans="2:7">
      <c r="B2592" s="24">
        <f t="shared" si="163"/>
        <v>46358</v>
      </c>
      <c r="C2592" s="8" t="b">
        <f t="shared" si="161"/>
        <v>0</v>
      </c>
      <c r="D2592" s="21" t="b">
        <f t="shared" si="160"/>
        <v>0</v>
      </c>
      <c r="E2592" s="14">
        <f t="shared" si="162"/>
        <v>46358</v>
      </c>
      <c r="F2592" s="3"/>
      <c r="G2592" s="5">
        <v>47459</v>
      </c>
    </row>
    <row r="2593" spans="2:7">
      <c r="B2593" s="24">
        <f t="shared" si="163"/>
        <v>46359</v>
      </c>
      <c r="C2593" s="8" t="b">
        <f t="shared" si="161"/>
        <v>0</v>
      </c>
      <c r="D2593" s="21" t="b">
        <f t="shared" si="160"/>
        <v>0</v>
      </c>
      <c r="E2593" s="14">
        <f t="shared" si="162"/>
        <v>46359</v>
      </c>
      <c r="F2593" s="3"/>
      <c r="G2593" s="5">
        <v>47462</v>
      </c>
    </row>
    <row r="2594" spans="2:7">
      <c r="B2594" s="24">
        <f t="shared" si="163"/>
        <v>46360</v>
      </c>
      <c r="C2594" s="8" t="b">
        <f t="shared" si="161"/>
        <v>0</v>
      </c>
      <c r="D2594" s="21" t="b">
        <f t="shared" si="160"/>
        <v>0</v>
      </c>
      <c r="E2594" s="14">
        <f t="shared" si="162"/>
        <v>46360</v>
      </c>
      <c r="F2594" s="3"/>
      <c r="G2594" s="5">
        <v>47463</v>
      </c>
    </row>
    <row r="2595" spans="2:7">
      <c r="B2595" s="24">
        <f t="shared" si="163"/>
        <v>46361</v>
      </c>
      <c r="C2595" s="8" t="b">
        <f t="shared" si="161"/>
        <v>1</v>
      </c>
      <c r="D2595" s="21" t="b">
        <f t="shared" si="160"/>
        <v>0</v>
      </c>
      <c r="E2595" s="14" t="b">
        <f t="shared" si="162"/>
        <v>0</v>
      </c>
      <c r="F2595" s="3"/>
      <c r="G2595" s="5">
        <v>47464</v>
      </c>
    </row>
    <row r="2596" spans="2:7">
      <c r="B2596" s="24">
        <f t="shared" si="163"/>
        <v>46362</v>
      </c>
      <c r="C2596" s="8" t="b">
        <f t="shared" si="161"/>
        <v>1</v>
      </c>
      <c r="D2596" s="21" t="b">
        <f t="shared" si="160"/>
        <v>0</v>
      </c>
      <c r="E2596" s="14" t="b">
        <f t="shared" si="162"/>
        <v>0</v>
      </c>
      <c r="F2596" s="3"/>
      <c r="G2596" s="5">
        <v>47465</v>
      </c>
    </row>
    <row r="2597" spans="2:7">
      <c r="B2597" s="24">
        <f t="shared" si="163"/>
        <v>46363</v>
      </c>
      <c r="C2597" s="8" t="b">
        <f t="shared" si="161"/>
        <v>0</v>
      </c>
      <c r="D2597" s="21" t="b">
        <f t="shared" si="160"/>
        <v>0</v>
      </c>
      <c r="E2597" s="14">
        <f t="shared" si="162"/>
        <v>46363</v>
      </c>
      <c r="F2597" s="3"/>
      <c r="G2597" s="5">
        <v>47466</v>
      </c>
    </row>
    <row r="2598" spans="2:7">
      <c r="B2598" s="24">
        <f t="shared" si="163"/>
        <v>46364</v>
      </c>
      <c r="C2598" s="8" t="b">
        <f t="shared" si="161"/>
        <v>0</v>
      </c>
      <c r="D2598" s="21" t="b">
        <f t="shared" si="160"/>
        <v>0</v>
      </c>
      <c r="E2598" s="14">
        <f t="shared" si="162"/>
        <v>46364</v>
      </c>
      <c r="F2598" s="3"/>
      <c r="G2598" s="5">
        <v>47469</v>
      </c>
    </row>
    <row r="2599" spans="2:7">
      <c r="B2599" s="24">
        <f t="shared" si="163"/>
        <v>46365</v>
      </c>
      <c r="C2599" s="8" t="b">
        <f t="shared" si="161"/>
        <v>0</v>
      </c>
      <c r="D2599" s="21" t="b">
        <f t="shared" si="160"/>
        <v>0</v>
      </c>
      <c r="E2599" s="14">
        <f t="shared" si="162"/>
        <v>46365</v>
      </c>
      <c r="F2599" s="3"/>
      <c r="G2599" s="5">
        <v>47470</v>
      </c>
    </row>
    <row r="2600" spans="2:7">
      <c r="B2600" s="24">
        <f t="shared" si="163"/>
        <v>46366</v>
      </c>
      <c r="C2600" s="8" t="b">
        <f t="shared" si="161"/>
        <v>0</v>
      </c>
      <c r="D2600" s="21" t="b">
        <f t="shared" si="160"/>
        <v>0</v>
      </c>
      <c r="E2600" s="14">
        <f t="shared" si="162"/>
        <v>46366</v>
      </c>
      <c r="F2600" s="3"/>
      <c r="G2600" s="5">
        <v>47471</v>
      </c>
    </row>
    <row r="2601" spans="2:7">
      <c r="B2601" s="24">
        <f t="shared" si="163"/>
        <v>46367</v>
      </c>
      <c r="C2601" s="8" t="b">
        <f t="shared" si="161"/>
        <v>0</v>
      </c>
      <c r="D2601" s="21" t="b">
        <f t="shared" si="160"/>
        <v>0</v>
      </c>
      <c r="E2601" s="14">
        <f t="shared" si="162"/>
        <v>46367</v>
      </c>
      <c r="F2601" s="3"/>
      <c r="G2601" s="5">
        <v>47472</v>
      </c>
    </row>
    <row r="2602" spans="2:7">
      <c r="B2602" s="24">
        <f t="shared" si="163"/>
        <v>46368</v>
      </c>
      <c r="C2602" s="8" t="b">
        <f t="shared" si="161"/>
        <v>1</v>
      </c>
      <c r="D2602" s="21" t="b">
        <f t="shared" si="160"/>
        <v>0</v>
      </c>
      <c r="E2602" s="14" t="b">
        <f t="shared" si="162"/>
        <v>0</v>
      </c>
      <c r="F2602" s="3"/>
      <c r="G2602" s="5">
        <v>47473</v>
      </c>
    </row>
    <row r="2603" spans="2:7">
      <c r="B2603" s="24">
        <f t="shared" si="163"/>
        <v>46369</v>
      </c>
      <c r="C2603" s="8" t="b">
        <f t="shared" si="161"/>
        <v>1</v>
      </c>
      <c r="D2603" s="21" t="b">
        <f t="shared" si="160"/>
        <v>0</v>
      </c>
      <c r="E2603" s="14" t="b">
        <f t="shared" si="162"/>
        <v>0</v>
      </c>
      <c r="F2603" s="3"/>
      <c r="G2603" s="5">
        <v>47476</v>
      </c>
    </row>
    <row r="2604" spans="2:7">
      <c r="B2604" s="24">
        <f t="shared" si="163"/>
        <v>46370</v>
      </c>
      <c r="C2604" s="8" t="b">
        <f t="shared" si="161"/>
        <v>0</v>
      </c>
      <c r="D2604" s="21" t="b">
        <f t="shared" si="160"/>
        <v>0</v>
      </c>
      <c r="E2604" s="14">
        <f t="shared" si="162"/>
        <v>46370</v>
      </c>
      <c r="F2604" s="3"/>
      <c r="G2604" s="5">
        <v>47479</v>
      </c>
    </row>
    <row r="2605" spans="2:7">
      <c r="B2605" s="24">
        <f t="shared" si="163"/>
        <v>46371</v>
      </c>
      <c r="C2605" s="8" t="b">
        <f t="shared" si="161"/>
        <v>0</v>
      </c>
      <c r="D2605" s="21" t="b">
        <f t="shared" si="160"/>
        <v>0</v>
      </c>
      <c r="E2605" s="14">
        <f t="shared" si="162"/>
        <v>46371</v>
      </c>
      <c r="F2605" s="3"/>
      <c r="G2605" s="5">
        <v>47480</v>
      </c>
    </row>
    <row r="2606" spans="2:7">
      <c r="B2606" s="24">
        <f t="shared" si="163"/>
        <v>46372</v>
      </c>
      <c r="C2606" s="8" t="b">
        <f t="shared" si="161"/>
        <v>0</v>
      </c>
      <c r="D2606" s="21" t="b">
        <f t="shared" si="160"/>
        <v>0</v>
      </c>
      <c r="E2606" s="14">
        <f t="shared" si="162"/>
        <v>46372</v>
      </c>
      <c r="F2606" s="3"/>
      <c r="G2606" s="5">
        <v>47483</v>
      </c>
    </row>
    <row r="2607" spans="2:7">
      <c r="B2607" s="24">
        <f t="shared" si="163"/>
        <v>46373</v>
      </c>
      <c r="C2607" s="8" t="b">
        <f t="shared" si="161"/>
        <v>0</v>
      </c>
      <c r="D2607" s="21" t="b">
        <f t="shared" si="160"/>
        <v>0</v>
      </c>
      <c r="E2607" s="14">
        <f t="shared" si="162"/>
        <v>46373</v>
      </c>
      <c r="F2607" s="3"/>
      <c r="G2607" s="5">
        <v>47485</v>
      </c>
    </row>
    <row r="2608" spans="2:7">
      <c r="B2608" s="24">
        <f t="shared" si="163"/>
        <v>46374</v>
      </c>
      <c r="C2608" s="8" t="b">
        <f t="shared" si="161"/>
        <v>0</v>
      </c>
      <c r="D2608" s="21" t="b">
        <f t="shared" si="160"/>
        <v>0</v>
      </c>
      <c r="E2608" s="14">
        <f t="shared" si="162"/>
        <v>46374</v>
      </c>
      <c r="F2608" s="3"/>
      <c r="G2608" s="5">
        <v>47486</v>
      </c>
    </row>
    <row r="2609" spans="2:7">
      <c r="B2609" s="24">
        <f t="shared" si="163"/>
        <v>46375</v>
      </c>
      <c r="C2609" s="8" t="b">
        <f t="shared" si="161"/>
        <v>1</v>
      </c>
      <c r="D2609" s="21" t="b">
        <f t="shared" si="160"/>
        <v>0</v>
      </c>
      <c r="E2609" s="14" t="b">
        <f t="shared" si="162"/>
        <v>0</v>
      </c>
      <c r="F2609" s="3"/>
      <c r="G2609" s="5">
        <v>47487</v>
      </c>
    </row>
    <row r="2610" spans="2:7">
      <c r="B2610" s="24">
        <f t="shared" si="163"/>
        <v>46376</v>
      </c>
      <c r="C2610" s="8" t="b">
        <f t="shared" si="161"/>
        <v>1</v>
      </c>
      <c r="D2610" s="21" t="b">
        <f t="shared" si="160"/>
        <v>0</v>
      </c>
      <c r="E2610" s="14" t="b">
        <f t="shared" si="162"/>
        <v>0</v>
      </c>
      <c r="F2610" s="3"/>
      <c r="G2610" s="5">
        <v>47490</v>
      </c>
    </row>
    <row r="2611" spans="2:7">
      <c r="B2611" s="24">
        <f t="shared" si="163"/>
        <v>46377</v>
      </c>
      <c r="C2611" s="8" t="b">
        <f t="shared" si="161"/>
        <v>0</v>
      </c>
      <c r="D2611" s="21" t="b">
        <f t="shared" si="160"/>
        <v>0</v>
      </c>
      <c r="E2611" s="14">
        <f t="shared" si="162"/>
        <v>46377</v>
      </c>
      <c r="F2611" s="3"/>
      <c r="G2611" s="5">
        <v>47491</v>
      </c>
    </row>
    <row r="2612" spans="2:7">
      <c r="B2612" s="24">
        <f t="shared" si="163"/>
        <v>46378</v>
      </c>
      <c r="C2612" s="8" t="b">
        <f t="shared" si="161"/>
        <v>0</v>
      </c>
      <c r="D2612" s="21" t="b">
        <f t="shared" si="160"/>
        <v>0</v>
      </c>
      <c r="E2612" s="14">
        <f t="shared" si="162"/>
        <v>46378</v>
      </c>
      <c r="F2612" s="3"/>
      <c r="G2612" s="5">
        <v>47492</v>
      </c>
    </row>
    <row r="2613" spans="2:7">
      <c r="B2613" s="24">
        <f t="shared" si="163"/>
        <v>46379</v>
      </c>
      <c r="C2613" s="8" t="b">
        <f t="shared" si="161"/>
        <v>0</v>
      </c>
      <c r="D2613" s="21" t="b">
        <f t="shared" si="160"/>
        <v>0</v>
      </c>
      <c r="E2613" s="14">
        <f t="shared" si="162"/>
        <v>46379</v>
      </c>
      <c r="F2613" s="3"/>
      <c r="G2613" s="5">
        <v>47493</v>
      </c>
    </row>
    <row r="2614" spans="2:7">
      <c r="B2614" s="24">
        <f t="shared" si="163"/>
        <v>46380</v>
      </c>
      <c r="C2614" s="8" t="b">
        <f t="shared" si="161"/>
        <v>0</v>
      </c>
      <c r="D2614" s="21" t="b">
        <f t="shared" si="160"/>
        <v>0</v>
      </c>
      <c r="E2614" s="14">
        <f t="shared" si="162"/>
        <v>46380</v>
      </c>
      <c r="F2614" s="3"/>
      <c r="G2614" s="5">
        <v>47494</v>
      </c>
    </row>
    <row r="2615" spans="2:7">
      <c r="B2615" s="24">
        <f t="shared" si="163"/>
        <v>46381</v>
      </c>
      <c r="C2615" s="8" t="b">
        <f t="shared" si="161"/>
        <v>0</v>
      </c>
      <c r="D2615" s="21" t="b">
        <f t="shared" si="160"/>
        <v>1</v>
      </c>
      <c r="E2615" s="14" t="b">
        <f t="shared" si="162"/>
        <v>0</v>
      </c>
      <c r="F2615" s="3"/>
      <c r="G2615" s="5">
        <v>47497</v>
      </c>
    </row>
    <row r="2616" spans="2:7">
      <c r="B2616" s="24">
        <f t="shared" si="163"/>
        <v>46382</v>
      </c>
      <c r="C2616" s="8" t="b">
        <f t="shared" si="161"/>
        <v>1</v>
      </c>
      <c r="D2616" s="21" t="b">
        <f t="shared" si="160"/>
        <v>1</v>
      </c>
      <c r="E2616" s="14" t="b">
        <f t="shared" si="162"/>
        <v>0</v>
      </c>
      <c r="F2616" s="3"/>
      <c r="G2616" s="5">
        <v>47498</v>
      </c>
    </row>
    <row r="2617" spans="2:7">
      <c r="B2617" s="24">
        <f t="shared" si="163"/>
        <v>46383</v>
      </c>
      <c r="C2617" s="8" t="b">
        <f t="shared" si="161"/>
        <v>1</v>
      </c>
      <c r="D2617" s="21" t="b">
        <f t="shared" si="160"/>
        <v>0</v>
      </c>
      <c r="E2617" s="14" t="b">
        <f t="shared" si="162"/>
        <v>0</v>
      </c>
      <c r="F2617" s="3"/>
      <c r="G2617" s="5">
        <v>47499</v>
      </c>
    </row>
    <row r="2618" spans="2:7">
      <c r="B2618" s="24">
        <f t="shared" si="163"/>
        <v>46384</v>
      </c>
      <c r="C2618" s="8" t="b">
        <f t="shared" si="161"/>
        <v>0</v>
      </c>
      <c r="D2618" s="21" t="b">
        <f t="shared" si="160"/>
        <v>0</v>
      </c>
      <c r="E2618" s="14">
        <f t="shared" si="162"/>
        <v>46384</v>
      </c>
      <c r="F2618" s="3"/>
      <c r="G2618" s="5">
        <v>47500</v>
      </c>
    </row>
    <row r="2619" spans="2:7">
      <c r="B2619" s="24">
        <f t="shared" si="163"/>
        <v>46385</v>
      </c>
      <c r="C2619" s="8" t="b">
        <f t="shared" si="161"/>
        <v>0</v>
      </c>
      <c r="D2619" s="21" t="b">
        <f t="shared" si="160"/>
        <v>0</v>
      </c>
      <c r="E2619" s="14">
        <f t="shared" si="162"/>
        <v>46385</v>
      </c>
      <c r="F2619" s="3"/>
      <c r="G2619" s="5">
        <v>47501</v>
      </c>
    </row>
    <row r="2620" spans="2:7">
      <c r="B2620" s="24">
        <f t="shared" si="163"/>
        <v>46386</v>
      </c>
      <c r="C2620" s="8" t="b">
        <f t="shared" si="161"/>
        <v>0</v>
      </c>
      <c r="D2620" s="21" t="b">
        <f t="shared" si="160"/>
        <v>0</v>
      </c>
      <c r="E2620" s="14">
        <f t="shared" si="162"/>
        <v>46386</v>
      </c>
      <c r="F2620" s="3"/>
      <c r="G2620" s="5">
        <v>47504</v>
      </c>
    </row>
    <row r="2621" spans="2:7">
      <c r="B2621" s="24">
        <f t="shared" si="163"/>
        <v>46387</v>
      </c>
      <c r="C2621" s="8" t="b">
        <f t="shared" si="161"/>
        <v>0</v>
      </c>
      <c r="D2621" s="21" t="b">
        <f t="shared" si="160"/>
        <v>0</v>
      </c>
      <c r="E2621" s="14">
        <f t="shared" si="162"/>
        <v>46387</v>
      </c>
      <c r="F2621" s="3"/>
      <c r="G2621" s="5">
        <v>47505</v>
      </c>
    </row>
    <row r="2622" spans="2:7">
      <c r="B2622" s="24">
        <f t="shared" si="163"/>
        <v>46388</v>
      </c>
      <c r="C2622" s="8" t="b">
        <f t="shared" si="161"/>
        <v>0</v>
      </c>
      <c r="D2622" s="21" t="b">
        <f t="shared" si="160"/>
        <v>1</v>
      </c>
      <c r="E2622" s="14" t="b">
        <f t="shared" si="162"/>
        <v>0</v>
      </c>
      <c r="F2622" s="3"/>
      <c r="G2622" s="5">
        <v>47506</v>
      </c>
    </row>
    <row r="2623" spans="2:7">
      <c r="B2623" s="24">
        <f t="shared" si="163"/>
        <v>46389</v>
      </c>
      <c r="C2623" s="8" t="b">
        <f t="shared" si="161"/>
        <v>1</v>
      </c>
      <c r="D2623" s="21" t="b">
        <f t="shared" si="160"/>
        <v>0</v>
      </c>
      <c r="E2623" s="14" t="b">
        <f t="shared" si="162"/>
        <v>0</v>
      </c>
      <c r="F2623" s="3"/>
      <c r="G2623" s="5">
        <v>47507</v>
      </c>
    </row>
    <row r="2624" spans="2:7">
      <c r="B2624" s="24">
        <f t="shared" si="163"/>
        <v>46390</v>
      </c>
      <c r="C2624" s="8" t="b">
        <f t="shared" si="161"/>
        <v>1</v>
      </c>
      <c r="D2624" s="21" t="b">
        <f t="shared" si="160"/>
        <v>0</v>
      </c>
      <c r="E2624" s="14" t="b">
        <f t="shared" si="162"/>
        <v>0</v>
      </c>
      <c r="F2624" s="3"/>
      <c r="G2624" s="5">
        <v>47508</v>
      </c>
    </row>
    <row r="2625" spans="2:7">
      <c r="B2625" s="24">
        <f t="shared" si="163"/>
        <v>46391</v>
      </c>
      <c r="C2625" s="8" t="b">
        <f t="shared" si="161"/>
        <v>0</v>
      </c>
      <c r="D2625" s="21" t="b">
        <f t="shared" si="160"/>
        <v>0</v>
      </c>
      <c r="E2625" s="14">
        <f t="shared" si="162"/>
        <v>46391</v>
      </c>
      <c r="F2625" s="3"/>
      <c r="G2625" s="5">
        <v>47511</v>
      </c>
    </row>
    <row r="2626" spans="2:7">
      <c r="B2626" s="24">
        <f t="shared" si="163"/>
        <v>46392</v>
      </c>
      <c r="C2626" s="8" t="b">
        <f t="shared" si="161"/>
        <v>0</v>
      </c>
      <c r="D2626" s="21" t="b">
        <f t="shared" si="160"/>
        <v>0</v>
      </c>
      <c r="E2626" s="14">
        <f t="shared" si="162"/>
        <v>46392</v>
      </c>
      <c r="F2626" s="3"/>
      <c r="G2626" s="5">
        <v>47512</v>
      </c>
    </row>
    <row r="2627" spans="2:7">
      <c r="B2627" s="24">
        <f t="shared" si="163"/>
        <v>46393</v>
      </c>
      <c r="C2627" s="8" t="b">
        <f t="shared" si="161"/>
        <v>0</v>
      </c>
      <c r="D2627" s="21" t="b">
        <f t="shared" ref="D2627:D2690" si="164">IF(TYPE(VLOOKUP(B2627,Holidays,1,0))&lt;&gt;1,FALSE,TRUE)</f>
        <v>0</v>
      </c>
      <c r="E2627" s="14">
        <f t="shared" si="162"/>
        <v>46393</v>
      </c>
      <c r="F2627" s="3"/>
      <c r="G2627" s="5">
        <v>47513</v>
      </c>
    </row>
    <row r="2628" spans="2:7">
      <c r="B2628" s="24">
        <f t="shared" si="163"/>
        <v>46394</v>
      </c>
      <c r="C2628" s="8" t="b">
        <f t="shared" ref="C2628:C2691" si="165">IF(WEEKDAY(B2628,2)&gt;5,TRUE)</f>
        <v>0</v>
      </c>
      <c r="D2628" s="21" t="b">
        <f t="shared" si="164"/>
        <v>0</v>
      </c>
      <c r="E2628" s="14">
        <f t="shared" ref="E2628:E2691" si="166">IF(OR(C2628,D2628),FALSE,B2628)</f>
        <v>46394</v>
      </c>
      <c r="F2628" s="3"/>
      <c r="G2628" s="5">
        <v>47514</v>
      </c>
    </row>
    <row r="2629" spans="2:7">
      <c r="B2629" s="24">
        <f t="shared" ref="B2629:B2692" si="167">B2628+1</f>
        <v>46395</v>
      </c>
      <c r="C2629" s="8" t="b">
        <f t="shared" si="165"/>
        <v>0</v>
      </c>
      <c r="D2629" s="21" t="b">
        <f t="shared" si="164"/>
        <v>0</v>
      </c>
      <c r="E2629" s="14">
        <f t="shared" si="166"/>
        <v>46395</v>
      </c>
      <c r="F2629" s="3"/>
      <c r="G2629" s="5">
        <v>47515</v>
      </c>
    </row>
    <row r="2630" spans="2:7">
      <c r="B2630" s="24">
        <f t="shared" si="167"/>
        <v>46396</v>
      </c>
      <c r="C2630" s="8" t="b">
        <f t="shared" si="165"/>
        <v>1</v>
      </c>
      <c r="D2630" s="21" t="b">
        <f t="shared" si="164"/>
        <v>0</v>
      </c>
      <c r="E2630" s="14" t="b">
        <f t="shared" si="166"/>
        <v>0</v>
      </c>
      <c r="F2630" s="3"/>
      <c r="G2630" s="5">
        <v>47518</v>
      </c>
    </row>
    <row r="2631" spans="2:7">
      <c r="B2631" s="24">
        <f t="shared" si="167"/>
        <v>46397</v>
      </c>
      <c r="C2631" s="8" t="b">
        <f t="shared" si="165"/>
        <v>1</v>
      </c>
      <c r="D2631" s="21" t="b">
        <f t="shared" si="164"/>
        <v>0</v>
      </c>
      <c r="E2631" s="14" t="b">
        <f t="shared" si="166"/>
        <v>0</v>
      </c>
      <c r="F2631" s="3"/>
      <c r="G2631" s="5">
        <v>47519</v>
      </c>
    </row>
    <row r="2632" spans="2:7">
      <c r="B2632" s="24">
        <f t="shared" si="167"/>
        <v>46398</v>
      </c>
      <c r="C2632" s="8" t="b">
        <f t="shared" si="165"/>
        <v>0</v>
      </c>
      <c r="D2632" s="21" t="b">
        <f t="shared" si="164"/>
        <v>0</v>
      </c>
      <c r="E2632" s="14">
        <f t="shared" si="166"/>
        <v>46398</v>
      </c>
      <c r="F2632" s="3"/>
      <c r="G2632" s="5">
        <v>47520</v>
      </c>
    </row>
    <row r="2633" spans="2:7">
      <c r="B2633" s="24">
        <f t="shared" si="167"/>
        <v>46399</v>
      </c>
      <c r="C2633" s="8" t="b">
        <f t="shared" si="165"/>
        <v>0</v>
      </c>
      <c r="D2633" s="21" t="b">
        <f t="shared" si="164"/>
        <v>0</v>
      </c>
      <c r="E2633" s="14">
        <f t="shared" si="166"/>
        <v>46399</v>
      </c>
      <c r="F2633" s="3"/>
      <c r="G2633" s="5">
        <v>47521</v>
      </c>
    </row>
    <row r="2634" spans="2:7">
      <c r="B2634" s="24">
        <f t="shared" si="167"/>
        <v>46400</v>
      </c>
      <c r="C2634" s="8" t="b">
        <f t="shared" si="165"/>
        <v>0</v>
      </c>
      <c r="D2634" s="21" t="b">
        <f t="shared" si="164"/>
        <v>0</v>
      </c>
      <c r="E2634" s="14">
        <f t="shared" si="166"/>
        <v>46400</v>
      </c>
      <c r="F2634" s="3"/>
      <c r="G2634" s="5">
        <v>47522</v>
      </c>
    </row>
    <row r="2635" spans="2:7">
      <c r="B2635" s="24">
        <f t="shared" si="167"/>
        <v>46401</v>
      </c>
      <c r="C2635" s="8" t="b">
        <f t="shared" si="165"/>
        <v>0</v>
      </c>
      <c r="D2635" s="21" t="b">
        <f t="shared" si="164"/>
        <v>0</v>
      </c>
      <c r="E2635" s="14">
        <f t="shared" si="166"/>
        <v>46401</v>
      </c>
      <c r="F2635" s="3"/>
      <c r="G2635" s="5">
        <v>47525</v>
      </c>
    </row>
    <row r="2636" spans="2:7">
      <c r="B2636" s="24">
        <f t="shared" si="167"/>
        <v>46402</v>
      </c>
      <c r="C2636" s="8" t="b">
        <f t="shared" si="165"/>
        <v>0</v>
      </c>
      <c r="D2636" s="21" t="b">
        <f t="shared" si="164"/>
        <v>0</v>
      </c>
      <c r="E2636" s="14">
        <f t="shared" si="166"/>
        <v>46402</v>
      </c>
      <c r="F2636" s="3"/>
      <c r="G2636" s="5">
        <v>47526</v>
      </c>
    </row>
    <row r="2637" spans="2:7">
      <c r="B2637" s="24">
        <f t="shared" si="167"/>
        <v>46403</v>
      </c>
      <c r="C2637" s="8" t="b">
        <f t="shared" si="165"/>
        <v>1</v>
      </c>
      <c r="D2637" s="21" t="b">
        <f t="shared" si="164"/>
        <v>0</v>
      </c>
      <c r="E2637" s="14" t="b">
        <f t="shared" si="166"/>
        <v>0</v>
      </c>
      <c r="F2637" s="3"/>
      <c r="G2637" s="5">
        <v>47527</v>
      </c>
    </row>
    <row r="2638" spans="2:7">
      <c r="B2638" s="24">
        <f t="shared" si="167"/>
        <v>46404</v>
      </c>
      <c r="C2638" s="8" t="b">
        <f t="shared" si="165"/>
        <v>1</v>
      </c>
      <c r="D2638" s="21" t="b">
        <f t="shared" si="164"/>
        <v>0</v>
      </c>
      <c r="E2638" s="14" t="b">
        <f t="shared" si="166"/>
        <v>0</v>
      </c>
      <c r="F2638" s="3"/>
      <c r="G2638" s="5">
        <v>47528</v>
      </c>
    </row>
    <row r="2639" spans="2:7">
      <c r="B2639" s="24">
        <f t="shared" si="167"/>
        <v>46405</v>
      </c>
      <c r="C2639" s="8" t="b">
        <f t="shared" si="165"/>
        <v>0</v>
      </c>
      <c r="D2639" s="21" t="b">
        <f t="shared" si="164"/>
        <v>0</v>
      </c>
      <c r="E2639" s="14">
        <f t="shared" si="166"/>
        <v>46405</v>
      </c>
      <c r="F2639" s="3"/>
      <c r="G2639" s="5">
        <v>47529</v>
      </c>
    </row>
    <row r="2640" spans="2:7">
      <c r="B2640" s="24">
        <f t="shared" si="167"/>
        <v>46406</v>
      </c>
      <c r="C2640" s="8" t="b">
        <f t="shared" si="165"/>
        <v>0</v>
      </c>
      <c r="D2640" s="21" t="b">
        <f t="shared" si="164"/>
        <v>0</v>
      </c>
      <c r="E2640" s="14">
        <f t="shared" si="166"/>
        <v>46406</v>
      </c>
      <c r="F2640" s="3"/>
      <c r="G2640" s="5">
        <v>47532</v>
      </c>
    </row>
    <row r="2641" spans="2:7">
      <c r="B2641" s="24">
        <f t="shared" si="167"/>
        <v>46407</v>
      </c>
      <c r="C2641" s="8" t="b">
        <f t="shared" si="165"/>
        <v>0</v>
      </c>
      <c r="D2641" s="21" t="b">
        <f t="shared" si="164"/>
        <v>0</v>
      </c>
      <c r="E2641" s="14">
        <f t="shared" si="166"/>
        <v>46407</v>
      </c>
      <c r="F2641" s="3"/>
      <c r="G2641" s="5">
        <v>47533</v>
      </c>
    </row>
    <row r="2642" spans="2:7">
      <c r="B2642" s="24">
        <f t="shared" si="167"/>
        <v>46408</v>
      </c>
      <c r="C2642" s="8" t="b">
        <f t="shared" si="165"/>
        <v>0</v>
      </c>
      <c r="D2642" s="21" t="b">
        <f t="shared" si="164"/>
        <v>0</v>
      </c>
      <c r="E2642" s="14">
        <f t="shared" si="166"/>
        <v>46408</v>
      </c>
      <c r="F2642" s="3"/>
      <c r="G2642" s="5">
        <v>47534</v>
      </c>
    </row>
    <row r="2643" spans="2:7">
      <c r="B2643" s="24">
        <f t="shared" si="167"/>
        <v>46409</v>
      </c>
      <c r="C2643" s="8" t="b">
        <f t="shared" si="165"/>
        <v>0</v>
      </c>
      <c r="D2643" s="21" t="b">
        <f t="shared" si="164"/>
        <v>0</v>
      </c>
      <c r="E2643" s="14">
        <f t="shared" si="166"/>
        <v>46409</v>
      </c>
      <c r="F2643" s="3"/>
      <c r="G2643" s="5">
        <v>47535</v>
      </c>
    </row>
    <row r="2644" spans="2:7">
      <c r="B2644" s="24">
        <f t="shared" si="167"/>
        <v>46410</v>
      </c>
      <c r="C2644" s="8" t="b">
        <f t="shared" si="165"/>
        <v>1</v>
      </c>
      <c r="D2644" s="21" t="b">
        <f t="shared" si="164"/>
        <v>0</v>
      </c>
      <c r="E2644" s="14" t="b">
        <f t="shared" si="166"/>
        <v>0</v>
      </c>
      <c r="F2644" s="3"/>
      <c r="G2644" s="5">
        <v>47536</v>
      </c>
    </row>
    <row r="2645" spans="2:7">
      <c r="B2645" s="24">
        <f t="shared" si="167"/>
        <v>46411</v>
      </c>
      <c r="C2645" s="8" t="b">
        <f t="shared" si="165"/>
        <v>1</v>
      </c>
      <c r="D2645" s="21" t="b">
        <f t="shared" si="164"/>
        <v>0</v>
      </c>
      <c r="E2645" s="14" t="b">
        <f t="shared" si="166"/>
        <v>0</v>
      </c>
      <c r="F2645" s="3"/>
      <c r="G2645" s="5">
        <v>47539</v>
      </c>
    </row>
    <row r="2646" spans="2:7">
      <c r="B2646" s="24">
        <f t="shared" si="167"/>
        <v>46412</v>
      </c>
      <c r="C2646" s="8" t="b">
        <f t="shared" si="165"/>
        <v>0</v>
      </c>
      <c r="D2646" s="21" t="b">
        <f t="shared" si="164"/>
        <v>0</v>
      </c>
      <c r="E2646" s="14">
        <f t="shared" si="166"/>
        <v>46412</v>
      </c>
      <c r="F2646" s="3"/>
      <c r="G2646" s="5">
        <v>47540</v>
      </c>
    </row>
    <row r="2647" spans="2:7">
      <c r="B2647" s="24">
        <f t="shared" si="167"/>
        <v>46413</v>
      </c>
      <c r="C2647" s="8" t="b">
        <f t="shared" si="165"/>
        <v>0</v>
      </c>
      <c r="D2647" s="21" t="b">
        <f t="shared" si="164"/>
        <v>0</v>
      </c>
      <c r="E2647" s="14">
        <f t="shared" si="166"/>
        <v>46413</v>
      </c>
      <c r="F2647" s="3"/>
      <c r="G2647" s="5">
        <v>47541</v>
      </c>
    </row>
    <row r="2648" spans="2:7">
      <c r="B2648" s="24">
        <f t="shared" si="167"/>
        <v>46414</v>
      </c>
      <c r="C2648" s="8" t="b">
        <f t="shared" si="165"/>
        <v>0</v>
      </c>
      <c r="D2648" s="21" t="b">
        <f t="shared" si="164"/>
        <v>0</v>
      </c>
      <c r="E2648" s="14">
        <f t="shared" si="166"/>
        <v>46414</v>
      </c>
      <c r="F2648" s="3"/>
      <c r="G2648" s="5">
        <v>47542</v>
      </c>
    </row>
    <row r="2649" spans="2:7">
      <c r="B2649" s="24">
        <f t="shared" si="167"/>
        <v>46415</v>
      </c>
      <c r="C2649" s="8" t="b">
        <f t="shared" si="165"/>
        <v>0</v>
      </c>
      <c r="D2649" s="21" t="b">
        <f t="shared" si="164"/>
        <v>0</v>
      </c>
      <c r="E2649" s="14">
        <f t="shared" si="166"/>
        <v>46415</v>
      </c>
      <c r="F2649" s="3"/>
      <c r="G2649" s="5">
        <v>47543</v>
      </c>
    </row>
    <row r="2650" spans="2:7">
      <c r="B2650" s="24">
        <f t="shared" si="167"/>
        <v>46416</v>
      </c>
      <c r="C2650" s="8" t="b">
        <f t="shared" si="165"/>
        <v>0</v>
      </c>
      <c r="D2650" s="21" t="b">
        <f t="shared" si="164"/>
        <v>0</v>
      </c>
      <c r="E2650" s="14">
        <f t="shared" si="166"/>
        <v>46416</v>
      </c>
      <c r="F2650" s="3"/>
      <c r="G2650" s="5">
        <v>47546</v>
      </c>
    </row>
    <row r="2651" spans="2:7">
      <c r="B2651" s="24">
        <f t="shared" si="167"/>
        <v>46417</v>
      </c>
      <c r="C2651" s="8" t="b">
        <f t="shared" si="165"/>
        <v>1</v>
      </c>
      <c r="D2651" s="21" t="b">
        <f t="shared" si="164"/>
        <v>0</v>
      </c>
      <c r="E2651" s="14" t="b">
        <f t="shared" si="166"/>
        <v>0</v>
      </c>
      <c r="F2651" s="3"/>
      <c r="G2651" s="5">
        <v>47547</v>
      </c>
    </row>
    <row r="2652" spans="2:7">
      <c r="B2652" s="24">
        <f t="shared" si="167"/>
        <v>46418</v>
      </c>
      <c r="C2652" s="8" t="b">
        <f t="shared" si="165"/>
        <v>1</v>
      </c>
      <c r="D2652" s="21" t="b">
        <f t="shared" si="164"/>
        <v>0</v>
      </c>
      <c r="E2652" s="14" t="b">
        <f t="shared" si="166"/>
        <v>0</v>
      </c>
      <c r="F2652" s="3"/>
      <c r="G2652" s="5">
        <v>47548</v>
      </c>
    </row>
    <row r="2653" spans="2:7">
      <c r="B2653" s="24">
        <f t="shared" si="167"/>
        <v>46419</v>
      </c>
      <c r="C2653" s="8" t="b">
        <f t="shared" si="165"/>
        <v>0</v>
      </c>
      <c r="D2653" s="21" t="b">
        <f t="shared" si="164"/>
        <v>0</v>
      </c>
      <c r="E2653" s="14">
        <f t="shared" si="166"/>
        <v>46419</v>
      </c>
      <c r="F2653" s="3"/>
      <c r="G2653" s="5">
        <v>47549</v>
      </c>
    </row>
    <row r="2654" spans="2:7">
      <c r="B2654" s="24">
        <f t="shared" si="167"/>
        <v>46420</v>
      </c>
      <c r="C2654" s="8" t="b">
        <f t="shared" si="165"/>
        <v>0</v>
      </c>
      <c r="D2654" s="21" t="b">
        <f t="shared" si="164"/>
        <v>0</v>
      </c>
      <c r="E2654" s="14">
        <f t="shared" si="166"/>
        <v>46420</v>
      </c>
      <c r="F2654" s="3"/>
      <c r="G2654" s="5">
        <v>47550</v>
      </c>
    </row>
    <row r="2655" spans="2:7">
      <c r="B2655" s="24">
        <f t="shared" si="167"/>
        <v>46421</v>
      </c>
      <c r="C2655" s="8" t="b">
        <f t="shared" si="165"/>
        <v>0</v>
      </c>
      <c r="D2655" s="21" t="b">
        <f t="shared" si="164"/>
        <v>0</v>
      </c>
      <c r="E2655" s="14">
        <f t="shared" si="166"/>
        <v>46421</v>
      </c>
      <c r="F2655" s="3"/>
      <c r="G2655" s="5">
        <v>47553</v>
      </c>
    </row>
    <row r="2656" spans="2:7">
      <c r="B2656" s="24">
        <f t="shared" si="167"/>
        <v>46422</v>
      </c>
      <c r="C2656" s="8" t="b">
        <f t="shared" si="165"/>
        <v>0</v>
      </c>
      <c r="D2656" s="21" t="b">
        <f t="shared" si="164"/>
        <v>0</v>
      </c>
      <c r="E2656" s="14">
        <f t="shared" si="166"/>
        <v>46422</v>
      </c>
      <c r="F2656" s="3"/>
      <c r="G2656" s="5">
        <v>47554</v>
      </c>
    </row>
    <row r="2657" spans="2:7">
      <c r="B2657" s="24">
        <f t="shared" si="167"/>
        <v>46423</v>
      </c>
      <c r="C2657" s="8" t="b">
        <f t="shared" si="165"/>
        <v>0</v>
      </c>
      <c r="D2657" s="21" t="b">
        <f t="shared" si="164"/>
        <v>0</v>
      </c>
      <c r="E2657" s="14">
        <f t="shared" si="166"/>
        <v>46423</v>
      </c>
      <c r="F2657" s="3"/>
      <c r="G2657" s="5">
        <v>47555</v>
      </c>
    </row>
    <row r="2658" spans="2:7">
      <c r="B2658" s="24">
        <f t="shared" si="167"/>
        <v>46424</v>
      </c>
      <c r="C2658" s="8" t="b">
        <f t="shared" si="165"/>
        <v>1</v>
      </c>
      <c r="D2658" s="21" t="b">
        <f t="shared" si="164"/>
        <v>0</v>
      </c>
      <c r="E2658" s="14" t="b">
        <f t="shared" si="166"/>
        <v>0</v>
      </c>
      <c r="F2658" s="3"/>
      <c r="G2658" s="5">
        <v>47556</v>
      </c>
    </row>
    <row r="2659" spans="2:7">
      <c r="B2659" s="24">
        <f t="shared" si="167"/>
        <v>46425</v>
      </c>
      <c r="C2659" s="8" t="b">
        <f t="shared" si="165"/>
        <v>1</v>
      </c>
      <c r="D2659" s="21" t="b">
        <f t="shared" si="164"/>
        <v>0</v>
      </c>
      <c r="E2659" s="14" t="b">
        <f t="shared" si="166"/>
        <v>0</v>
      </c>
      <c r="F2659" s="3"/>
      <c r="G2659" s="5">
        <v>47557</v>
      </c>
    </row>
    <row r="2660" spans="2:7">
      <c r="B2660" s="24">
        <f t="shared" si="167"/>
        <v>46426</v>
      </c>
      <c r="C2660" s="8" t="b">
        <f t="shared" si="165"/>
        <v>0</v>
      </c>
      <c r="D2660" s="21" t="b">
        <f t="shared" si="164"/>
        <v>0</v>
      </c>
      <c r="E2660" s="14">
        <f t="shared" si="166"/>
        <v>46426</v>
      </c>
      <c r="F2660" s="3"/>
      <c r="G2660" s="5">
        <v>47560</v>
      </c>
    </row>
    <row r="2661" spans="2:7">
      <c r="B2661" s="24">
        <f t="shared" si="167"/>
        <v>46427</v>
      </c>
      <c r="C2661" s="8" t="b">
        <f t="shared" si="165"/>
        <v>0</v>
      </c>
      <c r="D2661" s="21" t="b">
        <f t="shared" si="164"/>
        <v>0</v>
      </c>
      <c r="E2661" s="14">
        <f t="shared" si="166"/>
        <v>46427</v>
      </c>
      <c r="F2661" s="3"/>
      <c r="G2661" s="5">
        <v>47561</v>
      </c>
    </row>
    <row r="2662" spans="2:7">
      <c r="B2662" s="24">
        <f t="shared" si="167"/>
        <v>46428</v>
      </c>
      <c r="C2662" s="8" t="b">
        <f t="shared" si="165"/>
        <v>0</v>
      </c>
      <c r="D2662" s="21" t="b">
        <f t="shared" si="164"/>
        <v>0</v>
      </c>
      <c r="E2662" s="14">
        <f t="shared" si="166"/>
        <v>46428</v>
      </c>
      <c r="F2662" s="3"/>
      <c r="G2662" s="5">
        <v>47562</v>
      </c>
    </row>
    <row r="2663" spans="2:7">
      <c r="B2663" s="24">
        <f t="shared" si="167"/>
        <v>46429</v>
      </c>
      <c r="C2663" s="8" t="b">
        <f t="shared" si="165"/>
        <v>0</v>
      </c>
      <c r="D2663" s="21" t="b">
        <f t="shared" si="164"/>
        <v>0</v>
      </c>
      <c r="E2663" s="14">
        <f t="shared" si="166"/>
        <v>46429</v>
      </c>
      <c r="F2663" s="3"/>
      <c r="G2663" s="5">
        <v>47563</v>
      </c>
    </row>
    <row r="2664" spans="2:7">
      <c r="B2664" s="24">
        <f t="shared" si="167"/>
        <v>46430</v>
      </c>
      <c r="C2664" s="8" t="b">
        <f t="shared" si="165"/>
        <v>0</v>
      </c>
      <c r="D2664" s="21" t="b">
        <f t="shared" si="164"/>
        <v>0</v>
      </c>
      <c r="E2664" s="14">
        <f t="shared" si="166"/>
        <v>46430</v>
      </c>
      <c r="F2664" s="3"/>
      <c r="G2664" s="5">
        <v>47564</v>
      </c>
    </row>
    <row r="2665" spans="2:7">
      <c r="B2665" s="24">
        <f t="shared" si="167"/>
        <v>46431</v>
      </c>
      <c r="C2665" s="8" t="b">
        <f t="shared" si="165"/>
        <v>1</v>
      </c>
      <c r="D2665" s="21" t="b">
        <f t="shared" si="164"/>
        <v>0</v>
      </c>
      <c r="E2665" s="14" t="b">
        <f t="shared" si="166"/>
        <v>0</v>
      </c>
      <c r="F2665" s="3"/>
      <c r="G2665" s="5">
        <v>47567</v>
      </c>
    </row>
    <row r="2666" spans="2:7">
      <c r="B2666" s="24">
        <f t="shared" si="167"/>
        <v>46432</v>
      </c>
      <c r="C2666" s="8" t="b">
        <f t="shared" si="165"/>
        <v>1</v>
      </c>
      <c r="D2666" s="21" t="b">
        <f t="shared" si="164"/>
        <v>0</v>
      </c>
      <c r="E2666" s="14" t="b">
        <f t="shared" si="166"/>
        <v>0</v>
      </c>
      <c r="F2666" s="3"/>
      <c r="G2666" s="5">
        <v>47568</v>
      </c>
    </row>
    <row r="2667" spans="2:7">
      <c r="B2667" s="24">
        <f t="shared" si="167"/>
        <v>46433</v>
      </c>
      <c r="C2667" s="8" t="b">
        <f t="shared" si="165"/>
        <v>0</v>
      </c>
      <c r="D2667" s="21" t="b">
        <f t="shared" si="164"/>
        <v>0</v>
      </c>
      <c r="E2667" s="14">
        <f t="shared" si="166"/>
        <v>46433</v>
      </c>
      <c r="F2667" s="3"/>
      <c r="G2667" s="5">
        <v>47569</v>
      </c>
    </row>
    <row r="2668" spans="2:7">
      <c r="B2668" s="24">
        <f t="shared" si="167"/>
        <v>46434</v>
      </c>
      <c r="C2668" s="8" t="b">
        <f t="shared" si="165"/>
        <v>0</v>
      </c>
      <c r="D2668" s="21" t="b">
        <f t="shared" si="164"/>
        <v>0</v>
      </c>
      <c r="E2668" s="14">
        <f t="shared" si="166"/>
        <v>46434</v>
      </c>
      <c r="F2668" s="3"/>
      <c r="G2668" s="5">
        <v>47570</v>
      </c>
    </row>
    <row r="2669" spans="2:7">
      <c r="B2669" s="24">
        <f t="shared" si="167"/>
        <v>46435</v>
      </c>
      <c r="C2669" s="8" t="b">
        <f t="shared" si="165"/>
        <v>0</v>
      </c>
      <c r="D2669" s="21" t="b">
        <f t="shared" si="164"/>
        <v>0</v>
      </c>
      <c r="E2669" s="14">
        <f t="shared" si="166"/>
        <v>46435</v>
      </c>
      <c r="F2669" s="3"/>
      <c r="G2669" s="5">
        <v>47571</v>
      </c>
    </row>
    <row r="2670" spans="2:7">
      <c r="B2670" s="24">
        <f t="shared" si="167"/>
        <v>46436</v>
      </c>
      <c r="C2670" s="8" t="b">
        <f t="shared" si="165"/>
        <v>0</v>
      </c>
      <c r="D2670" s="21" t="b">
        <f t="shared" si="164"/>
        <v>0</v>
      </c>
      <c r="E2670" s="14">
        <f t="shared" si="166"/>
        <v>46436</v>
      </c>
      <c r="F2670" s="3"/>
      <c r="G2670" s="5">
        <v>47574</v>
      </c>
    </row>
    <row r="2671" spans="2:7">
      <c r="B2671" s="24">
        <f t="shared" si="167"/>
        <v>46437</v>
      </c>
      <c r="C2671" s="8" t="b">
        <f t="shared" si="165"/>
        <v>0</v>
      </c>
      <c r="D2671" s="21" t="b">
        <f t="shared" si="164"/>
        <v>0</v>
      </c>
      <c r="E2671" s="14">
        <f t="shared" si="166"/>
        <v>46437</v>
      </c>
      <c r="F2671" s="3"/>
      <c r="G2671" s="5">
        <v>47575</v>
      </c>
    </row>
    <row r="2672" spans="2:7">
      <c r="B2672" s="24">
        <f t="shared" si="167"/>
        <v>46438</v>
      </c>
      <c r="C2672" s="8" t="b">
        <f t="shared" si="165"/>
        <v>1</v>
      </c>
      <c r="D2672" s="21" t="b">
        <f t="shared" si="164"/>
        <v>0</v>
      </c>
      <c r="E2672" s="14" t="b">
        <f t="shared" si="166"/>
        <v>0</v>
      </c>
      <c r="F2672" s="3"/>
      <c r="G2672" s="5">
        <v>47576</v>
      </c>
    </row>
    <row r="2673" spans="2:7">
      <c r="B2673" s="24">
        <f t="shared" si="167"/>
        <v>46439</v>
      </c>
      <c r="C2673" s="8" t="b">
        <f t="shared" si="165"/>
        <v>1</v>
      </c>
      <c r="D2673" s="21" t="b">
        <f t="shared" si="164"/>
        <v>0</v>
      </c>
      <c r="E2673" s="14" t="b">
        <f t="shared" si="166"/>
        <v>0</v>
      </c>
      <c r="F2673" s="3"/>
      <c r="G2673" s="5">
        <v>47577</v>
      </c>
    </row>
    <row r="2674" spans="2:7">
      <c r="B2674" s="24">
        <f t="shared" si="167"/>
        <v>46440</v>
      </c>
      <c r="C2674" s="8" t="b">
        <f t="shared" si="165"/>
        <v>0</v>
      </c>
      <c r="D2674" s="21" t="b">
        <f t="shared" si="164"/>
        <v>0</v>
      </c>
      <c r="E2674" s="14">
        <f t="shared" si="166"/>
        <v>46440</v>
      </c>
      <c r="F2674" s="3"/>
      <c r="G2674" s="5">
        <v>47578</v>
      </c>
    </row>
    <row r="2675" spans="2:7">
      <c r="B2675" s="24">
        <f t="shared" si="167"/>
        <v>46441</v>
      </c>
      <c r="C2675" s="8" t="b">
        <f t="shared" si="165"/>
        <v>0</v>
      </c>
      <c r="D2675" s="21" t="b">
        <f t="shared" si="164"/>
        <v>0</v>
      </c>
      <c r="E2675" s="14">
        <f t="shared" si="166"/>
        <v>46441</v>
      </c>
      <c r="F2675" s="3"/>
      <c r="G2675" s="5">
        <v>47581</v>
      </c>
    </row>
    <row r="2676" spans="2:7">
      <c r="B2676" s="24">
        <f t="shared" si="167"/>
        <v>46442</v>
      </c>
      <c r="C2676" s="8" t="b">
        <f t="shared" si="165"/>
        <v>0</v>
      </c>
      <c r="D2676" s="21" t="b">
        <f t="shared" si="164"/>
        <v>0</v>
      </c>
      <c r="E2676" s="14">
        <f t="shared" si="166"/>
        <v>46442</v>
      </c>
      <c r="F2676" s="3"/>
      <c r="G2676" s="5">
        <v>47582</v>
      </c>
    </row>
    <row r="2677" spans="2:7">
      <c r="B2677" s="24">
        <f t="shared" si="167"/>
        <v>46443</v>
      </c>
      <c r="C2677" s="8" t="b">
        <f t="shared" si="165"/>
        <v>0</v>
      </c>
      <c r="D2677" s="21" t="b">
        <f t="shared" si="164"/>
        <v>0</v>
      </c>
      <c r="E2677" s="14">
        <f t="shared" si="166"/>
        <v>46443</v>
      </c>
      <c r="F2677" s="3"/>
      <c r="G2677" s="5">
        <v>47583</v>
      </c>
    </row>
    <row r="2678" spans="2:7">
      <c r="B2678" s="24">
        <f t="shared" si="167"/>
        <v>46444</v>
      </c>
      <c r="C2678" s="8" t="b">
        <f t="shared" si="165"/>
        <v>0</v>
      </c>
      <c r="D2678" s="21" t="b">
        <f t="shared" si="164"/>
        <v>0</v>
      </c>
      <c r="E2678" s="14">
        <f t="shared" si="166"/>
        <v>46444</v>
      </c>
      <c r="F2678" s="3"/>
      <c r="G2678" s="5">
        <v>47584</v>
      </c>
    </row>
    <row r="2679" spans="2:7">
      <c r="B2679" s="24">
        <f t="shared" si="167"/>
        <v>46445</v>
      </c>
      <c r="C2679" s="8" t="b">
        <f t="shared" si="165"/>
        <v>1</v>
      </c>
      <c r="D2679" s="21" t="b">
        <f t="shared" si="164"/>
        <v>0</v>
      </c>
      <c r="E2679" s="14" t="b">
        <f t="shared" si="166"/>
        <v>0</v>
      </c>
      <c r="F2679" s="3"/>
      <c r="G2679" s="5">
        <v>47585</v>
      </c>
    </row>
    <row r="2680" spans="2:7">
      <c r="B2680" s="24">
        <f t="shared" si="167"/>
        <v>46446</v>
      </c>
      <c r="C2680" s="8" t="b">
        <f t="shared" si="165"/>
        <v>1</v>
      </c>
      <c r="D2680" s="21" t="b">
        <f t="shared" si="164"/>
        <v>0</v>
      </c>
      <c r="E2680" s="14" t="b">
        <f t="shared" si="166"/>
        <v>0</v>
      </c>
      <c r="F2680" s="3"/>
      <c r="G2680" s="5">
        <v>47588</v>
      </c>
    </row>
    <row r="2681" spans="2:7">
      <c r="B2681" s="24">
        <f t="shared" si="167"/>
        <v>46447</v>
      </c>
      <c r="C2681" s="8" t="b">
        <f t="shared" si="165"/>
        <v>0</v>
      </c>
      <c r="D2681" s="21" t="b">
        <f t="shared" si="164"/>
        <v>0</v>
      </c>
      <c r="E2681" s="14">
        <f t="shared" si="166"/>
        <v>46447</v>
      </c>
      <c r="F2681" s="3"/>
      <c r="G2681" s="5">
        <v>47589</v>
      </c>
    </row>
    <row r="2682" spans="2:7">
      <c r="B2682" s="24">
        <f t="shared" si="167"/>
        <v>46448</v>
      </c>
      <c r="C2682" s="8" t="b">
        <f t="shared" si="165"/>
        <v>0</v>
      </c>
      <c r="D2682" s="21" t="b">
        <f t="shared" si="164"/>
        <v>0</v>
      </c>
      <c r="E2682" s="14">
        <f t="shared" si="166"/>
        <v>46448</v>
      </c>
      <c r="F2682" s="3"/>
      <c r="G2682" s="5">
        <v>47590</v>
      </c>
    </row>
    <row r="2683" spans="2:7">
      <c r="B2683" s="24">
        <f t="shared" si="167"/>
        <v>46449</v>
      </c>
      <c r="C2683" s="8" t="b">
        <f t="shared" si="165"/>
        <v>0</v>
      </c>
      <c r="D2683" s="21" t="b">
        <f t="shared" si="164"/>
        <v>0</v>
      </c>
      <c r="E2683" s="14">
        <f t="shared" si="166"/>
        <v>46449</v>
      </c>
      <c r="F2683" s="3"/>
      <c r="G2683" s="5">
        <v>47591</v>
      </c>
    </row>
    <row r="2684" spans="2:7">
      <c r="B2684" s="24">
        <f t="shared" si="167"/>
        <v>46450</v>
      </c>
      <c r="C2684" s="8" t="b">
        <f t="shared" si="165"/>
        <v>0</v>
      </c>
      <c r="D2684" s="21" t="b">
        <f t="shared" si="164"/>
        <v>0</v>
      </c>
      <c r="E2684" s="14">
        <f t="shared" si="166"/>
        <v>46450</v>
      </c>
      <c r="F2684" s="3"/>
      <c r="G2684" s="5">
        <v>47596</v>
      </c>
    </row>
    <row r="2685" spans="2:7">
      <c r="B2685" s="24">
        <f t="shared" si="167"/>
        <v>46451</v>
      </c>
      <c r="C2685" s="8" t="b">
        <f t="shared" si="165"/>
        <v>0</v>
      </c>
      <c r="D2685" s="21" t="b">
        <f t="shared" si="164"/>
        <v>0</v>
      </c>
      <c r="E2685" s="14">
        <f t="shared" si="166"/>
        <v>46451</v>
      </c>
      <c r="F2685" s="3"/>
      <c r="G2685" s="5">
        <v>47597</v>
      </c>
    </row>
    <row r="2686" spans="2:7">
      <c r="B2686" s="24">
        <f t="shared" si="167"/>
        <v>46452</v>
      </c>
      <c r="C2686" s="8" t="b">
        <f t="shared" si="165"/>
        <v>1</v>
      </c>
      <c r="D2686" s="21" t="b">
        <f t="shared" si="164"/>
        <v>0</v>
      </c>
      <c r="E2686" s="14" t="b">
        <f t="shared" si="166"/>
        <v>0</v>
      </c>
      <c r="F2686" s="3"/>
      <c r="G2686" s="5">
        <v>47598</v>
      </c>
    </row>
    <row r="2687" spans="2:7">
      <c r="B2687" s="24">
        <f t="shared" si="167"/>
        <v>46453</v>
      </c>
      <c r="C2687" s="8" t="b">
        <f t="shared" si="165"/>
        <v>1</v>
      </c>
      <c r="D2687" s="21" t="b">
        <f t="shared" si="164"/>
        <v>0</v>
      </c>
      <c r="E2687" s="14" t="b">
        <f t="shared" si="166"/>
        <v>0</v>
      </c>
      <c r="F2687" s="3"/>
      <c r="G2687" s="5">
        <v>47599</v>
      </c>
    </row>
    <row r="2688" spans="2:7">
      <c r="B2688" s="24">
        <f t="shared" si="167"/>
        <v>46454</v>
      </c>
      <c r="C2688" s="8" t="b">
        <f t="shared" si="165"/>
        <v>0</v>
      </c>
      <c r="D2688" s="21" t="b">
        <f t="shared" si="164"/>
        <v>0</v>
      </c>
      <c r="E2688" s="14">
        <f t="shared" si="166"/>
        <v>46454</v>
      </c>
      <c r="F2688" s="3"/>
      <c r="G2688" s="5">
        <v>47602</v>
      </c>
    </row>
    <row r="2689" spans="2:7">
      <c r="B2689" s="24">
        <f t="shared" si="167"/>
        <v>46455</v>
      </c>
      <c r="C2689" s="8" t="b">
        <f t="shared" si="165"/>
        <v>0</v>
      </c>
      <c r="D2689" s="21" t="b">
        <f t="shared" si="164"/>
        <v>0</v>
      </c>
      <c r="E2689" s="14">
        <f t="shared" si="166"/>
        <v>46455</v>
      </c>
      <c r="F2689" s="3"/>
      <c r="G2689" s="5">
        <v>47603</v>
      </c>
    </row>
    <row r="2690" spans="2:7">
      <c r="B2690" s="24">
        <f t="shared" si="167"/>
        <v>46456</v>
      </c>
      <c r="C2690" s="8" t="b">
        <f t="shared" si="165"/>
        <v>0</v>
      </c>
      <c r="D2690" s="21" t="b">
        <f t="shared" si="164"/>
        <v>0</v>
      </c>
      <c r="E2690" s="14">
        <f t="shared" si="166"/>
        <v>46456</v>
      </c>
      <c r="F2690" s="3"/>
      <c r="G2690" s="5">
        <v>47605</v>
      </c>
    </row>
    <row r="2691" spans="2:7">
      <c r="B2691" s="24">
        <f t="shared" si="167"/>
        <v>46457</v>
      </c>
      <c r="C2691" s="8" t="b">
        <f t="shared" si="165"/>
        <v>0</v>
      </c>
      <c r="D2691" s="21" t="b">
        <f t="shared" ref="D2691:D2754" si="168">IF(TYPE(VLOOKUP(B2691,Holidays,1,0))&lt;&gt;1,FALSE,TRUE)</f>
        <v>0</v>
      </c>
      <c r="E2691" s="14">
        <f t="shared" si="166"/>
        <v>46457</v>
      </c>
      <c r="F2691" s="3"/>
      <c r="G2691" s="5">
        <v>47606</v>
      </c>
    </row>
    <row r="2692" spans="2:7">
      <c r="B2692" s="24">
        <f t="shared" si="167"/>
        <v>46458</v>
      </c>
      <c r="C2692" s="8" t="b">
        <f t="shared" ref="C2692:C2755" si="169">IF(WEEKDAY(B2692,2)&gt;5,TRUE)</f>
        <v>0</v>
      </c>
      <c r="D2692" s="21" t="b">
        <f t="shared" si="168"/>
        <v>0</v>
      </c>
      <c r="E2692" s="14">
        <f t="shared" ref="E2692:E2755" si="170">IF(OR(C2692,D2692),FALSE,B2692)</f>
        <v>46458</v>
      </c>
      <c r="F2692" s="3"/>
      <c r="G2692" s="5">
        <v>47609</v>
      </c>
    </row>
    <row r="2693" spans="2:7">
      <c r="B2693" s="24">
        <f t="shared" ref="B2693:B2756" si="171">B2692+1</f>
        <v>46459</v>
      </c>
      <c r="C2693" s="8" t="b">
        <f t="shared" si="169"/>
        <v>1</v>
      </c>
      <c r="D2693" s="21" t="b">
        <f t="shared" si="168"/>
        <v>0</v>
      </c>
      <c r="E2693" s="14" t="b">
        <f t="shared" si="170"/>
        <v>0</v>
      </c>
      <c r="F2693" s="3"/>
      <c r="G2693" s="5">
        <v>47610</v>
      </c>
    </row>
    <row r="2694" spans="2:7">
      <c r="B2694" s="24">
        <f t="shared" si="171"/>
        <v>46460</v>
      </c>
      <c r="C2694" s="8" t="b">
        <f t="shared" si="169"/>
        <v>1</v>
      </c>
      <c r="D2694" s="21" t="b">
        <f t="shared" si="168"/>
        <v>0</v>
      </c>
      <c r="E2694" s="14" t="b">
        <f t="shared" si="170"/>
        <v>0</v>
      </c>
      <c r="F2694" s="3"/>
      <c r="G2694" s="5">
        <v>47611</v>
      </c>
    </row>
    <row r="2695" spans="2:7">
      <c r="B2695" s="24">
        <f t="shared" si="171"/>
        <v>46461</v>
      </c>
      <c r="C2695" s="8" t="b">
        <f t="shared" si="169"/>
        <v>0</v>
      </c>
      <c r="D2695" s="21" t="b">
        <f t="shared" si="168"/>
        <v>0</v>
      </c>
      <c r="E2695" s="14">
        <f t="shared" si="170"/>
        <v>46461</v>
      </c>
      <c r="F2695" s="3"/>
      <c r="G2695" s="5">
        <v>47612</v>
      </c>
    </row>
    <row r="2696" spans="2:7">
      <c r="B2696" s="24">
        <f t="shared" si="171"/>
        <v>46462</v>
      </c>
      <c r="C2696" s="8" t="b">
        <f t="shared" si="169"/>
        <v>0</v>
      </c>
      <c r="D2696" s="21" t="b">
        <f t="shared" si="168"/>
        <v>0</v>
      </c>
      <c r="E2696" s="14">
        <f t="shared" si="170"/>
        <v>46462</v>
      </c>
      <c r="F2696" s="3"/>
      <c r="G2696" s="5">
        <v>47613</v>
      </c>
    </row>
    <row r="2697" spans="2:7">
      <c r="B2697" s="24">
        <f t="shared" si="171"/>
        <v>46463</v>
      </c>
      <c r="C2697" s="8" t="b">
        <f t="shared" si="169"/>
        <v>0</v>
      </c>
      <c r="D2697" s="21" t="b">
        <f t="shared" si="168"/>
        <v>0</v>
      </c>
      <c r="E2697" s="14">
        <f t="shared" si="170"/>
        <v>46463</v>
      </c>
      <c r="F2697" s="3"/>
      <c r="G2697" s="5">
        <v>47616</v>
      </c>
    </row>
    <row r="2698" spans="2:7">
      <c r="B2698" s="24">
        <f t="shared" si="171"/>
        <v>46464</v>
      </c>
      <c r="C2698" s="8" t="b">
        <f t="shared" si="169"/>
        <v>0</v>
      </c>
      <c r="D2698" s="21" t="b">
        <f t="shared" si="168"/>
        <v>0</v>
      </c>
      <c r="E2698" s="14">
        <f t="shared" si="170"/>
        <v>46464</v>
      </c>
      <c r="F2698" s="3"/>
      <c r="G2698" s="5">
        <v>47617</v>
      </c>
    </row>
    <row r="2699" spans="2:7">
      <c r="B2699" s="24">
        <f t="shared" si="171"/>
        <v>46465</v>
      </c>
      <c r="C2699" s="8" t="b">
        <f t="shared" si="169"/>
        <v>0</v>
      </c>
      <c r="D2699" s="21" t="b">
        <f t="shared" si="168"/>
        <v>0</v>
      </c>
      <c r="E2699" s="14">
        <f t="shared" si="170"/>
        <v>46465</v>
      </c>
      <c r="F2699" s="3"/>
      <c r="G2699" s="5">
        <v>47618</v>
      </c>
    </row>
    <row r="2700" spans="2:7">
      <c r="B2700" s="24">
        <f t="shared" si="171"/>
        <v>46466</v>
      </c>
      <c r="C2700" s="8" t="b">
        <f t="shared" si="169"/>
        <v>1</v>
      </c>
      <c r="D2700" s="21" t="b">
        <f t="shared" si="168"/>
        <v>0</v>
      </c>
      <c r="E2700" s="14" t="b">
        <f t="shared" si="170"/>
        <v>0</v>
      </c>
      <c r="F2700" s="3"/>
      <c r="G2700" s="5">
        <v>47619</v>
      </c>
    </row>
    <row r="2701" spans="2:7">
      <c r="B2701" s="24">
        <f t="shared" si="171"/>
        <v>46467</v>
      </c>
      <c r="C2701" s="8" t="b">
        <f t="shared" si="169"/>
        <v>1</v>
      </c>
      <c r="D2701" s="21" t="b">
        <f t="shared" si="168"/>
        <v>0</v>
      </c>
      <c r="E2701" s="14" t="b">
        <f t="shared" si="170"/>
        <v>0</v>
      </c>
      <c r="F2701" s="3"/>
      <c r="G2701" s="5">
        <v>47620</v>
      </c>
    </row>
    <row r="2702" spans="2:7">
      <c r="B2702" s="24">
        <f t="shared" si="171"/>
        <v>46468</v>
      </c>
      <c r="C2702" s="8" t="b">
        <f t="shared" si="169"/>
        <v>0</v>
      </c>
      <c r="D2702" s="21" t="b">
        <f t="shared" si="168"/>
        <v>0</v>
      </c>
      <c r="E2702" s="14">
        <f t="shared" si="170"/>
        <v>46468</v>
      </c>
      <c r="F2702" s="3"/>
      <c r="G2702" s="5">
        <v>47623</v>
      </c>
    </row>
    <row r="2703" spans="2:7">
      <c r="B2703" s="24">
        <f t="shared" si="171"/>
        <v>46469</v>
      </c>
      <c r="C2703" s="8" t="b">
        <f t="shared" si="169"/>
        <v>0</v>
      </c>
      <c r="D2703" s="21" t="b">
        <f t="shared" si="168"/>
        <v>0</v>
      </c>
      <c r="E2703" s="14">
        <f t="shared" si="170"/>
        <v>46469</v>
      </c>
      <c r="F2703" s="3"/>
      <c r="G2703" s="5">
        <v>47624</v>
      </c>
    </row>
    <row r="2704" spans="2:7">
      <c r="B2704" s="24">
        <f t="shared" si="171"/>
        <v>46470</v>
      </c>
      <c r="C2704" s="8" t="b">
        <f t="shared" si="169"/>
        <v>0</v>
      </c>
      <c r="D2704" s="21" t="b">
        <f t="shared" si="168"/>
        <v>0</v>
      </c>
      <c r="E2704" s="14">
        <f t="shared" si="170"/>
        <v>46470</v>
      </c>
      <c r="F2704" s="3"/>
      <c r="G2704" s="5">
        <v>47625</v>
      </c>
    </row>
    <row r="2705" spans="2:7">
      <c r="B2705" s="24">
        <f t="shared" si="171"/>
        <v>46471</v>
      </c>
      <c r="C2705" s="8" t="b">
        <f t="shared" si="169"/>
        <v>0</v>
      </c>
      <c r="D2705" s="21" t="b">
        <f t="shared" si="168"/>
        <v>0</v>
      </c>
      <c r="E2705" s="14">
        <f t="shared" si="170"/>
        <v>46471</v>
      </c>
      <c r="F2705" s="3"/>
      <c r="G2705" s="5">
        <v>47626</v>
      </c>
    </row>
    <row r="2706" spans="2:7">
      <c r="B2706" s="24">
        <f t="shared" si="171"/>
        <v>46472</v>
      </c>
      <c r="C2706" s="8" t="b">
        <f t="shared" si="169"/>
        <v>0</v>
      </c>
      <c r="D2706" s="21" t="b">
        <f t="shared" si="168"/>
        <v>1</v>
      </c>
      <c r="E2706" s="14" t="b">
        <f t="shared" si="170"/>
        <v>0</v>
      </c>
      <c r="F2706" s="3"/>
      <c r="G2706" s="5">
        <v>47627</v>
      </c>
    </row>
    <row r="2707" spans="2:7">
      <c r="B2707" s="24">
        <f t="shared" si="171"/>
        <v>46473</v>
      </c>
      <c r="C2707" s="8" t="b">
        <f t="shared" si="169"/>
        <v>1</v>
      </c>
      <c r="D2707" s="21" t="b">
        <f t="shared" si="168"/>
        <v>0</v>
      </c>
      <c r="E2707" s="14" t="b">
        <f t="shared" si="170"/>
        <v>0</v>
      </c>
      <c r="F2707" s="3"/>
      <c r="G2707" s="5">
        <v>47630</v>
      </c>
    </row>
    <row r="2708" spans="2:7">
      <c r="B2708" s="24">
        <f t="shared" si="171"/>
        <v>46474</v>
      </c>
      <c r="C2708" s="8" t="b">
        <f t="shared" si="169"/>
        <v>1</v>
      </c>
      <c r="D2708" s="21" t="b">
        <f t="shared" si="168"/>
        <v>0</v>
      </c>
      <c r="E2708" s="14" t="b">
        <f t="shared" si="170"/>
        <v>0</v>
      </c>
      <c r="F2708" s="3"/>
      <c r="G2708" s="5">
        <v>47631</v>
      </c>
    </row>
    <row r="2709" spans="2:7">
      <c r="B2709" s="24">
        <f t="shared" si="171"/>
        <v>46475</v>
      </c>
      <c r="C2709" s="8" t="b">
        <f t="shared" si="169"/>
        <v>0</v>
      </c>
      <c r="D2709" s="21" t="b">
        <f t="shared" si="168"/>
        <v>1</v>
      </c>
      <c r="E2709" s="14" t="b">
        <f t="shared" si="170"/>
        <v>0</v>
      </c>
      <c r="F2709" s="3"/>
      <c r="G2709" s="5">
        <v>47632</v>
      </c>
    </row>
    <row r="2710" spans="2:7">
      <c r="B2710" s="24">
        <f t="shared" si="171"/>
        <v>46476</v>
      </c>
      <c r="C2710" s="8" t="b">
        <f t="shared" si="169"/>
        <v>0</v>
      </c>
      <c r="D2710" s="21" t="b">
        <f t="shared" si="168"/>
        <v>0</v>
      </c>
      <c r="E2710" s="14">
        <f t="shared" si="170"/>
        <v>46476</v>
      </c>
      <c r="F2710" s="3"/>
      <c r="G2710" s="5">
        <v>47633</v>
      </c>
    </row>
    <row r="2711" spans="2:7">
      <c r="B2711" s="24">
        <f t="shared" si="171"/>
        <v>46477</v>
      </c>
      <c r="C2711" s="8" t="b">
        <f t="shared" si="169"/>
        <v>0</v>
      </c>
      <c r="D2711" s="21" t="b">
        <f t="shared" si="168"/>
        <v>0</v>
      </c>
      <c r="E2711" s="14">
        <f t="shared" si="170"/>
        <v>46477</v>
      </c>
      <c r="F2711" s="3"/>
      <c r="G2711" s="5">
        <v>47634</v>
      </c>
    </row>
    <row r="2712" spans="2:7">
      <c r="B2712" s="24">
        <f t="shared" si="171"/>
        <v>46478</v>
      </c>
      <c r="C2712" s="8" t="b">
        <f t="shared" si="169"/>
        <v>0</v>
      </c>
      <c r="D2712" s="21" t="b">
        <f t="shared" si="168"/>
        <v>0</v>
      </c>
      <c r="E2712" s="14">
        <f t="shared" si="170"/>
        <v>46478</v>
      </c>
      <c r="F2712" s="3"/>
      <c r="G2712" s="5">
        <v>47637</v>
      </c>
    </row>
    <row r="2713" spans="2:7">
      <c r="B2713" s="24">
        <f t="shared" si="171"/>
        <v>46479</v>
      </c>
      <c r="C2713" s="8" t="b">
        <f t="shared" si="169"/>
        <v>0</v>
      </c>
      <c r="D2713" s="21" t="b">
        <f t="shared" si="168"/>
        <v>0</v>
      </c>
      <c r="E2713" s="14">
        <f t="shared" si="170"/>
        <v>46479</v>
      </c>
      <c r="F2713" s="3"/>
      <c r="G2713" s="5">
        <v>47638</v>
      </c>
    </row>
    <row r="2714" spans="2:7">
      <c r="B2714" s="24">
        <f t="shared" si="171"/>
        <v>46480</v>
      </c>
      <c r="C2714" s="8" t="b">
        <f t="shared" si="169"/>
        <v>1</v>
      </c>
      <c r="D2714" s="21" t="b">
        <f t="shared" si="168"/>
        <v>0</v>
      </c>
      <c r="E2714" s="14" t="b">
        <f t="shared" si="170"/>
        <v>0</v>
      </c>
      <c r="F2714" s="3"/>
      <c r="G2714" s="5">
        <v>47639</v>
      </c>
    </row>
    <row r="2715" spans="2:7">
      <c r="B2715" s="24">
        <f t="shared" si="171"/>
        <v>46481</v>
      </c>
      <c r="C2715" s="8" t="b">
        <f t="shared" si="169"/>
        <v>1</v>
      </c>
      <c r="D2715" s="21" t="b">
        <f t="shared" si="168"/>
        <v>0</v>
      </c>
      <c r="E2715" s="14" t="b">
        <f t="shared" si="170"/>
        <v>0</v>
      </c>
      <c r="F2715" s="3"/>
      <c r="G2715" s="5">
        <v>47640</v>
      </c>
    </row>
    <row r="2716" spans="2:7">
      <c r="B2716" s="24">
        <f t="shared" si="171"/>
        <v>46482</v>
      </c>
      <c r="C2716" s="8" t="b">
        <f t="shared" si="169"/>
        <v>0</v>
      </c>
      <c r="D2716" s="21" t="b">
        <f t="shared" si="168"/>
        <v>0</v>
      </c>
      <c r="E2716" s="14">
        <f t="shared" si="170"/>
        <v>46482</v>
      </c>
      <c r="F2716" s="3"/>
      <c r="G2716" s="5">
        <v>47641</v>
      </c>
    </row>
    <row r="2717" spans="2:7">
      <c r="B2717" s="24">
        <f t="shared" si="171"/>
        <v>46483</v>
      </c>
      <c r="C2717" s="8" t="b">
        <f t="shared" si="169"/>
        <v>0</v>
      </c>
      <c r="D2717" s="21" t="b">
        <f t="shared" si="168"/>
        <v>0</v>
      </c>
      <c r="E2717" s="14">
        <f t="shared" si="170"/>
        <v>46483</v>
      </c>
      <c r="F2717" s="3"/>
      <c r="G2717" s="5">
        <v>47644</v>
      </c>
    </row>
    <row r="2718" spans="2:7">
      <c r="B2718" s="24">
        <f t="shared" si="171"/>
        <v>46484</v>
      </c>
      <c r="C2718" s="8" t="b">
        <f t="shared" si="169"/>
        <v>0</v>
      </c>
      <c r="D2718" s="21" t="b">
        <f t="shared" si="168"/>
        <v>0</v>
      </c>
      <c r="E2718" s="14">
        <f t="shared" si="170"/>
        <v>46484</v>
      </c>
      <c r="F2718" s="3"/>
      <c r="G2718" s="5">
        <v>47645</v>
      </c>
    </row>
    <row r="2719" spans="2:7">
      <c r="B2719" s="24">
        <f t="shared" si="171"/>
        <v>46485</v>
      </c>
      <c r="C2719" s="8" t="b">
        <f t="shared" si="169"/>
        <v>0</v>
      </c>
      <c r="D2719" s="21" t="b">
        <f t="shared" si="168"/>
        <v>0</v>
      </c>
      <c r="E2719" s="14">
        <f t="shared" si="170"/>
        <v>46485</v>
      </c>
      <c r="F2719" s="3"/>
      <c r="G2719" s="5">
        <v>47646</v>
      </c>
    </row>
    <row r="2720" spans="2:7">
      <c r="B2720" s="24">
        <f t="shared" si="171"/>
        <v>46486</v>
      </c>
      <c r="C2720" s="8" t="b">
        <f t="shared" si="169"/>
        <v>0</v>
      </c>
      <c r="D2720" s="21" t="b">
        <f t="shared" si="168"/>
        <v>0</v>
      </c>
      <c r="E2720" s="14">
        <f t="shared" si="170"/>
        <v>46486</v>
      </c>
      <c r="F2720" s="3"/>
      <c r="G2720" s="5">
        <v>47647</v>
      </c>
    </row>
    <row r="2721" spans="2:7">
      <c r="B2721" s="24">
        <f t="shared" si="171"/>
        <v>46487</v>
      </c>
      <c r="C2721" s="8" t="b">
        <f t="shared" si="169"/>
        <v>1</v>
      </c>
      <c r="D2721" s="21" t="b">
        <f t="shared" si="168"/>
        <v>0</v>
      </c>
      <c r="E2721" s="14" t="b">
        <f t="shared" si="170"/>
        <v>0</v>
      </c>
      <c r="F2721" s="3"/>
      <c r="G2721" s="5">
        <v>47648</v>
      </c>
    </row>
    <row r="2722" spans="2:7">
      <c r="B2722" s="24">
        <f t="shared" si="171"/>
        <v>46488</v>
      </c>
      <c r="C2722" s="8" t="b">
        <f t="shared" si="169"/>
        <v>1</v>
      </c>
      <c r="D2722" s="21" t="b">
        <f t="shared" si="168"/>
        <v>0</v>
      </c>
      <c r="E2722" s="14" t="b">
        <f t="shared" si="170"/>
        <v>0</v>
      </c>
      <c r="F2722" s="3"/>
      <c r="G2722" s="5">
        <v>47651</v>
      </c>
    </row>
    <row r="2723" spans="2:7">
      <c r="B2723" s="24">
        <f t="shared" si="171"/>
        <v>46489</v>
      </c>
      <c r="C2723" s="8" t="b">
        <f t="shared" si="169"/>
        <v>0</v>
      </c>
      <c r="D2723" s="21" t="b">
        <f t="shared" si="168"/>
        <v>0</v>
      </c>
      <c r="E2723" s="14">
        <f t="shared" si="170"/>
        <v>46489</v>
      </c>
      <c r="F2723" s="3"/>
      <c r="G2723" s="5">
        <v>47652</v>
      </c>
    </row>
    <row r="2724" spans="2:7">
      <c r="B2724" s="24">
        <f t="shared" si="171"/>
        <v>46490</v>
      </c>
      <c r="C2724" s="8" t="b">
        <f t="shared" si="169"/>
        <v>0</v>
      </c>
      <c r="D2724" s="21" t="b">
        <f t="shared" si="168"/>
        <v>0</v>
      </c>
      <c r="E2724" s="14">
        <f t="shared" si="170"/>
        <v>46490</v>
      </c>
      <c r="F2724" s="3"/>
      <c r="G2724" s="5">
        <v>47653</v>
      </c>
    </row>
    <row r="2725" spans="2:7">
      <c r="B2725" s="24">
        <f t="shared" si="171"/>
        <v>46491</v>
      </c>
      <c r="C2725" s="8" t="b">
        <f t="shared" si="169"/>
        <v>0</v>
      </c>
      <c r="D2725" s="21" t="b">
        <f t="shared" si="168"/>
        <v>0</v>
      </c>
      <c r="E2725" s="14">
        <f t="shared" si="170"/>
        <v>46491</v>
      </c>
      <c r="F2725" s="3"/>
      <c r="G2725" s="5">
        <v>47654</v>
      </c>
    </row>
    <row r="2726" spans="2:7">
      <c r="B2726" s="24">
        <f t="shared" si="171"/>
        <v>46492</v>
      </c>
      <c r="C2726" s="8" t="b">
        <f t="shared" si="169"/>
        <v>0</v>
      </c>
      <c r="D2726" s="21" t="b">
        <f t="shared" si="168"/>
        <v>0</v>
      </c>
      <c r="E2726" s="14">
        <f t="shared" si="170"/>
        <v>46492</v>
      </c>
      <c r="F2726" s="3"/>
      <c r="G2726" s="5">
        <v>47655</v>
      </c>
    </row>
    <row r="2727" spans="2:7">
      <c r="B2727" s="24">
        <f t="shared" si="171"/>
        <v>46493</v>
      </c>
      <c r="C2727" s="8" t="b">
        <f t="shared" si="169"/>
        <v>0</v>
      </c>
      <c r="D2727" s="21" t="b">
        <f t="shared" si="168"/>
        <v>0</v>
      </c>
      <c r="E2727" s="14">
        <f t="shared" si="170"/>
        <v>46493</v>
      </c>
      <c r="F2727" s="3"/>
      <c r="G2727" s="5">
        <v>47658</v>
      </c>
    </row>
    <row r="2728" spans="2:7">
      <c r="B2728" s="24">
        <f t="shared" si="171"/>
        <v>46494</v>
      </c>
      <c r="C2728" s="8" t="b">
        <f t="shared" si="169"/>
        <v>1</v>
      </c>
      <c r="D2728" s="21" t="b">
        <f t="shared" si="168"/>
        <v>0</v>
      </c>
      <c r="E2728" s="14" t="b">
        <f t="shared" si="170"/>
        <v>0</v>
      </c>
      <c r="F2728" s="3"/>
      <c r="G2728" s="5">
        <v>47659</v>
      </c>
    </row>
    <row r="2729" spans="2:7">
      <c r="B2729" s="24">
        <f t="shared" si="171"/>
        <v>46495</v>
      </c>
      <c r="C2729" s="8" t="b">
        <f t="shared" si="169"/>
        <v>1</v>
      </c>
      <c r="D2729" s="21" t="b">
        <f t="shared" si="168"/>
        <v>0</v>
      </c>
      <c r="E2729" s="14" t="b">
        <f t="shared" si="170"/>
        <v>0</v>
      </c>
      <c r="F2729" s="3"/>
      <c r="G2729" s="5">
        <v>47660</v>
      </c>
    </row>
    <row r="2730" spans="2:7">
      <c r="B2730" s="24">
        <f t="shared" si="171"/>
        <v>46496</v>
      </c>
      <c r="C2730" s="8" t="b">
        <f t="shared" si="169"/>
        <v>0</v>
      </c>
      <c r="D2730" s="21" t="b">
        <f t="shared" si="168"/>
        <v>0</v>
      </c>
      <c r="E2730" s="14">
        <f t="shared" si="170"/>
        <v>46496</v>
      </c>
      <c r="F2730" s="3"/>
      <c r="G2730" s="5">
        <v>47661</v>
      </c>
    </row>
    <row r="2731" spans="2:7">
      <c r="B2731" s="24">
        <f t="shared" si="171"/>
        <v>46497</v>
      </c>
      <c r="C2731" s="8" t="b">
        <f t="shared" si="169"/>
        <v>0</v>
      </c>
      <c r="D2731" s="21" t="b">
        <f t="shared" si="168"/>
        <v>0</v>
      </c>
      <c r="E2731" s="14">
        <f t="shared" si="170"/>
        <v>46497</v>
      </c>
      <c r="F2731" s="3"/>
      <c r="G2731" s="5">
        <v>47662</v>
      </c>
    </row>
    <row r="2732" spans="2:7">
      <c r="B2732" s="24">
        <f t="shared" si="171"/>
        <v>46498</v>
      </c>
      <c r="C2732" s="8" t="b">
        <f t="shared" si="169"/>
        <v>0</v>
      </c>
      <c r="D2732" s="21" t="b">
        <f t="shared" si="168"/>
        <v>0</v>
      </c>
      <c r="E2732" s="14">
        <f t="shared" si="170"/>
        <v>46498</v>
      </c>
      <c r="F2732" s="3"/>
      <c r="G2732" s="5">
        <v>47665</v>
      </c>
    </row>
    <row r="2733" spans="2:7">
      <c r="B2733" s="24">
        <f t="shared" si="171"/>
        <v>46499</v>
      </c>
      <c r="C2733" s="8" t="b">
        <f t="shared" si="169"/>
        <v>0</v>
      </c>
      <c r="D2733" s="21" t="b">
        <f t="shared" si="168"/>
        <v>0</v>
      </c>
      <c r="E2733" s="14">
        <f t="shared" si="170"/>
        <v>46499</v>
      </c>
      <c r="F2733" s="3"/>
      <c r="G2733" s="5">
        <v>47666</v>
      </c>
    </row>
    <row r="2734" spans="2:7">
      <c r="B2734" s="24">
        <f t="shared" si="171"/>
        <v>46500</v>
      </c>
      <c r="C2734" s="8" t="b">
        <f t="shared" si="169"/>
        <v>0</v>
      </c>
      <c r="D2734" s="21" t="b">
        <f t="shared" si="168"/>
        <v>0</v>
      </c>
      <c r="E2734" s="14">
        <f t="shared" si="170"/>
        <v>46500</v>
      </c>
      <c r="F2734" s="3"/>
      <c r="G2734" s="5">
        <v>47667</v>
      </c>
    </row>
    <row r="2735" spans="2:7">
      <c r="B2735" s="24">
        <f t="shared" si="171"/>
        <v>46501</v>
      </c>
      <c r="C2735" s="8" t="b">
        <f t="shared" si="169"/>
        <v>1</v>
      </c>
      <c r="D2735" s="21" t="b">
        <f t="shared" si="168"/>
        <v>0</v>
      </c>
      <c r="E2735" s="14" t="b">
        <f t="shared" si="170"/>
        <v>0</v>
      </c>
      <c r="F2735" s="3"/>
      <c r="G2735" s="5">
        <v>47668</v>
      </c>
    </row>
    <row r="2736" spans="2:7">
      <c r="B2736" s="24">
        <f t="shared" si="171"/>
        <v>46502</v>
      </c>
      <c r="C2736" s="8" t="b">
        <f t="shared" si="169"/>
        <v>1</v>
      </c>
      <c r="D2736" s="21" t="b">
        <f t="shared" si="168"/>
        <v>0</v>
      </c>
      <c r="E2736" s="14" t="b">
        <f t="shared" si="170"/>
        <v>0</v>
      </c>
      <c r="F2736" s="3"/>
      <c r="G2736" s="5">
        <v>47669</v>
      </c>
    </row>
    <row r="2737" spans="2:7">
      <c r="B2737" s="24">
        <f t="shared" si="171"/>
        <v>46503</v>
      </c>
      <c r="C2737" s="8" t="b">
        <f t="shared" si="169"/>
        <v>0</v>
      </c>
      <c r="D2737" s="21" t="b">
        <f t="shared" si="168"/>
        <v>0</v>
      </c>
      <c r="E2737" s="14">
        <f t="shared" si="170"/>
        <v>46503</v>
      </c>
      <c r="F2737" s="3"/>
      <c r="G2737" s="5">
        <v>47672</v>
      </c>
    </row>
    <row r="2738" spans="2:7">
      <c r="B2738" s="24">
        <f t="shared" si="171"/>
        <v>46504</v>
      </c>
      <c r="C2738" s="8" t="b">
        <f t="shared" si="169"/>
        <v>0</v>
      </c>
      <c r="D2738" s="21" t="b">
        <f t="shared" si="168"/>
        <v>0</v>
      </c>
      <c r="E2738" s="14">
        <f t="shared" si="170"/>
        <v>46504</v>
      </c>
      <c r="F2738" s="3"/>
      <c r="G2738" s="5">
        <v>47673</v>
      </c>
    </row>
    <row r="2739" spans="2:7">
      <c r="B2739" s="24">
        <f t="shared" si="171"/>
        <v>46505</v>
      </c>
      <c r="C2739" s="8" t="b">
        <f t="shared" si="169"/>
        <v>0</v>
      </c>
      <c r="D2739" s="21" t="b">
        <f t="shared" si="168"/>
        <v>0</v>
      </c>
      <c r="E2739" s="14">
        <f t="shared" si="170"/>
        <v>46505</v>
      </c>
      <c r="F2739" s="3"/>
      <c r="G2739" s="5">
        <v>47674</v>
      </c>
    </row>
    <row r="2740" spans="2:7">
      <c r="B2740" s="24">
        <f t="shared" si="171"/>
        <v>46506</v>
      </c>
      <c r="C2740" s="8" t="b">
        <f t="shared" si="169"/>
        <v>0</v>
      </c>
      <c r="D2740" s="21" t="b">
        <f t="shared" si="168"/>
        <v>0</v>
      </c>
      <c r="E2740" s="14">
        <f t="shared" si="170"/>
        <v>46506</v>
      </c>
      <c r="F2740" s="3"/>
      <c r="G2740" s="5">
        <v>47675</v>
      </c>
    </row>
    <row r="2741" spans="2:7">
      <c r="B2741" s="24">
        <f t="shared" si="171"/>
        <v>46507</v>
      </c>
      <c r="C2741" s="8" t="b">
        <f t="shared" si="169"/>
        <v>0</v>
      </c>
      <c r="D2741" s="21" t="b">
        <f t="shared" si="168"/>
        <v>0</v>
      </c>
      <c r="E2741" s="14">
        <f t="shared" si="170"/>
        <v>46507</v>
      </c>
      <c r="F2741" s="3"/>
      <c r="G2741" s="5">
        <v>47676</v>
      </c>
    </row>
    <row r="2742" spans="2:7">
      <c r="B2742" s="24">
        <f t="shared" si="171"/>
        <v>46508</v>
      </c>
      <c r="C2742" s="8" t="b">
        <f t="shared" si="169"/>
        <v>1</v>
      </c>
      <c r="D2742" s="21" t="b">
        <f t="shared" si="168"/>
        <v>1</v>
      </c>
      <c r="E2742" s="14" t="b">
        <f t="shared" si="170"/>
        <v>0</v>
      </c>
      <c r="F2742" s="3"/>
      <c r="G2742" s="5">
        <v>47679</v>
      </c>
    </row>
    <row r="2743" spans="2:7">
      <c r="B2743" s="24">
        <f t="shared" si="171"/>
        <v>46509</v>
      </c>
      <c r="C2743" s="8" t="b">
        <f t="shared" si="169"/>
        <v>1</v>
      </c>
      <c r="D2743" s="21" t="b">
        <f t="shared" si="168"/>
        <v>0</v>
      </c>
      <c r="E2743" s="14" t="b">
        <f t="shared" si="170"/>
        <v>0</v>
      </c>
      <c r="F2743" s="3"/>
      <c r="G2743" s="5">
        <v>47680</v>
      </c>
    </row>
    <row r="2744" spans="2:7">
      <c r="B2744" s="24">
        <f t="shared" si="171"/>
        <v>46510</v>
      </c>
      <c r="C2744" s="8" t="b">
        <f t="shared" si="169"/>
        <v>0</v>
      </c>
      <c r="D2744" s="21" t="b">
        <f t="shared" si="168"/>
        <v>0</v>
      </c>
      <c r="E2744" s="14">
        <f t="shared" si="170"/>
        <v>46510</v>
      </c>
      <c r="F2744" s="3"/>
      <c r="G2744" s="5">
        <v>47681</v>
      </c>
    </row>
    <row r="2745" spans="2:7">
      <c r="B2745" s="24">
        <f t="shared" si="171"/>
        <v>46511</v>
      </c>
      <c r="C2745" s="8" t="b">
        <f t="shared" si="169"/>
        <v>0</v>
      </c>
      <c r="D2745" s="21" t="b">
        <f t="shared" si="168"/>
        <v>0</v>
      </c>
      <c r="E2745" s="14">
        <f t="shared" si="170"/>
        <v>46511</v>
      </c>
      <c r="F2745" s="3"/>
      <c r="G2745" s="5">
        <v>47682</v>
      </c>
    </row>
    <row r="2746" spans="2:7">
      <c r="B2746" s="24">
        <f t="shared" si="171"/>
        <v>46512</v>
      </c>
      <c r="C2746" s="8" t="b">
        <f t="shared" si="169"/>
        <v>0</v>
      </c>
      <c r="D2746" s="21" t="b">
        <f t="shared" si="168"/>
        <v>0</v>
      </c>
      <c r="E2746" s="14">
        <f t="shared" si="170"/>
        <v>46512</v>
      </c>
      <c r="F2746" s="3"/>
      <c r="G2746" s="5">
        <v>47683</v>
      </c>
    </row>
    <row r="2747" spans="2:7">
      <c r="B2747" s="24">
        <f t="shared" si="171"/>
        <v>46513</v>
      </c>
      <c r="C2747" s="8" t="b">
        <f t="shared" si="169"/>
        <v>0</v>
      </c>
      <c r="D2747" s="21" t="b">
        <f t="shared" si="168"/>
        <v>0</v>
      </c>
      <c r="E2747" s="14">
        <f t="shared" si="170"/>
        <v>46513</v>
      </c>
      <c r="F2747" s="3"/>
      <c r="G2747" s="5">
        <v>47686</v>
      </c>
    </row>
    <row r="2748" spans="2:7">
      <c r="B2748" s="24">
        <f t="shared" si="171"/>
        <v>46514</v>
      </c>
      <c r="C2748" s="8" t="b">
        <f t="shared" si="169"/>
        <v>0</v>
      </c>
      <c r="D2748" s="21" t="b">
        <f t="shared" si="168"/>
        <v>0</v>
      </c>
      <c r="E2748" s="14">
        <f t="shared" si="170"/>
        <v>46514</v>
      </c>
      <c r="F2748" s="3"/>
      <c r="G2748" s="5">
        <v>47687</v>
      </c>
    </row>
    <row r="2749" spans="2:7">
      <c r="B2749" s="24">
        <f t="shared" si="171"/>
        <v>46515</v>
      </c>
      <c r="C2749" s="8" t="b">
        <f t="shared" si="169"/>
        <v>1</v>
      </c>
      <c r="D2749" s="21" t="b">
        <f t="shared" si="168"/>
        <v>0</v>
      </c>
      <c r="E2749" s="14" t="b">
        <f t="shared" si="170"/>
        <v>0</v>
      </c>
      <c r="F2749" s="3"/>
      <c r="G2749" s="5">
        <v>47688</v>
      </c>
    </row>
    <row r="2750" spans="2:7">
      <c r="B2750" s="24">
        <f t="shared" si="171"/>
        <v>46516</v>
      </c>
      <c r="C2750" s="8" t="b">
        <f t="shared" si="169"/>
        <v>1</v>
      </c>
      <c r="D2750" s="21" t="b">
        <f t="shared" si="168"/>
        <v>0</v>
      </c>
      <c r="E2750" s="14" t="b">
        <f t="shared" si="170"/>
        <v>0</v>
      </c>
      <c r="F2750" s="3"/>
      <c r="G2750" s="5">
        <v>47689</v>
      </c>
    </row>
    <row r="2751" spans="2:7">
      <c r="B2751" s="24">
        <f t="shared" si="171"/>
        <v>46517</v>
      </c>
      <c r="C2751" s="8" t="b">
        <f t="shared" si="169"/>
        <v>0</v>
      </c>
      <c r="D2751" s="21" t="b">
        <f t="shared" si="168"/>
        <v>0</v>
      </c>
      <c r="E2751" s="14">
        <f t="shared" si="170"/>
        <v>46517</v>
      </c>
      <c r="F2751" s="3"/>
      <c r="G2751" s="5">
        <v>47690</v>
      </c>
    </row>
    <row r="2752" spans="2:7">
      <c r="B2752" s="24">
        <f t="shared" si="171"/>
        <v>46518</v>
      </c>
      <c r="C2752" s="8" t="b">
        <f t="shared" si="169"/>
        <v>0</v>
      </c>
      <c r="D2752" s="21" t="b">
        <f t="shared" si="168"/>
        <v>0</v>
      </c>
      <c r="E2752" s="14">
        <f t="shared" si="170"/>
        <v>46518</v>
      </c>
      <c r="F2752" s="3"/>
      <c r="G2752" s="5">
        <v>47693</v>
      </c>
    </row>
    <row r="2753" spans="2:7">
      <c r="B2753" s="24">
        <f t="shared" si="171"/>
        <v>46519</v>
      </c>
      <c r="C2753" s="8" t="b">
        <f t="shared" si="169"/>
        <v>0</v>
      </c>
      <c r="D2753" s="21" t="b">
        <f t="shared" si="168"/>
        <v>0</v>
      </c>
      <c r="E2753" s="14">
        <f t="shared" si="170"/>
        <v>46519</v>
      </c>
      <c r="F2753" s="3"/>
      <c r="G2753" s="5">
        <v>47694</v>
      </c>
    </row>
    <row r="2754" spans="2:7">
      <c r="B2754" s="24">
        <f t="shared" si="171"/>
        <v>46520</v>
      </c>
      <c r="C2754" s="8" t="b">
        <f t="shared" si="169"/>
        <v>0</v>
      </c>
      <c r="D2754" s="21" t="b">
        <f t="shared" si="168"/>
        <v>0</v>
      </c>
      <c r="E2754" s="14">
        <f t="shared" si="170"/>
        <v>46520</v>
      </c>
      <c r="F2754" s="3"/>
      <c r="G2754" s="5">
        <v>47695</v>
      </c>
    </row>
    <row r="2755" spans="2:7">
      <c r="B2755" s="24">
        <f t="shared" si="171"/>
        <v>46521</v>
      </c>
      <c r="C2755" s="8" t="b">
        <f t="shared" si="169"/>
        <v>0</v>
      </c>
      <c r="D2755" s="21" t="b">
        <f t="shared" ref="D2755:D2818" si="172">IF(TYPE(VLOOKUP(B2755,Holidays,1,0))&lt;&gt;1,FALSE,TRUE)</f>
        <v>0</v>
      </c>
      <c r="E2755" s="14">
        <f t="shared" si="170"/>
        <v>46521</v>
      </c>
      <c r="F2755" s="3"/>
      <c r="G2755" s="5">
        <v>47696</v>
      </c>
    </row>
    <row r="2756" spans="2:7">
      <c r="B2756" s="24">
        <f t="shared" si="171"/>
        <v>46522</v>
      </c>
      <c r="C2756" s="8" t="b">
        <f t="shared" ref="C2756:C2819" si="173">IF(WEEKDAY(B2756,2)&gt;5,TRUE)</f>
        <v>1</v>
      </c>
      <c r="D2756" s="21" t="b">
        <f t="shared" si="172"/>
        <v>0</v>
      </c>
      <c r="E2756" s="14" t="b">
        <f t="shared" ref="E2756:E2819" si="174">IF(OR(C2756,D2756),FALSE,B2756)</f>
        <v>0</v>
      </c>
      <c r="F2756" s="3"/>
      <c r="G2756" s="5">
        <v>47697</v>
      </c>
    </row>
    <row r="2757" spans="2:7">
      <c r="B2757" s="24">
        <f t="shared" ref="B2757:B2820" si="175">B2756+1</f>
        <v>46523</v>
      </c>
      <c r="C2757" s="8" t="b">
        <f t="shared" si="173"/>
        <v>1</v>
      </c>
      <c r="D2757" s="21" t="b">
        <f t="shared" si="172"/>
        <v>0</v>
      </c>
      <c r="E2757" s="14" t="b">
        <f t="shared" si="174"/>
        <v>0</v>
      </c>
      <c r="F2757" s="3"/>
      <c r="G2757" s="5">
        <v>47700</v>
      </c>
    </row>
    <row r="2758" spans="2:7">
      <c r="B2758" s="24">
        <f t="shared" si="175"/>
        <v>46524</v>
      </c>
      <c r="C2758" s="8" t="b">
        <f t="shared" si="173"/>
        <v>0</v>
      </c>
      <c r="D2758" s="21" t="b">
        <f t="shared" si="172"/>
        <v>0</v>
      </c>
      <c r="E2758" s="14">
        <f t="shared" si="174"/>
        <v>46524</v>
      </c>
      <c r="F2758" s="3"/>
      <c r="G2758" s="5">
        <v>47701</v>
      </c>
    </row>
    <row r="2759" spans="2:7">
      <c r="B2759" s="24">
        <f t="shared" si="175"/>
        <v>46525</v>
      </c>
      <c r="C2759" s="8" t="b">
        <f t="shared" si="173"/>
        <v>0</v>
      </c>
      <c r="D2759" s="21" t="b">
        <f t="shared" si="172"/>
        <v>0</v>
      </c>
      <c r="E2759" s="14">
        <f t="shared" si="174"/>
        <v>46525</v>
      </c>
      <c r="F2759" s="3"/>
      <c r="G2759" s="5">
        <v>47702</v>
      </c>
    </row>
    <row r="2760" spans="2:7">
      <c r="B2760" s="24">
        <f t="shared" si="175"/>
        <v>46526</v>
      </c>
      <c r="C2760" s="8" t="b">
        <f t="shared" si="173"/>
        <v>0</v>
      </c>
      <c r="D2760" s="21" t="b">
        <f t="shared" si="172"/>
        <v>0</v>
      </c>
      <c r="E2760" s="14">
        <f t="shared" si="174"/>
        <v>46526</v>
      </c>
      <c r="F2760" s="3"/>
      <c r="G2760" s="5">
        <v>47703</v>
      </c>
    </row>
    <row r="2761" spans="2:7">
      <c r="B2761" s="24">
        <f t="shared" si="175"/>
        <v>46527</v>
      </c>
      <c r="C2761" s="8" t="b">
        <f t="shared" si="173"/>
        <v>0</v>
      </c>
      <c r="D2761" s="21" t="b">
        <f t="shared" si="172"/>
        <v>0</v>
      </c>
      <c r="E2761" s="14">
        <f t="shared" si="174"/>
        <v>46527</v>
      </c>
      <c r="F2761" s="3"/>
      <c r="G2761" s="5">
        <v>47704</v>
      </c>
    </row>
    <row r="2762" spans="2:7">
      <c r="B2762" s="24">
        <f t="shared" si="175"/>
        <v>46528</v>
      </c>
      <c r="C2762" s="8" t="b">
        <f t="shared" si="173"/>
        <v>0</v>
      </c>
      <c r="D2762" s="21" t="b">
        <f t="shared" si="172"/>
        <v>0</v>
      </c>
      <c r="E2762" s="14">
        <f t="shared" si="174"/>
        <v>46528</v>
      </c>
      <c r="F2762" s="3"/>
      <c r="G2762" s="5">
        <v>47707</v>
      </c>
    </row>
    <row r="2763" spans="2:7">
      <c r="B2763" s="24">
        <f t="shared" si="175"/>
        <v>46529</v>
      </c>
      <c r="C2763" s="8" t="b">
        <f t="shared" si="173"/>
        <v>1</v>
      </c>
      <c r="D2763" s="21" t="b">
        <f t="shared" si="172"/>
        <v>0</v>
      </c>
      <c r="E2763" s="14" t="b">
        <f t="shared" si="174"/>
        <v>0</v>
      </c>
      <c r="F2763" s="3"/>
      <c r="G2763" s="5">
        <v>47708</v>
      </c>
    </row>
    <row r="2764" spans="2:7">
      <c r="B2764" s="24">
        <f t="shared" si="175"/>
        <v>46530</v>
      </c>
      <c r="C2764" s="8" t="b">
        <f t="shared" si="173"/>
        <v>1</v>
      </c>
      <c r="D2764" s="21" t="b">
        <f t="shared" si="172"/>
        <v>0</v>
      </c>
      <c r="E2764" s="14" t="b">
        <f t="shared" si="174"/>
        <v>0</v>
      </c>
      <c r="F2764" s="3"/>
      <c r="G2764" s="5">
        <v>47709</v>
      </c>
    </row>
    <row r="2765" spans="2:7">
      <c r="B2765" s="24">
        <f t="shared" si="175"/>
        <v>46531</v>
      </c>
      <c r="C2765" s="8" t="b">
        <f t="shared" si="173"/>
        <v>0</v>
      </c>
      <c r="D2765" s="21" t="b">
        <f t="shared" si="172"/>
        <v>0</v>
      </c>
      <c r="E2765" s="14">
        <f t="shared" si="174"/>
        <v>46531</v>
      </c>
      <c r="F2765" s="3"/>
      <c r="G2765" s="5">
        <v>47710</v>
      </c>
    </row>
    <row r="2766" spans="2:7">
      <c r="B2766" s="24">
        <f t="shared" si="175"/>
        <v>46532</v>
      </c>
      <c r="C2766" s="8" t="b">
        <f t="shared" si="173"/>
        <v>0</v>
      </c>
      <c r="D2766" s="21" t="b">
        <f t="shared" si="172"/>
        <v>0</v>
      </c>
      <c r="E2766" s="14">
        <f t="shared" si="174"/>
        <v>46532</v>
      </c>
      <c r="F2766" s="3"/>
      <c r="G2766" s="5">
        <v>47711</v>
      </c>
    </row>
    <row r="2767" spans="2:7">
      <c r="B2767" s="24">
        <f t="shared" si="175"/>
        <v>46533</v>
      </c>
      <c r="C2767" s="8" t="b">
        <f t="shared" si="173"/>
        <v>0</v>
      </c>
      <c r="D2767" s="21" t="b">
        <f t="shared" si="172"/>
        <v>0</v>
      </c>
      <c r="E2767" s="14">
        <f t="shared" si="174"/>
        <v>46533</v>
      </c>
      <c r="F2767" s="3"/>
      <c r="G2767" s="5">
        <v>47714</v>
      </c>
    </row>
    <row r="2768" spans="2:7">
      <c r="B2768" s="24">
        <f t="shared" si="175"/>
        <v>46534</v>
      </c>
      <c r="C2768" s="8" t="b">
        <f t="shared" si="173"/>
        <v>0</v>
      </c>
      <c r="D2768" s="21" t="b">
        <f t="shared" si="172"/>
        <v>0</v>
      </c>
      <c r="E2768" s="14">
        <f t="shared" si="174"/>
        <v>46534</v>
      </c>
      <c r="F2768" s="3"/>
      <c r="G2768" s="5">
        <v>47715</v>
      </c>
    </row>
    <row r="2769" spans="2:7">
      <c r="B2769" s="24">
        <f t="shared" si="175"/>
        <v>46535</v>
      </c>
      <c r="C2769" s="8" t="b">
        <f t="shared" si="173"/>
        <v>0</v>
      </c>
      <c r="D2769" s="21" t="b">
        <f t="shared" si="172"/>
        <v>0</v>
      </c>
      <c r="E2769" s="14">
        <f t="shared" si="174"/>
        <v>46535</v>
      </c>
      <c r="F2769" s="3"/>
      <c r="G2769" s="5">
        <v>47716</v>
      </c>
    </row>
    <row r="2770" spans="2:7">
      <c r="B2770" s="24">
        <f t="shared" si="175"/>
        <v>46536</v>
      </c>
      <c r="C2770" s="8" t="b">
        <f t="shared" si="173"/>
        <v>1</v>
      </c>
      <c r="D2770" s="21" t="b">
        <f t="shared" si="172"/>
        <v>0</v>
      </c>
      <c r="E2770" s="14" t="b">
        <f t="shared" si="174"/>
        <v>0</v>
      </c>
      <c r="F2770" s="3"/>
      <c r="G2770" s="5">
        <v>47717</v>
      </c>
    </row>
    <row r="2771" spans="2:7">
      <c r="B2771" s="24">
        <f t="shared" si="175"/>
        <v>46537</v>
      </c>
      <c r="C2771" s="8" t="b">
        <f t="shared" si="173"/>
        <v>1</v>
      </c>
      <c r="D2771" s="21" t="b">
        <f t="shared" si="172"/>
        <v>0</v>
      </c>
      <c r="E2771" s="14" t="b">
        <f t="shared" si="174"/>
        <v>0</v>
      </c>
      <c r="F2771" s="3"/>
      <c r="G2771" s="5">
        <v>47718</v>
      </c>
    </row>
    <row r="2772" spans="2:7">
      <c r="B2772" s="24">
        <f t="shared" si="175"/>
        <v>46538</v>
      </c>
      <c r="C2772" s="8" t="b">
        <f t="shared" si="173"/>
        <v>0</v>
      </c>
      <c r="D2772" s="21" t="b">
        <f t="shared" si="172"/>
        <v>0</v>
      </c>
      <c r="E2772" s="14">
        <f t="shared" si="174"/>
        <v>46538</v>
      </c>
      <c r="F2772" s="3"/>
      <c r="G2772" s="5">
        <v>47721</v>
      </c>
    </row>
    <row r="2773" spans="2:7">
      <c r="B2773" s="24">
        <f t="shared" si="175"/>
        <v>46539</v>
      </c>
      <c r="C2773" s="8" t="b">
        <f t="shared" si="173"/>
        <v>0</v>
      </c>
      <c r="D2773" s="21" t="b">
        <f t="shared" si="172"/>
        <v>0</v>
      </c>
      <c r="E2773" s="14">
        <f t="shared" si="174"/>
        <v>46539</v>
      </c>
      <c r="F2773" s="3"/>
      <c r="G2773" s="5">
        <v>47722</v>
      </c>
    </row>
    <row r="2774" spans="2:7">
      <c r="B2774" s="24">
        <f t="shared" si="175"/>
        <v>46540</v>
      </c>
      <c r="C2774" s="8" t="b">
        <f t="shared" si="173"/>
        <v>0</v>
      </c>
      <c r="D2774" s="21" t="b">
        <f t="shared" si="172"/>
        <v>0</v>
      </c>
      <c r="E2774" s="14">
        <f t="shared" si="174"/>
        <v>46540</v>
      </c>
      <c r="F2774" s="3"/>
      <c r="G2774" s="5">
        <v>47723</v>
      </c>
    </row>
    <row r="2775" spans="2:7">
      <c r="B2775" s="24">
        <f t="shared" si="175"/>
        <v>46541</v>
      </c>
      <c r="C2775" s="8" t="b">
        <f t="shared" si="173"/>
        <v>0</v>
      </c>
      <c r="D2775" s="21" t="b">
        <f t="shared" si="172"/>
        <v>0</v>
      </c>
      <c r="E2775" s="14">
        <f t="shared" si="174"/>
        <v>46541</v>
      </c>
      <c r="F2775" s="3"/>
      <c r="G2775" s="5">
        <v>47724</v>
      </c>
    </row>
    <row r="2776" spans="2:7">
      <c r="B2776" s="24">
        <f t="shared" si="175"/>
        <v>46542</v>
      </c>
      <c r="C2776" s="8" t="b">
        <f t="shared" si="173"/>
        <v>0</v>
      </c>
      <c r="D2776" s="21" t="b">
        <f t="shared" si="172"/>
        <v>0</v>
      </c>
      <c r="E2776" s="14">
        <f t="shared" si="174"/>
        <v>46542</v>
      </c>
      <c r="F2776" s="3"/>
      <c r="G2776" s="5">
        <v>47725</v>
      </c>
    </row>
    <row r="2777" spans="2:7">
      <c r="B2777" s="24">
        <f t="shared" si="175"/>
        <v>46543</v>
      </c>
      <c r="C2777" s="8" t="b">
        <f t="shared" si="173"/>
        <v>1</v>
      </c>
      <c r="D2777" s="21" t="b">
        <f t="shared" si="172"/>
        <v>0</v>
      </c>
      <c r="E2777" s="14" t="b">
        <f t="shared" si="174"/>
        <v>0</v>
      </c>
      <c r="F2777" s="3"/>
      <c r="G2777" s="5">
        <v>47728</v>
      </c>
    </row>
    <row r="2778" spans="2:7">
      <c r="B2778" s="24">
        <f t="shared" si="175"/>
        <v>46544</v>
      </c>
      <c r="C2778" s="8" t="b">
        <f t="shared" si="173"/>
        <v>1</v>
      </c>
      <c r="D2778" s="21" t="b">
        <f t="shared" si="172"/>
        <v>0</v>
      </c>
      <c r="E2778" s="14" t="b">
        <f t="shared" si="174"/>
        <v>0</v>
      </c>
      <c r="F2778" s="3"/>
      <c r="G2778" s="5">
        <v>47729</v>
      </c>
    </row>
    <row r="2779" spans="2:7">
      <c r="B2779" s="24">
        <f t="shared" si="175"/>
        <v>46545</v>
      </c>
      <c r="C2779" s="8" t="b">
        <f t="shared" si="173"/>
        <v>0</v>
      </c>
      <c r="D2779" s="21" t="b">
        <f t="shared" si="172"/>
        <v>0</v>
      </c>
      <c r="E2779" s="14">
        <f t="shared" si="174"/>
        <v>46545</v>
      </c>
      <c r="F2779" s="3"/>
      <c r="G2779" s="5">
        <v>47730</v>
      </c>
    </row>
    <row r="2780" spans="2:7">
      <c r="B2780" s="24">
        <f t="shared" si="175"/>
        <v>46546</v>
      </c>
      <c r="C2780" s="8" t="b">
        <f t="shared" si="173"/>
        <v>0</v>
      </c>
      <c r="D2780" s="21" t="b">
        <f t="shared" si="172"/>
        <v>0</v>
      </c>
      <c r="E2780" s="14">
        <f t="shared" si="174"/>
        <v>46546</v>
      </c>
      <c r="F2780" s="3"/>
      <c r="G2780" s="5">
        <v>47731</v>
      </c>
    </row>
    <row r="2781" spans="2:7">
      <c r="B2781" s="24">
        <f t="shared" si="175"/>
        <v>46547</v>
      </c>
      <c r="C2781" s="8" t="b">
        <f t="shared" si="173"/>
        <v>0</v>
      </c>
      <c r="D2781" s="21" t="b">
        <f t="shared" si="172"/>
        <v>0</v>
      </c>
      <c r="E2781" s="14">
        <f t="shared" si="174"/>
        <v>46547</v>
      </c>
      <c r="F2781" s="3"/>
      <c r="G2781" s="5">
        <v>47732</v>
      </c>
    </row>
    <row r="2782" spans="2:7">
      <c r="B2782" s="24">
        <f t="shared" si="175"/>
        <v>46548</v>
      </c>
      <c r="C2782" s="8" t="b">
        <f t="shared" si="173"/>
        <v>0</v>
      </c>
      <c r="D2782" s="21" t="b">
        <f t="shared" si="172"/>
        <v>0</v>
      </c>
      <c r="E2782" s="14">
        <f t="shared" si="174"/>
        <v>46548</v>
      </c>
      <c r="F2782" s="3"/>
      <c r="G2782" s="5">
        <v>47735</v>
      </c>
    </row>
    <row r="2783" spans="2:7">
      <c r="B2783" s="24">
        <f t="shared" si="175"/>
        <v>46549</v>
      </c>
      <c r="C2783" s="8" t="b">
        <f t="shared" si="173"/>
        <v>0</v>
      </c>
      <c r="D2783" s="21" t="b">
        <f t="shared" si="172"/>
        <v>0</v>
      </c>
      <c r="E2783" s="14">
        <f t="shared" si="174"/>
        <v>46549</v>
      </c>
      <c r="F2783" s="3"/>
      <c r="G2783" s="5">
        <v>47736</v>
      </c>
    </row>
    <row r="2784" spans="2:7">
      <c r="B2784" s="24">
        <f t="shared" si="175"/>
        <v>46550</v>
      </c>
      <c r="C2784" s="8" t="b">
        <f t="shared" si="173"/>
        <v>1</v>
      </c>
      <c r="D2784" s="21" t="b">
        <f t="shared" si="172"/>
        <v>0</v>
      </c>
      <c r="E2784" s="14" t="b">
        <f t="shared" si="174"/>
        <v>0</v>
      </c>
      <c r="F2784" s="3"/>
      <c r="G2784" s="5">
        <v>47737</v>
      </c>
    </row>
    <row r="2785" spans="2:7">
      <c r="B2785" s="24">
        <f t="shared" si="175"/>
        <v>46551</v>
      </c>
      <c r="C2785" s="8" t="b">
        <f t="shared" si="173"/>
        <v>1</v>
      </c>
      <c r="D2785" s="21" t="b">
        <f t="shared" si="172"/>
        <v>0</v>
      </c>
      <c r="E2785" s="14" t="b">
        <f t="shared" si="174"/>
        <v>0</v>
      </c>
      <c r="F2785" s="3"/>
      <c r="G2785" s="5">
        <v>47738</v>
      </c>
    </row>
    <row r="2786" spans="2:7">
      <c r="B2786" s="24">
        <f t="shared" si="175"/>
        <v>46552</v>
      </c>
      <c r="C2786" s="8" t="b">
        <f t="shared" si="173"/>
        <v>0</v>
      </c>
      <c r="D2786" s="21" t="b">
        <f t="shared" si="172"/>
        <v>0</v>
      </c>
      <c r="E2786" s="14">
        <f t="shared" si="174"/>
        <v>46552</v>
      </c>
      <c r="F2786" s="3"/>
      <c r="G2786" s="5">
        <v>47739</v>
      </c>
    </row>
    <row r="2787" spans="2:7">
      <c r="B2787" s="24">
        <f t="shared" si="175"/>
        <v>46553</v>
      </c>
      <c r="C2787" s="8" t="b">
        <f t="shared" si="173"/>
        <v>0</v>
      </c>
      <c r="D2787" s="21" t="b">
        <f t="shared" si="172"/>
        <v>0</v>
      </c>
      <c r="E2787" s="14">
        <f t="shared" si="174"/>
        <v>46553</v>
      </c>
      <c r="F2787" s="3"/>
      <c r="G2787" s="5">
        <v>47742</v>
      </c>
    </row>
    <row r="2788" spans="2:7">
      <c r="B2788" s="24">
        <f t="shared" si="175"/>
        <v>46554</v>
      </c>
      <c r="C2788" s="8" t="b">
        <f t="shared" si="173"/>
        <v>0</v>
      </c>
      <c r="D2788" s="21" t="b">
        <f t="shared" si="172"/>
        <v>0</v>
      </c>
      <c r="E2788" s="14">
        <f t="shared" si="174"/>
        <v>46554</v>
      </c>
      <c r="F2788" s="3"/>
      <c r="G2788" s="5">
        <v>47743</v>
      </c>
    </row>
    <row r="2789" spans="2:7">
      <c r="B2789" s="24">
        <f t="shared" si="175"/>
        <v>46555</v>
      </c>
      <c r="C2789" s="8" t="b">
        <f t="shared" si="173"/>
        <v>0</v>
      </c>
      <c r="D2789" s="21" t="b">
        <f t="shared" si="172"/>
        <v>0</v>
      </c>
      <c r="E2789" s="14">
        <f t="shared" si="174"/>
        <v>46555</v>
      </c>
      <c r="F2789" s="3"/>
      <c r="G2789" s="5">
        <v>47744</v>
      </c>
    </row>
    <row r="2790" spans="2:7">
      <c r="B2790" s="24">
        <f t="shared" si="175"/>
        <v>46556</v>
      </c>
      <c r="C2790" s="8" t="b">
        <f t="shared" si="173"/>
        <v>0</v>
      </c>
      <c r="D2790" s="21" t="b">
        <f t="shared" si="172"/>
        <v>0</v>
      </c>
      <c r="E2790" s="14">
        <f t="shared" si="174"/>
        <v>46556</v>
      </c>
      <c r="F2790" s="3"/>
      <c r="G2790" s="5">
        <v>47745</v>
      </c>
    </row>
    <row r="2791" spans="2:7">
      <c r="B2791" s="24">
        <f t="shared" si="175"/>
        <v>46557</v>
      </c>
      <c r="C2791" s="8" t="b">
        <f t="shared" si="173"/>
        <v>1</v>
      </c>
      <c r="D2791" s="21" t="b">
        <f t="shared" si="172"/>
        <v>0</v>
      </c>
      <c r="E2791" s="14" t="b">
        <f t="shared" si="174"/>
        <v>0</v>
      </c>
      <c r="F2791" s="3"/>
      <c r="G2791" s="5">
        <v>47746</v>
      </c>
    </row>
    <row r="2792" spans="2:7">
      <c r="B2792" s="24">
        <f t="shared" si="175"/>
        <v>46558</v>
      </c>
      <c r="C2792" s="8" t="b">
        <f t="shared" si="173"/>
        <v>1</v>
      </c>
      <c r="D2792" s="21" t="b">
        <f t="shared" si="172"/>
        <v>0</v>
      </c>
      <c r="E2792" s="14" t="b">
        <f t="shared" si="174"/>
        <v>0</v>
      </c>
      <c r="F2792" s="3"/>
      <c r="G2792" s="5">
        <v>47749</v>
      </c>
    </row>
    <row r="2793" spans="2:7">
      <c r="B2793" s="24">
        <f t="shared" si="175"/>
        <v>46559</v>
      </c>
      <c r="C2793" s="8" t="b">
        <f t="shared" si="173"/>
        <v>0</v>
      </c>
      <c r="D2793" s="21" t="b">
        <f t="shared" si="172"/>
        <v>0</v>
      </c>
      <c r="E2793" s="14">
        <f t="shared" si="174"/>
        <v>46559</v>
      </c>
      <c r="F2793" s="3"/>
      <c r="G2793" s="5">
        <v>47750</v>
      </c>
    </row>
    <row r="2794" spans="2:7">
      <c r="B2794" s="24">
        <f t="shared" si="175"/>
        <v>46560</v>
      </c>
      <c r="C2794" s="8" t="b">
        <f t="shared" si="173"/>
        <v>0</v>
      </c>
      <c r="D2794" s="21" t="b">
        <f t="shared" si="172"/>
        <v>0</v>
      </c>
      <c r="E2794" s="14">
        <f t="shared" si="174"/>
        <v>46560</v>
      </c>
      <c r="F2794" s="3"/>
      <c r="G2794" s="5">
        <v>47751</v>
      </c>
    </row>
    <row r="2795" spans="2:7">
      <c r="B2795" s="24">
        <f t="shared" si="175"/>
        <v>46561</v>
      </c>
      <c r="C2795" s="8" t="b">
        <f t="shared" si="173"/>
        <v>0</v>
      </c>
      <c r="D2795" s="21" t="b">
        <f t="shared" si="172"/>
        <v>0</v>
      </c>
      <c r="E2795" s="14">
        <f t="shared" si="174"/>
        <v>46561</v>
      </c>
      <c r="F2795" s="3"/>
      <c r="G2795" s="5">
        <v>47752</v>
      </c>
    </row>
    <row r="2796" spans="2:7">
      <c r="B2796" s="24">
        <f t="shared" si="175"/>
        <v>46562</v>
      </c>
      <c r="C2796" s="8" t="b">
        <f t="shared" si="173"/>
        <v>0</v>
      </c>
      <c r="D2796" s="21" t="b">
        <f t="shared" si="172"/>
        <v>0</v>
      </c>
      <c r="E2796" s="14">
        <f t="shared" si="174"/>
        <v>46562</v>
      </c>
      <c r="F2796" s="3"/>
      <c r="G2796" s="5">
        <v>47753</v>
      </c>
    </row>
    <row r="2797" spans="2:7">
      <c r="B2797" s="24">
        <f t="shared" si="175"/>
        <v>46563</v>
      </c>
      <c r="C2797" s="8" t="b">
        <f t="shared" si="173"/>
        <v>0</v>
      </c>
      <c r="D2797" s="21" t="b">
        <f t="shared" si="172"/>
        <v>0</v>
      </c>
      <c r="E2797" s="14">
        <f t="shared" si="174"/>
        <v>46563</v>
      </c>
      <c r="F2797" s="3"/>
      <c r="G2797" s="5">
        <v>47756</v>
      </c>
    </row>
    <row r="2798" spans="2:7">
      <c r="B2798" s="24">
        <f t="shared" si="175"/>
        <v>46564</v>
      </c>
      <c r="C2798" s="8" t="b">
        <f t="shared" si="173"/>
        <v>1</v>
      </c>
      <c r="D2798" s="21" t="b">
        <f t="shared" si="172"/>
        <v>0</v>
      </c>
      <c r="E2798" s="14" t="b">
        <f t="shared" si="174"/>
        <v>0</v>
      </c>
      <c r="F2798" s="3"/>
      <c r="G2798" s="5">
        <v>47757</v>
      </c>
    </row>
    <row r="2799" spans="2:7">
      <c r="B2799" s="24">
        <f t="shared" si="175"/>
        <v>46565</v>
      </c>
      <c r="C2799" s="8" t="b">
        <f t="shared" si="173"/>
        <v>1</v>
      </c>
      <c r="D2799" s="21" t="b">
        <f t="shared" si="172"/>
        <v>0</v>
      </c>
      <c r="E2799" s="14" t="b">
        <f t="shared" si="174"/>
        <v>0</v>
      </c>
      <c r="F2799" s="3"/>
      <c r="G2799" s="5">
        <v>47758</v>
      </c>
    </row>
    <row r="2800" spans="2:7">
      <c r="B2800" s="24">
        <f t="shared" si="175"/>
        <v>46566</v>
      </c>
      <c r="C2800" s="8" t="b">
        <f t="shared" si="173"/>
        <v>0</v>
      </c>
      <c r="D2800" s="21" t="b">
        <f t="shared" si="172"/>
        <v>0</v>
      </c>
      <c r="E2800" s="14">
        <f t="shared" si="174"/>
        <v>46566</v>
      </c>
      <c r="F2800" s="3"/>
      <c r="G2800" s="5">
        <v>47759</v>
      </c>
    </row>
    <row r="2801" spans="2:7">
      <c r="B2801" s="24">
        <f t="shared" si="175"/>
        <v>46567</v>
      </c>
      <c r="C2801" s="8" t="b">
        <f t="shared" si="173"/>
        <v>0</v>
      </c>
      <c r="D2801" s="21" t="b">
        <f t="shared" si="172"/>
        <v>0</v>
      </c>
      <c r="E2801" s="14">
        <f t="shared" si="174"/>
        <v>46567</v>
      </c>
      <c r="F2801" s="3"/>
      <c r="G2801" s="5">
        <v>47760</v>
      </c>
    </row>
    <row r="2802" spans="2:7">
      <c r="B2802" s="24">
        <f t="shared" si="175"/>
        <v>46568</v>
      </c>
      <c r="C2802" s="8" t="b">
        <f t="shared" si="173"/>
        <v>0</v>
      </c>
      <c r="D2802" s="21" t="b">
        <f t="shared" si="172"/>
        <v>0</v>
      </c>
      <c r="E2802" s="14">
        <f t="shared" si="174"/>
        <v>46568</v>
      </c>
      <c r="F2802" s="3"/>
      <c r="G2802" s="5">
        <v>47763</v>
      </c>
    </row>
    <row r="2803" spans="2:7">
      <c r="B2803" s="24">
        <f t="shared" si="175"/>
        <v>46569</v>
      </c>
      <c r="C2803" s="8" t="b">
        <f t="shared" si="173"/>
        <v>0</v>
      </c>
      <c r="D2803" s="21" t="b">
        <f t="shared" si="172"/>
        <v>0</v>
      </c>
      <c r="E2803" s="14">
        <f t="shared" si="174"/>
        <v>46569</v>
      </c>
      <c r="F2803" s="3"/>
      <c r="G2803" s="5">
        <v>47764</v>
      </c>
    </row>
    <row r="2804" spans="2:7">
      <c r="B2804" s="24">
        <f t="shared" si="175"/>
        <v>46570</v>
      </c>
      <c r="C2804" s="8" t="b">
        <f t="shared" si="173"/>
        <v>0</v>
      </c>
      <c r="D2804" s="21" t="b">
        <f t="shared" si="172"/>
        <v>0</v>
      </c>
      <c r="E2804" s="14">
        <f t="shared" si="174"/>
        <v>46570</v>
      </c>
      <c r="F2804" s="3"/>
      <c r="G2804" s="5">
        <v>47765</v>
      </c>
    </row>
    <row r="2805" spans="2:7">
      <c r="B2805" s="24">
        <f t="shared" si="175"/>
        <v>46571</v>
      </c>
      <c r="C2805" s="8" t="b">
        <f t="shared" si="173"/>
        <v>1</v>
      </c>
      <c r="D2805" s="21" t="b">
        <f t="shared" si="172"/>
        <v>0</v>
      </c>
      <c r="E2805" s="14" t="b">
        <f t="shared" si="174"/>
        <v>0</v>
      </c>
      <c r="F2805" s="3"/>
      <c r="G2805" s="5">
        <v>47766</v>
      </c>
    </row>
    <row r="2806" spans="2:7">
      <c r="B2806" s="24">
        <f t="shared" si="175"/>
        <v>46572</v>
      </c>
      <c r="C2806" s="8" t="b">
        <f t="shared" si="173"/>
        <v>1</v>
      </c>
      <c r="D2806" s="21" t="b">
        <f t="shared" si="172"/>
        <v>0</v>
      </c>
      <c r="E2806" s="14" t="b">
        <f t="shared" si="174"/>
        <v>0</v>
      </c>
      <c r="F2806" s="3"/>
      <c r="G2806" s="5">
        <v>47767</v>
      </c>
    </row>
    <row r="2807" spans="2:7">
      <c r="B2807" s="24">
        <f t="shared" si="175"/>
        <v>46573</v>
      </c>
      <c r="C2807" s="8" t="b">
        <f t="shared" si="173"/>
        <v>0</v>
      </c>
      <c r="D2807" s="21" t="b">
        <f t="shared" si="172"/>
        <v>0</v>
      </c>
      <c r="E2807" s="14">
        <f t="shared" si="174"/>
        <v>46573</v>
      </c>
      <c r="F2807" s="3"/>
      <c r="G2807" s="5">
        <v>47770</v>
      </c>
    </row>
    <row r="2808" spans="2:7">
      <c r="B2808" s="24">
        <f t="shared" si="175"/>
        <v>46574</v>
      </c>
      <c r="C2808" s="8" t="b">
        <f t="shared" si="173"/>
        <v>0</v>
      </c>
      <c r="D2808" s="21" t="b">
        <f t="shared" si="172"/>
        <v>0</v>
      </c>
      <c r="E2808" s="14">
        <f t="shared" si="174"/>
        <v>46574</v>
      </c>
      <c r="F2808" s="3"/>
      <c r="G2808" s="5">
        <v>47771</v>
      </c>
    </row>
    <row r="2809" spans="2:7">
      <c r="B2809" s="24">
        <f t="shared" si="175"/>
        <v>46575</v>
      </c>
      <c r="C2809" s="8" t="b">
        <f t="shared" si="173"/>
        <v>0</v>
      </c>
      <c r="D2809" s="21" t="b">
        <f t="shared" si="172"/>
        <v>0</v>
      </c>
      <c r="E2809" s="14">
        <f t="shared" si="174"/>
        <v>46575</v>
      </c>
      <c r="F2809" s="3"/>
      <c r="G2809" s="5">
        <v>47772</v>
      </c>
    </row>
    <row r="2810" spans="2:7">
      <c r="B2810" s="24">
        <f t="shared" si="175"/>
        <v>46576</v>
      </c>
      <c r="C2810" s="8" t="b">
        <f t="shared" si="173"/>
        <v>0</v>
      </c>
      <c r="D2810" s="21" t="b">
        <f t="shared" si="172"/>
        <v>0</v>
      </c>
      <c r="E2810" s="14">
        <f t="shared" si="174"/>
        <v>46576</v>
      </c>
      <c r="F2810" s="3"/>
      <c r="G2810" s="5">
        <v>47773</v>
      </c>
    </row>
    <row r="2811" spans="2:7">
      <c r="B2811" s="24">
        <f t="shared" si="175"/>
        <v>46577</v>
      </c>
      <c r="C2811" s="8" t="b">
        <f t="shared" si="173"/>
        <v>0</v>
      </c>
      <c r="D2811" s="21" t="b">
        <f t="shared" si="172"/>
        <v>0</v>
      </c>
      <c r="E2811" s="14">
        <f t="shared" si="174"/>
        <v>46577</v>
      </c>
      <c r="F2811" s="3"/>
      <c r="G2811" s="5">
        <v>47774</v>
      </c>
    </row>
    <row r="2812" spans="2:7">
      <c r="B2812" s="24">
        <f t="shared" si="175"/>
        <v>46578</v>
      </c>
      <c r="C2812" s="8" t="b">
        <f t="shared" si="173"/>
        <v>1</v>
      </c>
      <c r="D2812" s="21" t="b">
        <f t="shared" si="172"/>
        <v>0</v>
      </c>
      <c r="E2812" s="14" t="b">
        <f t="shared" si="174"/>
        <v>0</v>
      </c>
      <c r="F2812" s="3"/>
      <c r="G2812" s="5">
        <v>47777</v>
      </c>
    </row>
    <row r="2813" spans="2:7">
      <c r="B2813" s="24">
        <f t="shared" si="175"/>
        <v>46579</v>
      </c>
      <c r="C2813" s="8" t="b">
        <f t="shared" si="173"/>
        <v>1</v>
      </c>
      <c r="D2813" s="21" t="b">
        <f t="shared" si="172"/>
        <v>0</v>
      </c>
      <c r="E2813" s="14" t="b">
        <f t="shared" si="174"/>
        <v>0</v>
      </c>
      <c r="F2813" s="3"/>
      <c r="G2813" s="5">
        <v>47778</v>
      </c>
    </row>
    <row r="2814" spans="2:7">
      <c r="B2814" s="24">
        <f t="shared" si="175"/>
        <v>46580</v>
      </c>
      <c r="C2814" s="8" t="b">
        <f t="shared" si="173"/>
        <v>0</v>
      </c>
      <c r="D2814" s="21" t="b">
        <f t="shared" si="172"/>
        <v>0</v>
      </c>
      <c r="E2814" s="14">
        <f t="shared" si="174"/>
        <v>46580</v>
      </c>
      <c r="F2814" s="3"/>
      <c r="G2814" s="5">
        <v>47779</v>
      </c>
    </row>
    <row r="2815" spans="2:7">
      <c r="B2815" s="24">
        <f t="shared" si="175"/>
        <v>46581</v>
      </c>
      <c r="C2815" s="8" t="b">
        <f t="shared" si="173"/>
        <v>0</v>
      </c>
      <c r="D2815" s="21" t="b">
        <f t="shared" si="172"/>
        <v>0</v>
      </c>
      <c r="E2815" s="14">
        <f t="shared" si="174"/>
        <v>46581</v>
      </c>
      <c r="F2815" s="3"/>
      <c r="G2815" s="5">
        <v>47780</v>
      </c>
    </row>
    <row r="2816" spans="2:7">
      <c r="B2816" s="24">
        <f t="shared" si="175"/>
        <v>46582</v>
      </c>
      <c r="C2816" s="8" t="b">
        <f t="shared" si="173"/>
        <v>0</v>
      </c>
      <c r="D2816" s="21" t="b">
        <f t="shared" si="172"/>
        <v>0</v>
      </c>
      <c r="E2816" s="14">
        <f t="shared" si="174"/>
        <v>46582</v>
      </c>
      <c r="F2816" s="3"/>
      <c r="G2816" s="5">
        <v>47781</v>
      </c>
    </row>
    <row r="2817" spans="2:7">
      <c r="B2817" s="24">
        <f t="shared" si="175"/>
        <v>46583</v>
      </c>
      <c r="C2817" s="8" t="b">
        <f t="shared" si="173"/>
        <v>0</v>
      </c>
      <c r="D2817" s="21" t="b">
        <f t="shared" si="172"/>
        <v>0</v>
      </c>
      <c r="E2817" s="14">
        <f t="shared" si="174"/>
        <v>46583</v>
      </c>
      <c r="F2817" s="3"/>
      <c r="G2817" s="5">
        <v>47784</v>
      </c>
    </row>
    <row r="2818" spans="2:7">
      <c r="B2818" s="24">
        <f t="shared" si="175"/>
        <v>46584</v>
      </c>
      <c r="C2818" s="8" t="b">
        <f t="shared" si="173"/>
        <v>0</v>
      </c>
      <c r="D2818" s="21" t="b">
        <f t="shared" si="172"/>
        <v>0</v>
      </c>
      <c r="E2818" s="14">
        <f t="shared" si="174"/>
        <v>46584</v>
      </c>
      <c r="F2818" s="3"/>
      <c r="G2818" s="5">
        <v>47785</v>
      </c>
    </row>
    <row r="2819" spans="2:7">
      <c r="B2819" s="24">
        <f t="shared" si="175"/>
        <v>46585</v>
      </c>
      <c r="C2819" s="8" t="b">
        <f t="shared" si="173"/>
        <v>1</v>
      </c>
      <c r="D2819" s="21" t="b">
        <f t="shared" ref="D2819:D2882" si="176">IF(TYPE(VLOOKUP(B2819,Holidays,1,0))&lt;&gt;1,FALSE,TRUE)</f>
        <v>0</v>
      </c>
      <c r="E2819" s="14" t="b">
        <f t="shared" si="174"/>
        <v>0</v>
      </c>
      <c r="F2819" s="3"/>
      <c r="G2819" s="5">
        <v>47786</v>
      </c>
    </row>
    <row r="2820" spans="2:7">
      <c r="B2820" s="24">
        <f t="shared" si="175"/>
        <v>46586</v>
      </c>
      <c r="C2820" s="8" t="b">
        <f t="shared" ref="C2820:C2883" si="177">IF(WEEKDAY(B2820,2)&gt;5,TRUE)</f>
        <v>1</v>
      </c>
      <c r="D2820" s="21" t="b">
        <f t="shared" si="176"/>
        <v>0</v>
      </c>
      <c r="E2820" s="14" t="b">
        <f t="shared" ref="E2820:E2883" si="178">IF(OR(C2820,D2820),FALSE,B2820)</f>
        <v>0</v>
      </c>
      <c r="F2820" s="3"/>
      <c r="G2820" s="5">
        <v>47787</v>
      </c>
    </row>
    <row r="2821" spans="2:7">
      <c r="B2821" s="24">
        <f t="shared" ref="B2821:B2884" si="179">B2820+1</f>
        <v>46587</v>
      </c>
      <c r="C2821" s="8" t="b">
        <f t="shared" si="177"/>
        <v>0</v>
      </c>
      <c r="D2821" s="21" t="b">
        <f t="shared" si="176"/>
        <v>0</v>
      </c>
      <c r="E2821" s="14">
        <f t="shared" si="178"/>
        <v>46587</v>
      </c>
      <c r="F2821" s="3"/>
      <c r="G2821" s="5">
        <v>47788</v>
      </c>
    </row>
    <row r="2822" spans="2:7">
      <c r="B2822" s="24">
        <f t="shared" si="179"/>
        <v>46588</v>
      </c>
      <c r="C2822" s="8" t="b">
        <f t="shared" si="177"/>
        <v>0</v>
      </c>
      <c r="D2822" s="21" t="b">
        <f t="shared" si="176"/>
        <v>0</v>
      </c>
      <c r="E2822" s="14">
        <f t="shared" si="178"/>
        <v>46588</v>
      </c>
      <c r="F2822" s="3"/>
      <c r="G2822" s="5">
        <v>47791</v>
      </c>
    </row>
    <row r="2823" spans="2:7">
      <c r="B2823" s="24">
        <f t="shared" si="179"/>
        <v>46589</v>
      </c>
      <c r="C2823" s="8" t="b">
        <f t="shared" si="177"/>
        <v>0</v>
      </c>
      <c r="D2823" s="21" t="b">
        <f t="shared" si="176"/>
        <v>0</v>
      </c>
      <c r="E2823" s="14">
        <f t="shared" si="178"/>
        <v>46589</v>
      </c>
      <c r="F2823" s="3"/>
      <c r="G2823" s="5">
        <v>47792</v>
      </c>
    </row>
    <row r="2824" spans="2:7">
      <c r="B2824" s="24">
        <f t="shared" si="179"/>
        <v>46590</v>
      </c>
      <c r="C2824" s="8" t="b">
        <f t="shared" si="177"/>
        <v>0</v>
      </c>
      <c r="D2824" s="21" t="b">
        <f t="shared" si="176"/>
        <v>0</v>
      </c>
      <c r="E2824" s="14">
        <f t="shared" si="178"/>
        <v>46590</v>
      </c>
      <c r="F2824" s="3"/>
      <c r="G2824" s="5">
        <v>47793</v>
      </c>
    </row>
    <row r="2825" spans="2:7">
      <c r="B2825" s="24">
        <f t="shared" si="179"/>
        <v>46591</v>
      </c>
      <c r="C2825" s="8" t="b">
        <f t="shared" si="177"/>
        <v>0</v>
      </c>
      <c r="D2825" s="21" t="b">
        <f t="shared" si="176"/>
        <v>0</v>
      </c>
      <c r="E2825" s="14">
        <f t="shared" si="178"/>
        <v>46591</v>
      </c>
      <c r="F2825" s="3"/>
      <c r="G2825" s="5">
        <v>47794</v>
      </c>
    </row>
    <row r="2826" spans="2:7">
      <c r="B2826" s="24">
        <f t="shared" si="179"/>
        <v>46592</v>
      </c>
      <c r="C2826" s="8" t="b">
        <f t="shared" si="177"/>
        <v>1</v>
      </c>
      <c r="D2826" s="21" t="b">
        <f t="shared" si="176"/>
        <v>0</v>
      </c>
      <c r="E2826" s="14" t="b">
        <f t="shared" si="178"/>
        <v>0</v>
      </c>
      <c r="F2826" s="3"/>
      <c r="G2826" s="5">
        <v>47795</v>
      </c>
    </row>
    <row r="2827" spans="2:7">
      <c r="B2827" s="24">
        <f t="shared" si="179"/>
        <v>46593</v>
      </c>
      <c r="C2827" s="8" t="b">
        <f t="shared" si="177"/>
        <v>1</v>
      </c>
      <c r="D2827" s="21" t="b">
        <f t="shared" si="176"/>
        <v>0</v>
      </c>
      <c r="E2827" s="14" t="b">
        <f t="shared" si="178"/>
        <v>0</v>
      </c>
      <c r="F2827" s="3"/>
      <c r="G2827" s="5">
        <v>47798</v>
      </c>
    </row>
    <row r="2828" spans="2:7">
      <c r="B2828" s="24">
        <f t="shared" si="179"/>
        <v>46594</v>
      </c>
      <c r="C2828" s="8" t="b">
        <f t="shared" si="177"/>
        <v>0</v>
      </c>
      <c r="D2828" s="21" t="b">
        <f t="shared" si="176"/>
        <v>0</v>
      </c>
      <c r="E2828" s="14">
        <f t="shared" si="178"/>
        <v>46594</v>
      </c>
      <c r="F2828" s="3"/>
      <c r="G2828" s="5">
        <v>47799</v>
      </c>
    </row>
    <row r="2829" spans="2:7">
      <c r="B2829" s="24">
        <f t="shared" si="179"/>
        <v>46595</v>
      </c>
      <c r="C2829" s="8" t="b">
        <f t="shared" si="177"/>
        <v>0</v>
      </c>
      <c r="D2829" s="21" t="b">
        <f t="shared" si="176"/>
        <v>0</v>
      </c>
      <c r="E2829" s="14">
        <f t="shared" si="178"/>
        <v>46595</v>
      </c>
      <c r="F2829" s="3"/>
      <c r="G2829" s="5">
        <v>47800</v>
      </c>
    </row>
    <row r="2830" spans="2:7">
      <c r="B2830" s="24">
        <f t="shared" si="179"/>
        <v>46596</v>
      </c>
      <c r="C2830" s="8" t="b">
        <f t="shared" si="177"/>
        <v>0</v>
      </c>
      <c r="D2830" s="21" t="b">
        <f t="shared" si="176"/>
        <v>0</v>
      </c>
      <c r="E2830" s="14">
        <f t="shared" si="178"/>
        <v>46596</v>
      </c>
      <c r="F2830" s="3"/>
      <c r="G2830" s="5">
        <v>47801</v>
      </c>
    </row>
    <row r="2831" spans="2:7">
      <c r="B2831" s="24">
        <f t="shared" si="179"/>
        <v>46597</v>
      </c>
      <c r="C2831" s="8" t="b">
        <f t="shared" si="177"/>
        <v>0</v>
      </c>
      <c r="D2831" s="21" t="b">
        <f t="shared" si="176"/>
        <v>0</v>
      </c>
      <c r="E2831" s="14">
        <f t="shared" si="178"/>
        <v>46597</v>
      </c>
      <c r="F2831" s="3"/>
      <c r="G2831" s="5">
        <v>47802</v>
      </c>
    </row>
    <row r="2832" spans="2:7">
      <c r="B2832" s="24">
        <f t="shared" si="179"/>
        <v>46598</v>
      </c>
      <c r="C2832" s="8" t="b">
        <f t="shared" si="177"/>
        <v>0</v>
      </c>
      <c r="D2832" s="21" t="b">
        <f t="shared" si="176"/>
        <v>0</v>
      </c>
      <c r="E2832" s="14">
        <f t="shared" si="178"/>
        <v>46598</v>
      </c>
      <c r="F2832" s="3"/>
      <c r="G2832" s="5">
        <v>47805</v>
      </c>
    </row>
    <row r="2833" spans="2:7">
      <c r="B2833" s="24">
        <f t="shared" si="179"/>
        <v>46599</v>
      </c>
      <c r="C2833" s="8" t="b">
        <f t="shared" si="177"/>
        <v>1</v>
      </c>
      <c r="D2833" s="21" t="b">
        <f t="shared" si="176"/>
        <v>0</v>
      </c>
      <c r="E2833" s="14" t="b">
        <f t="shared" si="178"/>
        <v>0</v>
      </c>
      <c r="F2833" s="3"/>
      <c r="G2833" s="5">
        <v>47806</v>
      </c>
    </row>
    <row r="2834" spans="2:7">
      <c r="B2834" s="24">
        <f t="shared" si="179"/>
        <v>46600</v>
      </c>
      <c r="C2834" s="8" t="b">
        <f t="shared" si="177"/>
        <v>1</v>
      </c>
      <c r="D2834" s="21" t="b">
        <f t="shared" si="176"/>
        <v>0</v>
      </c>
      <c r="E2834" s="14" t="b">
        <f t="shared" si="178"/>
        <v>0</v>
      </c>
      <c r="F2834" s="3"/>
      <c r="G2834" s="5">
        <v>47807</v>
      </c>
    </row>
    <row r="2835" spans="2:7">
      <c r="B2835" s="24">
        <f t="shared" si="179"/>
        <v>46601</v>
      </c>
      <c r="C2835" s="8" t="b">
        <f t="shared" si="177"/>
        <v>0</v>
      </c>
      <c r="D2835" s="21" t="b">
        <f t="shared" si="176"/>
        <v>0</v>
      </c>
      <c r="E2835" s="14">
        <f t="shared" si="178"/>
        <v>46601</v>
      </c>
      <c r="F2835" s="3"/>
      <c r="G2835" s="5">
        <v>47808</v>
      </c>
    </row>
    <row r="2836" spans="2:7">
      <c r="B2836" s="24">
        <f t="shared" si="179"/>
        <v>46602</v>
      </c>
      <c r="C2836" s="8" t="b">
        <f t="shared" si="177"/>
        <v>0</v>
      </c>
      <c r="D2836" s="21" t="b">
        <f t="shared" si="176"/>
        <v>0</v>
      </c>
      <c r="E2836" s="14">
        <f t="shared" si="178"/>
        <v>46602</v>
      </c>
      <c r="F2836" s="3"/>
      <c r="G2836" s="5">
        <v>47809</v>
      </c>
    </row>
    <row r="2837" spans="2:7">
      <c r="B2837" s="24">
        <f t="shared" si="179"/>
        <v>46603</v>
      </c>
      <c r="C2837" s="8" t="b">
        <f t="shared" si="177"/>
        <v>0</v>
      </c>
      <c r="D2837" s="21" t="b">
        <f t="shared" si="176"/>
        <v>0</v>
      </c>
      <c r="E2837" s="14">
        <f t="shared" si="178"/>
        <v>46603</v>
      </c>
      <c r="F2837" s="3"/>
      <c r="G2837" s="5">
        <v>47812</v>
      </c>
    </row>
    <row r="2838" spans="2:7">
      <c r="B2838" s="24">
        <f t="shared" si="179"/>
        <v>46604</v>
      </c>
      <c r="C2838" s="8" t="b">
        <f t="shared" si="177"/>
        <v>0</v>
      </c>
      <c r="D2838" s="21" t="b">
        <f t="shared" si="176"/>
        <v>0</v>
      </c>
      <c r="E2838" s="14">
        <f t="shared" si="178"/>
        <v>46604</v>
      </c>
      <c r="F2838" s="3"/>
      <c r="G2838" s="5">
        <v>47813</v>
      </c>
    </row>
    <row r="2839" spans="2:7">
      <c r="B2839" s="24">
        <f t="shared" si="179"/>
        <v>46605</v>
      </c>
      <c r="C2839" s="8" t="b">
        <f t="shared" si="177"/>
        <v>0</v>
      </c>
      <c r="D2839" s="21" t="b">
        <f t="shared" si="176"/>
        <v>0</v>
      </c>
      <c r="E2839" s="14">
        <f t="shared" si="178"/>
        <v>46605</v>
      </c>
      <c r="F2839" s="3"/>
      <c r="G2839" s="5">
        <v>47814</v>
      </c>
    </row>
    <row r="2840" spans="2:7">
      <c r="B2840" s="24">
        <f t="shared" si="179"/>
        <v>46606</v>
      </c>
      <c r="C2840" s="8" t="b">
        <f t="shared" si="177"/>
        <v>1</v>
      </c>
      <c r="D2840" s="21" t="b">
        <f t="shared" si="176"/>
        <v>0</v>
      </c>
      <c r="E2840" s="14" t="b">
        <f t="shared" si="178"/>
        <v>0</v>
      </c>
      <c r="F2840" s="3"/>
      <c r="G2840" s="5">
        <v>47815</v>
      </c>
    </row>
    <row r="2841" spans="2:7">
      <c r="B2841" s="24">
        <f t="shared" si="179"/>
        <v>46607</v>
      </c>
      <c r="C2841" s="8" t="b">
        <f t="shared" si="177"/>
        <v>1</v>
      </c>
      <c r="D2841" s="21" t="b">
        <f t="shared" si="176"/>
        <v>0</v>
      </c>
      <c r="E2841" s="14" t="b">
        <f t="shared" si="178"/>
        <v>0</v>
      </c>
      <c r="F2841" s="3"/>
      <c r="G2841" s="5">
        <v>47816</v>
      </c>
    </row>
    <row r="2842" spans="2:7">
      <c r="B2842" s="24">
        <f t="shared" si="179"/>
        <v>46608</v>
      </c>
      <c r="C2842" s="8" t="b">
        <f t="shared" si="177"/>
        <v>0</v>
      </c>
      <c r="D2842" s="21" t="b">
        <f t="shared" si="176"/>
        <v>0</v>
      </c>
      <c r="E2842" s="14">
        <f t="shared" si="178"/>
        <v>46608</v>
      </c>
      <c r="F2842" s="3"/>
      <c r="G2842" s="5">
        <v>47819</v>
      </c>
    </row>
    <row r="2843" spans="2:7">
      <c r="B2843" s="24">
        <f t="shared" si="179"/>
        <v>46609</v>
      </c>
      <c r="C2843" s="8" t="b">
        <f t="shared" si="177"/>
        <v>0</v>
      </c>
      <c r="D2843" s="21" t="b">
        <f t="shared" si="176"/>
        <v>0</v>
      </c>
      <c r="E2843" s="14">
        <f t="shared" si="178"/>
        <v>46609</v>
      </c>
      <c r="F2843" s="3"/>
      <c r="G2843" s="5">
        <v>47820</v>
      </c>
    </row>
    <row r="2844" spans="2:7">
      <c r="B2844" s="24">
        <f t="shared" si="179"/>
        <v>46610</v>
      </c>
      <c r="C2844" s="8" t="b">
        <f t="shared" si="177"/>
        <v>0</v>
      </c>
      <c r="D2844" s="21" t="b">
        <f t="shared" si="176"/>
        <v>0</v>
      </c>
      <c r="E2844" s="14">
        <f t="shared" si="178"/>
        <v>46610</v>
      </c>
      <c r="F2844" s="3"/>
      <c r="G2844" s="5">
        <v>47821</v>
      </c>
    </row>
    <row r="2845" spans="2:7">
      <c r="B2845" s="24">
        <f t="shared" si="179"/>
        <v>46611</v>
      </c>
      <c r="C2845" s="8" t="b">
        <f t="shared" si="177"/>
        <v>0</v>
      </c>
      <c r="D2845" s="21" t="b">
        <f t="shared" si="176"/>
        <v>0</v>
      </c>
      <c r="E2845" s="14">
        <f t="shared" si="178"/>
        <v>46611</v>
      </c>
      <c r="F2845" s="3"/>
      <c r="G2845" s="5">
        <v>47822</v>
      </c>
    </row>
    <row r="2846" spans="2:7">
      <c r="B2846" s="24">
        <f t="shared" si="179"/>
        <v>46612</v>
      </c>
      <c r="C2846" s="8" t="b">
        <f t="shared" si="177"/>
        <v>0</v>
      </c>
      <c r="D2846" s="21" t="b">
        <f t="shared" si="176"/>
        <v>0</v>
      </c>
      <c r="E2846" s="14">
        <f t="shared" si="178"/>
        <v>46612</v>
      </c>
      <c r="F2846" s="3"/>
      <c r="G2846" s="5">
        <v>47823</v>
      </c>
    </row>
    <row r="2847" spans="2:7">
      <c r="B2847" s="24">
        <f t="shared" si="179"/>
        <v>46613</v>
      </c>
      <c r="C2847" s="8" t="b">
        <f t="shared" si="177"/>
        <v>1</v>
      </c>
      <c r="D2847" s="21" t="b">
        <f t="shared" si="176"/>
        <v>0</v>
      </c>
      <c r="E2847" s="14" t="b">
        <f t="shared" si="178"/>
        <v>0</v>
      </c>
      <c r="F2847" s="3"/>
      <c r="G2847" s="5">
        <v>47826</v>
      </c>
    </row>
    <row r="2848" spans="2:7">
      <c r="B2848" s="24">
        <f t="shared" si="179"/>
        <v>46614</v>
      </c>
      <c r="C2848" s="8" t="b">
        <f t="shared" si="177"/>
        <v>1</v>
      </c>
      <c r="D2848" s="21" t="b">
        <f t="shared" si="176"/>
        <v>0</v>
      </c>
      <c r="E2848" s="14" t="b">
        <f t="shared" si="178"/>
        <v>0</v>
      </c>
      <c r="F2848" s="3"/>
      <c r="G2848" s="5">
        <v>47827</v>
      </c>
    </row>
    <row r="2849" spans="2:7">
      <c r="B2849" s="24">
        <f t="shared" si="179"/>
        <v>46615</v>
      </c>
      <c r="C2849" s="8" t="b">
        <f t="shared" si="177"/>
        <v>0</v>
      </c>
      <c r="D2849" s="21" t="b">
        <f t="shared" si="176"/>
        <v>0</v>
      </c>
      <c r="E2849" s="14">
        <f t="shared" si="178"/>
        <v>46615</v>
      </c>
      <c r="F2849" s="3"/>
      <c r="G2849" s="5">
        <v>47828</v>
      </c>
    </row>
    <row r="2850" spans="2:7">
      <c r="B2850" s="24">
        <f t="shared" si="179"/>
        <v>46616</v>
      </c>
      <c r="C2850" s="8" t="b">
        <f t="shared" si="177"/>
        <v>0</v>
      </c>
      <c r="D2850" s="21" t="b">
        <f t="shared" si="176"/>
        <v>0</v>
      </c>
      <c r="E2850" s="14">
        <f t="shared" si="178"/>
        <v>46616</v>
      </c>
      <c r="F2850" s="3"/>
      <c r="G2850" s="5">
        <v>47829</v>
      </c>
    </row>
    <row r="2851" spans="2:7">
      <c r="B2851" s="24">
        <f t="shared" si="179"/>
        <v>46617</v>
      </c>
      <c r="C2851" s="8" t="b">
        <f t="shared" si="177"/>
        <v>0</v>
      </c>
      <c r="D2851" s="21" t="b">
        <f t="shared" si="176"/>
        <v>0</v>
      </c>
      <c r="E2851" s="14">
        <f t="shared" si="178"/>
        <v>46617</v>
      </c>
      <c r="F2851" s="3"/>
      <c r="G2851" s="5">
        <v>47830</v>
      </c>
    </row>
    <row r="2852" spans="2:7">
      <c r="B2852" s="24">
        <f t="shared" si="179"/>
        <v>46618</v>
      </c>
      <c r="C2852" s="8" t="b">
        <f t="shared" si="177"/>
        <v>0</v>
      </c>
      <c r="D2852" s="21" t="b">
        <f t="shared" si="176"/>
        <v>0</v>
      </c>
      <c r="E2852" s="14">
        <f t="shared" si="178"/>
        <v>46618</v>
      </c>
      <c r="F2852" s="3"/>
      <c r="G2852" s="5">
        <v>47833</v>
      </c>
    </row>
    <row r="2853" spans="2:7">
      <c r="B2853" s="24">
        <f t="shared" si="179"/>
        <v>46619</v>
      </c>
      <c r="C2853" s="8" t="b">
        <f t="shared" si="177"/>
        <v>0</v>
      </c>
      <c r="D2853" s="21" t="b">
        <f t="shared" si="176"/>
        <v>0</v>
      </c>
      <c r="E2853" s="14">
        <f t="shared" si="178"/>
        <v>46619</v>
      </c>
      <c r="F2853" s="3"/>
      <c r="G2853" s="5">
        <v>47834</v>
      </c>
    </row>
    <row r="2854" spans="2:7">
      <c r="B2854" s="24">
        <f t="shared" si="179"/>
        <v>46620</v>
      </c>
      <c r="C2854" s="8" t="b">
        <f t="shared" si="177"/>
        <v>1</v>
      </c>
      <c r="D2854" s="21" t="b">
        <f t="shared" si="176"/>
        <v>0</v>
      </c>
      <c r="E2854" s="14" t="b">
        <f t="shared" si="178"/>
        <v>0</v>
      </c>
      <c r="F2854" s="3"/>
      <c r="G2854" s="5">
        <v>47835</v>
      </c>
    </row>
    <row r="2855" spans="2:7">
      <c r="B2855" s="24">
        <f t="shared" si="179"/>
        <v>46621</v>
      </c>
      <c r="C2855" s="8" t="b">
        <f t="shared" si="177"/>
        <v>1</v>
      </c>
      <c r="D2855" s="21" t="b">
        <f t="shared" si="176"/>
        <v>0</v>
      </c>
      <c r="E2855" s="14" t="b">
        <f t="shared" si="178"/>
        <v>0</v>
      </c>
      <c r="F2855" s="3"/>
      <c r="G2855" s="5">
        <v>47836</v>
      </c>
    </row>
    <row r="2856" spans="2:7">
      <c r="B2856" s="24">
        <f t="shared" si="179"/>
        <v>46622</v>
      </c>
      <c r="C2856" s="8" t="b">
        <f t="shared" si="177"/>
        <v>0</v>
      </c>
      <c r="D2856" s="21" t="b">
        <f t="shared" si="176"/>
        <v>0</v>
      </c>
      <c r="E2856" s="14">
        <f t="shared" si="178"/>
        <v>46622</v>
      </c>
      <c r="F2856" s="3"/>
      <c r="G2856" s="5">
        <v>47837</v>
      </c>
    </row>
    <row r="2857" spans="2:7">
      <c r="B2857" s="24">
        <f t="shared" si="179"/>
        <v>46623</v>
      </c>
      <c r="C2857" s="8" t="b">
        <f t="shared" si="177"/>
        <v>0</v>
      </c>
      <c r="D2857" s="21" t="b">
        <f t="shared" si="176"/>
        <v>0</v>
      </c>
      <c r="E2857" s="14">
        <f t="shared" si="178"/>
        <v>46623</v>
      </c>
      <c r="F2857" s="3"/>
      <c r="G2857" s="5">
        <v>47840</v>
      </c>
    </row>
    <row r="2858" spans="2:7">
      <c r="B2858" s="24">
        <f t="shared" si="179"/>
        <v>46624</v>
      </c>
      <c r="C2858" s="8" t="b">
        <f t="shared" si="177"/>
        <v>0</v>
      </c>
      <c r="D2858" s="21" t="b">
        <f t="shared" si="176"/>
        <v>0</v>
      </c>
      <c r="E2858" s="14">
        <f t="shared" si="178"/>
        <v>46624</v>
      </c>
      <c r="F2858" s="3"/>
      <c r="G2858" s="5">
        <v>47841</v>
      </c>
    </row>
    <row r="2859" spans="2:7">
      <c r="B2859" s="24">
        <f t="shared" si="179"/>
        <v>46625</v>
      </c>
      <c r="C2859" s="8" t="b">
        <f t="shared" si="177"/>
        <v>0</v>
      </c>
      <c r="D2859" s="21" t="b">
        <f t="shared" si="176"/>
        <v>0</v>
      </c>
      <c r="E2859" s="14">
        <f t="shared" si="178"/>
        <v>46625</v>
      </c>
      <c r="F2859" s="3"/>
      <c r="G2859" s="5">
        <v>47844</v>
      </c>
    </row>
    <row r="2860" spans="2:7">
      <c r="B2860" s="24">
        <f t="shared" si="179"/>
        <v>46626</v>
      </c>
      <c r="C2860" s="8" t="b">
        <f t="shared" si="177"/>
        <v>0</v>
      </c>
      <c r="D2860" s="21" t="b">
        <f t="shared" si="176"/>
        <v>0</v>
      </c>
      <c r="E2860" s="14">
        <f t="shared" si="178"/>
        <v>46626</v>
      </c>
      <c r="F2860" s="3"/>
      <c r="G2860" s="5">
        <v>47847</v>
      </c>
    </row>
    <row r="2861" spans="2:7">
      <c r="B2861" s="24">
        <f t="shared" si="179"/>
        <v>46627</v>
      </c>
      <c r="C2861" s="8" t="b">
        <f t="shared" si="177"/>
        <v>1</v>
      </c>
      <c r="D2861" s="21" t="b">
        <f t="shared" si="176"/>
        <v>0</v>
      </c>
      <c r="E2861" s="14" t="b">
        <f t="shared" si="178"/>
        <v>0</v>
      </c>
      <c r="F2861" s="3"/>
      <c r="G2861" s="5">
        <v>47848</v>
      </c>
    </row>
    <row r="2862" spans="2:7">
      <c r="B2862" s="24">
        <f t="shared" si="179"/>
        <v>46628</v>
      </c>
      <c r="C2862" s="8" t="b">
        <f t="shared" si="177"/>
        <v>1</v>
      </c>
      <c r="D2862" s="21" t="b">
        <f t="shared" si="176"/>
        <v>0</v>
      </c>
      <c r="E2862" s="14" t="b">
        <f t="shared" si="178"/>
        <v>0</v>
      </c>
      <c r="F2862" s="3"/>
      <c r="G2862" s="5">
        <v>47850</v>
      </c>
    </row>
    <row r="2863" spans="2:7">
      <c r="B2863" s="24">
        <f t="shared" si="179"/>
        <v>46629</v>
      </c>
      <c r="C2863" s="8" t="b">
        <f t="shared" si="177"/>
        <v>0</v>
      </c>
      <c r="D2863" s="21" t="b">
        <f t="shared" si="176"/>
        <v>0</v>
      </c>
      <c r="E2863" s="14">
        <f t="shared" si="178"/>
        <v>46629</v>
      </c>
      <c r="F2863" s="3"/>
      <c r="G2863" s="5">
        <v>47851</v>
      </c>
    </row>
    <row r="2864" spans="2:7">
      <c r="B2864" s="24">
        <f t="shared" si="179"/>
        <v>46630</v>
      </c>
      <c r="C2864" s="8" t="b">
        <f t="shared" si="177"/>
        <v>0</v>
      </c>
      <c r="D2864" s="21" t="b">
        <f t="shared" si="176"/>
        <v>0</v>
      </c>
      <c r="E2864" s="14">
        <f t="shared" si="178"/>
        <v>46630</v>
      </c>
      <c r="F2864" s="3"/>
      <c r="G2864" s="5">
        <v>47854</v>
      </c>
    </row>
    <row r="2865" spans="2:7">
      <c r="B2865" s="24">
        <f t="shared" si="179"/>
        <v>46631</v>
      </c>
      <c r="C2865" s="8" t="b">
        <f t="shared" si="177"/>
        <v>0</v>
      </c>
      <c r="D2865" s="21" t="b">
        <f t="shared" si="176"/>
        <v>0</v>
      </c>
      <c r="E2865" s="14">
        <f t="shared" si="178"/>
        <v>46631</v>
      </c>
      <c r="F2865" s="3"/>
      <c r="G2865" s="5">
        <v>47855</v>
      </c>
    </row>
    <row r="2866" spans="2:7">
      <c r="B2866" s="24">
        <f t="shared" si="179"/>
        <v>46632</v>
      </c>
      <c r="C2866" s="8" t="b">
        <f t="shared" si="177"/>
        <v>0</v>
      </c>
      <c r="D2866" s="21" t="b">
        <f t="shared" si="176"/>
        <v>0</v>
      </c>
      <c r="E2866" s="14">
        <f t="shared" si="178"/>
        <v>46632</v>
      </c>
      <c r="F2866" s="3"/>
      <c r="G2866" s="5">
        <v>47856</v>
      </c>
    </row>
    <row r="2867" spans="2:7">
      <c r="B2867" s="24">
        <f t="shared" si="179"/>
        <v>46633</v>
      </c>
      <c r="C2867" s="8" t="b">
        <f t="shared" si="177"/>
        <v>0</v>
      </c>
      <c r="D2867" s="21" t="b">
        <f t="shared" si="176"/>
        <v>0</v>
      </c>
      <c r="E2867" s="14">
        <f t="shared" si="178"/>
        <v>46633</v>
      </c>
      <c r="F2867" s="3"/>
      <c r="G2867" s="5">
        <v>47857</v>
      </c>
    </row>
    <row r="2868" spans="2:7">
      <c r="B2868" s="24">
        <f t="shared" si="179"/>
        <v>46634</v>
      </c>
      <c r="C2868" s="8" t="b">
        <f t="shared" si="177"/>
        <v>1</v>
      </c>
      <c r="D2868" s="21" t="b">
        <f t="shared" si="176"/>
        <v>0</v>
      </c>
      <c r="E2868" s="14" t="b">
        <f t="shared" si="178"/>
        <v>0</v>
      </c>
      <c r="F2868" s="3"/>
      <c r="G2868" s="5">
        <v>47858</v>
      </c>
    </row>
    <row r="2869" spans="2:7">
      <c r="B2869" s="24">
        <f t="shared" si="179"/>
        <v>46635</v>
      </c>
      <c r="C2869" s="8" t="b">
        <f t="shared" si="177"/>
        <v>1</v>
      </c>
      <c r="D2869" s="21" t="b">
        <f t="shared" si="176"/>
        <v>0</v>
      </c>
      <c r="E2869" s="14" t="b">
        <f t="shared" si="178"/>
        <v>0</v>
      </c>
      <c r="F2869" s="3"/>
      <c r="G2869" s="5">
        <v>47861</v>
      </c>
    </row>
    <row r="2870" spans="2:7">
      <c r="B2870" s="24">
        <f t="shared" si="179"/>
        <v>46636</v>
      </c>
      <c r="C2870" s="8" t="b">
        <f t="shared" si="177"/>
        <v>0</v>
      </c>
      <c r="D2870" s="21" t="b">
        <f t="shared" si="176"/>
        <v>0</v>
      </c>
      <c r="E2870" s="14">
        <f t="shared" si="178"/>
        <v>46636</v>
      </c>
      <c r="F2870" s="3"/>
      <c r="G2870" s="5">
        <v>47862</v>
      </c>
    </row>
    <row r="2871" spans="2:7">
      <c r="B2871" s="24">
        <f t="shared" si="179"/>
        <v>46637</v>
      </c>
      <c r="C2871" s="8" t="b">
        <f t="shared" si="177"/>
        <v>0</v>
      </c>
      <c r="D2871" s="21" t="b">
        <f t="shared" si="176"/>
        <v>0</v>
      </c>
      <c r="E2871" s="14">
        <f t="shared" si="178"/>
        <v>46637</v>
      </c>
      <c r="F2871" s="3"/>
      <c r="G2871" s="5">
        <v>47863</v>
      </c>
    </row>
    <row r="2872" spans="2:7">
      <c r="B2872" s="24">
        <f t="shared" si="179"/>
        <v>46638</v>
      </c>
      <c r="C2872" s="8" t="b">
        <f t="shared" si="177"/>
        <v>0</v>
      </c>
      <c r="D2872" s="21" t="b">
        <f t="shared" si="176"/>
        <v>0</v>
      </c>
      <c r="E2872" s="14">
        <f t="shared" si="178"/>
        <v>46638</v>
      </c>
      <c r="F2872" s="3"/>
      <c r="G2872" s="5">
        <v>47864</v>
      </c>
    </row>
    <row r="2873" spans="2:7">
      <c r="B2873" s="24">
        <f t="shared" si="179"/>
        <v>46639</v>
      </c>
      <c r="C2873" s="8" t="b">
        <f t="shared" si="177"/>
        <v>0</v>
      </c>
      <c r="D2873" s="21" t="b">
        <f t="shared" si="176"/>
        <v>0</v>
      </c>
      <c r="E2873" s="14">
        <f t="shared" si="178"/>
        <v>46639</v>
      </c>
      <c r="F2873" s="3"/>
      <c r="G2873" s="5">
        <v>47865</v>
      </c>
    </row>
    <row r="2874" spans="2:7">
      <c r="B2874" s="24">
        <f t="shared" si="179"/>
        <v>46640</v>
      </c>
      <c r="C2874" s="8" t="b">
        <f t="shared" si="177"/>
        <v>0</v>
      </c>
      <c r="D2874" s="21" t="b">
        <f t="shared" si="176"/>
        <v>0</v>
      </c>
      <c r="E2874" s="14">
        <f t="shared" si="178"/>
        <v>46640</v>
      </c>
      <c r="F2874" s="3"/>
      <c r="G2874" s="5">
        <v>47868</v>
      </c>
    </row>
    <row r="2875" spans="2:7">
      <c r="B2875" s="24">
        <f t="shared" si="179"/>
        <v>46641</v>
      </c>
      <c r="C2875" s="8" t="b">
        <f t="shared" si="177"/>
        <v>1</v>
      </c>
      <c r="D2875" s="21" t="b">
        <f t="shared" si="176"/>
        <v>0</v>
      </c>
      <c r="E2875" s="14" t="b">
        <f t="shared" si="178"/>
        <v>0</v>
      </c>
      <c r="F2875" s="3"/>
      <c r="G2875" s="5">
        <v>47869</v>
      </c>
    </row>
    <row r="2876" spans="2:7">
      <c r="B2876" s="24">
        <f t="shared" si="179"/>
        <v>46642</v>
      </c>
      <c r="C2876" s="8" t="b">
        <f t="shared" si="177"/>
        <v>1</v>
      </c>
      <c r="D2876" s="21" t="b">
        <f t="shared" si="176"/>
        <v>0</v>
      </c>
      <c r="E2876" s="14" t="b">
        <f t="shared" si="178"/>
        <v>0</v>
      </c>
      <c r="F2876" s="3"/>
      <c r="G2876" s="5">
        <v>47870</v>
      </c>
    </row>
    <row r="2877" spans="2:7">
      <c r="B2877" s="24">
        <f t="shared" si="179"/>
        <v>46643</v>
      </c>
      <c r="C2877" s="8" t="b">
        <f t="shared" si="177"/>
        <v>0</v>
      </c>
      <c r="D2877" s="21" t="b">
        <f t="shared" si="176"/>
        <v>0</v>
      </c>
      <c r="E2877" s="14">
        <f t="shared" si="178"/>
        <v>46643</v>
      </c>
      <c r="F2877" s="3"/>
      <c r="G2877" s="5">
        <v>47871</v>
      </c>
    </row>
    <row r="2878" spans="2:7">
      <c r="B2878" s="24">
        <f t="shared" si="179"/>
        <v>46644</v>
      </c>
      <c r="C2878" s="8" t="b">
        <f t="shared" si="177"/>
        <v>0</v>
      </c>
      <c r="D2878" s="21" t="b">
        <f t="shared" si="176"/>
        <v>0</v>
      </c>
      <c r="E2878" s="14">
        <f t="shared" si="178"/>
        <v>46644</v>
      </c>
      <c r="F2878" s="3"/>
      <c r="G2878" s="5">
        <v>47872</v>
      </c>
    </row>
    <row r="2879" spans="2:7">
      <c r="B2879" s="24">
        <f t="shared" si="179"/>
        <v>46645</v>
      </c>
      <c r="C2879" s="8" t="b">
        <f t="shared" si="177"/>
        <v>0</v>
      </c>
      <c r="D2879" s="21" t="b">
        <f t="shared" si="176"/>
        <v>0</v>
      </c>
      <c r="E2879" s="14">
        <f t="shared" si="178"/>
        <v>46645</v>
      </c>
      <c r="F2879" s="3"/>
      <c r="G2879" s="5">
        <v>47875</v>
      </c>
    </row>
    <row r="2880" spans="2:7">
      <c r="B2880" s="24">
        <f t="shared" si="179"/>
        <v>46646</v>
      </c>
      <c r="C2880" s="8" t="b">
        <f t="shared" si="177"/>
        <v>0</v>
      </c>
      <c r="D2880" s="21" t="b">
        <f t="shared" si="176"/>
        <v>0</v>
      </c>
      <c r="E2880" s="14">
        <f t="shared" si="178"/>
        <v>46646</v>
      </c>
      <c r="F2880" s="3"/>
      <c r="G2880" s="5">
        <v>47876</v>
      </c>
    </row>
    <row r="2881" spans="2:7">
      <c r="B2881" s="24">
        <f t="shared" si="179"/>
        <v>46647</v>
      </c>
      <c r="C2881" s="8" t="b">
        <f t="shared" si="177"/>
        <v>0</v>
      </c>
      <c r="D2881" s="21" t="b">
        <f t="shared" si="176"/>
        <v>0</v>
      </c>
      <c r="E2881" s="14">
        <f t="shared" si="178"/>
        <v>46647</v>
      </c>
      <c r="F2881" s="3"/>
      <c r="G2881" s="5">
        <v>47877</v>
      </c>
    </row>
    <row r="2882" spans="2:7">
      <c r="B2882" s="24">
        <f t="shared" si="179"/>
        <v>46648</v>
      </c>
      <c r="C2882" s="8" t="b">
        <f t="shared" si="177"/>
        <v>1</v>
      </c>
      <c r="D2882" s="21" t="b">
        <f t="shared" si="176"/>
        <v>0</v>
      </c>
      <c r="E2882" s="14" t="b">
        <f t="shared" si="178"/>
        <v>0</v>
      </c>
      <c r="F2882" s="3"/>
      <c r="G2882" s="5">
        <v>47878</v>
      </c>
    </row>
    <row r="2883" spans="2:7">
      <c r="B2883" s="24">
        <f t="shared" si="179"/>
        <v>46649</v>
      </c>
      <c r="C2883" s="8" t="b">
        <f t="shared" si="177"/>
        <v>1</v>
      </c>
      <c r="D2883" s="21" t="b">
        <f t="shared" ref="D2883:D2946" si="180">IF(TYPE(VLOOKUP(B2883,Holidays,1,0))&lt;&gt;1,FALSE,TRUE)</f>
        <v>0</v>
      </c>
      <c r="E2883" s="14" t="b">
        <f t="shared" si="178"/>
        <v>0</v>
      </c>
      <c r="F2883" s="3"/>
      <c r="G2883" s="5">
        <v>47879</v>
      </c>
    </row>
    <row r="2884" spans="2:7">
      <c r="B2884" s="24">
        <f t="shared" si="179"/>
        <v>46650</v>
      </c>
      <c r="C2884" s="8" t="b">
        <f t="shared" ref="C2884:C2947" si="181">IF(WEEKDAY(B2884,2)&gt;5,TRUE)</f>
        <v>0</v>
      </c>
      <c r="D2884" s="21" t="b">
        <f t="shared" si="180"/>
        <v>0</v>
      </c>
      <c r="E2884" s="14">
        <f t="shared" ref="E2884:E2947" si="182">IF(OR(C2884,D2884),FALSE,B2884)</f>
        <v>46650</v>
      </c>
      <c r="F2884" s="3"/>
      <c r="G2884" s="5">
        <v>47882</v>
      </c>
    </row>
    <row r="2885" spans="2:7">
      <c r="B2885" s="24">
        <f t="shared" ref="B2885:B2948" si="183">B2884+1</f>
        <v>46651</v>
      </c>
      <c r="C2885" s="8" t="b">
        <f t="shared" si="181"/>
        <v>0</v>
      </c>
      <c r="D2885" s="21" t="b">
        <f t="shared" si="180"/>
        <v>0</v>
      </c>
      <c r="E2885" s="14">
        <f t="shared" si="182"/>
        <v>46651</v>
      </c>
      <c r="F2885" s="3"/>
      <c r="G2885" s="5">
        <v>47883</v>
      </c>
    </row>
    <row r="2886" spans="2:7">
      <c r="B2886" s="24">
        <f t="shared" si="183"/>
        <v>46652</v>
      </c>
      <c r="C2886" s="8" t="b">
        <f t="shared" si="181"/>
        <v>0</v>
      </c>
      <c r="D2886" s="21" t="b">
        <f t="shared" si="180"/>
        <v>0</v>
      </c>
      <c r="E2886" s="14">
        <f t="shared" si="182"/>
        <v>46652</v>
      </c>
      <c r="F2886" s="3"/>
      <c r="G2886" s="5">
        <v>47884</v>
      </c>
    </row>
    <row r="2887" spans="2:7">
      <c r="B2887" s="24">
        <f t="shared" si="183"/>
        <v>46653</v>
      </c>
      <c r="C2887" s="8" t="b">
        <f t="shared" si="181"/>
        <v>0</v>
      </c>
      <c r="D2887" s="21" t="b">
        <f t="shared" si="180"/>
        <v>0</v>
      </c>
      <c r="E2887" s="14">
        <f t="shared" si="182"/>
        <v>46653</v>
      </c>
      <c r="F2887" s="3"/>
      <c r="G2887" s="5">
        <v>47885</v>
      </c>
    </row>
    <row r="2888" spans="2:7">
      <c r="B2888" s="24">
        <f t="shared" si="183"/>
        <v>46654</v>
      </c>
      <c r="C2888" s="8" t="b">
        <f t="shared" si="181"/>
        <v>0</v>
      </c>
      <c r="D2888" s="21" t="b">
        <f t="shared" si="180"/>
        <v>0</v>
      </c>
      <c r="E2888" s="14">
        <f t="shared" si="182"/>
        <v>46654</v>
      </c>
      <c r="F2888" s="3"/>
      <c r="G2888" s="5">
        <v>47886</v>
      </c>
    </row>
    <row r="2889" spans="2:7">
      <c r="B2889" s="24">
        <f t="shared" si="183"/>
        <v>46655</v>
      </c>
      <c r="C2889" s="8" t="b">
        <f t="shared" si="181"/>
        <v>1</v>
      </c>
      <c r="D2889" s="21" t="b">
        <f t="shared" si="180"/>
        <v>0</v>
      </c>
      <c r="E2889" s="14" t="b">
        <f t="shared" si="182"/>
        <v>0</v>
      </c>
      <c r="F2889" s="3"/>
      <c r="G2889" s="5">
        <v>47889</v>
      </c>
    </row>
    <row r="2890" spans="2:7">
      <c r="B2890" s="24">
        <f t="shared" si="183"/>
        <v>46656</v>
      </c>
      <c r="C2890" s="8" t="b">
        <f t="shared" si="181"/>
        <v>1</v>
      </c>
      <c r="D2890" s="21" t="b">
        <f t="shared" si="180"/>
        <v>0</v>
      </c>
      <c r="E2890" s="14" t="b">
        <f t="shared" si="182"/>
        <v>0</v>
      </c>
      <c r="F2890" s="3"/>
      <c r="G2890" s="5">
        <v>47890</v>
      </c>
    </row>
    <row r="2891" spans="2:7">
      <c r="B2891" s="24">
        <f t="shared" si="183"/>
        <v>46657</v>
      </c>
      <c r="C2891" s="8" t="b">
        <f t="shared" si="181"/>
        <v>0</v>
      </c>
      <c r="D2891" s="21" t="b">
        <f t="shared" si="180"/>
        <v>0</v>
      </c>
      <c r="E2891" s="14">
        <f t="shared" si="182"/>
        <v>46657</v>
      </c>
      <c r="F2891" s="3"/>
      <c r="G2891" s="5">
        <v>47891</v>
      </c>
    </row>
    <row r="2892" spans="2:7">
      <c r="B2892" s="24">
        <f t="shared" si="183"/>
        <v>46658</v>
      </c>
      <c r="C2892" s="8" t="b">
        <f t="shared" si="181"/>
        <v>0</v>
      </c>
      <c r="D2892" s="21" t="b">
        <f t="shared" si="180"/>
        <v>0</v>
      </c>
      <c r="E2892" s="14">
        <f t="shared" si="182"/>
        <v>46658</v>
      </c>
      <c r="F2892" s="3"/>
      <c r="G2892" s="5">
        <v>47892</v>
      </c>
    </row>
    <row r="2893" spans="2:7">
      <c r="B2893" s="24">
        <f t="shared" si="183"/>
        <v>46659</v>
      </c>
      <c r="C2893" s="8" t="b">
        <f t="shared" si="181"/>
        <v>0</v>
      </c>
      <c r="D2893" s="21" t="b">
        <f t="shared" si="180"/>
        <v>0</v>
      </c>
      <c r="E2893" s="14">
        <f t="shared" si="182"/>
        <v>46659</v>
      </c>
      <c r="F2893" s="3"/>
      <c r="G2893" s="5">
        <v>47893</v>
      </c>
    </row>
    <row r="2894" spans="2:7">
      <c r="B2894" s="24">
        <f t="shared" si="183"/>
        <v>46660</v>
      </c>
      <c r="C2894" s="8" t="b">
        <f t="shared" si="181"/>
        <v>0</v>
      </c>
      <c r="D2894" s="21" t="b">
        <f t="shared" si="180"/>
        <v>0</v>
      </c>
      <c r="E2894" s="14">
        <f t="shared" si="182"/>
        <v>46660</v>
      </c>
      <c r="F2894" s="3"/>
      <c r="G2894" s="5">
        <v>47896</v>
      </c>
    </row>
    <row r="2895" spans="2:7">
      <c r="B2895" s="24">
        <f t="shared" si="183"/>
        <v>46661</v>
      </c>
      <c r="C2895" s="8" t="b">
        <f t="shared" si="181"/>
        <v>0</v>
      </c>
      <c r="D2895" s="21" t="b">
        <f t="shared" si="180"/>
        <v>0</v>
      </c>
      <c r="E2895" s="14">
        <f t="shared" si="182"/>
        <v>46661</v>
      </c>
      <c r="F2895" s="3"/>
      <c r="G2895" s="5">
        <v>47897</v>
      </c>
    </row>
    <row r="2896" spans="2:7">
      <c r="B2896" s="24">
        <f t="shared" si="183"/>
        <v>46662</v>
      </c>
      <c r="C2896" s="8" t="b">
        <f t="shared" si="181"/>
        <v>1</v>
      </c>
      <c r="D2896" s="21" t="b">
        <f t="shared" si="180"/>
        <v>0</v>
      </c>
      <c r="E2896" s="14" t="b">
        <f t="shared" si="182"/>
        <v>0</v>
      </c>
      <c r="F2896" s="3"/>
      <c r="G2896" s="5">
        <v>47898</v>
      </c>
    </row>
    <row r="2897" spans="2:7">
      <c r="B2897" s="24">
        <f t="shared" si="183"/>
        <v>46663</v>
      </c>
      <c r="C2897" s="8" t="b">
        <f t="shared" si="181"/>
        <v>1</v>
      </c>
      <c r="D2897" s="21" t="b">
        <f t="shared" si="180"/>
        <v>0</v>
      </c>
      <c r="E2897" s="14" t="b">
        <f t="shared" si="182"/>
        <v>0</v>
      </c>
      <c r="F2897" s="3"/>
      <c r="G2897" s="5">
        <v>47899</v>
      </c>
    </row>
    <row r="2898" spans="2:7">
      <c r="B2898" s="24">
        <f t="shared" si="183"/>
        <v>46664</v>
      </c>
      <c r="C2898" s="8" t="b">
        <f t="shared" si="181"/>
        <v>0</v>
      </c>
      <c r="D2898" s="21" t="b">
        <f t="shared" si="180"/>
        <v>0</v>
      </c>
      <c r="E2898" s="14">
        <f t="shared" si="182"/>
        <v>46664</v>
      </c>
      <c r="F2898" s="3"/>
      <c r="G2898" s="5">
        <v>47900</v>
      </c>
    </row>
    <row r="2899" spans="2:7">
      <c r="B2899" s="24">
        <f t="shared" si="183"/>
        <v>46665</v>
      </c>
      <c r="C2899" s="8" t="b">
        <f t="shared" si="181"/>
        <v>0</v>
      </c>
      <c r="D2899" s="21" t="b">
        <f t="shared" si="180"/>
        <v>0</v>
      </c>
      <c r="E2899" s="14">
        <f t="shared" si="182"/>
        <v>46665</v>
      </c>
      <c r="F2899" s="3"/>
      <c r="G2899" s="5">
        <v>47903</v>
      </c>
    </row>
    <row r="2900" spans="2:7">
      <c r="B2900" s="24">
        <f t="shared" si="183"/>
        <v>46666</v>
      </c>
      <c r="C2900" s="8" t="b">
        <f t="shared" si="181"/>
        <v>0</v>
      </c>
      <c r="D2900" s="21" t="b">
        <f t="shared" si="180"/>
        <v>0</v>
      </c>
      <c r="E2900" s="14">
        <f t="shared" si="182"/>
        <v>46666</v>
      </c>
      <c r="F2900" s="3"/>
      <c r="G2900" s="5">
        <v>47904</v>
      </c>
    </row>
    <row r="2901" spans="2:7">
      <c r="B2901" s="24">
        <f t="shared" si="183"/>
        <v>46667</v>
      </c>
      <c r="C2901" s="8" t="b">
        <f t="shared" si="181"/>
        <v>0</v>
      </c>
      <c r="D2901" s="21" t="b">
        <f t="shared" si="180"/>
        <v>0</v>
      </c>
      <c r="E2901" s="14">
        <f t="shared" si="182"/>
        <v>46667</v>
      </c>
      <c r="F2901" s="3"/>
      <c r="G2901" s="5">
        <v>47905</v>
      </c>
    </row>
    <row r="2902" spans="2:7">
      <c r="B2902" s="24">
        <f t="shared" si="183"/>
        <v>46668</v>
      </c>
      <c r="C2902" s="8" t="b">
        <f t="shared" si="181"/>
        <v>0</v>
      </c>
      <c r="D2902" s="21" t="b">
        <f t="shared" si="180"/>
        <v>0</v>
      </c>
      <c r="E2902" s="14">
        <f t="shared" si="182"/>
        <v>46668</v>
      </c>
      <c r="F2902" s="3"/>
      <c r="G2902" s="5">
        <v>47906</v>
      </c>
    </row>
    <row r="2903" spans="2:7">
      <c r="B2903" s="24">
        <f t="shared" si="183"/>
        <v>46669</v>
      </c>
      <c r="C2903" s="8" t="b">
        <f t="shared" si="181"/>
        <v>1</v>
      </c>
      <c r="D2903" s="21" t="b">
        <f t="shared" si="180"/>
        <v>0</v>
      </c>
      <c r="E2903" s="14" t="b">
        <f t="shared" si="182"/>
        <v>0</v>
      </c>
      <c r="F2903" s="3"/>
      <c r="G2903" s="5">
        <v>47907</v>
      </c>
    </row>
    <row r="2904" spans="2:7">
      <c r="B2904" s="24">
        <f t="shared" si="183"/>
        <v>46670</v>
      </c>
      <c r="C2904" s="8" t="b">
        <f t="shared" si="181"/>
        <v>1</v>
      </c>
      <c r="D2904" s="21" t="b">
        <f t="shared" si="180"/>
        <v>0</v>
      </c>
      <c r="E2904" s="14" t="b">
        <f t="shared" si="182"/>
        <v>0</v>
      </c>
      <c r="F2904" s="3"/>
      <c r="G2904" s="5">
        <v>47910</v>
      </c>
    </row>
    <row r="2905" spans="2:7">
      <c r="B2905" s="24">
        <f t="shared" si="183"/>
        <v>46671</v>
      </c>
      <c r="C2905" s="8" t="b">
        <f t="shared" si="181"/>
        <v>0</v>
      </c>
      <c r="D2905" s="21" t="b">
        <f t="shared" si="180"/>
        <v>0</v>
      </c>
      <c r="E2905" s="14">
        <f t="shared" si="182"/>
        <v>46671</v>
      </c>
      <c r="F2905" s="3"/>
      <c r="G2905" s="5">
        <v>47911</v>
      </c>
    </row>
    <row r="2906" spans="2:7">
      <c r="B2906" s="24">
        <f t="shared" si="183"/>
        <v>46672</v>
      </c>
      <c r="C2906" s="8" t="b">
        <f t="shared" si="181"/>
        <v>0</v>
      </c>
      <c r="D2906" s="21" t="b">
        <f t="shared" si="180"/>
        <v>0</v>
      </c>
      <c r="E2906" s="14">
        <f t="shared" si="182"/>
        <v>46672</v>
      </c>
      <c r="F2906" s="3"/>
      <c r="G2906" s="5">
        <v>47912</v>
      </c>
    </row>
    <row r="2907" spans="2:7">
      <c r="B2907" s="24">
        <f t="shared" si="183"/>
        <v>46673</v>
      </c>
      <c r="C2907" s="8" t="b">
        <f t="shared" si="181"/>
        <v>0</v>
      </c>
      <c r="D2907" s="21" t="b">
        <f t="shared" si="180"/>
        <v>0</v>
      </c>
      <c r="E2907" s="14">
        <f t="shared" si="182"/>
        <v>46673</v>
      </c>
      <c r="F2907" s="3"/>
      <c r="G2907" s="5">
        <v>47913</v>
      </c>
    </row>
    <row r="2908" spans="2:7">
      <c r="B2908" s="24">
        <f t="shared" si="183"/>
        <v>46674</v>
      </c>
      <c r="C2908" s="8" t="b">
        <f t="shared" si="181"/>
        <v>0</v>
      </c>
      <c r="D2908" s="21" t="b">
        <f t="shared" si="180"/>
        <v>0</v>
      </c>
      <c r="E2908" s="14">
        <f t="shared" si="182"/>
        <v>46674</v>
      </c>
      <c r="F2908" s="3"/>
      <c r="G2908" s="5">
        <v>47914</v>
      </c>
    </row>
    <row r="2909" spans="2:7">
      <c r="B2909" s="24">
        <f t="shared" si="183"/>
        <v>46675</v>
      </c>
      <c r="C2909" s="8" t="b">
        <f t="shared" si="181"/>
        <v>0</v>
      </c>
      <c r="D2909" s="21" t="b">
        <f t="shared" si="180"/>
        <v>0</v>
      </c>
      <c r="E2909" s="14">
        <f t="shared" si="182"/>
        <v>46675</v>
      </c>
      <c r="F2909" s="3"/>
      <c r="G2909" s="5">
        <v>47917</v>
      </c>
    </row>
    <row r="2910" spans="2:7">
      <c r="B2910" s="24">
        <f t="shared" si="183"/>
        <v>46676</v>
      </c>
      <c r="C2910" s="8" t="b">
        <f t="shared" si="181"/>
        <v>1</v>
      </c>
      <c r="D2910" s="21" t="b">
        <f t="shared" si="180"/>
        <v>0</v>
      </c>
      <c r="E2910" s="14" t="b">
        <f t="shared" si="182"/>
        <v>0</v>
      </c>
      <c r="F2910" s="3"/>
      <c r="G2910" s="5">
        <v>47918</v>
      </c>
    </row>
    <row r="2911" spans="2:7">
      <c r="B2911" s="24">
        <f t="shared" si="183"/>
        <v>46677</v>
      </c>
      <c r="C2911" s="8" t="b">
        <f t="shared" si="181"/>
        <v>1</v>
      </c>
      <c r="D2911" s="21" t="b">
        <f t="shared" si="180"/>
        <v>0</v>
      </c>
      <c r="E2911" s="14" t="b">
        <f t="shared" si="182"/>
        <v>0</v>
      </c>
      <c r="F2911" s="3"/>
      <c r="G2911" s="5">
        <v>47919</v>
      </c>
    </row>
    <row r="2912" spans="2:7">
      <c r="B2912" s="24">
        <f t="shared" si="183"/>
        <v>46678</v>
      </c>
      <c r="C2912" s="8" t="b">
        <f t="shared" si="181"/>
        <v>0</v>
      </c>
      <c r="D2912" s="21" t="b">
        <f t="shared" si="180"/>
        <v>0</v>
      </c>
      <c r="E2912" s="14">
        <f t="shared" si="182"/>
        <v>46678</v>
      </c>
      <c r="F2912" s="3"/>
      <c r="G2912" s="5">
        <v>47920</v>
      </c>
    </row>
    <row r="2913" spans="2:7">
      <c r="B2913" s="24">
        <f t="shared" si="183"/>
        <v>46679</v>
      </c>
      <c r="C2913" s="8" t="b">
        <f t="shared" si="181"/>
        <v>0</v>
      </c>
      <c r="D2913" s="21" t="b">
        <f t="shared" si="180"/>
        <v>0</v>
      </c>
      <c r="E2913" s="14">
        <f t="shared" si="182"/>
        <v>46679</v>
      </c>
      <c r="F2913" s="3"/>
      <c r="G2913" s="5">
        <v>47921</v>
      </c>
    </row>
    <row r="2914" spans="2:7">
      <c r="B2914" s="24">
        <f t="shared" si="183"/>
        <v>46680</v>
      </c>
      <c r="C2914" s="8" t="b">
        <f t="shared" si="181"/>
        <v>0</v>
      </c>
      <c r="D2914" s="21" t="b">
        <f t="shared" si="180"/>
        <v>0</v>
      </c>
      <c r="E2914" s="14">
        <f t="shared" si="182"/>
        <v>46680</v>
      </c>
      <c r="F2914" s="3"/>
      <c r="G2914" s="5">
        <v>47924</v>
      </c>
    </row>
    <row r="2915" spans="2:7">
      <c r="B2915" s="24">
        <f t="shared" si="183"/>
        <v>46681</v>
      </c>
      <c r="C2915" s="8" t="b">
        <f t="shared" si="181"/>
        <v>0</v>
      </c>
      <c r="D2915" s="21" t="b">
        <f t="shared" si="180"/>
        <v>0</v>
      </c>
      <c r="E2915" s="14">
        <f t="shared" si="182"/>
        <v>46681</v>
      </c>
      <c r="F2915" s="3"/>
      <c r="G2915" s="5">
        <v>47925</v>
      </c>
    </row>
    <row r="2916" spans="2:7">
      <c r="B2916" s="24">
        <f t="shared" si="183"/>
        <v>46682</v>
      </c>
      <c r="C2916" s="8" t="b">
        <f t="shared" si="181"/>
        <v>0</v>
      </c>
      <c r="D2916" s="21" t="b">
        <f t="shared" si="180"/>
        <v>0</v>
      </c>
      <c r="E2916" s="14">
        <f t="shared" si="182"/>
        <v>46682</v>
      </c>
      <c r="F2916" s="3"/>
      <c r="G2916" s="5">
        <v>47926</v>
      </c>
    </row>
    <row r="2917" spans="2:7">
      <c r="B2917" s="24">
        <f t="shared" si="183"/>
        <v>46683</v>
      </c>
      <c r="C2917" s="8" t="b">
        <f t="shared" si="181"/>
        <v>1</v>
      </c>
      <c r="D2917" s="21" t="b">
        <f t="shared" si="180"/>
        <v>0</v>
      </c>
      <c r="E2917" s="14" t="b">
        <f t="shared" si="182"/>
        <v>0</v>
      </c>
      <c r="F2917" s="3"/>
      <c r="G2917" s="5">
        <v>47927</v>
      </c>
    </row>
    <row r="2918" spans="2:7">
      <c r="B2918" s="24">
        <f t="shared" si="183"/>
        <v>46684</v>
      </c>
      <c r="C2918" s="8" t="b">
        <f t="shared" si="181"/>
        <v>1</v>
      </c>
      <c r="D2918" s="21" t="b">
        <f t="shared" si="180"/>
        <v>0</v>
      </c>
      <c r="E2918" s="14" t="b">
        <f t="shared" si="182"/>
        <v>0</v>
      </c>
      <c r="F2918" s="3"/>
      <c r="G2918" s="5">
        <v>47928</v>
      </c>
    </row>
    <row r="2919" spans="2:7">
      <c r="B2919" s="24">
        <f t="shared" si="183"/>
        <v>46685</v>
      </c>
      <c r="C2919" s="8" t="b">
        <f t="shared" si="181"/>
        <v>0</v>
      </c>
      <c r="D2919" s="21" t="b">
        <f t="shared" si="180"/>
        <v>0</v>
      </c>
      <c r="E2919" s="14">
        <f t="shared" si="182"/>
        <v>46685</v>
      </c>
      <c r="F2919" s="3"/>
      <c r="G2919" s="5">
        <v>47931</v>
      </c>
    </row>
    <row r="2920" spans="2:7">
      <c r="B2920" s="24">
        <f t="shared" si="183"/>
        <v>46686</v>
      </c>
      <c r="C2920" s="8" t="b">
        <f t="shared" si="181"/>
        <v>0</v>
      </c>
      <c r="D2920" s="21" t="b">
        <f t="shared" si="180"/>
        <v>0</v>
      </c>
      <c r="E2920" s="14">
        <f t="shared" si="182"/>
        <v>46686</v>
      </c>
      <c r="F2920" s="3"/>
      <c r="G2920" s="5">
        <v>47932</v>
      </c>
    </row>
    <row r="2921" spans="2:7">
      <c r="B2921" s="24">
        <f t="shared" si="183"/>
        <v>46687</v>
      </c>
      <c r="C2921" s="8" t="b">
        <f t="shared" si="181"/>
        <v>0</v>
      </c>
      <c r="D2921" s="21" t="b">
        <f t="shared" si="180"/>
        <v>0</v>
      </c>
      <c r="E2921" s="14">
        <f t="shared" si="182"/>
        <v>46687</v>
      </c>
      <c r="F2921" s="3"/>
      <c r="G2921" s="5">
        <v>47933</v>
      </c>
    </row>
    <row r="2922" spans="2:7">
      <c r="B2922" s="24">
        <f t="shared" si="183"/>
        <v>46688</v>
      </c>
      <c r="C2922" s="8" t="b">
        <f t="shared" si="181"/>
        <v>0</v>
      </c>
      <c r="D2922" s="21" t="b">
        <f t="shared" si="180"/>
        <v>0</v>
      </c>
      <c r="E2922" s="14">
        <f t="shared" si="182"/>
        <v>46688</v>
      </c>
      <c r="F2922" s="3"/>
      <c r="G2922" s="5">
        <v>47934</v>
      </c>
    </row>
    <row r="2923" spans="2:7">
      <c r="B2923" s="24">
        <f t="shared" si="183"/>
        <v>46689</v>
      </c>
      <c r="C2923" s="8" t="b">
        <f t="shared" si="181"/>
        <v>0</v>
      </c>
      <c r="D2923" s="21" t="b">
        <f t="shared" si="180"/>
        <v>0</v>
      </c>
      <c r="E2923" s="14">
        <f t="shared" si="182"/>
        <v>46689</v>
      </c>
      <c r="F2923" s="3"/>
      <c r="G2923" s="5">
        <v>47935</v>
      </c>
    </row>
    <row r="2924" spans="2:7">
      <c r="B2924" s="24">
        <f t="shared" si="183"/>
        <v>46690</v>
      </c>
      <c r="C2924" s="8" t="b">
        <f t="shared" si="181"/>
        <v>1</v>
      </c>
      <c r="D2924" s="21" t="b">
        <f t="shared" si="180"/>
        <v>0</v>
      </c>
      <c r="E2924" s="14" t="b">
        <f t="shared" si="182"/>
        <v>0</v>
      </c>
      <c r="F2924" s="3"/>
      <c r="G2924" s="5">
        <v>47938</v>
      </c>
    </row>
    <row r="2925" spans="2:7">
      <c r="B2925" s="24">
        <f t="shared" si="183"/>
        <v>46691</v>
      </c>
      <c r="C2925" s="8" t="b">
        <f t="shared" si="181"/>
        <v>1</v>
      </c>
      <c r="D2925" s="21" t="b">
        <f t="shared" si="180"/>
        <v>0</v>
      </c>
      <c r="E2925" s="14" t="b">
        <f t="shared" si="182"/>
        <v>0</v>
      </c>
      <c r="F2925" s="3"/>
      <c r="G2925" s="5">
        <v>47939</v>
      </c>
    </row>
    <row r="2926" spans="2:7">
      <c r="B2926" s="24">
        <f t="shared" si="183"/>
        <v>46692</v>
      </c>
      <c r="C2926" s="8" t="b">
        <f t="shared" si="181"/>
        <v>0</v>
      </c>
      <c r="D2926" s="21" t="b">
        <f t="shared" si="180"/>
        <v>0</v>
      </c>
      <c r="E2926" s="14">
        <f t="shared" si="182"/>
        <v>46692</v>
      </c>
      <c r="F2926" s="3"/>
      <c r="G2926" s="5">
        <v>47940</v>
      </c>
    </row>
    <row r="2927" spans="2:7">
      <c r="B2927" s="24">
        <f t="shared" si="183"/>
        <v>46693</v>
      </c>
      <c r="C2927" s="8" t="b">
        <f t="shared" si="181"/>
        <v>0</v>
      </c>
      <c r="D2927" s="21" t="b">
        <f t="shared" si="180"/>
        <v>0</v>
      </c>
      <c r="E2927" s="14">
        <f t="shared" si="182"/>
        <v>46693</v>
      </c>
      <c r="F2927" s="3"/>
      <c r="G2927" s="5">
        <v>47941</v>
      </c>
    </row>
    <row r="2928" spans="2:7">
      <c r="B2928" s="24">
        <f t="shared" si="183"/>
        <v>46694</v>
      </c>
      <c r="C2928" s="8" t="b">
        <f t="shared" si="181"/>
        <v>0</v>
      </c>
      <c r="D2928" s="21" t="b">
        <f t="shared" si="180"/>
        <v>0</v>
      </c>
      <c r="E2928" s="14">
        <f t="shared" si="182"/>
        <v>46694</v>
      </c>
      <c r="F2928" s="3"/>
      <c r="G2928" s="5">
        <v>47942</v>
      </c>
    </row>
    <row r="2929" spans="2:7">
      <c r="B2929" s="24">
        <f t="shared" si="183"/>
        <v>46695</v>
      </c>
      <c r="C2929" s="8" t="b">
        <f t="shared" si="181"/>
        <v>0</v>
      </c>
      <c r="D2929" s="21" t="b">
        <f t="shared" si="180"/>
        <v>0</v>
      </c>
      <c r="E2929" s="14">
        <f t="shared" si="182"/>
        <v>46695</v>
      </c>
      <c r="F2929" s="3"/>
      <c r="G2929" s="5">
        <v>47945</v>
      </c>
    </row>
    <row r="2930" spans="2:7">
      <c r="B2930" s="24">
        <f t="shared" si="183"/>
        <v>46696</v>
      </c>
      <c r="C2930" s="8" t="b">
        <f t="shared" si="181"/>
        <v>0</v>
      </c>
      <c r="D2930" s="21" t="b">
        <f t="shared" si="180"/>
        <v>0</v>
      </c>
      <c r="E2930" s="14">
        <f t="shared" si="182"/>
        <v>46696</v>
      </c>
      <c r="F2930" s="3"/>
      <c r="G2930" s="5">
        <v>47946</v>
      </c>
    </row>
    <row r="2931" spans="2:7">
      <c r="B2931" s="24">
        <f t="shared" si="183"/>
        <v>46697</v>
      </c>
      <c r="C2931" s="8" t="b">
        <f t="shared" si="181"/>
        <v>1</v>
      </c>
      <c r="D2931" s="21" t="b">
        <f t="shared" si="180"/>
        <v>0</v>
      </c>
      <c r="E2931" s="14" t="b">
        <f t="shared" si="182"/>
        <v>0</v>
      </c>
      <c r="F2931" s="3"/>
      <c r="G2931" s="5">
        <v>47947</v>
      </c>
    </row>
    <row r="2932" spans="2:7">
      <c r="B2932" s="24">
        <f t="shared" si="183"/>
        <v>46698</v>
      </c>
      <c r="C2932" s="8" t="b">
        <f t="shared" si="181"/>
        <v>1</v>
      </c>
      <c r="D2932" s="21" t="b">
        <f t="shared" si="180"/>
        <v>0</v>
      </c>
      <c r="E2932" s="14" t="b">
        <f t="shared" si="182"/>
        <v>0</v>
      </c>
      <c r="F2932" s="3"/>
      <c r="G2932" s="5">
        <v>47948</v>
      </c>
    </row>
    <row r="2933" spans="2:7">
      <c r="B2933" s="24">
        <f t="shared" si="183"/>
        <v>46699</v>
      </c>
      <c r="C2933" s="8" t="b">
        <f t="shared" si="181"/>
        <v>0</v>
      </c>
      <c r="D2933" s="21" t="b">
        <f t="shared" si="180"/>
        <v>0</v>
      </c>
      <c r="E2933" s="14">
        <f t="shared" si="182"/>
        <v>46699</v>
      </c>
      <c r="F2933" s="3"/>
      <c r="G2933" s="5">
        <v>47953</v>
      </c>
    </row>
    <row r="2934" spans="2:7">
      <c r="B2934" s="24">
        <f t="shared" si="183"/>
        <v>46700</v>
      </c>
      <c r="C2934" s="8" t="b">
        <f t="shared" si="181"/>
        <v>0</v>
      </c>
      <c r="D2934" s="21" t="b">
        <f t="shared" si="180"/>
        <v>0</v>
      </c>
      <c r="E2934" s="14">
        <f t="shared" si="182"/>
        <v>46700</v>
      </c>
      <c r="F2934" s="3"/>
      <c r="G2934" s="5">
        <v>47954</v>
      </c>
    </row>
    <row r="2935" spans="2:7">
      <c r="B2935" s="24">
        <f t="shared" si="183"/>
        <v>46701</v>
      </c>
      <c r="C2935" s="8" t="b">
        <f t="shared" si="181"/>
        <v>0</v>
      </c>
      <c r="D2935" s="21" t="b">
        <f t="shared" si="180"/>
        <v>0</v>
      </c>
      <c r="E2935" s="14">
        <f t="shared" si="182"/>
        <v>46701</v>
      </c>
      <c r="F2935" s="3"/>
      <c r="G2935" s="5">
        <v>47955</v>
      </c>
    </row>
    <row r="2936" spans="2:7">
      <c r="B2936" s="24">
        <f t="shared" si="183"/>
        <v>46702</v>
      </c>
      <c r="C2936" s="8" t="b">
        <f t="shared" si="181"/>
        <v>0</v>
      </c>
      <c r="D2936" s="21" t="b">
        <f t="shared" si="180"/>
        <v>0</v>
      </c>
      <c r="E2936" s="14">
        <f t="shared" si="182"/>
        <v>46702</v>
      </c>
      <c r="F2936" s="3"/>
      <c r="G2936" s="5">
        <v>47956</v>
      </c>
    </row>
    <row r="2937" spans="2:7">
      <c r="B2937" s="24">
        <f t="shared" si="183"/>
        <v>46703</v>
      </c>
      <c r="C2937" s="8" t="b">
        <f t="shared" si="181"/>
        <v>0</v>
      </c>
      <c r="D2937" s="21" t="b">
        <f t="shared" si="180"/>
        <v>0</v>
      </c>
      <c r="E2937" s="14">
        <f t="shared" si="182"/>
        <v>46703</v>
      </c>
      <c r="F2937" s="3"/>
      <c r="G2937" s="5">
        <v>47959</v>
      </c>
    </row>
    <row r="2938" spans="2:7">
      <c r="B2938" s="24">
        <f t="shared" si="183"/>
        <v>46704</v>
      </c>
      <c r="C2938" s="8" t="b">
        <f t="shared" si="181"/>
        <v>1</v>
      </c>
      <c r="D2938" s="21" t="b">
        <f t="shared" si="180"/>
        <v>0</v>
      </c>
      <c r="E2938" s="14" t="b">
        <f t="shared" si="182"/>
        <v>0</v>
      </c>
      <c r="F2938" s="3"/>
      <c r="G2938" s="5">
        <v>47960</v>
      </c>
    </row>
    <row r="2939" spans="2:7">
      <c r="B2939" s="24">
        <f t="shared" si="183"/>
        <v>46705</v>
      </c>
      <c r="C2939" s="8" t="b">
        <f t="shared" si="181"/>
        <v>1</v>
      </c>
      <c r="D2939" s="21" t="b">
        <f t="shared" si="180"/>
        <v>0</v>
      </c>
      <c r="E2939" s="14" t="b">
        <f t="shared" si="182"/>
        <v>0</v>
      </c>
      <c r="F2939" s="3"/>
      <c r="G2939" s="5">
        <v>47961</v>
      </c>
    </row>
    <row r="2940" spans="2:7">
      <c r="B2940" s="24">
        <f t="shared" si="183"/>
        <v>46706</v>
      </c>
      <c r="C2940" s="8" t="b">
        <f t="shared" si="181"/>
        <v>0</v>
      </c>
      <c r="D2940" s="21" t="b">
        <f t="shared" si="180"/>
        <v>0</v>
      </c>
      <c r="E2940" s="14">
        <f t="shared" si="182"/>
        <v>46706</v>
      </c>
      <c r="F2940" s="3"/>
      <c r="G2940" s="5">
        <v>47962</v>
      </c>
    </row>
    <row r="2941" spans="2:7">
      <c r="B2941" s="24">
        <f t="shared" si="183"/>
        <v>46707</v>
      </c>
      <c r="C2941" s="8" t="b">
        <f t="shared" si="181"/>
        <v>0</v>
      </c>
      <c r="D2941" s="21" t="b">
        <f t="shared" si="180"/>
        <v>0</v>
      </c>
      <c r="E2941" s="14">
        <f t="shared" si="182"/>
        <v>46707</v>
      </c>
      <c r="F2941" s="3"/>
      <c r="G2941" s="5">
        <v>47963</v>
      </c>
    </row>
    <row r="2942" spans="2:7">
      <c r="B2942" s="24">
        <f t="shared" si="183"/>
        <v>46708</v>
      </c>
      <c r="C2942" s="8" t="b">
        <f t="shared" si="181"/>
        <v>0</v>
      </c>
      <c r="D2942" s="21" t="b">
        <f t="shared" si="180"/>
        <v>0</v>
      </c>
      <c r="E2942" s="14">
        <f t="shared" si="182"/>
        <v>46708</v>
      </c>
      <c r="F2942" s="3"/>
      <c r="G2942" s="5">
        <v>47966</v>
      </c>
    </row>
    <row r="2943" spans="2:7">
      <c r="B2943" s="24">
        <f t="shared" si="183"/>
        <v>46709</v>
      </c>
      <c r="C2943" s="8" t="b">
        <f t="shared" si="181"/>
        <v>0</v>
      </c>
      <c r="D2943" s="21" t="b">
        <f t="shared" si="180"/>
        <v>0</v>
      </c>
      <c r="E2943" s="14">
        <f t="shared" si="182"/>
        <v>46709</v>
      </c>
      <c r="F2943" s="3"/>
      <c r="G2943" s="5">
        <v>47967</v>
      </c>
    </row>
    <row r="2944" spans="2:7">
      <c r="B2944" s="24">
        <f t="shared" si="183"/>
        <v>46710</v>
      </c>
      <c r="C2944" s="8" t="b">
        <f t="shared" si="181"/>
        <v>0</v>
      </c>
      <c r="D2944" s="21" t="b">
        <f t="shared" si="180"/>
        <v>0</v>
      </c>
      <c r="E2944" s="14">
        <f t="shared" si="182"/>
        <v>46710</v>
      </c>
      <c r="F2944" s="3"/>
      <c r="G2944" s="5">
        <v>47968</v>
      </c>
    </row>
    <row r="2945" spans="2:7">
      <c r="B2945" s="24">
        <f t="shared" si="183"/>
        <v>46711</v>
      </c>
      <c r="C2945" s="8" t="b">
        <f t="shared" si="181"/>
        <v>1</v>
      </c>
      <c r="D2945" s="21" t="b">
        <f t="shared" si="180"/>
        <v>0</v>
      </c>
      <c r="E2945" s="14" t="b">
        <f t="shared" si="182"/>
        <v>0</v>
      </c>
      <c r="F2945" s="3"/>
      <c r="G2945" s="5">
        <v>47970</v>
      </c>
    </row>
    <row r="2946" spans="2:7">
      <c r="B2946" s="24">
        <f t="shared" si="183"/>
        <v>46712</v>
      </c>
      <c r="C2946" s="8" t="b">
        <f t="shared" si="181"/>
        <v>1</v>
      </c>
      <c r="D2946" s="21" t="b">
        <f t="shared" si="180"/>
        <v>0</v>
      </c>
      <c r="E2946" s="14" t="b">
        <f t="shared" si="182"/>
        <v>0</v>
      </c>
      <c r="F2946" s="3"/>
      <c r="G2946" s="5">
        <v>47973</v>
      </c>
    </row>
    <row r="2947" spans="2:7">
      <c r="B2947" s="24">
        <f t="shared" si="183"/>
        <v>46713</v>
      </c>
      <c r="C2947" s="8" t="b">
        <f t="shared" si="181"/>
        <v>0</v>
      </c>
      <c r="D2947" s="21" t="b">
        <f t="shared" ref="D2947:D3010" si="184">IF(TYPE(VLOOKUP(B2947,Holidays,1,0))&lt;&gt;1,FALSE,TRUE)</f>
        <v>0</v>
      </c>
      <c r="E2947" s="14">
        <f t="shared" si="182"/>
        <v>46713</v>
      </c>
      <c r="F2947" s="3"/>
      <c r="G2947" s="5">
        <v>47974</v>
      </c>
    </row>
    <row r="2948" spans="2:7">
      <c r="B2948" s="24">
        <f t="shared" si="183"/>
        <v>46714</v>
      </c>
      <c r="C2948" s="8" t="b">
        <f t="shared" ref="C2948:C3011" si="185">IF(WEEKDAY(B2948,2)&gt;5,TRUE)</f>
        <v>0</v>
      </c>
      <c r="D2948" s="21" t="b">
        <f t="shared" si="184"/>
        <v>0</v>
      </c>
      <c r="E2948" s="14">
        <f t="shared" ref="E2948:E3011" si="186">IF(OR(C2948,D2948),FALSE,B2948)</f>
        <v>46714</v>
      </c>
      <c r="F2948" s="3"/>
      <c r="G2948" s="5">
        <v>47975</v>
      </c>
    </row>
    <row r="2949" spans="2:7">
      <c r="B2949" s="24">
        <f t="shared" ref="B2949:B3012" si="187">B2948+1</f>
        <v>46715</v>
      </c>
      <c r="C2949" s="8" t="b">
        <f t="shared" si="185"/>
        <v>0</v>
      </c>
      <c r="D2949" s="21" t="b">
        <f t="shared" si="184"/>
        <v>0</v>
      </c>
      <c r="E2949" s="14">
        <f t="shared" si="186"/>
        <v>46715</v>
      </c>
      <c r="F2949" s="3"/>
      <c r="G2949" s="5">
        <v>47976</v>
      </c>
    </row>
    <row r="2950" spans="2:7">
      <c r="B2950" s="24">
        <f t="shared" si="187"/>
        <v>46716</v>
      </c>
      <c r="C2950" s="8" t="b">
        <f t="shared" si="185"/>
        <v>0</v>
      </c>
      <c r="D2950" s="21" t="b">
        <f t="shared" si="184"/>
        <v>0</v>
      </c>
      <c r="E2950" s="14">
        <f t="shared" si="186"/>
        <v>46716</v>
      </c>
      <c r="F2950" s="3"/>
      <c r="G2950" s="5">
        <v>47977</v>
      </c>
    </row>
    <row r="2951" spans="2:7">
      <c r="B2951" s="24">
        <f t="shared" si="187"/>
        <v>46717</v>
      </c>
      <c r="C2951" s="8" t="b">
        <f t="shared" si="185"/>
        <v>0</v>
      </c>
      <c r="D2951" s="21" t="b">
        <f t="shared" si="184"/>
        <v>0</v>
      </c>
      <c r="E2951" s="14">
        <f t="shared" si="186"/>
        <v>46717</v>
      </c>
      <c r="F2951" s="3"/>
      <c r="G2951" s="5">
        <v>47980</v>
      </c>
    </row>
    <row r="2952" spans="2:7">
      <c r="B2952" s="24">
        <f t="shared" si="187"/>
        <v>46718</v>
      </c>
      <c r="C2952" s="8" t="b">
        <f t="shared" si="185"/>
        <v>1</v>
      </c>
      <c r="D2952" s="21" t="b">
        <f t="shared" si="184"/>
        <v>0</v>
      </c>
      <c r="E2952" s="14" t="b">
        <f t="shared" si="186"/>
        <v>0</v>
      </c>
      <c r="F2952" s="3"/>
      <c r="G2952" s="5">
        <v>47981</v>
      </c>
    </row>
    <row r="2953" spans="2:7">
      <c r="B2953" s="24">
        <f t="shared" si="187"/>
        <v>46719</v>
      </c>
      <c r="C2953" s="8" t="b">
        <f t="shared" si="185"/>
        <v>1</v>
      </c>
      <c r="D2953" s="21" t="b">
        <f t="shared" si="184"/>
        <v>0</v>
      </c>
      <c r="E2953" s="14" t="b">
        <f t="shared" si="186"/>
        <v>0</v>
      </c>
      <c r="F2953" s="3"/>
      <c r="G2953" s="5">
        <v>47982</v>
      </c>
    </row>
    <row r="2954" spans="2:7">
      <c r="B2954" s="24">
        <f t="shared" si="187"/>
        <v>46720</v>
      </c>
      <c r="C2954" s="8" t="b">
        <f t="shared" si="185"/>
        <v>0</v>
      </c>
      <c r="D2954" s="21" t="b">
        <f t="shared" si="184"/>
        <v>0</v>
      </c>
      <c r="E2954" s="14">
        <f t="shared" si="186"/>
        <v>46720</v>
      </c>
      <c r="F2954" s="3"/>
      <c r="G2954" s="5">
        <v>47983</v>
      </c>
    </row>
    <row r="2955" spans="2:7">
      <c r="B2955" s="24">
        <f t="shared" si="187"/>
        <v>46721</v>
      </c>
      <c r="C2955" s="8" t="b">
        <f t="shared" si="185"/>
        <v>0</v>
      </c>
      <c r="D2955" s="21" t="b">
        <f t="shared" si="184"/>
        <v>0</v>
      </c>
      <c r="E2955" s="14">
        <f t="shared" si="186"/>
        <v>46721</v>
      </c>
      <c r="F2955" s="3"/>
      <c r="G2955" s="5">
        <v>47984</v>
      </c>
    </row>
    <row r="2956" spans="2:7">
      <c r="B2956" s="24">
        <f t="shared" si="187"/>
        <v>46722</v>
      </c>
      <c r="C2956" s="8" t="b">
        <f t="shared" si="185"/>
        <v>0</v>
      </c>
      <c r="D2956" s="21" t="b">
        <f t="shared" si="184"/>
        <v>0</v>
      </c>
      <c r="E2956" s="14">
        <f t="shared" si="186"/>
        <v>46722</v>
      </c>
      <c r="F2956" s="3"/>
      <c r="G2956" s="5">
        <v>47987</v>
      </c>
    </row>
    <row r="2957" spans="2:7">
      <c r="B2957" s="24">
        <f t="shared" si="187"/>
        <v>46723</v>
      </c>
      <c r="C2957" s="8" t="b">
        <f t="shared" si="185"/>
        <v>0</v>
      </c>
      <c r="D2957" s="21" t="b">
        <f t="shared" si="184"/>
        <v>0</v>
      </c>
      <c r="E2957" s="14">
        <f t="shared" si="186"/>
        <v>46723</v>
      </c>
      <c r="F2957" s="3"/>
      <c r="G2957" s="5">
        <v>47988</v>
      </c>
    </row>
    <row r="2958" spans="2:7">
      <c r="B2958" s="24">
        <f t="shared" si="187"/>
        <v>46724</v>
      </c>
      <c r="C2958" s="8" t="b">
        <f t="shared" si="185"/>
        <v>0</v>
      </c>
      <c r="D2958" s="21" t="b">
        <f t="shared" si="184"/>
        <v>0</v>
      </c>
      <c r="E2958" s="14">
        <f t="shared" si="186"/>
        <v>46724</v>
      </c>
      <c r="F2958" s="3"/>
      <c r="G2958" s="5">
        <v>47989</v>
      </c>
    </row>
    <row r="2959" spans="2:7">
      <c r="B2959" s="24">
        <f t="shared" si="187"/>
        <v>46725</v>
      </c>
      <c r="C2959" s="8" t="b">
        <f t="shared" si="185"/>
        <v>1</v>
      </c>
      <c r="D2959" s="21" t="b">
        <f t="shared" si="184"/>
        <v>0</v>
      </c>
      <c r="E2959" s="14" t="b">
        <f t="shared" si="186"/>
        <v>0</v>
      </c>
      <c r="F2959" s="3"/>
      <c r="G2959" s="5">
        <v>47990</v>
      </c>
    </row>
    <row r="2960" spans="2:7">
      <c r="B2960" s="24">
        <f t="shared" si="187"/>
        <v>46726</v>
      </c>
      <c r="C2960" s="8" t="b">
        <f t="shared" si="185"/>
        <v>1</v>
      </c>
      <c r="D2960" s="21" t="b">
        <f t="shared" si="184"/>
        <v>0</v>
      </c>
      <c r="E2960" s="14" t="b">
        <f t="shared" si="186"/>
        <v>0</v>
      </c>
      <c r="F2960" s="3"/>
      <c r="G2960" s="5">
        <v>47991</v>
      </c>
    </row>
    <row r="2961" spans="2:7">
      <c r="B2961" s="24">
        <f t="shared" si="187"/>
        <v>46727</v>
      </c>
      <c r="C2961" s="8" t="b">
        <f t="shared" si="185"/>
        <v>0</v>
      </c>
      <c r="D2961" s="21" t="b">
        <f t="shared" si="184"/>
        <v>0</v>
      </c>
      <c r="E2961" s="14">
        <f t="shared" si="186"/>
        <v>46727</v>
      </c>
      <c r="F2961" s="3"/>
      <c r="G2961" s="5">
        <v>47994</v>
      </c>
    </row>
    <row r="2962" spans="2:7">
      <c r="B2962" s="24">
        <f t="shared" si="187"/>
        <v>46728</v>
      </c>
      <c r="C2962" s="8" t="b">
        <f t="shared" si="185"/>
        <v>0</v>
      </c>
      <c r="D2962" s="21" t="b">
        <f t="shared" si="184"/>
        <v>0</v>
      </c>
      <c r="E2962" s="14">
        <f t="shared" si="186"/>
        <v>46728</v>
      </c>
      <c r="F2962" s="3"/>
      <c r="G2962" s="5">
        <v>47995</v>
      </c>
    </row>
    <row r="2963" spans="2:7">
      <c r="B2963" s="24">
        <f t="shared" si="187"/>
        <v>46729</v>
      </c>
      <c r="C2963" s="8" t="b">
        <f t="shared" si="185"/>
        <v>0</v>
      </c>
      <c r="D2963" s="21" t="b">
        <f t="shared" si="184"/>
        <v>0</v>
      </c>
      <c r="E2963" s="14">
        <f t="shared" si="186"/>
        <v>46729</v>
      </c>
      <c r="F2963" s="3"/>
      <c r="G2963" s="5">
        <v>47996</v>
      </c>
    </row>
    <row r="2964" spans="2:7">
      <c r="B2964" s="24">
        <f t="shared" si="187"/>
        <v>46730</v>
      </c>
      <c r="C2964" s="8" t="b">
        <f t="shared" si="185"/>
        <v>0</v>
      </c>
      <c r="D2964" s="21" t="b">
        <f t="shared" si="184"/>
        <v>0</v>
      </c>
      <c r="E2964" s="14">
        <f t="shared" si="186"/>
        <v>46730</v>
      </c>
      <c r="F2964" s="3"/>
      <c r="G2964" s="5">
        <v>47997</v>
      </c>
    </row>
    <row r="2965" spans="2:7">
      <c r="B2965" s="24">
        <f t="shared" si="187"/>
        <v>46731</v>
      </c>
      <c r="C2965" s="8" t="b">
        <f t="shared" si="185"/>
        <v>0</v>
      </c>
      <c r="D2965" s="21" t="b">
        <f t="shared" si="184"/>
        <v>0</v>
      </c>
      <c r="E2965" s="14">
        <f t="shared" si="186"/>
        <v>46731</v>
      </c>
      <c r="F2965" s="3"/>
      <c r="G2965" s="5">
        <v>47998</v>
      </c>
    </row>
    <row r="2966" spans="2:7">
      <c r="B2966" s="24">
        <f t="shared" si="187"/>
        <v>46732</v>
      </c>
      <c r="C2966" s="8" t="b">
        <f t="shared" si="185"/>
        <v>1</v>
      </c>
      <c r="D2966" s="21" t="b">
        <f t="shared" si="184"/>
        <v>0</v>
      </c>
      <c r="E2966" s="14" t="b">
        <f t="shared" si="186"/>
        <v>0</v>
      </c>
      <c r="F2966" s="3"/>
      <c r="G2966" s="5">
        <v>48001</v>
      </c>
    </row>
    <row r="2967" spans="2:7">
      <c r="B2967" s="24">
        <f t="shared" si="187"/>
        <v>46733</v>
      </c>
      <c r="C2967" s="8" t="b">
        <f t="shared" si="185"/>
        <v>1</v>
      </c>
      <c r="D2967" s="21" t="b">
        <f t="shared" si="184"/>
        <v>0</v>
      </c>
      <c r="E2967" s="14" t="b">
        <f t="shared" si="186"/>
        <v>0</v>
      </c>
      <c r="F2967" s="3"/>
      <c r="G2967" s="5">
        <v>48002</v>
      </c>
    </row>
    <row r="2968" spans="2:7">
      <c r="B2968" s="24">
        <f t="shared" si="187"/>
        <v>46734</v>
      </c>
      <c r="C2968" s="8" t="b">
        <f t="shared" si="185"/>
        <v>0</v>
      </c>
      <c r="D2968" s="21" t="b">
        <f t="shared" si="184"/>
        <v>0</v>
      </c>
      <c r="E2968" s="14">
        <f t="shared" si="186"/>
        <v>46734</v>
      </c>
      <c r="F2968" s="3"/>
      <c r="G2968" s="5">
        <v>48003</v>
      </c>
    </row>
    <row r="2969" spans="2:7">
      <c r="B2969" s="24">
        <f t="shared" si="187"/>
        <v>46735</v>
      </c>
      <c r="C2969" s="8" t="b">
        <f t="shared" si="185"/>
        <v>0</v>
      </c>
      <c r="D2969" s="21" t="b">
        <f t="shared" si="184"/>
        <v>0</v>
      </c>
      <c r="E2969" s="14">
        <f t="shared" si="186"/>
        <v>46735</v>
      </c>
      <c r="F2969" s="3"/>
      <c r="G2969" s="5">
        <v>48004</v>
      </c>
    </row>
    <row r="2970" spans="2:7">
      <c r="B2970" s="24">
        <f t="shared" si="187"/>
        <v>46736</v>
      </c>
      <c r="C2970" s="8" t="b">
        <f t="shared" si="185"/>
        <v>0</v>
      </c>
      <c r="D2970" s="21" t="b">
        <f t="shared" si="184"/>
        <v>0</v>
      </c>
      <c r="E2970" s="14">
        <f t="shared" si="186"/>
        <v>46736</v>
      </c>
      <c r="F2970" s="3"/>
      <c r="G2970" s="5">
        <v>48005</v>
      </c>
    </row>
    <row r="2971" spans="2:7">
      <c r="B2971" s="24">
        <f t="shared" si="187"/>
        <v>46737</v>
      </c>
      <c r="C2971" s="8" t="b">
        <f t="shared" si="185"/>
        <v>0</v>
      </c>
      <c r="D2971" s="21" t="b">
        <f t="shared" si="184"/>
        <v>0</v>
      </c>
      <c r="E2971" s="14">
        <f t="shared" si="186"/>
        <v>46737</v>
      </c>
      <c r="F2971" s="3"/>
      <c r="G2971" s="5">
        <v>48008</v>
      </c>
    </row>
    <row r="2972" spans="2:7">
      <c r="B2972" s="24">
        <f t="shared" si="187"/>
        <v>46738</v>
      </c>
      <c r="C2972" s="8" t="b">
        <f t="shared" si="185"/>
        <v>0</v>
      </c>
      <c r="D2972" s="21" t="b">
        <f t="shared" si="184"/>
        <v>0</v>
      </c>
      <c r="E2972" s="14">
        <f t="shared" si="186"/>
        <v>46738</v>
      </c>
      <c r="F2972" s="3"/>
      <c r="G2972" s="5">
        <v>48009</v>
      </c>
    </row>
    <row r="2973" spans="2:7">
      <c r="B2973" s="24">
        <f t="shared" si="187"/>
        <v>46739</v>
      </c>
      <c r="C2973" s="8" t="b">
        <f t="shared" si="185"/>
        <v>1</v>
      </c>
      <c r="D2973" s="21" t="b">
        <f t="shared" si="184"/>
        <v>0</v>
      </c>
      <c r="E2973" s="14" t="b">
        <f t="shared" si="186"/>
        <v>0</v>
      </c>
      <c r="F2973" s="3"/>
      <c r="G2973" s="5">
        <v>48010</v>
      </c>
    </row>
    <row r="2974" spans="2:7">
      <c r="B2974" s="24">
        <f t="shared" si="187"/>
        <v>46740</v>
      </c>
      <c r="C2974" s="8" t="b">
        <f t="shared" si="185"/>
        <v>1</v>
      </c>
      <c r="D2974" s="21" t="b">
        <f t="shared" si="184"/>
        <v>0</v>
      </c>
      <c r="E2974" s="14" t="b">
        <f t="shared" si="186"/>
        <v>0</v>
      </c>
      <c r="F2974" s="3"/>
      <c r="G2974" s="5">
        <v>48011</v>
      </c>
    </row>
    <row r="2975" spans="2:7">
      <c r="B2975" s="24">
        <f t="shared" si="187"/>
        <v>46741</v>
      </c>
      <c r="C2975" s="8" t="b">
        <f t="shared" si="185"/>
        <v>0</v>
      </c>
      <c r="D2975" s="21" t="b">
        <f t="shared" si="184"/>
        <v>0</v>
      </c>
      <c r="E2975" s="14">
        <f t="shared" si="186"/>
        <v>46741</v>
      </c>
      <c r="F2975" s="3"/>
      <c r="G2975" s="5">
        <v>48012</v>
      </c>
    </row>
    <row r="2976" spans="2:7">
      <c r="B2976" s="24">
        <f t="shared" si="187"/>
        <v>46742</v>
      </c>
      <c r="C2976" s="8" t="b">
        <f t="shared" si="185"/>
        <v>0</v>
      </c>
      <c r="D2976" s="21" t="b">
        <f t="shared" si="184"/>
        <v>0</v>
      </c>
      <c r="E2976" s="14">
        <f t="shared" si="186"/>
        <v>46742</v>
      </c>
      <c r="F2976" s="3"/>
      <c r="G2976" s="5">
        <v>48015</v>
      </c>
    </row>
    <row r="2977" spans="2:7">
      <c r="B2977" s="24">
        <f t="shared" si="187"/>
        <v>46743</v>
      </c>
      <c r="C2977" s="8" t="b">
        <f t="shared" si="185"/>
        <v>0</v>
      </c>
      <c r="D2977" s="21" t="b">
        <f t="shared" si="184"/>
        <v>0</v>
      </c>
      <c r="E2977" s="14">
        <f t="shared" si="186"/>
        <v>46743</v>
      </c>
      <c r="F2977" s="3"/>
      <c r="G2977" s="5">
        <v>48016</v>
      </c>
    </row>
    <row r="2978" spans="2:7">
      <c r="B2978" s="24">
        <f t="shared" si="187"/>
        <v>46744</v>
      </c>
      <c r="C2978" s="8" t="b">
        <f t="shared" si="185"/>
        <v>0</v>
      </c>
      <c r="D2978" s="21" t="b">
        <f t="shared" si="184"/>
        <v>0</v>
      </c>
      <c r="E2978" s="14">
        <f t="shared" si="186"/>
        <v>46744</v>
      </c>
      <c r="F2978" s="3"/>
      <c r="G2978" s="5">
        <v>48017</v>
      </c>
    </row>
    <row r="2979" spans="2:7">
      <c r="B2979" s="24">
        <f t="shared" si="187"/>
        <v>46745</v>
      </c>
      <c r="C2979" s="8" t="b">
        <f t="shared" si="185"/>
        <v>0</v>
      </c>
      <c r="D2979" s="21" t="b">
        <f t="shared" si="184"/>
        <v>0</v>
      </c>
      <c r="E2979" s="14">
        <f t="shared" si="186"/>
        <v>46745</v>
      </c>
      <c r="F2979" s="3"/>
      <c r="G2979" s="5">
        <v>48018</v>
      </c>
    </row>
    <row r="2980" spans="2:7">
      <c r="B2980" s="24">
        <f t="shared" si="187"/>
        <v>46746</v>
      </c>
      <c r="C2980" s="8" t="b">
        <f t="shared" si="185"/>
        <v>1</v>
      </c>
      <c r="D2980" s="21" t="b">
        <f t="shared" si="184"/>
        <v>1</v>
      </c>
      <c r="E2980" s="14" t="b">
        <f t="shared" si="186"/>
        <v>0</v>
      </c>
      <c r="F2980" s="3"/>
      <c r="G2980" s="5">
        <v>48019</v>
      </c>
    </row>
    <row r="2981" spans="2:7">
      <c r="B2981" s="24">
        <f t="shared" si="187"/>
        <v>46747</v>
      </c>
      <c r="C2981" s="8" t="b">
        <f t="shared" si="185"/>
        <v>1</v>
      </c>
      <c r="D2981" s="21" t="b">
        <f t="shared" si="184"/>
        <v>1</v>
      </c>
      <c r="E2981" s="14" t="b">
        <f t="shared" si="186"/>
        <v>0</v>
      </c>
      <c r="F2981" s="3"/>
      <c r="G2981" s="5">
        <v>48022</v>
      </c>
    </row>
    <row r="2982" spans="2:7">
      <c r="B2982" s="24">
        <f t="shared" si="187"/>
        <v>46748</v>
      </c>
      <c r="C2982" s="8" t="b">
        <f t="shared" si="185"/>
        <v>0</v>
      </c>
      <c r="D2982" s="21" t="b">
        <f t="shared" si="184"/>
        <v>0</v>
      </c>
      <c r="E2982" s="14">
        <f t="shared" si="186"/>
        <v>46748</v>
      </c>
      <c r="F2982" s="3"/>
      <c r="G2982" s="5">
        <v>48023</v>
      </c>
    </row>
    <row r="2983" spans="2:7">
      <c r="B2983" s="24">
        <f t="shared" si="187"/>
        <v>46749</v>
      </c>
      <c r="C2983" s="8" t="b">
        <f t="shared" si="185"/>
        <v>0</v>
      </c>
      <c r="D2983" s="21" t="b">
        <f t="shared" si="184"/>
        <v>0</v>
      </c>
      <c r="E2983" s="14">
        <f t="shared" si="186"/>
        <v>46749</v>
      </c>
      <c r="F2983" s="3"/>
      <c r="G2983" s="5">
        <v>48024</v>
      </c>
    </row>
    <row r="2984" spans="2:7">
      <c r="B2984" s="24">
        <f t="shared" si="187"/>
        <v>46750</v>
      </c>
      <c r="C2984" s="8" t="b">
        <f t="shared" si="185"/>
        <v>0</v>
      </c>
      <c r="D2984" s="21" t="b">
        <f t="shared" si="184"/>
        <v>0</v>
      </c>
      <c r="E2984" s="14">
        <f t="shared" si="186"/>
        <v>46750</v>
      </c>
      <c r="F2984" s="3"/>
      <c r="G2984" s="5">
        <v>48025</v>
      </c>
    </row>
    <row r="2985" spans="2:7">
      <c r="B2985" s="24">
        <f t="shared" si="187"/>
        <v>46751</v>
      </c>
      <c r="C2985" s="8" t="b">
        <f t="shared" si="185"/>
        <v>0</v>
      </c>
      <c r="D2985" s="21" t="b">
        <f t="shared" si="184"/>
        <v>0</v>
      </c>
      <c r="E2985" s="14">
        <f t="shared" si="186"/>
        <v>46751</v>
      </c>
      <c r="F2985" s="3"/>
      <c r="G2985" s="5">
        <v>48026</v>
      </c>
    </row>
    <row r="2986" spans="2:7">
      <c r="B2986" s="24">
        <f t="shared" si="187"/>
        <v>46752</v>
      </c>
      <c r="C2986" s="8" t="b">
        <f t="shared" si="185"/>
        <v>0</v>
      </c>
      <c r="D2986" s="21" t="b">
        <f t="shared" si="184"/>
        <v>0</v>
      </c>
      <c r="E2986" s="14">
        <f t="shared" si="186"/>
        <v>46752</v>
      </c>
      <c r="F2986" s="3"/>
      <c r="G2986" s="5">
        <v>48029</v>
      </c>
    </row>
    <row r="2987" spans="2:7">
      <c r="B2987" s="24">
        <f t="shared" si="187"/>
        <v>46753</v>
      </c>
      <c r="C2987" s="8" t="b">
        <f t="shared" si="185"/>
        <v>1</v>
      </c>
      <c r="D2987" s="21" t="b">
        <f t="shared" si="184"/>
        <v>1</v>
      </c>
      <c r="E2987" s="14" t="b">
        <f t="shared" si="186"/>
        <v>0</v>
      </c>
      <c r="F2987" s="3"/>
      <c r="G2987" s="5">
        <v>48030</v>
      </c>
    </row>
    <row r="2988" spans="2:7">
      <c r="B2988" s="24">
        <f t="shared" si="187"/>
        <v>46754</v>
      </c>
      <c r="C2988" s="8" t="b">
        <f t="shared" si="185"/>
        <v>1</v>
      </c>
      <c r="D2988" s="21" t="b">
        <f t="shared" si="184"/>
        <v>0</v>
      </c>
      <c r="E2988" s="14" t="b">
        <f t="shared" si="186"/>
        <v>0</v>
      </c>
      <c r="F2988" s="3"/>
      <c r="G2988" s="5">
        <v>48031</v>
      </c>
    </row>
    <row r="2989" spans="2:7">
      <c r="B2989" s="24">
        <f t="shared" si="187"/>
        <v>46755</v>
      </c>
      <c r="C2989" s="8" t="b">
        <f t="shared" si="185"/>
        <v>0</v>
      </c>
      <c r="D2989" s="21" t="b">
        <f t="shared" si="184"/>
        <v>0</v>
      </c>
      <c r="E2989" s="14">
        <f t="shared" si="186"/>
        <v>46755</v>
      </c>
      <c r="F2989" s="3"/>
      <c r="G2989" s="5">
        <v>48032</v>
      </c>
    </row>
    <row r="2990" spans="2:7">
      <c r="B2990" s="24">
        <f t="shared" si="187"/>
        <v>46756</v>
      </c>
      <c r="C2990" s="8" t="b">
        <f t="shared" si="185"/>
        <v>0</v>
      </c>
      <c r="D2990" s="21" t="b">
        <f t="shared" si="184"/>
        <v>0</v>
      </c>
      <c r="E2990" s="14">
        <f t="shared" si="186"/>
        <v>46756</v>
      </c>
      <c r="F2990" s="3"/>
      <c r="G2990" s="5">
        <v>48033</v>
      </c>
    </row>
    <row r="2991" spans="2:7">
      <c r="B2991" s="24">
        <f t="shared" si="187"/>
        <v>46757</v>
      </c>
      <c r="C2991" s="8" t="b">
        <f t="shared" si="185"/>
        <v>0</v>
      </c>
      <c r="D2991" s="21" t="b">
        <f t="shared" si="184"/>
        <v>0</v>
      </c>
      <c r="E2991" s="14">
        <f t="shared" si="186"/>
        <v>46757</v>
      </c>
      <c r="F2991" s="3"/>
      <c r="G2991" s="5">
        <v>48036</v>
      </c>
    </row>
    <row r="2992" spans="2:7">
      <c r="B2992" s="24">
        <f t="shared" si="187"/>
        <v>46758</v>
      </c>
      <c r="C2992" s="8" t="b">
        <f t="shared" si="185"/>
        <v>0</v>
      </c>
      <c r="D2992" s="21" t="b">
        <f t="shared" si="184"/>
        <v>0</v>
      </c>
      <c r="E2992" s="14">
        <f t="shared" si="186"/>
        <v>46758</v>
      </c>
      <c r="F2992" s="3"/>
      <c r="G2992" s="5">
        <v>48037</v>
      </c>
    </row>
    <row r="2993" spans="2:7">
      <c r="B2993" s="24">
        <f t="shared" si="187"/>
        <v>46759</v>
      </c>
      <c r="C2993" s="8" t="b">
        <f t="shared" si="185"/>
        <v>0</v>
      </c>
      <c r="D2993" s="21" t="b">
        <f t="shared" si="184"/>
        <v>0</v>
      </c>
      <c r="E2993" s="14">
        <f t="shared" si="186"/>
        <v>46759</v>
      </c>
      <c r="F2993" s="3"/>
      <c r="G2993" s="5">
        <v>48038</v>
      </c>
    </row>
    <row r="2994" spans="2:7">
      <c r="B2994" s="24">
        <f t="shared" si="187"/>
        <v>46760</v>
      </c>
      <c r="C2994" s="8" t="b">
        <f t="shared" si="185"/>
        <v>1</v>
      </c>
      <c r="D2994" s="21" t="b">
        <f t="shared" si="184"/>
        <v>0</v>
      </c>
      <c r="E2994" s="14" t="b">
        <f t="shared" si="186"/>
        <v>0</v>
      </c>
      <c r="F2994" s="3"/>
      <c r="G2994" s="5">
        <v>48039</v>
      </c>
    </row>
    <row r="2995" spans="2:7">
      <c r="B2995" s="24">
        <f t="shared" si="187"/>
        <v>46761</v>
      </c>
      <c r="C2995" s="8" t="b">
        <f t="shared" si="185"/>
        <v>1</v>
      </c>
      <c r="D2995" s="21" t="b">
        <f t="shared" si="184"/>
        <v>0</v>
      </c>
      <c r="E2995" s="14" t="b">
        <f t="shared" si="186"/>
        <v>0</v>
      </c>
      <c r="F2995" s="3"/>
      <c r="G2995" s="5">
        <v>48040</v>
      </c>
    </row>
    <row r="2996" spans="2:7">
      <c r="B2996" s="24">
        <f t="shared" si="187"/>
        <v>46762</v>
      </c>
      <c r="C2996" s="8" t="b">
        <f t="shared" si="185"/>
        <v>0</v>
      </c>
      <c r="D2996" s="21" t="b">
        <f t="shared" si="184"/>
        <v>0</v>
      </c>
      <c r="E2996" s="14">
        <f t="shared" si="186"/>
        <v>46762</v>
      </c>
      <c r="F2996" s="3"/>
      <c r="G2996" s="5">
        <v>48043</v>
      </c>
    </row>
    <row r="2997" spans="2:7">
      <c r="B2997" s="24">
        <f t="shared" si="187"/>
        <v>46763</v>
      </c>
      <c r="C2997" s="8" t="b">
        <f t="shared" si="185"/>
        <v>0</v>
      </c>
      <c r="D2997" s="21" t="b">
        <f t="shared" si="184"/>
        <v>0</v>
      </c>
      <c r="E2997" s="14">
        <f t="shared" si="186"/>
        <v>46763</v>
      </c>
      <c r="F2997" s="3"/>
      <c r="G2997" s="5">
        <v>48044</v>
      </c>
    </row>
    <row r="2998" spans="2:7">
      <c r="B2998" s="24">
        <f t="shared" si="187"/>
        <v>46764</v>
      </c>
      <c r="C2998" s="8" t="b">
        <f t="shared" si="185"/>
        <v>0</v>
      </c>
      <c r="D2998" s="21" t="b">
        <f t="shared" si="184"/>
        <v>0</v>
      </c>
      <c r="E2998" s="14">
        <f t="shared" si="186"/>
        <v>46764</v>
      </c>
      <c r="F2998" s="3"/>
      <c r="G2998" s="5">
        <v>48045</v>
      </c>
    </row>
    <row r="2999" spans="2:7">
      <c r="B2999" s="24">
        <f t="shared" si="187"/>
        <v>46765</v>
      </c>
      <c r="C2999" s="8" t="b">
        <f t="shared" si="185"/>
        <v>0</v>
      </c>
      <c r="D2999" s="21" t="b">
        <f t="shared" si="184"/>
        <v>0</v>
      </c>
      <c r="E2999" s="14">
        <f t="shared" si="186"/>
        <v>46765</v>
      </c>
      <c r="F2999" s="3"/>
      <c r="G2999" s="5">
        <v>48046</v>
      </c>
    </row>
    <row r="3000" spans="2:7">
      <c r="B3000" s="24">
        <f t="shared" si="187"/>
        <v>46766</v>
      </c>
      <c r="C3000" s="8" t="b">
        <f t="shared" si="185"/>
        <v>0</v>
      </c>
      <c r="D3000" s="21" t="b">
        <f t="shared" si="184"/>
        <v>0</v>
      </c>
      <c r="E3000" s="14">
        <f t="shared" si="186"/>
        <v>46766</v>
      </c>
      <c r="F3000" s="3"/>
      <c r="G3000" s="5">
        <v>48047</v>
      </c>
    </row>
    <row r="3001" spans="2:7">
      <c r="B3001" s="24">
        <f t="shared" si="187"/>
        <v>46767</v>
      </c>
      <c r="C3001" s="8" t="b">
        <f t="shared" si="185"/>
        <v>1</v>
      </c>
      <c r="D3001" s="21" t="b">
        <f t="shared" si="184"/>
        <v>0</v>
      </c>
      <c r="E3001" s="14" t="b">
        <f t="shared" si="186"/>
        <v>0</v>
      </c>
      <c r="F3001" s="3"/>
      <c r="G3001" s="5">
        <v>48050</v>
      </c>
    </row>
    <row r="3002" spans="2:7">
      <c r="B3002" s="24">
        <f t="shared" si="187"/>
        <v>46768</v>
      </c>
      <c r="C3002" s="8" t="b">
        <f t="shared" si="185"/>
        <v>1</v>
      </c>
      <c r="D3002" s="21" t="b">
        <f t="shared" si="184"/>
        <v>0</v>
      </c>
      <c r="E3002" s="14" t="b">
        <f t="shared" si="186"/>
        <v>0</v>
      </c>
      <c r="F3002" s="3"/>
      <c r="G3002" s="5">
        <v>48051</v>
      </c>
    </row>
    <row r="3003" spans="2:7">
      <c r="B3003" s="24">
        <f t="shared" si="187"/>
        <v>46769</v>
      </c>
      <c r="C3003" s="8" t="b">
        <f t="shared" si="185"/>
        <v>0</v>
      </c>
      <c r="D3003" s="21" t="b">
        <f t="shared" si="184"/>
        <v>0</v>
      </c>
      <c r="E3003" s="14">
        <f t="shared" si="186"/>
        <v>46769</v>
      </c>
      <c r="F3003" s="3"/>
      <c r="G3003" s="5">
        <v>48052</v>
      </c>
    </row>
    <row r="3004" spans="2:7">
      <c r="B3004" s="24">
        <f t="shared" si="187"/>
        <v>46770</v>
      </c>
      <c r="C3004" s="8" t="b">
        <f t="shared" si="185"/>
        <v>0</v>
      </c>
      <c r="D3004" s="21" t="b">
        <f t="shared" si="184"/>
        <v>0</v>
      </c>
      <c r="E3004" s="14">
        <f t="shared" si="186"/>
        <v>46770</v>
      </c>
      <c r="F3004" s="3"/>
      <c r="G3004" s="5">
        <v>48053</v>
      </c>
    </row>
    <row r="3005" spans="2:7">
      <c r="B3005" s="24">
        <f t="shared" si="187"/>
        <v>46771</v>
      </c>
      <c r="C3005" s="8" t="b">
        <f t="shared" si="185"/>
        <v>0</v>
      </c>
      <c r="D3005" s="21" t="b">
        <f t="shared" si="184"/>
        <v>0</v>
      </c>
      <c r="E3005" s="14">
        <f t="shared" si="186"/>
        <v>46771</v>
      </c>
      <c r="F3005" s="3"/>
      <c r="G3005" s="5">
        <v>48054</v>
      </c>
    </row>
    <row r="3006" spans="2:7">
      <c r="B3006" s="24">
        <f t="shared" si="187"/>
        <v>46772</v>
      </c>
      <c r="C3006" s="8" t="b">
        <f t="shared" si="185"/>
        <v>0</v>
      </c>
      <c r="D3006" s="21" t="b">
        <f t="shared" si="184"/>
        <v>0</v>
      </c>
      <c r="E3006" s="14">
        <f t="shared" si="186"/>
        <v>46772</v>
      </c>
      <c r="F3006" s="3"/>
      <c r="G3006" s="5">
        <v>48057</v>
      </c>
    </row>
    <row r="3007" spans="2:7">
      <c r="B3007" s="24">
        <f t="shared" si="187"/>
        <v>46773</v>
      </c>
      <c r="C3007" s="8" t="b">
        <f t="shared" si="185"/>
        <v>0</v>
      </c>
      <c r="D3007" s="21" t="b">
        <f t="shared" si="184"/>
        <v>0</v>
      </c>
      <c r="E3007" s="14">
        <f t="shared" si="186"/>
        <v>46773</v>
      </c>
      <c r="F3007" s="3"/>
      <c r="G3007" s="5">
        <v>48058</v>
      </c>
    </row>
    <row r="3008" spans="2:7">
      <c r="B3008" s="24">
        <f t="shared" si="187"/>
        <v>46774</v>
      </c>
      <c r="C3008" s="8" t="b">
        <f t="shared" si="185"/>
        <v>1</v>
      </c>
      <c r="D3008" s="21" t="b">
        <f t="shared" si="184"/>
        <v>0</v>
      </c>
      <c r="E3008" s="14" t="b">
        <f t="shared" si="186"/>
        <v>0</v>
      </c>
      <c r="F3008" s="3"/>
      <c r="G3008" s="5">
        <v>48059</v>
      </c>
    </row>
    <row r="3009" spans="2:7">
      <c r="B3009" s="24">
        <f t="shared" si="187"/>
        <v>46775</v>
      </c>
      <c r="C3009" s="8" t="b">
        <f t="shared" si="185"/>
        <v>1</v>
      </c>
      <c r="D3009" s="21" t="b">
        <f t="shared" si="184"/>
        <v>0</v>
      </c>
      <c r="E3009" s="14" t="b">
        <f t="shared" si="186"/>
        <v>0</v>
      </c>
      <c r="F3009" s="3"/>
      <c r="G3009" s="5">
        <v>48060</v>
      </c>
    </row>
    <row r="3010" spans="2:7">
      <c r="B3010" s="24">
        <f t="shared" si="187"/>
        <v>46776</v>
      </c>
      <c r="C3010" s="8" t="b">
        <f t="shared" si="185"/>
        <v>0</v>
      </c>
      <c r="D3010" s="21" t="b">
        <f t="shared" si="184"/>
        <v>0</v>
      </c>
      <c r="E3010" s="14">
        <f t="shared" si="186"/>
        <v>46776</v>
      </c>
      <c r="F3010" s="3"/>
      <c r="G3010" s="5">
        <v>48061</v>
      </c>
    </row>
    <row r="3011" spans="2:7">
      <c r="B3011" s="24">
        <f t="shared" si="187"/>
        <v>46777</v>
      </c>
      <c r="C3011" s="8" t="b">
        <f t="shared" si="185"/>
        <v>0</v>
      </c>
      <c r="D3011" s="21" t="b">
        <f t="shared" ref="D3011:D3074" si="188">IF(TYPE(VLOOKUP(B3011,Holidays,1,0))&lt;&gt;1,FALSE,TRUE)</f>
        <v>0</v>
      </c>
      <c r="E3011" s="14">
        <f t="shared" si="186"/>
        <v>46777</v>
      </c>
      <c r="F3011" s="3"/>
      <c r="G3011" s="5">
        <v>48064</v>
      </c>
    </row>
    <row r="3012" spans="2:7">
      <c r="B3012" s="24">
        <f t="shared" si="187"/>
        <v>46778</v>
      </c>
      <c r="C3012" s="8" t="b">
        <f t="shared" ref="C3012:C3075" si="189">IF(WEEKDAY(B3012,2)&gt;5,TRUE)</f>
        <v>0</v>
      </c>
      <c r="D3012" s="21" t="b">
        <f t="shared" si="188"/>
        <v>0</v>
      </c>
      <c r="E3012" s="14">
        <f t="shared" ref="E3012:E3075" si="190">IF(OR(C3012,D3012),FALSE,B3012)</f>
        <v>46778</v>
      </c>
      <c r="F3012" s="3"/>
      <c r="G3012" s="5">
        <v>48065</v>
      </c>
    </row>
    <row r="3013" spans="2:7">
      <c r="B3013" s="24">
        <f t="shared" ref="B3013:B3076" si="191">B3012+1</f>
        <v>46779</v>
      </c>
      <c r="C3013" s="8" t="b">
        <f t="shared" si="189"/>
        <v>0</v>
      </c>
      <c r="D3013" s="21" t="b">
        <f t="shared" si="188"/>
        <v>0</v>
      </c>
      <c r="E3013" s="14">
        <f t="shared" si="190"/>
        <v>46779</v>
      </c>
      <c r="F3013" s="3"/>
      <c r="G3013" s="5">
        <v>48066</v>
      </c>
    </row>
    <row r="3014" spans="2:7">
      <c r="B3014" s="24">
        <f t="shared" si="191"/>
        <v>46780</v>
      </c>
      <c r="C3014" s="8" t="b">
        <f t="shared" si="189"/>
        <v>0</v>
      </c>
      <c r="D3014" s="21" t="b">
        <f t="shared" si="188"/>
        <v>0</v>
      </c>
      <c r="E3014" s="14">
        <f t="shared" si="190"/>
        <v>46780</v>
      </c>
      <c r="F3014" s="3"/>
      <c r="G3014" s="5">
        <v>48067</v>
      </c>
    </row>
    <row r="3015" spans="2:7">
      <c r="B3015" s="24">
        <f t="shared" si="191"/>
        <v>46781</v>
      </c>
      <c r="C3015" s="8" t="b">
        <f t="shared" si="189"/>
        <v>1</v>
      </c>
      <c r="D3015" s="21" t="b">
        <f t="shared" si="188"/>
        <v>0</v>
      </c>
      <c r="E3015" s="14" t="b">
        <f t="shared" si="190"/>
        <v>0</v>
      </c>
      <c r="F3015" s="3"/>
      <c r="G3015" s="5">
        <v>48068</v>
      </c>
    </row>
    <row r="3016" spans="2:7">
      <c r="B3016" s="24">
        <f t="shared" si="191"/>
        <v>46782</v>
      </c>
      <c r="C3016" s="8" t="b">
        <f t="shared" si="189"/>
        <v>1</v>
      </c>
      <c r="D3016" s="21" t="b">
        <f t="shared" si="188"/>
        <v>0</v>
      </c>
      <c r="E3016" s="14" t="b">
        <f t="shared" si="190"/>
        <v>0</v>
      </c>
      <c r="F3016" s="3"/>
      <c r="G3016" s="5">
        <v>48071</v>
      </c>
    </row>
    <row r="3017" spans="2:7">
      <c r="B3017" s="24">
        <f t="shared" si="191"/>
        <v>46783</v>
      </c>
      <c r="C3017" s="8" t="b">
        <f t="shared" si="189"/>
        <v>0</v>
      </c>
      <c r="D3017" s="21" t="b">
        <f t="shared" si="188"/>
        <v>0</v>
      </c>
      <c r="E3017" s="14">
        <f t="shared" si="190"/>
        <v>46783</v>
      </c>
      <c r="F3017" s="3"/>
      <c r="G3017" s="5">
        <v>48072</v>
      </c>
    </row>
    <row r="3018" spans="2:7">
      <c r="B3018" s="24">
        <f t="shared" si="191"/>
        <v>46784</v>
      </c>
      <c r="C3018" s="8" t="b">
        <f t="shared" si="189"/>
        <v>0</v>
      </c>
      <c r="D3018" s="21" t="b">
        <f t="shared" si="188"/>
        <v>0</v>
      </c>
      <c r="E3018" s="14">
        <f t="shared" si="190"/>
        <v>46784</v>
      </c>
      <c r="F3018" s="3"/>
      <c r="G3018" s="5">
        <v>48073</v>
      </c>
    </row>
    <row r="3019" spans="2:7">
      <c r="B3019" s="24">
        <f t="shared" si="191"/>
        <v>46785</v>
      </c>
      <c r="C3019" s="8" t="b">
        <f t="shared" si="189"/>
        <v>0</v>
      </c>
      <c r="D3019" s="21" t="b">
        <f t="shared" si="188"/>
        <v>0</v>
      </c>
      <c r="E3019" s="14">
        <f t="shared" si="190"/>
        <v>46785</v>
      </c>
      <c r="F3019" s="3"/>
      <c r="G3019" s="5">
        <v>48074</v>
      </c>
    </row>
    <row r="3020" spans="2:7">
      <c r="B3020" s="24">
        <f t="shared" si="191"/>
        <v>46786</v>
      </c>
      <c r="C3020" s="8" t="b">
        <f t="shared" si="189"/>
        <v>0</v>
      </c>
      <c r="D3020" s="21" t="b">
        <f t="shared" si="188"/>
        <v>0</v>
      </c>
      <c r="E3020" s="14">
        <f t="shared" si="190"/>
        <v>46786</v>
      </c>
      <c r="F3020" s="3"/>
      <c r="G3020" s="5">
        <v>48075</v>
      </c>
    </row>
    <row r="3021" spans="2:7">
      <c r="B3021" s="24">
        <f t="shared" si="191"/>
        <v>46787</v>
      </c>
      <c r="C3021" s="8" t="b">
        <f t="shared" si="189"/>
        <v>0</v>
      </c>
      <c r="D3021" s="21" t="b">
        <f t="shared" si="188"/>
        <v>0</v>
      </c>
      <c r="E3021" s="14">
        <f t="shared" si="190"/>
        <v>46787</v>
      </c>
      <c r="F3021" s="3"/>
      <c r="G3021" s="5">
        <v>48078</v>
      </c>
    </row>
    <row r="3022" spans="2:7">
      <c r="B3022" s="24">
        <f t="shared" si="191"/>
        <v>46788</v>
      </c>
      <c r="C3022" s="8" t="b">
        <f t="shared" si="189"/>
        <v>1</v>
      </c>
      <c r="D3022" s="21" t="b">
        <f t="shared" si="188"/>
        <v>0</v>
      </c>
      <c r="E3022" s="14" t="b">
        <f t="shared" si="190"/>
        <v>0</v>
      </c>
      <c r="F3022" s="3"/>
      <c r="G3022" s="5">
        <v>48079</v>
      </c>
    </row>
    <row r="3023" spans="2:7">
      <c r="B3023" s="24">
        <f t="shared" si="191"/>
        <v>46789</v>
      </c>
      <c r="C3023" s="8" t="b">
        <f t="shared" si="189"/>
        <v>1</v>
      </c>
      <c r="D3023" s="21" t="b">
        <f t="shared" si="188"/>
        <v>0</v>
      </c>
      <c r="E3023" s="14" t="b">
        <f t="shared" si="190"/>
        <v>0</v>
      </c>
      <c r="F3023" s="3"/>
      <c r="G3023" s="5">
        <v>48080</v>
      </c>
    </row>
    <row r="3024" spans="2:7">
      <c r="B3024" s="24">
        <f t="shared" si="191"/>
        <v>46790</v>
      </c>
      <c r="C3024" s="8" t="b">
        <f t="shared" si="189"/>
        <v>0</v>
      </c>
      <c r="D3024" s="21" t="b">
        <f t="shared" si="188"/>
        <v>0</v>
      </c>
      <c r="E3024" s="14">
        <f t="shared" si="190"/>
        <v>46790</v>
      </c>
      <c r="F3024" s="3"/>
      <c r="G3024" s="5">
        <v>48081</v>
      </c>
    </row>
    <row r="3025" spans="2:7">
      <c r="B3025" s="24">
        <f t="shared" si="191"/>
        <v>46791</v>
      </c>
      <c r="C3025" s="8" t="b">
        <f t="shared" si="189"/>
        <v>0</v>
      </c>
      <c r="D3025" s="21" t="b">
        <f t="shared" si="188"/>
        <v>0</v>
      </c>
      <c r="E3025" s="14">
        <f t="shared" si="190"/>
        <v>46791</v>
      </c>
      <c r="F3025" s="3"/>
      <c r="G3025" s="5">
        <v>48082</v>
      </c>
    </row>
    <row r="3026" spans="2:7">
      <c r="B3026" s="24">
        <f t="shared" si="191"/>
        <v>46792</v>
      </c>
      <c r="C3026" s="8" t="b">
        <f t="shared" si="189"/>
        <v>0</v>
      </c>
      <c r="D3026" s="21" t="b">
        <f t="shared" si="188"/>
        <v>0</v>
      </c>
      <c r="E3026" s="14">
        <f t="shared" si="190"/>
        <v>46792</v>
      </c>
      <c r="F3026" s="3"/>
      <c r="G3026" s="5">
        <v>48085</v>
      </c>
    </row>
    <row r="3027" spans="2:7">
      <c r="B3027" s="24">
        <f t="shared" si="191"/>
        <v>46793</v>
      </c>
      <c r="C3027" s="8" t="b">
        <f t="shared" si="189"/>
        <v>0</v>
      </c>
      <c r="D3027" s="21" t="b">
        <f t="shared" si="188"/>
        <v>0</v>
      </c>
      <c r="E3027" s="14">
        <f t="shared" si="190"/>
        <v>46793</v>
      </c>
      <c r="F3027" s="3"/>
      <c r="G3027" s="5">
        <v>48086</v>
      </c>
    </row>
    <row r="3028" spans="2:7">
      <c r="B3028" s="24">
        <f t="shared" si="191"/>
        <v>46794</v>
      </c>
      <c r="C3028" s="8" t="b">
        <f t="shared" si="189"/>
        <v>0</v>
      </c>
      <c r="D3028" s="21" t="b">
        <f t="shared" si="188"/>
        <v>0</v>
      </c>
      <c r="E3028" s="14">
        <f t="shared" si="190"/>
        <v>46794</v>
      </c>
      <c r="F3028" s="3"/>
      <c r="G3028" s="5">
        <v>48087</v>
      </c>
    </row>
    <row r="3029" spans="2:7">
      <c r="B3029" s="24">
        <f t="shared" si="191"/>
        <v>46795</v>
      </c>
      <c r="C3029" s="8" t="b">
        <f t="shared" si="189"/>
        <v>1</v>
      </c>
      <c r="D3029" s="21" t="b">
        <f t="shared" si="188"/>
        <v>0</v>
      </c>
      <c r="E3029" s="14" t="b">
        <f t="shared" si="190"/>
        <v>0</v>
      </c>
      <c r="F3029" s="3"/>
      <c r="G3029" s="5">
        <v>48088</v>
      </c>
    </row>
    <row r="3030" spans="2:7">
      <c r="B3030" s="24">
        <f t="shared" si="191"/>
        <v>46796</v>
      </c>
      <c r="C3030" s="8" t="b">
        <f t="shared" si="189"/>
        <v>1</v>
      </c>
      <c r="D3030" s="21" t="b">
        <f t="shared" si="188"/>
        <v>0</v>
      </c>
      <c r="E3030" s="14" t="b">
        <f t="shared" si="190"/>
        <v>0</v>
      </c>
      <c r="F3030" s="3"/>
      <c r="G3030" s="5">
        <v>48089</v>
      </c>
    </row>
    <row r="3031" spans="2:7">
      <c r="B3031" s="24">
        <f t="shared" si="191"/>
        <v>46797</v>
      </c>
      <c r="C3031" s="8" t="b">
        <f t="shared" si="189"/>
        <v>0</v>
      </c>
      <c r="D3031" s="21" t="b">
        <f t="shared" si="188"/>
        <v>0</v>
      </c>
      <c r="E3031" s="14">
        <f t="shared" si="190"/>
        <v>46797</v>
      </c>
      <c r="F3031" s="3"/>
      <c r="G3031" s="5">
        <v>48092</v>
      </c>
    </row>
    <row r="3032" spans="2:7">
      <c r="B3032" s="24">
        <f t="shared" si="191"/>
        <v>46798</v>
      </c>
      <c r="C3032" s="8" t="b">
        <f t="shared" si="189"/>
        <v>0</v>
      </c>
      <c r="D3032" s="21" t="b">
        <f t="shared" si="188"/>
        <v>0</v>
      </c>
      <c r="E3032" s="14">
        <f t="shared" si="190"/>
        <v>46798</v>
      </c>
      <c r="F3032" s="3"/>
      <c r="G3032" s="5">
        <v>48093</v>
      </c>
    </row>
    <row r="3033" spans="2:7">
      <c r="B3033" s="24">
        <f t="shared" si="191"/>
        <v>46799</v>
      </c>
      <c r="C3033" s="8" t="b">
        <f t="shared" si="189"/>
        <v>0</v>
      </c>
      <c r="D3033" s="21" t="b">
        <f t="shared" si="188"/>
        <v>0</v>
      </c>
      <c r="E3033" s="14">
        <f t="shared" si="190"/>
        <v>46799</v>
      </c>
      <c r="F3033" s="3"/>
      <c r="G3033" s="5">
        <v>48094</v>
      </c>
    </row>
    <row r="3034" spans="2:7">
      <c r="B3034" s="24">
        <f t="shared" si="191"/>
        <v>46800</v>
      </c>
      <c r="C3034" s="8" t="b">
        <f t="shared" si="189"/>
        <v>0</v>
      </c>
      <c r="D3034" s="21" t="b">
        <f t="shared" si="188"/>
        <v>0</v>
      </c>
      <c r="E3034" s="14">
        <f t="shared" si="190"/>
        <v>46800</v>
      </c>
      <c r="F3034" s="3"/>
      <c r="G3034" s="5">
        <v>48095</v>
      </c>
    </row>
    <row r="3035" spans="2:7">
      <c r="B3035" s="24">
        <f t="shared" si="191"/>
        <v>46801</v>
      </c>
      <c r="C3035" s="8" t="b">
        <f t="shared" si="189"/>
        <v>0</v>
      </c>
      <c r="D3035" s="21" t="b">
        <f t="shared" si="188"/>
        <v>0</v>
      </c>
      <c r="E3035" s="14">
        <f t="shared" si="190"/>
        <v>46801</v>
      </c>
      <c r="F3035" s="3"/>
      <c r="G3035" s="5">
        <v>48096</v>
      </c>
    </row>
    <row r="3036" spans="2:7">
      <c r="B3036" s="24">
        <f t="shared" si="191"/>
        <v>46802</v>
      </c>
      <c r="C3036" s="8" t="b">
        <f t="shared" si="189"/>
        <v>1</v>
      </c>
      <c r="D3036" s="21" t="b">
        <f t="shared" si="188"/>
        <v>0</v>
      </c>
      <c r="E3036" s="14" t="b">
        <f t="shared" si="190"/>
        <v>0</v>
      </c>
      <c r="F3036" s="3"/>
      <c r="G3036" s="5">
        <v>48099</v>
      </c>
    </row>
    <row r="3037" spans="2:7">
      <c r="B3037" s="24">
        <f t="shared" si="191"/>
        <v>46803</v>
      </c>
      <c r="C3037" s="8" t="b">
        <f t="shared" si="189"/>
        <v>1</v>
      </c>
      <c r="D3037" s="21" t="b">
        <f t="shared" si="188"/>
        <v>0</v>
      </c>
      <c r="E3037" s="14" t="b">
        <f t="shared" si="190"/>
        <v>0</v>
      </c>
      <c r="F3037" s="3"/>
      <c r="G3037" s="5">
        <v>48100</v>
      </c>
    </row>
    <row r="3038" spans="2:7">
      <c r="B3038" s="24">
        <f t="shared" si="191"/>
        <v>46804</v>
      </c>
      <c r="C3038" s="8" t="b">
        <f t="shared" si="189"/>
        <v>0</v>
      </c>
      <c r="D3038" s="21" t="b">
        <f t="shared" si="188"/>
        <v>0</v>
      </c>
      <c r="E3038" s="14">
        <f t="shared" si="190"/>
        <v>46804</v>
      </c>
      <c r="F3038" s="3"/>
      <c r="G3038" s="5">
        <v>48101</v>
      </c>
    </row>
    <row r="3039" spans="2:7">
      <c r="B3039" s="24">
        <f t="shared" si="191"/>
        <v>46805</v>
      </c>
      <c r="C3039" s="8" t="b">
        <f t="shared" si="189"/>
        <v>0</v>
      </c>
      <c r="D3039" s="21" t="b">
        <f t="shared" si="188"/>
        <v>0</v>
      </c>
      <c r="E3039" s="14">
        <f t="shared" si="190"/>
        <v>46805</v>
      </c>
      <c r="F3039" s="3"/>
      <c r="G3039" s="5">
        <v>48102</v>
      </c>
    </row>
    <row r="3040" spans="2:7">
      <c r="B3040" s="24">
        <f t="shared" si="191"/>
        <v>46806</v>
      </c>
      <c r="C3040" s="8" t="b">
        <f t="shared" si="189"/>
        <v>0</v>
      </c>
      <c r="D3040" s="21" t="b">
        <f t="shared" si="188"/>
        <v>0</v>
      </c>
      <c r="E3040" s="14">
        <f t="shared" si="190"/>
        <v>46806</v>
      </c>
      <c r="F3040" s="3"/>
      <c r="G3040" s="5">
        <v>48103</v>
      </c>
    </row>
    <row r="3041" spans="2:7">
      <c r="B3041" s="24">
        <f t="shared" si="191"/>
        <v>46807</v>
      </c>
      <c r="C3041" s="8" t="b">
        <f t="shared" si="189"/>
        <v>0</v>
      </c>
      <c r="D3041" s="21" t="b">
        <f t="shared" si="188"/>
        <v>0</v>
      </c>
      <c r="E3041" s="14">
        <f t="shared" si="190"/>
        <v>46807</v>
      </c>
      <c r="F3041" s="3"/>
      <c r="G3041" s="5">
        <v>48106</v>
      </c>
    </row>
    <row r="3042" spans="2:7">
      <c r="B3042" s="24">
        <f t="shared" si="191"/>
        <v>46808</v>
      </c>
      <c r="C3042" s="8" t="b">
        <f t="shared" si="189"/>
        <v>0</v>
      </c>
      <c r="D3042" s="21" t="b">
        <f t="shared" si="188"/>
        <v>0</v>
      </c>
      <c r="E3042" s="14">
        <f t="shared" si="190"/>
        <v>46808</v>
      </c>
      <c r="F3042" s="3"/>
      <c r="G3042" s="5">
        <v>48107</v>
      </c>
    </row>
    <row r="3043" spans="2:7">
      <c r="B3043" s="24">
        <f t="shared" si="191"/>
        <v>46809</v>
      </c>
      <c r="C3043" s="8" t="b">
        <f t="shared" si="189"/>
        <v>1</v>
      </c>
      <c r="D3043" s="21" t="b">
        <f t="shared" si="188"/>
        <v>0</v>
      </c>
      <c r="E3043" s="14" t="b">
        <f t="shared" si="190"/>
        <v>0</v>
      </c>
      <c r="F3043" s="3"/>
      <c r="G3043" s="5">
        <v>48108</v>
      </c>
    </row>
    <row r="3044" spans="2:7">
      <c r="B3044" s="24">
        <f t="shared" si="191"/>
        <v>46810</v>
      </c>
      <c r="C3044" s="8" t="b">
        <f t="shared" si="189"/>
        <v>1</v>
      </c>
      <c r="D3044" s="21" t="b">
        <f t="shared" si="188"/>
        <v>0</v>
      </c>
      <c r="E3044" s="14" t="b">
        <f t="shared" si="190"/>
        <v>0</v>
      </c>
      <c r="F3044" s="3"/>
      <c r="G3044" s="5">
        <v>48109</v>
      </c>
    </row>
    <row r="3045" spans="2:7">
      <c r="B3045" s="24">
        <f t="shared" si="191"/>
        <v>46811</v>
      </c>
      <c r="C3045" s="8" t="b">
        <f t="shared" si="189"/>
        <v>0</v>
      </c>
      <c r="D3045" s="21" t="b">
        <f t="shared" si="188"/>
        <v>0</v>
      </c>
      <c r="E3045" s="14">
        <f t="shared" si="190"/>
        <v>46811</v>
      </c>
      <c r="F3045" s="3"/>
      <c r="G3045" s="5">
        <v>48110</v>
      </c>
    </row>
    <row r="3046" spans="2:7">
      <c r="B3046" s="24">
        <f t="shared" si="191"/>
        <v>46812</v>
      </c>
      <c r="C3046" s="8" t="b">
        <f t="shared" si="189"/>
        <v>0</v>
      </c>
      <c r="D3046" s="21" t="b">
        <f t="shared" si="188"/>
        <v>0</v>
      </c>
      <c r="E3046" s="14">
        <f t="shared" si="190"/>
        <v>46812</v>
      </c>
      <c r="F3046" s="3"/>
      <c r="G3046" s="5">
        <v>48113</v>
      </c>
    </row>
    <row r="3047" spans="2:7">
      <c r="B3047" s="24">
        <f t="shared" si="191"/>
        <v>46813</v>
      </c>
      <c r="C3047" s="8" t="b">
        <f t="shared" si="189"/>
        <v>0</v>
      </c>
      <c r="D3047" s="21" t="b">
        <f t="shared" si="188"/>
        <v>0</v>
      </c>
      <c r="E3047" s="14">
        <f t="shared" si="190"/>
        <v>46813</v>
      </c>
      <c r="F3047" s="3"/>
      <c r="G3047" s="5">
        <v>48114</v>
      </c>
    </row>
    <row r="3048" spans="2:7">
      <c r="B3048" s="24">
        <f t="shared" si="191"/>
        <v>46814</v>
      </c>
      <c r="C3048" s="8" t="b">
        <f t="shared" si="189"/>
        <v>0</v>
      </c>
      <c r="D3048" s="21" t="b">
        <f t="shared" si="188"/>
        <v>0</v>
      </c>
      <c r="E3048" s="14">
        <f t="shared" si="190"/>
        <v>46814</v>
      </c>
      <c r="F3048" s="3"/>
      <c r="G3048" s="5">
        <v>48115</v>
      </c>
    </row>
    <row r="3049" spans="2:7">
      <c r="B3049" s="24">
        <f t="shared" si="191"/>
        <v>46815</v>
      </c>
      <c r="C3049" s="8" t="b">
        <f t="shared" si="189"/>
        <v>0</v>
      </c>
      <c r="D3049" s="21" t="b">
        <f t="shared" si="188"/>
        <v>0</v>
      </c>
      <c r="E3049" s="14">
        <f t="shared" si="190"/>
        <v>46815</v>
      </c>
      <c r="F3049" s="3"/>
      <c r="G3049" s="5">
        <v>48116</v>
      </c>
    </row>
    <row r="3050" spans="2:7">
      <c r="B3050" s="24">
        <f t="shared" si="191"/>
        <v>46816</v>
      </c>
      <c r="C3050" s="8" t="b">
        <f t="shared" si="189"/>
        <v>1</v>
      </c>
      <c r="D3050" s="21" t="b">
        <f t="shared" si="188"/>
        <v>0</v>
      </c>
      <c r="E3050" s="14" t="b">
        <f t="shared" si="190"/>
        <v>0</v>
      </c>
      <c r="F3050" s="3"/>
      <c r="G3050" s="5">
        <v>48117</v>
      </c>
    </row>
    <row r="3051" spans="2:7">
      <c r="B3051" s="24">
        <f t="shared" si="191"/>
        <v>46817</v>
      </c>
      <c r="C3051" s="8" t="b">
        <f t="shared" si="189"/>
        <v>1</v>
      </c>
      <c r="D3051" s="21" t="b">
        <f t="shared" si="188"/>
        <v>0</v>
      </c>
      <c r="E3051" s="14" t="b">
        <f t="shared" si="190"/>
        <v>0</v>
      </c>
      <c r="F3051" s="3"/>
      <c r="G3051" s="5">
        <v>48120</v>
      </c>
    </row>
    <row r="3052" spans="2:7">
      <c r="B3052" s="24">
        <f t="shared" si="191"/>
        <v>46818</v>
      </c>
      <c r="C3052" s="8" t="b">
        <f t="shared" si="189"/>
        <v>0</v>
      </c>
      <c r="D3052" s="21" t="b">
        <f t="shared" si="188"/>
        <v>0</v>
      </c>
      <c r="E3052" s="14">
        <f t="shared" si="190"/>
        <v>46818</v>
      </c>
      <c r="F3052" s="3"/>
      <c r="G3052" s="5">
        <v>48121</v>
      </c>
    </row>
    <row r="3053" spans="2:7">
      <c r="B3053" s="24">
        <f t="shared" si="191"/>
        <v>46819</v>
      </c>
      <c r="C3053" s="8" t="b">
        <f t="shared" si="189"/>
        <v>0</v>
      </c>
      <c r="D3053" s="21" t="b">
        <f t="shared" si="188"/>
        <v>0</v>
      </c>
      <c r="E3053" s="14">
        <f t="shared" si="190"/>
        <v>46819</v>
      </c>
      <c r="F3053" s="3"/>
      <c r="G3053" s="5">
        <v>48122</v>
      </c>
    </row>
    <row r="3054" spans="2:7">
      <c r="B3054" s="24">
        <f t="shared" si="191"/>
        <v>46820</v>
      </c>
      <c r="C3054" s="8" t="b">
        <f t="shared" si="189"/>
        <v>0</v>
      </c>
      <c r="D3054" s="21" t="b">
        <f t="shared" si="188"/>
        <v>0</v>
      </c>
      <c r="E3054" s="14">
        <f t="shared" si="190"/>
        <v>46820</v>
      </c>
      <c r="F3054" s="3"/>
      <c r="G3054" s="5">
        <v>48123</v>
      </c>
    </row>
    <row r="3055" spans="2:7">
      <c r="B3055" s="24">
        <f t="shared" si="191"/>
        <v>46821</v>
      </c>
      <c r="C3055" s="8" t="b">
        <f t="shared" si="189"/>
        <v>0</v>
      </c>
      <c r="D3055" s="21" t="b">
        <f t="shared" si="188"/>
        <v>0</v>
      </c>
      <c r="E3055" s="14">
        <f t="shared" si="190"/>
        <v>46821</v>
      </c>
      <c r="F3055" s="3"/>
      <c r="G3055" s="5">
        <v>48124</v>
      </c>
    </row>
    <row r="3056" spans="2:7">
      <c r="B3056" s="24">
        <f t="shared" si="191"/>
        <v>46822</v>
      </c>
      <c r="C3056" s="8" t="b">
        <f t="shared" si="189"/>
        <v>0</v>
      </c>
      <c r="D3056" s="21" t="b">
        <f t="shared" si="188"/>
        <v>0</v>
      </c>
      <c r="E3056" s="14">
        <f t="shared" si="190"/>
        <v>46822</v>
      </c>
      <c r="F3056" s="3"/>
      <c r="G3056" s="5">
        <v>48127</v>
      </c>
    </row>
    <row r="3057" spans="2:7">
      <c r="B3057" s="24">
        <f t="shared" si="191"/>
        <v>46823</v>
      </c>
      <c r="C3057" s="8" t="b">
        <f t="shared" si="189"/>
        <v>1</v>
      </c>
      <c r="D3057" s="21" t="b">
        <f t="shared" si="188"/>
        <v>0</v>
      </c>
      <c r="E3057" s="14" t="b">
        <f t="shared" si="190"/>
        <v>0</v>
      </c>
      <c r="F3057" s="3"/>
      <c r="G3057" s="5">
        <v>48128</v>
      </c>
    </row>
    <row r="3058" spans="2:7">
      <c r="B3058" s="24">
        <f t="shared" si="191"/>
        <v>46824</v>
      </c>
      <c r="C3058" s="8" t="b">
        <f t="shared" si="189"/>
        <v>1</v>
      </c>
      <c r="D3058" s="21" t="b">
        <f t="shared" si="188"/>
        <v>0</v>
      </c>
      <c r="E3058" s="14" t="b">
        <f t="shared" si="190"/>
        <v>0</v>
      </c>
      <c r="F3058" s="3"/>
      <c r="G3058" s="5">
        <v>48129</v>
      </c>
    </row>
    <row r="3059" spans="2:7">
      <c r="B3059" s="24">
        <f t="shared" si="191"/>
        <v>46825</v>
      </c>
      <c r="C3059" s="8" t="b">
        <f t="shared" si="189"/>
        <v>0</v>
      </c>
      <c r="D3059" s="21" t="b">
        <f t="shared" si="188"/>
        <v>0</v>
      </c>
      <c r="E3059" s="14">
        <f t="shared" si="190"/>
        <v>46825</v>
      </c>
      <c r="F3059" s="3"/>
      <c r="G3059" s="5">
        <v>48130</v>
      </c>
    </row>
    <row r="3060" spans="2:7">
      <c r="B3060" s="24">
        <f t="shared" si="191"/>
        <v>46826</v>
      </c>
      <c r="C3060" s="8" t="b">
        <f t="shared" si="189"/>
        <v>0</v>
      </c>
      <c r="D3060" s="21" t="b">
        <f t="shared" si="188"/>
        <v>0</v>
      </c>
      <c r="E3060" s="14">
        <f t="shared" si="190"/>
        <v>46826</v>
      </c>
      <c r="F3060" s="3"/>
      <c r="G3060" s="5">
        <v>48131</v>
      </c>
    </row>
    <row r="3061" spans="2:7">
      <c r="B3061" s="24">
        <f t="shared" si="191"/>
        <v>46827</v>
      </c>
      <c r="C3061" s="8" t="b">
        <f t="shared" si="189"/>
        <v>0</v>
      </c>
      <c r="D3061" s="21" t="b">
        <f t="shared" si="188"/>
        <v>0</v>
      </c>
      <c r="E3061" s="14">
        <f t="shared" si="190"/>
        <v>46827</v>
      </c>
      <c r="F3061" s="3"/>
      <c r="G3061" s="5">
        <v>48134</v>
      </c>
    </row>
    <row r="3062" spans="2:7">
      <c r="B3062" s="24">
        <f t="shared" si="191"/>
        <v>46828</v>
      </c>
      <c r="C3062" s="8" t="b">
        <f t="shared" si="189"/>
        <v>0</v>
      </c>
      <c r="D3062" s="21" t="b">
        <f t="shared" si="188"/>
        <v>0</v>
      </c>
      <c r="E3062" s="14">
        <f t="shared" si="190"/>
        <v>46828</v>
      </c>
      <c r="F3062" s="3"/>
      <c r="G3062" s="5">
        <v>48135</v>
      </c>
    </row>
    <row r="3063" spans="2:7">
      <c r="B3063" s="24">
        <f t="shared" si="191"/>
        <v>46829</v>
      </c>
      <c r="C3063" s="8" t="b">
        <f t="shared" si="189"/>
        <v>0</v>
      </c>
      <c r="D3063" s="21" t="b">
        <f t="shared" si="188"/>
        <v>0</v>
      </c>
      <c r="E3063" s="14">
        <f t="shared" si="190"/>
        <v>46829</v>
      </c>
      <c r="F3063" s="3"/>
      <c r="G3063" s="5">
        <v>48136</v>
      </c>
    </row>
    <row r="3064" spans="2:7">
      <c r="B3064" s="24">
        <f t="shared" si="191"/>
        <v>46830</v>
      </c>
      <c r="C3064" s="8" t="b">
        <f t="shared" si="189"/>
        <v>1</v>
      </c>
      <c r="D3064" s="21" t="b">
        <f t="shared" si="188"/>
        <v>0</v>
      </c>
      <c r="E3064" s="14" t="b">
        <f t="shared" si="190"/>
        <v>0</v>
      </c>
      <c r="F3064" s="3"/>
      <c r="G3064" s="5">
        <v>48137</v>
      </c>
    </row>
    <row r="3065" spans="2:7">
      <c r="B3065" s="24">
        <f t="shared" si="191"/>
        <v>46831</v>
      </c>
      <c r="C3065" s="8" t="b">
        <f t="shared" si="189"/>
        <v>1</v>
      </c>
      <c r="D3065" s="21" t="b">
        <f t="shared" si="188"/>
        <v>0</v>
      </c>
      <c r="E3065" s="14" t="b">
        <f t="shared" si="190"/>
        <v>0</v>
      </c>
      <c r="F3065" s="3"/>
      <c r="G3065" s="5">
        <v>48138</v>
      </c>
    </row>
    <row r="3066" spans="2:7">
      <c r="B3066" s="24">
        <f t="shared" si="191"/>
        <v>46832</v>
      </c>
      <c r="C3066" s="8" t="b">
        <f t="shared" si="189"/>
        <v>0</v>
      </c>
      <c r="D3066" s="21" t="b">
        <f t="shared" si="188"/>
        <v>0</v>
      </c>
      <c r="E3066" s="14">
        <f t="shared" si="190"/>
        <v>46832</v>
      </c>
      <c r="F3066" s="3"/>
      <c r="G3066" s="5">
        <v>48141</v>
      </c>
    </row>
    <row r="3067" spans="2:7">
      <c r="B3067" s="24">
        <f t="shared" si="191"/>
        <v>46833</v>
      </c>
      <c r="C3067" s="8" t="b">
        <f t="shared" si="189"/>
        <v>0</v>
      </c>
      <c r="D3067" s="21" t="b">
        <f t="shared" si="188"/>
        <v>0</v>
      </c>
      <c r="E3067" s="14">
        <f t="shared" si="190"/>
        <v>46833</v>
      </c>
      <c r="F3067" s="3"/>
      <c r="G3067" s="5">
        <v>48142</v>
      </c>
    </row>
    <row r="3068" spans="2:7">
      <c r="B3068" s="24">
        <f t="shared" si="191"/>
        <v>46834</v>
      </c>
      <c r="C3068" s="8" t="b">
        <f t="shared" si="189"/>
        <v>0</v>
      </c>
      <c r="D3068" s="21" t="b">
        <f t="shared" si="188"/>
        <v>0</v>
      </c>
      <c r="E3068" s="14">
        <f t="shared" si="190"/>
        <v>46834</v>
      </c>
      <c r="F3068" s="3"/>
      <c r="G3068" s="5">
        <v>48143</v>
      </c>
    </row>
    <row r="3069" spans="2:7">
      <c r="B3069" s="24">
        <f t="shared" si="191"/>
        <v>46835</v>
      </c>
      <c r="C3069" s="8" t="b">
        <f t="shared" si="189"/>
        <v>0</v>
      </c>
      <c r="D3069" s="21" t="b">
        <f t="shared" si="188"/>
        <v>0</v>
      </c>
      <c r="E3069" s="14">
        <f t="shared" si="190"/>
        <v>46835</v>
      </c>
      <c r="F3069" s="3"/>
      <c r="G3069" s="5">
        <v>48144</v>
      </c>
    </row>
    <row r="3070" spans="2:7">
      <c r="B3070" s="24">
        <f t="shared" si="191"/>
        <v>46836</v>
      </c>
      <c r="C3070" s="8" t="b">
        <f t="shared" si="189"/>
        <v>0</v>
      </c>
      <c r="D3070" s="21" t="b">
        <f t="shared" si="188"/>
        <v>0</v>
      </c>
      <c r="E3070" s="14">
        <f t="shared" si="190"/>
        <v>46836</v>
      </c>
      <c r="F3070" s="3"/>
      <c r="G3070" s="5">
        <v>48145</v>
      </c>
    </row>
    <row r="3071" spans="2:7">
      <c r="B3071" s="24">
        <f t="shared" si="191"/>
        <v>46837</v>
      </c>
      <c r="C3071" s="8" t="b">
        <f t="shared" si="189"/>
        <v>1</v>
      </c>
      <c r="D3071" s="21" t="b">
        <f t="shared" si="188"/>
        <v>0</v>
      </c>
      <c r="E3071" s="14" t="b">
        <f t="shared" si="190"/>
        <v>0</v>
      </c>
      <c r="F3071" s="3"/>
      <c r="G3071" s="5">
        <v>48148</v>
      </c>
    </row>
    <row r="3072" spans="2:7">
      <c r="B3072" s="24">
        <f t="shared" si="191"/>
        <v>46838</v>
      </c>
      <c r="C3072" s="8" t="b">
        <f t="shared" si="189"/>
        <v>1</v>
      </c>
      <c r="D3072" s="21" t="b">
        <f t="shared" si="188"/>
        <v>0</v>
      </c>
      <c r="E3072" s="14" t="b">
        <f t="shared" si="190"/>
        <v>0</v>
      </c>
      <c r="F3072" s="3"/>
      <c r="G3072" s="5">
        <v>48149</v>
      </c>
    </row>
    <row r="3073" spans="2:7">
      <c r="B3073" s="24">
        <f t="shared" si="191"/>
        <v>46839</v>
      </c>
      <c r="C3073" s="8" t="b">
        <f t="shared" si="189"/>
        <v>0</v>
      </c>
      <c r="D3073" s="21" t="b">
        <f t="shared" si="188"/>
        <v>0</v>
      </c>
      <c r="E3073" s="14">
        <f t="shared" si="190"/>
        <v>46839</v>
      </c>
      <c r="F3073" s="3"/>
      <c r="G3073" s="5">
        <v>48150</v>
      </c>
    </row>
    <row r="3074" spans="2:7">
      <c r="B3074" s="24">
        <f t="shared" si="191"/>
        <v>46840</v>
      </c>
      <c r="C3074" s="8" t="b">
        <f t="shared" si="189"/>
        <v>0</v>
      </c>
      <c r="D3074" s="21" t="b">
        <f t="shared" si="188"/>
        <v>0</v>
      </c>
      <c r="E3074" s="14">
        <f t="shared" si="190"/>
        <v>46840</v>
      </c>
      <c r="F3074" s="3"/>
      <c r="G3074" s="5">
        <v>48151</v>
      </c>
    </row>
    <row r="3075" spans="2:7">
      <c r="B3075" s="24">
        <f t="shared" si="191"/>
        <v>46841</v>
      </c>
      <c r="C3075" s="8" t="b">
        <f t="shared" si="189"/>
        <v>0</v>
      </c>
      <c r="D3075" s="21" t="b">
        <f t="shared" ref="D3075:D3138" si="192">IF(TYPE(VLOOKUP(B3075,Holidays,1,0))&lt;&gt;1,FALSE,TRUE)</f>
        <v>0</v>
      </c>
      <c r="E3075" s="14">
        <f t="shared" si="190"/>
        <v>46841</v>
      </c>
      <c r="F3075" s="3"/>
      <c r="G3075" s="5">
        <v>48152</v>
      </c>
    </row>
    <row r="3076" spans="2:7">
      <c r="B3076" s="24">
        <f t="shared" si="191"/>
        <v>46842</v>
      </c>
      <c r="C3076" s="8" t="b">
        <f t="shared" ref="C3076:C3139" si="193">IF(WEEKDAY(B3076,2)&gt;5,TRUE)</f>
        <v>0</v>
      </c>
      <c r="D3076" s="21" t="b">
        <f t="shared" si="192"/>
        <v>0</v>
      </c>
      <c r="E3076" s="14">
        <f t="shared" ref="E3076:E3139" si="194">IF(OR(C3076,D3076),FALSE,B3076)</f>
        <v>46842</v>
      </c>
      <c r="F3076" s="3"/>
      <c r="G3076" s="5">
        <v>48155</v>
      </c>
    </row>
    <row r="3077" spans="2:7">
      <c r="B3077" s="24">
        <f t="shared" ref="B3077:B3140" si="195">B3076+1</f>
        <v>46843</v>
      </c>
      <c r="C3077" s="8" t="b">
        <f t="shared" si="193"/>
        <v>0</v>
      </c>
      <c r="D3077" s="21" t="b">
        <f t="shared" si="192"/>
        <v>0</v>
      </c>
      <c r="E3077" s="14">
        <f t="shared" si="194"/>
        <v>46843</v>
      </c>
      <c r="F3077" s="3"/>
      <c r="G3077" s="5">
        <v>48156</v>
      </c>
    </row>
    <row r="3078" spans="2:7">
      <c r="B3078" s="24">
        <f t="shared" si="195"/>
        <v>46844</v>
      </c>
      <c r="C3078" s="8" t="b">
        <f t="shared" si="193"/>
        <v>1</v>
      </c>
      <c r="D3078" s="21" t="b">
        <f t="shared" si="192"/>
        <v>0</v>
      </c>
      <c r="E3078" s="14" t="b">
        <f t="shared" si="194"/>
        <v>0</v>
      </c>
      <c r="F3078" s="3"/>
      <c r="G3078" s="5">
        <v>48157</v>
      </c>
    </row>
    <row r="3079" spans="2:7">
      <c r="B3079" s="24">
        <f t="shared" si="195"/>
        <v>46845</v>
      </c>
      <c r="C3079" s="8" t="b">
        <f t="shared" si="193"/>
        <v>1</v>
      </c>
      <c r="D3079" s="21" t="b">
        <f t="shared" si="192"/>
        <v>0</v>
      </c>
      <c r="E3079" s="14" t="b">
        <f t="shared" si="194"/>
        <v>0</v>
      </c>
      <c r="F3079" s="3"/>
      <c r="G3079" s="5">
        <v>48158</v>
      </c>
    </row>
    <row r="3080" spans="2:7">
      <c r="B3080" s="24">
        <f t="shared" si="195"/>
        <v>46846</v>
      </c>
      <c r="C3080" s="8" t="b">
        <f t="shared" si="193"/>
        <v>0</v>
      </c>
      <c r="D3080" s="21" t="b">
        <f t="shared" si="192"/>
        <v>0</v>
      </c>
      <c r="E3080" s="14">
        <f t="shared" si="194"/>
        <v>46846</v>
      </c>
      <c r="F3080" s="3"/>
      <c r="G3080" s="5">
        <v>48159</v>
      </c>
    </row>
    <row r="3081" spans="2:7">
      <c r="B3081" s="24">
        <f t="shared" si="195"/>
        <v>46847</v>
      </c>
      <c r="C3081" s="8" t="b">
        <f t="shared" si="193"/>
        <v>0</v>
      </c>
      <c r="D3081" s="21" t="b">
        <f t="shared" si="192"/>
        <v>0</v>
      </c>
      <c r="E3081" s="14">
        <f t="shared" si="194"/>
        <v>46847</v>
      </c>
      <c r="F3081" s="3"/>
      <c r="G3081" s="5">
        <v>48162</v>
      </c>
    </row>
    <row r="3082" spans="2:7">
      <c r="B3082" s="24">
        <f t="shared" si="195"/>
        <v>46848</v>
      </c>
      <c r="C3082" s="8" t="b">
        <f t="shared" si="193"/>
        <v>0</v>
      </c>
      <c r="D3082" s="21" t="b">
        <f t="shared" si="192"/>
        <v>0</v>
      </c>
      <c r="E3082" s="14">
        <f t="shared" si="194"/>
        <v>46848</v>
      </c>
      <c r="F3082" s="3"/>
      <c r="G3082" s="5">
        <v>48163</v>
      </c>
    </row>
    <row r="3083" spans="2:7">
      <c r="B3083" s="24">
        <f t="shared" si="195"/>
        <v>46849</v>
      </c>
      <c r="C3083" s="8" t="b">
        <f t="shared" si="193"/>
        <v>0</v>
      </c>
      <c r="D3083" s="21" t="b">
        <f t="shared" si="192"/>
        <v>0</v>
      </c>
      <c r="E3083" s="14">
        <f t="shared" si="194"/>
        <v>46849</v>
      </c>
      <c r="F3083" s="3"/>
      <c r="G3083" s="5">
        <v>48164</v>
      </c>
    </row>
    <row r="3084" spans="2:7">
      <c r="B3084" s="24">
        <f t="shared" si="195"/>
        <v>46850</v>
      </c>
      <c r="C3084" s="8" t="b">
        <f t="shared" si="193"/>
        <v>0</v>
      </c>
      <c r="D3084" s="21" t="b">
        <f t="shared" si="192"/>
        <v>0</v>
      </c>
      <c r="E3084" s="14">
        <f t="shared" si="194"/>
        <v>46850</v>
      </c>
      <c r="F3084" s="3"/>
      <c r="G3084" s="5">
        <v>48165</v>
      </c>
    </row>
    <row r="3085" spans="2:7">
      <c r="B3085" s="24">
        <f t="shared" si="195"/>
        <v>46851</v>
      </c>
      <c r="C3085" s="8" t="b">
        <f t="shared" si="193"/>
        <v>1</v>
      </c>
      <c r="D3085" s="21" t="b">
        <f t="shared" si="192"/>
        <v>0</v>
      </c>
      <c r="E3085" s="14" t="b">
        <f t="shared" si="194"/>
        <v>0</v>
      </c>
      <c r="F3085" s="3"/>
      <c r="G3085" s="5">
        <v>48166</v>
      </c>
    </row>
    <row r="3086" spans="2:7">
      <c r="B3086" s="24">
        <f t="shared" si="195"/>
        <v>46852</v>
      </c>
      <c r="C3086" s="8" t="b">
        <f t="shared" si="193"/>
        <v>1</v>
      </c>
      <c r="D3086" s="21" t="b">
        <f t="shared" si="192"/>
        <v>0</v>
      </c>
      <c r="E3086" s="14" t="b">
        <f t="shared" si="194"/>
        <v>0</v>
      </c>
      <c r="F3086" s="3"/>
      <c r="G3086" s="5">
        <v>48169</v>
      </c>
    </row>
    <row r="3087" spans="2:7">
      <c r="B3087" s="24">
        <f t="shared" si="195"/>
        <v>46853</v>
      </c>
      <c r="C3087" s="8" t="b">
        <f t="shared" si="193"/>
        <v>0</v>
      </c>
      <c r="D3087" s="21" t="b">
        <f t="shared" si="192"/>
        <v>0</v>
      </c>
      <c r="E3087" s="14">
        <f t="shared" si="194"/>
        <v>46853</v>
      </c>
      <c r="F3087" s="3"/>
      <c r="G3087" s="5">
        <v>48170</v>
      </c>
    </row>
    <row r="3088" spans="2:7">
      <c r="B3088" s="24">
        <f t="shared" si="195"/>
        <v>46854</v>
      </c>
      <c r="C3088" s="8" t="b">
        <f t="shared" si="193"/>
        <v>0</v>
      </c>
      <c r="D3088" s="21" t="b">
        <f t="shared" si="192"/>
        <v>0</v>
      </c>
      <c r="E3088" s="14">
        <f t="shared" si="194"/>
        <v>46854</v>
      </c>
      <c r="F3088" s="3"/>
      <c r="G3088" s="5">
        <v>48171</v>
      </c>
    </row>
    <row r="3089" spans="2:7">
      <c r="B3089" s="24">
        <f t="shared" si="195"/>
        <v>46855</v>
      </c>
      <c r="C3089" s="8" t="b">
        <f t="shared" si="193"/>
        <v>0</v>
      </c>
      <c r="D3089" s="21" t="b">
        <f t="shared" si="192"/>
        <v>0</v>
      </c>
      <c r="E3089" s="14">
        <f t="shared" si="194"/>
        <v>46855</v>
      </c>
      <c r="F3089" s="3"/>
      <c r="G3089" s="5">
        <v>48172</v>
      </c>
    </row>
    <row r="3090" spans="2:7">
      <c r="B3090" s="24">
        <f t="shared" si="195"/>
        <v>46856</v>
      </c>
      <c r="C3090" s="8" t="b">
        <f t="shared" si="193"/>
        <v>0</v>
      </c>
      <c r="D3090" s="21" t="b">
        <f t="shared" si="192"/>
        <v>0</v>
      </c>
      <c r="E3090" s="14">
        <f t="shared" si="194"/>
        <v>46856</v>
      </c>
      <c r="F3090" s="3"/>
      <c r="G3090" s="5">
        <v>48173</v>
      </c>
    </row>
    <row r="3091" spans="2:7">
      <c r="B3091" s="24">
        <f t="shared" si="195"/>
        <v>46857</v>
      </c>
      <c r="C3091" s="8" t="b">
        <f t="shared" si="193"/>
        <v>0</v>
      </c>
      <c r="D3091" s="21" t="b">
        <f t="shared" si="192"/>
        <v>1</v>
      </c>
      <c r="E3091" s="14" t="b">
        <f t="shared" si="194"/>
        <v>0</v>
      </c>
      <c r="F3091" s="3"/>
      <c r="G3091" s="5">
        <v>48176</v>
      </c>
    </row>
    <row r="3092" spans="2:7">
      <c r="B3092" s="24">
        <f t="shared" si="195"/>
        <v>46858</v>
      </c>
      <c r="C3092" s="8" t="b">
        <f t="shared" si="193"/>
        <v>1</v>
      </c>
      <c r="D3092" s="21" t="b">
        <f t="shared" si="192"/>
        <v>0</v>
      </c>
      <c r="E3092" s="14" t="b">
        <f t="shared" si="194"/>
        <v>0</v>
      </c>
      <c r="F3092" s="3"/>
      <c r="G3092" s="5">
        <v>48177</v>
      </c>
    </row>
    <row r="3093" spans="2:7">
      <c r="B3093" s="24">
        <f t="shared" si="195"/>
        <v>46859</v>
      </c>
      <c r="C3093" s="8" t="b">
        <f t="shared" si="193"/>
        <v>1</v>
      </c>
      <c r="D3093" s="21" t="b">
        <f t="shared" si="192"/>
        <v>0</v>
      </c>
      <c r="E3093" s="14" t="b">
        <f t="shared" si="194"/>
        <v>0</v>
      </c>
      <c r="F3093" s="3"/>
      <c r="G3093" s="5">
        <v>48178</v>
      </c>
    </row>
    <row r="3094" spans="2:7">
      <c r="B3094" s="24">
        <f t="shared" si="195"/>
        <v>46860</v>
      </c>
      <c r="C3094" s="8" t="b">
        <f t="shared" si="193"/>
        <v>0</v>
      </c>
      <c r="D3094" s="21" t="b">
        <f t="shared" si="192"/>
        <v>1</v>
      </c>
      <c r="E3094" s="14" t="b">
        <f t="shared" si="194"/>
        <v>0</v>
      </c>
      <c r="F3094" s="3"/>
      <c r="G3094" s="5">
        <v>48179</v>
      </c>
    </row>
    <row r="3095" spans="2:7">
      <c r="B3095" s="24">
        <f t="shared" si="195"/>
        <v>46861</v>
      </c>
      <c r="C3095" s="8" t="b">
        <f t="shared" si="193"/>
        <v>0</v>
      </c>
      <c r="D3095" s="21" t="b">
        <f t="shared" si="192"/>
        <v>0</v>
      </c>
      <c r="E3095" s="14">
        <f t="shared" si="194"/>
        <v>46861</v>
      </c>
      <c r="F3095" s="3"/>
      <c r="G3095" s="5">
        <v>48180</v>
      </c>
    </row>
    <row r="3096" spans="2:7">
      <c r="B3096" s="24">
        <f t="shared" si="195"/>
        <v>46862</v>
      </c>
      <c r="C3096" s="8" t="b">
        <f t="shared" si="193"/>
        <v>0</v>
      </c>
      <c r="D3096" s="21" t="b">
        <f t="shared" si="192"/>
        <v>0</v>
      </c>
      <c r="E3096" s="14">
        <f t="shared" si="194"/>
        <v>46862</v>
      </c>
      <c r="F3096" s="3"/>
      <c r="G3096" s="5">
        <v>48183</v>
      </c>
    </row>
    <row r="3097" spans="2:7">
      <c r="B3097" s="24">
        <f t="shared" si="195"/>
        <v>46863</v>
      </c>
      <c r="C3097" s="8" t="b">
        <f t="shared" si="193"/>
        <v>0</v>
      </c>
      <c r="D3097" s="21" t="b">
        <f t="shared" si="192"/>
        <v>0</v>
      </c>
      <c r="E3097" s="14">
        <f t="shared" si="194"/>
        <v>46863</v>
      </c>
      <c r="F3097" s="3"/>
      <c r="G3097" s="5">
        <v>48184</v>
      </c>
    </row>
    <row r="3098" spans="2:7">
      <c r="B3098" s="24">
        <f t="shared" si="195"/>
        <v>46864</v>
      </c>
      <c r="C3098" s="8" t="b">
        <f t="shared" si="193"/>
        <v>0</v>
      </c>
      <c r="D3098" s="21" t="b">
        <f t="shared" si="192"/>
        <v>0</v>
      </c>
      <c r="E3098" s="14">
        <f t="shared" si="194"/>
        <v>46864</v>
      </c>
      <c r="F3098" s="3"/>
      <c r="G3098" s="5">
        <v>48185</v>
      </c>
    </row>
    <row r="3099" spans="2:7">
      <c r="B3099" s="24">
        <f t="shared" si="195"/>
        <v>46865</v>
      </c>
      <c r="C3099" s="8" t="b">
        <f t="shared" si="193"/>
        <v>1</v>
      </c>
      <c r="D3099" s="21" t="b">
        <f t="shared" si="192"/>
        <v>0</v>
      </c>
      <c r="E3099" s="14" t="b">
        <f t="shared" si="194"/>
        <v>0</v>
      </c>
      <c r="F3099" s="3"/>
      <c r="G3099" s="5">
        <v>48186</v>
      </c>
    </row>
    <row r="3100" spans="2:7">
      <c r="B3100" s="24">
        <f t="shared" si="195"/>
        <v>46866</v>
      </c>
      <c r="C3100" s="8" t="b">
        <f t="shared" si="193"/>
        <v>1</v>
      </c>
      <c r="D3100" s="21" t="b">
        <f t="shared" si="192"/>
        <v>0</v>
      </c>
      <c r="E3100" s="14" t="b">
        <f t="shared" si="194"/>
        <v>0</v>
      </c>
      <c r="F3100" s="3"/>
      <c r="G3100" s="5">
        <v>48187</v>
      </c>
    </row>
    <row r="3101" spans="2:7">
      <c r="B3101" s="24">
        <f t="shared" si="195"/>
        <v>46867</v>
      </c>
      <c r="C3101" s="8" t="b">
        <f t="shared" si="193"/>
        <v>0</v>
      </c>
      <c r="D3101" s="21" t="b">
        <f t="shared" si="192"/>
        <v>0</v>
      </c>
      <c r="E3101" s="14">
        <f t="shared" si="194"/>
        <v>46867</v>
      </c>
      <c r="F3101" s="3"/>
      <c r="G3101" s="5">
        <v>48190</v>
      </c>
    </row>
    <row r="3102" spans="2:7">
      <c r="B3102" s="24">
        <f t="shared" si="195"/>
        <v>46868</v>
      </c>
      <c r="C3102" s="8" t="b">
        <f t="shared" si="193"/>
        <v>0</v>
      </c>
      <c r="D3102" s="21" t="b">
        <f t="shared" si="192"/>
        <v>0</v>
      </c>
      <c r="E3102" s="14">
        <f t="shared" si="194"/>
        <v>46868</v>
      </c>
      <c r="F3102" s="3"/>
      <c r="G3102" s="5">
        <v>48191</v>
      </c>
    </row>
    <row r="3103" spans="2:7">
      <c r="B3103" s="24">
        <f t="shared" si="195"/>
        <v>46869</v>
      </c>
      <c r="C3103" s="8" t="b">
        <f t="shared" si="193"/>
        <v>0</v>
      </c>
      <c r="D3103" s="21" t="b">
        <f t="shared" si="192"/>
        <v>0</v>
      </c>
      <c r="E3103" s="14">
        <f t="shared" si="194"/>
        <v>46869</v>
      </c>
      <c r="F3103" s="3"/>
      <c r="G3103" s="5">
        <v>48192</v>
      </c>
    </row>
    <row r="3104" spans="2:7">
      <c r="B3104" s="24">
        <f t="shared" si="195"/>
        <v>46870</v>
      </c>
      <c r="C3104" s="8" t="b">
        <f t="shared" si="193"/>
        <v>0</v>
      </c>
      <c r="D3104" s="21" t="b">
        <f t="shared" si="192"/>
        <v>0</v>
      </c>
      <c r="E3104" s="14">
        <f t="shared" si="194"/>
        <v>46870</v>
      </c>
      <c r="F3104" s="3"/>
      <c r="G3104" s="5">
        <v>48193</v>
      </c>
    </row>
    <row r="3105" spans="2:7">
      <c r="B3105" s="24">
        <f t="shared" si="195"/>
        <v>46871</v>
      </c>
      <c r="C3105" s="8" t="b">
        <f t="shared" si="193"/>
        <v>0</v>
      </c>
      <c r="D3105" s="21" t="b">
        <f t="shared" si="192"/>
        <v>0</v>
      </c>
      <c r="E3105" s="14">
        <f t="shared" si="194"/>
        <v>46871</v>
      </c>
      <c r="F3105" s="3"/>
      <c r="G3105" s="5">
        <v>48194</v>
      </c>
    </row>
    <row r="3106" spans="2:7">
      <c r="B3106" s="24">
        <f t="shared" si="195"/>
        <v>46872</v>
      </c>
      <c r="C3106" s="8" t="b">
        <f t="shared" si="193"/>
        <v>1</v>
      </c>
      <c r="D3106" s="21" t="b">
        <f t="shared" si="192"/>
        <v>0</v>
      </c>
      <c r="E3106" s="14" t="b">
        <f t="shared" si="194"/>
        <v>0</v>
      </c>
      <c r="F3106" s="3"/>
      <c r="G3106" s="5">
        <v>48197</v>
      </c>
    </row>
    <row r="3107" spans="2:7">
      <c r="B3107" s="24">
        <f t="shared" si="195"/>
        <v>46873</v>
      </c>
      <c r="C3107" s="8" t="b">
        <f t="shared" si="193"/>
        <v>1</v>
      </c>
      <c r="D3107" s="21" t="b">
        <f t="shared" si="192"/>
        <v>0</v>
      </c>
      <c r="E3107" s="14" t="b">
        <f t="shared" si="194"/>
        <v>0</v>
      </c>
      <c r="F3107" s="3"/>
      <c r="G3107" s="5">
        <v>48198</v>
      </c>
    </row>
    <row r="3108" spans="2:7">
      <c r="B3108" s="24">
        <f t="shared" si="195"/>
        <v>46874</v>
      </c>
      <c r="C3108" s="8" t="b">
        <f t="shared" si="193"/>
        <v>0</v>
      </c>
      <c r="D3108" s="21" t="b">
        <f t="shared" si="192"/>
        <v>1</v>
      </c>
      <c r="E3108" s="14" t="b">
        <f t="shared" si="194"/>
        <v>0</v>
      </c>
      <c r="F3108" s="3"/>
      <c r="G3108" s="5">
        <v>48199</v>
      </c>
    </row>
    <row r="3109" spans="2:7">
      <c r="B3109" s="24">
        <f t="shared" si="195"/>
        <v>46875</v>
      </c>
      <c r="C3109" s="8" t="b">
        <f t="shared" si="193"/>
        <v>0</v>
      </c>
      <c r="D3109" s="21" t="b">
        <f t="shared" si="192"/>
        <v>0</v>
      </c>
      <c r="E3109" s="14">
        <f t="shared" si="194"/>
        <v>46875</v>
      </c>
      <c r="F3109" s="3"/>
      <c r="G3109" s="5">
        <v>48200</v>
      </c>
    </row>
    <row r="3110" spans="2:7">
      <c r="B3110" s="24">
        <f t="shared" si="195"/>
        <v>46876</v>
      </c>
      <c r="C3110" s="8" t="b">
        <f t="shared" si="193"/>
        <v>0</v>
      </c>
      <c r="D3110" s="21" t="b">
        <f t="shared" si="192"/>
        <v>0</v>
      </c>
      <c r="E3110" s="14">
        <f t="shared" si="194"/>
        <v>46876</v>
      </c>
      <c r="F3110" s="3"/>
      <c r="G3110" s="5">
        <v>48201</v>
      </c>
    </row>
    <row r="3111" spans="2:7">
      <c r="B3111" s="24">
        <f t="shared" si="195"/>
        <v>46877</v>
      </c>
      <c r="C3111" s="8" t="b">
        <f t="shared" si="193"/>
        <v>0</v>
      </c>
      <c r="D3111" s="21" t="b">
        <f t="shared" si="192"/>
        <v>0</v>
      </c>
      <c r="E3111" s="14">
        <f t="shared" si="194"/>
        <v>46877</v>
      </c>
      <c r="F3111" s="3"/>
      <c r="G3111" s="5">
        <v>48204</v>
      </c>
    </row>
    <row r="3112" spans="2:7">
      <c r="B3112" s="24">
        <f t="shared" si="195"/>
        <v>46878</v>
      </c>
      <c r="C3112" s="8" t="b">
        <f t="shared" si="193"/>
        <v>0</v>
      </c>
      <c r="D3112" s="21" t="b">
        <f t="shared" si="192"/>
        <v>0</v>
      </c>
      <c r="E3112" s="14">
        <f t="shared" si="194"/>
        <v>46878</v>
      </c>
      <c r="F3112" s="3"/>
      <c r="G3112" s="5">
        <v>48205</v>
      </c>
    </row>
    <row r="3113" spans="2:7">
      <c r="B3113" s="24">
        <f t="shared" si="195"/>
        <v>46879</v>
      </c>
      <c r="C3113" s="8" t="b">
        <f t="shared" si="193"/>
        <v>1</v>
      </c>
      <c r="D3113" s="21" t="b">
        <f t="shared" si="192"/>
        <v>0</v>
      </c>
      <c r="E3113" s="14" t="b">
        <f t="shared" si="194"/>
        <v>0</v>
      </c>
      <c r="F3113" s="3"/>
      <c r="G3113" s="5">
        <v>48206</v>
      </c>
    </row>
    <row r="3114" spans="2:7">
      <c r="B3114" s="24">
        <f t="shared" si="195"/>
        <v>46880</v>
      </c>
      <c r="C3114" s="8" t="b">
        <f t="shared" si="193"/>
        <v>1</v>
      </c>
      <c r="D3114" s="21" t="b">
        <f t="shared" si="192"/>
        <v>0</v>
      </c>
      <c r="E3114" s="14" t="b">
        <f t="shared" si="194"/>
        <v>0</v>
      </c>
      <c r="F3114" s="3"/>
      <c r="G3114" s="5">
        <v>48211</v>
      </c>
    </row>
    <row r="3115" spans="2:7">
      <c r="B3115" s="24">
        <f t="shared" si="195"/>
        <v>46881</v>
      </c>
      <c r="C3115" s="8" t="b">
        <f t="shared" si="193"/>
        <v>0</v>
      </c>
      <c r="D3115" s="21" t="b">
        <f t="shared" si="192"/>
        <v>0</v>
      </c>
      <c r="E3115" s="14">
        <f t="shared" si="194"/>
        <v>46881</v>
      </c>
      <c r="F3115" s="3"/>
      <c r="G3115" s="5">
        <v>48212</v>
      </c>
    </row>
    <row r="3116" spans="2:7">
      <c r="B3116" s="24">
        <f t="shared" si="195"/>
        <v>46882</v>
      </c>
      <c r="C3116" s="8" t="b">
        <f t="shared" si="193"/>
        <v>0</v>
      </c>
      <c r="D3116" s="21" t="b">
        <f t="shared" si="192"/>
        <v>0</v>
      </c>
      <c r="E3116" s="14">
        <f t="shared" si="194"/>
        <v>46882</v>
      </c>
      <c r="F3116" s="3"/>
      <c r="G3116" s="5">
        <v>48213</v>
      </c>
    </row>
    <row r="3117" spans="2:7">
      <c r="B3117" s="24">
        <f t="shared" si="195"/>
        <v>46883</v>
      </c>
      <c r="C3117" s="8" t="b">
        <f t="shared" si="193"/>
        <v>0</v>
      </c>
      <c r="D3117" s="21" t="b">
        <f t="shared" si="192"/>
        <v>0</v>
      </c>
      <c r="E3117" s="14">
        <f t="shared" si="194"/>
        <v>46883</v>
      </c>
      <c r="F3117" s="3"/>
      <c r="G3117" s="5">
        <v>48215</v>
      </c>
    </row>
    <row r="3118" spans="2:7">
      <c r="B3118" s="24">
        <f t="shared" si="195"/>
        <v>46884</v>
      </c>
      <c r="C3118" s="8" t="b">
        <f t="shared" si="193"/>
        <v>0</v>
      </c>
      <c r="D3118" s="21" t="b">
        <f t="shared" si="192"/>
        <v>0</v>
      </c>
      <c r="E3118" s="14">
        <f t="shared" si="194"/>
        <v>46884</v>
      </c>
      <c r="F3118" s="3"/>
      <c r="G3118" s="5">
        <v>48218</v>
      </c>
    </row>
    <row r="3119" spans="2:7">
      <c r="B3119" s="24">
        <f t="shared" si="195"/>
        <v>46885</v>
      </c>
      <c r="C3119" s="8" t="b">
        <f t="shared" si="193"/>
        <v>0</v>
      </c>
      <c r="D3119" s="21" t="b">
        <f t="shared" si="192"/>
        <v>0</v>
      </c>
      <c r="E3119" s="14">
        <f t="shared" si="194"/>
        <v>46885</v>
      </c>
      <c r="F3119" s="3"/>
      <c r="G3119" s="5">
        <v>48219</v>
      </c>
    </row>
    <row r="3120" spans="2:7">
      <c r="B3120" s="24">
        <f t="shared" si="195"/>
        <v>46886</v>
      </c>
      <c r="C3120" s="8" t="b">
        <f t="shared" si="193"/>
        <v>1</v>
      </c>
      <c r="D3120" s="21" t="b">
        <f t="shared" si="192"/>
        <v>0</v>
      </c>
      <c r="E3120" s="14" t="b">
        <f t="shared" si="194"/>
        <v>0</v>
      </c>
      <c r="F3120" s="3"/>
      <c r="G3120" s="5">
        <v>48220</v>
      </c>
    </row>
    <row r="3121" spans="2:7">
      <c r="B3121" s="24">
        <f t="shared" si="195"/>
        <v>46887</v>
      </c>
      <c r="C3121" s="8" t="b">
        <f t="shared" si="193"/>
        <v>1</v>
      </c>
      <c r="D3121" s="21" t="b">
        <f t="shared" si="192"/>
        <v>0</v>
      </c>
      <c r="E3121" s="14" t="b">
        <f t="shared" si="194"/>
        <v>0</v>
      </c>
      <c r="F3121" s="3"/>
      <c r="G3121" s="5">
        <v>48221</v>
      </c>
    </row>
    <row r="3122" spans="2:7">
      <c r="B3122" s="24">
        <f t="shared" si="195"/>
        <v>46888</v>
      </c>
      <c r="C3122" s="8" t="b">
        <f t="shared" si="193"/>
        <v>0</v>
      </c>
      <c r="D3122" s="21" t="b">
        <f t="shared" si="192"/>
        <v>0</v>
      </c>
      <c r="E3122" s="14">
        <f t="shared" si="194"/>
        <v>46888</v>
      </c>
      <c r="F3122" s="3"/>
      <c r="G3122" s="5">
        <v>48222</v>
      </c>
    </row>
    <row r="3123" spans="2:7">
      <c r="B3123" s="24">
        <f t="shared" si="195"/>
        <v>46889</v>
      </c>
      <c r="C3123" s="8" t="b">
        <f t="shared" si="193"/>
        <v>0</v>
      </c>
      <c r="D3123" s="21" t="b">
        <f t="shared" si="192"/>
        <v>0</v>
      </c>
      <c r="E3123" s="14">
        <f t="shared" si="194"/>
        <v>46889</v>
      </c>
      <c r="F3123" s="3"/>
      <c r="G3123" s="5">
        <v>48225</v>
      </c>
    </row>
    <row r="3124" spans="2:7">
      <c r="B3124" s="24">
        <f t="shared" si="195"/>
        <v>46890</v>
      </c>
      <c r="C3124" s="8" t="b">
        <f t="shared" si="193"/>
        <v>0</v>
      </c>
      <c r="D3124" s="21" t="b">
        <f t="shared" si="192"/>
        <v>0</v>
      </c>
      <c r="E3124" s="14">
        <f t="shared" si="194"/>
        <v>46890</v>
      </c>
      <c r="F3124" s="3"/>
      <c r="G3124" s="5">
        <v>48226</v>
      </c>
    </row>
    <row r="3125" spans="2:7">
      <c r="B3125" s="24">
        <f t="shared" si="195"/>
        <v>46891</v>
      </c>
      <c r="C3125" s="8" t="b">
        <f t="shared" si="193"/>
        <v>0</v>
      </c>
      <c r="D3125" s="21" t="b">
        <f t="shared" si="192"/>
        <v>0</v>
      </c>
      <c r="E3125" s="14">
        <f t="shared" si="194"/>
        <v>46891</v>
      </c>
      <c r="F3125" s="3"/>
      <c r="G3125" s="5">
        <v>48227</v>
      </c>
    </row>
    <row r="3126" spans="2:7">
      <c r="B3126" s="24">
        <f t="shared" si="195"/>
        <v>46892</v>
      </c>
      <c r="C3126" s="8" t="b">
        <f t="shared" si="193"/>
        <v>0</v>
      </c>
      <c r="D3126" s="21" t="b">
        <f t="shared" si="192"/>
        <v>0</v>
      </c>
      <c r="E3126" s="14">
        <f t="shared" si="194"/>
        <v>46892</v>
      </c>
      <c r="F3126" s="3"/>
      <c r="G3126" s="5">
        <v>48228</v>
      </c>
    </row>
    <row r="3127" spans="2:7">
      <c r="B3127" s="24">
        <f t="shared" si="195"/>
        <v>46893</v>
      </c>
      <c r="C3127" s="8" t="b">
        <f t="shared" si="193"/>
        <v>1</v>
      </c>
      <c r="D3127" s="21" t="b">
        <f t="shared" si="192"/>
        <v>0</v>
      </c>
      <c r="E3127" s="14" t="b">
        <f t="shared" si="194"/>
        <v>0</v>
      </c>
      <c r="F3127" s="3"/>
      <c r="G3127" s="5">
        <v>48229</v>
      </c>
    </row>
    <row r="3128" spans="2:7">
      <c r="B3128" s="24">
        <f t="shared" si="195"/>
        <v>46894</v>
      </c>
      <c r="C3128" s="8" t="b">
        <f t="shared" si="193"/>
        <v>1</v>
      </c>
      <c r="D3128" s="21" t="b">
        <f t="shared" si="192"/>
        <v>0</v>
      </c>
      <c r="E3128" s="14" t="b">
        <f t="shared" si="194"/>
        <v>0</v>
      </c>
      <c r="F3128" s="3"/>
      <c r="G3128" s="5">
        <v>48232</v>
      </c>
    </row>
    <row r="3129" spans="2:7">
      <c r="B3129" s="24">
        <f t="shared" si="195"/>
        <v>46895</v>
      </c>
      <c r="C3129" s="8" t="b">
        <f t="shared" si="193"/>
        <v>0</v>
      </c>
      <c r="D3129" s="21" t="b">
        <f t="shared" si="192"/>
        <v>0</v>
      </c>
      <c r="E3129" s="14">
        <f t="shared" si="194"/>
        <v>46895</v>
      </c>
      <c r="F3129" s="3"/>
      <c r="G3129" s="5">
        <v>48233</v>
      </c>
    </row>
    <row r="3130" spans="2:7">
      <c r="B3130" s="24">
        <f t="shared" si="195"/>
        <v>46896</v>
      </c>
      <c r="C3130" s="8" t="b">
        <f t="shared" si="193"/>
        <v>0</v>
      </c>
      <c r="D3130" s="21" t="b">
        <f t="shared" si="192"/>
        <v>0</v>
      </c>
      <c r="E3130" s="14">
        <f t="shared" si="194"/>
        <v>46896</v>
      </c>
      <c r="F3130" s="3"/>
      <c r="G3130" s="5">
        <v>48234</v>
      </c>
    </row>
    <row r="3131" spans="2:7">
      <c r="B3131" s="24">
        <f t="shared" si="195"/>
        <v>46897</v>
      </c>
      <c r="C3131" s="8" t="b">
        <f t="shared" si="193"/>
        <v>0</v>
      </c>
      <c r="D3131" s="21" t="b">
        <f t="shared" si="192"/>
        <v>0</v>
      </c>
      <c r="E3131" s="14">
        <f t="shared" si="194"/>
        <v>46897</v>
      </c>
      <c r="F3131" s="3"/>
      <c r="G3131" s="5">
        <v>48235</v>
      </c>
    </row>
    <row r="3132" spans="2:7">
      <c r="B3132" s="24">
        <f t="shared" si="195"/>
        <v>46898</v>
      </c>
      <c r="C3132" s="8" t="b">
        <f t="shared" si="193"/>
        <v>0</v>
      </c>
      <c r="D3132" s="21" t="b">
        <f t="shared" si="192"/>
        <v>0</v>
      </c>
      <c r="E3132" s="14">
        <f t="shared" si="194"/>
        <v>46898</v>
      </c>
      <c r="F3132" s="3"/>
      <c r="G3132" s="5">
        <v>48236</v>
      </c>
    </row>
    <row r="3133" spans="2:7">
      <c r="B3133" s="24">
        <f t="shared" si="195"/>
        <v>46899</v>
      </c>
      <c r="C3133" s="8" t="b">
        <f t="shared" si="193"/>
        <v>0</v>
      </c>
      <c r="D3133" s="21" t="b">
        <f t="shared" si="192"/>
        <v>0</v>
      </c>
      <c r="E3133" s="14">
        <f t="shared" si="194"/>
        <v>46899</v>
      </c>
      <c r="F3133" s="3"/>
      <c r="G3133" s="5">
        <v>48239</v>
      </c>
    </row>
    <row r="3134" spans="2:7">
      <c r="B3134" s="24">
        <f t="shared" si="195"/>
        <v>46900</v>
      </c>
      <c r="C3134" s="8" t="b">
        <f t="shared" si="193"/>
        <v>1</v>
      </c>
      <c r="D3134" s="21" t="b">
        <f t="shared" si="192"/>
        <v>0</v>
      </c>
      <c r="E3134" s="14" t="b">
        <f t="shared" si="194"/>
        <v>0</v>
      </c>
      <c r="F3134" s="3"/>
      <c r="G3134" s="5">
        <v>48240</v>
      </c>
    </row>
    <row r="3135" spans="2:7">
      <c r="B3135" s="24">
        <f t="shared" si="195"/>
        <v>46901</v>
      </c>
      <c r="C3135" s="8" t="b">
        <f t="shared" si="193"/>
        <v>1</v>
      </c>
      <c r="D3135" s="21" t="b">
        <f t="shared" si="192"/>
        <v>0</v>
      </c>
      <c r="E3135" s="14" t="b">
        <f t="shared" si="194"/>
        <v>0</v>
      </c>
      <c r="F3135" s="3"/>
      <c r="G3135" s="5">
        <v>48241</v>
      </c>
    </row>
    <row r="3136" spans="2:7">
      <c r="B3136" s="24">
        <f t="shared" si="195"/>
        <v>46902</v>
      </c>
      <c r="C3136" s="8" t="b">
        <f t="shared" si="193"/>
        <v>0</v>
      </c>
      <c r="D3136" s="21" t="b">
        <f t="shared" si="192"/>
        <v>0</v>
      </c>
      <c r="E3136" s="14">
        <f t="shared" si="194"/>
        <v>46902</v>
      </c>
      <c r="F3136" s="3"/>
      <c r="G3136" s="5">
        <v>48242</v>
      </c>
    </row>
    <row r="3137" spans="2:7">
      <c r="B3137" s="24">
        <f t="shared" si="195"/>
        <v>46903</v>
      </c>
      <c r="C3137" s="8" t="b">
        <f t="shared" si="193"/>
        <v>0</v>
      </c>
      <c r="D3137" s="21" t="b">
        <f t="shared" si="192"/>
        <v>0</v>
      </c>
      <c r="E3137" s="14">
        <f t="shared" si="194"/>
        <v>46903</v>
      </c>
      <c r="F3137" s="3"/>
      <c r="G3137" s="5">
        <v>48243</v>
      </c>
    </row>
    <row r="3138" spans="2:7">
      <c r="B3138" s="24">
        <f t="shared" si="195"/>
        <v>46904</v>
      </c>
      <c r="C3138" s="8" t="b">
        <f t="shared" si="193"/>
        <v>0</v>
      </c>
      <c r="D3138" s="21" t="b">
        <f t="shared" si="192"/>
        <v>0</v>
      </c>
      <c r="E3138" s="14">
        <f t="shared" si="194"/>
        <v>46904</v>
      </c>
      <c r="F3138" s="3"/>
      <c r="G3138" s="5">
        <v>48246</v>
      </c>
    </row>
    <row r="3139" spans="2:7">
      <c r="B3139" s="24">
        <f t="shared" si="195"/>
        <v>46905</v>
      </c>
      <c r="C3139" s="8" t="b">
        <f t="shared" si="193"/>
        <v>0</v>
      </c>
      <c r="D3139" s="21" t="b">
        <f t="shared" ref="D3139:D3202" si="196">IF(TYPE(VLOOKUP(B3139,Holidays,1,0))&lt;&gt;1,FALSE,TRUE)</f>
        <v>0</v>
      </c>
      <c r="E3139" s="14">
        <f t="shared" si="194"/>
        <v>46905</v>
      </c>
      <c r="F3139" s="3"/>
      <c r="G3139" s="5">
        <v>48247</v>
      </c>
    </row>
    <row r="3140" spans="2:7">
      <c r="B3140" s="24">
        <f t="shared" si="195"/>
        <v>46906</v>
      </c>
      <c r="C3140" s="8" t="b">
        <f t="shared" ref="C3140:C3203" si="197">IF(WEEKDAY(B3140,2)&gt;5,TRUE)</f>
        <v>0</v>
      </c>
      <c r="D3140" s="21" t="b">
        <f t="shared" si="196"/>
        <v>0</v>
      </c>
      <c r="E3140" s="14">
        <f t="shared" ref="E3140:E3203" si="198">IF(OR(C3140,D3140),FALSE,B3140)</f>
        <v>46906</v>
      </c>
      <c r="F3140" s="3"/>
      <c r="G3140" s="5">
        <v>48248</v>
      </c>
    </row>
    <row r="3141" spans="2:7">
      <c r="B3141" s="24">
        <f t="shared" ref="B3141:B3204" si="199">B3140+1</f>
        <v>46907</v>
      </c>
      <c r="C3141" s="8" t="b">
        <f t="shared" si="197"/>
        <v>1</v>
      </c>
      <c r="D3141" s="21" t="b">
        <f t="shared" si="196"/>
        <v>0</v>
      </c>
      <c r="E3141" s="14" t="b">
        <f t="shared" si="198"/>
        <v>0</v>
      </c>
      <c r="F3141" s="3"/>
      <c r="G3141" s="5">
        <v>48249</v>
      </c>
    </row>
    <row r="3142" spans="2:7">
      <c r="B3142" s="24">
        <f t="shared" si="199"/>
        <v>46908</v>
      </c>
      <c r="C3142" s="8" t="b">
        <f t="shared" si="197"/>
        <v>1</v>
      </c>
      <c r="D3142" s="21" t="b">
        <f t="shared" si="196"/>
        <v>0</v>
      </c>
      <c r="E3142" s="14" t="b">
        <f t="shared" si="198"/>
        <v>0</v>
      </c>
      <c r="F3142" s="3"/>
      <c r="G3142" s="5">
        <v>48250</v>
      </c>
    </row>
    <row r="3143" spans="2:7">
      <c r="B3143" s="24">
        <f t="shared" si="199"/>
        <v>46909</v>
      </c>
      <c r="C3143" s="8" t="b">
        <f t="shared" si="197"/>
        <v>0</v>
      </c>
      <c r="D3143" s="21" t="b">
        <f t="shared" si="196"/>
        <v>0</v>
      </c>
      <c r="E3143" s="14">
        <f t="shared" si="198"/>
        <v>46909</v>
      </c>
      <c r="F3143" s="3"/>
      <c r="G3143" s="5">
        <v>48253</v>
      </c>
    </row>
    <row r="3144" spans="2:7">
      <c r="B3144" s="24">
        <f t="shared" si="199"/>
        <v>46910</v>
      </c>
      <c r="C3144" s="8" t="b">
        <f t="shared" si="197"/>
        <v>0</v>
      </c>
      <c r="D3144" s="21" t="b">
        <f t="shared" si="196"/>
        <v>0</v>
      </c>
      <c r="E3144" s="14">
        <f t="shared" si="198"/>
        <v>46910</v>
      </c>
      <c r="F3144" s="3"/>
      <c r="G3144" s="5">
        <v>48254</v>
      </c>
    </row>
    <row r="3145" spans="2:7">
      <c r="B3145" s="24">
        <f t="shared" si="199"/>
        <v>46911</v>
      </c>
      <c r="C3145" s="8" t="b">
        <f t="shared" si="197"/>
        <v>0</v>
      </c>
      <c r="D3145" s="21" t="b">
        <f t="shared" si="196"/>
        <v>0</v>
      </c>
      <c r="E3145" s="14">
        <f t="shared" si="198"/>
        <v>46911</v>
      </c>
      <c r="F3145" s="3"/>
      <c r="G3145" s="5">
        <v>48255</v>
      </c>
    </row>
    <row r="3146" spans="2:7">
      <c r="B3146" s="24">
        <f t="shared" si="199"/>
        <v>46912</v>
      </c>
      <c r="C3146" s="8" t="b">
        <f t="shared" si="197"/>
        <v>0</v>
      </c>
      <c r="D3146" s="21" t="b">
        <f t="shared" si="196"/>
        <v>0</v>
      </c>
      <c r="E3146" s="14">
        <f t="shared" si="198"/>
        <v>46912</v>
      </c>
      <c r="F3146" s="3"/>
      <c r="G3146" s="5">
        <v>48256</v>
      </c>
    </row>
    <row r="3147" spans="2:7">
      <c r="B3147" s="24">
        <f t="shared" si="199"/>
        <v>46913</v>
      </c>
      <c r="C3147" s="8" t="b">
        <f t="shared" si="197"/>
        <v>0</v>
      </c>
      <c r="D3147" s="21" t="b">
        <f t="shared" si="196"/>
        <v>0</v>
      </c>
      <c r="E3147" s="14">
        <f t="shared" si="198"/>
        <v>46913</v>
      </c>
      <c r="F3147" s="3"/>
      <c r="G3147" s="5">
        <v>48257</v>
      </c>
    </row>
    <row r="3148" spans="2:7">
      <c r="B3148" s="24">
        <f t="shared" si="199"/>
        <v>46914</v>
      </c>
      <c r="C3148" s="8" t="b">
        <f t="shared" si="197"/>
        <v>1</v>
      </c>
      <c r="D3148" s="21" t="b">
        <f t="shared" si="196"/>
        <v>0</v>
      </c>
      <c r="E3148" s="14" t="b">
        <f t="shared" si="198"/>
        <v>0</v>
      </c>
      <c r="F3148" s="3"/>
      <c r="G3148" s="5">
        <v>48260</v>
      </c>
    </row>
    <row r="3149" spans="2:7">
      <c r="B3149" s="24">
        <f t="shared" si="199"/>
        <v>46915</v>
      </c>
      <c r="C3149" s="8" t="b">
        <f t="shared" si="197"/>
        <v>1</v>
      </c>
      <c r="D3149" s="21" t="b">
        <f t="shared" si="196"/>
        <v>0</v>
      </c>
      <c r="E3149" s="14" t="b">
        <f t="shared" si="198"/>
        <v>0</v>
      </c>
      <c r="F3149" s="3"/>
      <c r="G3149" s="5">
        <v>48261</v>
      </c>
    </row>
    <row r="3150" spans="2:7">
      <c r="B3150" s="24">
        <f t="shared" si="199"/>
        <v>46916</v>
      </c>
      <c r="C3150" s="8" t="b">
        <f t="shared" si="197"/>
        <v>0</v>
      </c>
      <c r="D3150" s="21" t="b">
        <f t="shared" si="196"/>
        <v>0</v>
      </c>
      <c r="E3150" s="14">
        <f t="shared" si="198"/>
        <v>46916</v>
      </c>
      <c r="F3150" s="3"/>
      <c r="G3150" s="5">
        <v>48262</v>
      </c>
    </row>
    <row r="3151" spans="2:7">
      <c r="B3151" s="24">
        <f t="shared" si="199"/>
        <v>46917</v>
      </c>
      <c r="C3151" s="8" t="b">
        <f t="shared" si="197"/>
        <v>0</v>
      </c>
      <c r="D3151" s="21" t="b">
        <f t="shared" si="196"/>
        <v>0</v>
      </c>
      <c r="E3151" s="14">
        <f t="shared" si="198"/>
        <v>46917</v>
      </c>
      <c r="F3151" s="3"/>
      <c r="G3151" s="5">
        <v>48263</v>
      </c>
    </row>
    <row r="3152" spans="2:7">
      <c r="B3152" s="24">
        <f t="shared" si="199"/>
        <v>46918</v>
      </c>
      <c r="C3152" s="8" t="b">
        <f t="shared" si="197"/>
        <v>0</v>
      </c>
      <c r="D3152" s="21" t="b">
        <f t="shared" si="196"/>
        <v>0</v>
      </c>
      <c r="E3152" s="14">
        <f t="shared" si="198"/>
        <v>46918</v>
      </c>
      <c r="F3152" s="3"/>
      <c r="G3152" s="5">
        <v>48264</v>
      </c>
    </row>
    <row r="3153" spans="2:7">
      <c r="B3153" s="24">
        <f t="shared" si="199"/>
        <v>46919</v>
      </c>
      <c r="C3153" s="8" t="b">
        <f t="shared" si="197"/>
        <v>0</v>
      </c>
      <c r="D3153" s="21" t="b">
        <f t="shared" si="196"/>
        <v>0</v>
      </c>
      <c r="E3153" s="14">
        <f t="shared" si="198"/>
        <v>46919</v>
      </c>
      <c r="F3153" s="3"/>
      <c r="G3153" s="5">
        <v>48267</v>
      </c>
    </row>
    <row r="3154" spans="2:7">
      <c r="B3154" s="24">
        <f t="shared" si="199"/>
        <v>46920</v>
      </c>
      <c r="C3154" s="8" t="b">
        <f t="shared" si="197"/>
        <v>0</v>
      </c>
      <c r="D3154" s="21" t="b">
        <f t="shared" si="196"/>
        <v>0</v>
      </c>
      <c r="E3154" s="14">
        <f t="shared" si="198"/>
        <v>46920</v>
      </c>
      <c r="F3154" s="3"/>
      <c r="G3154" s="5">
        <v>48268</v>
      </c>
    </row>
    <row r="3155" spans="2:7">
      <c r="B3155" s="24">
        <f t="shared" si="199"/>
        <v>46921</v>
      </c>
      <c r="C3155" s="8" t="b">
        <f t="shared" si="197"/>
        <v>1</v>
      </c>
      <c r="D3155" s="21" t="b">
        <f t="shared" si="196"/>
        <v>0</v>
      </c>
      <c r="E3155" s="14" t="b">
        <f t="shared" si="198"/>
        <v>0</v>
      </c>
      <c r="F3155" s="3"/>
      <c r="G3155" s="5">
        <v>48269</v>
      </c>
    </row>
    <row r="3156" spans="2:7">
      <c r="B3156" s="24">
        <f t="shared" si="199"/>
        <v>46922</v>
      </c>
      <c r="C3156" s="8" t="b">
        <f t="shared" si="197"/>
        <v>1</v>
      </c>
      <c r="D3156" s="21" t="b">
        <f t="shared" si="196"/>
        <v>0</v>
      </c>
      <c r="E3156" s="14" t="b">
        <f t="shared" si="198"/>
        <v>0</v>
      </c>
      <c r="F3156" s="3"/>
      <c r="G3156" s="5">
        <v>48270</v>
      </c>
    </row>
    <row r="3157" spans="2:7">
      <c r="B3157" s="24">
        <f t="shared" si="199"/>
        <v>46923</v>
      </c>
      <c r="C3157" s="8" t="b">
        <f t="shared" si="197"/>
        <v>0</v>
      </c>
      <c r="D3157" s="21" t="b">
        <f t="shared" si="196"/>
        <v>0</v>
      </c>
      <c r="E3157" s="14">
        <f t="shared" si="198"/>
        <v>46923</v>
      </c>
      <c r="F3157" s="3"/>
      <c r="G3157" s="5">
        <v>48271</v>
      </c>
    </row>
    <row r="3158" spans="2:7">
      <c r="B3158" s="24">
        <f t="shared" si="199"/>
        <v>46924</v>
      </c>
      <c r="C3158" s="8" t="b">
        <f t="shared" si="197"/>
        <v>0</v>
      </c>
      <c r="D3158" s="21" t="b">
        <f t="shared" si="196"/>
        <v>0</v>
      </c>
      <c r="E3158" s="14">
        <f t="shared" si="198"/>
        <v>46924</v>
      </c>
      <c r="F3158" s="3"/>
      <c r="G3158" s="5">
        <v>48274</v>
      </c>
    </row>
    <row r="3159" spans="2:7">
      <c r="B3159" s="24">
        <f t="shared" si="199"/>
        <v>46925</v>
      </c>
      <c r="C3159" s="8" t="b">
        <f t="shared" si="197"/>
        <v>0</v>
      </c>
      <c r="D3159" s="21" t="b">
        <f t="shared" si="196"/>
        <v>0</v>
      </c>
      <c r="E3159" s="14">
        <f t="shared" si="198"/>
        <v>46925</v>
      </c>
      <c r="F3159" s="3"/>
      <c r="G3159" s="5">
        <v>48275</v>
      </c>
    </row>
    <row r="3160" spans="2:7">
      <c r="B3160" s="24">
        <f t="shared" si="199"/>
        <v>46926</v>
      </c>
      <c r="C3160" s="8" t="b">
        <f t="shared" si="197"/>
        <v>0</v>
      </c>
      <c r="D3160" s="21" t="b">
        <f t="shared" si="196"/>
        <v>0</v>
      </c>
      <c r="E3160" s="14">
        <f t="shared" si="198"/>
        <v>46926</v>
      </c>
      <c r="F3160" s="3"/>
      <c r="G3160" s="5">
        <v>48276</v>
      </c>
    </row>
    <row r="3161" spans="2:7">
      <c r="B3161" s="24">
        <f t="shared" si="199"/>
        <v>46927</v>
      </c>
      <c r="C3161" s="8" t="b">
        <f t="shared" si="197"/>
        <v>0</v>
      </c>
      <c r="D3161" s="21" t="b">
        <f t="shared" si="196"/>
        <v>0</v>
      </c>
      <c r="E3161" s="14">
        <f t="shared" si="198"/>
        <v>46927</v>
      </c>
      <c r="F3161" s="3"/>
      <c r="G3161" s="5">
        <v>48277</v>
      </c>
    </row>
    <row r="3162" spans="2:7">
      <c r="B3162" s="24">
        <f t="shared" si="199"/>
        <v>46928</v>
      </c>
      <c r="C3162" s="8" t="b">
        <f t="shared" si="197"/>
        <v>1</v>
      </c>
      <c r="D3162" s="21" t="b">
        <f t="shared" si="196"/>
        <v>0</v>
      </c>
      <c r="E3162" s="14" t="b">
        <f t="shared" si="198"/>
        <v>0</v>
      </c>
      <c r="F3162" s="3"/>
      <c r="G3162" s="5">
        <v>48278</v>
      </c>
    </row>
    <row r="3163" spans="2:7">
      <c r="B3163" s="24">
        <f t="shared" si="199"/>
        <v>46929</v>
      </c>
      <c r="C3163" s="8" t="b">
        <f t="shared" si="197"/>
        <v>1</v>
      </c>
      <c r="D3163" s="21" t="b">
        <f t="shared" si="196"/>
        <v>0</v>
      </c>
      <c r="E3163" s="14" t="b">
        <f t="shared" si="198"/>
        <v>0</v>
      </c>
      <c r="F3163" s="3"/>
      <c r="G3163" s="5">
        <v>48281</v>
      </c>
    </row>
    <row r="3164" spans="2:7">
      <c r="B3164" s="24">
        <f t="shared" si="199"/>
        <v>46930</v>
      </c>
      <c r="C3164" s="8" t="b">
        <f t="shared" si="197"/>
        <v>0</v>
      </c>
      <c r="D3164" s="21" t="b">
        <f t="shared" si="196"/>
        <v>0</v>
      </c>
      <c r="E3164" s="14">
        <f t="shared" si="198"/>
        <v>46930</v>
      </c>
      <c r="F3164" s="3"/>
      <c r="G3164" s="5">
        <v>48282</v>
      </c>
    </row>
    <row r="3165" spans="2:7">
      <c r="B3165" s="24">
        <f t="shared" si="199"/>
        <v>46931</v>
      </c>
      <c r="C3165" s="8" t="b">
        <f t="shared" si="197"/>
        <v>0</v>
      </c>
      <c r="D3165" s="21" t="b">
        <f t="shared" si="196"/>
        <v>0</v>
      </c>
      <c r="E3165" s="14">
        <f t="shared" si="198"/>
        <v>46931</v>
      </c>
      <c r="F3165" s="3"/>
      <c r="G3165" s="5">
        <v>48283</v>
      </c>
    </row>
    <row r="3166" spans="2:7">
      <c r="B3166" s="24">
        <f t="shared" si="199"/>
        <v>46932</v>
      </c>
      <c r="C3166" s="8" t="b">
        <f t="shared" si="197"/>
        <v>0</v>
      </c>
      <c r="D3166" s="21" t="b">
        <f t="shared" si="196"/>
        <v>0</v>
      </c>
      <c r="E3166" s="14">
        <f t="shared" si="198"/>
        <v>46932</v>
      </c>
      <c r="F3166" s="3"/>
      <c r="G3166" s="5">
        <v>48284</v>
      </c>
    </row>
    <row r="3167" spans="2:7">
      <c r="B3167" s="24">
        <f t="shared" si="199"/>
        <v>46933</v>
      </c>
      <c r="C3167" s="8" t="b">
        <f t="shared" si="197"/>
        <v>0</v>
      </c>
      <c r="D3167" s="21" t="b">
        <f t="shared" si="196"/>
        <v>0</v>
      </c>
      <c r="E3167" s="14">
        <f t="shared" si="198"/>
        <v>46933</v>
      </c>
      <c r="F3167" s="3"/>
      <c r="G3167" s="5">
        <v>48285</v>
      </c>
    </row>
    <row r="3168" spans="2:7">
      <c r="B3168" s="24">
        <f t="shared" si="199"/>
        <v>46934</v>
      </c>
      <c r="C3168" s="8" t="b">
        <f t="shared" si="197"/>
        <v>0</v>
      </c>
      <c r="D3168" s="21" t="b">
        <f t="shared" si="196"/>
        <v>0</v>
      </c>
      <c r="E3168" s="14">
        <f t="shared" si="198"/>
        <v>46934</v>
      </c>
      <c r="F3168" s="3"/>
      <c r="G3168" s="5">
        <v>48288</v>
      </c>
    </row>
    <row r="3169" spans="2:7">
      <c r="B3169" s="24">
        <f t="shared" si="199"/>
        <v>46935</v>
      </c>
      <c r="C3169" s="8" t="b">
        <f t="shared" si="197"/>
        <v>1</v>
      </c>
      <c r="D3169" s="21" t="b">
        <f t="shared" si="196"/>
        <v>0</v>
      </c>
      <c r="E3169" s="14" t="b">
        <f t="shared" si="198"/>
        <v>0</v>
      </c>
      <c r="F3169" s="3"/>
      <c r="G3169" s="5">
        <v>48289</v>
      </c>
    </row>
    <row r="3170" spans="2:7">
      <c r="B3170" s="24">
        <f t="shared" si="199"/>
        <v>46936</v>
      </c>
      <c r="C3170" s="8" t="b">
        <f t="shared" si="197"/>
        <v>1</v>
      </c>
      <c r="D3170" s="21" t="b">
        <f t="shared" si="196"/>
        <v>0</v>
      </c>
      <c r="E3170" s="14" t="b">
        <f t="shared" si="198"/>
        <v>0</v>
      </c>
      <c r="F3170" s="3"/>
      <c r="G3170" s="5">
        <v>48290</v>
      </c>
    </row>
    <row r="3171" spans="2:7">
      <c r="B3171" s="24">
        <f t="shared" si="199"/>
        <v>46937</v>
      </c>
      <c r="C3171" s="8" t="b">
        <f t="shared" si="197"/>
        <v>0</v>
      </c>
      <c r="D3171" s="21" t="b">
        <f t="shared" si="196"/>
        <v>0</v>
      </c>
      <c r="E3171" s="14">
        <f t="shared" si="198"/>
        <v>46937</v>
      </c>
      <c r="F3171" s="3"/>
      <c r="G3171" s="5">
        <v>48291</v>
      </c>
    </row>
    <row r="3172" spans="2:7">
      <c r="B3172" s="24">
        <f t="shared" si="199"/>
        <v>46938</v>
      </c>
      <c r="C3172" s="8" t="b">
        <f t="shared" si="197"/>
        <v>0</v>
      </c>
      <c r="D3172" s="21" t="b">
        <f t="shared" si="196"/>
        <v>0</v>
      </c>
      <c r="E3172" s="14">
        <f t="shared" si="198"/>
        <v>46938</v>
      </c>
      <c r="F3172" s="3"/>
      <c r="G3172" s="5">
        <v>48292</v>
      </c>
    </row>
    <row r="3173" spans="2:7">
      <c r="B3173" s="24">
        <f t="shared" si="199"/>
        <v>46939</v>
      </c>
      <c r="C3173" s="8" t="b">
        <f t="shared" si="197"/>
        <v>0</v>
      </c>
      <c r="D3173" s="21" t="b">
        <f t="shared" si="196"/>
        <v>0</v>
      </c>
      <c r="E3173" s="14">
        <f t="shared" si="198"/>
        <v>46939</v>
      </c>
      <c r="F3173" s="3"/>
      <c r="G3173" s="5">
        <v>48295</v>
      </c>
    </row>
    <row r="3174" spans="2:7">
      <c r="B3174" s="24">
        <f t="shared" si="199"/>
        <v>46940</v>
      </c>
      <c r="C3174" s="8" t="b">
        <f t="shared" si="197"/>
        <v>0</v>
      </c>
      <c r="D3174" s="21" t="b">
        <f t="shared" si="196"/>
        <v>0</v>
      </c>
      <c r="E3174" s="14">
        <f t="shared" si="198"/>
        <v>46940</v>
      </c>
      <c r="F3174" s="3"/>
      <c r="G3174" s="5">
        <v>48296</v>
      </c>
    </row>
    <row r="3175" spans="2:7">
      <c r="B3175" s="24">
        <f t="shared" si="199"/>
        <v>46941</v>
      </c>
      <c r="C3175" s="8" t="b">
        <f t="shared" si="197"/>
        <v>0</v>
      </c>
      <c r="D3175" s="21" t="b">
        <f t="shared" si="196"/>
        <v>0</v>
      </c>
      <c r="E3175" s="14">
        <f t="shared" si="198"/>
        <v>46941</v>
      </c>
      <c r="F3175" s="3"/>
      <c r="G3175" s="5">
        <v>48297</v>
      </c>
    </row>
    <row r="3176" spans="2:7">
      <c r="B3176" s="24">
        <f t="shared" si="199"/>
        <v>46942</v>
      </c>
      <c r="C3176" s="8" t="b">
        <f t="shared" si="197"/>
        <v>1</v>
      </c>
      <c r="D3176" s="21" t="b">
        <f t="shared" si="196"/>
        <v>0</v>
      </c>
      <c r="E3176" s="14" t="b">
        <f t="shared" si="198"/>
        <v>0</v>
      </c>
      <c r="F3176" s="3"/>
      <c r="G3176" s="5">
        <v>48298</v>
      </c>
    </row>
    <row r="3177" spans="2:7">
      <c r="B3177" s="24">
        <f t="shared" si="199"/>
        <v>46943</v>
      </c>
      <c r="C3177" s="8" t="b">
        <f t="shared" si="197"/>
        <v>1</v>
      </c>
      <c r="D3177" s="21" t="b">
        <f t="shared" si="196"/>
        <v>0</v>
      </c>
      <c r="E3177" s="14" t="b">
        <f t="shared" si="198"/>
        <v>0</v>
      </c>
      <c r="F3177" s="3"/>
      <c r="G3177" s="5">
        <v>48303</v>
      </c>
    </row>
    <row r="3178" spans="2:7">
      <c r="B3178" s="24">
        <f t="shared" si="199"/>
        <v>46944</v>
      </c>
      <c r="C3178" s="8" t="b">
        <f t="shared" si="197"/>
        <v>0</v>
      </c>
      <c r="D3178" s="21" t="b">
        <f t="shared" si="196"/>
        <v>0</v>
      </c>
      <c r="E3178" s="14">
        <f t="shared" si="198"/>
        <v>46944</v>
      </c>
      <c r="F3178" s="3"/>
      <c r="G3178" s="5">
        <v>48304</v>
      </c>
    </row>
    <row r="3179" spans="2:7">
      <c r="B3179" s="24">
        <f t="shared" si="199"/>
        <v>46945</v>
      </c>
      <c r="C3179" s="8" t="b">
        <f t="shared" si="197"/>
        <v>0</v>
      </c>
      <c r="D3179" s="21" t="b">
        <f t="shared" si="196"/>
        <v>0</v>
      </c>
      <c r="E3179" s="14">
        <f t="shared" si="198"/>
        <v>46945</v>
      </c>
      <c r="F3179" s="3"/>
      <c r="G3179" s="5">
        <v>48305</v>
      </c>
    </row>
    <row r="3180" spans="2:7">
      <c r="B3180" s="24">
        <f t="shared" si="199"/>
        <v>46946</v>
      </c>
      <c r="C3180" s="8" t="b">
        <f t="shared" si="197"/>
        <v>0</v>
      </c>
      <c r="D3180" s="21" t="b">
        <f t="shared" si="196"/>
        <v>0</v>
      </c>
      <c r="E3180" s="14">
        <f t="shared" si="198"/>
        <v>46946</v>
      </c>
      <c r="F3180" s="3"/>
      <c r="G3180" s="5">
        <v>48306</v>
      </c>
    </row>
    <row r="3181" spans="2:7">
      <c r="B3181" s="24">
        <f t="shared" si="199"/>
        <v>46947</v>
      </c>
      <c r="C3181" s="8" t="b">
        <f t="shared" si="197"/>
        <v>0</v>
      </c>
      <c r="D3181" s="21" t="b">
        <f t="shared" si="196"/>
        <v>0</v>
      </c>
      <c r="E3181" s="14">
        <f t="shared" si="198"/>
        <v>46947</v>
      </c>
      <c r="F3181" s="3"/>
      <c r="G3181" s="5">
        <v>48309</v>
      </c>
    </row>
    <row r="3182" spans="2:7">
      <c r="B3182" s="24">
        <f t="shared" si="199"/>
        <v>46948</v>
      </c>
      <c r="C3182" s="8" t="b">
        <f t="shared" si="197"/>
        <v>0</v>
      </c>
      <c r="D3182" s="21" t="b">
        <f t="shared" si="196"/>
        <v>0</v>
      </c>
      <c r="E3182" s="14">
        <f t="shared" si="198"/>
        <v>46948</v>
      </c>
      <c r="F3182" s="3"/>
      <c r="G3182" s="5">
        <v>48310</v>
      </c>
    </row>
    <row r="3183" spans="2:7">
      <c r="B3183" s="24">
        <f t="shared" si="199"/>
        <v>46949</v>
      </c>
      <c r="C3183" s="8" t="b">
        <f t="shared" si="197"/>
        <v>1</v>
      </c>
      <c r="D3183" s="21" t="b">
        <f t="shared" si="196"/>
        <v>0</v>
      </c>
      <c r="E3183" s="14" t="b">
        <f t="shared" si="198"/>
        <v>0</v>
      </c>
      <c r="F3183" s="3"/>
      <c r="G3183" s="5">
        <v>48311</v>
      </c>
    </row>
    <row r="3184" spans="2:7">
      <c r="B3184" s="24">
        <f t="shared" si="199"/>
        <v>46950</v>
      </c>
      <c r="C3184" s="8" t="b">
        <f t="shared" si="197"/>
        <v>1</v>
      </c>
      <c r="D3184" s="21" t="b">
        <f t="shared" si="196"/>
        <v>0</v>
      </c>
      <c r="E3184" s="14" t="b">
        <f t="shared" si="198"/>
        <v>0</v>
      </c>
      <c r="F3184" s="3"/>
      <c r="G3184" s="5">
        <v>48312</v>
      </c>
    </row>
    <row r="3185" spans="2:7">
      <c r="B3185" s="24">
        <f t="shared" si="199"/>
        <v>46951</v>
      </c>
      <c r="C3185" s="8" t="b">
        <f t="shared" si="197"/>
        <v>0</v>
      </c>
      <c r="D3185" s="21" t="b">
        <f t="shared" si="196"/>
        <v>0</v>
      </c>
      <c r="E3185" s="14">
        <f t="shared" si="198"/>
        <v>46951</v>
      </c>
      <c r="F3185" s="3"/>
      <c r="G3185" s="5">
        <v>48313</v>
      </c>
    </row>
    <row r="3186" spans="2:7">
      <c r="B3186" s="24">
        <f t="shared" si="199"/>
        <v>46952</v>
      </c>
      <c r="C3186" s="8" t="b">
        <f t="shared" si="197"/>
        <v>0</v>
      </c>
      <c r="D3186" s="21" t="b">
        <f t="shared" si="196"/>
        <v>0</v>
      </c>
      <c r="E3186" s="14">
        <f t="shared" si="198"/>
        <v>46952</v>
      </c>
      <c r="F3186" s="3"/>
      <c r="G3186" s="5">
        <v>48316</v>
      </c>
    </row>
    <row r="3187" spans="2:7">
      <c r="B3187" s="24">
        <f t="shared" si="199"/>
        <v>46953</v>
      </c>
      <c r="C3187" s="8" t="b">
        <f t="shared" si="197"/>
        <v>0</v>
      </c>
      <c r="D3187" s="21" t="b">
        <f t="shared" si="196"/>
        <v>0</v>
      </c>
      <c r="E3187" s="14">
        <f t="shared" si="198"/>
        <v>46953</v>
      </c>
      <c r="F3187" s="3"/>
      <c r="G3187" s="5">
        <v>48317</v>
      </c>
    </row>
    <row r="3188" spans="2:7">
      <c r="B3188" s="24">
        <f t="shared" si="199"/>
        <v>46954</v>
      </c>
      <c r="C3188" s="8" t="b">
        <f t="shared" si="197"/>
        <v>0</v>
      </c>
      <c r="D3188" s="21" t="b">
        <f t="shared" si="196"/>
        <v>0</v>
      </c>
      <c r="E3188" s="14">
        <f t="shared" si="198"/>
        <v>46954</v>
      </c>
      <c r="F3188" s="3"/>
      <c r="G3188" s="5">
        <v>48318</v>
      </c>
    </row>
    <row r="3189" spans="2:7">
      <c r="B3189" s="24">
        <f t="shared" si="199"/>
        <v>46955</v>
      </c>
      <c r="C3189" s="8" t="b">
        <f t="shared" si="197"/>
        <v>0</v>
      </c>
      <c r="D3189" s="21" t="b">
        <f t="shared" si="196"/>
        <v>0</v>
      </c>
      <c r="E3189" s="14">
        <f t="shared" si="198"/>
        <v>46955</v>
      </c>
      <c r="F3189" s="3"/>
      <c r="G3189" s="5">
        <v>48319</v>
      </c>
    </row>
    <row r="3190" spans="2:7">
      <c r="B3190" s="24">
        <f t="shared" si="199"/>
        <v>46956</v>
      </c>
      <c r="C3190" s="8" t="b">
        <f t="shared" si="197"/>
        <v>1</v>
      </c>
      <c r="D3190" s="21" t="b">
        <f t="shared" si="196"/>
        <v>0</v>
      </c>
      <c r="E3190" s="14" t="b">
        <f t="shared" si="198"/>
        <v>0</v>
      </c>
      <c r="F3190" s="3"/>
      <c r="G3190" s="5">
        <v>48320</v>
      </c>
    </row>
    <row r="3191" spans="2:7">
      <c r="B3191" s="24">
        <f t="shared" si="199"/>
        <v>46957</v>
      </c>
      <c r="C3191" s="8" t="b">
        <f t="shared" si="197"/>
        <v>1</v>
      </c>
      <c r="D3191" s="21" t="b">
        <f t="shared" si="196"/>
        <v>0</v>
      </c>
      <c r="E3191" s="14" t="b">
        <f t="shared" si="198"/>
        <v>0</v>
      </c>
      <c r="F3191" s="3"/>
      <c r="G3191" s="5">
        <v>48323</v>
      </c>
    </row>
    <row r="3192" spans="2:7">
      <c r="B3192" s="24">
        <f t="shared" si="199"/>
        <v>46958</v>
      </c>
      <c r="C3192" s="8" t="b">
        <f t="shared" si="197"/>
        <v>0</v>
      </c>
      <c r="D3192" s="21" t="b">
        <f t="shared" si="196"/>
        <v>0</v>
      </c>
      <c r="E3192" s="14">
        <f t="shared" si="198"/>
        <v>46958</v>
      </c>
      <c r="F3192" s="3"/>
      <c r="G3192" s="5">
        <v>48324</v>
      </c>
    </row>
    <row r="3193" spans="2:7">
      <c r="B3193" s="24">
        <f t="shared" si="199"/>
        <v>46959</v>
      </c>
      <c r="C3193" s="8" t="b">
        <f t="shared" si="197"/>
        <v>0</v>
      </c>
      <c r="D3193" s="21" t="b">
        <f t="shared" si="196"/>
        <v>0</v>
      </c>
      <c r="E3193" s="14">
        <f t="shared" si="198"/>
        <v>46959</v>
      </c>
      <c r="F3193" s="3"/>
      <c r="G3193" s="5">
        <v>48325</v>
      </c>
    </row>
    <row r="3194" spans="2:7">
      <c r="B3194" s="24">
        <f t="shared" si="199"/>
        <v>46960</v>
      </c>
      <c r="C3194" s="8" t="b">
        <f t="shared" si="197"/>
        <v>0</v>
      </c>
      <c r="D3194" s="21" t="b">
        <f t="shared" si="196"/>
        <v>0</v>
      </c>
      <c r="E3194" s="14">
        <f t="shared" si="198"/>
        <v>46960</v>
      </c>
      <c r="F3194" s="3"/>
      <c r="G3194" s="5">
        <v>48326</v>
      </c>
    </row>
    <row r="3195" spans="2:7">
      <c r="B3195" s="24">
        <f t="shared" si="199"/>
        <v>46961</v>
      </c>
      <c r="C3195" s="8" t="b">
        <f t="shared" si="197"/>
        <v>0</v>
      </c>
      <c r="D3195" s="21" t="b">
        <f t="shared" si="196"/>
        <v>0</v>
      </c>
      <c r="E3195" s="14">
        <f t="shared" si="198"/>
        <v>46961</v>
      </c>
      <c r="F3195" s="3"/>
      <c r="G3195" s="5">
        <v>48327</v>
      </c>
    </row>
    <row r="3196" spans="2:7">
      <c r="B3196" s="24">
        <f t="shared" si="199"/>
        <v>46962</v>
      </c>
      <c r="C3196" s="8" t="b">
        <f t="shared" si="197"/>
        <v>0</v>
      </c>
      <c r="D3196" s="21" t="b">
        <f t="shared" si="196"/>
        <v>0</v>
      </c>
      <c r="E3196" s="14">
        <f t="shared" si="198"/>
        <v>46962</v>
      </c>
      <c r="F3196" s="3"/>
      <c r="G3196" s="5">
        <v>48330</v>
      </c>
    </row>
    <row r="3197" spans="2:7">
      <c r="B3197" s="24">
        <f t="shared" si="199"/>
        <v>46963</v>
      </c>
      <c r="C3197" s="8" t="b">
        <f t="shared" si="197"/>
        <v>1</v>
      </c>
      <c r="D3197" s="21" t="b">
        <f t="shared" si="196"/>
        <v>0</v>
      </c>
      <c r="E3197" s="14" t="b">
        <f t="shared" si="198"/>
        <v>0</v>
      </c>
      <c r="F3197" s="3"/>
      <c r="G3197" s="5">
        <v>48331</v>
      </c>
    </row>
    <row r="3198" spans="2:7">
      <c r="B3198" s="24">
        <f t="shared" si="199"/>
        <v>46964</v>
      </c>
      <c r="C3198" s="8" t="b">
        <f t="shared" si="197"/>
        <v>1</v>
      </c>
      <c r="D3198" s="21" t="b">
        <f t="shared" si="196"/>
        <v>0</v>
      </c>
      <c r="E3198" s="14" t="b">
        <f t="shared" si="198"/>
        <v>0</v>
      </c>
      <c r="F3198" s="3"/>
      <c r="G3198" s="5">
        <v>48332</v>
      </c>
    </row>
    <row r="3199" spans="2:7">
      <c r="B3199" s="24">
        <f t="shared" si="199"/>
        <v>46965</v>
      </c>
      <c r="C3199" s="8" t="b">
        <f t="shared" si="197"/>
        <v>0</v>
      </c>
      <c r="D3199" s="21" t="b">
        <f t="shared" si="196"/>
        <v>0</v>
      </c>
      <c r="E3199" s="14">
        <f t="shared" si="198"/>
        <v>46965</v>
      </c>
      <c r="F3199" s="3"/>
      <c r="G3199" s="5">
        <v>48333</v>
      </c>
    </row>
    <row r="3200" spans="2:7">
      <c r="B3200" s="24">
        <f t="shared" si="199"/>
        <v>46966</v>
      </c>
      <c r="C3200" s="8" t="b">
        <f t="shared" si="197"/>
        <v>0</v>
      </c>
      <c r="D3200" s="21" t="b">
        <f t="shared" si="196"/>
        <v>0</v>
      </c>
      <c r="E3200" s="14">
        <f t="shared" si="198"/>
        <v>46966</v>
      </c>
      <c r="F3200" s="3"/>
      <c r="G3200" s="5">
        <v>48334</v>
      </c>
    </row>
    <row r="3201" spans="2:7">
      <c r="B3201" s="24">
        <f t="shared" si="199"/>
        <v>46967</v>
      </c>
      <c r="C3201" s="8" t="b">
        <f t="shared" si="197"/>
        <v>0</v>
      </c>
      <c r="D3201" s="21" t="b">
        <f t="shared" si="196"/>
        <v>0</v>
      </c>
      <c r="E3201" s="14">
        <f t="shared" si="198"/>
        <v>46967</v>
      </c>
      <c r="F3201" s="3"/>
      <c r="G3201" s="5">
        <v>48337</v>
      </c>
    </row>
    <row r="3202" spans="2:7">
      <c r="B3202" s="24">
        <f t="shared" si="199"/>
        <v>46968</v>
      </c>
      <c r="C3202" s="8" t="b">
        <f t="shared" si="197"/>
        <v>0</v>
      </c>
      <c r="D3202" s="21" t="b">
        <f t="shared" si="196"/>
        <v>0</v>
      </c>
      <c r="E3202" s="14">
        <f t="shared" si="198"/>
        <v>46968</v>
      </c>
      <c r="F3202" s="3"/>
      <c r="G3202" s="5">
        <v>48338</v>
      </c>
    </row>
    <row r="3203" spans="2:7">
      <c r="B3203" s="24">
        <f t="shared" si="199"/>
        <v>46969</v>
      </c>
      <c r="C3203" s="8" t="b">
        <f t="shared" si="197"/>
        <v>0</v>
      </c>
      <c r="D3203" s="21" t="b">
        <f t="shared" ref="D3203:D3266" si="200">IF(TYPE(VLOOKUP(B3203,Holidays,1,0))&lt;&gt;1,FALSE,TRUE)</f>
        <v>0</v>
      </c>
      <c r="E3203" s="14">
        <f t="shared" si="198"/>
        <v>46969</v>
      </c>
      <c r="F3203" s="3"/>
      <c r="G3203" s="5">
        <v>48339</v>
      </c>
    </row>
    <row r="3204" spans="2:7">
      <c r="B3204" s="24">
        <f t="shared" si="199"/>
        <v>46970</v>
      </c>
      <c r="C3204" s="8" t="b">
        <f t="shared" ref="C3204:C3267" si="201">IF(WEEKDAY(B3204,2)&gt;5,TRUE)</f>
        <v>1</v>
      </c>
      <c r="D3204" s="21" t="b">
        <f t="shared" si="200"/>
        <v>0</v>
      </c>
      <c r="E3204" s="14" t="b">
        <f t="shared" ref="E3204:E3267" si="202">IF(OR(C3204,D3204),FALSE,B3204)</f>
        <v>0</v>
      </c>
      <c r="F3204" s="3"/>
      <c r="G3204" s="5">
        <v>48340</v>
      </c>
    </row>
    <row r="3205" spans="2:7">
      <c r="B3205" s="24">
        <f t="shared" ref="B3205:B3268" si="203">B3204+1</f>
        <v>46971</v>
      </c>
      <c r="C3205" s="8" t="b">
        <f t="shared" si="201"/>
        <v>1</v>
      </c>
      <c r="D3205" s="21" t="b">
        <f t="shared" si="200"/>
        <v>0</v>
      </c>
      <c r="E3205" s="14" t="b">
        <f t="shared" si="202"/>
        <v>0</v>
      </c>
      <c r="F3205" s="3"/>
      <c r="G3205" s="5">
        <v>48341</v>
      </c>
    </row>
    <row r="3206" spans="2:7">
      <c r="B3206" s="24">
        <f t="shared" si="203"/>
        <v>46972</v>
      </c>
      <c r="C3206" s="8" t="b">
        <f t="shared" si="201"/>
        <v>0</v>
      </c>
      <c r="D3206" s="21" t="b">
        <f t="shared" si="200"/>
        <v>0</v>
      </c>
      <c r="E3206" s="14">
        <f t="shared" si="202"/>
        <v>46972</v>
      </c>
      <c r="F3206" s="3"/>
      <c r="G3206" s="5">
        <v>48344</v>
      </c>
    </row>
    <row r="3207" spans="2:7">
      <c r="B3207" s="24">
        <f t="shared" si="203"/>
        <v>46973</v>
      </c>
      <c r="C3207" s="8" t="b">
        <f t="shared" si="201"/>
        <v>0</v>
      </c>
      <c r="D3207" s="21" t="b">
        <f t="shared" si="200"/>
        <v>0</v>
      </c>
      <c r="E3207" s="14">
        <f t="shared" si="202"/>
        <v>46973</v>
      </c>
      <c r="F3207" s="3"/>
      <c r="G3207" s="5">
        <v>48345</v>
      </c>
    </row>
    <row r="3208" spans="2:7">
      <c r="B3208" s="24">
        <f t="shared" si="203"/>
        <v>46974</v>
      </c>
      <c r="C3208" s="8" t="b">
        <f t="shared" si="201"/>
        <v>0</v>
      </c>
      <c r="D3208" s="21" t="b">
        <f t="shared" si="200"/>
        <v>0</v>
      </c>
      <c r="E3208" s="14">
        <f t="shared" si="202"/>
        <v>46974</v>
      </c>
      <c r="F3208" s="3"/>
      <c r="G3208" s="5">
        <v>48346</v>
      </c>
    </row>
    <row r="3209" spans="2:7">
      <c r="B3209" s="24">
        <f t="shared" si="203"/>
        <v>46975</v>
      </c>
      <c r="C3209" s="8" t="b">
        <f t="shared" si="201"/>
        <v>0</v>
      </c>
      <c r="D3209" s="21" t="b">
        <f t="shared" si="200"/>
        <v>0</v>
      </c>
      <c r="E3209" s="14">
        <f t="shared" si="202"/>
        <v>46975</v>
      </c>
      <c r="F3209" s="3"/>
      <c r="G3209" s="5">
        <v>48347</v>
      </c>
    </row>
    <row r="3210" spans="2:7">
      <c r="B3210" s="24">
        <f t="shared" si="203"/>
        <v>46976</v>
      </c>
      <c r="C3210" s="8" t="b">
        <f t="shared" si="201"/>
        <v>0</v>
      </c>
      <c r="D3210" s="21" t="b">
        <f t="shared" si="200"/>
        <v>0</v>
      </c>
      <c r="E3210" s="14">
        <f t="shared" si="202"/>
        <v>46976</v>
      </c>
      <c r="F3210" s="3"/>
      <c r="G3210" s="5">
        <v>48348</v>
      </c>
    </row>
    <row r="3211" spans="2:7">
      <c r="B3211" s="24">
        <f t="shared" si="203"/>
        <v>46977</v>
      </c>
      <c r="C3211" s="8" t="b">
        <f t="shared" si="201"/>
        <v>1</v>
      </c>
      <c r="D3211" s="21" t="b">
        <f t="shared" si="200"/>
        <v>0</v>
      </c>
      <c r="E3211" s="14" t="b">
        <f t="shared" si="202"/>
        <v>0</v>
      </c>
      <c r="F3211" s="3"/>
      <c r="G3211" s="5">
        <v>48351</v>
      </c>
    </row>
    <row r="3212" spans="2:7">
      <c r="B3212" s="24">
        <f t="shared" si="203"/>
        <v>46978</v>
      </c>
      <c r="C3212" s="8" t="b">
        <f t="shared" si="201"/>
        <v>1</v>
      </c>
      <c r="D3212" s="21" t="b">
        <f t="shared" si="200"/>
        <v>0</v>
      </c>
      <c r="E3212" s="14" t="b">
        <f t="shared" si="202"/>
        <v>0</v>
      </c>
      <c r="F3212" s="3"/>
      <c r="G3212" s="5">
        <v>48352</v>
      </c>
    </row>
    <row r="3213" spans="2:7">
      <c r="B3213" s="24">
        <f t="shared" si="203"/>
        <v>46979</v>
      </c>
      <c r="C3213" s="8" t="b">
        <f t="shared" si="201"/>
        <v>0</v>
      </c>
      <c r="D3213" s="21" t="b">
        <f t="shared" si="200"/>
        <v>0</v>
      </c>
      <c r="E3213" s="14">
        <f t="shared" si="202"/>
        <v>46979</v>
      </c>
      <c r="F3213" s="3"/>
      <c r="G3213" s="5">
        <v>48353</v>
      </c>
    </row>
    <row r="3214" spans="2:7">
      <c r="B3214" s="24">
        <f t="shared" si="203"/>
        <v>46980</v>
      </c>
      <c r="C3214" s="8" t="b">
        <f t="shared" si="201"/>
        <v>0</v>
      </c>
      <c r="D3214" s="21" t="b">
        <f t="shared" si="200"/>
        <v>0</v>
      </c>
      <c r="E3214" s="14">
        <f t="shared" si="202"/>
        <v>46980</v>
      </c>
      <c r="F3214" s="3"/>
      <c r="G3214" s="5">
        <v>48354</v>
      </c>
    </row>
    <row r="3215" spans="2:7">
      <c r="B3215" s="24">
        <f t="shared" si="203"/>
        <v>46981</v>
      </c>
      <c r="C3215" s="8" t="b">
        <f t="shared" si="201"/>
        <v>0</v>
      </c>
      <c r="D3215" s="21" t="b">
        <f t="shared" si="200"/>
        <v>0</v>
      </c>
      <c r="E3215" s="14">
        <f t="shared" si="202"/>
        <v>46981</v>
      </c>
      <c r="F3215" s="3"/>
      <c r="G3215" s="5">
        <v>48355</v>
      </c>
    </row>
    <row r="3216" spans="2:7">
      <c r="B3216" s="24">
        <f t="shared" si="203"/>
        <v>46982</v>
      </c>
      <c r="C3216" s="8" t="b">
        <f t="shared" si="201"/>
        <v>0</v>
      </c>
      <c r="D3216" s="21" t="b">
        <f t="shared" si="200"/>
        <v>0</v>
      </c>
      <c r="E3216" s="14">
        <f t="shared" si="202"/>
        <v>46982</v>
      </c>
      <c r="F3216" s="3"/>
      <c r="G3216" s="5">
        <v>48358</v>
      </c>
    </row>
    <row r="3217" spans="2:7">
      <c r="B3217" s="24">
        <f t="shared" si="203"/>
        <v>46983</v>
      </c>
      <c r="C3217" s="8" t="b">
        <f t="shared" si="201"/>
        <v>0</v>
      </c>
      <c r="D3217" s="21" t="b">
        <f t="shared" si="200"/>
        <v>0</v>
      </c>
      <c r="E3217" s="14">
        <f t="shared" si="202"/>
        <v>46983</v>
      </c>
      <c r="F3217" s="3"/>
      <c r="G3217" s="5">
        <v>48359</v>
      </c>
    </row>
    <row r="3218" spans="2:7">
      <c r="B3218" s="24">
        <f t="shared" si="203"/>
        <v>46984</v>
      </c>
      <c r="C3218" s="8" t="b">
        <f t="shared" si="201"/>
        <v>1</v>
      </c>
      <c r="D3218" s="21" t="b">
        <f t="shared" si="200"/>
        <v>0</v>
      </c>
      <c r="E3218" s="14" t="b">
        <f t="shared" si="202"/>
        <v>0</v>
      </c>
      <c r="F3218" s="3"/>
      <c r="G3218" s="5">
        <v>48360</v>
      </c>
    </row>
    <row r="3219" spans="2:7">
      <c r="B3219" s="24">
        <f t="shared" si="203"/>
        <v>46985</v>
      </c>
      <c r="C3219" s="8" t="b">
        <f t="shared" si="201"/>
        <v>1</v>
      </c>
      <c r="D3219" s="21" t="b">
        <f t="shared" si="200"/>
        <v>0</v>
      </c>
      <c r="E3219" s="14" t="b">
        <f t="shared" si="202"/>
        <v>0</v>
      </c>
      <c r="F3219" s="3"/>
      <c r="G3219" s="5">
        <v>48361</v>
      </c>
    </row>
    <row r="3220" spans="2:7">
      <c r="B3220" s="24">
        <f t="shared" si="203"/>
        <v>46986</v>
      </c>
      <c r="C3220" s="8" t="b">
        <f t="shared" si="201"/>
        <v>0</v>
      </c>
      <c r="D3220" s="21" t="b">
        <f t="shared" si="200"/>
        <v>0</v>
      </c>
      <c r="E3220" s="14">
        <f t="shared" si="202"/>
        <v>46986</v>
      </c>
      <c r="F3220" s="3"/>
      <c r="G3220" s="5">
        <v>48362</v>
      </c>
    </row>
    <row r="3221" spans="2:7">
      <c r="B3221" s="24">
        <f t="shared" si="203"/>
        <v>46987</v>
      </c>
      <c r="C3221" s="8" t="b">
        <f t="shared" si="201"/>
        <v>0</v>
      </c>
      <c r="D3221" s="21" t="b">
        <f t="shared" si="200"/>
        <v>0</v>
      </c>
      <c r="E3221" s="14">
        <f t="shared" si="202"/>
        <v>46987</v>
      </c>
      <c r="F3221" s="3"/>
      <c r="G3221" s="5">
        <v>48365</v>
      </c>
    </row>
    <row r="3222" spans="2:7">
      <c r="B3222" s="24">
        <f t="shared" si="203"/>
        <v>46988</v>
      </c>
      <c r="C3222" s="8" t="b">
        <f t="shared" si="201"/>
        <v>0</v>
      </c>
      <c r="D3222" s="21" t="b">
        <f t="shared" si="200"/>
        <v>0</v>
      </c>
      <c r="E3222" s="14">
        <f t="shared" si="202"/>
        <v>46988</v>
      </c>
      <c r="F3222" s="3"/>
      <c r="G3222" s="5">
        <v>48366</v>
      </c>
    </row>
    <row r="3223" spans="2:7">
      <c r="B3223" s="24">
        <f t="shared" si="203"/>
        <v>46989</v>
      </c>
      <c r="C3223" s="8" t="b">
        <f t="shared" si="201"/>
        <v>0</v>
      </c>
      <c r="D3223" s="21" t="b">
        <f t="shared" si="200"/>
        <v>0</v>
      </c>
      <c r="E3223" s="14">
        <f t="shared" si="202"/>
        <v>46989</v>
      </c>
      <c r="F3223" s="3"/>
      <c r="G3223" s="5">
        <v>48367</v>
      </c>
    </row>
    <row r="3224" spans="2:7">
      <c r="B3224" s="24">
        <f t="shared" si="203"/>
        <v>46990</v>
      </c>
      <c r="C3224" s="8" t="b">
        <f t="shared" si="201"/>
        <v>0</v>
      </c>
      <c r="D3224" s="21" t="b">
        <f t="shared" si="200"/>
        <v>0</v>
      </c>
      <c r="E3224" s="14">
        <f t="shared" si="202"/>
        <v>46990</v>
      </c>
      <c r="F3224" s="3"/>
      <c r="G3224" s="5">
        <v>48368</v>
      </c>
    </row>
    <row r="3225" spans="2:7">
      <c r="B3225" s="24">
        <f t="shared" si="203"/>
        <v>46991</v>
      </c>
      <c r="C3225" s="8" t="b">
        <f t="shared" si="201"/>
        <v>1</v>
      </c>
      <c r="D3225" s="21" t="b">
        <f t="shared" si="200"/>
        <v>0</v>
      </c>
      <c r="E3225" s="14" t="b">
        <f t="shared" si="202"/>
        <v>0</v>
      </c>
      <c r="F3225" s="3"/>
      <c r="G3225" s="5">
        <v>48369</v>
      </c>
    </row>
    <row r="3226" spans="2:7">
      <c r="B3226" s="24">
        <f t="shared" si="203"/>
        <v>46992</v>
      </c>
      <c r="C3226" s="8" t="b">
        <f t="shared" si="201"/>
        <v>1</v>
      </c>
      <c r="D3226" s="21" t="b">
        <f t="shared" si="200"/>
        <v>0</v>
      </c>
      <c r="E3226" s="14" t="b">
        <f t="shared" si="202"/>
        <v>0</v>
      </c>
      <c r="F3226" s="3"/>
      <c r="G3226" s="5">
        <v>48372</v>
      </c>
    </row>
    <row r="3227" spans="2:7">
      <c r="B3227" s="24">
        <f t="shared" si="203"/>
        <v>46993</v>
      </c>
      <c r="C3227" s="8" t="b">
        <f t="shared" si="201"/>
        <v>0</v>
      </c>
      <c r="D3227" s="21" t="b">
        <f t="shared" si="200"/>
        <v>0</v>
      </c>
      <c r="E3227" s="14">
        <f t="shared" si="202"/>
        <v>46993</v>
      </c>
      <c r="F3227" s="3"/>
      <c r="G3227" s="5">
        <v>48373</v>
      </c>
    </row>
    <row r="3228" spans="2:7">
      <c r="B3228" s="24">
        <f t="shared" si="203"/>
        <v>46994</v>
      </c>
      <c r="C3228" s="8" t="b">
        <f t="shared" si="201"/>
        <v>0</v>
      </c>
      <c r="D3228" s="21" t="b">
        <f t="shared" si="200"/>
        <v>0</v>
      </c>
      <c r="E3228" s="14">
        <f t="shared" si="202"/>
        <v>46994</v>
      </c>
      <c r="F3228" s="3"/>
      <c r="G3228" s="5">
        <v>48374</v>
      </c>
    </row>
    <row r="3229" spans="2:7">
      <c r="B3229" s="24">
        <f t="shared" si="203"/>
        <v>46995</v>
      </c>
      <c r="C3229" s="8" t="b">
        <f t="shared" si="201"/>
        <v>0</v>
      </c>
      <c r="D3229" s="21" t="b">
        <f t="shared" si="200"/>
        <v>0</v>
      </c>
      <c r="E3229" s="14">
        <f t="shared" si="202"/>
        <v>46995</v>
      </c>
      <c r="F3229" s="3"/>
      <c r="G3229" s="5">
        <v>48375</v>
      </c>
    </row>
    <row r="3230" spans="2:7">
      <c r="B3230" s="24">
        <f t="shared" si="203"/>
        <v>46996</v>
      </c>
      <c r="C3230" s="8" t="b">
        <f t="shared" si="201"/>
        <v>0</v>
      </c>
      <c r="D3230" s="21" t="b">
        <f t="shared" si="200"/>
        <v>0</v>
      </c>
      <c r="E3230" s="14">
        <f t="shared" si="202"/>
        <v>46996</v>
      </c>
      <c r="F3230" s="3"/>
      <c r="G3230" s="5">
        <v>48376</v>
      </c>
    </row>
    <row r="3231" spans="2:7">
      <c r="B3231" s="24">
        <f t="shared" si="203"/>
        <v>46997</v>
      </c>
      <c r="C3231" s="8" t="b">
        <f t="shared" si="201"/>
        <v>0</v>
      </c>
      <c r="D3231" s="21" t="b">
        <f t="shared" si="200"/>
        <v>0</v>
      </c>
      <c r="E3231" s="14">
        <f t="shared" si="202"/>
        <v>46997</v>
      </c>
      <c r="F3231" s="3"/>
      <c r="G3231" s="5">
        <v>48379</v>
      </c>
    </row>
    <row r="3232" spans="2:7">
      <c r="B3232" s="24">
        <f t="shared" si="203"/>
        <v>46998</v>
      </c>
      <c r="C3232" s="8" t="b">
        <f t="shared" si="201"/>
        <v>1</v>
      </c>
      <c r="D3232" s="21" t="b">
        <f t="shared" si="200"/>
        <v>0</v>
      </c>
      <c r="E3232" s="14" t="b">
        <f t="shared" si="202"/>
        <v>0</v>
      </c>
      <c r="F3232" s="3"/>
      <c r="G3232" s="5">
        <v>48380</v>
      </c>
    </row>
    <row r="3233" spans="2:7">
      <c r="B3233" s="24">
        <f t="shared" si="203"/>
        <v>46999</v>
      </c>
      <c r="C3233" s="8" t="b">
        <f t="shared" si="201"/>
        <v>1</v>
      </c>
      <c r="D3233" s="21" t="b">
        <f t="shared" si="200"/>
        <v>0</v>
      </c>
      <c r="E3233" s="14" t="b">
        <f t="shared" si="202"/>
        <v>0</v>
      </c>
      <c r="F3233" s="3"/>
      <c r="G3233" s="5">
        <v>48381</v>
      </c>
    </row>
    <row r="3234" spans="2:7">
      <c r="B3234" s="24">
        <f t="shared" si="203"/>
        <v>47000</v>
      </c>
      <c r="C3234" s="8" t="b">
        <f t="shared" si="201"/>
        <v>0</v>
      </c>
      <c r="D3234" s="21" t="b">
        <f t="shared" si="200"/>
        <v>0</v>
      </c>
      <c r="E3234" s="14">
        <f t="shared" si="202"/>
        <v>47000</v>
      </c>
      <c r="F3234" s="3"/>
      <c r="G3234" s="5">
        <v>48382</v>
      </c>
    </row>
    <row r="3235" spans="2:7">
      <c r="B3235" s="24">
        <f t="shared" si="203"/>
        <v>47001</v>
      </c>
      <c r="C3235" s="8" t="b">
        <f t="shared" si="201"/>
        <v>0</v>
      </c>
      <c r="D3235" s="21" t="b">
        <f t="shared" si="200"/>
        <v>0</v>
      </c>
      <c r="E3235" s="14">
        <f t="shared" si="202"/>
        <v>47001</v>
      </c>
      <c r="F3235" s="3"/>
      <c r="G3235" s="5">
        <v>48383</v>
      </c>
    </row>
    <row r="3236" spans="2:7">
      <c r="B3236" s="24">
        <f t="shared" si="203"/>
        <v>47002</v>
      </c>
      <c r="C3236" s="8" t="b">
        <f t="shared" si="201"/>
        <v>0</v>
      </c>
      <c r="D3236" s="21" t="b">
        <f t="shared" si="200"/>
        <v>0</v>
      </c>
      <c r="E3236" s="14">
        <f t="shared" si="202"/>
        <v>47002</v>
      </c>
      <c r="F3236" s="3"/>
      <c r="G3236" s="5">
        <v>48386</v>
      </c>
    </row>
    <row r="3237" spans="2:7">
      <c r="B3237" s="24">
        <f t="shared" si="203"/>
        <v>47003</v>
      </c>
      <c r="C3237" s="8" t="b">
        <f t="shared" si="201"/>
        <v>0</v>
      </c>
      <c r="D3237" s="21" t="b">
        <f t="shared" si="200"/>
        <v>0</v>
      </c>
      <c r="E3237" s="14">
        <f t="shared" si="202"/>
        <v>47003</v>
      </c>
      <c r="F3237" s="3"/>
      <c r="G3237" s="5">
        <v>48387</v>
      </c>
    </row>
    <row r="3238" spans="2:7">
      <c r="B3238" s="24">
        <f t="shared" si="203"/>
        <v>47004</v>
      </c>
      <c r="C3238" s="8" t="b">
        <f t="shared" si="201"/>
        <v>0</v>
      </c>
      <c r="D3238" s="21" t="b">
        <f t="shared" si="200"/>
        <v>0</v>
      </c>
      <c r="E3238" s="14">
        <f t="shared" si="202"/>
        <v>47004</v>
      </c>
      <c r="F3238" s="3"/>
      <c r="G3238" s="5">
        <v>48388</v>
      </c>
    </row>
    <row r="3239" spans="2:7">
      <c r="B3239" s="24">
        <f t="shared" si="203"/>
        <v>47005</v>
      </c>
      <c r="C3239" s="8" t="b">
        <f t="shared" si="201"/>
        <v>1</v>
      </c>
      <c r="D3239" s="21" t="b">
        <f t="shared" si="200"/>
        <v>0</v>
      </c>
      <c r="E3239" s="14" t="b">
        <f t="shared" si="202"/>
        <v>0</v>
      </c>
      <c r="F3239" s="3"/>
      <c r="G3239" s="5">
        <v>48389</v>
      </c>
    </row>
    <row r="3240" spans="2:7">
      <c r="B3240" s="24">
        <f t="shared" si="203"/>
        <v>47006</v>
      </c>
      <c r="C3240" s="8" t="b">
        <f t="shared" si="201"/>
        <v>1</v>
      </c>
      <c r="D3240" s="21" t="b">
        <f t="shared" si="200"/>
        <v>0</v>
      </c>
      <c r="E3240" s="14" t="b">
        <f t="shared" si="202"/>
        <v>0</v>
      </c>
      <c r="F3240" s="3"/>
      <c r="G3240" s="5">
        <v>48390</v>
      </c>
    </row>
    <row r="3241" spans="2:7">
      <c r="B3241" s="24">
        <f t="shared" si="203"/>
        <v>47007</v>
      </c>
      <c r="C3241" s="8" t="b">
        <f t="shared" si="201"/>
        <v>0</v>
      </c>
      <c r="D3241" s="21" t="b">
        <f t="shared" si="200"/>
        <v>0</v>
      </c>
      <c r="E3241" s="14">
        <f t="shared" si="202"/>
        <v>47007</v>
      </c>
      <c r="F3241" s="3"/>
      <c r="G3241" s="5">
        <v>48393</v>
      </c>
    </row>
    <row r="3242" spans="2:7">
      <c r="B3242" s="24">
        <f t="shared" si="203"/>
        <v>47008</v>
      </c>
      <c r="C3242" s="8" t="b">
        <f t="shared" si="201"/>
        <v>0</v>
      </c>
      <c r="D3242" s="21" t="b">
        <f t="shared" si="200"/>
        <v>0</v>
      </c>
      <c r="E3242" s="14">
        <f t="shared" si="202"/>
        <v>47008</v>
      </c>
      <c r="F3242" s="3"/>
      <c r="G3242" s="5">
        <v>48394</v>
      </c>
    </row>
    <row r="3243" spans="2:7">
      <c r="B3243" s="24">
        <f t="shared" si="203"/>
        <v>47009</v>
      </c>
      <c r="C3243" s="8" t="b">
        <f t="shared" si="201"/>
        <v>0</v>
      </c>
      <c r="D3243" s="21" t="b">
        <f t="shared" si="200"/>
        <v>0</v>
      </c>
      <c r="E3243" s="14">
        <f t="shared" si="202"/>
        <v>47009</v>
      </c>
      <c r="F3243" s="3"/>
      <c r="G3243" s="5">
        <v>48395</v>
      </c>
    </row>
    <row r="3244" spans="2:7">
      <c r="B3244" s="24">
        <f t="shared" si="203"/>
        <v>47010</v>
      </c>
      <c r="C3244" s="8" t="b">
        <f t="shared" si="201"/>
        <v>0</v>
      </c>
      <c r="D3244" s="21" t="b">
        <f t="shared" si="200"/>
        <v>0</v>
      </c>
      <c r="E3244" s="14">
        <f t="shared" si="202"/>
        <v>47010</v>
      </c>
      <c r="F3244" s="3"/>
      <c r="G3244" s="5">
        <v>48396</v>
      </c>
    </row>
    <row r="3245" spans="2:7">
      <c r="B3245" s="24">
        <f t="shared" si="203"/>
        <v>47011</v>
      </c>
      <c r="C3245" s="8" t="b">
        <f t="shared" si="201"/>
        <v>0</v>
      </c>
      <c r="D3245" s="21" t="b">
        <f t="shared" si="200"/>
        <v>0</v>
      </c>
      <c r="E3245" s="14">
        <f t="shared" si="202"/>
        <v>47011</v>
      </c>
      <c r="F3245" s="3"/>
      <c r="G3245" s="5">
        <v>48397</v>
      </c>
    </row>
    <row r="3246" spans="2:7">
      <c r="B3246" s="24">
        <f t="shared" si="203"/>
        <v>47012</v>
      </c>
      <c r="C3246" s="8" t="b">
        <f t="shared" si="201"/>
        <v>1</v>
      </c>
      <c r="D3246" s="21" t="b">
        <f t="shared" si="200"/>
        <v>0</v>
      </c>
      <c r="E3246" s="14" t="b">
        <f t="shared" si="202"/>
        <v>0</v>
      </c>
      <c r="F3246" s="3"/>
      <c r="G3246" s="5">
        <v>48400</v>
      </c>
    </row>
    <row r="3247" spans="2:7">
      <c r="B3247" s="24">
        <f t="shared" si="203"/>
        <v>47013</v>
      </c>
      <c r="C3247" s="8" t="b">
        <f t="shared" si="201"/>
        <v>1</v>
      </c>
      <c r="D3247" s="21" t="b">
        <f t="shared" si="200"/>
        <v>0</v>
      </c>
      <c r="E3247" s="14" t="b">
        <f t="shared" si="202"/>
        <v>0</v>
      </c>
      <c r="F3247" s="3"/>
      <c r="G3247" s="5">
        <v>48401</v>
      </c>
    </row>
    <row r="3248" spans="2:7">
      <c r="B3248" s="24">
        <f t="shared" si="203"/>
        <v>47014</v>
      </c>
      <c r="C3248" s="8" t="b">
        <f t="shared" si="201"/>
        <v>0</v>
      </c>
      <c r="D3248" s="21" t="b">
        <f t="shared" si="200"/>
        <v>0</v>
      </c>
      <c r="E3248" s="14">
        <f t="shared" si="202"/>
        <v>47014</v>
      </c>
      <c r="F3248" s="3"/>
      <c r="G3248" s="5">
        <v>48402</v>
      </c>
    </row>
    <row r="3249" spans="2:7">
      <c r="B3249" s="24">
        <f t="shared" si="203"/>
        <v>47015</v>
      </c>
      <c r="C3249" s="8" t="b">
        <f t="shared" si="201"/>
        <v>0</v>
      </c>
      <c r="D3249" s="21" t="b">
        <f t="shared" si="200"/>
        <v>0</v>
      </c>
      <c r="E3249" s="14">
        <f t="shared" si="202"/>
        <v>47015</v>
      </c>
      <c r="F3249" s="3"/>
      <c r="G3249" s="5">
        <v>48403</v>
      </c>
    </row>
    <row r="3250" spans="2:7">
      <c r="B3250" s="24">
        <f t="shared" si="203"/>
        <v>47016</v>
      </c>
      <c r="C3250" s="8" t="b">
        <f t="shared" si="201"/>
        <v>0</v>
      </c>
      <c r="D3250" s="21" t="b">
        <f t="shared" si="200"/>
        <v>0</v>
      </c>
      <c r="E3250" s="14">
        <f t="shared" si="202"/>
        <v>47016</v>
      </c>
      <c r="F3250" s="3"/>
      <c r="G3250" s="5">
        <v>48404</v>
      </c>
    </row>
    <row r="3251" spans="2:7">
      <c r="B3251" s="24">
        <f t="shared" si="203"/>
        <v>47017</v>
      </c>
      <c r="C3251" s="8" t="b">
        <f t="shared" si="201"/>
        <v>0</v>
      </c>
      <c r="D3251" s="21" t="b">
        <f t="shared" si="200"/>
        <v>0</v>
      </c>
      <c r="E3251" s="14">
        <f t="shared" si="202"/>
        <v>47017</v>
      </c>
      <c r="F3251" s="3"/>
      <c r="G3251" s="5">
        <v>48407</v>
      </c>
    </row>
    <row r="3252" spans="2:7">
      <c r="B3252" s="24">
        <f t="shared" si="203"/>
        <v>47018</v>
      </c>
      <c r="C3252" s="8" t="b">
        <f t="shared" si="201"/>
        <v>0</v>
      </c>
      <c r="D3252" s="21" t="b">
        <f t="shared" si="200"/>
        <v>0</v>
      </c>
      <c r="E3252" s="14">
        <f t="shared" si="202"/>
        <v>47018</v>
      </c>
      <c r="F3252" s="3"/>
      <c r="G3252" s="5">
        <v>48408</v>
      </c>
    </row>
    <row r="3253" spans="2:7">
      <c r="B3253" s="24">
        <f t="shared" si="203"/>
        <v>47019</v>
      </c>
      <c r="C3253" s="8" t="b">
        <f t="shared" si="201"/>
        <v>1</v>
      </c>
      <c r="D3253" s="21" t="b">
        <f t="shared" si="200"/>
        <v>0</v>
      </c>
      <c r="E3253" s="14" t="b">
        <f t="shared" si="202"/>
        <v>0</v>
      </c>
      <c r="F3253" s="3"/>
      <c r="G3253" s="5">
        <v>48409</v>
      </c>
    </row>
    <row r="3254" spans="2:7">
      <c r="B3254" s="24">
        <f t="shared" si="203"/>
        <v>47020</v>
      </c>
      <c r="C3254" s="8" t="b">
        <f t="shared" si="201"/>
        <v>1</v>
      </c>
      <c r="D3254" s="21" t="b">
        <f t="shared" si="200"/>
        <v>0</v>
      </c>
      <c r="E3254" s="14" t="b">
        <f t="shared" si="202"/>
        <v>0</v>
      </c>
      <c r="F3254" s="3"/>
      <c r="G3254" s="5">
        <v>48410</v>
      </c>
    </row>
    <row r="3255" spans="2:7">
      <c r="B3255" s="24">
        <f t="shared" si="203"/>
        <v>47021</v>
      </c>
      <c r="C3255" s="8" t="b">
        <f t="shared" si="201"/>
        <v>0</v>
      </c>
      <c r="D3255" s="21" t="b">
        <f t="shared" si="200"/>
        <v>0</v>
      </c>
      <c r="E3255" s="14">
        <f t="shared" si="202"/>
        <v>47021</v>
      </c>
      <c r="F3255" s="3"/>
      <c r="G3255" s="5">
        <v>48411</v>
      </c>
    </row>
    <row r="3256" spans="2:7">
      <c r="B3256" s="24">
        <f t="shared" si="203"/>
        <v>47022</v>
      </c>
      <c r="C3256" s="8" t="b">
        <f t="shared" si="201"/>
        <v>0</v>
      </c>
      <c r="D3256" s="21" t="b">
        <f t="shared" si="200"/>
        <v>0</v>
      </c>
      <c r="E3256" s="14">
        <f t="shared" si="202"/>
        <v>47022</v>
      </c>
      <c r="F3256" s="3"/>
      <c r="G3256" s="5">
        <v>48414</v>
      </c>
    </row>
    <row r="3257" spans="2:7">
      <c r="B3257" s="24">
        <f t="shared" si="203"/>
        <v>47023</v>
      </c>
      <c r="C3257" s="8" t="b">
        <f t="shared" si="201"/>
        <v>0</v>
      </c>
      <c r="D3257" s="21" t="b">
        <f t="shared" si="200"/>
        <v>0</v>
      </c>
      <c r="E3257" s="14">
        <f t="shared" si="202"/>
        <v>47023</v>
      </c>
      <c r="F3257" s="3"/>
      <c r="G3257" s="5">
        <v>48415</v>
      </c>
    </row>
    <row r="3258" spans="2:7">
      <c r="B3258" s="24">
        <f t="shared" si="203"/>
        <v>47024</v>
      </c>
      <c r="C3258" s="8" t="b">
        <f t="shared" si="201"/>
        <v>0</v>
      </c>
      <c r="D3258" s="21" t="b">
        <f t="shared" si="200"/>
        <v>0</v>
      </c>
      <c r="E3258" s="14">
        <f t="shared" si="202"/>
        <v>47024</v>
      </c>
      <c r="F3258" s="3"/>
      <c r="G3258" s="5">
        <v>48416</v>
      </c>
    </row>
    <row r="3259" spans="2:7">
      <c r="B3259" s="24">
        <f t="shared" si="203"/>
        <v>47025</v>
      </c>
      <c r="C3259" s="8" t="b">
        <f t="shared" si="201"/>
        <v>0</v>
      </c>
      <c r="D3259" s="21" t="b">
        <f t="shared" si="200"/>
        <v>0</v>
      </c>
      <c r="E3259" s="14">
        <f t="shared" si="202"/>
        <v>47025</v>
      </c>
      <c r="F3259" s="3"/>
      <c r="G3259" s="5">
        <v>48417</v>
      </c>
    </row>
    <row r="3260" spans="2:7">
      <c r="B3260" s="24">
        <f t="shared" si="203"/>
        <v>47026</v>
      </c>
      <c r="C3260" s="8" t="b">
        <f t="shared" si="201"/>
        <v>1</v>
      </c>
      <c r="D3260" s="21" t="b">
        <f t="shared" si="200"/>
        <v>0</v>
      </c>
      <c r="E3260" s="14" t="b">
        <f t="shared" si="202"/>
        <v>0</v>
      </c>
      <c r="F3260" s="3"/>
      <c r="G3260" s="5">
        <v>48418</v>
      </c>
    </row>
    <row r="3261" spans="2:7">
      <c r="B3261" s="24">
        <f t="shared" si="203"/>
        <v>47027</v>
      </c>
      <c r="C3261" s="8" t="b">
        <f t="shared" si="201"/>
        <v>1</v>
      </c>
      <c r="D3261" s="21" t="b">
        <f t="shared" si="200"/>
        <v>0</v>
      </c>
      <c r="E3261" s="14" t="b">
        <f t="shared" si="202"/>
        <v>0</v>
      </c>
      <c r="F3261" s="3"/>
      <c r="G3261" s="5">
        <v>48421</v>
      </c>
    </row>
    <row r="3262" spans="2:7">
      <c r="B3262" s="24">
        <f t="shared" si="203"/>
        <v>47028</v>
      </c>
      <c r="C3262" s="8" t="b">
        <f t="shared" si="201"/>
        <v>0</v>
      </c>
      <c r="D3262" s="21" t="b">
        <f t="shared" si="200"/>
        <v>0</v>
      </c>
      <c r="E3262" s="14">
        <f t="shared" si="202"/>
        <v>47028</v>
      </c>
      <c r="F3262" s="3"/>
      <c r="G3262" s="5">
        <v>48422</v>
      </c>
    </row>
    <row r="3263" spans="2:7">
      <c r="B3263" s="24">
        <f t="shared" si="203"/>
        <v>47029</v>
      </c>
      <c r="C3263" s="8" t="b">
        <f t="shared" si="201"/>
        <v>0</v>
      </c>
      <c r="D3263" s="21" t="b">
        <f t="shared" si="200"/>
        <v>0</v>
      </c>
      <c r="E3263" s="14">
        <f t="shared" si="202"/>
        <v>47029</v>
      </c>
      <c r="F3263" s="3"/>
      <c r="G3263" s="5">
        <v>48423</v>
      </c>
    </row>
    <row r="3264" spans="2:7">
      <c r="B3264" s="24">
        <f t="shared" si="203"/>
        <v>47030</v>
      </c>
      <c r="C3264" s="8" t="b">
        <f t="shared" si="201"/>
        <v>0</v>
      </c>
      <c r="D3264" s="21" t="b">
        <f t="shared" si="200"/>
        <v>0</v>
      </c>
      <c r="E3264" s="14">
        <f t="shared" si="202"/>
        <v>47030</v>
      </c>
      <c r="F3264" s="3"/>
      <c r="G3264" s="5">
        <v>48424</v>
      </c>
    </row>
    <row r="3265" spans="2:7">
      <c r="B3265" s="24">
        <f t="shared" si="203"/>
        <v>47031</v>
      </c>
      <c r="C3265" s="8" t="b">
        <f t="shared" si="201"/>
        <v>0</v>
      </c>
      <c r="D3265" s="21" t="b">
        <f t="shared" si="200"/>
        <v>0</v>
      </c>
      <c r="E3265" s="14">
        <f t="shared" si="202"/>
        <v>47031</v>
      </c>
      <c r="F3265" s="3"/>
      <c r="G3265" s="5">
        <v>48425</v>
      </c>
    </row>
    <row r="3266" spans="2:7">
      <c r="B3266" s="24">
        <f t="shared" si="203"/>
        <v>47032</v>
      </c>
      <c r="C3266" s="8" t="b">
        <f t="shared" si="201"/>
        <v>0</v>
      </c>
      <c r="D3266" s="21" t="b">
        <f t="shared" si="200"/>
        <v>0</v>
      </c>
      <c r="E3266" s="14">
        <f t="shared" si="202"/>
        <v>47032</v>
      </c>
      <c r="F3266" s="3"/>
      <c r="G3266" s="5">
        <v>48428</v>
      </c>
    </row>
    <row r="3267" spans="2:7">
      <c r="B3267" s="24">
        <f t="shared" si="203"/>
        <v>47033</v>
      </c>
      <c r="C3267" s="8" t="b">
        <f t="shared" si="201"/>
        <v>1</v>
      </c>
      <c r="D3267" s="21" t="b">
        <f t="shared" ref="D3267:D3330" si="204">IF(TYPE(VLOOKUP(B3267,Holidays,1,0))&lt;&gt;1,FALSE,TRUE)</f>
        <v>0</v>
      </c>
      <c r="E3267" s="14" t="b">
        <f t="shared" si="202"/>
        <v>0</v>
      </c>
      <c r="F3267" s="3"/>
      <c r="G3267" s="5">
        <v>48429</v>
      </c>
    </row>
    <row r="3268" spans="2:7">
      <c r="B3268" s="24">
        <f t="shared" si="203"/>
        <v>47034</v>
      </c>
      <c r="C3268" s="8" t="b">
        <f t="shared" ref="C3268:C3331" si="205">IF(WEEKDAY(B3268,2)&gt;5,TRUE)</f>
        <v>1</v>
      </c>
      <c r="D3268" s="21" t="b">
        <f t="shared" si="204"/>
        <v>0</v>
      </c>
      <c r="E3268" s="14" t="b">
        <f t="shared" ref="E3268:E3331" si="206">IF(OR(C3268,D3268),FALSE,B3268)</f>
        <v>0</v>
      </c>
      <c r="F3268" s="3"/>
      <c r="G3268" s="5">
        <v>48430</v>
      </c>
    </row>
    <row r="3269" spans="2:7">
      <c r="B3269" s="24">
        <f t="shared" ref="B3269:B3332" si="207">B3268+1</f>
        <v>47035</v>
      </c>
      <c r="C3269" s="8" t="b">
        <f t="shared" si="205"/>
        <v>0</v>
      </c>
      <c r="D3269" s="21" t="b">
        <f t="shared" si="204"/>
        <v>0</v>
      </c>
      <c r="E3269" s="14">
        <f t="shared" si="206"/>
        <v>47035</v>
      </c>
      <c r="F3269" s="3"/>
      <c r="G3269" s="5">
        <v>48431</v>
      </c>
    </row>
    <row r="3270" spans="2:7">
      <c r="B3270" s="24">
        <f t="shared" si="207"/>
        <v>47036</v>
      </c>
      <c r="C3270" s="8" t="b">
        <f t="shared" si="205"/>
        <v>0</v>
      </c>
      <c r="D3270" s="21" t="b">
        <f t="shared" si="204"/>
        <v>0</v>
      </c>
      <c r="E3270" s="14">
        <f t="shared" si="206"/>
        <v>47036</v>
      </c>
      <c r="F3270" s="3"/>
      <c r="G3270" s="5">
        <v>48432</v>
      </c>
    </row>
    <row r="3271" spans="2:7">
      <c r="B3271" s="24">
        <f t="shared" si="207"/>
        <v>47037</v>
      </c>
      <c r="C3271" s="8" t="b">
        <f t="shared" si="205"/>
        <v>0</v>
      </c>
      <c r="D3271" s="21" t="b">
        <f t="shared" si="204"/>
        <v>0</v>
      </c>
      <c r="E3271" s="14">
        <f t="shared" si="206"/>
        <v>47037</v>
      </c>
      <c r="F3271" s="3"/>
      <c r="G3271" s="5">
        <v>48435</v>
      </c>
    </row>
    <row r="3272" spans="2:7">
      <c r="B3272" s="24">
        <f t="shared" si="207"/>
        <v>47038</v>
      </c>
      <c r="C3272" s="8" t="b">
        <f t="shared" si="205"/>
        <v>0</v>
      </c>
      <c r="D3272" s="21" t="b">
        <f t="shared" si="204"/>
        <v>0</v>
      </c>
      <c r="E3272" s="14">
        <f t="shared" si="206"/>
        <v>47038</v>
      </c>
      <c r="F3272" s="3"/>
      <c r="G3272" s="5">
        <v>48436</v>
      </c>
    </row>
    <row r="3273" spans="2:7">
      <c r="B3273" s="24">
        <f t="shared" si="207"/>
        <v>47039</v>
      </c>
      <c r="C3273" s="8" t="b">
        <f t="shared" si="205"/>
        <v>0</v>
      </c>
      <c r="D3273" s="21" t="b">
        <f t="shared" si="204"/>
        <v>0</v>
      </c>
      <c r="E3273" s="14">
        <f t="shared" si="206"/>
        <v>47039</v>
      </c>
      <c r="F3273" s="3"/>
      <c r="G3273" s="5">
        <v>48437</v>
      </c>
    </row>
    <row r="3274" spans="2:7">
      <c r="B3274" s="24">
        <f t="shared" si="207"/>
        <v>47040</v>
      </c>
      <c r="C3274" s="8" t="b">
        <f t="shared" si="205"/>
        <v>1</v>
      </c>
      <c r="D3274" s="21" t="b">
        <f t="shared" si="204"/>
        <v>0</v>
      </c>
      <c r="E3274" s="14" t="b">
        <f t="shared" si="206"/>
        <v>0</v>
      </c>
      <c r="F3274" s="3"/>
      <c r="G3274" s="5">
        <v>48438</v>
      </c>
    </row>
    <row r="3275" spans="2:7">
      <c r="B3275" s="24">
        <f t="shared" si="207"/>
        <v>47041</v>
      </c>
      <c r="C3275" s="8" t="b">
        <f t="shared" si="205"/>
        <v>1</v>
      </c>
      <c r="D3275" s="21" t="b">
        <f t="shared" si="204"/>
        <v>0</v>
      </c>
      <c r="E3275" s="14" t="b">
        <f t="shared" si="206"/>
        <v>0</v>
      </c>
      <c r="F3275" s="3"/>
      <c r="G3275" s="5">
        <v>48439</v>
      </c>
    </row>
    <row r="3276" spans="2:7">
      <c r="B3276" s="24">
        <f t="shared" si="207"/>
        <v>47042</v>
      </c>
      <c r="C3276" s="8" t="b">
        <f t="shared" si="205"/>
        <v>0</v>
      </c>
      <c r="D3276" s="21" t="b">
        <f t="shared" si="204"/>
        <v>0</v>
      </c>
      <c r="E3276" s="14">
        <f t="shared" si="206"/>
        <v>47042</v>
      </c>
      <c r="F3276" s="3"/>
      <c r="G3276" s="5">
        <v>48442</v>
      </c>
    </row>
    <row r="3277" spans="2:7">
      <c r="B3277" s="24">
        <f t="shared" si="207"/>
        <v>47043</v>
      </c>
      <c r="C3277" s="8" t="b">
        <f t="shared" si="205"/>
        <v>0</v>
      </c>
      <c r="D3277" s="21" t="b">
        <f t="shared" si="204"/>
        <v>0</v>
      </c>
      <c r="E3277" s="14">
        <f t="shared" si="206"/>
        <v>47043</v>
      </c>
      <c r="F3277" s="3"/>
      <c r="G3277" s="5">
        <v>48443</v>
      </c>
    </row>
    <row r="3278" spans="2:7">
      <c r="B3278" s="24">
        <f t="shared" si="207"/>
        <v>47044</v>
      </c>
      <c r="C3278" s="8" t="b">
        <f t="shared" si="205"/>
        <v>0</v>
      </c>
      <c r="D3278" s="21" t="b">
        <f t="shared" si="204"/>
        <v>0</v>
      </c>
      <c r="E3278" s="14">
        <f t="shared" si="206"/>
        <v>47044</v>
      </c>
      <c r="F3278" s="3"/>
      <c r="G3278" s="5">
        <v>48444</v>
      </c>
    </row>
    <row r="3279" spans="2:7">
      <c r="B3279" s="24">
        <f t="shared" si="207"/>
        <v>47045</v>
      </c>
      <c r="C3279" s="8" t="b">
        <f t="shared" si="205"/>
        <v>0</v>
      </c>
      <c r="D3279" s="21" t="b">
        <f t="shared" si="204"/>
        <v>0</v>
      </c>
      <c r="E3279" s="14">
        <f t="shared" si="206"/>
        <v>47045</v>
      </c>
      <c r="F3279" s="3"/>
      <c r="G3279" s="5">
        <v>48445</v>
      </c>
    </row>
    <row r="3280" spans="2:7">
      <c r="B3280" s="24">
        <f t="shared" si="207"/>
        <v>47046</v>
      </c>
      <c r="C3280" s="8" t="b">
        <f t="shared" si="205"/>
        <v>0</v>
      </c>
      <c r="D3280" s="21" t="b">
        <f t="shared" si="204"/>
        <v>0</v>
      </c>
      <c r="E3280" s="14">
        <f t="shared" si="206"/>
        <v>47046</v>
      </c>
      <c r="F3280" s="3"/>
      <c r="G3280" s="5">
        <v>48446</v>
      </c>
    </row>
    <row r="3281" spans="2:7">
      <c r="B3281" s="24">
        <f t="shared" si="207"/>
        <v>47047</v>
      </c>
      <c r="C3281" s="8" t="b">
        <f t="shared" si="205"/>
        <v>1</v>
      </c>
      <c r="D3281" s="21" t="b">
        <f t="shared" si="204"/>
        <v>0</v>
      </c>
      <c r="E3281" s="14" t="b">
        <f t="shared" si="206"/>
        <v>0</v>
      </c>
      <c r="F3281" s="3"/>
      <c r="G3281" s="5">
        <v>48449</v>
      </c>
    </row>
    <row r="3282" spans="2:7">
      <c r="B3282" s="24">
        <f t="shared" si="207"/>
        <v>47048</v>
      </c>
      <c r="C3282" s="8" t="b">
        <f t="shared" si="205"/>
        <v>1</v>
      </c>
      <c r="D3282" s="21" t="b">
        <f t="shared" si="204"/>
        <v>0</v>
      </c>
      <c r="E3282" s="14" t="b">
        <f t="shared" si="206"/>
        <v>0</v>
      </c>
      <c r="F3282" s="3"/>
      <c r="G3282" s="5">
        <v>48450</v>
      </c>
    </row>
    <row r="3283" spans="2:7">
      <c r="B3283" s="24">
        <f t="shared" si="207"/>
        <v>47049</v>
      </c>
      <c r="C3283" s="8" t="b">
        <f t="shared" si="205"/>
        <v>0</v>
      </c>
      <c r="D3283" s="21" t="b">
        <f t="shared" si="204"/>
        <v>0</v>
      </c>
      <c r="E3283" s="14">
        <f t="shared" si="206"/>
        <v>47049</v>
      </c>
      <c r="F3283" s="3"/>
      <c r="G3283" s="5">
        <v>48451</v>
      </c>
    </row>
    <row r="3284" spans="2:7">
      <c r="B3284" s="24">
        <f t="shared" si="207"/>
        <v>47050</v>
      </c>
      <c r="C3284" s="8" t="b">
        <f t="shared" si="205"/>
        <v>0</v>
      </c>
      <c r="D3284" s="21" t="b">
        <f t="shared" si="204"/>
        <v>0</v>
      </c>
      <c r="E3284" s="14">
        <f t="shared" si="206"/>
        <v>47050</v>
      </c>
      <c r="F3284" s="3"/>
      <c r="G3284" s="5">
        <v>48452</v>
      </c>
    </row>
    <row r="3285" spans="2:7">
      <c r="B3285" s="24">
        <f t="shared" si="207"/>
        <v>47051</v>
      </c>
      <c r="C3285" s="8" t="b">
        <f t="shared" si="205"/>
        <v>0</v>
      </c>
      <c r="D3285" s="21" t="b">
        <f t="shared" si="204"/>
        <v>0</v>
      </c>
      <c r="E3285" s="14">
        <f t="shared" si="206"/>
        <v>47051</v>
      </c>
      <c r="F3285" s="3"/>
      <c r="G3285" s="5">
        <v>48453</v>
      </c>
    </row>
    <row r="3286" spans="2:7">
      <c r="B3286" s="24">
        <f t="shared" si="207"/>
        <v>47052</v>
      </c>
      <c r="C3286" s="8" t="b">
        <f t="shared" si="205"/>
        <v>0</v>
      </c>
      <c r="D3286" s="21" t="b">
        <f t="shared" si="204"/>
        <v>0</v>
      </c>
      <c r="E3286" s="14">
        <f t="shared" si="206"/>
        <v>47052</v>
      </c>
      <c r="F3286" s="3"/>
      <c r="G3286" s="5">
        <v>48456</v>
      </c>
    </row>
    <row r="3287" spans="2:7">
      <c r="B3287" s="24">
        <f t="shared" si="207"/>
        <v>47053</v>
      </c>
      <c r="C3287" s="8" t="b">
        <f t="shared" si="205"/>
        <v>0</v>
      </c>
      <c r="D3287" s="21" t="b">
        <f t="shared" si="204"/>
        <v>0</v>
      </c>
      <c r="E3287" s="14">
        <f t="shared" si="206"/>
        <v>47053</v>
      </c>
      <c r="F3287" s="3"/>
      <c r="G3287" s="5">
        <v>48457</v>
      </c>
    </row>
    <row r="3288" spans="2:7">
      <c r="B3288" s="24">
        <f t="shared" si="207"/>
        <v>47054</v>
      </c>
      <c r="C3288" s="8" t="b">
        <f t="shared" si="205"/>
        <v>1</v>
      </c>
      <c r="D3288" s="21" t="b">
        <f t="shared" si="204"/>
        <v>0</v>
      </c>
      <c r="E3288" s="14" t="b">
        <f t="shared" si="206"/>
        <v>0</v>
      </c>
      <c r="F3288" s="3"/>
      <c r="G3288" s="5">
        <v>48458</v>
      </c>
    </row>
    <row r="3289" spans="2:7">
      <c r="B3289" s="24">
        <f t="shared" si="207"/>
        <v>47055</v>
      </c>
      <c r="C3289" s="8" t="b">
        <f t="shared" si="205"/>
        <v>1</v>
      </c>
      <c r="D3289" s="21" t="b">
        <f t="shared" si="204"/>
        <v>0</v>
      </c>
      <c r="E3289" s="14" t="b">
        <f t="shared" si="206"/>
        <v>0</v>
      </c>
      <c r="F3289" s="3"/>
      <c r="G3289" s="5">
        <v>48459</v>
      </c>
    </row>
    <row r="3290" spans="2:7">
      <c r="B3290" s="24">
        <f t="shared" si="207"/>
        <v>47056</v>
      </c>
      <c r="C3290" s="8" t="b">
        <f t="shared" si="205"/>
        <v>0</v>
      </c>
      <c r="D3290" s="21" t="b">
        <f t="shared" si="204"/>
        <v>0</v>
      </c>
      <c r="E3290" s="14">
        <f t="shared" si="206"/>
        <v>47056</v>
      </c>
      <c r="F3290" s="3"/>
      <c r="G3290" s="5">
        <v>48460</v>
      </c>
    </row>
    <row r="3291" spans="2:7">
      <c r="B3291" s="24">
        <f t="shared" si="207"/>
        <v>47057</v>
      </c>
      <c r="C3291" s="8" t="b">
        <f t="shared" si="205"/>
        <v>0</v>
      </c>
      <c r="D3291" s="21" t="b">
        <f t="shared" si="204"/>
        <v>0</v>
      </c>
      <c r="E3291" s="14">
        <f t="shared" si="206"/>
        <v>47057</v>
      </c>
      <c r="F3291" s="3"/>
      <c r="G3291" s="5">
        <v>48463</v>
      </c>
    </row>
    <row r="3292" spans="2:7">
      <c r="B3292" s="24">
        <f t="shared" si="207"/>
        <v>47058</v>
      </c>
      <c r="C3292" s="8" t="b">
        <f t="shared" si="205"/>
        <v>0</v>
      </c>
      <c r="D3292" s="21" t="b">
        <f t="shared" si="204"/>
        <v>0</v>
      </c>
      <c r="E3292" s="14">
        <f t="shared" si="206"/>
        <v>47058</v>
      </c>
      <c r="F3292" s="3"/>
      <c r="G3292" s="5">
        <v>48464</v>
      </c>
    </row>
    <row r="3293" spans="2:7">
      <c r="B3293" s="24">
        <f t="shared" si="207"/>
        <v>47059</v>
      </c>
      <c r="C3293" s="8" t="b">
        <f t="shared" si="205"/>
        <v>0</v>
      </c>
      <c r="D3293" s="21" t="b">
        <f t="shared" si="204"/>
        <v>0</v>
      </c>
      <c r="E3293" s="14">
        <f t="shared" si="206"/>
        <v>47059</v>
      </c>
      <c r="F3293" s="3"/>
      <c r="G3293" s="5">
        <v>48465</v>
      </c>
    </row>
    <row r="3294" spans="2:7">
      <c r="B3294" s="24">
        <f t="shared" si="207"/>
        <v>47060</v>
      </c>
      <c r="C3294" s="8" t="b">
        <f t="shared" si="205"/>
        <v>0</v>
      </c>
      <c r="D3294" s="21" t="b">
        <f t="shared" si="204"/>
        <v>0</v>
      </c>
      <c r="E3294" s="14">
        <f t="shared" si="206"/>
        <v>47060</v>
      </c>
      <c r="F3294" s="3"/>
      <c r="G3294" s="5">
        <v>48466</v>
      </c>
    </row>
    <row r="3295" spans="2:7">
      <c r="B3295" s="24">
        <f t="shared" si="207"/>
        <v>47061</v>
      </c>
      <c r="C3295" s="8" t="b">
        <f t="shared" si="205"/>
        <v>1</v>
      </c>
      <c r="D3295" s="21" t="b">
        <f t="shared" si="204"/>
        <v>0</v>
      </c>
      <c r="E3295" s="14" t="b">
        <f t="shared" si="206"/>
        <v>0</v>
      </c>
      <c r="F3295" s="3"/>
      <c r="G3295" s="5">
        <v>48467</v>
      </c>
    </row>
    <row r="3296" spans="2:7">
      <c r="B3296" s="24">
        <f t="shared" si="207"/>
        <v>47062</v>
      </c>
      <c r="C3296" s="8" t="b">
        <f t="shared" si="205"/>
        <v>1</v>
      </c>
      <c r="D3296" s="21" t="b">
        <f t="shared" si="204"/>
        <v>0</v>
      </c>
      <c r="E3296" s="14" t="b">
        <f t="shared" si="206"/>
        <v>0</v>
      </c>
      <c r="F3296" s="3"/>
      <c r="G3296" s="5">
        <v>48470</v>
      </c>
    </row>
    <row r="3297" spans="2:7">
      <c r="B3297" s="24">
        <f t="shared" si="207"/>
        <v>47063</v>
      </c>
      <c r="C3297" s="8" t="b">
        <f t="shared" si="205"/>
        <v>0</v>
      </c>
      <c r="D3297" s="21" t="b">
        <f t="shared" si="204"/>
        <v>0</v>
      </c>
      <c r="E3297" s="14">
        <f t="shared" si="206"/>
        <v>47063</v>
      </c>
      <c r="F3297" s="3"/>
      <c r="G3297" s="5">
        <v>48471</v>
      </c>
    </row>
    <row r="3298" spans="2:7">
      <c r="B3298" s="24">
        <f t="shared" si="207"/>
        <v>47064</v>
      </c>
      <c r="C3298" s="8" t="b">
        <f t="shared" si="205"/>
        <v>0</v>
      </c>
      <c r="D3298" s="21" t="b">
        <f t="shared" si="204"/>
        <v>0</v>
      </c>
      <c r="E3298" s="14">
        <f t="shared" si="206"/>
        <v>47064</v>
      </c>
      <c r="F3298" s="3"/>
      <c r="G3298" s="5">
        <v>48472</v>
      </c>
    </row>
    <row r="3299" spans="2:7">
      <c r="B3299" s="24">
        <f t="shared" si="207"/>
        <v>47065</v>
      </c>
      <c r="C3299" s="8" t="b">
        <f t="shared" si="205"/>
        <v>0</v>
      </c>
      <c r="D3299" s="21" t="b">
        <f t="shared" si="204"/>
        <v>0</v>
      </c>
      <c r="E3299" s="14">
        <f t="shared" si="206"/>
        <v>47065</v>
      </c>
      <c r="F3299" s="3"/>
      <c r="G3299" s="5">
        <v>48473</v>
      </c>
    </row>
    <row r="3300" spans="2:7">
      <c r="B3300" s="24">
        <f t="shared" si="207"/>
        <v>47066</v>
      </c>
      <c r="C3300" s="8" t="b">
        <f t="shared" si="205"/>
        <v>0</v>
      </c>
      <c r="D3300" s="21" t="b">
        <f t="shared" si="204"/>
        <v>0</v>
      </c>
      <c r="E3300" s="14">
        <f t="shared" si="206"/>
        <v>47066</v>
      </c>
      <c r="F3300" s="3"/>
      <c r="G3300" s="5">
        <v>48474</v>
      </c>
    </row>
    <row r="3301" spans="2:7">
      <c r="B3301" s="24">
        <f t="shared" si="207"/>
        <v>47067</v>
      </c>
      <c r="C3301" s="8" t="b">
        <f t="shared" si="205"/>
        <v>0</v>
      </c>
      <c r="D3301" s="21" t="b">
        <f t="shared" si="204"/>
        <v>0</v>
      </c>
      <c r="E3301" s="14">
        <f t="shared" si="206"/>
        <v>47067</v>
      </c>
      <c r="F3301" s="3"/>
      <c r="G3301" s="5">
        <v>48477</v>
      </c>
    </row>
    <row r="3302" spans="2:7">
      <c r="B3302" s="24">
        <f t="shared" si="207"/>
        <v>47068</v>
      </c>
      <c r="C3302" s="8" t="b">
        <f t="shared" si="205"/>
        <v>1</v>
      </c>
      <c r="D3302" s="21" t="b">
        <f t="shared" si="204"/>
        <v>0</v>
      </c>
      <c r="E3302" s="14" t="b">
        <f t="shared" si="206"/>
        <v>0</v>
      </c>
      <c r="F3302" s="3"/>
      <c r="G3302" s="5">
        <v>48478</v>
      </c>
    </row>
    <row r="3303" spans="2:7">
      <c r="B3303" s="24">
        <f t="shared" si="207"/>
        <v>47069</v>
      </c>
      <c r="C3303" s="8" t="b">
        <f t="shared" si="205"/>
        <v>1</v>
      </c>
      <c r="D3303" s="21" t="b">
        <f t="shared" si="204"/>
        <v>0</v>
      </c>
      <c r="E3303" s="14" t="b">
        <f t="shared" si="206"/>
        <v>0</v>
      </c>
      <c r="F3303" s="3"/>
      <c r="G3303" s="5">
        <v>48479</v>
      </c>
    </row>
    <row r="3304" spans="2:7">
      <c r="B3304" s="24">
        <f t="shared" si="207"/>
        <v>47070</v>
      </c>
      <c r="C3304" s="8" t="b">
        <f t="shared" si="205"/>
        <v>0</v>
      </c>
      <c r="D3304" s="21" t="b">
        <f t="shared" si="204"/>
        <v>0</v>
      </c>
      <c r="E3304" s="14">
        <f t="shared" si="206"/>
        <v>47070</v>
      </c>
      <c r="F3304" s="3"/>
      <c r="G3304" s="5">
        <v>48480</v>
      </c>
    </row>
    <row r="3305" spans="2:7">
      <c r="B3305" s="24">
        <f t="shared" si="207"/>
        <v>47071</v>
      </c>
      <c r="C3305" s="8" t="b">
        <f t="shared" si="205"/>
        <v>0</v>
      </c>
      <c r="D3305" s="21" t="b">
        <f t="shared" si="204"/>
        <v>0</v>
      </c>
      <c r="E3305" s="14">
        <f t="shared" si="206"/>
        <v>47071</v>
      </c>
      <c r="F3305" s="3"/>
      <c r="G3305" s="5">
        <v>48481</v>
      </c>
    </row>
    <row r="3306" spans="2:7">
      <c r="B3306" s="24">
        <f t="shared" si="207"/>
        <v>47072</v>
      </c>
      <c r="C3306" s="8" t="b">
        <f t="shared" si="205"/>
        <v>0</v>
      </c>
      <c r="D3306" s="21" t="b">
        <f t="shared" si="204"/>
        <v>0</v>
      </c>
      <c r="E3306" s="14">
        <f t="shared" si="206"/>
        <v>47072</v>
      </c>
      <c r="F3306" s="3"/>
      <c r="G3306" s="5">
        <v>48484</v>
      </c>
    </row>
    <row r="3307" spans="2:7">
      <c r="B3307" s="24">
        <f t="shared" si="207"/>
        <v>47073</v>
      </c>
      <c r="C3307" s="8" t="b">
        <f t="shared" si="205"/>
        <v>0</v>
      </c>
      <c r="D3307" s="21" t="b">
        <f t="shared" si="204"/>
        <v>0</v>
      </c>
      <c r="E3307" s="14">
        <f t="shared" si="206"/>
        <v>47073</v>
      </c>
      <c r="F3307" s="3"/>
      <c r="G3307" s="5">
        <v>48485</v>
      </c>
    </row>
    <row r="3308" spans="2:7">
      <c r="B3308" s="24">
        <f t="shared" si="207"/>
        <v>47074</v>
      </c>
      <c r="C3308" s="8" t="b">
        <f t="shared" si="205"/>
        <v>0</v>
      </c>
      <c r="D3308" s="21" t="b">
        <f t="shared" si="204"/>
        <v>0</v>
      </c>
      <c r="E3308" s="14">
        <f t="shared" si="206"/>
        <v>47074</v>
      </c>
      <c r="F3308" s="3"/>
      <c r="G3308" s="5">
        <v>48486</v>
      </c>
    </row>
    <row r="3309" spans="2:7">
      <c r="B3309" s="24">
        <f t="shared" si="207"/>
        <v>47075</v>
      </c>
      <c r="C3309" s="8" t="b">
        <f t="shared" si="205"/>
        <v>1</v>
      </c>
      <c r="D3309" s="21" t="b">
        <f t="shared" si="204"/>
        <v>0</v>
      </c>
      <c r="E3309" s="14" t="b">
        <f t="shared" si="206"/>
        <v>0</v>
      </c>
      <c r="F3309" s="3"/>
      <c r="G3309" s="5">
        <v>48487</v>
      </c>
    </row>
    <row r="3310" spans="2:7">
      <c r="B3310" s="24">
        <f t="shared" si="207"/>
        <v>47076</v>
      </c>
      <c r="C3310" s="8" t="b">
        <f t="shared" si="205"/>
        <v>1</v>
      </c>
      <c r="D3310" s="21" t="b">
        <f t="shared" si="204"/>
        <v>0</v>
      </c>
      <c r="E3310" s="14" t="b">
        <f t="shared" si="206"/>
        <v>0</v>
      </c>
      <c r="F3310" s="3"/>
      <c r="G3310" s="5">
        <v>48488</v>
      </c>
    </row>
    <row r="3311" spans="2:7">
      <c r="B3311" s="24">
        <f t="shared" si="207"/>
        <v>47077</v>
      </c>
      <c r="C3311" s="8" t="b">
        <f t="shared" si="205"/>
        <v>0</v>
      </c>
      <c r="D3311" s="21" t="b">
        <f t="shared" si="204"/>
        <v>0</v>
      </c>
      <c r="E3311" s="14">
        <f t="shared" si="206"/>
        <v>47077</v>
      </c>
      <c r="F3311" s="3"/>
      <c r="G3311" s="5">
        <v>48491</v>
      </c>
    </row>
    <row r="3312" spans="2:7">
      <c r="B3312" s="24">
        <f t="shared" si="207"/>
        <v>47078</v>
      </c>
      <c r="C3312" s="8" t="b">
        <f t="shared" si="205"/>
        <v>0</v>
      </c>
      <c r="D3312" s="21" t="b">
        <f t="shared" si="204"/>
        <v>0</v>
      </c>
      <c r="E3312" s="14">
        <f t="shared" si="206"/>
        <v>47078</v>
      </c>
      <c r="F3312" s="3"/>
      <c r="G3312" s="5">
        <v>48492</v>
      </c>
    </row>
    <row r="3313" spans="2:7">
      <c r="B3313" s="24">
        <f t="shared" si="207"/>
        <v>47079</v>
      </c>
      <c r="C3313" s="8" t="b">
        <f t="shared" si="205"/>
        <v>0</v>
      </c>
      <c r="D3313" s="21" t="b">
        <f t="shared" si="204"/>
        <v>0</v>
      </c>
      <c r="E3313" s="14">
        <f t="shared" si="206"/>
        <v>47079</v>
      </c>
      <c r="F3313" s="3"/>
      <c r="G3313" s="5">
        <v>48493</v>
      </c>
    </row>
    <row r="3314" spans="2:7">
      <c r="B3314" s="24">
        <f t="shared" si="207"/>
        <v>47080</v>
      </c>
      <c r="C3314" s="8" t="b">
        <f t="shared" si="205"/>
        <v>0</v>
      </c>
      <c r="D3314" s="21" t="b">
        <f t="shared" si="204"/>
        <v>0</v>
      </c>
      <c r="E3314" s="14">
        <f t="shared" si="206"/>
        <v>47080</v>
      </c>
      <c r="F3314" s="3"/>
      <c r="G3314" s="5">
        <v>48494</v>
      </c>
    </row>
    <row r="3315" spans="2:7">
      <c r="B3315" s="24">
        <f t="shared" si="207"/>
        <v>47081</v>
      </c>
      <c r="C3315" s="8" t="b">
        <f t="shared" si="205"/>
        <v>0</v>
      </c>
      <c r="D3315" s="21" t="b">
        <f t="shared" si="204"/>
        <v>0</v>
      </c>
      <c r="E3315" s="14">
        <f t="shared" si="206"/>
        <v>47081</v>
      </c>
      <c r="F3315" s="3"/>
      <c r="G3315" s="5">
        <v>48495</v>
      </c>
    </row>
    <row r="3316" spans="2:7">
      <c r="B3316" s="24">
        <f t="shared" si="207"/>
        <v>47082</v>
      </c>
      <c r="C3316" s="8" t="b">
        <f t="shared" si="205"/>
        <v>1</v>
      </c>
      <c r="D3316" s="21" t="b">
        <f t="shared" si="204"/>
        <v>0</v>
      </c>
      <c r="E3316" s="14" t="b">
        <f t="shared" si="206"/>
        <v>0</v>
      </c>
      <c r="F3316" s="3"/>
      <c r="G3316" s="5">
        <v>48498</v>
      </c>
    </row>
    <row r="3317" spans="2:7">
      <c r="B3317" s="24">
        <f t="shared" si="207"/>
        <v>47083</v>
      </c>
      <c r="C3317" s="8" t="b">
        <f t="shared" si="205"/>
        <v>1</v>
      </c>
      <c r="D3317" s="21" t="b">
        <f t="shared" si="204"/>
        <v>0</v>
      </c>
      <c r="E3317" s="14" t="b">
        <f t="shared" si="206"/>
        <v>0</v>
      </c>
      <c r="F3317" s="3"/>
      <c r="G3317" s="5">
        <v>48499</v>
      </c>
    </row>
    <row r="3318" spans="2:7">
      <c r="B3318" s="24">
        <f t="shared" si="207"/>
        <v>47084</v>
      </c>
      <c r="C3318" s="8" t="b">
        <f t="shared" si="205"/>
        <v>0</v>
      </c>
      <c r="D3318" s="21" t="b">
        <f t="shared" si="204"/>
        <v>0</v>
      </c>
      <c r="E3318" s="14">
        <f t="shared" si="206"/>
        <v>47084</v>
      </c>
      <c r="F3318" s="3"/>
      <c r="G3318" s="5">
        <v>48500</v>
      </c>
    </row>
    <row r="3319" spans="2:7">
      <c r="B3319" s="24">
        <f t="shared" si="207"/>
        <v>47085</v>
      </c>
      <c r="C3319" s="8" t="b">
        <f t="shared" si="205"/>
        <v>0</v>
      </c>
      <c r="D3319" s="21" t="b">
        <f t="shared" si="204"/>
        <v>0</v>
      </c>
      <c r="E3319" s="14">
        <f t="shared" si="206"/>
        <v>47085</v>
      </c>
      <c r="F3319" s="3"/>
      <c r="G3319" s="5">
        <v>48501</v>
      </c>
    </row>
    <row r="3320" spans="2:7">
      <c r="B3320" s="24">
        <f t="shared" si="207"/>
        <v>47086</v>
      </c>
      <c r="C3320" s="8" t="b">
        <f t="shared" si="205"/>
        <v>0</v>
      </c>
      <c r="D3320" s="21" t="b">
        <f t="shared" si="204"/>
        <v>0</v>
      </c>
      <c r="E3320" s="14">
        <f t="shared" si="206"/>
        <v>47086</v>
      </c>
      <c r="F3320" s="3"/>
      <c r="G3320" s="5">
        <v>48502</v>
      </c>
    </row>
    <row r="3321" spans="2:7">
      <c r="B3321" s="24">
        <f t="shared" si="207"/>
        <v>47087</v>
      </c>
      <c r="C3321" s="8" t="b">
        <f t="shared" si="205"/>
        <v>0</v>
      </c>
      <c r="D3321" s="21" t="b">
        <f t="shared" si="204"/>
        <v>0</v>
      </c>
      <c r="E3321" s="14">
        <f t="shared" si="206"/>
        <v>47087</v>
      </c>
      <c r="F3321" s="3"/>
      <c r="G3321" s="5">
        <v>48505</v>
      </c>
    </row>
    <row r="3322" spans="2:7">
      <c r="B3322" s="24">
        <f t="shared" si="207"/>
        <v>47088</v>
      </c>
      <c r="C3322" s="8" t="b">
        <f t="shared" si="205"/>
        <v>0</v>
      </c>
      <c r="D3322" s="21" t="b">
        <f t="shared" si="204"/>
        <v>0</v>
      </c>
      <c r="E3322" s="14">
        <f t="shared" si="206"/>
        <v>47088</v>
      </c>
      <c r="F3322" s="3"/>
      <c r="G3322" s="5">
        <v>48506</v>
      </c>
    </row>
    <row r="3323" spans="2:7">
      <c r="B3323" s="24">
        <f t="shared" si="207"/>
        <v>47089</v>
      </c>
      <c r="C3323" s="8" t="b">
        <f t="shared" si="205"/>
        <v>1</v>
      </c>
      <c r="D3323" s="21" t="b">
        <f t="shared" si="204"/>
        <v>0</v>
      </c>
      <c r="E3323" s="14" t="b">
        <f t="shared" si="206"/>
        <v>0</v>
      </c>
      <c r="F3323" s="3"/>
      <c r="G3323" s="5">
        <v>48507</v>
      </c>
    </row>
    <row r="3324" spans="2:7">
      <c r="B3324" s="24">
        <f t="shared" si="207"/>
        <v>47090</v>
      </c>
      <c r="C3324" s="8" t="b">
        <f t="shared" si="205"/>
        <v>1</v>
      </c>
      <c r="D3324" s="21" t="b">
        <f t="shared" si="204"/>
        <v>0</v>
      </c>
      <c r="E3324" s="14" t="b">
        <f t="shared" si="206"/>
        <v>0</v>
      </c>
      <c r="F3324" s="3"/>
      <c r="G3324" s="5">
        <v>48508</v>
      </c>
    </row>
    <row r="3325" spans="2:7">
      <c r="B3325" s="24">
        <f t="shared" si="207"/>
        <v>47091</v>
      </c>
      <c r="C3325" s="8" t="b">
        <f t="shared" si="205"/>
        <v>0</v>
      </c>
      <c r="D3325" s="21" t="b">
        <f t="shared" si="204"/>
        <v>0</v>
      </c>
      <c r="E3325" s="14">
        <f t="shared" si="206"/>
        <v>47091</v>
      </c>
      <c r="F3325" s="3"/>
      <c r="G3325" s="5">
        <v>48509</v>
      </c>
    </row>
    <row r="3326" spans="2:7">
      <c r="B3326" s="24">
        <f t="shared" si="207"/>
        <v>47092</v>
      </c>
      <c r="C3326" s="8" t="b">
        <f t="shared" si="205"/>
        <v>0</v>
      </c>
      <c r="D3326" s="21" t="b">
        <f t="shared" si="204"/>
        <v>0</v>
      </c>
      <c r="E3326" s="14">
        <f t="shared" si="206"/>
        <v>47092</v>
      </c>
      <c r="F3326" s="3"/>
      <c r="G3326" s="5">
        <v>48512</v>
      </c>
    </row>
    <row r="3327" spans="2:7">
      <c r="B3327" s="24">
        <f t="shared" si="207"/>
        <v>47093</v>
      </c>
      <c r="C3327" s="8" t="b">
        <f t="shared" si="205"/>
        <v>0</v>
      </c>
      <c r="D3327" s="21" t="b">
        <f t="shared" si="204"/>
        <v>0</v>
      </c>
      <c r="E3327" s="14">
        <f t="shared" si="206"/>
        <v>47093</v>
      </c>
      <c r="F3327" s="3"/>
      <c r="G3327" s="5">
        <v>48513</v>
      </c>
    </row>
    <row r="3328" spans="2:7">
      <c r="B3328" s="24">
        <f t="shared" si="207"/>
        <v>47094</v>
      </c>
      <c r="C3328" s="8" t="b">
        <f t="shared" si="205"/>
        <v>0</v>
      </c>
      <c r="D3328" s="21" t="b">
        <f t="shared" si="204"/>
        <v>0</v>
      </c>
      <c r="E3328" s="14">
        <f t="shared" si="206"/>
        <v>47094</v>
      </c>
      <c r="F3328" s="3"/>
      <c r="G3328" s="5">
        <v>48514</v>
      </c>
    </row>
    <row r="3329" spans="2:7">
      <c r="B3329" s="24">
        <f t="shared" si="207"/>
        <v>47095</v>
      </c>
      <c r="C3329" s="8" t="b">
        <f t="shared" si="205"/>
        <v>0</v>
      </c>
      <c r="D3329" s="21" t="b">
        <f t="shared" si="204"/>
        <v>0</v>
      </c>
      <c r="E3329" s="14">
        <f t="shared" si="206"/>
        <v>47095</v>
      </c>
      <c r="F3329" s="3"/>
      <c r="G3329" s="5">
        <v>48515</v>
      </c>
    </row>
    <row r="3330" spans="2:7">
      <c r="B3330" s="24">
        <f t="shared" si="207"/>
        <v>47096</v>
      </c>
      <c r="C3330" s="8" t="b">
        <f t="shared" si="205"/>
        <v>1</v>
      </c>
      <c r="D3330" s="21" t="b">
        <f t="shared" si="204"/>
        <v>0</v>
      </c>
      <c r="E3330" s="14" t="b">
        <f t="shared" si="206"/>
        <v>0</v>
      </c>
      <c r="F3330" s="3"/>
      <c r="G3330" s="5">
        <v>48516</v>
      </c>
    </row>
    <row r="3331" spans="2:7">
      <c r="B3331" s="24">
        <f t="shared" si="207"/>
        <v>47097</v>
      </c>
      <c r="C3331" s="8" t="b">
        <f t="shared" si="205"/>
        <v>1</v>
      </c>
      <c r="D3331" s="21" t="b">
        <f t="shared" ref="D3331:D3394" si="208">IF(TYPE(VLOOKUP(B3331,Holidays,1,0))&lt;&gt;1,FALSE,TRUE)</f>
        <v>0</v>
      </c>
      <c r="E3331" s="14" t="b">
        <f t="shared" si="206"/>
        <v>0</v>
      </c>
      <c r="F3331" s="3"/>
      <c r="G3331" s="5">
        <v>48519</v>
      </c>
    </row>
    <row r="3332" spans="2:7">
      <c r="B3332" s="24">
        <f t="shared" si="207"/>
        <v>47098</v>
      </c>
      <c r="C3332" s="8" t="b">
        <f t="shared" ref="C3332:C3395" si="209">IF(WEEKDAY(B3332,2)&gt;5,TRUE)</f>
        <v>0</v>
      </c>
      <c r="D3332" s="21" t="b">
        <f t="shared" si="208"/>
        <v>0</v>
      </c>
      <c r="E3332" s="14">
        <f t="shared" ref="E3332:E3395" si="210">IF(OR(C3332,D3332),FALSE,B3332)</f>
        <v>47098</v>
      </c>
      <c r="F3332" s="3"/>
      <c r="G3332" s="5">
        <v>48520</v>
      </c>
    </row>
    <row r="3333" spans="2:7">
      <c r="B3333" s="24">
        <f t="shared" ref="B3333:B3396" si="211">B3332+1</f>
        <v>47099</v>
      </c>
      <c r="C3333" s="8" t="b">
        <f t="shared" si="209"/>
        <v>0</v>
      </c>
      <c r="D3333" s="21" t="b">
        <f t="shared" si="208"/>
        <v>0</v>
      </c>
      <c r="E3333" s="14">
        <f t="shared" si="210"/>
        <v>47099</v>
      </c>
      <c r="F3333" s="3"/>
      <c r="G3333" s="5">
        <v>48521</v>
      </c>
    </row>
    <row r="3334" spans="2:7">
      <c r="B3334" s="24">
        <f t="shared" si="211"/>
        <v>47100</v>
      </c>
      <c r="C3334" s="8" t="b">
        <f t="shared" si="209"/>
        <v>0</v>
      </c>
      <c r="D3334" s="21" t="b">
        <f t="shared" si="208"/>
        <v>0</v>
      </c>
      <c r="E3334" s="14">
        <f t="shared" si="210"/>
        <v>47100</v>
      </c>
      <c r="F3334" s="3"/>
      <c r="G3334" s="5">
        <v>48522</v>
      </c>
    </row>
    <row r="3335" spans="2:7">
      <c r="B3335" s="24">
        <f t="shared" si="211"/>
        <v>47101</v>
      </c>
      <c r="C3335" s="8" t="b">
        <f t="shared" si="209"/>
        <v>0</v>
      </c>
      <c r="D3335" s="21" t="b">
        <f t="shared" si="208"/>
        <v>0</v>
      </c>
      <c r="E3335" s="14">
        <f t="shared" si="210"/>
        <v>47101</v>
      </c>
      <c r="F3335" s="3"/>
      <c r="G3335" s="5">
        <v>48523</v>
      </c>
    </row>
    <row r="3336" spans="2:7">
      <c r="B3336" s="24">
        <f t="shared" si="211"/>
        <v>47102</v>
      </c>
      <c r="C3336" s="8" t="b">
        <f t="shared" si="209"/>
        <v>0</v>
      </c>
      <c r="D3336" s="21" t="b">
        <f t="shared" si="208"/>
        <v>0</v>
      </c>
      <c r="E3336" s="14">
        <f t="shared" si="210"/>
        <v>47102</v>
      </c>
      <c r="F3336" s="3"/>
      <c r="G3336" s="5">
        <v>48526</v>
      </c>
    </row>
    <row r="3337" spans="2:7">
      <c r="B3337" s="24">
        <f t="shared" si="211"/>
        <v>47103</v>
      </c>
      <c r="C3337" s="8" t="b">
        <f t="shared" si="209"/>
        <v>1</v>
      </c>
      <c r="D3337" s="21" t="b">
        <f t="shared" si="208"/>
        <v>0</v>
      </c>
      <c r="E3337" s="14" t="b">
        <f t="shared" si="210"/>
        <v>0</v>
      </c>
      <c r="F3337" s="3"/>
      <c r="G3337" s="5">
        <v>48527</v>
      </c>
    </row>
    <row r="3338" spans="2:7">
      <c r="B3338" s="24">
        <f t="shared" si="211"/>
        <v>47104</v>
      </c>
      <c r="C3338" s="8" t="b">
        <f t="shared" si="209"/>
        <v>1</v>
      </c>
      <c r="D3338" s="21" t="b">
        <f t="shared" si="208"/>
        <v>0</v>
      </c>
      <c r="E3338" s="14" t="b">
        <f t="shared" si="210"/>
        <v>0</v>
      </c>
      <c r="F3338" s="3"/>
      <c r="G3338" s="5">
        <v>48528</v>
      </c>
    </row>
    <row r="3339" spans="2:7">
      <c r="B3339" s="24">
        <f t="shared" si="211"/>
        <v>47105</v>
      </c>
      <c r="C3339" s="8" t="b">
        <f t="shared" si="209"/>
        <v>0</v>
      </c>
      <c r="D3339" s="21" t="b">
        <f t="shared" si="208"/>
        <v>0</v>
      </c>
      <c r="E3339" s="14">
        <f t="shared" si="210"/>
        <v>47105</v>
      </c>
      <c r="F3339" s="3"/>
      <c r="G3339" s="5">
        <v>48529</v>
      </c>
    </row>
    <row r="3340" spans="2:7">
      <c r="B3340" s="24">
        <f t="shared" si="211"/>
        <v>47106</v>
      </c>
      <c r="C3340" s="8" t="b">
        <f t="shared" si="209"/>
        <v>0</v>
      </c>
      <c r="D3340" s="21" t="b">
        <f t="shared" si="208"/>
        <v>0</v>
      </c>
      <c r="E3340" s="14">
        <f t="shared" si="210"/>
        <v>47106</v>
      </c>
      <c r="F3340" s="3"/>
      <c r="G3340" s="5">
        <v>48530</v>
      </c>
    </row>
    <row r="3341" spans="2:7">
      <c r="B3341" s="24">
        <f t="shared" si="211"/>
        <v>47107</v>
      </c>
      <c r="C3341" s="8" t="b">
        <f t="shared" si="209"/>
        <v>0</v>
      </c>
      <c r="D3341" s="21" t="b">
        <f t="shared" si="208"/>
        <v>0</v>
      </c>
      <c r="E3341" s="14">
        <f t="shared" si="210"/>
        <v>47107</v>
      </c>
      <c r="F3341" s="3"/>
      <c r="G3341" s="5">
        <v>48533</v>
      </c>
    </row>
    <row r="3342" spans="2:7">
      <c r="B3342" s="24">
        <f t="shared" si="211"/>
        <v>47108</v>
      </c>
      <c r="C3342" s="8" t="b">
        <f t="shared" si="209"/>
        <v>0</v>
      </c>
      <c r="D3342" s="21" t="b">
        <f t="shared" si="208"/>
        <v>0</v>
      </c>
      <c r="E3342" s="14">
        <f t="shared" si="210"/>
        <v>47108</v>
      </c>
      <c r="F3342" s="3"/>
      <c r="G3342" s="5">
        <v>48534</v>
      </c>
    </row>
    <row r="3343" spans="2:7">
      <c r="B3343" s="24">
        <f t="shared" si="211"/>
        <v>47109</v>
      </c>
      <c r="C3343" s="8" t="b">
        <f t="shared" si="209"/>
        <v>0</v>
      </c>
      <c r="D3343" s="21" t="b">
        <f t="shared" si="208"/>
        <v>0</v>
      </c>
      <c r="E3343" s="14">
        <f t="shared" si="210"/>
        <v>47109</v>
      </c>
      <c r="F3343" s="3"/>
      <c r="G3343" s="5">
        <v>48535</v>
      </c>
    </row>
    <row r="3344" spans="2:7">
      <c r="B3344" s="24">
        <f t="shared" si="211"/>
        <v>47110</v>
      </c>
      <c r="C3344" s="8" t="b">
        <f t="shared" si="209"/>
        <v>1</v>
      </c>
      <c r="D3344" s="21" t="b">
        <f t="shared" si="208"/>
        <v>0</v>
      </c>
      <c r="E3344" s="14" t="b">
        <f t="shared" si="210"/>
        <v>0</v>
      </c>
      <c r="F3344" s="3"/>
      <c r="G3344" s="5">
        <v>48536</v>
      </c>
    </row>
    <row r="3345" spans="2:7">
      <c r="B3345" s="24">
        <f t="shared" si="211"/>
        <v>47111</v>
      </c>
      <c r="C3345" s="8" t="b">
        <f t="shared" si="209"/>
        <v>1</v>
      </c>
      <c r="D3345" s="21" t="b">
        <f t="shared" si="208"/>
        <v>0</v>
      </c>
      <c r="E3345" s="14" t="b">
        <f t="shared" si="210"/>
        <v>0</v>
      </c>
      <c r="F3345" s="3"/>
      <c r="G3345" s="5">
        <v>48537</v>
      </c>
    </row>
    <row r="3346" spans="2:7">
      <c r="B3346" s="24">
        <f t="shared" si="211"/>
        <v>47112</v>
      </c>
      <c r="C3346" s="8" t="b">
        <f t="shared" si="209"/>
        <v>0</v>
      </c>
      <c r="D3346" s="21" t="b">
        <f t="shared" si="208"/>
        <v>1</v>
      </c>
      <c r="E3346" s="14" t="b">
        <f t="shared" si="210"/>
        <v>0</v>
      </c>
      <c r="F3346" s="3"/>
      <c r="G3346" s="5">
        <v>48540</v>
      </c>
    </row>
    <row r="3347" spans="2:7">
      <c r="B3347" s="24">
        <f t="shared" si="211"/>
        <v>47113</v>
      </c>
      <c r="C3347" s="8" t="b">
        <f t="shared" si="209"/>
        <v>0</v>
      </c>
      <c r="D3347" s="21" t="b">
        <f t="shared" si="208"/>
        <v>1</v>
      </c>
      <c r="E3347" s="14" t="b">
        <f t="shared" si="210"/>
        <v>0</v>
      </c>
      <c r="F3347" s="3"/>
      <c r="G3347" s="5">
        <v>48541</v>
      </c>
    </row>
    <row r="3348" spans="2:7">
      <c r="B3348" s="24">
        <f t="shared" si="211"/>
        <v>47114</v>
      </c>
      <c r="C3348" s="8" t="b">
        <f t="shared" si="209"/>
        <v>0</v>
      </c>
      <c r="D3348" s="21" t="b">
        <f t="shared" si="208"/>
        <v>0</v>
      </c>
      <c r="E3348" s="14">
        <f t="shared" si="210"/>
        <v>47114</v>
      </c>
      <c r="F3348" s="3"/>
      <c r="G3348" s="5">
        <v>48542</v>
      </c>
    </row>
    <row r="3349" spans="2:7">
      <c r="B3349" s="24">
        <f t="shared" si="211"/>
        <v>47115</v>
      </c>
      <c r="C3349" s="8" t="b">
        <f t="shared" si="209"/>
        <v>0</v>
      </c>
      <c r="D3349" s="21" t="b">
        <f t="shared" si="208"/>
        <v>0</v>
      </c>
      <c r="E3349" s="14">
        <f t="shared" si="210"/>
        <v>47115</v>
      </c>
      <c r="F3349" s="3"/>
      <c r="G3349" s="5">
        <v>48543</v>
      </c>
    </row>
    <row r="3350" spans="2:7">
      <c r="B3350" s="24">
        <f t="shared" si="211"/>
        <v>47116</v>
      </c>
      <c r="C3350" s="8" t="b">
        <f t="shared" si="209"/>
        <v>0</v>
      </c>
      <c r="D3350" s="21" t="b">
        <f t="shared" si="208"/>
        <v>0</v>
      </c>
      <c r="E3350" s="14">
        <f t="shared" si="210"/>
        <v>47116</v>
      </c>
      <c r="F3350" s="3"/>
      <c r="G3350" s="5">
        <v>48544</v>
      </c>
    </row>
    <row r="3351" spans="2:7">
      <c r="B3351" s="24">
        <f t="shared" si="211"/>
        <v>47117</v>
      </c>
      <c r="C3351" s="8" t="b">
        <f t="shared" si="209"/>
        <v>1</v>
      </c>
      <c r="D3351" s="21" t="b">
        <f t="shared" si="208"/>
        <v>0</v>
      </c>
      <c r="E3351" s="14" t="b">
        <f t="shared" si="210"/>
        <v>0</v>
      </c>
      <c r="F3351" s="3"/>
      <c r="G3351" s="5">
        <v>48547</v>
      </c>
    </row>
    <row r="3352" spans="2:7">
      <c r="B3352" s="24">
        <f t="shared" si="211"/>
        <v>47118</v>
      </c>
      <c r="C3352" s="8" t="b">
        <f t="shared" si="209"/>
        <v>1</v>
      </c>
      <c r="D3352" s="21" t="b">
        <f t="shared" si="208"/>
        <v>0</v>
      </c>
      <c r="E3352" s="14" t="b">
        <f t="shared" si="210"/>
        <v>0</v>
      </c>
      <c r="F3352" s="3"/>
      <c r="G3352" s="5">
        <v>48548</v>
      </c>
    </row>
    <row r="3353" spans="2:7">
      <c r="B3353" s="24">
        <f t="shared" si="211"/>
        <v>47119</v>
      </c>
      <c r="C3353" s="8" t="b">
        <f t="shared" si="209"/>
        <v>0</v>
      </c>
      <c r="D3353" s="21" t="b">
        <f t="shared" si="208"/>
        <v>1</v>
      </c>
      <c r="E3353" s="14" t="b">
        <f t="shared" si="210"/>
        <v>0</v>
      </c>
      <c r="F3353" s="3"/>
      <c r="G3353" s="5">
        <v>48549</v>
      </c>
    </row>
    <row r="3354" spans="2:7">
      <c r="B3354" s="24">
        <f t="shared" si="211"/>
        <v>47120</v>
      </c>
      <c r="C3354" s="8" t="b">
        <f t="shared" si="209"/>
        <v>0</v>
      </c>
      <c r="D3354" s="21" t="b">
        <f t="shared" si="208"/>
        <v>0</v>
      </c>
      <c r="E3354" s="14">
        <f t="shared" si="210"/>
        <v>47120</v>
      </c>
      <c r="F3354" s="3"/>
      <c r="G3354" s="5">
        <v>48550</v>
      </c>
    </row>
    <row r="3355" spans="2:7">
      <c r="B3355" s="24">
        <f t="shared" si="211"/>
        <v>47121</v>
      </c>
      <c r="C3355" s="8" t="b">
        <f t="shared" si="209"/>
        <v>0</v>
      </c>
      <c r="D3355" s="21" t="b">
        <f t="shared" si="208"/>
        <v>0</v>
      </c>
      <c r="E3355" s="14">
        <f t="shared" si="210"/>
        <v>47121</v>
      </c>
      <c r="F3355" s="3"/>
      <c r="G3355" s="5">
        <v>48551</v>
      </c>
    </row>
    <row r="3356" spans="2:7">
      <c r="B3356" s="24">
        <f t="shared" si="211"/>
        <v>47122</v>
      </c>
      <c r="C3356" s="8" t="b">
        <f t="shared" si="209"/>
        <v>0</v>
      </c>
      <c r="D3356" s="21" t="b">
        <f t="shared" si="208"/>
        <v>0</v>
      </c>
      <c r="E3356" s="14">
        <f t="shared" si="210"/>
        <v>47122</v>
      </c>
      <c r="F3356" s="3"/>
      <c r="G3356" s="5">
        <v>48554</v>
      </c>
    </row>
    <row r="3357" spans="2:7">
      <c r="B3357" s="24">
        <f t="shared" si="211"/>
        <v>47123</v>
      </c>
      <c r="C3357" s="8" t="b">
        <f t="shared" si="209"/>
        <v>0</v>
      </c>
      <c r="D3357" s="21" t="b">
        <f t="shared" si="208"/>
        <v>0</v>
      </c>
      <c r="E3357" s="14">
        <f t="shared" si="210"/>
        <v>47123</v>
      </c>
      <c r="F3357" s="3"/>
      <c r="G3357" s="5">
        <v>48555</v>
      </c>
    </row>
    <row r="3358" spans="2:7">
      <c r="B3358" s="24">
        <f t="shared" si="211"/>
        <v>47124</v>
      </c>
      <c r="C3358" s="8" t="b">
        <f t="shared" si="209"/>
        <v>1</v>
      </c>
      <c r="D3358" s="21" t="b">
        <f t="shared" si="208"/>
        <v>0</v>
      </c>
      <c r="E3358" s="14" t="b">
        <f t="shared" si="210"/>
        <v>0</v>
      </c>
      <c r="F3358" s="3"/>
      <c r="G3358" s="5">
        <v>48556</v>
      </c>
    </row>
    <row r="3359" spans="2:7">
      <c r="B3359" s="24">
        <f t="shared" si="211"/>
        <v>47125</v>
      </c>
      <c r="C3359" s="8" t="b">
        <f t="shared" si="209"/>
        <v>1</v>
      </c>
      <c r="D3359" s="21" t="b">
        <f t="shared" si="208"/>
        <v>0</v>
      </c>
      <c r="E3359" s="14" t="b">
        <f t="shared" si="210"/>
        <v>0</v>
      </c>
      <c r="F3359" s="3"/>
      <c r="G3359" s="5">
        <v>48557</v>
      </c>
    </row>
    <row r="3360" spans="2:7">
      <c r="B3360" s="24">
        <f t="shared" si="211"/>
        <v>47126</v>
      </c>
      <c r="C3360" s="8" t="b">
        <f t="shared" si="209"/>
        <v>0</v>
      </c>
      <c r="D3360" s="21" t="b">
        <f t="shared" si="208"/>
        <v>0</v>
      </c>
      <c r="E3360" s="14">
        <f t="shared" si="210"/>
        <v>47126</v>
      </c>
      <c r="F3360" s="3"/>
      <c r="G3360" s="5">
        <v>48558</v>
      </c>
    </row>
    <row r="3361" spans="2:7">
      <c r="B3361" s="24">
        <f t="shared" si="211"/>
        <v>47127</v>
      </c>
      <c r="C3361" s="8" t="b">
        <f t="shared" si="209"/>
        <v>0</v>
      </c>
      <c r="D3361" s="21" t="b">
        <f t="shared" si="208"/>
        <v>0</v>
      </c>
      <c r="E3361" s="14">
        <f t="shared" si="210"/>
        <v>47127</v>
      </c>
      <c r="F3361" s="3"/>
      <c r="G3361" s="5">
        <v>48561</v>
      </c>
    </row>
    <row r="3362" spans="2:7">
      <c r="B3362" s="24">
        <f t="shared" si="211"/>
        <v>47128</v>
      </c>
      <c r="C3362" s="8" t="b">
        <f t="shared" si="209"/>
        <v>0</v>
      </c>
      <c r="D3362" s="21" t="b">
        <f t="shared" si="208"/>
        <v>0</v>
      </c>
      <c r="E3362" s="14">
        <f t="shared" si="210"/>
        <v>47128</v>
      </c>
      <c r="F3362" s="3"/>
      <c r="G3362" s="5">
        <v>48562</v>
      </c>
    </row>
    <row r="3363" spans="2:7">
      <c r="B3363" s="24">
        <f t="shared" si="211"/>
        <v>47129</v>
      </c>
      <c r="C3363" s="8" t="b">
        <f t="shared" si="209"/>
        <v>0</v>
      </c>
      <c r="D3363" s="21" t="b">
        <f t="shared" si="208"/>
        <v>0</v>
      </c>
      <c r="E3363" s="14">
        <f t="shared" si="210"/>
        <v>47129</v>
      </c>
      <c r="F3363" s="3"/>
      <c r="G3363" s="5">
        <v>48563</v>
      </c>
    </row>
    <row r="3364" spans="2:7">
      <c r="B3364" s="24">
        <f t="shared" si="211"/>
        <v>47130</v>
      </c>
      <c r="C3364" s="8" t="b">
        <f t="shared" si="209"/>
        <v>0</v>
      </c>
      <c r="D3364" s="21" t="b">
        <f t="shared" si="208"/>
        <v>0</v>
      </c>
      <c r="E3364" s="14">
        <f t="shared" si="210"/>
        <v>47130</v>
      </c>
      <c r="F3364" s="3"/>
      <c r="G3364" s="5">
        <v>48564</v>
      </c>
    </row>
    <row r="3365" spans="2:7">
      <c r="B3365" s="24">
        <f t="shared" si="211"/>
        <v>47131</v>
      </c>
      <c r="C3365" s="8" t="b">
        <f t="shared" si="209"/>
        <v>1</v>
      </c>
      <c r="D3365" s="21" t="b">
        <f t="shared" si="208"/>
        <v>0</v>
      </c>
      <c r="E3365" s="14" t="b">
        <f t="shared" si="210"/>
        <v>0</v>
      </c>
      <c r="F3365" s="3"/>
      <c r="G3365" s="5">
        <v>48565</v>
      </c>
    </row>
    <row r="3366" spans="2:7">
      <c r="B3366" s="24">
        <f t="shared" si="211"/>
        <v>47132</v>
      </c>
      <c r="C3366" s="8" t="b">
        <f t="shared" si="209"/>
        <v>1</v>
      </c>
      <c r="D3366" s="21" t="b">
        <f t="shared" si="208"/>
        <v>0</v>
      </c>
      <c r="E3366" s="14" t="b">
        <f t="shared" si="210"/>
        <v>0</v>
      </c>
      <c r="F3366" s="3"/>
      <c r="G3366" s="5">
        <v>48568</v>
      </c>
    </row>
    <row r="3367" spans="2:7">
      <c r="B3367" s="24">
        <f t="shared" si="211"/>
        <v>47133</v>
      </c>
      <c r="C3367" s="8" t="b">
        <f t="shared" si="209"/>
        <v>0</v>
      </c>
      <c r="D3367" s="21" t="b">
        <f t="shared" si="208"/>
        <v>0</v>
      </c>
      <c r="E3367" s="14">
        <f t="shared" si="210"/>
        <v>47133</v>
      </c>
      <c r="F3367" s="3"/>
      <c r="G3367" s="5">
        <v>48569</v>
      </c>
    </row>
    <row r="3368" spans="2:7">
      <c r="B3368" s="24">
        <f t="shared" si="211"/>
        <v>47134</v>
      </c>
      <c r="C3368" s="8" t="b">
        <f t="shared" si="209"/>
        <v>0</v>
      </c>
      <c r="D3368" s="21" t="b">
        <f t="shared" si="208"/>
        <v>0</v>
      </c>
      <c r="E3368" s="14">
        <f t="shared" si="210"/>
        <v>47134</v>
      </c>
      <c r="F3368" s="3"/>
      <c r="G3368" s="5">
        <v>48570</v>
      </c>
    </row>
    <row r="3369" spans="2:7">
      <c r="B3369" s="24">
        <f t="shared" si="211"/>
        <v>47135</v>
      </c>
      <c r="C3369" s="8" t="b">
        <f t="shared" si="209"/>
        <v>0</v>
      </c>
      <c r="D3369" s="21" t="b">
        <f t="shared" si="208"/>
        <v>0</v>
      </c>
      <c r="E3369" s="14">
        <f t="shared" si="210"/>
        <v>47135</v>
      </c>
      <c r="F3369" s="3"/>
      <c r="G3369" s="5">
        <v>48571</v>
      </c>
    </row>
    <row r="3370" spans="2:7">
      <c r="B3370" s="24">
        <f t="shared" si="211"/>
        <v>47136</v>
      </c>
      <c r="C3370" s="8" t="b">
        <f t="shared" si="209"/>
        <v>0</v>
      </c>
      <c r="D3370" s="21" t="b">
        <f t="shared" si="208"/>
        <v>0</v>
      </c>
      <c r="E3370" s="14">
        <f t="shared" si="210"/>
        <v>47136</v>
      </c>
      <c r="F3370" s="3"/>
      <c r="G3370" s="5">
        <v>48572</v>
      </c>
    </row>
    <row r="3371" spans="2:7">
      <c r="B3371" s="24">
        <f t="shared" si="211"/>
        <v>47137</v>
      </c>
      <c r="C3371" s="8" t="b">
        <f t="shared" si="209"/>
        <v>0</v>
      </c>
      <c r="D3371" s="21" t="b">
        <f t="shared" si="208"/>
        <v>0</v>
      </c>
      <c r="E3371" s="14">
        <f t="shared" si="210"/>
        <v>47137</v>
      </c>
      <c r="F3371" s="3"/>
      <c r="G3371" s="5">
        <v>48575</v>
      </c>
    </row>
    <row r="3372" spans="2:7">
      <c r="B3372" s="24">
        <f t="shared" si="211"/>
        <v>47138</v>
      </c>
      <c r="C3372" s="8" t="b">
        <f t="shared" si="209"/>
        <v>1</v>
      </c>
      <c r="D3372" s="21" t="b">
        <f t="shared" si="208"/>
        <v>0</v>
      </c>
      <c r="E3372" s="14" t="b">
        <f t="shared" si="210"/>
        <v>0</v>
      </c>
      <c r="F3372" s="3"/>
      <c r="G3372" s="5">
        <v>48576</v>
      </c>
    </row>
    <row r="3373" spans="2:7">
      <c r="B3373" s="24">
        <f t="shared" si="211"/>
        <v>47139</v>
      </c>
      <c r="C3373" s="8" t="b">
        <f t="shared" si="209"/>
        <v>1</v>
      </c>
      <c r="D3373" s="21" t="b">
        <f t="shared" si="208"/>
        <v>0</v>
      </c>
      <c r="E3373" s="14" t="b">
        <f t="shared" si="210"/>
        <v>0</v>
      </c>
      <c r="F3373" s="3"/>
      <c r="G3373" s="5">
        <v>48577</v>
      </c>
    </row>
    <row r="3374" spans="2:7">
      <c r="B3374" s="24">
        <f t="shared" si="211"/>
        <v>47140</v>
      </c>
      <c r="C3374" s="8" t="b">
        <f t="shared" si="209"/>
        <v>0</v>
      </c>
      <c r="D3374" s="21" t="b">
        <f t="shared" si="208"/>
        <v>0</v>
      </c>
      <c r="E3374" s="14">
        <f t="shared" si="210"/>
        <v>47140</v>
      </c>
      <c r="F3374" s="3"/>
      <c r="G3374" s="5">
        <v>48578</v>
      </c>
    </row>
    <row r="3375" spans="2:7">
      <c r="B3375" s="24">
        <f t="shared" si="211"/>
        <v>47141</v>
      </c>
      <c r="C3375" s="8" t="b">
        <f t="shared" si="209"/>
        <v>0</v>
      </c>
      <c r="D3375" s="21" t="b">
        <f t="shared" si="208"/>
        <v>0</v>
      </c>
      <c r="E3375" s="14">
        <f t="shared" si="210"/>
        <v>47141</v>
      </c>
      <c r="F3375" s="3"/>
      <c r="G3375" s="5">
        <v>48579</v>
      </c>
    </row>
    <row r="3376" spans="2:7">
      <c r="B3376" s="24">
        <f t="shared" si="211"/>
        <v>47142</v>
      </c>
      <c r="C3376" s="8" t="b">
        <f t="shared" si="209"/>
        <v>0</v>
      </c>
      <c r="D3376" s="21" t="b">
        <f t="shared" si="208"/>
        <v>0</v>
      </c>
      <c r="E3376" s="14">
        <f t="shared" si="210"/>
        <v>47142</v>
      </c>
      <c r="F3376" s="3"/>
      <c r="G3376" s="5">
        <v>48582</v>
      </c>
    </row>
    <row r="3377" spans="2:7">
      <c r="B3377" s="24">
        <f t="shared" si="211"/>
        <v>47143</v>
      </c>
      <c r="C3377" s="8" t="b">
        <f t="shared" si="209"/>
        <v>0</v>
      </c>
      <c r="D3377" s="21" t="b">
        <f t="shared" si="208"/>
        <v>0</v>
      </c>
      <c r="E3377" s="14">
        <f t="shared" si="210"/>
        <v>47143</v>
      </c>
      <c r="F3377" s="3"/>
      <c r="G3377" s="5">
        <v>48583</v>
      </c>
    </row>
    <row r="3378" spans="2:7">
      <c r="B3378" s="24">
        <f t="shared" si="211"/>
        <v>47144</v>
      </c>
      <c r="C3378" s="8" t="b">
        <f t="shared" si="209"/>
        <v>0</v>
      </c>
      <c r="D3378" s="21" t="b">
        <f t="shared" si="208"/>
        <v>0</v>
      </c>
      <c r="E3378" s="14">
        <f t="shared" si="210"/>
        <v>47144</v>
      </c>
      <c r="F3378" s="3"/>
      <c r="G3378" s="5">
        <v>48584</v>
      </c>
    </row>
    <row r="3379" spans="2:7">
      <c r="B3379" s="24">
        <f t="shared" si="211"/>
        <v>47145</v>
      </c>
      <c r="C3379" s="8" t="b">
        <f t="shared" si="209"/>
        <v>1</v>
      </c>
      <c r="D3379" s="21" t="b">
        <f t="shared" si="208"/>
        <v>0</v>
      </c>
      <c r="E3379" s="14" t="b">
        <f t="shared" si="210"/>
        <v>0</v>
      </c>
      <c r="F3379" s="3"/>
      <c r="G3379" s="5">
        <v>48585</v>
      </c>
    </row>
    <row r="3380" spans="2:7">
      <c r="B3380" s="24">
        <f t="shared" si="211"/>
        <v>47146</v>
      </c>
      <c r="C3380" s="8" t="b">
        <f t="shared" si="209"/>
        <v>1</v>
      </c>
      <c r="D3380" s="21" t="b">
        <f t="shared" si="208"/>
        <v>0</v>
      </c>
      <c r="E3380" s="14" t="b">
        <f t="shared" si="210"/>
        <v>0</v>
      </c>
      <c r="F3380" s="3"/>
      <c r="G3380" s="5">
        <v>48586</v>
      </c>
    </row>
    <row r="3381" spans="2:7">
      <c r="B3381" s="24">
        <f t="shared" si="211"/>
        <v>47147</v>
      </c>
      <c r="C3381" s="8" t="b">
        <f t="shared" si="209"/>
        <v>0</v>
      </c>
      <c r="D3381" s="21" t="b">
        <f t="shared" si="208"/>
        <v>0</v>
      </c>
      <c r="E3381" s="14">
        <f t="shared" si="210"/>
        <v>47147</v>
      </c>
      <c r="F3381" s="3"/>
      <c r="G3381" s="5">
        <v>48589</v>
      </c>
    </row>
    <row r="3382" spans="2:7">
      <c r="B3382" s="24">
        <f t="shared" si="211"/>
        <v>47148</v>
      </c>
      <c r="C3382" s="8" t="b">
        <f t="shared" si="209"/>
        <v>0</v>
      </c>
      <c r="D3382" s="21" t="b">
        <f t="shared" si="208"/>
        <v>0</v>
      </c>
      <c r="E3382" s="14">
        <f t="shared" si="210"/>
        <v>47148</v>
      </c>
      <c r="F3382" s="3"/>
      <c r="G3382" s="5">
        <v>48590</v>
      </c>
    </row>
    <row r="3383" spans="2:7">
      <c r="B3383" s="24">
        <f t="shared" si="211"/>
        <v>47149</v>
      </c>
      <c r="C3383" s="8" t="b">
        <f t="shared" si="209"/>
        <v>0</v>
      </c>
      <c r="D3383" s="21" t="b">
        <f t="shared" si="208"/>
        <v>0</v>
      </c>
      <c r="E3383" s="14">
        <f t="shared" si="210"/>
        <v>47149</v>
      </c>
      <c r="F3383" s="3"/>
      <c r="G3383" s="5">
        <v>48591</v>
      </c>
    </row>
    <row r="3384" spans="2:7">
      <c r="B3384" s="24">
        <f t="shared" si="211"/>
        <v>47150</v>
      </c>
      <c r="C3384" s="8" t="b">
        <f t="shared" si="209"/>
        <v>0</v>
      </c>
      <c r="D3384" s="21" t="b">
        <f t="shared" si="208"/>
        <v>0</v>
      </c>
      <c r="E3384" s="14">
        <f t="shared" si="210"/>
        <v>47150</v>
      </c>
      <c r="F3384" s="3"/>
      <c r="G3384" s="5">
        <v>48592</v>
      </c>
    </row>
    <row r="3385" spans="2:7">
      <c r="B3385" s="24">
        <f t="shared" si="211"/>
        <v>47151</v>
      </c>
      <c r="C3385" s="8" t="b">
        <f t="shared" si="209"/>
        <v>0</v>
      </c>
      <c r="D3385" s="21" t="b">
        <f t="shared" si="208"/>
        <v>0</v>
      </c>
      <c r="E3385" s="14">
        <f t="shared" si="210"/>
        <v>47151</v>
      </c>
      <c r="F3385" s="3"/>
      <c r="G3385" s="5">
        <v>48593</v>
      </c>
    </row>
    <row r="3386" spans="2:7">
      <c r="B3386" s="24">
        <f t="shared" si="211"/>
        <v>47152</v>
      </c>
      <c r="C3386" s="8" t="b">
        <f t="shared" si="209"/>
        <v>1</v>
      </c>
      <c r="D3386" s="21" t="b">
        <f t="shared" si="208"/>
        <v>0</v>
      </c>
      <c r="E3386" s="14" t="b">
        <f t="shared" si="210"/>
        <v>0</v>
      </c>
      <c r="F3386" s="3"/>
      <c r="G3386" s="5">
        <v>48596</v>
      </c>
    </row>
    <row r="3387" spans="2:7">
      <c r="B3387" s="24">
        <f t="shared" si="211"/>
        <v>47153</v>
      </c>
      <c r="C3387" s="8" t="b">
        <f t="shared" si="209"/>
        <v>1</v>
      </c>
      <c r="D3387" s="21" t="b">
        <f t="shared" si="208"/>
        <v>0</v>
      </c>
      <c r="E3387" s="14" t="b">
        <f t="shared" si="210"/>
        <v>0</v>
      </c>
      <c r="F3387" s="3"/>
      <c r="G3387" s="5">
        <v>48597</v>
      </c>
    </row>
    <row r="3388" spans="2:7">
      <c r="B3388" s="24">
        <f t="shared" si="211"/>
        <v>47154</v>
      </c>
      <c r="C3388" s="8" t="b">
        <f t="shared" si="209"/>
        <v>0</v>
      </c>
      <c r="D3388" s="21" t="b">
        <f t="shared" si="208"/>
        <v>0</v>
      </c>
      <c r="E3388" s="14">
        <f t="shared" si="210"/>
        <v>47154</v>
      </c>
      <c r="F3388" s="3"/>
      <c r="G3388" s="5">
        <v>48598</v>
      </c>
    </row>
    <row r="3389" spans="2:7">
      <c r="B3389" s="24">
        <f t="shared" si="211"/>
        <v>47155</v>
      </c>
      <c r="C3389" s="8" t="b">
        <f t="shared" si="209"/>
        <v>0</v>
      </c>
      <c r="D3389" s="21" t="b">
        <f t="shared" si="208"/>
        <v>0</v>
      </c>
      <c r="E3389" s="14">
        <f t="shared" si="210"/>
        <v>47155</v>
      </c>
      <c r="F3389" s="3"/>
      <c r="G3389" s="5">
        <v>48599</v>
      </c>
    </row>
    <row r="3390" spans="2:7">
      <c r="B3390" s="24">
        <f t="shared" si="211"/>
        <v>47156</v>
      </c>
      <c r="C3390" s="8" t="b">
        <f t="shared" si="209"/>
        <v>0</v>
      </c>
      <c r="D3390" s="21" t="b">
        <f t="shared" si="208"/>
        <v>0</v>
      </c>
      <c r="E3390" s="14">
        <f t="shared" si="210"/>
        <v>47156</v>
      </c>
      <c r="F3390" s="3"/>
      <c r="G3390" s="5">
        <v>48600</v>
      </c>
    </row>
    <row r="3391" spans="2:7">
      <c r="B3391" s="24">
        <f t="shared" si="211"/>
        <v>47157</v>
      </c>
      <c r="C3391" s="8" t="b">
        <f t="shared" si="209"/>
        <v>0</v>
      </c>
      <c r="D3391" s="21" t="b">
        <f t="shared" si="208"/>
        <v>0</v>
      </c>
      <c r="E3391" s="14">
        <f t="shared" si="210"/>
        <v>47157</v>
      </c>
      <c r="F3391" s="3"/>
      <c r="G3391" s="5">
        <v>48603</v>
      </c>
    </row>
    <row r="3392" spans="2:7">
      <c r="B3392" s="24">
        <f t="shared" si="211"/>
        <v>47158</v>
      </c>
      <c r="C3392" s="8" t="b">
        <f t="shared" si="209"/>
        <v>0</v>
      </c>
      <c r="D3392" s="21" t="b">
        <f t="shared" si="208"/>
        <v>0</v>
      </c>
      <c r="E3392" s="14">
        <f t="shared" si="210"/>
        <v>47158</v>
      </c>
      <c r="F3392" s="3"/>
      <c r="G3392" s="5">
        <v>48604</v>
      </c>
    </row>
    <row r="3393" spans="2:7">
      <c r="B3393" s="24">
        <f t="shared" si="211"/>
        <v>47159</v>
      </c>
      <c r="C3393" s="8" t="b">
        <f t="shared" si="209"/>
        <v>1</v>
      </c>
      <c r="D3393" s="21" t="b">
        <f t="shared" si="208"/>
        <v>0</v>
      </c>
      <c r="E3393" s="14" t="b">
        <f t="shared" si="210"/>
        <v>0</v>
      </c>
      <c r="F3393" s="3"/>
      <c r="G3393" s="5">
        <v>48605</v>
      </c>
    </row>
    <row r="3394" spans="2:7">
      <c r="B3394" s="24">
        <f t="shared" si="211"/>
        <v>47160</v>
      </c>
      <c r="C3394" s="8" t="b">
        <f t="shared" si="209"/>
        <v>1</v>
      </c>
      <c r="D3394" s="21" t="b">
        <f t="shared" si="208"/>
        <v>0</v>
      </c>
      <c r="E3394" s="14" t="b">
        <f t="shared" si="210"/>
        <v>0</v>
      </c>
      <c r="F3394" s="3"/>
      <c r="G3394" s="5">
        <v>48606</v>
      </c>
    </row>
    <row r="3395" spans="2:7">
      <c r="B3395" s="24">
        <f t="shared" si="211"/>
        <v>47161</v>
      </c>
      <c r="C3395" s="8" t="b">
        <f t="shared" si="209"/>
        <v>0</v>
      </c>
      <c r="D3395" s="21" t="b">
        <f t="shared" ref="D3395:D3458" si="212">IF(TYPE(VLOOKUP(B3395,Holidays,1,0))&lt;&gt;1,FALSE,TRUE)</f>
        <v>0</v>
      </c>
      <c r="E3395" s="14">
        <f t="shared" si="210"/>
        <v>47161</v>
      </c>
      <c r="F3395" s="3"/>
      <c r="G3395" s="5">
        <v>48607</v>
      </c>
    </row>
    <row r="3396" spans="2:7">
      <c r="B3396" s="24">
        <f t="shared" si="211"/>
        <v>47162</v>
      </c>
      <c r="C3396" s="8" t="b">
        <f t="shared" ref="C3396:C3459" si="213">IF(WEEKDAY(B3396,2)&gt;5,TRUE)</f>
        <v>0</v>
      </c>
      <c r="D3396" s="21" t="b">
        <f t="shared" si="212"/>
        <v>0</v>
      </c>
      <c r="E3396" s="14">
        <f t="shared" ref="E3396:E3459" si="214">IF(OR(C3396,D3396),FALSE,B3396)</f>
        <v>47162</v>
      </c>
      <c r="F3396" s="3"/>
      <c r="G3396" s="5">
        <v>48610</v>
      </c>
    </row>
    <row r="3397" spans="2:7">
      <c r="B3397" s="24">
        <f t="shared" ref="B3397:B3460" si="215">B3396+1</f>
        <v>47163</v>
      </c>
      <c r="C3397" s="8" t="b">
        <f t="shared" si="213"/>
        <v>0</v>
      </c>
      <c r="D3397" s="21" t="b">
        <f t="shared" si="212"/>
        <v>0</v>
      </c>
      <c r="E3397" s="14">
        <f t="shared" si="214"/>
        <v>47163</v>
      </c>
      <c r="F3397" s="3"/>
      <c r="G3397" s="5">
        <v>48611</v>
      </c>
    </row>
    <row r="3398" spans="2:7">
      <c r="B3398" s="24">
        <f t="shared" si="215"/>
        <v>47164</v>
      </c>
      <c r="C3398" s="8" t="b">
        <f t="shared" si="213"/>
        <v>0</v>
      </c>
      <c r="D3398" s="21" t="b">
        <f t="shared" si="212"/>
        <v>0</v>
      </c>
      <c r="E3398" s="14">
        <f t="shared" si="214"/>
        <v>47164</v>
      </c>
      <c r="F3398" s="3"/>
      <c r="G3398" s="5">
        <v>48612</v>
      </c>
    </row>
    <row r="3399" spans="2:7">
      <c r="B3399" s="24">
        <f t="shared" si="215"/>
        <v>47165</v>
      </c>
      <c r="C3399" s="8" t="b">
        <f t="shared" si="213"/>
        <v>0</v>
      </c>
      <c r="D3399" s="21" t="b">
        <f t="shared" si="212"/>
        <v>0</v>
      </c>
      <c r="E3399" s="14">
        <f t="shared" si="214"/>
        <v>47165</v>
      </c>
      <c r="F3399" s="3"/>
      <c r="G3399" s="5">
        <v>48613</v>
      </c>
    </row>
    <row r="3400" spans="2:7">
      <c r="B3400" s="24">
        <f t="shared" si="215"/>
        <v>47166</v>
      </c>
      <c r="C3400" s="8" t="b">
        <f t="shared" si="213"/>
        <v>1</v>
      </c>
      <c r="D3400" s="21" t="b">
        <f t="shared" si="212"/>
        <v>0</v>
      </c>
      <c r="E3400" s="14" t="b">
        <f t="shared" si="214"/>
        <v>0</v>
      </c>
      <c r="F3400" s="3"/>
      <c r="G3400" s="5">
        <v>48614</v>
      </c>
    </row>
    <row r="3401" spans="2:7">
      <c r="B3401" s="24">
        <f t="shared" si="215"/>
        <v>47167</v>
      </c>
      <c r="C3401" s="8" t="b">
        <f t="shared" si="213"/>
        <v>1</v>
      </c>
      <c r="D3401" s="21" t="b">
        <f t="shared" si="212"/>
        <v>0</v>
      </c>
      <c r="E3401" s="14" t="b">
        <f t="shared" si="214"/>
        <v>0</v>
      </c>
      <c r="F3401" s="3"/>
      <c r="G3401" s="5">
        <v>48617</v>
      </c>
    </row>
    <row r="3402" spans="2:7">
      <c r="B3402" s="24">
        <f t="shared" si="215"/>
        <v>47168</v>
      </c>
      <c r="C3402" s="8" t="b">
        <f t="shared" si="213"/>
        <v>0</v>
      </c>
      <c r="D3402" s="21" t="b">
        <f t="shared" si="212"/>
        <v>0</v>
      </c>
      <c r="E3402" s="14">
        <f t="shared" si="214"/>
        <v>47168</v>
      </c>
      <c r="F3402" s="3"/>
      <c r="G3402" s="5">
        <v>48618</v>
      </c>
    </row>
    <row r="3403" spans="2:7">
      <c r="B3403" s="24">
        <f t="shared" si="215"/>
        <v>47169</v>
      </c>
      <c r="C3403" s="8" t="b">
        <f t="shared" si="213"/>
        <v>0</v>
      </c>
      <c r="D3403" s="21" t="b">
        <f t="shared" si="212"/>
        <v>0</v>
      </c>
      <c r="E3403" s="14">
        <f t="shared" si="214"/>
        <v>47169</v>
      </c>
      <c r="F3403" s="3"/>
      <c r="G3403" s="5">
        <v>48619</v>
      </c>
    </row>
    <row r="3404" spans="2:7">
      <c r="B3404" s="24">
        <f t="shared" si="215"/>
        <v>47170</v>
      </c>
      <c r="C3404" s="8" t="b">
        <f t="shared" si="213"/>
        <v>0</v>
      </c>
      <c r="D3404" s="21" t="b">
        <f t="shared" si="212"/>
        <v>0</v>
      </c>
      <c r="E3404" s="14">
        <f t="shared" si="214"/>
        <v>47170</v>
      </c>
      <c r="F3404" s="3"/>
      <c r="G3404" s="5">
        <v>48620</v>
      </c>
    </row>
    <row r="3405" spans="2:7">
      <c r="B3405" s="24">
        <f t="shared" si="215"/>
        <v>47171</v>
      </c>
      <c r="C3405" s="8" t="b">
        <f t="shared" si="213"/>
        <v>0</v>
      </c>
      <c r="D3405" s="21" t="b">
        <f t="shared" si="212"/>
        <v>0</v>
      </c>
      <c r="E3405" s="14">
        <f t="shared" si="214"/>
        <v>47171</v>
      </c>
      <c r="F3405" s="3"/>
      <c r="G3405" s="5">
        <v>48621</v>
      </c>
    </row>
    <row r="3406" spans="2:7">
      <c r="B3406" s="24">
        <f t="shared" si="215"/>
        <v>47172</v>
      </c>
      <c r="C3406" s="8" t="b">
        <f t="shared" si="213"/>
        <v>0</v>
      </c>
      <c r="D3406" s="21" t="b">
        <f t="shared" si="212"/>
        <v>0</v>
      </c>
      <c r="E3406" s="14">
        <f t="shared" si="214"/>
        <v>47172</v>
      </c>
      <c r="F3406" s="3"/>
      <c r="G3406" s="5">
        <v>48624</v>
      </c>
    </row>
    <row r="3407" spans="2:7">
      <c r="B3407" s="24">
        <f t="shared" si="215"/>
        <v>47173</v>
      </c>
      <c r="C3407" s="8" t="b">
        <f t="shared" si="213"/>
        <v>1</v>
      </c>
      <c r="D3407" s="21" t="b">
        <f t="shared" si="212"/>
        <v>0</v>
      </c>
      <c r="E3407" s="14" t="b">
        <f t="shared" si="214"/>
        <v>0</v>
      </c>
      <c r="F3407" s="3"/>
      <c r="G3407" s="5">
        <v>48625</v>
      </c>
    </row>
    <row r="3408" spans="2:7">
      <c r="B3408" s="24">
        <f t="shared" si="215"/>
        <v>47174</v>
      </c>
      <c r="C3408" s="8" t="b">
        <f t="shared" si="213"/>
        <v>1</v>
      </c>
      <c r="D3408" s="21" t="b">
        <f t="shared" si="212"/>
        <v>0</v>
      </c>
      <c r="E3408" s="14" t="b">
        <f t="shared" si="214"/>
        <v>0</v>
      </c>
      <c r="F3408" s="3"/>
      <c r="G3408" s="5">
        <v>48626</v>
      </c>
    </row>
    <row r="3409" spans="2:7">
      <c r="B3409" s="24">
        <f t="shared" si="215"/>
        <v>47175</v>
      </c>
      <c r="C3409" s="8" t="b">
        <f t="shared" si="213"/>
        <v>0</v>
      </c>
      <c r="D3409" s="21" t="b">
        <f t="shared" si="212"/>
        <v>0</v>
      </c>
      <c r="E3409" s="14">
        <f t="shared" si="214"/>
        <v>47175</v>
      </c>
      <c r="F3409" s="3"/>
      <c r="G3409" s="5">
        <v>48627</v>
      </c>
    </row>
    <row r="3410" spans="2:7">
      <c r="B3410" s="24">
        <f t="shared" si="215"/>
        <v>47176</v>
      </c>
      <c r="C3410" s="8" t="b">
        <f t="shared" si="213"/>
        <v>0</v>
      </c>
      <c r="D3410" s="21" t="b">
        <f t="shared" si="212"/>
        <v>0</v>
      </c>
      <c r="E3410" s="14">
        <f t="shared" si="214"/>
        <v>47176</v>
      </c>
      <c r="F3410" s="3"/>
      <c r="G3410" s="5">
        <v>48628</v>
      </c>
    </row>
    <row r="3411" spans="2:7">
      <c r="B3411" s="24">
        <f t="shared" si="215"/>
        <v>47177</v>
      </c>
      <c r="C3411" s="8" t="b">
        <f t="shared" si="213"/>
        <v>0</v>
      </c>
      <c r="D3411" s="21" t="b">
        <f t="shared" si="212"/>
        <v>0</v>
      </c>
      <c r="E3411" s="14">
        <f t="shared" si="214"/>
        <v>47177</v>
      </c>
      <c r="F3411" s="3"/>
      <c r="G3411" s="5">
        <v>48631</v>
      </c>
    </row>
    <row r="3412" spans="2:7">
      <c r="B3412" s="24">
        <f t="shared" si="215"/>
        <v>47178</v>
      </c>
      <c r="C3412" s="8" t="b">
        <f t="shared" si="213"/>
        <v>0</v>
      </c>
      <c r="D3412" s="21" t="b">
        <f t="shared" si="212"/>
        <v>0</v>
      </c>
      <c r="E3412" s="14">
        <f t="shared" si="214"/>
        <v>47178</v>
      </c>
      <c r="F3412" s="3"/>
      <c r="G3412" s="5">
        <v>48632</v>
      </c>
    </row>
    <row r="3413" spans="2:7">
      <c r="B3413" s="24">
        <f t="shared" si="215"/>
        <v>47179</v>
      </c>
      <c r="C3413" s="8" t="b">
        <f t="shared" si="213"/>
        <v>0</v>
      </c>
      <c r="D3413" s="21" t="b">
        <f t="shared" si="212"/>
        <v>0</v>
      </c>
      <c r="E3413" s="14">
        <f t="shared" si="214"/>
        <v>47179</v>
      </c>
      <c r="F3413" s="3"/>
      <c r="G3413" s="5">
        <v>48633</v>
      </c>
    </row>
    <row r="3414" spans="2:7">
      <c r="B3414" s="24">
        <f t="shared" si="215"/>
        <v>47180</v>
      </c>
      <c r="C3414" s="8" t="b">
        <f t="shared" si="213"/>
        <v>1</v>
      </c>
      <c r="D3414" s="21" t="b">
        <f t="shared" si="212"/>
        <v>0</v>
      </c>
      <c r="E3414" s="14" t="b">
        <f t="shared" si="214"/>
        <v>0</v>
      </c>
      <c r="F3414" s="3"/>
      <c r="G3414" s="5">
        <v>48634</v>
      </c>
    </row>
    <row r="3415" spans="2:7">
      <c r="B3415" s="24">
        <f t="shared" si="215"/>
        <v>47181</v>
      </c>
      <c r="C3415" s="8" t="b">
        <f t="shared" si="213"/>
        <v>1</v>
      </c>
      <c r="D3415" s="21" t="b">
        <f t="shared" si="212"/>
        <v>0</v>
      </c>
      <c r="E3415" s="14" t="b">
        <f t="shared" si="214"/>
        <v>0</v>
      </c>
      <c r="F3415" s="3"/>
      <c r="G3415" s="5">
        <v>48635</v>
      </c>
    </row>
    <row r="3416" spans="2:7">
      <c r="B3416" s="24">
        <f t="shared" si="215"/>
        <v>47182</v>
      </c>
      <c r="C3416" s="8" t="b">
        <f t="shared" si="213"/>
        <v>0</v>
      </c>
      <c r="D3416" s="21" t="b">
        <f t="shared" si="212"/>
        <v>0</v>
      </c>
      <c r="E3416" s="14">
        <f t="shared" si="214"/>
        <v>47182</v>
      </c>
      <c r="F3416" s="3"/>
      <c r="G3416" s="5">
        <v>48638</v>
      </c>
    </row>
    <row r="3417" spans="2:7">
      <c r="B3417" s="24">
        <f t="shared" si="215"/>
        <v>47183</v>
      </c>
      <c r="C3417" s="8" t="b">
        <f t="shared" si="213"/>
        <v>0</v>
      </c>
      <c r="D3417" s="21" t="b">
        <f t="shared" si="212"/>
        <v>0</v>
      </c>
      <c r="E3417" s="14">
        <f t="shared" si="214"/>
        <v>47183</v>
      </c>
      <c r="F3417" s="3"/>
      <c r="G3417" s="5">
        <v>48639</v>
      </c>
    </row>
    <row r="3418" spans="2:7">
      <c r="B3418" s="24">
        <f t="shared" si="215"/>
        <v>47184</v>
      </c>
      <c r="C3418" s="8" t="b">
        <f t="shared" si="213"/>
        <v>0</v>
      </c>
      <c r="D3418" s="21" t="b">
        <f t="shared" si="212"/>
        <v>0</v>
      </c>
      <c r="E3418" s="14">
        <f t="shared" si="214"/>
        <v>47184</v>
      </c>
      <c r="F3418" s="3"/>
      <c r="G3418" s="5">
        <v>48640</v>
      </c>
    </row>
    <row r="3419" spans="2:7">
      <c r="B3419" s="24">
        <f t="shared" si="215"/>
        <v>47185</v>
      </c>
      <c r="C3419" s="8" t="b">
        <f t="shared" si="213"/>
        <v>0</v>
      </c>
      <c r="D3419" s="21" t="b">
        <f t="shared" si="212"/>
        <v>0</v>
      </c>
      <c r="E3419" s="14">
        <f t="shared" si="214"/>
        <v>47185</v>
      </c>
      <c r="F3419" s="3"/>
      <c r="G3419" s="5">
        <v>48641</v>
      </c>
    </row>
    <row r="3420" spans="2:7">
      <c r="B3420" s="24">
        <f t="shared" si="215"/>
        <v>47186</v>
      </c>
      <c r="C3420" s="8" t="b">
        <f t="shared" si="213"/>
        <v>0</v>
      </c>
      <c r="D3420" s="21" t="b">
        <f t="shared" si="212"/>
        <v>0</v>
      </c>
      <c r="E3420" s="14">
        <f t="shared" si="214"/>
        <v>47186</v>
      </c>
      <c r="F3420" s="3"/>
      <c r="G3420" s="5">
        <v>48642</v>
      </c>
    </row>
    <row r="3421" spans="2:7">
      <c r="B3421" s="24">
        <f t="shared" si="215"/>
        <v>47187</v>
      </c>
      <c r="C3421" s="8" t="b">
        <f t="shared" si="213"/>
        <v>1</v>
      </c>
      <c r="D3421" s="21" t="b">
        <f t="shared" si="212"/>
        <v>0</v>
      </c>
      <c r="E3421" s="14" t="b">
        <f t="shared" si="214"/>
        <v>0</v>
      </c>
      <c r="F3421" s="3"/>
      <c r="G3421" s="5">
        <v>48645</v>
      </c>
    </row>
    <row r="3422" spans="2:7">
      <c r="B3422" s="24">
        <f t="shared" si="215"/>
        <v>47188</v>
      </c>
      <c r="C3422" s="8" t="b">
        <f t="shared" si="213"/>
        <v>1</v>
      </c>
      <c r="D3422" s="21" t="b">
        <f t="shared" si="212"/>
        <v>0</v>
      </c>
      <c r="E3422" s="14" t="b">
        <f t="shared" si="214"/>
        <v>0</v>
      </c>
      <c r="F3422" s="3"/>
      <c r="G3422" s="5">
        <v>48646</v>
      </c>
    </row>
    <row r="3423" spans="2:7">
      <c r="B3423" s="24">
        <f t="shared" si="215"/>
        <v>47189</v>
      </c>
      <c r="C3423" s="8" t="b">
        <f t="shared" si="213"/>
        <v>0</v>
      </c>
      <c r="D3423" s="21" t="b">
        <f t="shared" si="212"/>
        <v>0</v>
      </c>
      <c r="E3423" s="14">
        <f t="shared" si="214"/>
        <v>47189</v>
      </c>
      <c r="F3423" s="3"/>
      <c r="G3423" s="5">
        <v>48647</v>
      </c>
    </row>
    <row r="3424" spans="2:7">
      <c r="B3424" s="24">
        <f t="shared" si="215"/>
        <v>47190</v>
      </c>
      <c r="C3424" s="8" t="b">
        <f t="shared" si="213"/>
        <v>0</v>
      </c>
      <c r="D3424" s="21" t="b">
        <f t="shared" si="212"/>
        <v>0</v>
      </c>
      <c r="E3424" s="14">
        <f t="shared" si="214"/>
        <v>47190</v>
      </c>
      <c r="F3424" s="3"/>
      <c r="G3424" s="5">
        <v>48648</v>
      </c>
    </row>
    <row r="3425" spans="2:7">
      <c r="B3425" s="24">
        <f t="shared" si="215"/>
        <v>47191</v>
      </c>
      <c r="C3425" s="8" t="b">
        <f t="shared" si="213"/>
        <v>0</v>
      </c>
      <c r="D3425" s="21" t="b">
        <f t="shared" si="212"/>
        <v>0</v>
      </c>
      <c r="E3425" s="14">
        <f t="shared" si="214"/>
        <v>47191</v>
      </c>
      <c r="F3425" s="3"/>
      <c r="G3425" s="5">
        <v>48649</v>
      </c>
    </row>
    <row r="3426" spans="2:7">
      <c r="B3426" s="24">
        <f t="shared" si="215"/>
        <v>47192</v>
      </c>
      <c r="C3426" s="8" t="b">
        <f t="shared" si="213"/>
        <v>0</v>
      </c>
      <c r="D3426" s="21" t="b">
        <f t="shared" si="212"/>
        <v>0</v>
      </c>
      <c r="E3426" s="14">
        <f t="shared" si="214"/>
        <v>47192</v>
      </c>
      <c r="F3426" s="3"/>
      <c r="G3426" s="5">
        <v>48652</v>
      </c>
    </row>
    <row r="3427" spans="2:7">
      <c r="B3427" s="24">
        <f t="shared" si="215"/>
        <v>47193</v>
      </c>
      <c r="C3427" s="8" t="b">
        <f t="shared" si="213"/>
        <v>0</v>
      </c>
      <c r="D3427" s="21" t="b">
        <f t="shared" si="212"/>
        <v>0</v>
      </c>
      <c r="E3427" s="14">
        <f t="shared" si="214"/>
        <v>47193</v>
      </c>
      <c r="F3427" s="3"/>
      <c r="G3427" s="5">
        <v>48653</v>
      </c>
    </row>
    <row r="3428" spans="2:7">
      <c r="B3428" s="24">
        <f t="shared" si="215"/>
        <v>47194</v>
      </c>
      <c r="C3428" s="8" t="b">
        <f t="shared" si="213"/>
        <v>1</v>
      </c>
      <c r="D3428" s="21" t="b">
        <f t="shared" si="212"/>
        <v>0</v>
      </c>
      <c r="E3428" s="14" t="b">
        <f t="shared" si="214"/>
        <v>0</v>
      </c>
      <c r="F3428" s="3"/>
      <c r="G3428" s="5">
        <v>48654</v>
      </c>
    </row>
    <row r="3429" spans="2:7">
      <c r="B3429" s="24">
        <f t="shared" si="215"/>
        <v>47195</v>
      </c>
      <c r="C3429" s="8" t="b">
        <f t="shared" si="213"/>
        <v>1</v>
      </c>
      <c r="D3429" s="21" t="b">
        <f t="shared" si="212"/>
        <v>0</v>
      </c>
      <c r="E3429" s="14" t="b">
        <f t="shared" si="214"/>
        <v>0</v>
      </c>
      <c r="F3429" s="3"/>
      <c r="G3429" s="5">
        <v>48655</v>
      </c>
    </row>
    <row r="3430" spans="2:7">
      <c r="B3430" s="24">
        <f t="shared" si="215"/>
        <v>47196</v>
      </c>
      <c r="C3430" s="8" t="b">
        <f t="shared" si="213"/>
        <v>0</v>
      </c>
      <c r="D3430" s="21" t="b">
        <f t="shared" si="212"/>
        <v>0</v>
      </c>
      <c r="E3430" s="14">
        <f t="shared" si="214"/>
        <v>47196</v>
      </c>
      <c r="F3430" s="3"/>
      <c r="G3430" s="5">
        <v>48656</v>
      </c>
    </row>
    <row r="3431" spans="2:7">
      <c r="B3431" s="24">
        <f t="shared" si="215"/>
        <v>47197</v>
      </c>
      <c r="C3431" s="8" t="b">
        <f t="shared" si="213"/>
        <v>0</v>
      </c>
      <c r="D3431" s="21" t="b">
        <f t="shared" si="212"/>
        <v>0</v>
      </c>
      <c r="E3431" s="14">
        <f t="shared" si="214"/>
        <v>47197</v>
      </c>
      <c r="F3431" s="3"/>
      <c r="G3431" s="5">
        <v>48659</v>
      </c>
    </row>
    <row r="3432" spans="2:7">
      <c r="B3432" s="24">
        <f t="shared" si="215"/>
        <v>47198</v>
      </c>
      <c r="C3432" s="8" t="b">
        <f t="shared" si="213"/>
        <v>0</v>
      </c>
      <c r="D3432" s="21" t="b">
        <f t="shared" si="212"/>
        <v>0</v>
      </c>
      <c r="E3432" s="14">
        <f t="shared" si="214"/>
        <v>47198</v>
      </c>
      <c r="F3432" s="3"/>
      <c r="G3432" s="5">
        <v>48660</v>
      </c>
    </row>
    <row r="3433" spans="2:7">
      <c r="B3433" s="24">
        <f t="shared" si="215"/>
        <v>47199</v>
      </c>
      <c r="C3433" s="8" t="b">
        <f t="shared" si="213"/>
        <v>0</v>
      </c>
      <c r="D3433" s="21" t="b">
        <f t="shared" si="212"/>
        <v>0</v>
      </c>
      <c r="E3433" s="14">
        <f t="shared" si="214"/>
        <v>47199</v>
      </c>
      <c r="F3433" s="3"/>
      <c r="G3433" s="5">
        <v>48661</v>
      </c>
    </row>
    <row r="3434" spans="2:7">
      <c r="B3434" s="24">
        <f t="shared" si="215"/>
        <v>47200</v>
      </c>
      <c r="C3434" s="8" t="b">
        <f t="shared" si="213"/>
        <v>0</v>
      </c>
      <c r="D3434" s="21" t="b">
        <f t="shared" si="212"/>
        <v>0</v>
      </c>
      <c r="E3434" s="14">
        <f t="shared" si="214"/>
        <v>47200</v>
      </c>
      <c r="F3434" s="3"/>
      <c r="G3434" s="5">
        <v>48662</v>
      </c>
    </row>
    <row r="3435" spans="2:7">
      <c r="B3435" s="24">
        <f t="shared" si="215"/>
        <v>47201</v>
      </c>
      <c r="C3435" s="8" t="b">
        <f t="shared" si="213"/>
        <v>1</v>
      </c>
      <c r="D3435" s="21" t="b">
        <f t="shared" si="212"/>
        <v>0</v>
      </c>
      <c r="E3435" s="14" t="b">
        <f t="shared" si="214"/>
        <v>0</v>
      </c>
      <c r="F3435" s="3"/>
      <c r="G3435" s="5">
        <v>48663</v>
      </c>
    </row>
    <row r="3436" spans="2:7">
      <c r="B3436" s="24">
        <f t="shared" si="215"/>
        <v>47202</v>
      </c>
      <c r="C3436" s="8" t="b">
        <f t="shared" si="213"/>
        <v>1</v>
      </c>
      <c r="D3436" s="21" t="b">
        <f t="shared" si="212"/>
        <v>0</v>
      </c>
      <c r="E3436" s="14" t="b">
        <f t="shared" si="214"/>
        <v>0</v>
      </c>
      <c r="F3436" s="3"/>
      <c r="G3436" s="5">
        <v>48666</v>
      </c>
    </row>
    <row r="3437" spans="2:7">
      <c r="B3437" s="24">
        <f t="shared" si="215"/>
        <v>47203</v>
      </c>
      <c r="C3437" s="8" t="b">
        <f t="shared" si="213"/>
        <v>0</v>
      </c>
      <c r="D3437" s="21" t="b">
        <f t="shared" si="212"/>
        <v>0</v>
      </c>
      <c r="E3437" s="14">
        <f t="shared" si="214"/>
        <v>47203</v>
      </c>
      <c r="F3437" s="3"/>
      <c r="G3437" s="5">
        <v>48667</v>
      </c>
    </row>
    <row r="3438" spans="2:7">
      <c r="B3438" s="24">
        <f t="shared" si="215"/>
        <v>47204</v>
      </c>
      <c r="C3438" s="8" t="b">
        <f t="shared" si="213"/>
        <v>0</v>
      </c>
      <c r="D3438" s="21" t="b">
        <f t="shared" si="212"/>
        <v>0</v>
      </c>
      <c r="E3438" s="14">
        <f t="shared" si="214"/>
        <v>47204</v>
      </c>
      <c r="F3438" s="3"/>
      <c r="G3438" s="5">
        <v>48668</v>
      </c>
    </row>
    <row r="3439" spans="2:7">
      <c r="B3439" s="24">
        <f t="shared" si="215"/>
        <v>47205</v>
      </c>
      <c r="C3439" s="8" t="b">
        <f t="shared" si="213"/>
        <v>0</v>
      </c>
      <c r="D3439" s="21" t="b">
        <f t="shared" si="212"/>
        <v>0</v>
      </c>
      <c r="E3439" s="14">
        <f t="shared" si="214"/>
        <v>47205</v>
      </c>
      <c r="F3439" s="3"/>
      <c r="G3439" s="5">
        <v>48669</v>
      </c>
    </row>
    <row r="3440" spans="2:7">
      <c r="B3440" s="24">
        <f t="shared" si="215"/>
        <v>47206</v>
      </c>
      <c r="C3440" s="8" t="b">
        <f t="shared" si="213"/>
        <v>0</v>
      </c>
      <c r="D3440" s="21" t="b">
        <f t="shared" si="212"/>
        <v>0</v>
      </c>
      <c r="E3440" s="14">
        <f t="shared" si="214"/>
        <v>47206</v>
      </c>
      <c r="F3440" s="3"/>
      <c r="G3440" s="5">
        <v>48670</v>
      </c>
    </row>
    <row r="3441" spans="2:7">
      <c r="B3441" s="24">
        <f t="shared" si="215"/>
        <v>47207</v>
      </c>
      <c r="C3441" s="8" t="b">
        <f t="shared" si="213"/>
        <v>0</v>
      </c>
      <c r="D3441" s="21" t="b">
        <f t="shared" si="212"/>
        <v>1</v>
      </c>
      <c r="E3441" s="14" t="b">
        <f t="shared" si="214"/>
        <v>0</v>
      </c>
      <c r="F3441" s="3"/>
      <c r="G3441" s="5">
        <v>48673</v>
      </c>
    </row>
    <row r="3442" spans="2:7">
      <c r="B3442" s="24">
        <f t="shared" si="215"/>
        <v>47208</v>
      </c>
      <c r="C3442" s="8" t="b">
        <f t="shared" si="213"/>
        <v>1</v>
      </c>
      <c r="D3442" s="21" t="b">
        <f t="shared" si="212"/>
        <v>0</v>
      </c>
      <c r="E3442" s="14" t="b">
        <f t="shared" si="214"/>
        <v>0</v>
      </c>
      <c r="F3442" s="3"/>
      <c r="G3442" s="5">
        <v>48674</v>
      </c>
    </row>
    <row r="3443" spans="2:7">
      <c r="B3443" s="24">
        <f t="shared" si="215"/>
        <v>47209</v>
      </c>
      <c r="C3443" s="8" t="b">
        <f t="shared" si="213"/>
        <v>1</v>
      </c>
      <c r="D3443" s="21" t="b">
        <f t="shared" si="212"/>
        <v>0</v>
      </c>
      <c r="E3443" s="14" t="b">
        <f t="shared" si="214"/>
        <v>0</v>
      </c>
      <c r="F3443" s="3"/>
      <c r="G3443" s="5">
        <v>48675</v>
      </c>
    </row>
    <row r="3444" spans="2:7">
      <c r="B3444" s="24">
        <f t="shared" si="215"/>
        <v>47210</v>
      </c>
      <c r="C3444" s="8" t="b">
        <f t="shared" si="213"/>
        <v>0</v>
      </c>
      <c r="D3444" s="21" t="b">
        <f t="shared" si="212"/>
        <v>1</v>
      </c>
      <c r="E3444" s="14" t="b">
        <f t="shared" si="214"/>
        <v>0</v>
      </c>
      <c r="F3444" s="3"/>
      <c r="G3444" s="5">
        <v>48676</v>
      </c>
    </row>
    <row r="3445" spans="2:7">
      <c r="B3445" s="24">
        <f t="shared" si="215"/>
        <v>47211</v>
      </c>
      <c r="C3445" s="8" t="b">
        <f t="shared" si="213"/>
        <v>0</v>
      </c>
      <c r="D3445" s="21" t="b">
        <f t="shared" si="212"/>
        <v>0</v>
      </c>
      <c r="E3445" s="14">
        <f t="shared" si="214"/>
        <v>47211</v>
      </c>
      <c r="F3445" s="3"/>
      <c r="G3445" s="5">
        <v>48677</v>
      </c>
    </row>
    <row r="3446" spans="2:7">
      <c r="B3446" s="24">
        <f t="shared" si="215"/>
        <v>47212</v>
      </c>
      <c r="C3446" s="8" t="b">
        <f t="shared" si="213"/>
        <v>0</v>
      </c>
      <c r="D3446" s="21" t="b">
        <f t="shared" si="212"/>
        <v>0</v>
      </c>
      <c r="E3446" s="14">
        <f t="shared" si="214"/>
        <v>47212</v>
      </c>
      <c r="F3446" s="3"/>
      <c r="G3446" s="5">
        <v>48680</v>
      </c>
    </row>
    <row r="3447" spans="2:7">
      <c r="B3447" s="24">
        <f t="shared" si="215"/>
        <v>47213</v>
      </c>
      <c r="C3447" s="8" t="b">
        <f t="shared" si="213"/>
        <v>0</v>
      </c>
      <c r="D3447" s="21" t="b">
        <f t="shared" si="212"/>
        <v>0</v>
      </c>
      <c r="E3447" s="14">
        <f t="shared" si="214"/>
        <v>47213</v>
      </c>
      <c r="F3447" s="3"/>
      <c r="G3447" s="5">
        <v>48681</v>
      </c>
    </row>
    <row r="3448" spans="2:7">
      <c r="B3448" s="24">
        <f t="shared" si="215"/>
        <v>47214</v>
      </c>
      <c r="C3448" s="8" t="b">
        <f t="shared" si="213"/>
        <v>0</v>
      </c>
      <c r="D3448" s="21" t="b">
        <f t="shared" si="212"/>
        <v>0</v>
      </c>
      <c r="E3448" s="14">
        <f t="shared" si="214"/>
        <v>47214</v>
      </c>
      <c r="F3448" s="3"/>
      <c r="G3448" s="5">
        <v>48682</v>
      </c>
    </row>
    <row r="3449" spans="2:7">
      <c r="B3449" s="24">
        <f t="shared" si="215"/>
        <v>47215</v>
      </c>
      <c r="C3449" s="8" t="b">
        <f t="shared" si="213"/>
        <v>1</v>
      </c>
      <c r="D3449" s="21" t="b">
        <f t="shared" si="212"/>
        <v>0</v>
      </c>
      <c r="E3449" s="14" t="b">
        <f t="shared" si="214"/>
        <v>0</v>
      </c>
      <c r="F3449" s="3"/>
      <c r="G3449" s="5">
        <v>48683</v>
      </c>
    </row>
    <row r="3450" spans="2:7">
      <c r="B3450" s="24">
        <f t="shared" si="215"/>
        <v>47216</v>
      </c>
      <c r="C3450" s="8" t="b">
        <f t="shared" si="213"/>
        <v>1</v>
      </c>
      <c r="D3450" s="21" t="b">
        <f t="shared" si="212"/>
        <v>0</v>
      </c>
      <c r="E3450" s="14" t="b">
        <f t="shared" si="214"/>
        <v>0</v>
      </c>
      <c r="F3450" s="3"/>
      <c r="G3450" s="5">
        <v>48688</v>
      </c>
    </row>
    <row r="3451" spans="2:7">
      <c r="B3451" s="24">
        <f t="shared" si="215"/>
        <v>47217</v>
      </c>
      <c r="C3451" s="8" t="b">
        <f t="shared" si="213"/>
        <v>0</v>
      </c>
      <c r="D3451" s="21" t="b">
        <f t="shared" si="212"/>
        <v>0</v>
      </c>
      <c r="E3451" s="14">
        <f t="shared" si="214"/>
        <v>47217</v>
      </c>
      <c r="F3451" s="3"/>
      <c r="G3451" s="5">
        <v>48689</v>
      </c>
    </row>
    <row r="3452" spans="2:7">
      <c r="B3452" s="24">
        <f t="shared" si="215"/>
        <v>47218</v>
      </c>
      <c r="C3452" s="8" t="b">
        <f t="shared" si="213"/>
        <v>0</v>
      </c>
      <c r="D3452" s="21" t="b">
        <f t="shared" si="212"/>
        <v>0</v>
      </c>
      <c r="E3452" s="14">
        <f t="shared" si="214"/>
        <v>47218</v>
      </c>
      <c r="F3452" s="3"/>
      <c r="G3452" s="5">
        <v>48690</v>
      </c>
    </row>
    <row r="3453" spans="2:7">
      <c r="B3453" s="24">
        <f t="shared" si="215"/>
        <v>47219</v>
      </c>
      <c r="C3453" s="8" t="b">
        <f t="shared" si="213"/>
        <v>0</v>
      </c>
      <c r="D3453" s="21" t="b">
        <f t="shared" si="212"/>
        <v>0</v>
      </c>
      <c r="E3453" s="14">
        <f t="shared" si="214"/>
        <v>47219</v>
      </c>
      <c r="F3453" s="3"/>
      <c r="G3453" s="5">
        <v>48691</v>
      </c>
    </row>
    <row r="3454" spans="2:7">
      <c r="B3454" s="24">
        <f t="shared" si="215"/>
        <v>47220</v>
      </c>
      <c r="C3454" s="8" t="b">
        <f t="shared" si="213"/>
        <v>0</v>
      </c>
      <c r="D3454" s="21" t="b">
        <f t="shared" si="212"/>
        <v>0</v>
      </c>
      <c r="E3454" s="14">
        <f t="shared" si="214"/>
        <v>47220</v>
      </c>
      <c r="F3454" s="3"/>
      <c r="G3454" s="5">
        <v>48694</v>
      </c>
    </row>
    <row r="3455" spans="2:7">
      <c r="B3455" s="24">
        <f t="shared" si="215"/>
        <v>47221</v>
      </c>
      <c r="C3455" s="8" t="b">
        <f t="shared" si="213"/>
        <v>0</v>
      </c>
      <c r="D3455" s="21" t="b">
        <f t="shared" si="212"/>
        <v>0</v>
      </c>
      <c r="E3455" s="14">
        <f t="shared" si="214"/>
        <v>47221</v>
      </c>
      <c r="F3455" s="3"/>
      <c r="G3455" s="5">
        <v>48695</v>
      </c>
    </row>
    <row r="3456" spans="2:7">
      <c r="B3456" s="24">
        <f t="shared" si="215"/>
        <v>47222</v>
      </c>
      <c r="C3456" s="8" t="b">
        <f t="shared" si="213"/>
        <v>1</v>
      </c>
      <c r="D3456" s="21" t="b">
        <f t="shared" si="212"/>
        <v>0</v>
      </c>
      <c r="E3456" s="14" t="b">
        <f t="shared" si="214"/>
        <v>0</v>
      </c>
      <c r="F3456" s="3"/>
      <c r="G3456" s="5">
        <v>48696</v>
      </c>
    </row>
    <row r="3457" spans="2:7">
      <c r="B3457" s="24">
        <f t="shared" si="215"/>
        <v>47223</v>
      </c>
      <c r="C3457" s="8" t="b">
        <f t="shared" si="213"/>
        <v>1</v>
      </c>
      <c r="D3457" s="21" t="b">
        <f t="shared" si="212"/>
        <v>0</v>
      </c>
      <c r="E3457" s="14" t="b">
        <f t="shared" si="214"/>
        <v>0</v>
      </c>
      <c r="F3457" s="3"/>
      <c r="G3457" s="5">
        <v>48697</v>
      </c>
    </row>
    <row r="3458" spans="2:7">
      <c r="B3458" s="24">
        <f t="shared" si="215"/>
        <v>47224</v>
      </c>
      <c r="C3458" s="8" t="b">
        <f t="shared" si="213"/>
        <v>0</v>
      </c>
      <c r="D3458" s="21" t="b">
        <f t="shared" si="212"/>
        <v>0</v>
      </c>
      <c r="E3458" s="14">
        <f t="shared" si="214"/>
        <v>47224</v>
      </c>
      <c r="F3458" s="3"/>
      <c r="G3458" s="5">
        <v>48698</v>
      </c>
    </row>
    <row r="3459" spans="2:7">
      <c r="B3459" s="24">
        <f t="shared" si="215"/>
        <v>47225</v>
      </c>
      <c r="C3459" s="8" t="b">
        <f t="shared" si="213"/>
        <v>0</v>
      </c>
      <c r="D3459" s="21" t="b">
        <f t="shared" ref="D3459:D3522" si="216">IF(TYPE(VLOOKUP(B3459,Holidays,1,0))&lt;&gt;1,FALSE,TRUE)</f>
        <v>0</v>
      </c>
      <c r="E3459" s="14">
        <f t="shared" si="214"/>
        <v>47225</v>
      </c>
      <c r="F3459" s="3"/>
      <c r="G3459" s="5">
        <v>48701</v>
      </c>
    </row>
    <row r="3460" spans="2:7">
      <c r="B3460" s="24">
        <f t="shared" si="215"/>
        <v>47226</v>
      </c>
      <c r="C3460" s="8" t="b">
        <f t="shared" ref="C3460:C3523" si="217">IF(WEEKDAY(B3460,2)&gt;5,TRUE)</f>
        <v>0</v>
      </c>
      <c r="D3460" s="21" t="b">
        <f t="shared" si="216"/>
        <v>0</v>
      </c>
      <c r="E3460" s="14">
        <f t="shared" ref="E3460:E3523" si="218">IF(OR(C3460,D3460),FALSE,B3460)</f>
        <v>47226</v>
      </c>
      <c r="F3460" s="3"/>
      <c r="G3460" s="5">
        <v>48702</v>
      </c>
    </row>
    <row r="3461" spans="2:7">
      <c r="B3461" s="24">
        <f t="shared" ref="B3461:B3524" si="219">B3460+1</f>
        <v>47227</v>
      </c>
      <c r="C3461" s="8" t="b">
        <f t="shared" si="217"/>
        <v>0</v>
      </c>
      <c r="D3461" s="21" t="b">
        <f t="shared" si="216"/>
        <v>0</v>
      </c>
      <c r="E3461" s="14">
        <f t="shared" si="218"/>
        <v>47227</v>
      </c>
      <c r="F3461" s="3"/>
      <c r="G3461" s="5">
        <v>48703</v>
      </c>
    </row>
    <row r="3462" spans="2:7">
      <c r="B3462" s="24">
        <f t="shared" si="219"/>
        <v>47228</v>
      </c>
      <c r="C3462" s="8" t="b">
        <f t="shared" si="217"/>
        <v>0</v>
      </c>
      <c r="D3462" s="21" t="b">
        <f t="shared" si="216"/>
        <v>0</v>
      </c>
      <c r="E3462" s="14">
        <f t="shared" si="218"/>
        <v>47228</v>
      </c>
      <c r="F3462" s="3"/>
      <c r="G3462" s="5">
        <v>48704</v>
      </c>
    </row>
    <row r="3463" spans="2:7">
      <c r="B3463" s="24">
        <f t="shared" si="219"/>
        <v>47229</v>
      </c>
      <c r="C3463" s="8" t="b">
        <f t="shared" si="217"/>
        <v>1</v>
      </c>
      <c r="D3463" s="21" t="b">
        <f t="shared" si="216"/>
        <v>0</v>
      </c>
      <c r="E3463" s="14" t="b">
        <f t="shared" si="218"/>
        <v>0</v>
      </c>
      <c r="F3463" s="3"/>
      <c r="G3463" s="5">
        <v>48705</v>
      </c>
    </row>
    <row r="3464" spans="2:7">
      <c r="B3464" s="24">
        <f t="shared" si="219"/>
        <v>47230</v>
      </c>
      <c r="C3464" s="8" t="b">
        <f t="shared" si="217"/>
        <v>1</v>
      </c>
      <c r="D3464" s="21" t="b">
        <f t="shared" si="216"/>
        <v>0</v>
      </c>
      <c r="E3464" s="14" t="b">
        <f t="shared" si="218"/>
        <v>0</v>
      </c>
      <c r="F3464" s="3"/>
      <c r="G3464" s="5">
        <v>48708</v>
      </c>
    </row>
    <row r="3465" spans="2:7">
      <c r="B3465" s="24">
        <f t="shared" si="219"/>
        <v>47231</v>
      </c>
      <c r="C3465" s="8" t="b">
        <f t="shared" si="217"/>
        <v>0</v>
      </c>
      <c r="D3465" s="21" t="b">
        <f t="shared" si="216"/>
        <v>0</v>
      </c>
      <c r="E3465" s="14">
        <f t="shared" si="218"/>
        <v>47231</v>
      </c>
      <c r="F3465" s="3"/>
      <c r="G3465" s="5">
        <v>48709</v>
      </c>
    </row>
    <row r="3466" spans="2:7">
      <c r="B3466" s="24">
        <f t="shared" si="219"/>
        <v>47232</v>
      </c>
      <c r="C3466" s="8" t="b">
        <f t="shared" si="217"/>
        <v>0</v>
      </c>
      <c r="D3466" s="21" t="b">
        <f t="shared" si="216"/>
        <v>0</v>
      </c>
      <c r="E3466" s="14">
        <f t="shared" si="218"/>
        <v>47232</v>
      </c>
      <c r="F3466" s="3"/>
      <c r="G3466" s="5">
        <v>48710</v>
      </c>
    </row>
    <row r="3467" spans="2:7">
      <c r="B3467" s="24">
        <f t="shared" si="219"/>
        <v>47233</v>
      </c>
      <c r="C3467" s="8" t="b">
        <f t="shared" si="217"/>
        <v>0</v>
      </c>
      <c r="D3467" s="21" t="b">
        <f t="shared" si="216"/>
        <v>0</v>
      </c>
      <c r="E3467" s="14">
        <f t="shared" si="218"/>
        <v>47233</v>
      </c>
      <c r="F3467" s="3"/>
      <c r="G3467" s="5">
        <v>48711</v>
      </c>
    </row>
    <row r="3468" spans="2:7">
      <c r="B3468" s="24">
        <f t="shared" si="219"/>
        <v>47234</v>
      </c>
      <c r="C3468" s="8" t="b">
        <f t="shared" si="217"/>
        <v>0</v>
      </c>
      <c r="D3468" s="21" t="b">
        <f t="shared" si="216"/>
        <v>0</v>
      </c>
      <c r="E3468" s="14">
        <f t="shared" si="218"/>
        <v>47234</v>
      </c>
      <c r="F3468" s="3"/>
      <c r="G3468" s="5">
        <v>48712</v>
      </c>
    </row>
    <row r="3469" spans="2:7">
      <c r="B3469" s="24">
        <f t="shared" si="219"/>
        <v>47235</v>
      </c>
      <c r="C3469" s="8" t="b">
        <f t="shared" si="217"/>
        <v>0</v>
      </c>
      <c r="D3469" s="21" t="b">
        <f t="shared" si="216"/>
        <v>0</v>
      </c>
      <c r="E3469" s="14">
        <f t="shared" si="218"/>
        <v>47235</v>
      </c>
      <c r="F3469" s="3"/>
      <c r="G3469" s="5">
        <v>48715</v>
      </c>
    </row>
    <row r="3470" spans="2:7">
      <c r="B3470" s="24">
        <f t="shared" si="219"/>
        <v>47236</v>
      </c>
      <c r="C3470" s="8" t="b">
        <f t="shared" si="217"/>
        <v>1</v>
      </c>
      <c r="D3470" s="21" t="b">
        <f t="shared" si="216"/>
        <v>0</v>
      </c>
      <c r="E3470" s="14" t="b">
        <f t="shared" si="218"/>
        <v>0</v>
      </c>
      <c r="F3470" s="3"/>
      <c r="G3470" s="5">
        <v>48716</v>
      </c>
    </row>
    <row r="3471" spans="2:7">
      <c r="B3471" s="24">
        <f t="shared" si="219"/>
        <v>47237</v>
      </c>
      <c r="C3471" s="8" t="b">
        <f t="shared" si="217"/>
        <v>1</v>
      </c>
      <c r="D3471" s="21" t="b">
        <f t="shared" si="216"/>
        <v>0</v>
      </c>
      <c r="E3471" s="14" t="b">
        <f t="shared" si="218"/>
        <v>0</v>
      </c>
      <c r="F3471" s="3"/>
      <c r="G3471" s="5">
        <v>48717</v>
      </c>
    </row>
    <row r="3472" spans="2:7">
      <c r="B3472" s="24">
        <f t="shared" si="219"/>
        <v>47238</v>
      </c>
      <c r="C3472" s="8" t="b">
        <f t="shared" si="217"/>
        <v>0</v>
      </c>
      <c r="D3472" s="21" t="b">
        <f t="shared" si="216"/>
        <v>0</v>
      </c>
      <c r="E3472" s="14">
        <f t="shared" si="218"/>
        <v>47238</v>
      </c>
      <c r="F3472" s="3"/>
      <c r="G3472" s="5">
        <v>48718</v>
      </c>
    </row>
    <row r="3473" spans="2:7">
      <c r="B3473" s="24">
        <f t="shared" si="219"/>
        <v>47239</v>
      </c>
      <c r="C3473" s="8" t="b">
        <f t="shared" si="217"/>
        <v>0</v>
      </c>
      <c r="D3473" s="21" t="b">
        <f t="shared" si="216"/>
        <v>1</v>
      </c>
      <c r="E3473" s="14" t="b">
        <f t="shared" si="218"/>
        <v>0</v>
      </c>
      <c r="F3473" s="3"/>
      <c r="G3473" s="5">
        <v>48719</v>
      </c>
    </row>
    <row r="3474" spans="2:7">
      <c r="B3474" s="24">
        <f t="shared" si="219"/>
        <v>47240</v>
      </c>
      <c r="C3474" s="8" t="b">
        <f t="shared" si="217"/>
        <v>0</v>
      </c>
      <c r="D3474" s="21" t="b">
        <f t="shared" si="216"/>
        <v>0</v>
      </c>
      <c r="E3474" s="14">
        <f t="shared" si="218"/>
        <v>47240</v>
      </c>
      <c r="F3474" s="3"/>
      <c r="G3474" s="5">
        <v>48722</v>
      </c>
    </row>
    <row r="3475" spans="2:7">
      <c r="B3475" s="24">
        <f t="shared" si="219"/>
        <v>47241</v>
      </c>
      <c r="C3475" s="8" t="b">
        <f t="shared" si="217"/>
        <v>0</v>
      </c>
      <c r="D3475" s="21" t="b">
        <f t="shared" si="216"/>
        <v>0</v>
      </c>
      <c r="E3475" s="14">
        <f t="shared" si="218"/>
        <v>47241</v>
      </c>
      <c r="F3475" s="3"/>
      <c r="G3475" s="5">
        <v>48723</v>
      </c>
    </row>
    <row r="3476" spans="2:7">
      <c r="B3476" s="24">
        <f t="shared" si="219"/>
        <v>47242</v>
      </c>
      <c r="C3476" s="8" t="b">
        <f t="shared" si="217"/>
        <v>0</v>
      </c>
      <c r="D3476" s="21" t="b">
        <f t="shared" si="216"/>
        <v>0</v>
      </c>
      <c r="E3476" s="14">
        <f t="shared" si="218"/>
        <v>47242</v>
      </c>
      <c r="F3476" s="3"/>
      <c r="G3476" s="5">
        <v>48724</v>
      </c>
    </row>
    <row r="3477" spans="2:7">
      <c r="B3477" s="24">
        <f t="shared" si="219"/>
        <v>47243</v>
      </c>
      <c r="C3477" s="8" t="b">
        <f t="shared" si="217"/>
        <v>1</v>
      </c>
      <c r="D3477" s="21" t="b">
        <f t="shared" si="216"/>
        <v>0</v>
      </c>
      <c r="E3477" s="14" t="b">
        <f t="shared" si="218"/>
        <v>0</v>
      </c>
      <c r="F3477" s="3"/>
      <c r="G3477" s="5">
        <v>48725</v>
      </c>
    </row>
    <row r="3478" spans="2:7">
      <c r="B3478" s="24">
        <f t="shared" si="219"/>
        <v>47244</v>
      </c>
      <c r="C3478" s="8" t="b">
        <f t="shared" si="217"/>
        <v>1</v>
      </c>
      <c r="D3478" s="21" t="b">
        <f t="shared" si="216"/>
        <v>0</v>
      </c>
      <c r="E3478" s="14" t="b">
        <f t="shared" si="218"/>
        <v>0</v>
      </c>
      <c r="F3478" s="3"/>
      <c r="G3478" s="5">
        <v>48726</v>
      </c>
    </row>
    <row r="3479" spans="2:7">
      <c r="B3479" s="24">
        <f t="shared" si="219"/>
        <v>47245</v>
      </c>
      <c r="C3479" s="8" t="b">
        <f t="shared" si="217"/>
        <v>0</v>
      </c>
      <c r="D3479" s="21" t="b">
        <f t="shared" si="216"/>
        <v>0</v>
      </c>
      <c r="E3479" s="14">
        <f t="shared" si="218"/>
        <v>47245</v>
      </c>
      <c r="F3479" s="3"/>
      <c r="G3479" s="5">
        <v>48729</v>
      </c>
    </row>
    <row r="3480" spans="2:7">
      <c r="B3480" s="24">
        <f t="shared" si="219"/>
        <v>47246</v>
      </c>
      <c r="C3480" s="8" t="b">
        <f t="shared" si="217"/>
        <v>0</v>
      </c>
      <c r="D3480" s="21" t="b">
        <f t="shared" si="216"/>
        <v>0</v>
      </c>
      <c r="E3480" s="14">
        <f t="shared" si="218"/>
        <v>47246</v>
      </c>
      <c r="F3480" s="3"/>
      <c r="G3480" s="5">
        <v>48730</v>
      </c>
    </row>
    <row r="3481" spans="2:7">
      <c r="B3481" s="24">
        <f t="shared" si="219"/>
        <v>47247</v>
      </c>
      <c r="C3481" s="8" t="b">
        <f t="shared" si="217"/>
        <v>0</v>
      </c>
      <c r="D3481" s="21" t="b">
        <f t="shared" si="216"/>
        <v>0</v>
      </c>
      <c r="E3481" s="14">
        <f t="shared" si="218"/>
        <v>47247</v>
      </c>
      <c r="F3481" s="3"/>
      <c r="G3481" s="5">
        <v>48731</v>
      </c>
    </row>
    <row r="3482" spans="2:7">
      <c r="B3482" s="24">
        <f t="shared" si="219"/>
        <v>47248</v>
      </c>
      <c r="C3482" s="8" t="b">
        <f t="shared" si="217"/>
        <v>0</v>
      </c>
      <c r="D3482" s="21" t="b">
        <f t="shared" si="216"/>
        <v>0</v>
      </c>
      <c r="E3482" s="14">
        <f t="shared" si="218"/>
        <v>47248</v>
      </c>
      <c r="F3482" s="3"/>
      <c r="G3482" s="5">
        <v>48732</v>
      </c>
    </row>
    <row r="3483" spans="2:7">
      <c r="B3483" s="24">
        <f t="shared" si="219"/>
        <v>47249</v>
      </c>
      <c r="C3483" s="8" t="b">
        <f t="shared" si="217"/>
        <v>0</v>
      </c>
      <c r="D3483" s="21" t="b">
        <f t="shared" si="216"/>
        <v>0</v>
      </c>
      <c r="E3483" s="14">
        <f t="shared" si="218"/>
        <v>47249</v>
      </c>
      <c r="F3483" s="3"/>
      <c r="G3483" s="5">
        <v>48733</v>
      </c>
    </row>
    <row r="3484" spans="2:7">
      <c r="B3484" s="24">
        <f t="shared" si="219"/>
        <v>47250</v>
      </c>
      <c r="C3484" s="8" t="b">
        <f t="shared" si="217"/>
        <v>1</v>
      </c>
      <c r="D3484" s="21" t="b">
        <f t="shared" si="216"/>
        <v>0</v>
      </c>
      <c r="E3484" s="14" t="b">
        <f t="shared" si="218"/>
        <v>0</v>
      </c>
      <c r="F3484" s="3"/>
      <c r="G3484" s="5">
        <v>48736</v>
      </c>
    </row>
    <row r="3485" spans="2:7">
      <c r="B3485" s="24">
        <f t="shared" si="219"/>
        <v>47251</v>
      </c>
      <c r="C3485" s="8" t="b">
        <f t="shared" si="217"/>
        <v>1</v>
      </c>
      <c r="D3485" s="21" t="b">
        <f t="shared" si="216"/>
        <v>0</v>
      </c>
      <c r="E3485" s="14" t="b">
        <f t="shared" si="218"/>
        <v>0</v>
      </c>
      <c r="F3485" s="3"/>
      <c r="G3485" s="5">
        <v>48737</v>
      </c>
    </row>
    <row r="3486" spans="2:7">
      <c r="B3486" s="24">
        <f t="shared" si="219"/>
        <v>47252</v>
      </c>
      <c r="C3486" s="8" t="b">
        <f t="shared" si="217"/>
        <v>0</v>
      </c>
      <c r="D3486" s="21" t="b">
        <f t="shared" si="216"/>
        <v>0</v>
      </c>
      <c r="E3486" s="14">
        <f t="shared" si="218"/>
        <v>47252</v>
      </c>
      <c r="F3486" s="3"/>
      <c r="G3486" s="5">
        <v>48738</v>
      </c>
    </row>
    <row r="3487" spans="2:7">
      <c r="B3487" s="24">
        <f t="shared" si="219"/>
        <v>47253</v>
      </c>
      <c r="C3487" s="8" t="b">
        <f t="shared" si="217"/>
        <v>0</v>
      </c>
      <c r="D3487" s="21" t="b">
        <f t="shared" si="216"/>
        <v>0</v>
      </c>
      <c r="E3487" s="14">
        <f t="shared" si="218"/>
        <v>47253</v>
      </c>
      <c r="F3487" s="3"/>
      <c r="G3487" s="5">
        <v>48739</v>
      </c>
    </row>
    <row r="3488" spans="2:7">
      <c r="B3488" s="24">
        <f t="shared" si="219"/>
        <v>47254</v>
      </c>
      <c r="C3488" s="8" t="b">
        <f t="shared" si="217"/>
        <v>0</v>
      </c>
      <c r="D3488" s="21" t="b">
        <f t="shared" si="216"/>
        <v>0</v>
      </c>
      <c r="E3488" s="14">
        <f t="shared" si="218"/>
        <v>47254</v>
      </c>
      <c r="F3488" s="3"/>
      <c r="G3488" s="5">
        <v>48740</v>
      </c>
    </row>
    <row r="3489" spans="2:7">
      <c r="B3489" s="24">
        <f t="shared" si="219"/>
        <v>47255</v>
      </c>
      <c r="C3489" s="8" t="b">
        <f t="shared" si="217"/>
        <v>0</v>
      </c>
      <c r="D3489" s="21" t="b">
        <f t="shared" si="216"/>
        <v>0</v>
      </c>
      <c r="E3489" s="14">
        <f t="shared" si="218"/>
        <v>47255</v>
      </c>
      <c r="F3489" s="3"/>
      <c r="G3489" s="5">
        <v>48743</v>
      </c>
    </row>
    <row r="3490" spans="2:7">
      <c r="B3490" s="24">
        <f t="shared" si="219"/>
        <v>47256</v>
      </c>
      <c r="C3490" s="8" t="b">
        <f t="shared" si="217"/>
        <v>0</v>
      </c>
      <c r="D3490" s="21" t="b">
        <f t="shared" si="216"/>
        <v>0</v>
      </c>
      <c r="E3490" s="14">
        <f t="shared" si="218"/>
        <v>47256</v>
      </c>
      <c r="F3490" s="3"/>
      <c r="G3490" s="5">
        <v>48744</v>
      </c>
    </row>
    <row r="3491" spans="2:7">
      <c r="B3491" s="24">
        <f t="shared" si="219"/>
        <v>47257</v>
      </c>
      <c r="C3491" s="8" t="b">
        <f t="shared" si="217"/>
        <v>1</v>
      </c>
      <c r="D3491" s="21" t="b">
        <f t="shared" si="216"/>
        <v>0</v>
      </c>
      <c r="E3491" s="14" t="b">
        <f t="shared" si="218"/>
        <v>0</v>
      </c>
      <c r="F3491" s="3"/>
      <c r="G3491" s="5">
        <v>48745</v>
      </c>
    </row>
    <row r="3492" spans="2:7">
      <c r="B3492" s="24">
        <f t="shared" si="219"/>
        <v>47258</v>
      </c>
      <c r="C3492" s="8" t="b">
        <f t="shared" si="217"/>
        <v>1</v>
      </c>
      <c r="D3492" s="21" t="b">
        <f t="shared" si="216"/>
        <v>0</v>
      </c>
      <c r="E3492" s="14" t="b">
        <f t="shared" si="218"/>
        <v>0</v>
      </c>
      <c r="F3492" s="3"/>
      <c r="G3492" s="5">
        <v>48746</v>
      </c>
    </row>
    <row r="3493" spans="2:7">
      <c r="B3493" s="24">
        <f t="shared" si="219"/>
        <v>47259</v>
      </c>
      <c r="C3493" s="8" t="b">
        <f t="shared" si="217"/>
        <v>0</v>
      </c>
      <c r="D3493" s="21" t="b">
        <f t="shared" si="216"/>
        <v>0</v>
      </c>
      <c r="E3493" s="14">
        <f t="shared" si="218"/>
        <v>47259</v>
      </c>
      <c r="F3493" s="3"/>
      <c r="G3493" s="5">
        <v>48747</v>
      </c>
    </row>
    <row r="3494" spans="2:7">
      <c r="B3494" s="24">
        <f t="shared" si="219"/>
        <v>47260</v>
      </c>
      <c r="C3494" s="8" t="b">
        <f t="shared" si="217"/>
        <v>0</v>
      </c>
      <c r="D3494" s="21" t="b">
        <f t="shared" si="216"/>
        <v>0</v>
      </c>
      <c r="E3494" s="14">
        <f t="shared" si="218"/>
        <v>47260</v>
      </c>
      <c r="F3494" s="3"/>
      <c r="G3494" s="5">
        <v>48750</v>
      </c>
    </row>
    <row r="3495" spans="2:7">
      <c r="B3495" s="24">
        <f t="shared" si="219"/>
        <v>47261</v>
      </c>
      <c r="C3495" s="8" t="b">
        <f t="shared" si="217"/>
        <v>0</v>
      </c>
      <c r="D3495" s="21" t="b">
        <f t="shared" si="216"/>
        <v>0</v>
      </c>
      <c r="E3495" s="14">
        <f t="shared" si="218"/>
        <v>47261</v>
      </c>
      <c r="F3495" s="3"/>
      <c r="G3495" s="5">
        <v>48751</v>
      </c>
    </row>
    <row r="3496" spans="2:7">
      <c r="B3496" s="24">
        <f t="shared" si="219"/>
        <v>47262</v>
      </c>
      <c r="C3496" s="8" t="b">
        <f t="shared" si="217"/>
        <v>0</v>
      </c>
      <c r="D3496" s="21" t="b">
        <f t="shared" si="216"/>
        <v>0</v>
      </c>
      <c r="E3496" s="14">
        <f t="shared" si="218"/>
        <v>47262</v>
      </c>
      <c r="F3496" s="3"/>
      <c r="G3496" s="5">
        <v>48752</v>
      </c>
    </row>
    <row r="3497" spans="2:7">
      <c r="B3497" s="24">
        <f t="shared" si="219"/>
        <v>47263</v>
      </c>
      <c r="C3497" s="8" t="b">
        <f t="shared" si="217"/>
        <v>0</v>
      </c>
      <c r="D3497" s="21" t="b">
        <f t="shared" si="216"/>
        <v>0</v>
      </c>
      <c r="E3497" s="14">
        <f t="shared" si="218"/>
        <v>47263</v>
      </c>
      <c r="F3497" s="3"/>
      <c r="G3497" s="5">
        <v>48753</v>
      </c>
    </row>
    <row r="3498" spans="2:7">
      <c r="B3498" s="24">
        <f t="shared" si="219"/>
        <v>47264</v>
      </c>
      <c r="C3498" s="8" t="b">
        <f t="shared" si="217"/>
        <v>1</v>
      </c>
      <c r="D3498" s="21" t="b">
        <f t="shared" si="216"/>
        <v>0</v>
      </c>
      <c r="E3498" s="14" t="b">
        <f t="shared" si="218"/>
        <v>0</v>
      </c>
      <c r="F3498" s="3"/>
      <c r="G3498" s="5">
        <v>48754</v>
      </c>
    </row>
    <row r="3499" spans="2:7">
      <c r="B3499" s="24">
        <f t="shared" si="219"/>
        <v>47265</v>
      </c>
      <c r="C3499" s="8" t="b">
        <f t="shared" si="217"/>
        <v>1</v>
      </c>
      <c r="D3499" s="21" t="b">
        <f t="shared" si="216"/>
        <v>0</v>
      </c>
      <c r="E3499" s="14" t="b">
        <f t="shared" si="218"/>
        <v>0</v>
      </c>
      <c r="F3499" s="3"/>
      <c r="G3499" s="5">
        <v>48757</v>
      </c>
    </row>
    <row r="3500" spans="2:7">
      <c r="B3500" s="24">
        <f t="shared" si="219"/>
        <v>47266</v>
      </c>
      <c r="C3500" s="8" t="b">
        <f t="shared" si="217"/>
        <v>0</v>
      </c>
      <c r="D3500" s="21" t="b">
        <f t="shared" si="216"/>
        <v>0</v>
      </c>
      <c r="E3500" s="14">
        <f t="shared" si="218"/>
        <v>47266</v>
      </c>
      <c r="F3500" s="3"/>
      <c r="G3500" s="5">
        <v>48758</v>
      </c>
    </row>
    <row r="3501" spans="2:7">
      <c r="B3501" s="24">
        <f t="shared" si="219"/>
        <v>47267</v>
      </c>
      <c r="C3501" s="8" t="b">
        <f t="shared" si="217"/>
        <v>0</v>
      </c>
      <c r="D3501" s="21" t="b">
        <f t="shared" si="216"/>
        <v>0</v>
      </c>
      <c r="E3501" s="14">
        <f t="shared" si="218"/>
        <v>47267</v>
      </c>
      <c r="F3501" s="3"/>
      <c r="G3501" s="5">
        <v>48759</v>
      </c>
    </row>
    <row r="3502" spans="2:7">
      <c r="B3502" s="24">
        <f t="shared" si="219"/>
        <v>47268</v>
      </c>
      <c r="C3502" s="8" t="b">
        <f t="shared" si="217"/>
        <v>0</v>
      </c>
      <c r="D3502" s="21" t="b">
        <f t="shared" si="216"/>
        <v>0</v>
      </c>
      <c r="E3502" s="14">
        <f t="shared" si="218"/>
        <v>47268</v>
      </c>
      <c r="F3502" s="3"/>
      <c r="G3502" s="5">
        <v>48760</v>
      </c>
    </row>
    <row r="3503" spans="2:7">
      <c r="B3503" s="24">
        <f t="shared" si="219"/>
        <v>47269</v>
      </c>
      <c r="C3503" s="8" t="b">
        <f t="shared" si="217"/>
        <v>0</v>
      </c>
      <c r="D3503" s="21" t="b">
        <f t="shared" si="216"/>
        <v>0</v>
      </c>
      <c r="E3503" s="14">
        <f t="shared" si="218"/>
        <v>47269</v>
      </c>
      <c r="F3503" s="3"/>
      <c r="G3503" s="5">
        <v>48761</v>
      </c>
    </row>
    <row r="3504" spans="2:7">
      <c r="B3504" s="24">
        <f t="shared" si="219"/>
        <v>47270</v>
      </c>
      <c r="C3504" s="8" t="b">
        <f t="shared" si="217"/>
        <v>0</v>
      </c>
      <c r="D3504" s="21" t="b">
        <f t="shared" si="216"/>
        <v>0</v>
      </c>
      <c r="E3504" s="14">
        <f t="shared" si="218"/>
        <v>47270</v>
      </c>
      <c r="F3504" s="3"/>
      <c r="G3504" s="5">
        <v>48764</v>
      </c>
    </row>
    <row r="3505" spans="2:7">
      <c r="B3505" s="24">
        <f t="shared" si="219"/>
        <v>47271</v>
      </c>
      <c r="C3505" s="8" t="b">
        <f t="shared" si="217"/>
        <v>1</v>
      </c>
      <c r="D3505" s="21" t="b">
        <f t="shared" si="216"/>
        <v>0</v>
      </c>
      <c r="E3505" s="14" t="b">
        <f t="shared" si="218"/>
        <v>0</v>
      </c>
      <c r="F3505" s="3"/>
      <c r="G3505" s="5">
        <v>48765</v>
      </c>
    </row>
    <row r="3506" spans="2:7">
      <c r="B3506" s="24">
        <f t="shared" si="219"/>
        <v>47272</v>
      </c>
      <c r="C3506" s="8" t="b">
        <f t="shared" si="217"/>
        <v>1</v>
      </c>
      <c r="D3506" s="21" t="b">
        <f t="shared" si="216"/>
        <v>0</v>
      </c>
      <c r="E3506" s="14" t="b">
        <f t="shared" si="218"/>
        <v>0</v>
      </c>
      <c r="F3506" s="3"/>
      <c r="G3506" s="5">
        <v>48766</v>
      </c>
    </row>
    <row r="3507" spans="2:7">
      <c r="B3507" s="24">
        <f t="shared" si="219"/>
        <v>47273</v>
      </c>
      <c r="C3507" s="8" t="b">
        <f t="shared" si="217"/>
        <v>0</v>
      </c>
      <c r="D3507" s="21" t="b">
        <f t="shared" si="216"/>
        <v>0</v>
      </c>
      <c r="E3507" s="14">
        <f t="shared" si="218"/>
        <v>47273</v>
      </c>
      <c r="F3507" s="3"/>
      <c r="G3507" s="5">
        <v>48767</v>
      </c>
    </row>
    <row r="3508" spans="2:7">
      <c r="B3508" s="24">
        <f t="shared" si="219"/>
        <v>47274</v>
      </c>
      <c r="C3508" s="8" t="b">
        <f t="shared" si="217"/>
        <v>0</v>
      </c>
      <c r="D3508" s="21" t="b">
        <f t="shared" si="216"/>
        <v>0</v>
      </c>
      <c r="E3508" s="14">
        <f t="shared" si="218"/>
        <v>47274</v>
      </c>
      <c r="F3508" s="3"/>
      <c r="G3508" s="5">
        <v>48768</v>
      </c>
    </row>
    <row r="3509" spans="2:7">
      <c r="B3509" s="24">
        <f t="shared" si="219"/>
        <v>47275</v>
      </c>
      <c r="C3509" s="8" t="b">
        <f t="shared" si="217"/>
        <v>0</v>
      </c>
      <c r="D3509" s="21" t="b">
        <f t="shared" si="216"/>
        <v>0</v>
      </c>
      <c r="E3509" s="14">
        <f t="shared" si="218"/>
        <v>47275</v>
      </c>
      <c r="F3509" s="3"/>
      <c r="G3509" s="5">
        <v>48771</v>
      </c>
    </row>
    <row r="3510" spans="2:7">
      <c r="B3510" s="24">
        <f t="shared" si="219"/>
        <v>47276</v>
      </c>
      <c r="C3510" s="8" t="b">
        <f t="shared" si="217"/>
        <v>0</v>
      </c>
      <c r="D3510" s="21" t="b">
        <f t="shared" si="216"/>
        <v>0</v>
      </c>
      <c r="E3510" s="14">
        <f t="shared" si="218"/>
        <v>47276</v>
      </c>
      <c r="F3510" s="3"/>
      <c r="G3510" s="5">
        <v>48772</v>
      </c>
    </row>
    <row r="3511" spans="2:7">
      <c r="B3511" s="24">
        <f t="shared" si="219"/>
        <v>47277</v>
      </c>
      <c r="C3511" s="8" t="b">
        <f t="shared" si="217"/>
        <v>0</v>
      </c>
      <c r="D3511" s="21" t="b">
        <f t="shared" si="216"/>
        <v>0</v>
      </c>
      <c r="E3511" s="14">
        <f t="shared" si="218"/>
        <v>47277</v>
      </c>
      <c r="F3511" s="3"/>
      <c r="G3511" s="5">
        <v>48773</v>
      </c>
    </row>
    <row r="3512" spans="2:7">
      <c r="B3512" s="24">
        <f t="shared" si="219"/>
        <v>47278</v>
      </c>
      <c r="C3512" s="8" t="b">
        <f t="shared" si="217"/>
        <v>1</v>
      </c>
      <c r="D3512" s="21" t="b">
        <f t="shared" si="216"/>
        <v>0</v>
      </c>
      <c r="E3512" s="14" t="b">
        <f t="shared" si="218"/>
        <v>0</v>
      </c>
      <c r="F3512" s="3"/>
      <c r="G3512" s="5">
        <v>48774</v>
      </c>
    </row>
    <row r="3513" spans="2:7">
      <c r="B3513" s="24">
        <f t="shared" si="219"/>
        <v>47279</v>
      </c>
      <c r="C3513" s="8" t="b">
        <f t="shared" si="217"/>
        <v>1</v>
      </c>
      <c r="D3513" s="21" t="b">
        <f t="shared" si="216"/>
        <v>0</v>
      </c>
      <c r="E3513" s="14" t="b">
        <f t="shared" si="218"/>
        <v>0</v>
      </c>
      <c r="F3513" s="3"/>
      <c r="G3513" s="5">
        <v>48775</v>
      </c>
    </row>
    <row r="3514" spans="2:7">
      <c r="B3514" s="24">
        <f t="shared" si="219"/>
        <v>47280</v>
      </c>
      <c r="C3514" s="8" t="b">
        <f t="shared" si="217"/>
        <v>0</v>
      </c>
      <c r="D3514" s="21" t="b">
        <f t="shared" si="216"/>
        <v>0</v>
      </c>
      <c r="E3514" s="14">
        <f t="shared" si="218"/>
        <v>47280</v>
      </c>
      <c r="F3514" s="3"/>
      <c r="G3514" s="5">
        <v>48778</v>
      </c>
    </row>
    <row r="3515" spans="2:7">
      <c r="B3515" s="24">
        <f t="shared" si="219"/>
        <v>47281</v>
      </c>
      <c r="C3515" s="8" t="b">
        <f t="shared" si="217"/>
        <v>0</v>
      </c>
      <c r="D3515" s="21" t="b">
        <f t="shared" si="216"/>
        <v>0</v>
      </c>
      <c r="E3515" s="14">
        <f t="shared" si="218"/>
        <v>47281</v>
      </c>
      <c r="F3515" s="3"/>
      <c r="G3515" s="5">
        <v>48779</v>
      </c>
    </row>
    <row r="3516" spans="2:7">
      <c r="B3516" s="24">
        <f t="shared" si="219"/>
        <v>47282</v>
      </c>
      <c r="C3516" s="8" t="b">
        <f t="shared" si="217"/>
        <v>0</v>
      </c>
      <c r="D3516" s="21" t="b">
        <f t="shared" si="216"/>
        <v>0</v>
      </c>
      <c r="E3516" s="14">
        <f t="shared" si="218"/>
        <v>47282</v>
      </c>
      <c r="F3516" s="3"/>
      <c r="G3516" s="5">
        <v>48780</v>
      </c>
    </row>
    <row r="3517" spans="2:7">
      <c r="B3517" s="24">
        <f t="shared" si="219"/>
        <v>47283</v>
      </c>
      <c r="C3517" s="8" t="b">
        <f t="shared" si="217"/>
        <v>0</v>
      </c>
      <c r="D3517" s="21" t="b">
        <f t="shared" si="216"/>
        <v>0</v>
      </c>
      <c r="E3517" s="14">
        <f t="shared" si="218"/>
        <v>47283</v>
      </c>
      <c r="F3517" s="3"/>
      <c r="G3517" s="5">
        <v>48781</v>
      </c>
    </row>
    <row r="3518" spans="2:7">
      <c r="B3518" s="24">
        <f t="shared" si="219"/>
        <v>47284</v>
      </c>
      <c r="C3518" s="8" t="b">
        <f t="shared" si="217"/>
        <v>0</v>
      </c>
      <c r="D3518" s="21" t="b">
        <f t="shared" si="216"/>
        <v>0</v>
      </c>
      <c r="E3518" s="14">
        <f t="shared" si="218"/>
        <v>47284</v>
      </c>
      <c r="F3518" s="3"/>
      <c r="G3518" s="5">
        <v>48782</v>
      </c>
    </row>
    <row r="3519" spans="2:7">
      <c r="B3519" s="24">
        <f t="shared" si="219"/>
        <v>47285</v>
      </c>
      <c r="C3519" s="8" t="b">
        <f t="shared" si="217"/>
        <v>1</v>
      </c>
      <c r="D3519" s="21" t="b">
        <f t="shared" si="216"/>
        <v>0</v>
      </c>
      <c r="E3519" s="14" t="b">
        <f t="shared" si="218"/>
        <v>0</v>
      </c>
      <c r="F3519" s="3"/>
      <c r="G3519" s="5">
        <v>48785</v>
      </c>
    </row>
    <row r="3520" spans="2:7">
      <c r="B3520" s="24">
        <f t="shared" si="219"/>
        <v>47286</v>
      </c>
      <c r="C3520" s="8" t="b">
        <f t="shared" si="217"/>
        <v>1</v>
      </c>
      <c r="D3520" s="21" t="b">
        <f t="shared" si="216"/>
        <v>0</v>
      </c>
      <c r="E3520" s="14" t="b">
        <f t="shared" si="218"/>
        <v>0</v>
      </c>
      <c r="F3520" s="3"/>
      <c r="G3520" s="5">
        <v>48786</v>
      </c>
    </row>
    <row r="3521" spans="2:7">
      <c r="B3521" s="24">
        <f t="shared" si="219"/>
        <v>47287</v>
      </c>
      <c r="C3521" s="8" t="b">
        <f t="shared" si="217"/>
        <v>0</v>
      </c>
      <c r="D3521" s="21" t="b">
        <f t="shared" si="216"/>
        <v>0</v>
      </c>
      <c r="E3521" s="14">
        <f t="shared" si="218"/>
        <v>47287</v>
      </c>
      <c r="F3521" s="3"/>
      <c r="G3521" s="5">
        <v>48787</v>
      </c>
    </row>
    <row r="3522" spans="2:7">
      <c r="B3522" s="24">
        <f t="shared" si="219"/>
        <v>47288</v>
      </c>
      <c r="C3522" s="8" t="b">
        <f t="shared" si="217"/>
        <v>0</v>
      </c>
      <c r="D3522" s="21" t="b">
        <f t="shared" si="216"/>
        <v>0</v>
      </c>
      <c r="E3522" s="14">
        <f t="shared" si="218"/>
        <v>47288</v>
      </c>
      <c r="F3522" s="3"/>
      <c r="G3522" s="5">
        <v>48788</v>
      </c>
    </row>
    <row r="3523" spans="2:7">
      <c r="B3523" s="24">
        <f t="shared" si="219"/>
        <v>47289</v>
      </c>
      <c r="C3523" s="8" t="b">
        <f t="shared" si="217"/>
        <v>0</v>
      </c>
      <c r="D3523" s="21" t="b">
        <f t="shared" ref="D3523:D3586" si="220">IF(TYPE(VLOOKUP(B3523,Holidays,1,0))&lt;&gt;1,FALSE,TRUE)</f>
        <v>0</v>
      </c>
      <c r="E3523" s="14">
        <f t="shared" si="218"/>
        <v>47289</v>
      </c>
      <c r="F3523" s="3"/>
      <c r="G3523" s="5">
        <v>48789</v>
      </c>
    </row>
    <row r="3524" spans="2:7">
      <c r="B3524" s="24">
        <f t="shared" si="219"/>
        <v>47290</v>
      </c>
      <c r="C3524" s="8" t="b">
        <f t="shared" ref="C3524:C3587" si="221">IF(WEEKDAY(B3524,2)&gt;5,TRUE)</f>
        <v>0</v>
      </c>
      <c r="D3524" s="21" t="b">
        <f t="shared" si="220"/>
        <v>0</v>
      </c>
      <c r="E3524" s="14">
        <f t="shared" ref="E3524:E3587" si="222">IF(OR(C3524,D3524),FALSE,B3524)</f>
        <v>47290</v>
      </c>
      <c r="F3524" s="3"/>
      <c r="G3524" s="5">
        <v>48792</v>
      </c>
    </row>
    <row r="3525" spans="2:7">
      <c r="B3525" s="24">
        <f t="shared" ref="B3525:B3588" si="223">B3524+1</f>
        <v>47291</v>
      </c>
      <c r="C3525" s="8" t="b">
        <f t="shared" si="221"/>
        <v>0</v>
      </c>
      <c r="D3525" s="21" t="b">
        <f t="shared" si="220"/>
        <v>0</v>
      </c>
      <c r="E3525" s="14">
        <f t="shared" si="222"/>
        <v>47291</v>
      </c>
      <c r="F3525" s="3"/>
      <c r="G3525" s="5">
        <v>48793</v>
      </c>
    </row>
    <row r="3526" spans="2:7">
      <c r="B3526" s="24">
        <f t="shared" si="223"/>
        <v>47292</v>
      </c>
      <c r="C3526" s="8" t="b">
        <f t="shared" si="221"/>
        <v>1</v>
      </c>
      <c r="D3526" s="21" t="b">
        <f t="shared" si="220"/>
        <v>0</v>
      </c>
      <c r="E3526" s="14" t="b">
        <f t="shared" si="222"/>
        <v>0</v>
      </c>
      <c r="F3526" s="3"/>
      <c r="G3526" s="5">
        <v>48794</v>
      </c>
    </row>
    <row r="3527" spans="2:7">
      <c r="B3527" s="24">
        <f t="shared" si="223"/>
        <v>47293</v>
      </c>
      <c r="C3527" s="8" t="b">
        <f t="shared" si="221"/>
        <v>1</v>
      </c>
      <c r="D3527" s="21" t="b">
        <f t="shared" si="220"/>
        <v>0</v>
      </c>
      <c r="E3527" s="14" t="b">
        <f t="shared" si="222"/>
        <v>0</v>
      </c>
      <c r="F3527" s="3"/>
      <c r="G3527" s="5">
        <v>48795</v>
      </c>
    </row>
    <row r="3528" spans="2:7">
      <c r="B3528" s="24">
        <f t="shared" si="223"/>
        <v>47294</v>
      </c>
      <c r="C3528" s="8" t="b">
        <f t="shared" si="221"/>
        <v>0</v>
      </c>
      <c r="D3528" s="21" t="b">
        <f t="shared" si="220"/>
        <v>0</v>
      </c>
      <c r="E3528" s="14">
        <f t="shared" si="222"/>
        <v>47294</v>
      </c>
      <c r="F3528" s="3"/>
      <c r="G3528" s="5">
        <v>48796</v>
      </c>
    </row>
    <row r="3529" spans="2:7">
      <c r="B3529" s="24">
        <f t="shared" si="223"/>
        <v>47295</v>
      </c>
      <c r="C3529" s="8" t="b">
        <f t="shared" si="221"/>
        <v>0</v>
      </c>
      <c r="D3529" s="21" t="b">
        <f t="shared" si="220"/>
        <v>0</v>
      </c>
      <c r="E3529" s="14">
        <f t="shared" si="222"/>
        <v>47295</v>
      </c>
      <c r="F3529" s="3"/>
      <c r="G3529" s="5">
        <v>48799</v>
      </c>
    </row>
    <row r="3530" spans="2:7">
      <c r="B3530" s="24">
        <f t="shared" si="223"/>
        <v>47296</v>
      </c>
      <c r="C3530" s="8" t="b">
        <f t="shared" si="221"/>
        <v>0</v>
      </c>
      <c r="D3530" s="21" t="b">
        <f t="shared" si="220"/>
        <v>0</v>
      </c>
      <c r="E3530" s="14">
        <f t="shared" si="222"/>
        <v>47296</v>
      </c>
      <c r="F3530" s="3"/>
      <c r="G3530" s="5">
        <v>48800</v>
      </c>
    </row>
    <row r="3531" spans="2:7">
      <c r="B3531" s="24">
        <f t="shared" si="223"/>
        <v>47297</v>
      </c>
      <c r="C3531" s="8" t="b">
        <f t="shared" si="221"/>
        <v>0</v>
      </c>
      <c r="D3531" s="21" t="b">
        <f t="shared" si="220"/>
        <v>0</v>
      </c>
      <c r="E3531" s="14">
        <f t="shared" si="222"/>
        <v>47297</v>
      </c>
      <c r="F3531" s="3"/>
      <c r="G3531" s="5">
        <v>48801</v>
      </c>
    </row>
    <row r="3532" spans="2:7">
      <c r="B3532" s="24">
        <f t="shared" si="223"/>
        <v>47298</v>
      </c>
      <c r="C3532" s="8" t="b">
        <f t="shared" si="221"/>
        <v>0</v>
      </c>
      <c r="D3532" s="21" t="b">
        <f t="shared" si="220"/>
        <v>0</v>
      </c>
      <c r="E3532" s="14">
        <f t="shared" si="222"/>
        <v>47298</v>
      </c>
      <c r="F3532" s="3"/>
      <c r="G3532" s="5">
        <v>48802</v>
      </c>
    </row>
    <row r="3533" spans="2:7">
      <c r="B3533" s="24">
        <f t="shared" si="223"/>
        <v>47299</v>
      </c>
      <c r="C3533" s="8" t="b">
        <f t="shared" si="221"/>
        <v>1</v>
      </c>
      <c r="D3533" s="21" t="b">
        <f t="shared" si="220"/>
        <v>0</v>
      </c>
      <c r="E3533" s="14" t="b">
        <f t="shared" si="222"/>
        <v>0</v>
      </c>
      <c r="F3533" s="3"/>
      <c r="G3533" s="5">
        <v>48803</v>
      </c>
    </row>
    <row r="3534" spans="2:7">
      <c r="B3534" s="24">
        <f t="shared" si="223"/>
        <v>47300</v>
      </c>
      <c r="C3534" s="8" t="b">
        <f t="shared" si="221"/>
        <v>1</v>
      </c>
      <c r="D3534" s="21" t="b">
        <f t="shared" si="220"/>
        <v>0</v>
      </c>
      <c r="E3534" s="14" t="b">
        <f t="shared" si="222"/>
        <v>0</v>
      </c>
      <c r="F3534" s="3"/>
      <c r="G3534" s="5">
        <v>48806</v>
      </c>
    </row>
    <row r="3535" spans="2:7">
      <c r="B3535" s="24">
        <f t="shared" si="223"/>
        <v>47301</v>
      </c>
      <c r="C3535" s="8" t="b">
        <f t="shared" si="221"/>
        <v>0</v>
      </c>
      <c r="D3535" s="21" t="b">
        <f t="shared" si="220"/>
        <v>0</v>
      </c>
      <c r="E3535" s="14">
        <f t="shared" si="222"/>
        <v>47301</v>
      </c>
      <c r="F3535" s="3"/>
      <c r="G3535" s="5">
        <v>48807</v>
      </c>
    </row>
    <row r="3536" spans="2:7">
      <c r="B3536" s="24">
        <f t="shared" si="223"/>
        <v>47302</v>
      </c>
      <c r="C3536" s="8" t="b">
        <f t="shared" si="221"/>
        <v>0</v>
      </c>
      <c r="D3536" s="21" t="b">
        <f t="shared" si="220"/>
        <v>0</v>
      </c>
      <c r="E3536" s="14">
        <f t="shared" si="222"/>
        <v>47302</v>
      </c>
      <c r="F3536" s="3"/>
      <c r="G3536" s="5">
        <v>48808</v>
      </c>
    </row>
    <row r="3537" spans="2:7">
      <c r="B3537" s="24">
        <f t="shared" si="223"/>
        <v>47303</v>
      </c>
      <c r="C3537" s="8" t="b">
        <f t="shared" si="221"/>
        <v>0</v>
      </c>
      <c r="D3537" s="21" t="b">
        <f t="shared" si="220"/>
        <v>0</v>
      </c>
      <c r="E3537" s="14">
        <f t="shared" si="222"/>
        <v>47303</v>
      </c>
      <c r="F3537" s="3"/>
      <c r="G3537" s="5">
        <v>48809</v>
      </c>
    </row>
    <row r="3538" spans="2:7">
      <c r="B3538" s="24">
        <f t="shared" si="223"/>
        <v>47304</v>
      </c>
      <c r="C3538" s="8" t="b">
        <f t="shared" si="221"/>
        <v>0</v>
      </c>
      <c r="D3538" s="21" t="b">
        <f t="shared" si="220"/>
        <v>0</v>
      </c>
      <c r="E3538" s="14">
        <f t="shared" si="222"/>
        <v>47304</v>
      </c>
      <c r="F3538" s="3"/>
      <c r="G3538" s="5">
        <v>48810</v>
      </c>
    </row>
    <row r="3539" spans="2:7">
      <c r="B3539" s="24">
        <f t="shared" si="223"/>
        <v>47305</v>
      </c>
      <c r="C3539" s="8" t="b">
        <f t="shared" si="221"/>
        <v>0</v>
      </c>
      <c r="D3539" s="21" t="b">
        <f t="shared" si="220"/>
        <v>0</v>
      </c>
      <c r="E3539" s="14">
        <f t="shared" si="222"/>
        <v>47305</v>
      </c>
      <c r="F3539" s="3"/>
      <c r="G3539" s="5">
        <v>48813</v>
      </c>
    </row>
    <row r="3540" spans="2:7">
      <c r="B3540" s="24">
        <f t="shared" si="223"/>
        <v>47306</v>
      </c>
      <c r="C3540" s="8" t="b">
        <f t="shared" si="221"/>
        <v>1</v>
      </c>
      <c r="D3540" s="21" t="b">
        <f t="shared" si="220"/>
        <v>0</v>
      </c>
      <c r="E3540" s="14" t="b">
        <f t="shared" si="222"/>
        <v>0</v>
      </c>
      <c r="F3540" s="3"/>
      <c r="G3540" s="5">
        <v>48814</v>
      </c>
    </row>
    <row r="3541" spans="2:7">
      <c r="B3541" s="24">
        <f t="shared" si="223"/>
        <v>47307</v>
      </c>
      <c r="C3541" s="8" t="b">
        <f t="shared" si="221"/>
        <v>1</v>
      </c>
      <c r="D3541" s="21" t="b">
        <f t="shared" si="220"/>
        <v>0</v>
      </c>
      <c r="E3541" s="14" t="b">
        <f t="shared" si="222"/>
        <v>0</v>
      </c>
      <c r="F3541" s="3"/>
      <c r="G3541" s="5">
        <v>48815</v>
      </c>
    </row>
    <row r="3542" spans="2:7">
      <c r="B3542" s="24">
        <f t="shared" si="223"/>
        <v>47308</v>
      </c>
      <c r="C3542" s="8" t="b">
        <f t="shared" si="221"/>
        <v>0</v>
      </c>
      <c r="D3542" s="21" t="b">
        <f t="shared" si="220"/>
        <v>0</v>
      </c>
      <c r="E3542" s="14">
        <f t="shared" si="222"/>
        <v>47308</v>
      </c>
      <c r="F3542" s="3"/>
      <c r="G3542" s="5">
        <v>48816</v>
      </c>
    </row>
    <row r="3543" spans="2:7">
      <c r="B3543" s="24">
        <f t="shared" si="223"/>
        <v>47309</v>
      </c>
      <c r="C3543" s="8" t="b">
        <f t="shared" si="221"/>
        <v>0</v>
      </c>
      <c r="D3543" s="21" t="b">
        <f t="shared" si="220"/>
        <v>0</v>
      </c>
      <c r="E3543" s="14">
        <f t="shared" si="222"/>
        <v>47309</v>
      </c>
      <c r="F3543" s="3"/>
      <c r="G3543" s="5">
        <v>48817</v>
      </c>
    </row>
    <row r="3544" spans="2:7">
      <c r="B3544" s="24">
        <f t="shared" si="223"/>
        <v>47310</v>
      </c>
      <c r="C3544" s="8" t="b">
        <f t="shared" si="221"/>
        <v>0</v>
      </c>
      <c r="D3544" s="21" t="b">
        <f t="shared" si="220"/>
        <v>0</v>
      </c>
      <c r="E3544" s="14">
        <f t="shared" si="222"/>
        <v>47310</v>
      </c>
      <c r="F3544" s="3"/>
      <c r="G3544" s="5">
        <v>48820</v>
      </c>
    </row>
    <row r="3545" spans="2:7">
      <c r="B3545" s="24">
        <f t="shared" si="223"/>
        <v>47311</v>
      </c>
      <c r="C3545" s="8" t="b">
        <f t="shared" si="221"/>
        <v>0</v>
      </c>
      <c r="D3545" s="21" t="b">
        <f t="shared" si="220"/>
        <v>0</v>
      </c>
      <c r="E3545" s="14">
        <f t="shared" si="222"/>
        <v>47311</v>
      </c>
      <c r="F3545" s="3"/>
      <c r="G3545" s="5">
        <v>48821</v>
      </c>
    </row>
    <row r="3546" spans="2:7">
      <c r="B3546" s="24">
        <f t="shared" si="223"/>
        <v>47312</v>
      </c>
      <c r="C3546" s="8" t="b">
        <f t="shared" si="221"/>
        <v>0</v>
      </c>
      <c r="D3546" s="21" t="b">
        <f t="shared" si="220"/>
        <v>0</v>
      </c>
      <c r="E3546" s="14">
        <f t="shared" si="222"/>
        <v>47312</v>
      </c>
      <c r="F3546" s="3"/>
      <c r="G3546" s="5">
        <v>48822</v>
      </c>
    </row>
    <row r="3547" spans="2:7">
      <c r="B3547" s="24">
        <f t="shared" si="223"/>
        <v>47313</v>
      </c>
      <c r="C3547" s="8" t="b">
        <f t="shared" si="221"/>
        <v>1</v>
      </c>
      <c r="D3547" s="21" t="b">
        <f t="shared" si="220"/>
        <v>0</v>
      </c>
      <c r="E3547" s="14" t="b">
        <f t="shared" si="222"/>
        <v>0</v>
      </c>
      <c r="F3547" s="3"/>
      <c r="G3547" s="5">
        <v>48823</v>
      </c>
    </row>
    <row r="3548" spans="2:7">
      <c r="B3548" s="24">
        <f t="shared" si="223"/>
        <v>47314</v>
      </c>
      <c r="C3548" s="8" t="b">
        <f t="shared" si="221"/>
        <v>1</v>
      </c>
      <c r="D3548" s="21" t="b">
        <f t="shared" si="220"/>
        <v>0</v>
      </c>
      <c r="E3548" s="14" t="b">
        <f t="shared" si="222"/>
        <v>0</v>
      </c>
      <c r="F3548" s="3"/>
      <c r="G3548" s="5">
        <v>48824</v>
      </c>
    </row>
    <row r="3549" spans="2:7">
      <c r="B3549" s="24">
        <f t="shared" si="223"/>
        <v>47315</v>
      </c>
      <c r="C3549" s="8" t="b">
        <f t="shared" si="221"/>
        <v>0</v>
      </c>
      <c r="D3549" s="21" t="b">
        <f t="shared" si="220"/>
        <v>0</v>
      </c>
      <c r="E3549" s="14">
        <f t="shared" si="222"/>
        <v>47315</v>
      </c>
      <c r="F3549" s="3"/>
      <c r="G3549" s="5">
        <v>48827</v>
      </c>
    </row>
    <row r="3550" spans="2:7">
      <c r="B3550" s="24">
        <f t="shared" si="223"/>
        <v>47316</v>
      </c>
      <c r="C3550" s="8" t="b">
        <f t="shared" si="221"/>
        <v>0</v>
      </c>
      <c r="D3550" s="21" t="b">
        <f t="shared" si="220"/>
        <v>0</v>
      </c>
      <c r="E3550" s="14">
        <f t="shared" si="222"/>
        <v>47316</v>
      </c>
      <c r="F3550" s="3"/>
      <c r="G3550" s="5">
        <v>48828</v>
      </c>
    </row>
    <row r="3551" spans="2:7">
      <c r="B3551" s="24">
        <f t="shared" si="223"/>
        <v>47317</v>
      </c>
      <c r="C3551" s="8" t="b">
        <f t="shared" si="221"/>
        <v>0</v>
      </c>
      <c r="D3551" s="21" t="b">
        <f t="shared" si="220"/>
        <v>0</v>
      </c>
      <c r="E3551" s="14">
        <f t="shared" si="222"/>
        <v>47317</v>
      </c>
      <c r="F3551" s="3"/>
      <c r="G3551" s="5">
        <v>48829</v>
      </c>
    </row>
    <row r="3552" spans="2:7">
      <c r="B3552" s="24">
        <f t="shared" si="223"/>
        <v>47318</v>
      </c>
      <c r="C3552" s="8" t="b">
        <f t="shared" si="221"/>
        <v>0</v>
      </c>
      <c r="D3552" s="21" t="b">
        <f t="shared" si="220"/>
        <v>0</v>
      </c>
      <c r="E3552" s="14">
        <f t="shared" si="222"/>
        <v>47318</v>
      </c>
      <c r="F3552" s="3"/>
      <c r="G3552" s="5">
        <v>48830</v>
      </c>
    </row>
    <row r="3553" spans="2:7">
      <c r="B3553" s="24">
        <f t="shared" si="223"/>
        <v>47319</v>
      </c>
      <c r="C3553" s="8" t="b">
        <f t="shared" si="221"/>
        <v>0</v>
      </c>
      <c r="D3553" s="21" t="b">
        <f t="shared" si="220"/>
        <v>0</v>
      </c>
      <c r="E3553" s="14">
        <f t="shared" si="222"/>
        <v>47319</v>
      </c>
      <c r="F3553" s="3"/>
      <c r="G3553" s="5">
        <v>48831</v>
      </c>
    </row>
    <row r="3554" spans="2:7">
      <c r="B3554" s="24">
        <f t="shared" si="223"/>
        <v>47320</v>
      </c>
      <c r="C3554" s="8" t="b">
        <f t="shared" si="221"/>
        <v>1</v>
      </c>
      <c r="D3554" s="21" t="b">
        <f t="shared" si="220"/>
        <v>0</v>
      </c>
      <c r="E3554" s="14" t="b">
        <f t="shared" si="222"/>
        <v>0</v>
      </c>
      <c r="F3554" s="3"/>
      <c r="G3554" s="5">
        <v>48834</v>
      </c>
    </row>
    <row r="3555" spans="2:7">
      <c r="B3555" s="24">
        <f t="shared" si="223"/>
        <v>47321</v>
      </c>
      <c r="C3555" s="8" t="b">
        <f t="shared" si="221"/>
        <v>1</v>
      </c>
      <c r="D3555" s="21" t="b">
        <f t="shared" si="220"/>
        <v>0</v>
      </c>
      <c r="E3555" s="14" t="b">
        <f t="shared" si="222"/>
        <v>0</v>
      </c>
      <c r="F3555" s="3"/>
      <c r="G3555" s="5">
        <v>48835</v>
      </c>
    </row>
    <row r="3556" spans="2:7">
      <c r="B3556" s="24">
        <f t="shared" si="223"/>
        <v>47322</v>
      </c>
      <c r="C3556" s="8" t="b">
        <f t="shared" si="221"/>
        <v>0</v>
      </c>
      <c r="D3556" s="21" t="b">
        <f t="shared" si="220"/>
        <v>0</v>
      </c>
      <c r="E3556" s="14">
        <f t="shared" si="222"/>
        <v>47322</v>
      </c>
      <c r="F3556" s="3"/>
      <c r="G3556" s="5">
        <v>48836</v>
      </c>
    </row>
    <row r="3557" spans="2:7">
      <c r="B3557" s="24">
        <f t="shared" si="223"/>
        <v>47323</v>
      </c>
      <c r="C3557" s="8" t="b">
        <f t="shared" si="221"/>
        <v>0</v>
      </c>
      <c r="D3557" s="21" t="b">
        <f t="shared" si="220"/>
        <v>0</v>
      </c>
      <c r="E3557" s="14">
        <f t="shared" si="222"/>
        <v>47323</v>
      </c>
      <c r="F3557" s="3"/>
      <c r="G3557" s="5">
        <v>48837</v>
      </c>
    </row>
    <row r="3558" spans="2:7">
      <c r="B3558" s="24">
        <f t="shared" si="223"/>
        <v>47324</v>
      </c>
      <c r="C3558" s="8" t="b">
        <f t="shared" si="221"/>
        <v>0</v>
      </c>
      <c r="D3558" s="21" t="b">
        <f t="shared" si="220"/>
        <v>0</v>
      </c>
      <c r="E3558" s="14">
        <f t="shared" si="222"/>
        <v>47324</v>
      </c>
      <c r="F3558" s="3"/>
      <c r="G3558" s="5">
        <v>48838</v>
      </c>
    </row>
    <row r="3559" spans="2:7">
      <c r="B3559" s="24">
        <f t="shared" si="223"/>
        <v>47325</v>
      </c>
      <c r="C3559" s="8" t="b">
        <f t="shared" si="221"/>
        <v>0</v>
      </c>
      <c r="D3559" s="21" t="b">
        <f t="shared" si="220"/>
        <v>0</v>
      </c>
      <c r="E3559" s="14">
        <f t="shared" si="222"/>
        <v>47325</v>
      </c>
      <c r="F3559" s="3"/>
      <c r="G3559" s="5">
        <v>48841</v>
      </c>
    </row>
    <row r="3560" spans="2:7">
      <c r="B3560" s="24">
        <f t="shared" si="223"/>
        <v>47326</v>
      </c>
      <c r="C3560" s="8" t="b">
        <f t="shared" si="221"/>
        <v>0</v>
      </c>
      <c r="D3560" s="21" t="b">
        <f t="shared" si="220"/>
        <v>0</v>
      </c>
      <c r="E3560" s="14">
        <f t="shared" si="222"/>
        <v>47326</v>
      </c>
      <c r="F3560" s="3"/>
      <c r="G3560" s="5">
        <v>48842</v>
      </c>
    </row>
    <row r="3561" spans="2:7">
      <c r="B3561" s="24">
        <f t="shared" si="223"/>
        <v>47327</v>
      </c>
      <c r="C3561" s="8" t="b">
        <f t="shared" si="221"/>
        <v>1</v>
      </c>
      <c r="D3561" s="21" t="b">
        <f t="shared" si="220"/>
        <v>0</v>
      </c>
      <c r="E3561" s="14" t="b">
        <f t="shared" si="222"/>
        <v>0</v>
      </c>
      <c r="F3561" s="3"/>
      <c r="G3561" s="5">
        <v>48843</v>
      </c>
    </row>
    <row r="3562" spans="2:7">
      <c r="B3562" s="24">
        <f t="shared" si="223"/>
        <v>47328</v>
      </c>
      <c r="C3562" s="8" t="b">
        <f t="shared" si="221"/>
        <v>1</v>
      </c>
      <c r="D3562" s="21" t="b">
        <f t="shared" si="220"/>
        <v>0</v>
      </c>
      <c r="E3562" s="14" t="b">
        <f t="shared" si="222"/>
        <v>0</v>
      </c>
      <c r="F3562" s="3"/>
      <c r="G3562" s="5">
        <v>48844</v>
      </c>
    </row>
    <row r="3563" spans="2:7">
      <c r="B3563" s="24">
        <f t="shared" si="223"/>
        <v>47329</v>
      </c>
      <c r="C3563" s="8" t="b">
        <f t="shared" si="221"/>
        <v>0</v>
      </c>
      <c r="D3563" s="21" t="b">
        <f t="shared" si="220"/>
        <v>0</v>
      </c>
      <c r="E3563" s="14">
        <f t="shared" si="222"/>
        <v>47329</v>
      </c>
      <c r="F3563" s="3"/>
      <c r="G3563" s="5">
        <v>48845</v>
      </c>
    </row>
    <row r="3564" spans="2:7">
      <c r="B3564" s="24">
        <f t="shared" si="223"/>
        <v>47330</v>
      </c>
      <c r="C3564" s="8" t="b">
        <f t="shared" si="221"/>
        <v>0</v>
      </c>
      <c r="D3564" s="21" t="b">
        <f t="shared" si="220"/>
        <v>0</v>
      </c>
      <c r="E3564" s="14">
        <f t="shared" si="222"/>
        <v>47330</v>
      </c>
      <c r="F3564" s="3"/>
      <c r="G3564" s="5">
        <v>48848</v>
      </c>
    </row>
    <row r="3565" spans="2:7">
      <c r="B3565" s="24">
        <f t="shared" si="223"/>
        <v>47331</v>
      </c>
      <c r="C3565" s="8" t="b">
        <f t="shared" si="221"/>
        <v>0</v>
      </c>
      <c r="D3565" s="21" t="b">
        <f t="shared" si="220"/>
        <v>0</v>
      </c>
      <c r="E3565" s="14">
        <f t="shared" si="222"/>
        <v>47331</v>
      </c>
      <c r="F3565" s="3"/>
      <c r="G3565" s="5">
        <v>48849</v>
      </c>
    </row>
    <row r="3566" spans="2:7">
      <c r="B3566" s="24">
        <f t="shared" si="223"/>
        <v>47332</v>
      </c>
      <c r="C3566" s="8" t="b">
        <f t="shared" si="221"/>
        <v>0</v>
      </c>
      <c r="D3566" s="21" t="b">
        <f t="shared" si="220"/>
        <v>0</v>
      </c>
      <c r="E3566" s="14">
        <f t="shared" si="222"/>
        <v>47332</v>
      </c>
      <c r="F3566" s="3"/>
      <c r="G3566" s="5">
        <v>48850</v>
      </c>
    </row>
    <row r="3567" spans="2:7">
      <c r="B3567" s="24">
        <f t="shared" si="223"/>
        <v>47333</v>
      </c>
      <c r="C3567" s="8" t="b">
        <f t="shared" si="221"/>
        <v>0</v>
      </c>
      <c r="D3567" s="21" t="b">
        <f t="shared" si="220"/>
        <v>0</v>
      </c>
      <c r="E3567" s="14">
        <f t="shared" si="222"/>
        <v>47333</v>
      </c>
      <c r="F3567" s="3"/>
      <c r="G3567" s="5">
        <v>48851</v>
      </c>
    </row>
    <row r="3568" spans="2:7">
      <c r="B3568" s="24">
        <f t="shared" si="223"/>
        <v>47334</v>
      </c>
      <c r="C3568" s="8" t="b">
        <f t="shared" si="221"/>
        <v>1</v>
      </c>
      <c r="D3568" s="21" t="b">
        <f t="shared" si="220"/>
        <v>0</v>
      </c>
      <c r="E3568" s="14" t="b">
        <f t="shared" si="222"/>
        <v>0</v>
      </c>
      <c r="F3568" s="3"/>
      <c r="G3568" s="5">
        <v>48852</v>
      </c>
    </row>
    <row r="3569" spans="2:7">
      <c r="B3569" s="24">
        <f t="shared" si="223"/>
        <v>47335</v>
      </c>
      <c r="C3569" s="8" t="b">
        <f t="shared" si="221"/>
        <v>1</v>
      </c>
      <c r="D3569" s="21" t="b">
        <f t="shared" si="220"/>
        <v>0</v>
      </c>
      <c r="E3569" s="14" t="b">
        <f t="shared" si="222"/>
        <v>0</v>
      </c>
      <c r="F3569" s="3"/>
      <c r="G3569" s="5">
        <v>48855</v>
      </c>
    </row>
    <row r="3570" spans="2:7">
      <c r="B3570" s="24">
        <f t="shared" si="223"/>
        <v>47336</v>
      </c>
      <c r="C3570" s="8" t="b">
        <f t="shared" si="221"/>
        <v>0</v>
      </c>
      <c r="D3570" s="21" t="b">
        <f t="shared" si="220"/>
        <v>0</v>
      </c>
      <c r="E3570" s="14">
        <f t="shared" si="222"/>
        <v>47336</v>
      </c>
      <c r="F3570" s="3"/>
      <c r="G3570" s="5">
        <v>48856</v>
      </c>
    </row>
    <row r="3571" spans="2:7">
      <c r="B3571" s="24">
        <f t="shared" si="223"/>
        <v>47337</v>
      </c>
      <c r="C3571" s="8" t="b">
        <f t="shared" si="221"/>
        <v>0</v>
      </c>
      <c r="D3571" s="21" t="b">
        <f t="shared" si="220"/>
        <v>0</v>
      </c>
      <c r="E3571" s="14">
        <f t="shared" si="222"/>
        <v>47337</v>
      </c>
      <c r="F3571" s="3"/>
      <c r="G3571" s="5">
        <v>48857</v>
      </c>
    </row>
    <row r="3572" spans="2:7">
      <c r="B3572" s="24">
        <f t="shared" si="223"/>
        <v>47338</v>
      </c>
      <c r="C3572" s="8" t="b">
        <f t="shared" si="221"/>
        <v>0</v>
      </c>
      <c r="D3572" s="21" t="b">
        <f t="shared" si="220"/>
        <v>0</v>
      </c>
      <c r="E3572" s="14">
        <f t="shared" si="222"/>
        <v>47338</v>
      </c>
      <c r="F3572" s="3"/>
      <c r="G3572" s="5">
        <v>48858</v>
      </c>
    </row>
    <row r="3573" spans="2:7">
      <c r="B3573" s="24">
        <f t="shared" si="223"/>
        <v>47339</v>
      </c>
      <c r="C3573" s="8" t="b">
        <f t="shared" si="221"/>
        <v>0</v>
      </c>
      <c r="D3573" s="21" t="b">
        <f t="shared" si="220"/>
        <v>0</v>
      </c>
      <c r="E3573" s="14">
        <f t="shared" si="222"/>
        <v>47339</v>
      </c>
      <c r="F3573" s="3"/>
      <c r="G3573" s="5">
        <v>48859</v>
      </c>
    </row>
    <row r="3574" spans="2:7">
      <c r="B3574" s="24">
        <f t="shared" si="223"/>
        <v>47340</v>
      </c>
      <c r="C3574" s="8" t="b">
        <f t="shared" si="221"/>
        <v>0</v>
      </c>
      <c r="D3574" s="21" t="b">
        <f t="shared" si="220"/>
        <v>0</v>
      </c>
      <c r="E3574" s="14">
        <f t="shared" si="222"/>
        <v>47340</v>
      </c>
      <c r="F3574" s="3"/>
      <c r="G3574" s="5">
        <v>48862</v>
      </c>
    </row>
    <row r="3575" spans="2:7">
      <c r="B3575" s="24">
        <f t="shared" si="223"/>
        <v>47341</v>
      </c>
      <c r="C3575" s="8" t="b">
        <f t="shared" si="221"/>
        <v>1</v>
      </c>
      <c r="D3575" s="21" t="b">
        <f t="shared" si="220"/>
        <v>0</v>
      </c>
      <c r="E3575" s="14" t="b">
        <f t="shared" si="222"/>
        <v>0</v>
      </c>
      <c r="F3575" s="3"/>
      <c r="G3575" s="5">
        <v>48863</v>
      </c>
    </row>
    <row r="3576" spans="2:7">
      <c r="B3576" s="24">
        <f t="shared" si="223"/>
        <v>47342</v>
      </c>
      <c r="C3576" s="8" t="b">
        <f t="shared" si="221"/>
        <v>1</v>
      </c>
      <c r="D3576" s="21" t="b">
        <f t="shared" si="220"/>
        <v>0</v>
      </c>
      <c r="E3576" s="14" t="b">
        <f t="shared" si="222"/>
        <v>0</v>
      </c>
      <c r="F3576" s="3"/>
      <c r="G3576" s="5">
        <v>48864</v>
      </c>
    </row>
    <row r="3577" spans="2:7">
      <c r="B3577" s="24">
        <f t="shared" si="223"/>
        <v>47343</v>
      </c>
      <c r="C3577" s="8" t="b">
        <f t="shared" si="221"/>
        <v>0</v>
      </c>
      <c r="D3577" s="21" t="b">
        <f t="shared" si="220"/>
        <v>0</v>
      </c>
      <c r="E3577" s="14">
        <f t="shared" si="222"/>
        <v>47343</v>
      </c>
      <c r="F3577" s="3"/>
      <c r="G3577" s="5">
        <v>48865</v>
      </c>
    </row>
    <row r="3578" spans="2:7">
      <c r="B3578" s="24">
        <f t="shared" si="223"/>
        <v>47344</v>
      </c>
      <c r="C3578" s="8" t="b">
        <f t="shared" si="221"/>
        <v>0</v>
      </c>
      <c r="D3578" s="21" t="b">
        <f t="shared" si="220"/>
        <v>0</v>
      </c>
      <c r="E3578" s="14">
        <f t="shared" si="222"/>
        <v>47344</v>
      </c>
      <c r="F3578" s="3"/>
      <c r="G3578" s="5">
        <v>48866</v>
      </c>
    </row>
    <row r="3579" spans="2:7">
      <c r="B3579" s="24">
        <f t="shared" si="223"/>
        <v>47345</v>
      </c>
      <c r="C3579" s="8" t="b">
        <f t="shared" si="221"/>
        <v>0</v>
      </c>
      <c r="D3579" s="21" t="b">
        <f t="shared" si="220"/>
        <v>0</v>
      </c>
      <c r="E3579" s="14">
        <f t="shared" si="222"/>
        <v>47345</v>
      </c>
      <c r="F3579" s="3"/>
      <c r="G3579" s="5">
        <v>48869</v>
      </c>
    </row>
    <row r="3580" spans="2:7">
      <c r="B3580" s="24">
        <f t="shared" si="223"/>
        <v>47346</v>
      </c>
      <c r="C3580" s="8" t="b">
        <f t="shared" si="221"/>
        <v>0</v>
      </c>
      <c r="D3580" s="21" t="b">
        <f t="shared" si="220"/>
        <v>0</v>
      </c>
      <c r="E3580" s="14">
        <f t="shared" si="222"/>
        <v>47346</v>
      </c>
      <c r="F3580" s="3"/>
      <c r="G3580" s="5">
        <v>48870</v>
      </c>
    </row>
    <row r="3581" spans="2:7">
      <c r="B3581" s="24">
        <f t="shared" si="223"/>
        <v>47347</v>
      </c>
      <c r="C3581" s="8" t="b">
        <f t="shared" si="221"/>
        <v>0</v>
      </c>
      <c r="D3581" s="21" t="b">
        <f t="shared" si="220"/>
        <v>0</v>
      </c>
      <c r="E3581" s="14">
        <f t="shared" si="222"/>
        <v>47347</v>
      </c>
      <c r="F3581" s="3"/>
      <c r="G3581" s="5">
        <v>48871</v>
      </c>
    </row>
    <row r="3582" spans="2:7">
      <c r="B3582" s="24">
        <f t="shared" si="223"/>
        <v>47348</v>
      </c>
      <c r="C3582" s="8" t="b">
        <f t="shared" si="221"/>
        <v>1</v>
      </c>
      <c r="D3582" s="21" t="b">
        <f t="shared" si="220"/>
        <v>0</v>
      </c>
      <c r="E3582" s="14" t="b">
        <f t="shared" si="222"/>
        <v>0</v>
      </c>
      <c r="F3582" s="3"/>
      <c r="G3582" s="5">
        <v>48872</v>
      </c>
    </row>
    <row r="3583" spans="2:7">
      <c r="B3583" s="24">
        <f t="shared" si="223"/>
        <v>47349</v>
      </c>
      <c r="C3583" s="8" t="b">
        <f t="shared" si="221"/>
        <v>1</v>
      </c>
      <c r="D3583" s="21" t="b">
        <f t="shared" si="220"/>
        <v>0</v>
      </c>
      <c r="E3583" s="14" t="b">
        <f t="shared" si="222"/>
        <v>0</v>
      </c>
      <c r="F3583" s="3"/>
      <c r="G3583" s="5">
        <v>48873</v>
      </c>
    </row>
    <row r="3584" spans="2:7">
      <c r="B3584" s="24">
        <f t="shared" si="223"/>
        <v>47350</v>
      </c>
      <c r="C3584" s="8" t="b">
        <f t="shared" si="221"/>
        <v>0</v>
      </c>
      <c r="D3584" s="21" t="b">
        <f t="shared" si="220"/>
        <v>0</v>
      </c>
      <c r="E3584" s="14">
        <f t="shared" si="222"/>
        <v>47350</v>
      </c>
      <c r="F3584" s="3"/>
      <c r="G3584" s="5">
        <v>48876</v>
      </c>
    </row>
    <row r="3585" spans="2:7">
      <c r="B3585" s="24">
        <f t="shared" si="223"/>
        <v>47351</v>
      </c>
      <c r="C3585" s="8" t="b">
        <f t="shared" si="221"/>
        <v>0</v>
      </c>
      <c r="D3585" s="21" t="b">
        <f t="shared" si="220"/>
        <v>0</v>
      </c>
      <c r="E3585" s="14">
        <f t="shared" si="222"/>
        <v>47351</v>
      </c>
      <c r="F3585" s="3"/>
      <c r="G3585" s="5">
        <v>48877</v>
      </c>
    </row>
    <row r="3586" spans="2:7">
      <c r="B3586" s="24">
        <f t="shared" si="223"/>
        <v>47352</v>
      </c>
      <c r="C3586" s="8" t="b">
        <f t="shared" si="221"/>
        <v>0</v>
      </c>
      <c r="D3586" s="21" t="b">
        <f t="shared" si="220"/>
        <v>0</v>
      </c>
      <c r="E3586" s="14">
        <f t="shared" si="222"/>
        <v>47352</v>
      </c>
      <c r="F3586" s="3"/>
      <c r="G3586" s="5">
        <v>48878</v>
      </c>
    </row>
    <row r="3587" spans="2:7">
      <c r="B3587" s="24">
        <f t="shared" si="223"/>
        <v>47353</v>
      </c>
      <c r="C3587" s="8" t="b">
        <f t="shared" si="221"/>
        <v>0</v>
      </c>
      <c r="D3587" s="21" t="b">
        <f t="shared" ref="D3587:D3650" si="224">IF(TYPE(VLOOKUP(B3587,Holidays,1,0))&lt;&gt;1,FALSE,TRUE)</f>
        <v>0</v>
      </c>
      <c r="E3587" s="14">
        <f t="shared" si="222"/>
        <v>47353</v>
      </c>
      <c r="F3587" s="3"/>
      <c r="G3587" s="5">
        <v>48879</v>
      </c>
    </row>
    <row r="3588" spans="2:7">
      <c r="B3588" s="24">
        <f t="shared" si="223"/>
        <v>47354</v>
      </c>
      <c r="C3588" s="8" t="b">
        <f t="shared" ref="C3588:C3651" si="225">IF(WEEKDAY(B3588,2)&gt;5,TRUE)</f>
        <v>0</v>
      </c>
      <c r="D3588" s="21" t="b">
        <f t="shared" si="224"/>
        <v>0</v>
      </c>
      <c r="E3588" s="14">
        <f t="shared" ref="E3588:E3651" si="226">IF(OR(C3588,D3588),FALSE,B3588)</f>
        <v>47354</v>
      </c>
      <c r="F3588" s="3"/>
      <c r="G3588" s="5">
        <v>48880</v>
      </c>
    </row>
    <row r="3589" spans="2:7">
      <c r="B3589" s="24">
        <f t="shared" ref="B3589:B3652" si="227">B3588+1</f>
        <v>47355</v>
      </c>
      <c r="C3589" s="8" t="b">
        <f t="shared" si="225"/>
        <v>1</v>
      </c>
      <c r="D3589" s="21" t="b">
        <f t="shared" si="224"/>
        <v>0</v>
      </c>
      <c r="E3589" s="14" t="b">
        <f t="shared" si="226"/>
        <v>0</v>
      </c>
      <c r="F3589" s="3"/>
      <c r="G3589" s="5">
        <v>48883</v>
      </c>
    </row>
    <row r="3590" spans="2:7">
      <c r="B3590" s="24">
        <f t="shared" si="227"/>
        <v>47356</v>
      </c>
      <c r="C3590" s="8" t="b">
        <f t="shared" si="225"/>
        <v>1</v>
      </c>
      <c r="D3590" s="21" t="b">
        <f t="shared" si="224"/>
        <v>0</v>
      </c>
      <c r="E3590" s="14" t="b">
        <f t="shared" si="226"/>
        <v>0</v>
      </c>
      <c r="F3590" s="3"/>
      <c r="G3590" s="5">
        <v>48884</v>
      </c>
    </row>
    <row r="3591" spans="2:7">
      <c r="B3591" s="24">
        <f t="shared" si="227"/>
        <v>47357</v>
      </c>
      <c r="C3591" s="8" t="b">
        <f t="shared" si="225"/>
        <v>0</v>
      </c>
      <c r="D3591" s="21" t="b">
        <f t="shared" si="224"/>
        <v>0</v>
      </c>
      <c r="E3591" s="14">
        <f t="shared" si="226"/>
        <v>47357</v>
      </c>
      <c r="F3591" s="3"/>
      <c r="G3591" s="5">
        <v>48885</v>
      </c>
    </row>
    <row r="3592" spans="2:7">
      <c r="B3592" s="24">
        <f t="shared" si="227"/>
        <v>47358</v>
      </c>
      <c r="C3592" s="8" t="b">
        <f t="shared" si="225"/>
        <v>0</v>
      </c>
      <c r="D3592" s="21" t="b">
        <f t="shared" si="224"/>
        <v>0</v>
      </c>
      <c r="E3592" s="14">
        <f t="shared" si="226"/>
        <v>47358</v>
      </c>
      <c r="F3592" s="3"/>
      <c r="G3592" s="5">
        <v>48886</v>
      </c>
    </row>
    <row r="3593" spans="2:7">
      <c r="B3593" s="24">
        <f t="shared" si="227"/>
        <v>47359</v>
      </c>
      <c r="C3593" s="8" t="b">
        <f t="shared" si="225"/>
        <v>0</v>
      </c>
      <c r="D3593" s="21" t="b">
        <f t="shared" si="224"/>
        <v>0</v>
      </c>
      <c r="E3593" s="14">
        <f t="shared" si="226"/>
        <v>47359</v>
      </c>
      <c r="F3593" s="3"/>
      <c r="G3593" s="5">
        <v>48887</v>
      </c>
    </row>
    <row r="3594" spans="2:7">
      <c r="B3594" s="24">
        <f t="shared" si="227"/>
        <v>47360</v>
      </c>
      <c r="C3594" s="8" t="b">
        <f t="shared" si="225"/>
        <v>0</v>
      </c>
      <c r="D3594" s="21" t="b">
        <f t="shared" si="224"/>
        <v>0</v>
      </c>
      <c r="E3594" s="14">
        <f t="shared" si="226"/>
        <v>47360</v>
      </c>
      <c r="F3594" s="3"/>
      <c r="G3594" s="5">
        <v>48890</v>
      </c>
    </row>
    <row r="3595" spans="2:7">
      <c r="B3595" s="24">
        <f t="shared" si="227"/>
        <v>47361</v>
      </c>
      <c r="C3595" s="8" t="b">
        <f t="shared" si="225"/>
        <v>0</v>
      </c>
      <c r="D3595" s="21" t="b">
        <f t="shared" si="224"/>
        <v>0</v>
      </c>
      <c r="E3595" s="14">
        <f t="shared" si="226"/>
        <v>47361</v>
      </c>
      <c r="F3595" s="3"/>
      <c r="G3595" s="5">
        <v>48891</v>
      </c>
    </row>
    <row r="3596" spans="2:7">
      <c r="B3596" s="24">
        <f t="shared" si="227"/>
        <v>47362</v>
      </c>
      <c r="C3596" s="8" t="b">
        <f t="shared" si="225"/>
        <v>1</v>
      </c>
      <c r="D3596" s="21" t="b">
        <f t="shared" si="224"/>
        <v>0</v>
      </c>
      <c r="E3596" s="14" t="b">
        <f t="shared" si="226"/>
        <v>0</v>
      </c>
      <c r="F3596" s="3"/>
      <c r="G3596" s="5">
        <v>48892</v>
      </c>
    </row>
    <row r="3597" spans="2:7">
      <c r="B3597" s="24">
        <f t="shared" si="227"/>
        <v>47363</v>
      </c>
      <c r="C3597" s="8" t="b">
        <f t="shared" si="225"/>
        <v>1</v>
      </c>
      <c r="D3597" s="21" t="b">
        <f t="shared" si="224"/>
        <v>0</v>
      </c>
      <c r="E3597" s="14" t="b">
        <f t="shared" si="226"/>
        <v>0</v>
      </c>
      <c r="F3597" s="3"/>
      <c r="G3597" s="5">
        <v>48893</v>
      </c>
    </row>
    <row r="3598" spans="2:7">
      <c r="B3598" s="24">
        <f t="shared" si="227"/>
        <v>47364</v>
      </c>
      <c r="C3598" s="8" t="b">
        <f t="shared" si="225"/>
        <v>0</v>
      </c>
      <c r="D3598" s="21" t="b">
        <f t="shared" si="224"/>
        <v>0</v>
      </c>
      <c r="E3598" s="14">
        <f t="shared" si="226"/>
        <v>47364</v>
      </c>
      <c r="F3598" s="3"/>
      <c r="G3598" s="5">
        <v>48894</v>
      </c>
    </row>
    <row r="3599" spans="2:7">
      <c r="B3599" s="24">
        <f t="shared" si="227"/>
        <v>47365</v>
      </c>
      <c r="C3599" s="8" t="b">
        <f t="shared" si="225"/>
        <v>0</v>
      </c>
      <c r="D3599" s="21" t="b">
        <f t="shared" si="224"/>
        <v>0</v>
      </c>
      <c r="E3599" s="14">
        <f t="shared" si="226"/>
        <v>47365</v>
      </c>
      <c r="F3599" s="3"/>
      <c r="G3599" s="5">
        <v>48897</v>
      </c>
    </row>
    <row r="3600" spans="2:7">
      <c r="B3600" s="24">
        <f t="shared" si="227"/>
        <v>47366</v>
      </c>
      <c r="C3600" s="8" t="b">
        <f t="shared" si="225"/>
        <v>0</v>
      </c>
      <c r="D3600" s="21" t="b">
        <f t="shared" si="224"/>
        <v>0</v>
      </c>
      <c r="E3600" s="14">
        <f t="shared" si="226"/>
        <v>47366</v>
      </c>
      <c r="F3600" s="3"/>
      <c r="G3600" s="5">
        <v>48898</v>
      </c>
    </row>
    <row r="3601" spans="2:7">
      <c r="B3601" s="24">
        <f t="shared" si="227"/>
        <v>47367</v>
      </c>
      <c r="C3601" s="8" t="b">
        <f t="shared" si="225"/>
        <v>0</v>
      </c>
      <c r="D3601" s="21" t="b">
        <f t="shared" si="224"/>
        <v>0</v>
      </c>
      <c r="E3601" s="14">
        <f t="shared" si="226"/>
        <v>47367</v>
      </c>
      <c r="F3601" s="3"/>
      <c r="G3601" s="5">
        <v>48899</v>
      </c>
    </row>
    <row r="3602" spans="2:7">
      <c r="B3602" s="24">
        <f t="shared" si="227"/>
        <v>47368</v>
      </c>
      <c r="C3602" s="8" t="b">
        <f t="shared" si="225"/>
        <v>0</v>
      </c>
      <c r="D3602" s="21" t="b">
        <f t="shared" si="224"/>
        <v>0</v>
      </c>
      <c r="E3602" s="14">
        <f t="shared" si="226"/>
        <v>47368</v>
      </c>
      <c r="F3602" s="3"/>
      <c r="G3602" s="5">
        <v>48900</v>
      </c>
    </row>
    <row r="3603" spans="2:7">
      <c r="B3603" s="24">
        <f t="shared" si="227"/>
        <v>47369</v>
      </c>
      <c r="C3603" s="8" t="b">
        <f t="shared" si="225"/>
        <v>1</v>
      </c>
      <c r="D3603" s="21" t="b">
        <f t="shared" si="224"/>
        <v>0</v>
      </c>
      <c r="E3603" s="14" t="b">
        <f t="shared" si="226"/>
        <v>0</v>
      </c>
      <c r="F3603" s="3"/>
      <c r="G3603" s="5">
        <v>48901</v>
      </c>
    </row>
    <row r="3604" spans="2:7">
      <c r="B3604" s="24">
        <f t="shared" si="227"/>
        <v>47370</v>
      </c>
      <c r="C3604" s="8" t="b">
        <f t="shared" si="225"/>
        <v>1</v>
      </c>
      <c r="D3604" s="21" t="b">
        <f t="shared" si="224"/>
        <v>0</v>
      </c>
      <c r="E3604" s="14" t="b">
        <f t="shared" si="226"/>
        <v>0</v>
      </c>
      <c r="F3604" s="3"/>
      <c r="G3604" s="5">
        <v>48904</v>
      </c>
    </row>
    <row r="3605" spans="2:7">
      <c r="B3605" s="24">
        <f t="shared" si="227"/>
        <v>47371</v>
      </c>
      <c r="C3605" s="8" t="b">
        <f t="shared" si="225"/>
        <v>0</v>
      </c>
      <c r="D3605" s="21" t="b">
        <f t="shared" si="224"/>
        <v>0</v>
      </c>
      <c r="E3605" s="14">
        <f t="shared" si="226"/>
        <v>47371</v>
      </c>
      <c r="F3605" s="3"/>
      <c r="G3605" s="5">
        <v>48905</v>
      </c>
    </row>
    <row r="3606" spans="2:7">
      <c r="B3606" s="24">
        <f t="shared" si="227"/>
        <v>47372</v>
      </c>
      <c r="C3606" s="8" t="b">
        <f t="shared" si="225"/>
        <v>0</v>
      </c>
      <c r="D3606" s="21" t="b">
        <f t="shared" si="224"/>
        <v>0</v>
      </c>
      <c r="E3606" s="14">
        <f t="shared" si="226"/>
        <v>47372</v>
      </c>
      <c r="F3606" s="3"/>
      <c r="G3606" s="5">
        <v>48906</v>
      </c>
    </row>
    <row r="3607" spans="2:7">
      <c r="B3607" s="24">
        <f t="shared" si="227"/>
        <v>47373</v>
      </c>
      <c r="C3607" s="8" t="b">
        <f t="shared" si="225"/>
        <v>0</v>
      </c>
      <c r="D3607" s="21" t="b">
        <f t="shared" si="224"/>
        <v>0</v>
      </c>
      <c r="E3607" s="14">
        <f t="shared" si="226"/>
        <v>47373</v>
      </c>
      <c r="F3607" s="3"/>
      <c r="G3607" s="5">
        <v>48907</v>
      </c>
    </row>
    <row r="3608" spans="2:7">
      <c r="B3608" s="24">
        <f t="shared" si="227"/>
        <v>47374</v>
      </c>
      <c r="C3608" s="8" t="b">
        <f t="shared" si="225"/>
        <v>0</v>
      </c>
      <c r="D3608" s="21" t="b">
        <f t="shared" si="224"/>
        <v>0</v>
      </c>
      <c r="E3608" s="14">
        <f t="shared" si="226"/>
        <v>47374</v>
      </c>
      <c r="F3608" s="3"/>
      <c r="G3608" s="5">
        <v>48908</v>
      </c>
    </row>
    <row r="3609" spans="2:7">
      <c r="B3609" s="24">
        <f t="shared" si="227"/>
        <v>47375</v>
      </c>
      <c r="C3609" s="8" t="b">
        <f t="shared" si="225"/>
        <v>0</v>
      </c>
      <c r="D3609" s="21" t="b">
        <f t="shared" si="224"/>
        <v>0</v>
      </c>
      <c r="E3609" s="14">
        <f t="shared" si="226"/>
        <v>47375</v>
      </c>
      <c r="F3609" s="3"/>
      <c r="G3609" s="5">
        <v>48911</v>
      </c>
    </row>
    <row r="3610" spans="2:7">
      <c r="B3610" s="24">
        <f t="shared" si="227"/>
        <v>47376</v>
      </c>
      <c r="C3610" s="8" t="b">
        <f t="shared" si="225"/>
        <v>1</v>
      </c>
      <c r="D3610" s="21" t="b">
        <f t="shared" si="224"/>
        <v>0</v>
      </c>
      <c r="E3610" s="14" t="b">
        <f t="shared" si="226"/>
        <v>0</v>
      </c>
      <c r="F3610" s="3"/>
      <c r="G3610" s="5">
        <v>48912</v>
      </c>
    </row>
    <row r="3611" spans="2:7">
      <c r="B3611" s="24">
        <f t="shared" si="227"/>
        <v>47377</v>
      </c>
      <c r="C3611" s="8" t="b">
        <f t="shared" si="225"/>
        <v>1</v>
      </c>
      <c r="D3611" s="21" t="b">
        <f t="shared" si="224"/>
        <v>0</v>
      </c>
      <c r="E3611" s="14" t="b">
        <f t="shared" si="226"/>
        <v>0</v>
      </c>
      <c r="F3611" s="3"/>
      <c r="G3611" s="5">
        <v>48913</v>
      </c>
    </row>
    <row r="3612" spans="2:7">
      <c r="B3612" s="24">
        <f t="shared" si="227"/>
        <v>47378</v>
      </c>
      <c r="C3612" s="8" t="b">
        <f t="shared" si="225"/>
        <v>0</v>
      </c>
      <c r="D3612" s="21" t="b">
        <f t="shared" si="224"/>
        <v>0</v>
      </c>
      <c r="E3612" s="14">
        <f t="shared" si="226"/>
        <v>47378</v>
      </c>
      <c r="F3612" s="3"/>
      <c r="G3612" s="5">
        <v>48914</v>
      </c>
    </row>
    <row r="3613" spans="2:7">
      <c r="B3613" s="24">
        <f t="shared" si="227"/>
        <v>47379</v>
      </c>
      <c r="C3613" s="8" t="b">
        <f t="shared" si="225"/>
        <v>0</v>
      </c>
      <c r="D3613" s="21" t="b">
        <f t="shared" si="224"/>
        <v>0</v>
      </c>
      <c r="E3613" s="14">
        <f t="shared" si="226"/>
        <v>47379</v>
      </c>
      <c r="F3613" s="3"/>
      <c r="G3613" s="5">
        <v>48915</v>
      </c>
    </row>
    <row r="3614" spans="2:7">
      <c r="B3614" s="24">
        <f t="shared" si="227"/>
        <v>47380</v>
      </c>
      <c r="C3614" s="8" t="b">
        <f t="shared" si="225"/>
        <v>0</v>
      </c>
      <c r="D3614" s="21" t="b">
        <f t="shared" si="224"/>
        <v>0</v>
      </c>
      <c r="E3614" s="14">
        <f t="shared" si="226"/>
        <v>47380</v>
      </c>
      <c r="F3614" s="3"/>
      <c r="G3614" s="5">
        <v>48918</v>
      </c>
    </row>
    <row r="3615" spans="2:7">
      <c r="B3615" s="24">
        <f t="shared" si="227"/>
        <v>47381</v>
      </c>
      <c r="C3615" s="8" t="b">
        <f t="shared" si="225"/>
        <v>0</v>
      </c>
      <c r="D3615" s="21" t="b">
        <f t="shared" si="224"/>
        <v>0</v>
      </c>
      <c r="E3615" s="14">
        <f t="shared" si="226"/>
        <v>47381</v>
      </c>
      <c r="F3615" s="3"/>
      <c r="G3615" s="5">
        <v>48919</v>
      </c>
    </row>
    <row r="3616" spans="2:7">
      <c r="B3616" s="24">
        <f t="shared" si="227"/>
        <v>47382</v>
      </c>
      <c r="C3616" s="8" t="b">
        <f t="shared" si="225"/>
        <v>0</v>
      </c>
      <c r="D3616" s="21" t="b">
        <f t="shared" si="224"/>
        <v>0</v>
      </c>
      <c r="E3616" s="14">
        <f t="shared" si="226"/>
        <v>47382</v>
      </c>
      <c r="F3616" s="3"/>
      <c r="G3616" s="5">
        <v>48920</v>
      </c>
    </row>
    <row r="3617" spans="2:7">
      <c r="B3617" s="24">
        <f t="shared" si="227"/>
        <v>47383</v>
      </c>
      <c r="C3617" s="8" t="b">
        <f t="shared" si="225"/>
        <v>1</v>
      </c>
      <c r="D3617" s="21" t="b">
        <f t="shared" si="224"/>
        <v>0</v>
      </c>
      <c r="E3617" s="14" t="b">
        <f t="shared" si="226"/>
        <v>0</v>
      </c>
      <c r="F3617" s="3"/>
      <c r="G3617" s="5">
        <v>48921</v>
      </c>
    </row>
    <row r="3618" spans="2:7">
      <c r="B3618" s="24">
        <f t="shared" si="227"/>
        <v>47384</v>
      </c>
      <c r="C3618" s="8" t="b">
        <f t="shared" si="225"/>
        <v>1</v>
      </c>
      <c r="D3618" s="21" t="b">
        <f t="shared" si="224"/>
        <v>0</v>
      </c>
      <c r="E3618" s="14" t="b">
        <f t="shared" si="226"/>
        <v>0</v>
      </c>
      <c r="F3618" s="3"/>
      <c r="G3618" s="5">
        <v>48922</v>
      </c>
    </row>
    <row r="3619" spans="2:7">
      <c r="B3619" s="24">
        <f t="shared" si="227"/>
        <v>47385</v>
      </c>
      <c r="C3619" s="8" t="b">
        <f t="shared" si="225"/>
        <v>0</v>
      </c>
      <c r="D3619" s="21" t="b">
        <f t="shared" si="224"/>
        <v>0</v>
      </c>
      <c r="E3619" s="14">
        <f t="shared" si="226"/>
        <v>47385</v>
      </c>
      <c r="F3619" s="3"/>
      <c r="G3619" s="5">
        <v>48925</v>
      </c>
    </row>
    <row r="3620" spans="2:7">
      <c r="B3620" s="24">
        <f t="shared" si="227"/>
        <v>47386</v>
      </c>
      <c r="C3620" s="8" t="b">
        <f t="shared" si="225"/>
        <v>0</v>
      </c>
      <c r="D3620" s="21" t="b">
        <f t="shared" si="224"/>
        <v>0</v>
      </c>
      <c r="E3620" s="14">
        <f t="shared" si="226"/>
        <v>47386</v>
      </c>
      <c r="F3620" s="3"/>
      <c r="G3620" s="5">
        <v>48926</v>
      </c>
    </row>
    <row r="3621" spans="2:7">
      <c r="B3621" s="24">
        <f t="shared" si="227"/>
        <v>47387</v>
      </c>
      <c r="C3621" s="8" t="b">
        <f t="shared" si="225"/>
        <v>0</v>
      </c>
      <c r="D3621" s="21" t="b">
        <f t="shared" si="224"/>
        <v>0</v>
      </c>
      <c r="E3621" s="14">
        <f t="shared" si="226"/>
        <v>47387</v>
      </c>
      <c r="F3621" s="3"/>
      <c r="G3621" s="5">
        <v>48927</v>
      </c>
    </row>
    <row r="3622" spans="2:7">
      <c r="B3622" s="24">
        <f t="shared" si="227"/>
        <v>47388</v>
      </c>
      <c r="C3622" s="8" t="b">
        <f t="shared" si="225"/>
        <v>0</v>
      </c>
      <c r="D3622" s="21" t="b">
        <f t="shared" si="224"/>
        <v>0</v>
      </c>
      <c r="E3622" s="14">
        <f t="shared" si="226"/>
        <v>47388</v>
      </c>
      <c r="F3622" s="3"/>
      <c r="G3622" s="5">
        <v>48928</v>
      </c>
    </row>
    <row r="3623" spans="2:7">
      <c r="B3623" s="24">
        <f t="shared" si="227"/>
        <v>47389</v>
      </c>
      <c r="C3623" s="8" t="b">
        <f t="shared" si="225"/>
        <v>0</v>
      </c>
      <c r="D3623" s="21" t="b">
        <f t="shared" si="224"/>
        <v>0</v>
      </c>
      <c r="E3623" s="14">
        <f t="shared" si="226"/>
        <v>47389</v>
      </c>
      <c r="F3623" s="3"/>
      <c r="G3623" s="5">
        <v>48929</v>
      </c>
    </row>
    <row r="3624" spans="2:7">
      <c r="B3624" s="24">
        <f t="shared" si="227"/>
        <v>47390</v>
      </c>
      <c r="C3624" s="8" t="b">
        <f t="shared" si="225"/>
        <v>1</v>
      </c>
      <c r="D3624" s="21" t="b">
        <f t="shared" si="224"/>
        <v>0</v>
      </c>
      <c r="E3624" s="14" t="b">
        <f t="shared" si="226"/>
        <v>0</v>
      </c>
      <c r="F3624" s="3"/>
      <c r="G3624" s="5">
        <v>48932</v>
      </c>
    </row>
    <row r="3625" spans="2:7">
      <c r="B3625" s="24">
        <f t="shared" si="227"/>
        <v>47391</v>
      </c>
      <c r="C3625" s="8" t="b">
        <f t="shared" si="225"/>
        <v>1</v>
      </c>
      <c r="D3625" s="21" t="b">
        <f t="shared" si="224"/>
        <v>0</v>
      </c>
      <c r="E3625" s="14" t="b">
        <f t="shared" si="226"/>
        <v>0</v>
      </c>
      <c r="F3625" s="3"/>
      <c r="G3625" s="5">
        <v>48933</v>
      </c>
    </row>
    <row r="3626" spans="2:7">
      <c r="B3626" s="24">
        <f t="shared" si="227"/>
        <v>47392</v>
      </c>
      <c r="C3626" s="8" t="b">
        <f t="shared" si="225"/>
        <v>0</v>
      </c>
      <c r="D3626" s="21" t="b">
        <f t="shared" si="224"/>
        <v>0</v>
      </c>
      <c r="E3626" s="14">
        <f t="shared" si="226"/>
        <v>47392</v>
      </c>
      <c r="F3626" s="3"/>
      <c r="G3626" s="5">
        <v>48934</v>
      </c>
    </row>
    <row r="3627" spans="2:7">
      <c r="B3627" s="24">
        <f t="shared" si="227"/>
        <v>47393</v>
      </c>
      <c r="C3627" s="8" t="b">
        <f t="shared" si="225"/>
        <v>0</v>
      </c>
      <c r="D3627" s="21" t="b">
        <f t="shared" si="224"/>
        <v>0</v>
      </c>
      <c r="E3627" s="14">
        <f t="shared" si="226"/>
        <v>47393</v>
      </c>
      <c r="F3627" s="3"/>
      <c r="G3627" s="5">
        <v>48935</v>
      </c>
    </row>
    <row r="3628" spans="2:7">
      <c r="B3628" s="24">
        <f t="shared" si="227"/>
        <v>47394</v>
      </c>
      <c r="C3628" s="8" t="b">
        <f t="shared" si="225"/>
        <v>0</v>
      </c>
      <c r="D3628" s="21" t="b">
        <f t="shared" si="224"/>
        <v>0</v>
      </c>
      <c r="E3628" s="14">
        <f t="shared" si="226"/>
        <v>47394</v>
      </c>
      <c r="F3628" s="3"/>
      <c r="G3628" s="5">
        <v>48936</v>
      </c>
    </row>
    <row r="3629" spans="2:7">
      <c r="B3629" s="24">
        <f t="shared" si="227"/>
        <v>47395</v>
      </c>
      <c r="C3629" s="8" t="b">
        <f t="shared" si="225"/>
        <v>0</v>
      </c>
      <c r="D3629" s="21" t="b">
        <f t="shared" si="224"/>
        <v>0</v>
      </c>
      <c r="E3629" s="14">
        <f t="shared" si="226"/>
        <v>47395</v>
      </c>
      <c r="F3629" s="3"/>
      <c r="G3629" s="5">
        <v>48940</v>
      </c>
    </row>
    <row r="3630" spans="2:7">
      <c r="B3630" s="24">
        <f t="shared" si="227"/>
        <v>47396</v>
      </c>
      <c r="C3630" s="8" t="b">
        <f t="shared" si="225"/>
        <v>0</v>
      </c>
      <c r="D3630" s="21" t="b">
        <f t="shared" si="224"/>
        <v>0</v>
      </c>
      <c r="E3630" s="14">
        <f t="shared" si="226"/>
        <v>47396</v>
      </c>
      <c r="F3630" s="3"/>
      <c r="G3630" s="5">
        <v>48941</v>
      </c>
    </row>
    <row r="3631" spans="2:7">
      <c r="B3631" s="24">
        <f t="shared" si="227"/>
        <v>47397</v>
      </c>
      <c r="C3631" s="8" t="b">
        <f t="shared" si="225"/>
        <v>1</v>
      </c>
      <c r="D3631" s="21" t="b">
        <f t="shared" si="224"/>
        <v>0</v>
      </c>
      <c r="E3631" s="14" t="b">
        <f t="shared" si="226"/>
        <v>0</v>
      </c>
      <c r="F3631" s="3"/>
      <c r="G3631" s="5">
        <v>48942</v>
      </c>
    </row>
    <row r="3632" spans="2:7">
      <c r="B3632" s="24">
        <f t="shared" si="227"/>
        <v>47398</v>
      </c>
      <c r="C3632" s="8" t="b">
        <f t="shared" si="225"/>
        <v>1</v>
      </c>
      <c r="D3632" s="21" t="b">
        <f t="shared" si="224"/>
        <v>0</v>
      </c>
      <c r="E3632" s="14" t="b">
        <f t="shared" si="226"/>
        <v>0</v>
      </c>
      <c r="F3632" s="3"/>
      <c r="G3632" s="5">
        <v>48943</v>
      </c>
    </row>
    <row r="3633" spans="2:7">
      <c r="B3633" s="24">
        <f t="shared" si="227"/>
        <v>47399</v>
      </c>
      <c r="C3633" s="8" t="b">
        <f t="shared" si="225"/>
        <v>0</v>
      </c>
      <c r="D3633" s="21" t="b">
        <f t="shared" si="224"/>
        <v>0</v>
      </c>
      <c r="E3633" s="14">
        <f t="shared" si="226"/>
        <v>47399</v>
      </c>
      <c r="F3633" s="3"/>
      <c r="G3633" s="5">
        <v>48946</v>
      </c>
    </row>
    <row r="3634" spans="2:7">
      <c r="B3634" s="24">
        <f t="shared" si="227"/>
        <v>47400</v>
      </c>
      <c r="C3634" s="8" t="b">
        <f t="shared" si="225"/>
        <v>0</v>
      </c>
      <c r="D3634" s="21" t="b">
        <f t="shared" si="224"/>
        <v>0</v>
      </c>
      <c r="E3634" s="14">
        <f t="shared" si="226"/>
        <v>47400</v>
      </c>
      <c r="F3634" s="3"/>
      <c r="G3634" s="5">
        <v>48947</v>
      </c>
    </row>
    <row r="3635" spans="2:7">
      <c r="B3635" s="24">
        <f t="shared" si="227"/>
        <v>47401</v>
      </c>
      <c r="C3635" s="8" t="b">
        <f t="shared" si="225"/>
        <v>0</v>
      </c>
      <c r="D3635" s="21" t="b">
        <f t="shared" si="224"/>
        <v>0</v>
      </c>
      <c r="E3635" s="14">
        <f t="shared" si="226"/>
        <v>47401</v>
      </c>
      <c r="F3635" s="3"/>
      <c r="G3635" s="5">
        <v>48948</v>
      </c>
    </row>
    <row r="3636" spans="2:7">
      <c r="B3636" s="24">
        <f t="shared" si="227"/>
        <v>47402</v>
      </c>
      <c r="C3636" s="8" t="b">
        <f t="shared" si="225"/>
        <v>0</v>
      </c>
      <c r="D3636" s="21" t="b">
        <f t="shared" si="224"/>
        <v>0</v>
      </c>
      <c r="E3636" s="14">
        <f t="shared" si="226"/>
        <v>47402</v>
      </c>
      <c r="F3636" s="3"/>
      <c r="G3636" s="5">
        <v>48949</v>
      </c>
    </row>
    <row r="3637" spans="2:7">
      <c r="B3637" s="24">
        <f t="shared" si="227"/>
        <v>47403</v>
      </c>
      <c r="C3637" s="8" t="b">
        <f t="shared" si="225"/>
        <v>0</v>
      </c>
      <c r="D3637" s="21" t="b">
        <f t="shared" si="224"/>
        <v>0</v>
      </c>
      <c r="E3637" s="14">
        <f t="shared" si="226"/>
        <v>47403</v>
      </c>
      <c r="F3637" s="3"/>
      <c r="G3637" s="5">
        <v>48950</v>
      </c>
    </row>
    <row r="3638" spans="2:7">
      <c r="B3638" s="24">
        <f t="shared" si="227"/>
        <v>47404</v>
      </c>
      <c r="C3638" s="8" t="b">
        <f t="shared" si="225"/>
        <v>1</v>
      </c>
      <c r="D3638" s="21" t="b">
        <f t="shared" si="224"/>
        <v>0</v>
      </c>
      <c r="E3638" s="14" t="b">
        <f t="shared" si="226"/>
        <v>0</v>
      </c>
      <c r="F3638" s="3"/>
      <c r="G3638" s="5">
        <v>48953</v>
      </c>
    </row>
    <row r="3639" spans="2:7">
      <c r="B3639" s="24">
        <f t="shared" si="227"/>
        <v>47405</v>
      </c>
      <c r="C3639" s="8" t="b">
        <f t="shared" si="225"/>
        <v>1</v>
      </c>
      <c r="D3639" s="21" t="b">
        <f t="shared" si="224"/>
        <v>0</v>
      </c>
      <c r="E3639" s="14" t="b">
        <f t="shared" si="226"/>
        <v>0</v>
      </c>
      <c r="F3639" s="3"/>
      <c r="G3639" s="5">
        <v>48954</v>
      </c>
    </row>
    <row r="3640" spans="2:7">
      <c r="B3640" s="24">
        <f t="shared" si="227"/>
        <v>47406</v>
      </c>
      <c r="C3640" s="8" t="b">
        <f t="shared" si="225"/>
        <v>0</v>
      </c>
      <c r="D3640" s="21" t="b">
        <f t="shared" si="224"/>
        <v>0</v>
      </c>
      <c r="E3640" s="14">
        <f t="shared" si="226"/>
        <v>47406</v>
      </c>
      <c r="F3640" s="3"/>
      <c r="G3640" s="5">
        <v>48955</v>
      </c>
    </row>
    <row r="3641" spans="2:7">
      <c r="B3641" s="24">
        <f t="shared" si="227"/>
        <v>47407</v>
      </c>
      <c r="C3641" s="8" t="b">
        <f t="shared" si="225"/>
        <v>0</v>
      </c>
      <c r="D3641" s="21" t="b">
        <f t="shared" si="224"/>
        <v>0</v>
      </c>
      <c r="E3641" s="14">
        <f t="shared" si="226"/>
        <v>47407</v>
      </c>
      <c r="F3641" s="3"/>
      <c r="G3641" s="5">
        <v>48956</v>
      </c>
    </row>
    <row r="3642" spans="2:7">
      <c r="B3642" s="24">
        <f t="shared" si="227"/>
        <v>47408</v>
      </c>
      <c r="C3642" s="8" t="b">
        <f t="shared" si="225"/>
        <v>0</v>
      </c>
      <c r="D3642" s="21" t="b">
        <f t="shared" si="224"/>
        <v>0</v>
      </c>
      <c r="E3642" s="14">
        <f t="shared" si="226"/>
        <v>47408</v>
      </c>
      <c r="F3642" s="3"/>
      <c r="G3642" s="5">
        <v>48957</v>
      </c>
    </row>
    <row r="3643" spans="2:7">
      <c r="B3643" s="24">
        <f t="shared" si="227"/>
        <v>47409</v>
      </c>
      <c r="C3643" s="8" t="b">
        <f t="shared" si="225"/>
        <v>0</v>
      </c>
      <c r="D3643" s="21" t="b">
        <f t="shared" si="224"/>
        <v>0</v>
      </c>
      <c r="E3643" s="14">
        <f t="shared" si="226"/>
        <v>47409</v>
      </c>
      <c r="F3643" s="3"/>
      <c r="G3643" s="5">
        <v>48960</v>
      </c>
    </row>
    <row r="3644" spans="2:7">
      <c r="B3644" s="24">
        <f t="shared" si="227"/>
        <v>47410</v>
      </c>
      <c r="C3644" s="8" t="b">
        <f t="shared" si="225"/>
        <v>0</v>
      </c>
      <c r="D3644" s="21" t="b">
        <f t="shared" si="224"/>
        <v>0</v>
      </c>
      <c r="E3644" s="14">
        <f t="shared" si="226"/>
        <v>47410</v>
      </c>
      <c r="F3644" s="3"/>
      <c r="G3644" s="5">
        <v>48961</v>
      </c>
    </row>
    <row r="3645" spans="2:7">
      <c r="B3645" s="24">
        <f t="shared" si="227"/>
        <v>47411</v>
      </c>
      <c r="C3645" s="8" t="b">
        <f t="shared" si="225"/>
        <v>1</v>
      </c>
      <c r="D3645" s="21" t="b">
        <f t="shared" si="224"/>
        <v>0</v>
      </c>
      <c r="E3645" s="14" t="b">
        <f t="shared" si="226"/>
        <v>0</v>
      </c>
      <c r="F3645" s="3"/>
      <c r="G3645" s="5">
        <v>48962</v>
      </c>
    </row>
    <row r="3646" spans="2:7">
      <c r="B3646" s="24">
        <f t="shared" si="227"/>
        <v>47412</v>
      </c>
      <c r="C3646" s="8" t="b">
        <f t="shared" si="225"/>
        <v>1</v>
      </c>
      <c r="D3646" s="21" t="b">
        <f t="shared" si="224"/>
        <v>0</v>
      </c>
      <c r="E3646" s="14" t="b">
        <f t="shared" si="226"/>
        <v>0</v>
      </c>
      <c r="F3646" s="3"/>
      <c r="G3646" s="5">
        <v>48963</v>
      </c>
    </row>
    <row r="3647" spans="2:7">
      <c r="B3647" s="24">
        <f t="shared" si="227"/>
        <v>47413</v>
      </c>
      <c r="C3647" s="8" t="b">
        <f t="shared" si="225"/>
        <v>0</v>
      </c>
      <c r="D3647" s="21" t="b">
        <f t="shared" si="224"/>
        <v>0</v>
      </c>
      <c r="E3647" s="14">
        <f t="shared" si="226"/>
        <v>47413</v>
      </c>
      <c r="F3647" s="3"/>
      <c r="G3647" s="5">
        <v>48964</v>
      </c>
    </row>
    <row r="3648" spans="2:7">
      <c r="B3648" s="24">
        <f t="shared" si="227"/>
        <v>47414</v>
      </c>
      <c r="C3648" s="8" t="b">
        <f t="shared" si="225"/>
        <v>0</v>
      </c>
      <c r="D3648" s="21" t="b">
        <f t="shared" si="224"/>
        <v>0</v>
      </c>
      <c r="E3648" s="14">
        <f t="shared" si="226"/>
        <v>47414</v>
      </c>
      <c r="F3648" s="3"/>
      <c r="G3648" s="5">
        <v>48967</v>
      </c>
    </row>
    <row r="3649" spans="2:7">
      <c r="B3649" s="24">
        <f t="shared" si="227"/>
        <v>47415</v>
      </c>
      <c r="C3649" s="8" t="b">
        <f t="shared" si="225"/>
        <v>0</v>
      </c>
      <c r="D3649" s="21" t="b">
        <f t="shared" si="224"/>
        <v>0</v>
      </c>
      <c r="E3649" s="14">
        <f t="shared" si="226"/>
        <v>47415</v>
      </c>
      <c r="F3649" s="3"/>
      <c r="G3649" s="5">
        <v>48968</v>
      </c>
    </row>
    <row r="3650" spans="2:7">
      <c r="B3650" s="24">
        <f t="shared" si="227"/>
        <v>47416</v>
      </c>
      <c r="C3650" s="8" t="b">
        <f t="shared" si="225"/>
        <v>0</v>
      </c>
      <c r="D3650" s="21" t="b">
        <f t="shared" si="224"/>
        <v>0</v>
      </c>
      <c r="E3650" s="14">
        <f t="shared" si="226"/>
        <v>47416</v>
      </c>
      <c r="F3650" s="3"/>
      <c r="G3650" s="5">
        <v>48969</v>
      </c>
    </row>
    <row r="3651" spans="2:7">
      <c r="B3651" s="24">
        <f t="shared" si="227"/>
        <v>47417</v>
      </c>
      <c r="C3651" s="8" t="b">
        <f t="shared" si="225"/>
        <v>0</v>
      </c>
      <c r="D3651" s="21" t="b">
        <f t="shared" ref="D3651:D3714" si="228">IF(TYPE(VLOOKUP(B3651,Holidays,1,0))&lt;&gt;1,FALSE,TRUE)</f>
        <v>0</v>
      </c>
      <c r="E3651" s="14">
        <f t="shared" si="226"/>
        <v>47417</v>
      </c>
      <c r="F3651" s="3"/>
      <c r="G3651" s="5">
        <v>48970</v>
      </c>
    </row>
    <row r="3652" spans="2:7">
      <c r="B3652" s="24">
        <f t="shared" si="227"/>
        <v>47418</v>
      </c>
      <c r="C3652" s="8" t="b">
        <f t="shared" ref="C3652:C3715" si="229">IF(WEEKDAY(B3652,2)&gt;5,TRUE)</f>
        <v>1</v>
      </c>
      <c r="D3652" s="21" t="b">
        <f t="shared" si="228"/>
        <v>0</v>
      </c>
      <c r="E3652" s="14" t="b">
        <f t="shared" ref="E3652:E3715" si="230">IF(OR(C3652,D3652),FALSE,B3652)</f>
        <v>0</v>
      </c>
      <c r="F3652" s="3"/>
      <c r="G3652" s="5">
        <v>48971</v>
      </c>
    </row>
    <row r="3653" spans="2:7">
      <c r="B3653" s="24">
        <f t="shared" ref="B3653:B3716" si="231">B3652+1</f>
        <v>47419</v>
      </c>
      <c r="C3653" s="8" t="b">
        <f t="shared" si="229"/>
        <v>1</v>
      </c>
      <c r="D3653" s="21" t="b">
        <f t="shared" si="228"/>
        <v>0</v>
      </c>
      <c r="E3653" s="14" t="b">
        <f t="shared" si="230"/>
        <v>0</v>
      </c>
      <c r="F3653" s="3"/>
      <c r="G3653" s="5">
        <v>48974</v>
      </c>
    </row>
    <row r="3654" spans="2:7">
      <c r="B3654" s="24">
        <f t="shared" si="231"/>
        <v>47420</v>
      </c>
      <c r="C3654" s="8" t="b">
        <f t="shared" si="229"/>
        <v>0</v>
      </c>
      <c r="D3654" s="21" t="b">
        <f t="shared" si="228"/>
        <v>0</v>
      </c>
      <c r="E3654" s="14">
        <f t="shared" si="230"/>
        <v>47420</v>
      </c>
      <c r="F3654" s="3"/>
      <c r="G3654" s="5">
        <v>48975</v>
      </c>
    </row>
    <row r="3655" spans="2:7">
      <c r="B3655" s="24">
        <f t="shared" si="231"/>
        <v>47421</v>
      </c>
      <c r="C3655" s="8" t="b">
        <f t="shared" si="229"/>
        <v>0</v>
      </c>
      <c r="D3655" s="21" t="b">
        <f t="shared" si="228"/>
        <v>0</v>
      </c>
      <c r="E3655" s="14">
        <f t="shared" si="230"/>
        <v>47421</v>
      </c>
      <c r="F3655" s="3"/>
      <c r="G3655" s="5">
        <v>48976</v>
      </c>
    </row>
    <row r="3656" spans="2:7">
      <c r="B3656" s="24">
        <f t="shared" si="231"/>
        <v>47422</v>
      </c>
      <c r="C3656" s="8" t="b">
        <f t="shared" si="229"/>
        <v>0</v>
      </c>
      <c r="D3656" s="21" t="b">
        <f t="shared" si="228"/>
        <v>0</v>
      </c>
      <c r="E3656" s="14">
        <f t="shared" si="230"/>
        <v>47422</v>
      </c>
      <c r="F3656" s="3"/>
      <c r="G3656" s="5">
        <v>48977</v>
      </c>
    </row>
    <row r="3657" spans="2:7">
      <c r="B3657" s="24">
        <f t="shared" si="231"/>
        <v>47423</v>
      </c>
      <c r="C3657" s="8" t="b">
        <f t="shared" si="229"/>
        <v>0</v>
      </c>
      <c r="D3657" s="21" t="b">
        <f t="shared" si="228"/>
        <v>0</v>
      </c>
      <c r="E3657" s="14">
        <f t="shared" si="230"/>
        <v>47423</v>
      </c>
      <c r="F3657" s="3"/>
      <c r="G3657" s="5">
        <v>48978</v>
      </c>
    </row>
    <row r="3658" spans="2:7">
      <c r="B3658" s="24">
        <f t="shared" si="231"/>
        <v>47424</v>
      </c>
      <c r="C3658" s="8" t="b">
        <f t="shared" si="229"/>
        <v>0</v>
      </c>
      <c r="D3658" s="21" t="b">
        <f t="shared" si="228"/>
        <v>0</v>
      </c>
      <c r="E3658" s="14">
        <f t="shared" si="230"/>
        <v>47424</v>
      </c>
      <c r="F3658" s="3"/>
      <c r="G3658" s="5">
        <v>48981</v>
      </c>
    </row>
    <row r="3659" spans="2:7">
      <c r="B3659" s="24">
        <f t="shared" si="231"/>
        <v>47425</v>
      </c>
      <c r="C3659" s="8" t="b">
        <f t="shared" si="229"/>
        <v>1</v>
      </c>
      <c r="D3659" s="21" t="b">
        <f t="shared" si="228"/>
        <v>0</v>
      </c>
      <c r="E3659" s="14" t="b">
        <f t="shared" si="230"/>
        <v>0</v>
      </c>
      <c r="F3659" s="3"/>
      <c r="G3659" s="5">
        <v>48982</v>
      </c>
    </row>
    <row r="3660" spans="2:7">
      <c r="B3660" s="24">
        <f t="shared" si="231"/>
        <v>47426</v>
      </c>
      <c r="C3660" s="8" t="b">
        <f t="shared" si="229"/>
        <v>1</v>
      </c>
      <c r="D3660" s="21" t="b">
        <f t="shared" si="228"/>
        <v>0</v>
      </c>
      <c r="E3660" s="14" t="b">
        <f t="shared" si="230"/>
        <v>0</v>
      </c>
      <c r="F3660" s="3"/>
      <c r="G3660" s="5">
        <v>48983</v>
      </c>
    </row>
    <row r="3661" spans="2:7">
      <c r="B3661" s="24">
        <f t="shared" si="231"/>
        <v>47427</v>
      </c>
      <c r="C3661" s="8" t="b">
        <f t="shared" si="229"/>
        <v>0</v>
      </c>
      <c r="D3661" s="21" t="b">
        <f t="shared" si="228"/>
        <v>0</v>
      </c>
      <c r="E3661" s="14">
        <f t="shared" si="230"/>
        <v>47427</v>
      </c>
      <c r="F3661" s="3"/>
      <c r="G3661" s="5">
        <v>48984</v>
      </c>
    </row>
    <row r="3662" spans="2:7">
      <c r="B3662" s="24">
        <f t="shared" si="231"/>
        <v>47428</v>
      </c>
      <c r="C3662" s="8" t="b">
        <f t="shared" si="229"/>
        <v>0</v>
      </c>
      <c r="D3662" s="21" t="b">
        <f t="shared" si="228"/>
        <v>0</v>
      </c>
      <c r="E3662" s="14">
        <f t="shared" si="230"/>
        <v>47428</v>
      </c>
      <c r="F3662" s="3"/>
      <c r="G3662" s="5">
        <v>48985</v>
      </c>
    </row>
    <row r="3663" spans="2:7">
      <c r="B3663" s="24">
        <f t="shared" si="231"/>
        <v>47429</v>
      </c>
      <c r="C3663" s="8" t="b">
        <f t="shared" si="229"/>
        <v>0</v>
      </c>
      <c r="D3663" s="21" t="b">
        <f t="shared" si="228"/>
        <v>0</v>
      </c>
      <c r="E3663" s="14">
        <f t="shared" si="230"/>
        <v>47429</v>
      </c>
      <c r="F3663" s="3"/>
      <c r="G3663" s="5">
        <v>48988</v>
      </c>
    </row>
    <row r="3664" spans="2:7">
      <c r="B3664" s="24">
        <f t="shared" si="231"/>
        <v>47430</v>
      </c>
      <c r="C3664" s="8" t="b">
        <f t="shared" si="229"/>
        <v>0</v>
      </c>
      <c r="D3664" s="21" t="b">
        <f t="shared" si="228"/>
        <v>0</v>
      </c>
      <c r="E3664" s="14">
        <f t="shared" si="230"/>
        <v>47430</v>
      </c>
      <c r="F3664" s="3"/>
      <c r="G3664" s="5">
        <v>48989</v>
      </c>
    </row>
    <row r="3665" spans="2:7">
      <c r="B3665" s="24">
        <f t="shared" si="231"/>
        <v>47431</v>
      </c>
      <c r="C3665" s="8" t="b">
        <f t="shared" si="229"/>
        <v>0</v>
      </c>
      <c r="D3665" s="21" t="b">
        <f t="shared" si="228"/>
        <v>0</v>
      </c>
      <c r="E3665" s="14">
        <f t="shared" si="230"/>
        <v>47431</v>
      </c>
      <c r="F3665" s="3"/>
      <c r="G3665" s="5">
        <v>48990</v>
      </c>
    </row>
    <row r="3666" spans="2:7">
      <c r="B3666" s="24">
        <f t="shared" si="231"/>
        <v>47432</v>
      </c>
      <c r="C3666" s="8" t="b">
        <f t="shared" si="229"/>
        <v>1</v>
      </c>
      <c r="D3666" s="21" t="b">
        <f t="shared" si="228"/>
        <v>0</v>
      </c>
      <c r="E3666" s="14" t="b">
        <f t="shared" si="230"/>
        <v>0</v>
      </c>
      <c r="F3666" s="3"/>
      <c r="G3666" s="5">
        <v>48991</v>
      </c>
    </row>
    <row r="3667" spans="2:7">
      <c r="B3667" s="24">
        <f t="shared" si="231"/>
        <v>47433</v>
      </c>
      <c r="C3667" s="8" t="b">
        <f t="shared" si="229"/>
        <v>1</v>
      </c>
      <c r="D3667" s="21" t="b">
        <f t="shared" si="228"/>
        <v>0</v>
      </c>
      <c r="E3667" s="14" t="b">
        <f t="shared" si="230"/>
        <v>0</v>
      </c>
      <c r="F3667" s="3"/>
      <c r="G3667" s="5">
        <v>48992</v>
      </c>
    </row>
    <row r="3668" spans="2:7">
      <c r="B3668" s="24">
        <f t="shared" si="231"/>
        <v>47434</v>
      </c>
      <c r="C3668" s="8" t="b">
        <f t="shared" si="229"/>
        <v>0</v>
      </c>
      <c r="D3668" s="21" t="b">
        <f t="shared" si="228"/>
        <v>0</v>
      </c>
      <c r="E3668" s="14">
        <f t="shared" si="230"/>
        <v>47434</v>
      </c>
      <c r="F3668" s="3"/>
      <c r="G3668" s="5">
        <v>48995</v>
      </c>
    </row>
    <row r="3669" spans="2:7">
      <c r="B3669" s="24">
        <f t="shared" si="231"/>
        <v>47435</v>
      </c>
      <c r="C3669" s="8" t="b">
        <f t="shared" si="229"/>
        <v>0</v>
      </c>
      <c r="D3669" s="21" t="b">
        <f t="shared" si="228"/>
        <v>0</v>
      </c>
      <c r="E3669" s="14">
        <f t="shared" si="230"/>
        <v>47435</v>
      </c>
      <c r="F3669" s="3"/>
      <c r="G3669" s="5">
        <v>48996</v>
      </c>
    </row>
    <row r="3670" spans="2:7">
      <c r="B3670" s="24">
        <f t="shared" si="231"/>
        <v>47436</v>
      </c>
      <c r="C3670" s="8" t="b">
        <f t="shared" si="229"/>
        <v>0</v>
      </c>
      <c r="D3670" s="21" t="b">
        <f t="shared" si="228"/>
        <v>0</v>
      </c>
      <c r="E3670" s="14">
        <f t="shared" si="230"/>
        <v>47436</v>
      </c>
      <c r="F3670" s="3"/>
      <c r="G3670" s="5">
        <v>48997</v>
      </c>
    </row>
    <row r="3671" spans="2:7">
      <c r="B3671" s="24">
        <f t="shared" si="231"/>
        <v>47437</v>
      </c>
      <c r="C3671" s="8" t="b">
        <f t="shared" si="229"/>
        <v>0</v>
      </c>
      <c r="D3671" s="21" t="b">
        <f t="shared" si="228"/>
        <v>0</v>
      </c>
      <c r="E3671" s="14">
        <f t="shared" si="230"/>
        <v>47437</v>
      </c>
      <c r="F3671" s="3"/>
      <c r="G3671" s="5">
        <v>48998</v>
      </c>
    </row>
    <row r="3672" spans="2:7">
      <c r="B3672" s="24">
        <f t="shared" si="231"/>
        <v>47438</v>
      </c>
      <c r="C3672" s="8" t="b">
        <f t="shared" si="229"/>
        <v>0</v>
      </c>
      <c r="D3672" s="21" t="b">
        <f t="shared" si="228"/>
        <v>0</v>
      </c>
      <c r="E3672" s="14">
        <f t="shared" si="230"/>
        <v>47438</v>
      </c>
      <c r="F3672" s="3"/>
      <c r="G3672" s="5">
        <v>48999</v>
      </c>
    </row>
    <row r="3673" spans="2:7">
      <c r="B3673" s="24">
        <f t="shared" si="231"/>
        <v>47439</v>
      </c>
      <c r="C3673" s="8" t="b">
        <f t="shared" si="229"/>
        <v>1</v>
      </c>
      <c r="D3673" s="21" t="b">
        <f t="shared" si="228"/>
        <v>0</v>
      </c>
      <c r="E3673" s="14" t="b">
        <f t="shared" si="230"/>
        <v>0</v>
      </c>
      <c r="F3673" s="3"/>
      <c r="G3673" s="5">
        <v>49002</v>
      </c>
    </row>
    <row r="3674" spans="2:7">
      <c r="B3674" s="24">
        <f t="shared" si="231"/>
        <v>47440</v>
      </c>
      <c r="C3674" s="8" t="b">
        <f t="shared" si="229"/>
        <v>1</v>
      </c>
      <c r="D3674" s="21" t="b">
        <f t="shared" si="228"/>
        <v>0</v>
      </c>
      <c r="E3674" s="14" t="b">
        <f t="shared" si="230"/>
        <v>0</v>
      </c>
      <c r="F3674" s="3"/>
      <c r="G3674" s="5">
        <v>49003</v>
      </c>
    </row>
    <row r="3675" spans="2:7">
      <c r="B3675" s="24">
        <f t="shared" si="231"/>
        <v>47441</v>
      </c>
      <c r="C3675" s="8" t="b">
        <f t="shared" si="229"/>
        <v>0</v>
      </c>
      <c r="D3675" s="21" t="b">
        <f t="shared" si="228"/>
        <v>0</v>
      </c>
      <c r="E3675" s="14">
        <f t="shared" si="230"/>
        <v>47441</v>
      </c>
      <c r="F3675" s="3"/>
      <c r="G3675" s="5">
        <v>49004</v>
      </c>
    </row>
    <row r="3676" spans="2:7">
      <c r="B3676" s="24">
        <f t="shared" si="231"/>
        <v>47442</v>
      </c>
      <c r="C3676" s="8" t="b">
        <f t="shared" si="229"/>
        <v>0</v>
      </c>
      <c r="D3676" s="21" t="b">
        <f t="shared" si="228"/>
        <v>0</v>
      </c>
      <c r="E3676" s="14">
        <f t="shared" si="230"/>
        <v>47442</v>
      </c>
      <c r="F3676" s="3"/>
      <c r="G3676" s="5">
        <v>49005</v>
      </c>
    </row>
    <row r="3677" spans="2:7">
      <c r="B3677" s="24">
        <f t="shared" si="231"/>
        <v>47443</v>
      </c>
      <c r="C3677" s="8" t="b">
        <f t="shared" si="229"/>
        <v>0</v>
      </c>
      <c r="D3677" s="21" t="b">
        <f t="shared" si="228"/>
        <v>0</v>
      </c>
      <c r="E3677" s="14">
        <f t="shared" si="230"/>
        <v>47443</v>
      </c>
      <c r="F3677" s="3"/>
      <c r="G3677" s="5">
        <v>49006</v>
      </c>
    </row>
    <row r="3678" spans="2:7">
      <c r="B3678" s="24">
        <f t="shared" si="231"/>
        <v>47444</v>
      </c>
      <c r="C3678" s="8" t="b">
        <f t="shared" si="229"/>
        <v>0</v>
      </c>
      <c r="D3678" s="21" t="b">
        <f t="shared" si="228"/>
        <v>0</v>
      </c>
      <c r="E3678" s="14">
        <f t="shared" si="230"/>
        <v>47444</v>
      </c>
      <c r="F3678" s="3"/>
      <c r="G3678" s="5">
        <v>49009</v>
      </c>
    </row>
    <row r="3679" spans="2:7">
      <c r="B3679" s="24">
        <f t="shared" si="231"/>
        <v>47445</v>
      </c>
      <c r="C3679" s="8" t="b">
        <f t="shared" si="229"/>
        <v>0</v>
      </c>
      <c r="D3679" s="21" t="b">
        <f t="shared" si="228"/>
        <v>0</v>
      </c>
      <c r="E3679" s="14">
        <f t="shared" si="230"/>
        <v>47445</v>
      </c>
      <c r="F3679" s="3"/>
      <c r="G3679" s="5">
        <v>49010</v>
      </c>
    </row>
    <row r="3680" spans="2:7">
      <c r="B3680" s="24">
        <f t="shared" si="231"/>
        <v>47446</v>
      </c>
      <c r="C3680" s="8" t="b">
        <f t="shared" si="229"/>
        <v>1</v>
      </c>
      <c r="D3680" s="21" t="b">
        <f t="shared" si="228"/>
        <v>0</v>
      </c>
      <c r="E3680" s="14" t="b">
        <f t="shared" si="230"/>
        <v>0</v>
      </c>
      <c r="F3680" s="3"/>
      <c r="G3680" s="5">
        <v>49011</v>
      </c>
    </row>
    <row r="3681" spans="2:7">
      <c r="B3681" s="24">
        <f t="shared" si="231"/>
        <v>47447</v>
      </c>
      <c r="C3681" s="8" t="b">
        <f t="shared" si="229"/>
        <v>1</v>
      </c>
      <c r="D3681" s="21" t="b">
        <f t="shared" si="228"/>
        <v>0</v>
      </c>
      <c r="E3681" s="14" t="b">
        <f t="shared" si="230"/>
        <v>0</v>
      </c>
      <c r="F3681" s="3"/>
      <c r="G3681" s="5">
        <v>49012</v>
      </c>
    </row>
    <row r="3682" spans="2:7">
      <c r="B3682" s="24">
        <f t="shared" si="231"/>
        <v>47448</v>
      </c>
      <c r="C3682" s="8" t="b">
        <f t="shared" si="229"/>
        <v>0</v>
      </c>
      <c r="D3682" s="21" t="b">
        <f t="shared" si="228"/>
        <v>0</v>
      </c>
      <c r="E3682" s="14">
        <f t="shared" si="230"/>
        <v>47448</v>
      </c>
      <c r="F3682" s="3"/>
      <c r="G3682" s="5">
        <v>49013</v>
      </c>
    </row>
    <row r="3683" spans="2:7">
      <c r="B3683" s="24">
        <f t="shared" si="231"/>
        <v>47449</v>
      </c>
      <c r="C3683" s="8" t="b">
        <f t="shared" si="229"/>
        <v>0</v>
      </c>
      <c r="D3683" s="21" t="b">
        <f t="shared" si="228"/>
        <v>0</v>
      </c>
      <c r="E3683" s="14">
        <f t="shared" si="230"/>
        <v>47449</v>
      </c>
      <c r="F3683" s="3"/>
      <c r="G3683" s="5">
        <v>49016</v>
      </c>
    </row>
    <row r="3684" spans="2:7">
      <c r="B3684" s="24">
        <f t="shared" si="231"/>
        <v>47450</v>
      </c>
      <c r="C3684" s="8" t="b">
        <f t="shared" si="229"/>
        <v>0</v>
      </c>
      <c r="D3684" s="21" t="b">
        <f t="shared" si="228"/>
        <v>0</v>
      </c>
      <c r="E3684" s="14">
        <f t="shared" si="230"/>
        <v>47450</v>
      </c>
      <c r="F3684" s="3"/>
      <c r="G3684" s="5">
        <v>49017</v>
      </c>
    </row>
    <row r="3685" spans="2:7">
      <c r="B3685" s="24">
        <f t="shared" si="231"/>
        <v>47451</v>
      </c>
      <c r="C3685" s="8" t="b">
        <f t="shared" si="229"/>
        <v>0</v>
      </c>
      <c r="D3685" s="21" t="b">
        <f t="shared" si="228"/>
        <v>0</v>
      </c>
      <c r="E3685" s="14">
        <f t="shared" si="230"/>
        <v>47451</v>
      </c>
      <c r="F3685" s="3"/>
      <c r="G3685" s="5">
        <v>49018</v>
      </c>
    </row>
    <row r="3686" spans="2:7">
      <c r="B3686" s="24">
        <f t="shared" si="231"/>
        <v>47452</v>
      </c>
      <c r="C3686" s="8" t="b">
        <f t="shared" si="229"/>
        <v>0</v>
      </c>
      <c r="D3686" s="21" t="b">
        <f t="shared" si="228"/>
        <v>0</v>
      </c>
      <c r="E3686" s="14">
        <f t="shared" si="230"/>
        <v>47452</v>
      </c>
      <c r="F3686" s="3"/>
      <c r="G3686" s="5">
        <v>49019</v>
      </c>
    </row>
    <row r="3687" spans="2:7">
      <c r="B3687" s="24">
        <f t="shared" si="231"/>
        <v>47453</v>
      </c>
      <c r="C3687" s="8" t="b">
        <f t="shared" si="229"/>
        <v>1</v>
      </c>
      <c r="D3687" s="21" t="b">
        <f t="shared" si="228"/>
        <v>0</v>
      </c>
      <c r="E3687" s="14" t="b">
        <f t="shared" si="230"/>
        <v>0</v>
      </c>
      <c r="F3687" s="3"/>
      <c r="G3687" s="5">
        <v>49020</v>
      </c>
    </row>
    <row r="3688" spans="2:7">
      <c r="B3688" s="24">
        <f t="shared" si="231"/>
        <v>47454</v>
      </c>
      <c r="C3688" s="8" t="b">
        <f t="shared" si="229"/>
        <v>1</v>
      </c>
      <c r="D3688" s="21" t="b">
        <f t="shared" si="228"/>
        <v>0</v>
      </c>
      <c r="E3688" s="14" t="b">
        <f t="shared" si="230"/>
        <v>0</v>
      </c>
      <c r="F3688" s="3"/>
      <c r="G3688" s="5">
        <v>49023</v>
      </c>
    </row>
    <row r="3689" spans="2:7">
      <c r="B3689" s="24">
        <f t="shared" si="231"/>
        <v>47455</v>
      </c>
      <c r="C3689" s="8" t="b">
        <f t="shared" si="229"/>
        <v>0</v>
      </c>
      <c r="D3689" s="21" t="b">
        <f t="shared" si="228"/>
        <v>0</v>
      </c>
      <c r="E3689" s="14">
        <f t="shared" si="230"/>
        <v>47455</v>
      </c>
      <c r="F3689" s="3"/>
      <c r="G3689" s="5">
        <v>49024</v>
      </c>
    </row>
    <row r="3690" spans="2:7">
      <c r="B3690" s="24">
        <f t="shared" si="231"/>
        <v>47456</v>
      </c>
      <c r="C3690" s="8" t="b">
        <f t="shared" si="229"/>
        <v>0</v>
      </c>
      <c r="D3690" s="21" t="b">
        <f t="shared" si="228"/>
        <v>0</v>
      </c>
      <c r="E3690" s="14">
        <f t="shared" si="230"/>
        <v>47456</v>
      </c>
      <c r="F3690" s="3"/>
      <c r="G3690" s="5">
        <v>49025</v>
      </c>
    </row>
    <row r="3691" spans="2:7">
      <c r="B3691" s="24">
        <f t="shared" si="231"/>
        <v>47457</v>
      </c>
      <c r="C3691" s="8" t="b">
        <f t="shared" si="229"/>
        <v>0</v>
      </c>
      <c r="D3691" s="21" t="b">
        <f t="shared" si="228"/>
        <v>0</v>
      </c>
      <c r="E3691" s="14">
        <f t="shared" si="230"/>
        <v>47457</v>
      </c>
      <c r="F3691" s="3"/>
      <c r="G3691" s="5">
        <v>49026</v>
      </c>
    </row>
    <row r="3692" spans="2:7">
      <c r="B3692" s="24">
        <f t="shared" si="231"/>
        <v>47458</v>
      </c>
      <c r="C3692" s="8" t="b">
        <f t="shared" si="229"/>
        <v>0</v>
      </c>
      <c r="D3692" s="21" t="b">
        <f t="shared" si="228"/>
        <v>0</v>
      </c>
      <c r="E3692" s="14">
        <f t="shared" si="230"/>
        <v>47458</v>
      </c>
      <c r="F3692" s="3"/>
      <c r="G3692" s="5">
        <v>49027</v>
      </c>
    </row>
    <row r="3693" spans="2:7">
      <c r="B3693" s="24">
        <f t="shared" si="231"/>
        <v>47459</v>
      </c>
      <c r="C3693" s="8" t="b">
        <f t="shared" si="229"/>
        <v>0</v>
      </c>
      <c r="D3693" s="21" t="b">
        <f t="shared" si="228"/>
        <v>0</v>
      </c>
      <c r="E3693" s="14">
        <f t="shared" si="230"/>
        <v>47459</v>
      </c>
      <c r="F3693" s="3"/>
      <c r="G3693" s="5">
        <v>49030</v>
      </c>
    </row>
    <row r="3694" spans="2:7">
      <c r="B3694" s="24">
        <f t="shared" si="231"/>
        <v>47460</v>
      </c>
      <c r="C3694" s="8" t="b">
        <f t="shared" si="229"/>
        <v>1</v>
      </c>
      <c r="D3694" s="21" t="b">
        <f t="shared" si="228"/>
        <v>0</v>
      </c>
      <c r="E3694" s="14" t="b">
        <f t="shared" si="230"/>
        <v>0</v>
      </c>
      <c r="F3694" s="3"/>
      <c r="G3694" s="5">
        <v>49031</v>
      </c>
    </row>
    <row r="3695" spans="2:7">
      <c r="B3695" s="24">
        <f t="shared" si="231"/>
        <v>47461</v>
      </c>
      <c r="C3695" s="8" t="b">
        <f t="shared" si="229"/>
        <v>1</v>
      </c>
      <c r="D3695" s="21" t="b">
        <f t="shared" si="228"/>
        <v>0</v>
      </c>
      <c r="E3695" s="14" t="b">
        <f t="shared" si="230"/>
        <v>0</v>
      </c>
      <c r="F3695" s="3"/>
      <c r="G3695" s="5">
        <v>49032</v>
      </c>
    </row>
    <row r="3696" spans="2:7">
      <c r="B3696" s="24">
        <f t="shared" si="231"/>
        <v>47462</v>
      </c>
      <c r="C3696" s="8" t="b">
        <f t="shared" si="229"/>
        <v>0</v>
      </c>
      <c r="D3696" s="21" t="b">
        <f t="shared" si="228"/>
        <v>0</v>
      </c>
      <c r="E3696" s="14">
        <f t="shared" si="230"/>
        <v>47462</v>
      </c>
      <c r="F3696" s="3"/>
      <c r="G3696" s="5">
        <v>49033</v>
      </c>
    </row>
    <row r="3697" spans="2:7">
      <c r="B3697" s="24">
        <f t="shared" si="231"/>
        <v>47463</v>
      </c>
      <c r="C3697" s="8" t="b">
        <f t="shared" si="229"/>
        <v>0</v>
      </c>
      <c r="D3697" s="21" t="b">
        <f t="shared" si="228"/>
        <v>0</v>
      </c>
      <c r="E3697" s="14">
        <f t="shared" si="230"/>
        <v>47463</v>
      </c>
      <c r="F3697" s="3"/>
      <c r="G3697" s="5">
        <v>49034</v>
      </c>
    </row>
    <row r="3698" spans="2:7">
      <c r="B3698" s="24">
        <f t="shared" si="231"/>
        <v>47464</v>
      </c>
      <c r="C3698" s="8" t="b">
        <f t="shared" si="229"/>
        <v>0</v>
      </c>
      <c r="D3698" s="21" t="b">
        <f t="shared" si="228"/>
        <v>0</v>
      </c>
      <c r="E3698" s="14">
        <f t="shared" si="230"/>
        <v>47464</v>
      </c>
      <c r="F3698" s="3"/>
      <c r="G3698" s="5">
        <v>49037</v>
      </c>
    </row>
    <row r="3699" spans="2:7">
      <c r="B3699" s="24">
        <f t="shared" si="231"/>
        <v>47465</v>
      </c>
      <c r="C3699" s="8" t="b">
        <f t="shared" si="229"/>
        <v>0</v>
      </c>
      <c r="D3699" s="21" t="b">
        <f t="shared" si="228"/>
        <v>0</v>
      </c>
      <c r="E3699" s="14">
        <f t="shared" si="230"/>
        <v>47465</v>
      </c>
      <c r="F3699" s="3"/>
      <c r="G3699" s="5">
        <v>49038</v>
      </c>
    </row>
    <row r="3700" spans="2:7">
      <c r="B3700" s="24">
        <f t="shared" si="231"/>
        <v>47466</v>
      </c>
      <c r="C3700" s="8" t="b">
        <f t="shared" si="229"/>
        <v>0</v>
      </c>
      <c r="D3700" s="21" t="b">
        <f t="shared" si="228"/>
        <v>0</v>
      </c>
      <c r="E3700" s="14">
        <f t="shared" si="230"/>
        <v>47466</v>
      </c>
      <c r="F3700" s="3"/>
      <c r="G3700" s="5">
        <v>49039</v>
      </c>
    </row>
    <row r="3701" spans="2:7">
      <c r="B3701" s="24">
        <f t="shared" si="231"/>
        <v>47467</v>
      </c>
      <c r="C3701" s="8" t="b">
        <f t="shared" si="229"/>
        <v>1</v>
      </c>
      <c r="D3701" s="21" t="b">
        <f t="shared" si="228"/>
        <v>0</v>
      </c>
      <c r="E3701" s="14" t="b">
        <f t="shared" si="230"/>
        <v>0</v>
      </c>
      <c r="F3701" s="3"/>
      <c r="G3701" s="5">
        <v>49040</v>
      </c>
    </row>
    <row r="3702" spans="2:7">
      <c r="B3702" s="24">
        <f t="shared" si="231"/>
        <v>47468</v>
      </c>
      <c r="C3702" s="8" t="b">
        <f t="shared" si="229"/>
        <v>1</v>
      </c>
      <c r="D3702" s="21" t="b">
        <f t="shared" si="228"/>
        <v>0</v>
      </c>
      <c r="E3702" s="14" t="b">
        <f t="shared" si="230"/>
        <v>0</v>
      </c>
      <c r="F3702" s="3"/>
      <c r="G3702" s="5">
        <v>49045</v>
      </c>
    </row>
    <row r="3703" spans="2:7">
      <c r="B3703" s="24">
        <f t="shared" si="231"/>
        <v>47469</v>
      </c>
      <c r="C3703" s="8" t="b">
        <f t="shared" si="229"/>
        <v>0</v>
      </c>
      <c r="D3703" s="21" t="b">
        <f t="shared" si="228"/>
        <v>0</v>
      </c>
      <c r="E3703" s="14">
        <f t="shared" si="230"/>
        <v>47469</v>
      </c>
      <c r="F3703" s="3"/>
      <c r="G3703" s="5">
        <v>49046</v>
      </c>
    </row>
    <row r="3704" spans="2:7">
      <c r="B3704" s="24">
        <f t="shared" si="231"/>
        <v>47470</v>
      </c>
      <c r="C3704" s="8" t="b">
        <f t="shared" si="229"/>
        <v>0</v>
      </c>
      <c r="D3704" s="21" t="b">
        <f t="shared" si="228"/>
        <v>0</v>
      </c>
      <c r="E3704" s="14">
        <f t="shared" si="230"/>
        <v>47470</v>
      </c>
      <c r="F3704" s="3"/>
      <c r="G3704" s="5">
        <v>49047</v>
      </c>
    </row>
    <row r="3705" spans="2:7">
      <c r="B3705" s="24">
        <f t="shared" si="231"/>
        <v>47471</v>
      </c>
      <c r="C3705" s="8" t="b">
        <f t="shared" si="229"/>
        <v>0</v>
      </c>
      <c r="D3705" s="21" t="b">
        <f t="shared" si="228"/>
        <v>0</v>
      </c>
      <c r="E3705" s="14">
        <f t="shared" si="230"/>
        <v>47471</v>
      </c>
      <c r="F3705" s="3"/>
      <c r="G3705" s="5">
        <v>49048</v>
      </c>
    </row>
    <row r="3706" spans="2:7">
      <c r="B3706" s="24">
        <f t="shared" si="231"/>
        <v>47472</v>
      </c>
      <c r="C3706" s="8" t="b">
        <f t="shared" si="229"/>
        <v>0</v>
      </c>
      <c r="D3706" s="21" t="b">
        <f t="shared" si="228"/>
        <v>0</v>
      </c>
      <c r="E3706" s="14">
        <f t="shared" si="230"/>
        <v>47472</v>
      </c>
      <c r="F3706" s="3"/>
      <c r="G3706" s="5">
        <v>49051</v>
      </c>
    </row>
    <row r="3707" spans="2:7">
      <c r="B3707" s="24">
        <f t="shared" si="231"/>
        <v>47473</v>
      </c>
      <c r="C3707" s="8" t="b">
        <f t="shared" si="229"/>
        <v>0</v>
      </c>
      <c r="D3707" s="21" t="b">
        <f t="shared" si="228"/>
        <v>0</v>
      </c>
      <c r="E3707" s="14">
        <f t="shared" si="230"/>
        <v>47473</v>
      </c>
      <c r="F3707" s="3"/>
      <c r="G3707" s="5">
        <v>49052</v>
      </c>
    </row>
    <row r="3708" spans="2:7">
      <c r="B3708" s="24">
        <f t="shared" si="231"/>
        <v>47474</v>
      </c>
      <c r="C3708" s="8" t="b">
        <f t="shared" si="229"/>
        <v>1</v>
      </c>
      <c r="D3708" s="21" t="b">
        <f t="shared" si="228"/>
        <v>0</v>
      </c>
      <c r="E3708" s="14" t="b">
        <f t="shared" si="230"/>
        <v>0</v>
      </c>
      <c r="F3708" s="3"/>
      <c r="G3708" s="5">
        <v>49053</v>
      </c>
    </row>
    <row r="3709" spans="2:7">
      <c r="B3709" s="24">
        <f t="shared" si="231"/>
        <v>47475</v>
      </c>
      <c r="C3709" s="8" t="b">
        <f t="shared" si="229"/>
        <v>1</v>
      </c>
      <c r="D3709" s="21" t="b">
        <f t="shared" si="228"/>
        <v>0</v>
      </c>
      <c r="E3709" s="14" t="b">
        <f t="shared" si="230"/>
        <v>0</v>
      </c>
      <c r="F3709" s="3"/>
      <c r="G3709" s="5">
        <v>49054</v>
      </c>
    </row>
    <row r="3710" spans="2:7">
      <c r="B3710" s="24">
        <f t="shared" si="231"/>
        <v>47476</v>
      </c>
      <c r="C3710" s="8" t="b">
        <f t="shared" si="229"/>
        <v>0</v>
      </c>
      <c r="D3710" s="21" t="b">
        <f t="shared" si="228"/>
        <v>0</v>
      </c>
      <c r="E3710" s="14">
        <f t="shared" si="230"/>
        <v>47476</v>
      </c>
      <c r="F3710" s="3"/>
      <c r="G3710" s="5">
        <v>49055</v>
      </c>
    </row>
    <row r="3711" spans="2:7">
      <c r="B3711" s="24">
        <f t="shared" si="231"/>
        <v>47477</v>
      </c>
      <c r="C3711" s="8" t="b">
        <f t="shared" si="229"/>
        <v>0</v>
      </c>
      <c r="D3711" s="21" t="b">
        <f t="shared" si="228"/>
        <v>1</v>
      </c>
      <c r="E3711" s="14" t="b">
        <f t="shared" si="230"/>
        <v>0</v>
      </c>
      <c r="F3711" s="3"/>
      <c r="G3711" s="5">
        <v>49058</v>
      </c>
    </row>
    <row r="3712" spans="2:7">
      <c r="B3712" s="24">
        <f t="shared" si="231"/>
        <v>47478</v>
      </c>
      <c r="C3712" s="8" t="b">
        <f t="shared" si="229"/>
        <v>0</v>
      </c>
      <c r="D3712" s="21" t="b">
        <f t="shared" si="228"/>
        <v>1</v>
      </c>
      <c r="E3712" s="14" t="b">
        <f t="shared" si="230"/>
        <v>0</v>
      </c>
      <c r="F3712" s="3"/>
      <c r="G3712" s="5">
        <v>49059</v>
      </c>
    </row>
    <row r="3713" spans="2:7">
      <c r="B3713" s="24">
        <f t="shared" si="231"/>
        <v>47479</v>
      </c>
      <c r="C3713" s="8" t="b">
        <f t="shared" si="229"/>
        <v>0</v>
      </c>
      <c r="D3713" s="21" t="b">
        <f t="shared" si="228"/>
        <v>0</v>
      </c>
      <c r="E3713" s="14">
        <f t="shared" si="230"/>
        <v>47479</v>
      </c>
      <c r="F3713" s="3"/>
      <c r="G3713" s="5">
        <v>49060</v>
      </c>
    </row>
    <row r="3714" spans="2:7">
      <c r="B3714" s="24">
        <f t="shared" si="231"/>
        <v>47480</v>
      </c>
      <c r="C3714" s="8" t="b">
        <f t="shared" si="229"/>
        <v>0</v>
      </c>
      <c r="D3714" s="21" t="b">
        <f t="shared" si="228"/>
        <v>0</v>
      </c>
      <c r="E3714" s="14">
        <f t="shared" si="230"/>
        <v>47480</v>
      </c>
      <c r="F3714" s="3"/>
      <c r="G3714" s="5">
        <v>49061</v>
      </c>
    </row>
    <row r="3715" spans="2:7">
      <c r="B3715" s="24">
        <f t="shared" si="231"/>
        <v>47481</v>
      </c>
      <c r="C3715" s="8" t="b">
        <f t="shared" si="229"/>
        <v>1</v>
      </c>
      <c r="D3715" s="21" t="b">
        <f t="shared" ref="D3715:D3778" si="232">IF(TYPE(VLOOKUP(B3715,Holidays,1,0))&lt;&gt;1,FALSE,TRUE)</f>
        <v>0</v>
      </c>
      <c r="E3715" s="14" t="b">
        <f t="shared" si="230"/>
        <v>0</v>
      </c>
      <c r="F3715" s="3"/>
      <c r="G3715" s="5">
        <v>49062</v>
      </c>
    </row>
    <row r="3716" spans="2:7">
      <c r="B3716" s="24">
        <f t="shared" si="231"/>
        <v>47482</v>
      </c>
      <c r="C3716" s="8" t="b">
        <f t="shared" ref="C3716:C3779" si="233">IF(WEEKDAY(B3716,2)&gt;5,TRUE)</f>
        <v>1</v>
      </c>
      <c r="D3716" s="21" t="b">
        <f t="shared" si="232"/>
        <v>0</v>
      </c>
      <c r="E3716" s="14" t="b">
        <f t="shared" ref="E3716:E3779" si="234">IF(OR(C3716,D3716),FALSE,B3716)</f>
        <v>0</v>
      </c>
      <c r="F3716" s="3"/>
      <c r="G3716" s="5">
        <v>49066</v>
      </c>
    </row>
    <row r="3717" spans="2:7">
      <c r="B3717" s="24">
        <f t="shared" ref="B3717:B3780" si="235">B3716+1</f>
        <v>47483</v>
      </c>
      <c r="C3717" s="8" t="b">
        <f t="shared" si="233"/>
        <v>0</v>
      </c>
      <c r="D3717" s="21" t="b">
        <f t="shared" si="232"/>
        <v>0</v>
      </c>
      <c r="E3717" s="14">
        <f t="shared" si="234"/>
        <v>47483</v>
      </c>
      <c r="F3717" s="3"/>
      <c r="G3717" s="5">
        <v>49067</v>
      </c>
    </row>
    <row r="3718" spans="2:7">
      <c r="B3718" s="24">
        <f t="shared" si="235"/>
        <v>47484</v>
      </c>
      <c r="C3718" s="8" t="b">
        <f t="shared" si="233"/>
        <v>0</v>
      </c>
      <c r="D3718" s="21" t="b">
        <f t="shared" si="232"/>
        <v>1</v>
      </c>
      <c r="E3718" s="14" t="b">
        <f t="shared" si="234"/>
        <v>0</v>
      </c>
      <c r="F3718" s="3"/>
      <c r="G3718" s="5">
        <v>49068</v>
      </c>
    </row>
    <row r="3719" spans="2:7">
      <c r="B3719" s="24">
        <f t="shared" si="235"/>
        <v>47485</v>
      </c>
      <c r="C3719" s="8" t="b">
        <f t="shared" si="233"/>
        <v>0</v>
      </c>
      <c r="D3719" s="21" t="b">
        <f t="shared" si="232"/>
        <v>0</v>
      </c>
      <c r="E3719" s="14">
        <f t="shared" si="234"/>
        <v>47485</v>
      </c>
      <c r="F3719" s="3"/>
      <c r="G3719" s="5">
        <v>49069</v>
      </c>
    </row>
    <row r="3720" spans="2:7">
      <c r="B3720" s="24">
        <f t="shared" si="235"/>
        <v>47486</v>
      </c>
      <c r="C3720" s="8" t="b">
        <f t="shared" si="233"/>
        <v>0</v>
      </c>
      <c r="D3720" s="21" t="b">
        <f t="shared" si="232"/>
        <v>0</v>
      </c>
      <c r="E3720" s="14">
        <f t="shared" si="234"/>
        <v>47486</v>
      </c>
      <c r="F3720" s="3"/>
      <c r="G3720" s="5">
        <v>49072</v>
      </c>
    </row>
    <row r="3721" spans="2:7">
      <c r="B3721" s="24">
        <f t="shared" si="235"/>
        <v>47487</v>
      </c>
      <c r="C3721" s="8" t="b">
        <f t="shared" si="233"/>
        <v>0</v>
      </c>
      <c r="D3721" s="21" t="b">
        <f t="shared" si="232"/>
        <v>0</v>
      </c>
      <c r="E3721" s="14">
        <f t="shared" si="234"/>
        <v>47487</v>
      </c>
      <c r="F3721" s="3"/>
      <c r="G3721" s="5">
        <v>49073</v>
      </c>
    </row>
    <row r="3722" spans="2:7">
      <c r="B3722" s="24">
        <f t="shared" si="235"/>
        <v>47488</v>
      </c>
      <c r="C3722" s="8" t="b">
        <f t="shared" si="233"/>
        <v>1</v>
      </c>
      <c r="D3722" s="21" t="b">
        <f t="shared" si="232"/>
        <v>0</v>
      </c>
      <c r="E3722" s="14" t="b">
        <f t="shared" si="234"/>
        <v>0</v>
      </c>
      <c r="F3722" s="3"/>
      <c r="G3722" s="5">
        <v>49074</v>
      </c>
    </row>
    <row r="3723" spans="2:7">
      <c r="B3723" s="24">
        <f t="shared" si="235"/>
        <v>47489</v>
      </c>
      <c r="C3723" s="8" t="b">
        <f t="shared" si="233"/>
        <v>1</v>
      </c>
      <c r="D3723" s="21" t="b">
        <f t="shared" si="232"/>
        <v>0</v>
      </c>
      <c r="E3723" s="14" t="b">
        <f t="shared" si="234"/>
        <v>0</v>
      </c>
      <c r="F3723" s="3"/>
      <c r="G3723" s="5">
        <v>49075</v>
      </c>
    </row>
    <row r="3724" spans="2:7">
      <c r="B3724" s="24">
        <f t="shared" si="235"/>
        <v>47490</v>
      </c>
      <c r="C3724" s="8" t="b">
        <f t="shared" si="233"/>
        <v>0</v>
      </c>
      <c r="D3724" s="21" t="b">
        <f t="shared" si="232"/>
        <v>0</v>
      </c>
      <c r="E3724" s="14">
        <f t="shared" si="234"/>
        <v>47490</v>
      </c>
      <c r="F3724" s="3"/>
      <c r="G3724" s="5">
        <v>49076</v>
      </c>
    </row>
    <row r="3725" spans="2:7">
      <c r="B3725" s="24">
        <f t="shared" si="235"/>
        <v>47491</v>
      </c>
      <c r="C3725" s="8" t="b">
        <f t="shared" si="233"/>
        <v>0</v>
      </c>
      <c r="D3725" s="21" t="b">
        <f t="shared" si="232"/>
        <v>0</v>
      </c>
      <c r="E3725" s="14">
        <f t="shared" si="234"/>
        <v>47491</v>
      </c>
      <c r="F3725" s="3"/>
      <c r="G3725" s="5">
        <v>49079</v>
      </c>
    </row>
    <row r="3726" spans="2:7">
      <c r="B3726" s="24">
        <f t="shared" si="235"/>
        <v>47492</v>
      </c>
      <c r="C3726" s="8" t="b">
        <f t="shared" si="233"/>
        <v>0</v>
      </c>
      <c r="D3726" s="21" t="b">
        <f t="shared" si="232"/>
        <v>0</v>
      </c>
      <c r="E3726" s="14">
        <f t="shared" si="234"/>
        <v>47492</v>
      </c>
      <c r="F3726" s="3"/>
      <c r="G3726" s="5">
        <v>49080</v>
      </c>
    </row>
    <row r="3727" spans="2:7">
      <c r="B3727" s="24">
        <f t="shared" si="235"/>
        <v>47493</v>
      </c>
      <c r="C3727" s="8" t="b">
        <f t="shared" si="233"/>
        <v>0</v>
      </c>
      <c r="D3727" s="21" t="b">
        <f t="shared" si="232"/>
        <v>0</v>
      </c>
      <c r="E3727" s="14">
        <f t="shared" si="234"/>
        <v>47493</v>
      </c>
      <c r="F3727" s="3"/>
      <c r="G3727" s="5">
        <v>49081</v>
      </c>
    </row>
    <row r="3728" spans="2:7">
      <c r="B3728" s="24">
        <f t="shared" si="235"/>
        <v>47494</v>
      </c>
      <c r="C3728" s="8" t="b">
        <f t="shared" si="233"/>
        <v>0</v>
      </c>
      <c r="D3728" s="21" t="b">
        <f t="shared" si="232"/>
        <v>0</v>
      </c>
      <c r="E3728" s="14">
        <f t="shared" si="234"/>
        <v>47494</v>
      </c>
      <c r="F3728" s="3"/>
      <c r="G3728" s="5">
        <v>49082</v>
      </c>
    </row>
    <row r="3729" spans="2:7">
      <c r="B3729" s="24">
        <f t="shared" si="235"/>
        <v>47495</v>
      </c>
      <c r="C3729" s="8" t="b">
        <f t="shared" si="233"/>
        <v>1</v>
      </c>
      <c r="D3729" s="21" t="b">
        <f t="shared" si="232"/>
        <v>0</v>
      </c>
      <c r="E3729" s="14" t="b">
        <f t="shared" si="234"/>
        <v>0</v>
      </c>
      <c r="F3729" s="3"/>
      <c r="G3729" s="5">
        <v>49083</v>
      </c>
    </row>
    <row r="3730" spans="2:7">
      <c r="B3730" s="24">
        <f t="shared" si="235"/>
        <v>47496</v>
      </c>
      <c r="C3730" s="8" t="b">
        <f t="shared" si="233"/>
        <v>1</v>
      </c>
      <c r="D3730" s="21" t="b">
        <f t="shared" si="232"/>
        <v>0</v>
      </c>
      <c r="E3730" s="14" t="b">
        <f t="shared" si="234"/>
        <v>0</v>
      </c>
      <c r="F3730" s="3"/>
      <c r="G3730" s="5">
        <v>49086</v>
      </c>
    </row>
    <row r="3731" spans="2:7">
      <c r="B3731" s="24">
        <f t="shared" si="235"/>
        <v>47497</v>
      </c>
      <c r="C3731" s="8" t="b">
        <f t="shared" si="233"/>
        <v>0</v>
      </c>
      <c r="D3731" s="21" t="b">
        <f t="shared" si="232"/>
        <v>0</v>
      </c>
      <c r="E3731" s="14">
        <f t="shared" si="234"/>
        <v>47497</v>
      </c>
      <c r="F3731" s="3"/>
      <c r="G3731" s="5">
        <v>49087</v>
      </c>
    </row>
    <row r="3732" spans="2:7">
      <c r="B3732" s="24">
        <f t="shared" si="235"/>
        <v>47498</v>
      </c>
      <c r="C3732" s="8" t="b">
        <f t="shared" si="233"/>
        <v>0</v>
      </c>
      <c r="D3732" s="21" t="b">
        <f t="shared" si="232"/>
        <v>0</v>
      </c>
      <c r="E3732" s="14">
        <f t="shared" si="234"/>
        <v>47498</v>
      </c>
      <c r="F3732" s="3"/>
      <c r="G3732" s="5">
        <v>49088</v>
      </c>
    </row>
    <row r="3733" spans="2:7">
      <c r="B3733" s="24">
        <f t="shared" si="235"/>
        <v>47499</v>
      </c>
      <c r="C3733" s="8" t="b">
        <f t="shared" si="233"/>
        <v>0</v>
      </c>
      <c r="D3733" s="21" t="b">
        <f t="shared" si="232"/>
        <v>0</v>
      </c>
      <c r="E3733" s="14">
        <f t="shared" si="234"/>
        <v>47499</v>
      </c>
      <c r="F3733" s="3"/>
      <c r="G3733" s="5">
        <v>49089</v>
      </c>
    </row>
    <row r="3734" spans="2:7">
      <c r="B3734" s="24">
        <f t="shared" si="235"/>
        <v>47500</v>
      </c>
      <c r="C3734" s="8" t="b">
        <f t="shared" si="233"/>
        <v>0</v>
      </c>
      <c r="D3734" s="21" t="b">
        <f t="shared" si="232"/>
        <v>0</v>
      </c>
      <c r="E3734" s="14">
        <f t="shared" si="234"/>
        <v>47500</v>
      </c>
      <c r="F3734" s="3"/>
      <c r="G3734" s="5">
        <v>49090</v>
      </c>
    </row>
    <row r="3735" spans="2:7">
      <c r="B3735" s="24">
        <f t="shared" si="235"/>
        <v>47501</v>
      </c>
      <c r="C3735" s="8" t="b">
        <f t="shared" si="233"/>
        <v>0</v>
      </c>
      <c r="D3735" s="21" t="b">
        <f t="shared" si="232"/>
        <v>0</v>
      </c>
      <c r="E3735" s="14">
        <f t="shared" si="234"/>
        <v>47501</v>
      </c>
      <c r="F3735" s="3"/>
      <c r="G3735" s="5">
        <v>49093</v>
      </c>
    </row>
    <row r="3736" spans="2:7">
      <c r="B3736" s="24">
        <f t="shared" si="235"/>
        <v>47502</v>
      </c>
      <c r="C3736" s="8" t="b">
        <f t="shared" si="233"/>
        <v>1</v>
      </c>
      <c r="D3736" s="21" t="b">
        <f t="shared" si="232"/>
        <v>0</v>
      </c>
      <c r="E3736" s="14" t="b">
        <f t="shared" si="234"/>
        <v>0</v>
      </c>
      <c r="F3736" s="3"/>
      <c r="G3736" s="5">
        <v>49094</v>
      </c>
    </row>
    <row r="3737" spans="2:7">
      <c r="B3737" s="24">
        <f t="shared" si="235"/>
        <v>47503</v>
      </c>
      <c r="C3737" s="8" t="b">
        <f t="shared" si="233"/>
        <v>1</v>
      </c>
      <c r="D3737" s="21" t="b">
        <f t="shared" si="232"/>
        <v>0</v>
      </c>
      <c r="E3737" s="14" t="b">
        <f t="shared" si="234"/>
        <v>0</v>
      </c>
      <c r="F3737" s="3"/>
      <c r="G3737" s="5">
        <v>49095</v>
      </c>
    </row>
    <row r="3738" spans="2:7">
      <c r="B3738" s="24">
        <f t="shared" si="235"/>
        <v>47504</v>
      </c>
      <c r="C3738" s="8" t="b">
        <f t="shared" si="233"/>
        <v>0</v>
      </c>
      <c r="D3738" s="21" t="b">
        <f t="shared" si="232"/>
        <v>0</v>
      </c>
      <c r="E3738" s="14">
        <f t="shared" si="234"/>
        <v>47504</v>
      </c>
      <c r="F3738" s="3"/>
      <c r="G3738" s="5">
        <v>49096</v>
      </c>
    </row>
    <row r="3739" spans="2:7">
      <c r="B3739" s="24">
        <f t="shared" si="235"/>
        <v>47505</v>
      </c>
      <c r="C3739" s="8" t="b">
        <f t="shared" si="233"/>
        <v>0</v>
      </c>
      <c r="D3739" s="21" t="b">
        <f t="shared" si="232"/>
        <v>0</v>
      </c>
      <c r="E3739" s="14">
        <f t="shared" si="234"/>
        <v>47505</v>
      </c>
      <c r="F3739" s="3"/>
      <c r="G3739" s="5">
        <v>49097</v>
      </c>
    </row>
    <row r="3740" spans="2:7">
      <c r="B3740" s="24">
        <f t="shared" si="235"/>
        <v>47506</v>
      </c>
      <c r="C3740" s="8" t="b">
        <f t="shared" si="233"/>
        <v>0</v>
      </c>
      <c r="D3740" s="21" t="b">
        <f t="shared" si="232"/>
        <v>0</v>
      </c>
      <c r="E3740" s="14">
        <f t="shared" si="234"/>
        <v>47506</v>
      </c>
      <c r="F3740" s="3"/>
      <c r="G3740" s="5">
        <v>49100</v>
      </c>
    </row>
    <row r="3741" spans="2:7">
      <c r="B3741" s="24">
        <f t="shared" si="235"/>
        <v>47507</v>
      </c>
      <c r="C3741" s="8" t="b">
        <f t="shared" si="233"/>
        <v>0</v>
      </c>
      <c r="D3741" s="21" t="b">
        <f t="shared" si="232"/>
        <v>0</v>
      </c>
      <c r="E3741" s="14">
        <f t="shared" si="234"/>
        <v>47507</v>
      </c>
      <c r="F3741" s="3"/>
      <c r="G3741" s="5">
        <v>49101</v>
      </c>
    </row>
    <row r="3742" spans="2:7">
      <c r="B3742" s="24">
        <f t="shared" si="235"/>
        <v>47508</v>
      </c>
      <c r="C3742" s="8" t="b">
        <f t="shared" si="233"/>
        <v>0</v>
      </c>
      <c r="D3742" s="21" t="b">
        <f t="shared" si="232"/>
        <v>0</v>
      </c>
      <c r="E3742" s="14">
        <f t="shared" si="234"/>
        <v>47508</v>
      </c>
      <c r="F3742" s="3"/>
      <c r="G3742" s="5">
        <v>49102</v>
      </c>
    </row>
    <row r="3743" spans="2:7">
      <c r="B3743" s="24">
        <f t="shared" si="235"/>
        <v>47509</v>
      </c>
      <c r="C3743" s="8" t="b">
        <f t="shared" si="233"/>
        <v>1</v>
      </c>
      <c r="D3743" s="21" t="b">
        <f t="shared" si="232"/>
        <v>0</v>
      </c>
      <c r="E3743" s="14" t="b">
        <f t="shared" si="234"/>
        <v>0</v>
      </c>
      <c r="F3743" s="3"/>
      <c r="G3743" s="5">
        <v>49103</v>
      </c>
    </row>
    <row r="3744" spans="2:7">
      <c r="B3744" s="24">
        <f t="shared" si="235"/>
        <v>47510</v>
      </c>
      <c r="C3744" s="8" t="b">
        <f t="shared" si="233"/>
        <v>1</v>
      </c>
      <c r="D3744" s="21" t="b">
        <f t="shared" si="232"/>
        <v>0</v>
      </c>
      <c r="E3744" s="14" t="b">
        <f t="shared" si="234"/>
        <v>0</v>
      </c>
      <c r="F3744" s="3"/>
      <c r="G3744" s="5">
        <v>49104</v>
      </c>
    </row>
    <row r="3745" spans="2:7">
      <c r="B3745" s="24">
        <f t="shared" si="235"/>
        <v>47511</v>
      </c>
      <c r="C3745" s="8" t="b">
        <f t="shared" si="233"/>
        <v>0</v>
      </c>
      <c r="D3745" s="21" t="b">
        <f t="shared" si="232"/>
        <v>0</v>
      </c>
      <c r="E3745" s="14">
        <f t="shared" si="234"/>
        <v>47511</v>
      </c>
      <c r="F3745" s="3"/>
      <c r="G3745" s="5">
        <v>49107</v>
      </c>
    </row>
    <row r="3746" spans="2:7">
      <c r="B3746" s="24">
        <f t="shared" si="235"/>
        <v>47512</v>
      </c>
      <c r="C3746" s="8" t="b">
        <f t="shared" si="233"/>
        <v>0</v>
      </c>
      <c r="D3746" s="21" t="b">
        <f t="shared" si="232"/>
        <v>0</v>
      </c>
      <c r="E3746" s="14">
        <f t="shared" si="234"/>
        <v>47512</v>
      </c>
      <c r="F3746" s="3"/>
      <c r="G3746" s="5">
        <v>49108</v>
      </c>
    </row>
    <row r="3747" spans="2:7">
      <c r="B3747" s="24">
        <f t="shared" si="235"/>
        <v>47513</v>
      </c>
      <c r="C3747" s="8" t="b">
        <f t="shared" si="233"/>
        <v>0</v>
      </c>
      <c r="D3747" s="21" t="b">
        <f t="shared" si="232"/>
        <v>0</v>
      </c>
      <c r="E3747" s="14">
        <f t="shared" si="234"/>
        <v>47513</v>
      </c>
      <c r="F3747" s="3"/>
      <c r="G3747" s="5">
        <v>49109</v>
      </c>
    </row>
    <row r="3748" spans="2:7">
      <c r="B3748" s="24">
        <f t="shared" si="235"/>
        <v>47514</v>
      </c>
      <c r="C3748" s="8" t="b">
        <f t="shared" si="233"/>
        <v>0</v>
      </c>
      <c r="D3748" s="21" t="b">
        <f t="shared" si="232"/>
        <v>0</v>
      </c>
      <c r="E3748" s="14">
        <f t="shared" si="234"/>
        <v>47514</v>
      </c>
      <c r="F3748" s="3"/>
      <c r="G3748" s="5">
        <v>49110</v>
      </c>
    </row>
    <row r="3749" spans="2:7">
      <c r="B3749" s="24">
        <f t="shared" si="235"/>
        <v>47515</v>
      </c>
      <c r="C3749" s="8" t="b">
        <f t="shared" si="233"/>
        <v>0</v>
      </c>
      <c r="D3749" s="21" t="b">
        <f t="shared" si="232"/>
        <v>0</v>
      </c>
      <c r="E3749" s="14">
        <f t="shared" si="234"/>
        <v>47515</v>
      </c>
      <c r="F3749" s="3"/>
      <c r="G3749" s="5">
        <v>49111</v>
      </c>
    </row>
    <row r="3750" spans="2:7">
      <c r="B3750" s="24">
        <f t="shared" si="235"/>
        <v>47516</v>
      </c>
      <c r="C3750" s="8" t="b">
        <f t="shared" si="233"/>
        <v>1</v>
      </c>
      <c r="D3750" s="21" t="b">
        <f t="shared" si="232"/>
        <v>0</v>
      </c>
      <c r="E3750" s="14" t="b">
        <f t="shared" si="234"/>
        <v>0</v>
      </c>
      <c r="F3750" s="3"/>
      <c r="G3750" s="5">
        <v>49114</v>
      </c>
    </row>
    <row r="3751" spans="2:7">
      <c r="B3751" s="24">
        <f t="shared" si="235"/>
        <v>47517</v>
      </c>
      <c r="C3751" s="8" t="b">
        <f t="shared" si="233"/>
        <v>1</v>
      </c>
      <c r="D3751" s="21" t="b">
        <f t="shared" si="232"/>
        <v>0</v>
      </c>
      <c r="E3751" s="14" t="b">
        <f t="shared" si="234"/>
        <v>0</v>
      </c>
      <c r="F3751" s="3"/>
      <c r="G3751" s="5">
        <v>49115</v>
      </c>
    </row>
    <row r="3752" spans="2:7">
      <c r="B3752" s="24">
        <f t="shared" si="235"/>
        <v>47518</v>
      </c>
      <c r="C3752" s="8" t="b">
        <f t="shared" si="233"/>
        <v>0</v>
      </c>
      <c r="D3752" s="21" t="b">
        <f t="shared" si="232"/>
        <v>0</v>
      </c>
      <c r="E3752" s="14">
        <f t="shared" si="234"/>
        <v>47518</v>
      </c>
      <c r="F3752" s="3"/>
      <c r="G3752" s="5">
        <v>49116</v>
      </c>
    </row>
    <row r="3753" spans="2:7">
      <c r="B3753" s="24">
        <f t="shared" si="235"/>
        <v>47519</v>
      </c>
      <c r="C3753" s="8" t="b">
        <f t="shared" si="233"/>
        <v>0</v>
      </c>
      <c r="D3753" s="21" t="b">
        <f t="shared" si="232"/>
        <v>0</v>
      </c>
      <c r="E3753" s="14">
        <f t="shared" si="234"/>
        <v>47519</v>
      </c>
      <c r="F3753" s="3"/>
      <c r="G3753" s="5">
        <v>49117</v>
      </c>
    </row>
    <row r="3754" spans="2:7">
      <c r="B3754" s="24">
        <f t="shared" si="235"/>
        <v>47520</v>
      </c>
      <c r="C3754" s="8" t="b">
        <f t="shared" si="233"/>
        <v>0</v>
      </c>
      <c r="D3754" s="21" t="b">
        <f t="shared" si="232"/>
        <v>0</v>
      </c>
      <c r="E3754" s="14">
        <f t="shared" si="234"/>
        <v>47520</v>
      </c>
      <c r="F3754" s="3"/>
      <c r="G3754" s="5">
        <v>49118</v>
      </c>
    </row>
    <row r="3755" spans="2:7">
      <c r="B3755" s="24">
        <f t="shared" si="235"/>
        <v>47521</v>
      </c>
      <c r="C3755" s="8" t="b">
        <f t="shared" si="233"/>
        <v>0</v>
      </c>
      <c r="D3755" s="21" t="b">
        <f t="shared" si="232"/>
        <v>0</v>
      </c>
      <c r="E3755" s="14">
        <f t="shared" si="234"/>
        <v>47521</v>
      </c>
      <c r="F3755" s="3"/>
      <c r="G3755" s="5">
        <v>49121</v>
      </c>
    </row>
    <row r="3756" spans="2:7">
      <c r="B3756" s="24">
        <f t="shared" si="235"/>
        <v>47522</v>
      </c>
      <c r="C3756" s="8" t="b">
        <f t="shared" si="233"/>
        <v>0</v>
      </c>
      <c r="D3756" s="21" t="b">
        <f t="shared" si="232"/>
        <v>0</v>
      </c>
      <c r="E3756" s="14">
        <f t="shared" si="234"/>
        <v>47522</v>
      </c>
      <c r="F3756" s="3"/>
      <c r="G3756" s="5">
        <v>49122</v>
      </c>
    </row>
    <row r="3757" spans="2:7">
      <c r="B3757" s="24">
        <f t="shared" si="235"/>
        <v>47523</v>
      </c>
      <c r="C3757" s="8" t="b">
        <f t="shared" si="233"/>
        <v>1</v>
      </c>
      <c r="D3757" s="21" t="b">
        <f t="shared" si="232"/>
        <v>0</v>
      </c>
      <c r="E3757" s="14" t="b">
        <f t="shared" si="234"/>
        <v>0</v>
      </c>
      <c r="F3757" s="3"/>
      <c r="G3757" s="5">
        <v>49123</v>
      </c>
    </row>
    <row r="3758" spans="2:7">
      <c r="B3758" s="24">
        <f t="shared" si="235"/>
        <v>47524</v>
      </c>
      <c r="C3758" s="8" t="b">
        <f t="shared" si="233"/>
        <v>1</v>
      </c>
      <c r="D3758" s="21" t="b">
        <f t="shared" si="232"/>
        <v>0</v>
      </c>
      <c r="E3758" s="14" t="b">
        <f t="shared" si="234"/>
        <v>0</v>
      </c>
      <c r="F3758" s="3"/>
      <c r="G3758" s="5">
        <v>49124</v>
      </c>
    </row>
    <row r="3759" spans="2:7">
      <c r="B3759" s="24">
        <f t="shared" si="235"/>
        <v>47525</v>
      </c>
      <c r="C3759" s="8" t="b">
        <f t="shared" si="233"/>
        <v>0</v>
      </c>
      <c r="D3759" s="21" t="b">
        <f t="shared" si="232"/>
        <v>0</v>
      </c>
      <c r="E3759" s="14">
        <f t="shared" si="234"/>
        <v>47525</v>
      </c>
      <c r="F3759" s="3"/>
      <c r="G3759" s="5">
        <v>49125</v>
      </c>
    </row>
    <row r="3760" spans="2:7">
      <c r="B3760" s="24">
        <f t="shared" si="235"/>
        <v>47526</v>
      </c>
      <c r="C3760" s="8" t="b">
        <f t="shared" si="233"/>
        <v>0</v>
      </c>
      <c r="D3760" s="21" t="b">
        <f t="shared" si="232"/>
        <v>0</v>
      </c>
      <c r="E3760" s="14">
        <f t="shared" si="234"/>
        <v>47526</v>
      </c>
      <c r="F3760" s="3"/>
      <c r="G3760" s="5">
        <v>49128</v>
      </c>
    </row>
    <row r="3761" spans="2:7">
      <c r="B3761" s="24">
        <f t="shared" si="235"/>
        <v>47527</v>
      </c>
      <c r="C3761" s="8" t="b">
        <f t="shared" si="233"/>
        <v>0</v>
      </c>
      <c r="D3761" s="21" t="b">
        <f t="shared" si="232"/>
        <v>0</v>
      </c>
      <c r="E3761" s="14">
        <f t="shared" si="234"/>
        <v>47527</v>
      </c>
      <c r="F3761" s="3"/>
      <c r="G3761" s="5">
        <v>49129</v>
      </c>
    </row>
    <row r="3762" spans="2:7">
      <c r="B3762" s="24">
        <f t="shared" si="235"/>
        <v>47528</v>
      </c>
      <c r="C3762" s="8" t="b">
        <f t="shared" si="233"/>
        <v>0</v>
      </c>
      <c r="D3762" s="21" t="b">
        <f t="shared" si="232"/>
        <v>0</v>
      </c>
      <c r="E3762" s="14">
        <f t="shared" si="234"/>
        <v>47528</v>
      </c>
      <c r="F3762" s="3"/>
      <c r="G3762" s="5">
        <v>49130</v>
      </c>
    </row>
    <row r="3763" spans="2:7">
      <c r="B3763" s="24">
        <f t="shared" si="235"/>
        <v>47529</v>
      </c>
      <c r="C3763" s="8" t="b">
        <f t="shared" si="233"/>
        <v>0</v>
      </c>
      <c r="D3763" s="21" t="b">
        <f t="shared" si="232"/>
        <v>0</v>
      </c>
      <c r="E3763" s="14">
        <f t="shared" si="234"/>
        <v>47529</v>
      </c>
      <c r="F3763" s="3"/>
      <c r="G3763" s="5">
        <v>49131</v>
      </c>
    </row>
    <row r="3764" spans="2:7">
      <c r="B3764" s="24">
        <f t="shared" si="235"/>
        <v>47530</v>
      </c>
      <c r="C3764" s="8" t="b">
        <f t="shared" si="233"/>
        <v>1</v>
      </c>
      <c r="D3764" s="21" t="b">
        <f t="shared" si="232"/>
        <v>0</v>
      </c>
      <c r="E3764" s="14" t="b">
        <f t="shared" si="234"/>
        <v>0</v>
      </c>
      <c r="F3764" s="3"/>
      <c r="G3764" s="5">
        <v>49132</v>
      </c>
    </row>
    <row r="3765" spans="2:7">
      <c r="B3765" s="24">
        <f t="shared" si="235"/>
        <v>47531</v>
      </c>
      <c r="C3765" s="8" t="b">
        <f t="shared" si="233"/>
        <v>1</v>
      </c>
      <c r="D3765" s="21" t="b">
        <f t="shared" si="232"/>
        <v>0</v>
      </c>
      <c r="E3765" s="14" t="b">
        <f t="shared" si="234"/>
        <v>0</v>
      </c>
      <c r="F3765" s="3"/>
      <c r="G3765" s="5">
        <v>49135</v>
      </c>
    </row>
    <row r="3766" spans="2:7">
      <c r="B3766" s="24">
        <f t="shared" si="235"/>
        <v>47532</v>
      </c>
      <c r="C3766" s="8" t="b">
        <f t="shared" si="233"/>
        <v>0</v>
      </c>
      <c r="D3766" s="21" t="b">
        <f t="shared" si="232"/>
        <v>0</v>
      </c>
      <c r="E3766" s="14">
        <f t="shared" si="234"/>
        <v>47532</v>
      </c>
      <c r="F3766" s="3"/>
      <c r="G3766" s="5">
        <v>49136</v>
      </c>
    </row>
    <row r="3767" spans="2:7">
      <c r="B3767" s="24">
        <f t="shared" si="235"/>
        <v>47533</v>
      </c>
      <c r="C3767" s="8" t="b">
        <f t="shared" si="233"/>
        <v>0</v>
      </c>
      <c r="D3767" s="21" t="b">
        <f t="shared" si="232"/>
        <v>0</v>
      </c>
      <c r="E3767" s="14">
        <f t="shared" si="234"/>
        <v>47533</v>
      </c>
      <c r="F3767" s="3"/>
      <c r="G3767" s="5">
        <v>49137</v>
      </c>
    </row>
    <row r="3768" spans="2:7">
      <c r="B3768" s="24">
        <f t="shared" si="235"/>
        <v>47534</v>
      </c>
      <c r="C3768" s="8" t="b">
        <f t="shared" si="233"/>
        <v>0</v>
      </c>
      <c r="D3768" s="21" t="b">
        <f t="shared" si="232"/>
        <v>0</v>
      </c>
      <c r="E3768" s="14">
        <f t="shared" si="234"/>
        <v>47534</v>
      </c>
      <c r="F3768" s="3"/>
      <c r="G3768" s="5">
        <v>49138</v>
      </c>
    </row>
    <row r="3769" spans="2:7">
      <c r="B3769" s="24">
        <f t="shared" si="235"/>
        <v>47535</v>
      </c>
      <c r="C3769" s="8" t="b">
        <f t="shared" si="233"/>
        <v>0</v>
      </c>
      <c r="D3769" s="21" t="b">
        <f t="shared" si="232"/>
        <v>0</v>
      </c>
      <c r="E3769" s="14">
        <f t="shared" si="234"/>
        <v>47535</v>
      </c>
      <c r="F3769" s="3"/>
      <c r="G3769" s="5">
        <v>49139</v>
      </c>
    </row>
    <row r="3770" spans="2:7">
      <c r="B3770" s="24">
        <f t="shared" si="235"/>
        <v>47536</v>
      </c>
      <c r="C3770" s="8" t="b">
        <f t="shared" si="233"/>
        <v>0</v>
      </c>
      <c r="D3770" s="21" t="b">
        <f t="shared" si="232"/>
        <v>0</v>
      </c>
      <c r="E3770" s="14">
        <f t="shared" si="234"/>
        <v>47536</v>
      </c>
      <c r="F3770" s="3"/>
      <c r="G3770" s="5">
        <v>49142</v>
      </c>
    </row>
    <row r="3771" spans="2:7">
      <c r="B3771" s="24">
        <f t="shared" si="235"/>
        <v>47537</v>
      </c>
      <c r="C3771" s="8" t="b">
        <f t="shared" si="233"/>
        <v>1</v>
      </c>
      <c r="D3771" s="21" t="b">
        <f t="shared" si="232"/>
        <v>0</v>
      </c>
      <c r="E3771" s="14" t="b">
        <f t="shared" si="234"/>
        <v>0</v>
      </c>
      <c r="F3771" s="3"/>
      <c r="G3771" s="5">
        <v>49143</v>
      </c>
    </row>
    <row r="3772" spans="2:7">
      <c r="B3772" s="24">
        <f t="shared" si="235"/>
        <v>47538</v>
      </c>
      <c r="C3772" s="8" t="b">
        <f t="shared" si="233"/>
        <v>1</v>
      </c>
      <c r="D3772" s="21" t="b">
        <f t="shared" si="232"/>
        <v>0</v>
      </c>
      <c r="E3772" s="14" t="b">
        <f t="shared" si="234"/>
        <v>0</v>
      </c>
      <c r="F3772" s="3"/>
      <c r="G3772" s="5">
        <v>49144</v>
      </c>
    </row>
    <row r="3773" spans="2:7">
      <c r="B3773" s="24">
        <f t="shared" si="235"/>
        <v>47539</v>
      </c>
      <c r="C3773" s="8" t="b">
        <f t="shared" si="233"/>
        <v>0</v>
      </c>
      <c r="D3773" s="21" t="b">
        <f t="shared" si="232"/>
        <v>0</v>
      </c>
      <c r="E3773" s="14">
        <f t="shared" si="234"/>
        <v>47539</v>
      </c>
      <c r="F3773" s="3"/>
      <c r="G3773" s="5">
        <v>49145</v>
      </c>
    </row>
    <row r="3774" spans="2:7">
      <c r="B3774" s="24">
        <f t="shared" si="235"/>
        <v>47540</v>
      </c>
      <c r="C3774" s="8" t="b">
        <f t="shared" si="233"/>
        <v>0</v>
      </c>
      <c r="D3774" s="21" t="b">
        <f t="shared" si="232"/>
        <v>0</v>
      </c>
      <c r="E3774" s="14">
        <f t="shared" si="234"/>
        <v>47540</v>
      </c>
      <c r="F3774" s="3"/>
      <c r="G3774" s="5">
        <v>49146</v>
      </c>
    </row>
    <row r="3775" spans="2:7">
      <c r="B3775" s="24">
        <f t="shared" si="235"/>
        <v>47541</v>
      </c>
      <c r="C3775" s="8" t="b">
        <f t="shared" si="233"/>
        <v>0</v>
      </c>
      <c r="D3775" s="21" t="b">
        <f t="shared" si="232"/>
        <v>0</v>
      </c>
      <c r="E3775" s="14">
        <f t="shared" si="234"/>
        <v>47541</v>
      </c>
      <c r="F3775" s="3"/>
      <c r="G3775" s="5">
        <v>49149</v>
      </c>
    </row>
    <row r="3776" spans="2:7">
      <c r="B3776" s="24">
        <f t="shared" si="235"/>
        <v>47542</v>
      </c>
      <c r="C3776" s="8" t="b">
        <f t="shared" si="233"/>
        <v>0</v>
      </c>
      <c r="D3776" s="21" t="b">
        <f t="shared" si="232"/>
        <v>0</v>
      </c>
      <c r="E3776" s="14">
        <f t="shared" si="234"/>
        <v>47542</v>
      </c>
      <c r="F3776" s="3"/>
      <c r="G3776" s="5">
        <v>49150</v>
      </c>
    </row>
    <row r="3777" spans="2:7">
      <c r="B3777" s="24">
        <f t="shared" si="235"/>
        <v>47543</v>
      </c>
      <c r="C3777" s="8" t="b">
        <f t="shared" si="233"/>
        <v>0</v>
      </c>
      <c r="D3777" s="21" t="b">
        <f t="shared" si="232"/>
        <v>0</v>
      </c>
      <c r="E3777" s="14">
        <f t="shared" si="234"/>
        <v>47543</v>
      </c>
      <c r="F3777" s="3"/>
      <c r="G3777" s="5">
        <v>49151</v>
      </c>
    </row>
    <row r="3778" spans="2:7">
      <c r="B3778" s="24">
        <f t="shared" si="235"/>
        <v>47544</v>
      </c>
      <c r="C3778" s="8" t="b">
        <f t="shared" si="233"/>
        <v>1</v>
      </c>
      <c r="D3778" s="21" t="b">
        <f t="shared" si="232"/>
        <v>0</v>
      </c>
      <c r="E3778" s="14" t="b">
        <f t="shared" si="234"/>
        <v>0</v>
      </c>
      <c r="F3778" s="3"/>
      <c r="G3778" s="5">
        <v>49152</v>
      </c>
    </row>
    <row r="3779" spans="2:7">
      <c r="B3779" s="24">
        <f t="shared" si="235"/>
        <v>47545</v>
      </c>
      <c r="C3779" s="8" t="b">
        <f t="shared" si="233"/>
        <v>1</v>
      </c>
      <c r="D3779" s="21" t="b">
        <f t="shared" ref="D3779:D3842" si="236">IF(TYPE(VLOOKUP(B3779,Holidays,1,0))&lt;&gt;1,FALSE,TRUE)</f>
        <v>0</v>
      </c>
      <c r="E3779" s="14" t="b">
        <f t="shared" si="234"/>
        <v>0</v>
      </c>
      <c r="F3779" s="3"/>
      <c r="G3779" s="5">
        <v>49153</v>
      </c>
    </row>
    <row r="3780" spans="2:7">
      <c r="B3780" s="24">
        <f t="shared" si="235"/>
        <v>47546</v>
      </c>
      <c r="C3780" s="8" t="b">
        <f t="shared" ref="C3780:C3843" si="237">IF(WEEKDAY(B3780,2)&gt;5,TRUE)</f>
        <v>0</v>
      </c>
      <c r="D3780" s="21" t="b">
        <f t="shared" si="236"/>
        <v>0</v>
      </c>
      <c r="E3780" s="14">
        <f t="shared" ref="E3780:E3843" si="238">IF(OR(C3780,D3780),FALSE,B3780)</f>
        <v>47546</v>
      </c>
      <c r="F3780" s="3"/>
      <c r="G3780" s="5">
        <v>49156</v>
      </c>
    </row>
    <row r="3781" spans="2:7">
      <c r="B3781" s="24">
        <f t="shared" ref="B3781:B3844" si="239">B3780+1</f>
        <v>47547</v>
      </c>
      <c r="C3781" s="8" t="b">
        <f t="shared" si="237"/>
        <v>0</v>
      </c>
      <c r="D3781" s="21" t="b">
        <f t="shared" si="236"/>
        <v>0</v>
      </c>
      <c r="E3781" s="14">
        <f t="shared" si="238"/>
        <v>47547</v>
      </c>
      <c r="F3781" s="3"/>
      <c r="G3781" s="5">
        <v>49157</v>
      </c>
    </row>
    <row r="3782" spans="2:7">
      <c r="B3782" s="24">
        <f t="shared" si="239"/>
        <v>47548</v>
      </c>
      <c r="C3782" s="8" t="b">
        <f t="shared" si="237"/>
        <v>0</v>
      </c>
      <c r="D3782" s="21" t="b">
        <f t="shared" si="236"/>
        <v>0</v>
      </c>
      <c r="E3782" s="14">
        <f t="shared" si="238"/>
        <v>47548</v>
      </c>
      <c r="F3782" s="3"/>
      <c r="G3782" s="5">
        <v>49158</v>
      </c>
    </row>
    <row r="3783" spans="2:7">
      <c r="B3783" s="24">
        <f t="shared" si="239"/>
        <v>47549</v>
      </c>
      <c r="C3783" s="8" t="b">
        <f t="shared" si="237"/>
        <v>0</v>
      </c>
      <c r="D3783" s="21" t="b">
        <f t="shared" si="236"/>
        <v>0</v>
      </c>
      <c r="E3783" s="14">
        <f t="shared" si="238"/>
        <v>47549</v>
      </c>
      <c r="F3783" s="3"/>
      <c r="G3783" s="5">
        <v>49159</v>
      </c>
    </row>
    <row r="3784" spans="2:7">
      <c r="B3784" s="24">
        <f t="shared" si="239"/>
        <v>47550</v>
      </c>
      <c r="C3784" s="8" t="b">
        <f t="shared" si="237"/>
        <v>0</v>
      </c>
      <c r="D3784" s="21" t="b">
        <f t="shared" si="236"/>
        <v>0</v>
      </c>
      <c r="E3784" s="14">
        <f t="shared" si="238"/>
        <v>47550</v>
      </c>
      <c r="F3784" s="3"/>
      <c r="G3784" s="5">
        <v>49160</v>
      </c>
    </row>
    <row r="3785" spans="2:7">
      <c r="B3785" s="24">
        <f t="shared" si="239"/>
        <v>47551</v>
      </c>
      <c r="C3785" s="8" t="b">
        <f t="shared" si="237"/>
        <v>1</v>
      </c>
      <c r="D3785" s="21" t="b">
        <f t="shared" si="236"/>
        <v>0</v>
      </c>
      <c r="E3785" s="14" t="b">
        <f t="shared" si="238"/>
        <v>0</v>
      </c>
      <c r="F3785" s="3"/>
      <c r="G3785" s="5">
        <v>49163</v>
      </c>
    </row>
    <row r="3786" spans="2:7">
      <c r="B3786" s="24">
        <f t="shared" si="239"/>
        <v>47552</v>
      </c>
      <c r="C3786" s="8" t="b">
        <f t="shared" si="237"/>
        <v>1</v>
      </c>
      <c r="D3786" s="21" t="b">
        <f t="shared" si="236"/>
        <v>0</v>
      </c>
      <c r="E3786" s="14" t="b">
        <f t="shared" si="238"/>
        <v>0</v>
      </c>
      <c r="F3786" s="3"/>
      <c r="G3786" s="5">
        <v>49164</v>
      </c>
    </row>
    <row r="3787" spans="2:7">
      <c r="B3787" s="24">
        <f t="shared" si="239"/>
        <v>47553</v>
      </c>
      <c r="C3787" s="8" t="b">
        <f t="shared" si="237"/>
        <v>0</v>
      </c>
      <c r="D3787" s="21" t="b">
        <f t="shared" si="236"/>
        <v>0</v>
      </c>
      <c r="E3787" s="14">
        <f t="shared" si="238"/>
        <v>47553</v>
      </c>
      <c r="F3787" s="3"/>
      <c r="G3787" s="5">
        <v>49165</v>
      </c>
    </row>
    <row r="3788" spans="2:7">
      <c r="B3788" s="24">
        <f t="shared" si="239"/>
        <v>47554</v>
      </c>
      <c r="C3788" s="8" t="b">
        <f t="shared" si="237"/>
        <v>0</v>
      </c>
      <c r="D3788" s="21" t="b">
        <f t="shared" si="236"/>
        <v>0</v>
      </c>
      <c r="E3788" s="14">
        <f t="shared" si="238"/>
        <v>47554</v>
      </c>
      <c r="F3788" s="3"/>
      <c r="G3788" s="5">
        <v>49166</v>
      </c>
    </row>
    <row r="3789" spans="2:7">
      <c r="B3789" s="24">
        <f t="shared" si="239"/>
        <v>47555</v>
      </c>
      <c r="C3789" s="8" t="b">
        <f t="shared" si="237"/>
        <v>0</v>
      </c>
      <c r="D3789" s="21" t="b">
        <f t="shared" si="236"/>
        <v>0</v>
      </c>
      <c r="E3789" s="14">
        <f t="shared" si="238"/>
        <v>47555</v>
      </c>
      <c r="F3789" s="3"/>
      <c r="G3789" s="5">
        <v>49167</v>
      </c>
    </row>
    <row r="3790" spans="2:7">
      <c r="B3790" s="24">
        <f t="shared" si="239"/>
        <v>47556</v>
      </c>
      <c r="C3790" s="8" t="b">
        <f t="shared" si="237"/>
        <v>0</v>
      </c>
      <c r="D3790" s="21" t="b">
        <f t="shared" si="236"/>
        <v>0</v>
      </c>
      <c r="E3790" s="14">
        <f t="shared" si="238"/>
        <v>47556</v>
      </c>
      <c r="F3790" s="3"/>
      <c r="G3790" s="5">
        <v>49170</v>
      </c>
    </row>
    <row r="3791" spans="2:7">
      <c r="B3791" s="24">
        <f t="shared" si="239"/>
        <v>47557</v>
      </c>
      <c r="C3791" s="8" t="b">
        <f t="shared" si="237"/>
        <v>0</v>
      </c>
      <c r="D3791" s="21" t="b">
        <f t="shared" si="236"/>
        <v>0</v>
      </c>
      <c r="E3791" s="14">
        <f t="shared" si="238"/>
        <v>47557</v>
      </c>
      <c r="F3791" s="3"/>
      <c r="G3791" s="5">
        <v>49171</v>
      </c>
    </row>
    <row r="3792" spans="2:7">
      <c r="B3792" s="24">
        <f t="shared" si="239"/>
        <v>47558</v>
      </c>
      <c r="C3792" s="8" t="b">
        <f t="shared" si="237"/>
        <v>1</v>
      </c>
      <c r="D3792" s="21" t="b">
        <f t="shared" si="236"/>
        <v>0</v>
      </c>
      <c r="E3792" s="14" t="b">
        <f t="shared" si="238"/>
        <v>0</v>
      </c>
      <c r="F3792" s="3"/>
      <c r="G3792" s="5">
        <v>49172</v>
      </c>
    </row>
    <row r="3793" spans="2:7">
      <c r="B3793" s="24">
        <f t="shared" si="239"/>
        <v>47559</v>
      </c>
      <c r="C3793" s="8" t="b">
        <f t="shared" si="237"/>
        <v>1</v>
      </c>
      <c r="D3793" s="21" t="b">
        <f t="shared" si="236"/>
        <v>0</v>
      </c>
      <c r="E3793" s="14" t="b">
        <f t="shared" si="238"/>
        <v>0</v>
      </c>
      <c r="F3793" s="3"/>
      <c r="G3793" s="5">
        <v>49173</v>
      </c>
    </row>
    <row r="3794" spans="2:7">
      <c r="B3794" s="24">
        <f t="shared" si="239"/>
        <v>47560</v>
      </c>
      <c r="C3794" s="8" t="b">
        <f t="shared" si="237"/>
        <v>0</v>
      </c>
      <c r="D3794" s="21" t="b">
        <f t="shared" si="236"/>
        <v>0</v>
      </c>
      <c r="E3794" s="14">
        <f t="shared" si="238"/>
        <v>47560</v>
      </c>
      <c r="F3794" s="3"/>
      <c r="G3794" s="5">
        <v>49174</v>
      </c>
    </row>
    <row r="3795" spans="2:7">
      <c r="B3795" s="24">
        <f t="shared" si="239"/>
        <v>47561</v>
      </c>
      <c r="C3795" s="8" t="b">
        <f t="shared" si="237"/>
        <v>0</v>
      </c>
      <c r="D3795" s="21" t="b">
        <f t="shared" si="236"/>
        <v>0</v>
      </c>
      <c r="E3795" s="14">
        <f t="shared" si="238"/>
        <v>47561</v>
      </c>
      <c r="F3795" s="3"/>
      <c r="G3795" s="5">
        <v>49177</v>
      </c>
    </row>
    <row r="3796" spans="2:7">
      <c r="B3796" s="24">
        <f t="shared" si="239"/>
        <v>47562</v>
      </c>
      <c r="C3796" s="8" t="b">
        <f t="shared" si="237"/>
        <v>0</v>
      </c>
      <c r="D3796" s="21" t="b">
        <f t="shared" si="236"/>
        <v>0</v>
      </c>
      <c r="E3796" s="14">
        <f t="shared" si="238"/>
        <v>47562</v>
      </c>
      <c r="F3796" s="3"/>
      <c r="G3796" s="5">
        <v>49178</v>
      </c>
    </row>
    <row r="3797" spans="2:7">
      <c r="B3797" s="24">
        <f t="shared" si="239"/>
        <v>47563</v>
      </c>
      <c r="C3797" s="8" t="b">
        <f t="shared" si="237"/>
        <v>0</v>
      </c>
      <c r="D3797" s="21" t="b">
        <f t="shared" si="236"/>
        <v>0</v>
      </c>
      <c r="E3797" s="14">
        <f t="shared" si="238"/>
        <v>47563</v>
      </c>
      <c r="F3797" s="3"/>
      <c r="G3797" s="5">
        <v>49179</v>
      </c>
    </row>
    <row r="3798" spans="2:7">
      <c r="B3798" s="24">
        <f t="shared" si="239"/>
        <v>47564</v>
      </c>
      <c r="C3798" s="8" t="b">
        <f t="shared" si="237"/>
        <v>0</v>
      </c>
      <c r="D3798" s="21" t="b">
        <f t="shared" si="236"/>
        <v>0</v>
      </c>
      <c r="E3798" s="14">
        <f t="shared" si="238"/>
        <v>47564</v>
      </c>
      <c r="F3798" s="3"/>
      <c r="G3798" s="5">
        <v>49180</v>
      </c>
    </row>
    <row r="3799" spans="2:7">
      <c r="B3799" s="24">
        <f t="shared" si="239"/>
        <v>47565</v>
      </c>
      <c r="C3799" s="8" t="b">
        <f t="shared" si="237"/>
        <v>1</v>
      </c>
      <c r="D3799" s="21" t="b">
        <f t="shared" si="236"/>
        <v>0</v>
      </c>
      <c r="E3799" s="14" t="b">
        <f t="shared" si="238"/>
        <v>0</v>
      </c>
      <c r="F3799" s="3"/>
      <c r="G3799" s="5">
        <v>49181</v>
      </c>
    </row>
    <row r="3800" spans="2:7">
      <c r="B3800" s="24">
        <f t="shared" si="239"/>
        <v>47566</v>
      </c>
      <c r="C3800" s="8" t="b">
        <f t="shared" si="237"/>
        <v>1</v>
      </c>
      <c r="D3800" s="21" t="b">
        <f t="shared" si="236"/>
        <v>0</v>
      </c>
      <c r="E3800" s="14" t="b">
        <f t="shared" si="238"/>
        <v>0</v>
      </c>
      <c r="F3800" s="3"/>
      <c r="G3800" s="5">
        <v>49184</v>
      </c>
    </row>
    <row r="3801" spans="2:7">
      <c r="B3801" s="24">
        <f t="shared" si="239"/>
        <v>47567</v>
      </c>
      <c r="C3801" s="8" t="b">
        <f t="shared" si="237"/>
        <v>0</v>
      </c>
      <c r="D3801" s="21" t="b">
        <f t="shared" si="236"/>
        <v>0</v>
      </c>
      <c r="E3801" s="14">
        <f t="shared" si="238"/>
        <v>47567</v>
      </c>
      <c r="F3801" s="3"/>
      <c r="G3801" s="5">
        <v>49185</v>
      </c>
    </row>
    <row r="3802" spans="2:7">
      <c r="B3802" s="24">
        <f t="shared" si="239"/>
        <v>47568</v>
      </c>
      <c r="C3802" s="8" t="b">
        <f t="shared" si="237"/>
        <v>0</v>
      </c>
      <c r="D3802" s="21" t="b">
        <f t="shared" si="236"/>
        <v>0</v>
      </c>
      <c r="E3802" s="14">
        <f t="shared" si="238"/>
        <v>47568</v>
      </c>
      <c r="F3802" s="3"/>
      <c r="G3802" s="5">
        <v>49186</v>
      </c>
    </row>
    <row r="3803" spans="2:7">
      <c r="B3803" s="24">
        <f t="shared" si="239"/>
        <v>47569</v>
      </c>
      <c r="C3803" s="8" t="b">
        <f t="shared" si="237"/>
        <v>0</v>
      </c>
      <c r="D3803" s="21" t="b">
        <f t="shared" si="236"/>
        <v>0</v>
      </c>
      <c r="E3803" s="14">
        <f t="shared" si="238"/>
        <v>47569</v>
      </c>
      <c r="F3803" s="3"/>
      <c r="G3803" s="5">
        <v>49187</v>
      </c>
    </row>
    <row r="3804" spans="2:7">
      <c r="B3804" s="24">
        <f t="shared" si="239"/>
        <v>47570</v>
      </c>
      <c r="C3804" s="8" t="b">
        <f t="shared" si="237"/>
        <v>0</v>
      </c>
      <c r="D3804" s="21" t="b">
        <f t="shared" si="236"/>
        <v>0</v>
      </c>
      <c r="E3804" s="14">
        <f t="shared" si="238"/>
        <v>47570</v>
      </c>
      <c r="F3804" s="3"/>
      <c r="G3804" s="5">
        <v>49188</v>
      </c>
    </row>
    <row r="3805" spans="2:7">
      <c r="B3805" s="24">
        <f t="shared" si="239"/>
        <v>47571</v>
      </c>
      <c r="C3805" s="8" t="b">
        <f t="shared" si="237"/>
        <v>0</v>
      </c>
      <c r="D3805" s="21" t="b">
        <f t="shared" si="236"/>
        <v>0</v>
      </c>
      <c r="E3805" s="14">
        <f t="shared" si="238"/>
        <v>47571</v>
      </c>
      <c r="F3805" s="3"/>
      <c r="G3805" s="5">
        <v>49191</v>
      </c>
    </row>
    <row r="3806" spans="2:7">
      <c r="B3806" s="24">
        <f t="shared" si="239"/>
        <v>47572</v>
      </c>
      <c r="C3806" s="8" t="b">
        <f t="shared" si="237"/>
        <v>1</v>
      </c>
      <c r="D3806" s="21" t="b">
        <f t="shared" si="236"/>
        <v>0</v>
      </c>
      <c r="E3806" s="14" t="b">
        <f t="shared" si="238"/>
        <v>0</v>
      </c>
      <c r="F3806" s="3"/>
      <c r="G3806" s="5">
        <v>49192</v>
      </c>
    </row>
    <row r="3807" spans="2:7">
      <c r="B3807" s="24">
        <f t="shared" si="239"/>
        <v>47573</v>
      </c>
      <c r="C3807" s="8" t="b">
        <f t="shared" si="237"/>
        <v>1</v>
      </c>
      <c r="D3807" s="21" t="b">
        <f t="shared" si="236"/>
        <v>0</v>
      </c>
      <c r="E3807" s="14" t="b">
        <f t="shared" si="238"/>
        <v>0</v>
      </c>
      <c r="F3807" s="3"/>
      <c r="G3807" s="5">
        <v>49193</v>
      </c>
    </row>
    <row r="3808" spans="2:7">
      <c r="B3808" s="24">
        <f t="shared" si="239"/>
        <v>47574</v>
      </c>
      <c r="C3808" s="8" t="b">
        <f t="shared" si="237"/>
        <v>0</v>
      </c>
      <c r="D3808" s="21" t="b">
        <f t="shared" si="236"/>
        <v>0</v>
      </c>
      <c r="E3808" s="14">
        <f t="shared" si="238"/>
        <v>47574</v>
      </c>
      <c r="F3808" s="3"/>
      <c r="G3808" s="5">
        <v>49194</v>
      </c>
    </row>
    <row r="3809" spans="2:7">
      <c r="B3809" s="24">
        <f t="shared" si="239"/>
        <v>47575</v>
      </c>
      <c r="C3809" s="8" t="b">
        <f t="shared" si="237"/>
        <v>0</v>
      </c>
      <c r="D3809" s="21" t="b">
        <f t="shared" si="236"/>
        <v>0</v>
      </c>
      <c r="E3809" s="14">
        <f t="shared" si="238"/>
        <v>47575</v>
      </c>
      <c r="F3809" s="3"/>
      <c r="G3809" s="5">
        <v>49195</v>
      </c>
    </row>
    <row r="3810" spans="2:7">
      <c r="B3810" s="24">
        <f t="shared" si="239"/>
        <v>47576</v>
      </c>
      <c r="C3810" s="8" t="b">
        <f t="shared" si="237"/>
        <v>0</v>
      </c>
      <c r="D3810" s="21" t="b">
        <f t="shared" si="236"/>
        <v>0</v>
      </c>
      <c r="E3810" s="14">
        <f t="shared" si="238"/>
        <v>47576</v>
      </c>
      <c r="F3810" s="3"/>
      <c r="G3810" s="5">
        <v>49198</v>
      </c>
    </row>
    <row r="3811" spans="2:7">
      <c r="B3811" s="24">
        <f t="shared" si="239"/>
        <v>47577</v>
      </c>
      <c r="C3811" s="8" t="b">
        <f t="shared" si="237"/>
        <v>0</v>
      </c>
      <c r="D3811" s="21" t="b">
        <f t="shared" si="236"/>
        <v>0</v>
      </c>
      <c r="E3811" s="14">
        <f t="shared" si="238"/>
        <v>47577</v>
      </c>
      <c r="F3811" s="3"/>
      <c r="G3811" s="5">
        <v>49199</v>
      </c>
    </row>
    <row r="3812" spans="2:7">
      <c r="B3812" s="24">
        <f t="shared" si="239"/>
        <v>47578</v>
      </c>
      <c r="C3812" s="8" t="b">
        <f t="shared" si="237"/>
        <v>0</v>
      </c>
      <c r="D3812" s="21" t="b">
        <f t="shared" si="236"/>
        <v>0</v>
      </c>
      <c r="E3812" s="14">
        <f t="shared" si="238"/>
        <v>47578</v>
      </c>
      <c r="F3812" s="3"/>
      <c r="G3812" s="5">
        <v>49200</v>
      </c>
    </row>
    <row r="3813" spans="2:7">
      <c r="B3813" s="24">
        <f t="shared" si="239"/>
        <v>47579</v>
      </c>
      <c r="C3813" s="8" t="b">
        <f t="shared" si="237"/>
        <v>1</v>
      </c>
      <c r="D3813" s="21" t="b">
        <f t="shared" si="236"/>
        <v>0</v>
      </c>
      <c r="E3813" s="14" t="b">
        <f t="shared" si="238"/>
        <v>0</v>
      </c>
      <c r="F3813" s="3"/>
      <c r="G3813" s="5">
        <v>49201</v>
      </c>
    </row>
    <row r="3814" spans="2:7">
      <c r="B3814" s="24">
        <f t="shared" si="239"/>
        <v>47580</v>
      </c>
      <c r="C3814" s="8" t="b">
        <f t="shared" si="237"/>
        <v>1</v>
      </c>
      <c r="D3814" s="21" t="b">
        <f t="shared" si="236"/>
        <v>0</v>
      </c>
      <c r="E3814" s="14" t="b">
        <f t="shared" si="238"/>
        <v>0</v>
      </c>
      <c r="F3814" s="3"/>
      <c r="G3814" s="5">
        <v>49202</v>
      </c>
    </row>
    <row r="3815" spans="2:7">
      <c r="B3815" s="24">
        <f t="shared" si="239"/>
        <v>47581</v>
      </c>
      <c r="C3815" s="8" t="b">
        <f t="shared" si="237"/>
        <v>0</v>
      </c>
      <c r="D3815" s="21" t="b">
        <f t="shared" si="236"/>
        <v>0</v>
      </c>
      <c r="E3815" s="14">
        <f t="shared" si="238"/>
        <v>47581</v>
      </c>
      <c r="F3815" s="3"/>
      <c r="G3815" s="5">
        <v>49205</v>
      </c>
    </row>
    <row r="3816" spans="2:7">
      <c r="B3816" s="24">
        <f t="shared" si="239"/>
        <v>47582</v>
      </c>
      <c r="C3816" s="8" t="b">
        <f t="shared" si="237"/>
        <v>0</v>
      </c>
      <c r="D3816" s="21" t="b">
        <f t="shared" si="236"/>
        <v>0</v>
      </c>
      <c r="E3816" s="14">
        <f t="shared" si="238"/>
        <v>47582</v>
      </c>
      <c r="F3816" s="3"/>
      <c r="G3816" s="5">
        <v>49206</v>
      </c>
    </row>
    <row r="3817" spans="2:7">
      <c r="B3817" s="24">
        <f t="shared" si="239"/>
        <v>47583</v>
      </c>
      <c r="C3817" s="8" t="b">
        <f t="shared" si="237"/>
        <v>0</v>
      </c>
      <c r="D3817" s="21" t="b">
        <f t="shared" si="236"/>
        <v>0</v>
      </c>
      <c r="E3817" s="14">
        <f t="shared" si="238"/>
        <v>47583</v>
      </c>
      <c r="F3817" s="3"/>
      <c r="G3817" s="5">
        <v>49207</v>
      </c>
    </row>
    <row r="3818" spans="2:7">
      <c r="B3818" s="24">
        <f t="shared" si="239"/>
        <v>47584</v>
      </c>
      <c r="C3818" s="8" t="b">
        <f t="shared" si="237"/>
        <v>0</v>
      </c>
      <c r="D3818" s="21" t="b">
        <f t="shared" si="236"/>
        <v>0</v>
      </c>
      <c r="E3818" s="14">
        <f t="shared" si="238"/>
        <v>47584</v>
      </c>
      <c r="F3818" s="3"/>
      <c r="G3818" s="5">
        <v>49208</v>
      </c>
    </row>
    <row r="3819" spans="2:7">
      <c r="B3819" s="24">
        <f t="shared" si="239"/>
        <v>47585</v>
      </c>
      <c r="C3819" s="8" t="b">
        <f t="shared" si="237"/>
        <v>0</v>
      </c>
      <c r="D3819" s="21" t="b">
        <f t="shared" si="236"/>
        <v>0</v>
      </c>
      <c r="E3819" s="14">
        <f t="shared" si="238"/>
        <v>47585</v>
      </c>
      <c r="F3819" s="3"/>
      <c r="G3819" s="5">
        <v>49209</v>
      </c>
    </row>
    <row r="3820" spans="2:7">
      <c r="B3820" s="24">
        <f t="shared" si="239"/>
        <v>47586</v>
      </c>
      <c r="C3820" s="8" t="b">
        <f t="shared" si="237"/>
        <v>1</v>
      </c>
      <c r="D3820" s="21" t="b">
        <f t="shared" si="236"/>
        <v>0</v>
      </c>
      <c r="E3820" s="14" t="b">
        <f t="shared" si="238"/>
        <v>0</v>
      </c>
      <c r="F3820" s="3"/>
      <c r="G3820" s="5">
        <v>49212</v>
      </c>
    </row>
    <row r="3821" spans="2:7">
      <c r="B3821" s="24">
        <f t="shared" si="239"/>
        <v>47587</v>
      </c>
      <c r="C3821" s="8" t="b">
        <f t="shared" si="237"/>
        <v>1</v>
      </c>
      <c r="D3821" s="21" t="b">
        <f t="shared" si="236"/>
        <v>0</v>
      </c>
      <c r="E3821" s="14" t="b">
        <f t="shared" si="238"/>
        <v>0</v>
      </c>
      <c r="F3821" s="3"/>
      <c r="G3821" s="5">
        <v>49213</v>
      </c>
    </row>
    <row r="3822" spans="2:7">
      <c r="B3822" s="24">
        <f t="shared" si="239"/>
        <v>47588</v>
      </c>
      <c r="C3822" s="8" t="b">
        <f t="shared" si="237"/>
        <v>0</v>
      </c>
      <c r="D3822" s="21" t="b">
        <f t="shared" si="236"/>
        <v>0</v>
      </c>
      <c r="E3822" s="14">
        <f t="shared" si="238"/>
        <v>47588</v>
      </c>
      <c r="F3822" s="3"/>
      <c r="G3822" s="5">
        <v>49214</v>
      </c>
    </row>
    <row r="3823" spans="2:7">
      <c r="B3823" s="24">
        <f t="shared" si="239"/>
        <v>47589</v>
      </c>
      <c r="C3823" s="8" t="b">
        <f t="shared" si="237"/>
        <v>0</v>
      </c>
      <c r="D3823" s="21" t="b">
        <f t="shared" si="236"/>
        <v>0</v>
      </c>
      <c r="E3823" s="14">
        <f t="shared" si="238"/>
        <v>47589</v>
      </c>
      <c r="F3823" s="3"/>
      <c r="G3823" s="5">
        <v>49215</v>
      </c>
    </row>
    <row r="3824" spans="2:7">
      <c r="B3824" s="24">
        <f t="shared" si="239"/>
        <v>47590</v>
      </c>
      <c r="C3824" s="8" t="b">
        <f t="shared" si="237"/>
        <v>0</v>
      </c>
      <c r="D3824" s="21" t="b">
        <f t="shared" si="236"/>
        <v>0</v>
      </c>
      <c r="E3824" s="14">
        <f t="shared" si="238"/>
        <v>47590</v>
      </c>
      <c r="F3824" s="3"/>
      <c r="G3824" s="5">
        <v>49216</v>
      </c>
    </row>
    <row r="3825" spans="2:7">
      <c r="B3825" s="24">
        <f t="shared" si="239"/>
        <v>47591</v>
      </c>
      <c r="C3825" s="8" t="b">
        <f t="shared" si="237"/>
        <v>0</v>
      </c>
      <c r="D3825" s="21" t="b">
        <f t="shared" si="236"/>
        <v>0</v>
      </c>
      <c r="E3825" s="14">
        <f t="shared" si="238"/>
        <v>47591</v>
      </c>
      <c r="F3825" s="3"/>
      <c r="G3825" s="5">
        <v>49219</v>
      </c>
    </row>
    <row r="3826" spans="2:7">
      <c r="B3826" s="24">
        <f t="shared" si="239"/>
        <v>47592</v>
      </c>
      <c r="C3826" s="8" t="b">
        <f t="shared" si="237"/>
        <v>0</v>
      </c>
      <c r="D3826" s="21" t="b">
        <f t="shared" si="236"/>
        <v>1</v>
      </c>
      <c r="E3826" s="14" t="b">
        <f t="shared" si="238"/>
        <v>0</v>
      </c>
      <c r="F3826" s="3"/>
      <c r="G3826" s="5">
        <v>49220</v>
      </c>
    </row>
    <row r="3827" spans="2:7">
      <c r="B3827" s="24">
        <f t="shared" si="239"/>
        <v>47593</v>
      </c>
      <c r="C3827" s="8" t="b">
        <f t="shared" si="237"/>
        <v>1</v>
      </c>
      <c r="D3827" s="21" t="b">
        <f t="shared" si="236"/>
        <v>0</v>
      </c>
      <c r="E3827" s="14" t="b">
        <f t="shared" si="238"/>
        <v>0</v>
      </c>
      <c r="F3827" s="3"/>
      <c r="G3827" s="5">
        <v>49221</v>
      </c>
    </row>
    <row r="3828" spans="2:7">
      <c r="B3828" s="24">
        <f t="shared" si="239"/>
        <v>47594</v>
      </c>
      <c r="C3828" s="8" t="b">
        <f t="shared" si="237"/>
        <v>1</v>
      </c>
      <c r="D3828" s="21" t="b">
        <f t="shared" si="236"/>
        <v>0</v>
      </c>
      <c r="E3828" s="14" t="b">
        <f t="shared" si="238"/>
        <v>0</v>
      </c>
      <c r="F3828" s="3"/>
      <c r="G3828" s="5">
        <v>49222</v>
      </c>
    </row>
    <row r="3829" spans="2:7">
      <c r="B3829" s="24">
        <f t="shared" si="239"/>
        <v>47595</v>
      </c>
      <c r="C3829" s="8" t="b">
        <f t="shared" si="237"/>
        <v>0</v>
      </c>
      <c r="D3829" s="21" t="b">
        <f t="shared" si="236"/>
        <v>1</v>
      </c>
      <c r="E3829" s="14" t="b">
        <f t="shared" si="238"/>
        <v>0</v>
      </c>
      <c r="F3829" s="3"/>
      <c r="G3829" s="5">
        <v>49223</v>
      </c>
    </row>
    <row r="3830" spans="2:7">
      <c r="B3830" s="24">
        <f t="shared" si="239"/>
        <v>47596</v>
      </c>
      <c r="C3830" s="8" t="b">
        <f t="shared" si="237"/>
        <v>0</v>
      </c>
      <c r="D3830" s="21" t="b">
        <f t="shared" si="236"/>
        <v>0</v>
      </c>
      <c r="E3830" s="14">
        <f t="shared" si="238"/>
        <v>47596</v>
      </c>
      <c r="F3830" s="3"/>
      <c r="G3830" s="5">
        <v>49226</v>
      </c>
    </row>
    <row r="3831" spans="2:7">
      <c r="B3831" s="24">
        <f t="shared" si="239"/>
        <v>47597</v>
      </c>
      <c r="C3831" s="8" t="b">
        <f t="shared" si="237"/>
        <v>0</v>
      </c>
      <c r="D3831" s="21" t="b">
        <f t="shared" si="236"/>
        <v>0</v>
      </c>
      <c r="E3831" s="14">
        <f t="shared" si="238"/>
        <v>47597</v>
      </c>
      <c r="F3831" s="3"/>
      <c r="G3831" s="5">
        <v>49227</v>
      </c>
    </row>
    <row r="3832" spans="2:7">
      <c r="B3832" s="24">
        <f t="shared" si="239"/>
        <v>47598</v>
      </c>
      <c r="C3832" s="8" t="b">
        <f t="shared" si="237"/>
        <v>0</v>
      </c>
      <c r="D3832" s="21" t="b">
        <f t="shared" si="236"/>
        <v>0</v>
      </c>
      <c r="E3832" s="14">
        <f t="shared" si="238"/>
        <v>47598</v>
      </c>
      <c r="F3832" s="3"/>
      <c r="G3832" s="5">
        <v>49228</v>
      </c>
    </row>
    <row r="3833" spans="2:7">
      <c r="B3833" s="24">
        <f t="shared" si="239"/>
        <v>47599</v>
      </c>
      <c r="C3833" s="8" t="b">
        <f t="shared" si="237"/>
        <v>0</v>
      </c>
      <c r="D3833" s="21" t="b">
        <f t="shared" si="236"/>
        <v>0</v>
      </c>
      <c r="E3833" s="14">
        <f t="shared" si="238"/>
        <v>47599</v>
      </c>
      <c r="F3833" s="3"/>
      <c r="G3833" s="5">
        <v>49229</v>
      </c>
    </row>
    <row r="3834" spans="2:7">
      <c r="B3834" s="24">
        <f t="shared" si="239"/>
        <v>47600</v>
      </c>
      <c r="C3834" s="8" t="b">
        <f t="shared" si="237"/>
        <v>1</v>
      </c>
      <c r="D3834" s="21" t="b">
        <f t="shared" si="236"/>
        <v>0</v>
      </c>
      <c r="E3834" s="14" t="b">
        <f t="shared" si="238"/>
        <v>0</v>
      </c>
      <c r="F3834" s="3"/>
      <c r="G3834" s="5">
        <v>49230</v>
      </c>
    </row>
    <row r="3835" spans="2:7">
      <c r="B3835" s="24">
        <f t="shared" si="239"/>
        <v>47601</v>
      </c>
      <c r="C3835" s="8" t="b">
        <f t="shared" si="237"/>
        <v>1</v>
      </c>
      <c r="D3835" s="21" t="b">
        <f t="shared" si="236"/>
        <v>0</v>
      </c>
      <c r="E3835" s="14" t="b">
        <f t="shared" si="238"/>
        <v>0</v>
      </c>
      <c r="F3835" s="3"/>
      <c r="G3835" s="5">
        <v>49233</v>
      </c>
    </row>
    <row r="3836" spans="2:7">
      <c r="B3836" s="24">
        <f t="shared" si="239"/>
        <v>47602</v>
      </c>
      <c r="C3836" s="8" t="b">
        <f t="shared" si="237"/>
        <v>0</v>
      </c>
      <c r="D3836" s="21" t="b">
        <f t="shared" si="236"/>
        <v>0</v>
      </c>
      <c r="E3836" s="14">
        <f t="shared" si="238"/>
        <v>47602</v>
      </c>
      <c r="F3836" s="3"/>
      <c r="G3836" s="5">
        <v>49234</v>
      </c>
    </row>
    <row r="3837" spans="2:7">
      <c r="B3837" s="24">
        <f t="shared" si="239"/>
        <v>47603</v>
      </c>
      <c r="C3837" s="8" t="b">
        <f t="shared" si="237"/>
        <v>0</v>
      </c>
      <c r="D3837" s="21" t="b">
        <f t="shared" si="236"/>
        <v>0</v>
      </c>
      <c r="E3837" s="14">
        <f t="shared" si="238"/>
        <v>47603</v>
      </c>
      <c r="F3837" s="3"/>
      <c r="G3837" s="5">
        <v>49235</v>
      </c>
    </row>
    <row r="3838" spans="2:7">
      <c r="B3838" s="24">
        <f t="shared" si="239"/>
        <v>47604</v>
      </c>
      <c r="C3838" s="8" t="b">
        <f t="shared" si="237"/>
        <v>0</v>
      </c>
      <c r="D3838" s="21" t="b">
        <f t="shared" si="236"/>
        <v>1</v>
      </c>
      <c r="E3838" s="14" t="b">
        <f t="shared" si="238"/>
        <v>0</v>
      </c>
      <c r="F3838" s="3"/>
      <c r="G3838" s="5">
        <v>49236</v>
      </c>
    </row>
    <row r="3839" spans="2:7">
      <c r="B3839" s="24">
        <f t="shared" si="239"/>
        <v>47605</v>
      </c>
      <c r="C3839" s="8" t="b">
        <f t="shared" si="237"/>
        <v>0</v>
      </c>
      <c r="D3839" s="21" t="b">
        <f t="shared" si="236"/>
        <v>0</v>
      </c>
      <c r="E3839" s="14">
        <f t="shared" si="238"/>
        <v>47605</v>
      </c>
      <c r="F3839" s="3"/>
      <c r="G3839" s="5">
        <v>49237</v>
      </c>
    </row>
    <row r="3840" spans="2:7">
      <c r="B3840" s="24">
        <f t="shared" si="239"/>
        <v>47606</v>
      </c>
      <c r="C3840" s="8" t="b">
        <f t="shared" si="237"/>
        <v>0</v>
      </c>
      <c r="D3840" s="21" t="b">
        <f t="shared" si="236"/>
        <v>0</v>
      </c>
      <c r="E3840" s="14">
        <f t="shared" si="238"/>
        <v>47606</v>
      </c>
      <c r="F3840" s="3"/>
      <c r="G3840" s="5">
        <v>49240</v>
      </c>
    </row>
    <row r="3841" spans="2:7">
      <c r="B3841" s="24">
        <f t="shared" si="239"/>
        <v>47607</v>
      </c>
      <c r="C3841" s="8" t="b">
        <f t="shared" si="237"/>
        <v>1</v>
      </c>
      <c r="D3841" s="21" t="b">
        <f t="shared" si="236"/>
        <v>0</v>
      </c>
      <c r="E3841" s="14" t="b">
        <f t="shared" si="238"/>
        <v>0</v>
      </c>
      <c r="F3841" s="3"/>
      <c r="G3841" s="5">
        <v>49241</v>
      </c>
    </row>
    <row r="3842" spans="2:7">
      <c r="B3842" s="24">
        <f t="shared" si="239"/>
        <v>47608</v>
      </c>
      <c r="C3842" s="8" t="b">
        <f t="shared" si="237"/>
        <v>1</v>
      </c>
      <c r="D3842" s="21" t="b">
        <f t="shared" si="236"/>
        <v>0</v>
      </c>
      <c r="E3842" s="14" t="b">
        <f t="shared" si="238"/>
        <v>0</v>
      </c>
      <c r="F3842" s="3"/>
      <c r="G3842" s="5">
        <v>49242</v>
      </c>
    </row>
    <row r="3843" spans="2:7">
      <c r="B3843" s="24">
        <f t="shared" si="239"/>
        <v>47609</v>
      </c>
      <c r="C3843" s="8" t="b">
        <f t="shared" si="237"/>
        <v>0</v>
      </c>
      <c r="D3843" s="21" t="b">
        <f t="shared" ref="D3843:D3906" si="240">IF(TYPE(VLOOKUP(B3843,Holidays,1,0))&lt;&gt;1,FALSE,TRUE)</f>
        <v>0</v>
      </c>
      <c r="E3843" s="14">
        <f t="shared" si="238"/>
        <v>47609</v>
      </c>
      <c r="F3843" s="3"/>
      <c r="G3843" s="5">
        <v>49243</v>
      </c>
    </row>
    <row r="3844" spans="2:7">
      <c r="B3844" s="24">
        <f t="shared" si="239"/>
        <v>47610</v>
      </c>
      <c r="C3844" s="8" t="b">
        <f t="shared" ref="C3844:C3907" si="241">IF(WEEKDAY(B3844,2)&gt;5,TRUE)</f>
        <v>0</v>
      </c>
      <c r="D3844" s="21" t="b">
        <f t="shared" si="240"/>
        <v>0</v>
      </c>
      <c r="E3844" s="14">
        <f t="shared" ref="E3844:E3907" si="242">IF(OR(C3844,D3844),FALSE,B3844)</f>
        <v>47610</v>
      </c>
      <c r="F3844" s="3"/>
      <c r="G3844" s="5">
        <v>49244</v>
      </c>
    </row>
    <row r="3845" spans="2:7">
      <c r="B3845" s="24">
        <f t="shared" ref="B3845:B3908" si="243">B3844+1</f>
        <v>47611</v>
      </c>
      <c r="C3845" s="8" t="b">
        <f t="shared" si="241"/>
        <v>0</v>
      </c>
      <c r="D3845" s="21" t="b">
        <f t="shared" si="240"/>
        <v>0</v>
      </c>
      <c r="E3845" s="14">
        <f t="shared" si="242"/>
        <v>47611</v>
      </c>
      <c r="F3845" s="3"/>
      <c r="G3845" s="5">
        <v>49247</v>
      </c>
    </row>
    <row r="3846" spans="2:7">
      <c r="B3846" s="24">
        <f t="shared" si="243"/>
        <v>47612</v>
      </c>
      <c r="C3846" s="8" t="b">
        <f t="shared" si="241"/>
        <v>0</v>
      </c>
      <c r="D3846" s="21" t="b">
        <f t="shared" si="240"/>
        <v>0</v>
      </c>
      <c r="E3846" s="14">
        <f t="shared" si="242"/>
        <v>47612</v>
      </c>
      <c r="F3846" s="3"/>
      <c r="G3846" s="5">
        <v>49248</v>
      </c>
    </row>
    <row r="3847" spans="2:7">
      <c r="B3847" s="24">
        <f t="shared" si="243"/>
        <v>47613</v>
      </c>
      <c r="C3847" s="8" t="b">
        <f t="shared" si="241"/>
        <v>0</v>
      </c>
      <c r="D3847" s="21" t="b">
        <f t="shared" si="240"/>
        <v>0</v>
      </c>
      <c r="E3847" s="14">
        <f t="shared" si="242"/>
        <v>47613</v>
      </c>
      <c r="F3847" s="3"/>
      <c r="G3847" s="5">
        <v>49249</v>
      </c>
    </row>
    <row r="3848" spans="2:7">
      <c r="B3848" s="24">
        <f t="shared" si="243"/>
        <v>47614</v>
      </c>
      <c r="C3848" s="8" t="b">
        <f t="shared" si="241"/>
        <v>1</v>
      </c>
      <c r="D3848" s="21" t="b">
        <f t="shared" si="240"/>
        <v>0</v>
      </c>
      <c r="E3848" s="14" t="b">
        <f t="shared" si="242"/>
        <v>0</v>
      </c>
      <c r="F3848" s="3"/>
      <c r="G3848" s="5">
        <v>49250</v>
      </c>
    </row>
    <row r="3849" spans="2:7">
      <c r="B3849" s="24">
        <f t="shared" si="243"/>
        <v>47615</v>
      </c>
      <c r="C3849" s="8" t="b">
        <f t="shared" si="241"/>
        <v>1</v>
      </c>
      <c r="D3849" s="21" t="b">
        <f t="shared" si="240"/>
        <v>0</v>
      </c>
      <c r="E3849" s="14" t="b">
        <f t="shared" si="242"/>
        <v>0</v>
      </c>
      <c r="F3849" s="3"/>
      <c r="G3849" s="5">
        <v>49251</v>
      </c>
    </row>
    <row r="3850" spans="2:7">
      <c r="B3850" s="24">
        <f t="shared" si="243"/>
        <v>47616</v>
      </c>
      <c r="C3850" s="8" t="b">
        <f t="shared" si="241"/>
        <v>0</v>
      </c>
      <c r="D3850" s="21" t="b">
        <f t="shared" si="240"/>
        <v>0</v>
      </c>
      <c r="E3850" s="14">
        <f t="shared" si="242"/>
        <v>47616</v>
      </c>
      <c r="F3850" s="3"/>
      <c r="G3850" s="5">
        <v>49254</v>
      </c>
    </row>
    <row r="3851" spans="2:7">
      <c r="B3851" s="24">
        <f t="shared" si="243"/>
        <v>47617</v>
      </c>
      <c r="C3851" s="8" t="b">
        <f t="shared" si="241"/>
        <v>0</v>
      </c>
      <c r="D3851" s="21" t="b">
        <f t="shared" si="240"/>
        <v>0</v>
      </c>
      <c r="E3851" s="14">
        <f t="shared" si="242"/>
        <v>47617</v>
      </c>
      <c r="F3851" s="3"/>
      <c r="G3851" s="5">
        <v>49255</v>
      </c>
    </row>
    <row r="3852" spans="2:7">
      <c r="B3852" s="24">
        <f t="shared" si="243"/>
        <v>47618</v>
      </c>
      <c r="C3852" s="8" t="b">
        <f t="shared" si="241"/>
        <v>0</v>
      </c>
      <c r="D3852" s="21" t="b">
        <f t="shared" si="240"/>
        <v>0</v>
      </c>
      <c r="E3852" s="14">
        <f t="shared" si="242"/>
        <v>47618</v>
      </c>
      <c r="F3852" s="3"/>
      <c r="G3852" s="5">
        <v>49256</v>
      </c>
    </row>
    <row r="3853" spans="2:7">
      <c r="B3853" s="24">
        <f t="shared" si="243"/>
        <v>47619</v>
      </c>
      <c r="C3853" s="8" t="b">
        <f t="shared" si="241"/>
        <v>0</v>
      </c>
      <c r="D3853" s="21" t="b">
        <f t="shared" si="240"/>
        <v>0</v>
      </c>
      <c r="E3853" s="14">
        <f t="shared" si="242"/>
        <v>47619</v>
      </c>
      <c r="F3853" s="3"/>
      <c r="G3853" s="5">
        <v>49257</v>
      </c>
    </row>
    <row r="3854" spans="2:7">
      <c r="B3854" s="24">
        <f t="shared" si="243"/>
        <v>47620</v>
      </c>
      <c r="C3854" s="8" t="b">
        <f t="shared" si="241"/>
        <v>0</v>
      </c>
      <c r="D3854" s="21" t="b">
        <f t="shared" si="240"/>
        <v>0</v>
      </c>
      <c r="E3854" s="14">
        <f t="shared" si="242"/>
        <v>47620</v>
      </c>
      <c r="F3854" s="3"/>
      <c r="G3854" s="5">
        <v>49258</v>
      </c>
    </row>
    <row r="3855" spans="2:7">
      <c r="B3855" s="24">
        <f t="shared" si="243"/>
        <v>47621</v>
      </c>
      <c r="C3855" s="8" t="b">
        <f t="shared" si="241"/>
        <v>1</v>
      </c>
      <c r="D3855" s="21" t="b">
        <f t="shared" si="240"/>
        <v>0</v>
      </c>
      <c r="E3855" s="14" t="b">
        <f t="shared" si="242"/>
        <v>0</v>
      </c>
      <c r="F3855" s="3"/>
      <c r="G3855" s="5">
        <v>49261</v>
      </c>
    </row>
    <row r="3856" spans="2:7">
      <c r="B3856" s="24">
        <f t="shared" si="243"/>
        <v>47622</v>
      </c>
      <c r="C3856" s="8" t="b">
        <f t="shared" si="241"/>
        <v>1</v>
      </c>
      <c r="D3856" s="21" t="b">
        <f t="shared" si="240"/>
        <v>0</v>
      </c>
      <c r="E3856" s="14" t="b">
        <f t="shared" si="242"/>
        <v>0</v>
      </c>
      <c r="F3856" s="3"/>
      <c r="G3856" s="5">
        <v>49262</v>
      </c>
    </row>
    <row r="3857" spans="2:7">
      <c r="B3857" s="24">
        <f t="shared" si="243"/>
        <v>47623</v>
      </c>
      <c r="C3857" s="8" t="b">
        <f t="shared" si="241"/>
        <v>0</v>
      </c>
      <c r="D3857" s="21" t="b">
        <f t="shared" si="240"/>
        <v>0</v>
      </c>
      <c r="E3857" s="14">
        <f t="shared" si="242"/>
        <v>47623</v>
      </c>
      <c r="F3857" s="3"/>
      <c r="G3857" s="5">
        <v>49263</v>
      </c>
    </row>
    <row r="3858" spans="2:7">
      <c r="B3858" s="24">
        <f t="shared" si="243"/>
        <v>47624</v>
      </c>
      <c r="C3858" s="8" t="b">
        <f t="shared" si="241"/>
        <v>0</v>
      </c>
      <c r="D3858" s="21" t="b">
        <f t="shared" si="240"/>
        <v>0</v>
      </c>
      <c r="E3858" s="14">
        <f t="shared" si="242"/>
        <v>47624</v>
      </c>
      <c r="F3858" s="3"/>
      <c r="G3858" s="5">
        <v>49264</v>
      </c>
    </row>
    <row r="3859" spans="2:7">
      <c r="B3859" s="24">
        <f t="shared" si="243"/>
        <v>47625</v>
      </c>
      <c r="C3859" s="8" t="b">
        <f t="shared" si="241"/>
        <v>0</v>
      </c>
      <c r="D3859" s="21" t="b">
        <f t="shared" si="240"/>
        <v>0</v>
      </c>
      <c r="E3859" s="14">
        <f t="shared" si="242"/>
        <v>47625</v>
      </c>
      <c r="F3859" s="3"/>
      <c r="G3859" s="5">
        <v>49265</v>
      </c>
    </row>
    <row r="3860" spans="2:7">
      <c r="B3860" s="24">
        <f t="shared" si="243"/>
        <v>47626</v>
      </c>
      <c r="C3860" s="8" t="b">
        <f t="shared" si="241"/>
        <v>0</v>
      </c>
      <c r="D3860" s="21" t="b">
        <f t="shared" si="240"/>
        <v>0</v>
      </c>
      <c r="E3860" s="14">
        <f t="shared" si="242"/>
        <v>47626</v>
      </c>
      <c r="F3860" s="3"/>
      <c r="G3860" s="5">
        <v>49268</v>
      </c>
    </row>
    <row r="3861" spans="2:7">
      <c r="B3861" s="24">
        <f t="shared" si="243"/>
        <v>47627</v>
      </c>
      <c r="C3861" s="8" t="b">
        <f t="shared" si="241"/>
        <v>0</v>
      </c>
      <c r="D3861" s="21" t="b">
        <f t="shared" si="240"/>
        <v>0</v>
      </c>
      <c r="E3861" s="14">
        <f t="shared" si="242"/>
        <v>47627</v>
      </c>
      <c r="F3861" s="3"/>
      <c r="G3861" s="5">
        <v>49269</v>
      </c>
    </row>
    <row r="3862" spans="2:7">
      <c r="B3862" s="24">
        <f t="shared" si="243"/>
        <v>47628</v>
      </c>
      <c r="C3862" s="8" t="b">
        <f t="shared" si="241"/>
        <v>1</v>
      </c>
      <c r="D3862" s="21" t="b">
        <f t="shared" si="240"/>
        <v>0</v>
      </c>
      <c r="E3862" s="14" t="b">
        <f t="shared" si="242"/>
        <v>0</v>
      </c>
      <c r="F3862" s="3"/>
      <c r="G3862" s="5">
        <v>49270</v>
      </c>
    </row>
    <row r="3863" spans="2:7">
      <c r="B3863" s="24">
        <f t="shared" si="243"/>
        <v>47629</v>
      </c>
      <c r="C3863" s="8" t="b">
        <f t="shared" si="241"/>
        <v>1</v>
      </c>
      <c r="D3863" s="21" t="b">
        <f t="shared" si="240"/>
        <v>0</v>
      </c>
      <c r="E3863" s="14" t="b">
        <f t="shared" si="242"/>
        <v>0</v>
      </c>
      <c r="F3863" s="3"/>
      <c r="G3863" s="5">
        <v>49271</v>
      </c>
    </row>
    <row r="3864" spans="2:7">
      <c r="B3864" s="24">
        <f t="shared" si="243"/>
        <v>47630</v>
      </c>
      <c r="C3864" s="8" t="b">
        <f t="shared" si="241"/>
        <v>0</v>
      </c>
      <c r="D3864" s="21" t="b">
        <f t="shared" si="240"/>
        <v>0</v>
      </c>
      <c r="E3864" s="14">
        <f t="shared" si="242"/>
        <v>47630</v>
      </c>
      <c r="F3864" s="3"/>
      <c r="G3864" s="5">
        <v>49272</v>
      </c>
    </row>
    <row r="3865" spans="2:7">
      <c r="B3865" s="24">
        <f t="shared" si="243"/>
        <v>47631</v>
      </c>
      <c r="C3865" s="8" t="b">
        <f t="shared" si="241"/>
        <v>0</v>
      </c>
      <c r="D3865" s="21" t="b">
        <f t="shared" si="240"/>
        <v>0</v>
      </c>
      <c r="E3865" s="14">
        <f t="shared" si="242"/>
        <v>47631</v>
      </c>
      <c r="F3865" s="3"/>
      <c r="G3865" s="5">
        <v>49275</v>
      </c>
    </row>
    <row r="3866" spans="2:7">
      <c r="B3866" s="24">
        <f t="shared" si="243"/>
        <v>47632</v>
      </c>
      <c r="C3866" s="8" t="b">
        <f t="shared" si="241"/>
        <v>0</v>
      </c>
      <c r="D3866" s="21" t="b">
        <f t="shared" si="240"/>
        <v>0</v>
      </c>
      <c r="E3866" s="14">
        <f t="shared" si="242"/>
        <v>47632</v>
      </c>
      <c r="F3866" s="3"/>
      <c r="G3866" s="5">
        <v>49276</v>
      </c>
    </row>
    <row r="3867" spans="2:7">
      <c r="B3867" s="24">
        <f t="shared" si="243"/>
        <v>47633</v>
      </c>
      <c r="C3867" s="8" t="b">
        <f t="shared" si="241"/>
        <v>0</v>
      </c>
      <c r="D3867" s="21" t="b">
        <f t="shared" si="240"/>
        <v>0</v>
      </c>
      <c r="E3867" s="14">
        <f t="shared" si="242"/>
        <v>47633</v>
      </c>
      <c r="F3867" s="3"/>
      <c r="G3867" s="5">
        <v>49277</v>
      </c>
    </row>
    <row r="3868" spans="2:7">
      <c r="B3868" s="24">
        <f t="shared" si="243"/>
        <v>47634</v>
      </c>
      <c r="C3868" s="8" t="b">
        <f t="shared" si="241"/>
        <v>0</v>
      </c>
      <c r="D3868" s="21" t="b">
        <f t="shared" si="240"/>
        <v>0</v>
      </c>
      <c r="E3868" s="14">
        <f t="shared" si="242"/>
        <v>47634</v>
      </c>
      <c r="F3868" s="3"/>
      <c r="G3868" s="5">
        <v>49278</v>
      </c>
    </row>
    <row r="3869" spans="2:7">
      <c r="B3869" s="24">
        <f t="shared" si="243"/>
        <v>47635</v>
      </c>
      <c r="C3869" s="8" t="b">
        <f t="shared" si="241"/>
        <v>1</v>
      </c>
      <c r="D3869" s="21" t="b">
        <f t="shared" si="240"/>
        <v>0</v>
      </c>
      <c r="E3869" s="14" t="b">
        <f t="shared" si="242"/>
        <v>0</v>
      </c>
      <c r="F3869" s="3"/>
      <c r="G3869" s="5">
        <v>49279</v>
      </c>
    </row>
    <row r="3870" spans="2:7">
      <c r="B3870" s="24">
        <f t="shared" si="243"/>
        <v>47636</v>
      </c>
      <c r="C3870" s="8" t="b">
        <f t="shared" si="241"/>
        <v>1</v>
      </c>
      <c r="D3870" s="21" t="b">
        <f t="shared" si="240"/>
        <v>0</v>
      </c>
      <c r="E3870" s="14" t="b">
        <f t="shared" si="242"/>
        <v>0</v>
      </c>
      <c r="F3870" s="3"/>
      <c r="G3870" s="5">
        <v>49282</v>
      </c>
    </row>
    <row r="3871" spans="2:7">
      <c r="B3871" s="24">
        <f t="shared" si="243"/>
        <v>47637</v>
      </c>
      <c r="C3871" s="8" t="b">
        <f t="shared" si="241"/>
        <v>0</v>
      </c>
      <c r="D3871" s="21" t="b">
        <f t="shared" si="240"/>
        <v>0</v>
      </c>
      <c r="E3871" s="14">
        <f t="shared" si="242"/>
        <v>47637</v>
      </c>
      <c r="F3871" s="3"/>
      <c r="G3871" s="5">
        <v>49283</v>
      </c>
    </row>
    <row r="3872" spans="2:7">
      <c r="B3872" s="24">
        <f t="shared" si="243"/>
        <v>47638</v>
      </c>
      <c r="C3872" s="8" t="b">
        <f t="shared" si="241"/>
        <v>0</v>
      </c>
      <c r="D3872" s="21" t="b">
        <f t="shared" si="240"/>
        <v>0</v>
      </c>
      <c r="E3872" s="14">
        <f t="shared" si="242"/>
        <v>47638</v>
      </c>
      <c r="F3872" s="3"/>
      <c r="G3872" s="5">
        <v>49284</v>
      </c>
    </row>
    <row r="3873" spans="2:7">
      <c r="B3873" s="24">
        <f t="shared" si="243"/>
        <v>47639</v>
      </c>
      <c r="C3873" s="8" t="b">
        <f t="shared" si="241"/>
        <v>0</v>
      </c>
      <c r="D3873" s="21" t="b">
        <f t="shared" si="240"/>
        <v>0</v>
      </c>
      <c r="E3873" s="14">
        <f t="shared" si="242"/>
        <v>47639</v>
      </c>
      <c r="F3873" s="3"/>
      <c r="G3873" s="5">
        <v>49285</v>
      </c>
    </row>
    <row r="3874" spans="2:7">
      <c r="B3874" s="24">
        <f t="shared" si="243"/>
        <v>47640</v>
      </c>
      <c r="C3874" s="8" t="b">
        <f t="shared" si="241"/>
        <v>0</v>
      </c>
      <c r="D3874" s="21" t="b">
        <f t="shared" si="240"/>
        <v>0</v>
      </c>
      <c r="E3874" s="14">
        <f t="shared" si="242"/>
        <v>47640</v>
      </c>
      <c r="F3874" s="3"/>
      <c r="G3874" s="5">
        <v>49286</v>
      </c>
    </row>
    <row r="3875" spans="2:7">
      <c r="B3875" s="24">
        <f t="shared" si="243"/>
        <v>47641</v>
      </c>
      <c r="C3875" s="8" t="b">
        <f t="shared" si="241"/>
        <v>0</v>
      </c>
      <c r="D3875" s="21" t="b">
        <f t="shared" si="240"/>
        <v>0</v>
      </c>
      <c r="E3875" s="14">
        <f t="shared" si="242"/>
        <v>47641</v>
      </c>
      <c r="F3875" s="3"/>
      <c r="G3875" s="5">
        <v>49289</v>
      </c>
    </row>
    <row r="3876" spans="2:7">
      <c r="B3876" s="24">
        <f t="shared" si="243"/>
        <v>47642</v>
      </c>
      <c r="C3876" s="8" t="b">
        <f t="shared" si="241"/>
        <v>1</v>
      </c>
      <c r="D3876" s="21" t="b">
        <f t="shared" si="240"/>
        <v>0</v>
      </c>
      <c r="E3876" s="14" t="b">
        <f t="shared" si="242"/>
        <v>0</v>
      </c>
      <c r="F3876" s="3"/>
      <c r="G3876" s="5">
        <v>49290</v>
      </c>
    </row>
    <row r="3877" spans="2:7">
      <c r="B3877" s="24">
        <f t="shared" si="243"/>
        <v>47643</v>
      </c>
      <c r="C3877" s="8" t="b">
        <f t="shared" si="241"/>
        <v>1</v>
      </c>
      <c r="D3877" s="21" t="b">
        <f t="shared" si="240"/>
        <v>0</v>
      </c>
      <c r="E3877" s="14" t="b">
        <f t="shared" si="242"/>
        <v>0</v>
      </c>
      <c r="F3877" s="3"/>
      <c r="G3877" s="5">
        <v>49291</v>
      </c>
    </row>
    <row r="3878" spans="2:7">
      <c r="B3878" s="24">
        <f t="shared" si="243"/>
        <v>47644</v>
      </c>
      <c r="C3878" s="8" t="b">
        <f t="shared" si="241"/>
        <v>0</v>
      </c>
      <c r="D3878" s="21" t="b">
        <f t="shared" si="240"/>
        <v>0</v>
      </c>
      <c r="E3878" s="14">
        <f t="shared" si="242"/>
        <v>47644</v>
      </c>
      <c r="F3878" s="3"/>
      <c r="G3878" s="5">
        <v>49292</v>
      </c>
    </row>
    <row r="3879" spans="2:7">
      <c r="B3879" s="24">
        <f t="shared" si="243"/>
        <v>47645</v>
      </c>
      <c r="C3879" s="8" t="b">
        <f t="shared" si="241"/>
        <v>0</v>
      </c>
      <c r="D3879" s="21" t="b">
        <f t="shared" si="240"/>
        <v>0</v>
      </c>
      <c r="E3879" s="14">
        <f t="shared" si="242"/>
        <v>47645</v>
      </c>
      <c r="F3879" s="3"/>
      <c r="G3879" s="5">
        <v>49293</v>
      </c>
    </row>
    <row r="3880" spans="2:7">
      <c r="B3880" s="24">
        <f t="shared" si="243"/>
        <v>47646</v>
      </c>
      <c r="C3880" s="8" t="b">
        <f t="shared" si="241"/>
        <v>0</v>
      </c>
      <c r="D3880" s="21" t="b">
        <f t="shared" si="240"/>
        <v>0</v>
      </c>
      <c r="E3880" s="14">
        <f t="shared" si="242"/>
        <v>47646</v>
      </c>
      <c r="F3880" s="3"/>
      <c r="G3880" s="5">
        <v>49296</v>
      </c>
    </row>
    <row r="3881" spans="2:7">
      <c r="B3881" s="24">
        <f t="shared" si="243"/>
        <v>47647</v>
      </c>
      <c r="C3881" s="8" t="b">
        <f t="shared" si="241"/>
        <v>0</v>
      </c>
      <c r="D3881" s="21" t="b">
        <f t="shared" si="240"/>
        <v>0</v>
      </c>
      <c r="E3881" s="14">
        <f t="shared" si="242"/>
        <v>47647</v>
      </c>
      <c r="F3881" s="3"/>
      <c r="G3881" s="5">
        <v>49297</v>
      </c>
    </row>
    <row r="3882" spans="2:7">
      <c r="B3882" s="24">
        <f t="shared" si="243"/>
        <v>47648</v>
      </c>
      <c r="C3882" s="8" t="b">
        <f t="shared" si="241"/>
        <v>0</v>
      </c>
      <c r="D3882" s="21" t="b">
        <f t="shared" si="240"/>
        <v>0</v>
      </c>
      <c r="E3882" s="14">
        <f t="shared" si="242"/>
        <v>47648</v>
      </c>
      <c r="F3882" s="3"/>
      <c r="G3882" s="5">
        <v>49298</v>
      </c>
    </row>
    <row r="3883" spans="2:7">
      <c r="B3883" s="24">
        <f t="shared" si="243"/>
        <v>47649</v>
      </c>
      <c r="C3883" s="8" t="b">
        <f t="shared" si="241"/>
        <v>1</v>
      </c>
      <c r="D3883" s="21" t="b">
        <f t="shared" si="240"/>
        <v>0</v>
      </c>
      <c r="E3883" s="14" t="b">
        <f t="shared" si="242"/>
        <v>0</v>
      </c>
      <c r="F3883" s="3"/>
      <c r="G3883" s="5">
        <v>49299</v>
      </c>
    </row>
    <row r="3884" spans="2:7">
      <c r="B3884" s="24">
        <f t="shared" si="243"/>
        <v>47650</v>
      </c>
      <c r="C3884" s="8" t="b">
        <f t="shared" si="241"/>
        <v>1</v>
      </c>
      <c r="D3884" s="21" t="b">
        <f t="shared" si="240"/>
        <v>0</v>
      </c>
      <c r="E3884" s="14" t="b">
        <f t="shared" si="242"/>
        <v>0</v>
      </c>
      <c r="F3884" s="3"/>
      <c r="G3884" s="5">
        <v>49300</v>
      </c>
    </row>
    <row r="3885" spans="2:7">
      <c r="B3885" s="24">
        <f t="shared" si="243"/>
        <v>47651</v>
      </c>
      <c r="C3885" s="8" t="b">
        <f t="shared" si="241"/>
        <v>0</v>
      </c>
      <c r="D3885" s="21" t="b">
        <f t="shared" si="240"/>
        <v>0</v>
      </c>
      <c r="E3885" s="14">
        <f t="shared" si="242"/>
        <v>47651</v>
      </c>
      <c r="F3885" s="3"/>
      <c r="G3885" s="5">
        <v>49305</v>
      </c>
    </row>
    <row r="3886" spans="2:7">
      <c r="B3886" s="24">
        <f t="shared" si="243"/>
        <v>47652</v>
      </c>
      <c r="C3886" s="8" t="b">
        <f t="shared" si="241"/>
        <v>0</v>
      </c>
      <c r="D3886" s="21" t="b">
        <f t="shared" si="240"/>
        <v>0</v>
      </c>
      <c r="E3886" s="14">
        <f t="shared" si="242"/>
        <v>47652</v>
      </c>
      <c r="F3886" s="3"/>
      <c r="G3886" s="5">
        <v>49306</v>
      </c>
    </row>
    <row r="3887" spans="2:7">
      <c r="B3887" s="24">
        <f t="shared" si="243"/>
        <v>47653</v>
      </c>
      <c r="C3887" s="8" t="b">
        <f t="shared" si="241"/>
        <v>0</v>
      </c>
      <c r="D3887" s="21" t="b">
        <f t="shared" si="240"/>
        <v>0</v>
      </c>
      <c r="E3887" s="14">
        <f t="shared" si="242"/>
        <v>47653</v>
      </c>
      <c r="F3887" s="3"/>
      <c r="G3887" s="5">
        <v>49307</v>
      </c>
    </row>
    <row r="3888" spans="2:7">
      <c r="B3888" s="24">
        <f t="shared" si="243"/>
        <v>47654</v>
      </c>
      <c r="C3888" s="8" t="b">
        <f t="shared" si="241"/>
        <v>0</v>
      </c>
      <c r="D3888" s="21" t="b">
        <f t="shared" si="240"/>
        <v>0</v>
      </c>
      <c r="E3888" s="14">
        <f t="shared" si="242"/>
        <v>47654</v>
      </c>
      <c r="F3888" s="3"/>
      <c r="G3888" s="5">
        <v>49311</v>
      </c>
    </row>
    <row r="3889" spans="2:7">
      <c r="B3889" s="24">
        <f t="shared" si="243"/>
        <v>47655</v>
      </c>
      <c r="C3889" s="8" t="b">
        <f t="shared" si="241"/>
        <v>0</v>
      </c>
      <c r="D3889" s="21" t="b">
        <f t="shared" si="240"/>
        <v>0</v>
      </c>
      <c r="E3889" s="14">
        <f t="shared" si="242"/>
        <v>47655</v>
      </c>
      <c r="F3889" s="3"/>
      <c r="G3889" s="5">
        <v>49312</v>
      </c>
    </row>
    <row r="3890" spans="2:7">
      <c r="B3890" s="24">
        <f t="shared" si="243"/>
        <v>47656</v>
      </c>
      <c r="C3890" s="8" t="b">
        <f t="shared" si="241"/>
        <v>1</v>
      </c>
      <c r="D3890" s="21" t="b">
        <f t="shared" si="240"/>
        <v>0</v>
      </c>
      <c r="E3890" s="14" t="b">
        <f t="shared" si="242"/>
        <v>0</v>
      </c>
      <c r="F3890" s="3"/>
      <c r="G3890" s="5">
        <v>49313</v>
      </c>
    </row>
    <row r="3891" spans="2:7">
      <c r="B3891" s="24">
        <f t="shared" si="243"/>
        <v>47657</v>
      </c>
      <c r="C3891" s="8" t="b">
        <f t="shared" si="241"/>
        <v>1</v>
      </c>
      <c r="D3891" s="21" t="b">
        <f t="shared" si="240"/>
        <v>0</v>
      </c>
      <c r="E3891" s="14" t="b">
        <f t="shared" si="242"/>
        <v>0</v>
      </c>
      <c r="F3891" s="3"/>
      <c r="G3891" s="5">
        <v>49314</v>
      </c>
    </row>
    <row r="3892" spans="2:7">
      <c r="B3892" s="24">
        <f t="shared" si="243"/>
        <v>47658</v>
      </c>
      <c r="C3892" s="8" t="b">
        <f t="shared" si="241"/>
        <v>0</v>
      </c>
      <c r="D3892" s="21" t="b">
        <f t="shared" si="240"/>
        <v>0</v>
      </c>
      <c r="E3892" s="14">
        <f t="shared" si="242"/>
        <v>47658</v>
      </c>
      <c r="F3892" s="3"/>
      <c r="G3892" s="5">
        <v>49317</v>
      </c>
    </row>
    <row r="3893" spans="2:7">
      <c r="B3893" s="24">
        <f t="shared" si="243"/>
        <v>47659</v>
      </c>
      <c r="C3893" s="8" t="b">
        <f t="shared" si="241"/>
        <v>0</v>
      </c>
      <c r="D3893" s="21" t="b">
        <f t="shared" si="240"/>
        <v>0</v>
      </c>
      <c r="E3893" s="14">
        <f t="shared" si="242"/>
        <v>47659</v>
      </c>
      <c r="F3893" s="3"/>
      <c r="G3893" s="5">
        <v>49318</v>
      </c>
    </row>
    <row r="3894" spans="2:7">
      <c r="B3894" s="24">
        <f t="shared" si="243"/>
        <v>47660</v>
      </c>
      <c r="C3894" s="8" t="b">
        <f t="shared" si="241"/>
        <v>0</v>
      </c>
      <c r="D3894" s="21" t="b">
        <f t="shared" si="240"/>
        <v>0</v>
      </c>
      <c r="E3894" s="14">
        <f t="shared" si="242"/>
        <v>47660</v>
      </c>
      <c r="F3894" s="3"/>
      <c r="G3894" s="5">
        <v>49319</v>
      </c>
    </row>
    <row r="3895" spans="2:7">
      <c r="B3895" s="24">
        <f t="shared" si="243"/>
        <v>47661</v>
      </c>
      <c r="C3895" s="8" t="b">
        <f t="shared" si="241"/>
        <v>0</v>
      </c>
      <c r="D3895" s="21" t="b">
        <f t="shared" si="240"/>
        <v>0</v>
      </c>
      <c r="E3895" s="14">
        <f t="shared" si="242"/>
        <v>47661</v>
      </c>
      <c r="F3895" s="3"/>
      <c r="G3895" s="5">
        <v>49320</v>
      </c>
    </row>
    <row r="3896" spans="2:7">
      <c r="B3896" s="24">
        <f t="shared" si="243"/>
        <v>47662</v>
      </c>
      <c r="C3896" s="8" t="b">
        <f t="shared" si="241"/>
        <v>0</v>
      </c>
      <c r="D3896" s="21" t="b">
        <f t="shared" si="240"/>
        <v>0</v>
      </c>
      <c r="E3896" s="14">
        <f t="shared" si="242"/>
        <v>47662</v>
      </c>
      <c r="F3896" s="3"/>
      <c r="G3896" s="5">
        <v>49321</v>
      </c>
    </row>
    <row r="3897" spans="2:7">
      <c r="B3897" s="24">
        <f t="shared" si="243"/>
        <v>47663</v>
      </c>
      <c r="C3897" s="8" t="b">
        <f t="shared" si="241"/>
        <v>1</v>
      </c>
      <c r="D3897" s="21" t="b">
        <f t="shared" si="240"/>
        <v>0</v>
      </c>
      <c r="E3897" s="14" t="b">
        <f t="shared" si="242"/>
        <v>0</v>
      </c>
      <c r="F3897" s="3"/>
      <c r="G3897" s="5">
        <v>49324</v>
      </c>
    </row>
    <row r="3898" spans="2:7">
      <c r="B3898" s="24">
        <f t="shared" si="243"/>
        <v>47664</v>
      </c>
      <c r="C3898" s="8" t="b">
        <f t="shared" si="241"/>
        <v>1</v>
      </c>
      <c r="D3898" s="21" t="b">
        <f t="shared" si="240"/>
        <v>0</v>
      </c>
      <c r="E3898" s="14" t="b">
        <f t="shared" si="242"/>
        <v>0</v>
      </c>
      <c r="F3898" s="3"/>
      <c r="G3898" s="5">
        <v>49325</v>
      </c>
    </row>
    <row r="3899" spans="2:7">
      <c r="B3899" s="24">
        <f t="shared" si="243"/>
        <v>47665</v>
      </c>
      <c r="C3899" s="8" t="b">
        <f t="shared" si="241"/>
        <v>0</v>
      </c>
      <c r="D3899" s="21" t="b">
        <f t="shared" si="240"/>
        <v>0</v>
      </c>
      <c r="E3899" s="14">
        <f t="shared" si="242"/>
        <v>47665</v>
      </c>
      <c r="F3899" s="3"/>
      <c r="G3899" s="5">
        <v>49326</v>
      </c>
    </row>
    <row r="3900" spans="2:7">
      <c r="B3900" s="24">
        <f t="shared" si="243"/>
        <v>47666</v>
      </c>
      <c r="C3900" s="8" t="b">
        <f t="shared" si="241"/>
        <v>0</v>
      </c>
      <c r="D3900" s="21" t="b">
        <f t="shared" si="240"/>
        <v>0</v>
      </c>
      <c r="E3900" s="14">
        <f t="shared" si="242"/>
        <v>47666</v>
      </c>
      <c r="F3900" s="3"/>
      <c r="G3900" s="5">
        <v>49327</v>
      </c>
    </row>
    <row r="3901" spans="2:7">
      <c r="B3901" s="24">
        <f t="shared" si="243"/>
        <v>47667</v>
      </c>
      <c r="C3901" s="8" t="b">
        <f t="shared" si="241"/>
        <v>0</v>
      </c>
      <c r="D3901" s="21" t="b">
        <f t="shared" si="240"/>
        <v>0</v>
      </c>
      <c r="E3901" s="14">
        <f t="shared" si="242"/>
        <v>47667</v>
      </c>
      <c r="F3901" s="3"/>
      <c r="G3901" s="5">
        <v>49328</v>
      </c>
    </row>
    <row r="3902" spans="2:7">
      <c r="B3902" s="24">
        <f t="shared" si="243"/>
        <v>47668</v>
      </c>
      <c r="C3902" s="8" t="b">
        <f t="shared" si="241"/>
        <v>0</v>
      </c>
      <c r="D3902" s="21" t="b">
        <f t="shared" si="240"/>
        <v>0</v>
      </c>
      <c r="E3902" s="14">
        <f t="shared" si="242"/>
        <v>47668</v>
      </c>
      <c r="F3902" s="3"/>
      <c r="G3902" s="5">
        <v>49331</v>
      </c>
    </row>
    <row r="3903" spans="2:7">
      <c r="B3903" s="24">
        <f t="shared" si="243"/>
        <v>47669</v>
      </c>
      <c r="C3903" s="8" t="b">
        <f t="shared" si="241"/>
        <v>0</v>
      </c>
      <c r="D3903" s="21" t="b">
        <f t="shared" si="240"/>
        <v>0</v>
      </c>
      <c r="E3903" s="14">
        <f t="shared" si="242"/>
        <v>47669</v>
      </c>
      <c r="F3903" s="3"/>
      <c r="G3903" s="5">
        <v>49332</v>
      </c>
    </row>
    <row r="3904" spans="2:7">
      <c r="B3904" s="24">
        <f t="shared" si="243"/>
        <v>47670</v>
      </c>
      <c r="C3904" s="8" t="b">
        <f t="shared" si="241"/>
        <v>1</v>
      </c>
      <c r="D3904" s="21" t="b">
        <f t="shared" si="240"/>
        <v>0</v>
      </c>
      <c r="E3904" s="14" t="b">
        <f t="shared" si="242"/>
        <v>0</v>
      </c>
      <c r="F3904" s="3"/>
      <c r="G3904" s="5">
        <v>49333</v>
      </c>
    </row>
    <row r="3905" spans="2:7">
      <c r="B3905" s="24">
        <f t="shared" si="243"/>
        <v>47671</v>
      </c>
      <c r="C3905" s="8" t="b">
        <f t="shared" si="241"/>
        <v>1</v>
      </c>
      <c r="D3905" s="21" t="b">
        <f t="shared" si="240"/>
        <v>0</v>
      </c>
      <c r="E3905" s="14" t="b">
        <f t="shared" si="242"/>
        <v>0</v>
      </c>
      <c r="F3905" s="3"/>
      <c r="G3905" s="5">
        <v>49334</v>
      </c>
    </row>
    <row r="3906" spans="2:7">
      <c r="B3906" s="24">
        <f t="shared" si="243"/>
        <v>47672</v>
      </c>
      <c r="C3906" s="8" t="b">
        <f t="shared" si="241"/>
        <v>0</v>
      </c>
      <c r="D3906" s="21" t="b">
        <f t="shared" si="240"/>
        <v>0</v>
      </c>
      <c r="E3906" s="14">
        <f t="shared" si="242"/>
        <v>47672</v>
      </c>
      <c r="F3906" s="3"/>
      <c r="G3906" s="5">
        <v>49335</v>
      </c>
    </row>
    <row r="3907" spans="2:7">
      <c r="B3907" s="24">
        <f t="shared" si="243"/>
        <v>47673</v>
      </c>
      <c r="C3907" s="8" t="b">
        <f t="shared" si="241"/>
        <v>0</v>
      </c>
      <c r="D3907" s="21" t="b">
        <f t="shared" ref="D3907:D3970" si="244">IF(TYPE(VLOOKUP(B3907,Holidays,1,0))&lt;&gt;1,FALSE,TRUE)</f>
        <v>0</v>
      </c>
      <c r="E3907" s="14">
        <f t="shared" si="242"/>
        <v>47673</v>
      </c>
      <c r="F3907" s="3"/>
      <c r="G3907" s="5">
        <v>49338</v>
      </c>
    </row>
    <row r="3908" spans="2:7">
      <c r="B3908" s="24">
        <f t="shared" si="243"/>
        <v>47674</v>
      </c>
      <c r="C3908" s="8" t="b">
        <f t="shared" ref="C3908:C3971" si="245">IF(WEEKDAY(B3908,2)&gt;5,TRUE)</f>
        <v>0</v>
      </c>
      <c r="D3908" s="21" t="b">
        <f t="shared" si="244"/>
        <v>0</v>
      </c>
      <c r="E3908" s="14">
        <f t="shared" ref="E3908:E3971" si="246">IF(OR(C3908,D3908),FALSE,B3908)</f>
        <v>47674</v>
      </c>
      <c r="F3908" s="3"/>
      <c r="G3908" s="5">
        <v>49339</v>
      </c>
    </row>
    <row r="3909" spans="2:7">
      <c r="B3909" s="24">
        <f t="shared" ref="B3909:B3972" si="247">B3908+1</f>
        <v>47675</v>
      </c>
      <c r="C3909" s="8" t="b">
        <f t="shared" si="245"/>
        <v>0</v>
      </c>
      <c r="D3909" s="21" t="b">
        <f t="shared" si="244"/>
        <v>0</v>
      </c>
      <c r="E3909" s="14">
        <f t="shared" si="246"/>
        <v>47675</v>
      </c>
      <c r="F3909" s="3"/>
      <c r="G3909" s="5">
        <v>49340</v>
      </c>
    </row>
    <row r="3910" spans="2:7">
      <c r="B3910" s="24">
        <f t="shared" si="247"/>
        <v>47676</v>
      </c>
      <c r="C3910" s="8" t="b">
        <f t="shared" si="245"/>
        <v>0</v>
      </c>
      <c r="D3910" s="21" t="b">
        <f t="shared" si="244"/>
        <v>0</v>
      </c>
      <c r="E3910" s="14">
        <f t="shared" si="246"/>
        <v>47676</v>
      </c>
      <c r="F3910" s="3"/>
      <c r="G3910" s="5">
        <v>49341</v>
      </c>
    </row>
    <row r="3911" spans="2:7">
      <c r="B3911" s="24">
        <f t="shared" si="247"/>
        <v>47677</v>
      </c>
      <c r="C3911" s="8" t="b">
        <f t="shared" si="245"/>
        <v>1</v>
      </c>
      <c r="D3911" s="21" t="b">
        <f t="shared" si="244"/>
        <v>0</v>
      </c>
      <c r="E3911" s="14" t="b">
        <f t="shared" si="246"/>
        <v>0</v>
      </c>
      <c r="F3911" s="3"/>
      <c r="G3911" s="5">
        <v>49342</v>
      </c>
    </row>
    <row r="3912" spans="2:7">
      <c r="B3912" s="24">
        <f t="shared" si="247"/>
        <v>47678</v>
      </c>
      <c r="C3912" s="8" t="b">
        <f t="shared" si="245"/>
        <v>1</v>
      </c>
      <c r="D3912" s="21" t="b">
        <f t="shared" si="244"/>
        <v>0</v>
      </c>
      <c r="E3912" s="14" t="b">
        <f t="shared" si="246"/>
        <v>0</v>
      </c>
      <c r="F3912" s="3"/>
      <c r="G3912" s="5">
        <v>49345</v>
      </c>
    </row>
    <row r="3913" spans="2:7">
      <c r="B3913" s="24">
        <f t="shared" si="247"/>
        <v>47679</v>
      </c>
      <c r="C3913" s="8" t="b">
        <f t="shared" si="245"/>
        <v>0</v>
      </c>
      <c r="D3913" s="21" t="b">
        <f t="shared" si="244"/>
        <v>0</v>
      </c>
      <c r="E3913" s="14">
        <f t="shared" si="246"/>
        <v>47679</v>
      </c>
      <c r="F3913" s="3"/>
      <c r="G3913" s="5">
        <v>49346</v>
      </c>
    </row>
    <row r="3914" spans="2:7">
      <c r="B3914" s="24">
        <f t="shared" si="247"/>
        <v>47680</v>
      </c>
      <c r="C3914" s="8" t="b">
        <f t="shared" si="245"/>
        <v>0</v>
      </c>
      <c r="D3914" s="21" t="b">
        <f t="shared" si="244"/>
        <v>0</v>
      </c>
      <c r="E3914" s="14">
        <f t="shared" si="246"/>
        <v>47680</v>
      </c>
      <c r="F3914" s="3"/>
      <c r="G3914" s="5">
        <v>49347</v>
      </c>
    </row>
    <row r="3915" spans="2:7">
      <c r="B3915" s="24">
        <f t="shared" si="247"/>
        <v>47681</v>
      </c>
      <c r="C3915" s="8" t="b">
        <f t="shared" si="245"/>
        <v>0</v>
      </c>
      <c r="D3915" s="21" t="b">
        <f t="shared" si="244"/>
        <v>0</v>
      </c>
      <c r="E3915" s="14">
        <f t="shared" si="246"/>
        <v>47681</v>
      </c>
      <c r="F3915" s="3"/>
      <c r="G3915" s="5">
        <v>49348</v>
      </c>
    </row>
    <row r="3916" spans="2:7">
      <c r="B3916" s="24">
        <f t="shared" si="247"/>
        <v>47682</v>
      </c>
      <c r="C3916" s="8" t="b">
        <f t="shared" si="245"/>
        <v>0</v>
      </c>
      <c r="D3916" s="21" t="b">
        <f t="shared" si="244"/>
        <v>0</v>
      </c>
      <c r="E3916" s="14">
        <f t="shared" si="246"/>
        <v>47682</v>
      </c>
      <c r="F3916" s="3"/>
      <c r="G3916" s="5">
        <v>49349</v>
      </c>
    </row>
    <row r="3917" spans="2:7">
      <c r="B3917" s="24">
        <f t="shared" si="247"/>
        <v>47683</v>
      </c>
      <c r="C3917" s="8" t="b">
        <f t="shared" si="245"/>
        <v>0</v>
      </c>
      <c r="D3917" s="21" t="b">
        <f t="shared" si="244"/>
        <v>0</v>
      </c>
      <c r="E3917" s="14">
        <f t="shared" si="246"/>
        <v>47683</v>
      </c>
      <c r="F3917" s="3"/>
      <c r="G3917" s="5">
        <v>49352</v>
      </c>
    </row>
    <row r="3918" spans="2:7">
      <c r="B3918" s="24">
        <f t="shared" si="247"/>
        <v>47684</v>
      </c>
      <c r="C3918" s="8" t="b">
        <f t="shared" si="245"/>
        <v>1</v>
      </c>
      <c r="D3918" s="21" t="b">
        <f t="shared" si="244"/>
        <v>0</v>
      </c>
      <c r="E3918" s="14" t="b">
        <f t="shared" si="246"/>
        <v>0</v>
      </c>
      <c r="F3918" s="3"/>
      <c r="G3918" s="5">
        <v>49353</v>
      </c>
    </row>
    <row r="3919" spans="2:7">
      <c r="B3919" s="24">
        <f t="shared" si="247"/>
        <v>47685</v>
      </c>
      <c r="C3919" s="8" t="b">
        <f t="shared" si="245"/>
        <v>1</v>
      </c>
      <c r="D3919" s="21" t="b">
        <f t="shared" si="244"/>
        <v>0</v>
      </c>
      <c r="E3919" s="14" t="b">
        <f t="shared" si="246"/>
        <v>0</v>
      </c>
      <c r="F3919" s="3"/>
      <c r="G3919" s="5">
        <v>49354</v>
      </c>
    </row>
    <row r="3920" spans="2:7">
      <c r="B3920" s="24">
        <f t="shared" si="247"/>
        <v>47686</v>
      </c>
      <c r="C3920" s="8" t="b">
        <f t="shared" si="245"/>
        <v>0</v>
      </c>
      <c r="D3920" s="21" t="b">
        <f t="shared" si="244"/>
        <v>0</v>
      </c>
      <c r="E3920" s="14">
        <f t="shared" si="246"/>
        <v>47686</v>
      </c>
      <c r="F3920" s="3"/>
      <c r="G3920" s="5">
        <v>49355</v>
      </c>
    </row>
    <row r="3921" spans="2:7">
      <c r="B3921" s="24">
        <f t="shared" si="247"/>
        <v>47687</v>
      </c>
      <c r="C3921" s="8" t="b">
        <f t="shared" si="245"/>
        <v>0</v>
      </c>
      <c r="D3921" s="21" t="b">
        <f t="shared" si="244"/>
        <v>0</v>
      </c>
      <c r="E3921" s="14">
        <f t="shared" si="246"/>
        <v>47687</v>
      </c>
      <c r="F3921" s="3"/>
      <c r="G3921" s="5">
        <v>49356</v>
      </c>
    </row>
    <row r="3922" spans="2:7">
      <c r="B3922" s="24">
        <f t="shared" si="247"/>
        <v>47688</v>
      </c>
      <c r="C3922" s="8" t="b">
        <f t="shared" si="245"/>
        <v>0</v>
      </c>
      <c r="D3922" s="21" t="b">
        <f t="shared" si="244"/>
        <v>0</v>
      </c>
      <c r="E3922" s="14">
        <f t="shared" si="246"/>
        <v>47688</v>
      </c>
      <c r="F3922" s="3"/>
      <c r="G3922" s="5">
        <v>49359</v>
      </c>
    </row>
    <row r="3923" spans="2:7">
      <c r="B3923" s="24">
        <f t="shared" si="247"/>
        <v>47689</v>
      </c>
      <c r="C3923" s="8" t="b">
        <f t="shared" si="245"/>
        <v>0</v>
      </c>
      <c r="D3923" s="21" t="b">
        <f t="shared" si="244"/>
        <v>0</v>
      </c>
      <c r="E3923" s="14">
        <f t="shared" si="246"/>
        <v>47689</v>
      </c>
      <c r="F3923" s="3"/>
      <c r="G3923" s="5">
        <v>49360</v>
      </c>
    </row>
    <row r="3924" spans="2:7">
      <c r="B3924" s="24">
        <f t="shared" si="247"/>
        <v>47690</v>
      </c>
      <c r="C3924" s="8" t="b">
        <f t="shared" si="245"/>
        <v>0</v>
      </c>
      <c r="D3924" s="21" t="b">
        <f t="shared" si="244"/>
        <v>0</v>
      </c>
      <c r="E3924" s="14">
        <f t="shared" si="246"/>
        <v>47690</v>
      </c>
      <c r="F3924" s="3"/>
      <c r="G3924" s="5">
        <v>49361</v>
      </c>
    </row>
    <row r="3925" spans="2:7">
      <c r="B3925" s="24">
        <f t="shared" si="247"/>
        <v>47691</v>
      </c>
      <c r="C3925" s="8" t="b">
        <f t="shared" si="245"/>
        <v>1</v>
      </c>
      <c r="D3925" s="21" t="b">
        <f t="shared" si="244"/>
        <v>0</v>
      </c>
      <c r="E3925" s="14" t="b">
        <f t="shared" si="246"/>
        <v>0</v>
      </c>
      <c r="F3925" s="3"/>
      <c r="G3925" s="5">
        <v>49362</v>
      </c>
    </row>
    <row r="3926" spans="2:7">
      <c r="B3926" s="24">
        <f t="shared" si="247"/>
        <v>47692</v>
      </c>
      <c r="C3926" s="8" t="b">
        <f t="shared" si="245"/>
        <v>1</v>
      </c>
      <c r="D3926" s="21" t="b">
        <f t="shared" si="244"/>
        <v>0</v>
      </c>
      <c r="E3926" s="14" t="b">
        <f t="shared" si="246"/>
        <v>0</v>
      </c>
      <c r="F3926" s="3"/>
      <c r="G3926" s="5">
        <v>49363</v>
      </c>
    </row>
    <row r="3927" spans="2:7">
      <c r="B3927" s="24">
        <f t="shared" si="247"/>
        <v>47693</v>
      </c>
      <c r="C3927" s="8" t="b">
        <f t="shared" si="245"/>
        <v>0</v>
      </c>
      <c r="D3927" s="21" t="b">
        <f t="shared" si="244"/>
        <v>0</v>
      </c>
      <c r="E3927" s="14">
        <f t="shared" si="246"/>
        <v>47693</v>
      </c>
      <c r="F3927" s="3"/>
      <c r="G3927" s="5">
        <v>49366</v>
      </c>
    </row>
    <row r="3928" spans="2:7">
      <c r="B3928" s="24">
        <f t="shared" si="247"/>
        <v>47694</v>
      </c>
      <c r="C3928" s="8" t="b">
        <f t="shared" si="245"/>
        <v>0</v>
      </c>
      <c r="D3928" s="21" t="b">
        <f t="shared" si="244"/>
        <v>0</v>
      </c>
      <c r="E3928" s="14">
        <f t="shared" si="246"/>
        <v>47694</v>
      </c>
      <c r="F3928" s="3"/>
      <c r="G3928" s="5">
        <v>49367</v>
      </c>
    </row>
    <row r="3929" spans="2:7">
      <c r="B3929" s="24">
        <f t="shared" si="247"/>
        <v>47695</v>
      </c>
      <c r="C3929" s="8" t="b">
        <f t="shared" si="245"/>
        <v>0</v>
      </c>
      <c r="D3929" s="21" t="b">
        <f t="shared" si="244"/>
        <v>0</v>
      </c>
      <c r="E3929" s="14">
        <f t="shared" si="246"/>
        <v>47695</v>
      </c>
      <c r="F3929" s="3"/>
      <c r="G3929" s="5">
        <v>49368</v>
      </c>
    </row>
    <row r="3930" spans="2:7">
      <c r="B3930" s="24">
        <f t="shared" si="247"/>
        <v>47696</v>
      </c>
      <c r="C3930" s="8" t="b">
        <f t="shared" si="245"/>
        <v>0</v>
      </c>
      <c r="D3930" s="21" t="b">
        <f t="shared" si="244"/>
        <v>0</v>
      </c>
      <c r="E3930" s="14">
        <f t="shared" si="246"/>
        <v>47696</v>
      </c>
      <c r="F3930" s="3"/>
      <c r="G3930" s="5">
        <v>49369</v>
      </c>
    </row>
    <row r="3931" spans="2:7">
      <c r="B3931" s="24">
        <f t="shared" si="247"/>
        <v>47697</v>
      </c>
      <c r="C3931" s="8" t="b">
        <f t="shared" si="245"/>
        <v>0</v>
      </c>
      <c r="D3931" s="21" t="b">
        <f t="shared" si="244"/>
        <v>0</v>
      </c>
      <c r="E3931" s="14">
        <f t="shared" si="246"/>
        <v>47697</v>
      </c>
      <c r="F3931" s="3"/>
      <c r="G3931" s="5">
        <v>49370</v>
      </c>
    </row>
    <row r="3932" spans="2:7">
      <c r="B3932" s="24">
        <f t="shared" si="247"/>
        <v>47698</v>
      </c>
      <c r="C3932" s="8" t="b">
        <f t="shared" si="245"/>
        <v>1</v>
      </c>
      <c r="D3932" s="21" t="b">
        <f t="shared" si="244"/>
        <v>0</v>
      </c>
      <c r="E3932" s="14" t="b">
        <f t="shared" si="246"/>
        <v>0</v>
      </c>
      <c r="F3932" s="3"/>
      <c r="G3932" s="5">
        <v>49373</v>
      </c>
    </row>
    <row r="3933" spans="2:7">
      <c r="B3933" s="24">
        <f t="shared" si="247"/>
        <v>47699</v>
      </c>
      <c r="C3933" s="8" t="b">
        <f t="shared" si="245"/>
        <v>1</v>
      </c>
      <c r="D3933" s="21" t="b">
        <f t="shared" si="244"/>
        <v>0</v>
      </c>
      <c r="E3933" s="14" t="b">
        <f t="shared" si="246"/>
        <v>0</v>
      </c>
      <c r="F3933" s="3"/>
      <c r="G3933" s="5">
        <v>49374</v>
      </c>
    </row>
    <row r="3934" spans="2:7">
      <c r="B3934" s="24">
        <f t="shared" si="247"/>
        <v>47700</v>
      </c>
      <c r="C3934" s="8" t="b">
        <f t="shared" si="245"/>
        <v>0</v>
      </c>
      <c r="D3934" s="21" t="b">
        <f t="shared" si="244"/>
        <v>0</v>
      </c>
      <c r="E3934" s="14">
        <f t="shared" si="246"/>
        <v>47700</v>
      </c>
      <c r="F3934" s="3"/>
      <c r="G3934" s="5">
        <v>49375</v>
      </c>
    </row>
    <row r="3935" spans="2:7">
      <c r="B3935" s="24">
        <f t="shared" si="247"/>
        <v>47701</v>
      </c>
      <c r="C3935" s="8" t="b">
        <f t="shared" si="245"/>
        <v>0</v>
      </c>
      <c r="D3935" s="21" t="b">
        <f t="shared" si="244"/>
        <v>0</v>
      </c>
      <c r="E3935" s="14">
        <f t="shared" si="246"/>
        <v>47701</v>
      </c>
      <c r="F3935" s="3"/>
      <c r="G3935" s="5">
        <v>49376</v>
      </c>
    </row>
    <row r="3936" spans="2:7">
      <c r="B3936" s="24">
        <f t="shared" si="247"/>
        <v>47702</v>
      </c>
      <c r="C3936" s="8" t="b">
        <f t="shared" si="245"/>
        <v>0</v>
      </c>
      <c r="D3936" s="21" t="b">
        <f t="shared" si="244"/>
        <v>0</v>
      </c>
      <c r="E3936" s="14">
        <f t="shared" si="246"/>
        <v>47702</v>
      </c>
      <c r="F3936" s="3"/>
      <c r="G3936" s="5">
        <v>49377</v>
      </c>
    </row>
    <row r="3937" spans="2:7">
      <c r="B3937" s="24">
        <f t="shared" si="247"/>
        <v>47703</v>
      </c>
      <c r="C3937" s="8" t="b">
        <f t="shared" si="245"/>
        <v>0</v>
      </c>
      <c r="D3937" s="21" t="b">
        <f t="shared" si="244"/>
        <v>0</v>
      </c>
      <c r="E3937" s="14">
        <f t="shared" si="246"/>
        <v>47703</v>
      </c>
      <c r="F3937" s="3"/>
      <c r="G3937" s="5">
        <v>49380</v>
      </c>
    </row>
    <row r="3938" spans="2:7">
      <c r="B3938" s="24">
        <f t="shared" si="247"/>
        <v>47704</v>
      </c>
      <c r="C3938" s="8" t="b">
        <f t="shared" si="245"/>
        <v>0</v>
      </c>
      <c r="D3938" s="21" t="b">
        <f t="shared" si="244"/>
        <v>0</v>
      </c>
      <c r="E3938" s="14">
        <f t="shared" si="246"/>
        <v>47704</v>
      </c>
      <c r="F3938" s="3"/>
      <c r="G3938" s="5">
        <v>49381</v>
      </c>
    </row>
    <row r="3939" spans="2:7">
      <c r="B3939" s="24">
        <f t="shared" si="247"/>
        <v>47705</v>
      </c>
      <c r="C3939" s="8" t="b">
        <f t="shared" si="245"/>
        <v>1</v>
      </c>
      <c r="D3939" s="21" t="b">
        <f t="shared" si="244"/>
        <v>0</v>
      </c>
      <c r="E3939" s="14" t="b">
        <f t="shared" si="246"/>
        <v>0</v>
      </c>
      <c r="F3939" s="3"/>
      <c r="G3939" s="5">
        <v>49382</v>
      </c>
    </row>
    <row r="3940" spans="2:7">
      <c r="B3940" s="24">
        <f t="shared" si="247"/>
        <v>47706</v>
      </c>
      <c r="C3940" s="8" t="b">
        <f t="shared" si="245"/>
        <v>1</v>
      </c>
      <c r="D3940" s="21" t="b">
        <f t="shared" si="244"/>
        <v>0</v>
      </c>
      <c r="E3940" s="14" t="b">
        <f t="shared" si="246"/>
        <v>0</v>
      </c>
      <c r="F3940" s="3"/>
      <c r="G3940" s="5">
        <v>49383</v>
      </c>
    </row>
    <row r="3941" spans="2:7">
      <c r="B3941" s="24">
        <f t="shared" si="247"/>
        <v>47707</v>
      </c>
      <c r="C3941" s="8" t="b">
        <f t="shared" si="245"/>
        <v>0</v>
      </c>
      <c r="D3941" s="21" t="b">
        <f t="shared" si="244"/>
        <v>0</v>
      </c>
      <c r="E3941" s="14">
        <f t="shared" si="246"/>
        <v>47707</v>
      </c>
      <c r="F3941" s="3"/>
      <c r="G3941" s="5">
        <v>49384</v>
      </c>
    </row>
    <row r="3942" spans="2:7">
      <c r="B3942" s="24">
        <f t="shared" si="247"/>
        <v>47708</v>
      </c>
      <c r="C3942" s="8" t="b">
        <f t="shared" si="245"/>
        <v>0</v>
      </c>
      <c r="D3942" s="21" t="b">
        <f t="shared" si="244"/>
        <v>0</v>
      </c>
      <c r="E3942" s="14">
        <f t="shared" si="246"/>
        <v>47708</v>
      </c>
      <c r="F3942" s="3"/>
      <c r="G3942" s="5">
        <v>49387</v>
      </c>
    </row>
    <row r="3943" spans="2:7">
      <c r="B3943" s="24">
        <f t="shared" si="247"/>
        <v>47709</v>
      </c>
      <c r="C3943" s="8" t="b">
        <f t="shared" si="245"/>
        <v>0</v>
      </c>
      <c r="D3943" s="21" t="b">
        <f t="shared" si="244"/>
        <v>0</v>
      </c>
      <c r="E3943" s="14">
        <f t="shared" si="246"/>
        <v>47709</v>
      </c>
      <c r="F3943" s="3"/>
      <c r="G3943" s="5">
        <v>49388</v>
      </c>
    </row>
    <row r="3944" spans="2:7">
      <c r="B3944" s="24">
        <f t="shared" si="247"/>
        <v>47710</v>
      </c>
      <c r="C3944" s="8" t="b">
        <f t="shared" si="245"/>
        <v>0</v>
      </c>
      <c r="D3944" s="21" t="b">
        <f t="shared" si="244"/>
        <v>0</v>
      </c>
      <c r="E3944" s="14">
        <f t="shared" si="246"/>
        <v>47710</v>
      </c>
      <c r="F3944" s="3"/>
      <c r="G3944" s="5">
        <v>49389</v>
      </c>
    </row>
    <row r="3945" spans="2:7">
      <c r="B3945" s="24">
        <f t="shared" si="247"/>
        <v>47711</v>
      </c>
      <c r="C3945" s="8" t="b">
        <f t="shared" si="245"/>
        <v>0</v>
      </c>
      <c r="D3945" s="21" t="b">
        <f t="shared" si="244"/>
        <v>0</v>
      </c>
      <c r="E3945" s="14">
        <f t="shared" si="246"/>
        <v>47711</v>
      </c>
      <c r="F3945" s="3"/>
      <c r="G3945" s="5">
        <v>49390</v>
      </c>
    </row>
    <row r="3946" spans="2:7">
      <c r="B3946" s="24">
        <f t="shared" si="247"/>
        <v>47712</v>
      </c>
      <c r="C3946" s="8" t="b">
        <f t="shared" si="245"/>
        <v>1</v>
      </c>
      <c r="D3946" s="21" t="b">
        <f t="shared" si="244"/>
        <v>0</v>
      </c>
      <c r="E3946" s="14" t="b">
        <f t="shared" si="246"/>
        <v>0</v>
      </c>
      <c r="F3946" s="3"/>
      <c r="G3946" s="5">
        <v>49395</v>
      </c>
    </row>
    <row r="3947" spans="2:7">
      <c r="B3947" s="24">
        <f t="shared" si="247"/>
        <v>47713</v>
      </c>
      <c r="C3947" s="8" t="b">
        <f t="shared" si="245"/>
        <v>1</v>
      </c>
      <c r="D3947" s="21" t="b">
        <f t="shared" si="244"/>
        <v>0</v>
      </c>
      <c r="E3947" s="14" t="b">
        <f t="shared" si="246"/>
        <v>0</v>
      </c>
      <c r="F3947" s="3"/>
      <c r="G3947" s="5">
        <v>49396</v>
      </c>
    </row>
    <row r="3948" spans="2:7">
      <c r="B3948" s="24">
        <f t="shared" si="247"/>
        <v>47714</v>
      </c>
      <c r="C3948" s="8" t="b">
        <f t="shared" si="245"/>
        <v>0</v>
      </c>
      <c r="D3948" s="21" t="b">
        <f t="shared" si="244"/>
        <v>0</v>
      </c>
      <c r="E3948" s="14">
        <f t="shared" si="246"/>
        <v>47714</v>
      </c>
      <c r="F3948" s="3"/>
      <c r="G3948" s="5">
        <v>49397</v>
      </c>
    </row>
    <row r="3949" spans="2:7">
      <c r="B3949" s="24">
        <f t="shared" si="247"/>
        <v>47715</v>
      </c>
      <c r="C3949" s="8" t="b">
        <f t="shared" si="245"/>
        <v>0</v>
      </c>
      <c r="D3949" s="21" t="b">
        <f t="shared" si="244"/>
        <v>0</v>
      </c>
      <c r="E3949" s="14">
        <f t="shared" si="246"/>
        <v>47715</v>
      </c>
      <c r="F3949" s="3"/>
      <c r="G3949" s="5">
        <v>49398</v>
      </c>
    </row>
    <row r="3950" spans="2:7">
      <c r="B3950" s="24">
        <f t="shared" si="247"/>
        <v>47716</v>
      </c>
      <c r="C3950" s="8" t="b">
        <f t="shared" si="245"/>
        <v>0</v>
      </c>
      <c r="D3950" s="21" t="b">
        <f t="shared" si="244"/>
        <v>0</v>
      </c>
      <c r="E3950" s="14">
        <f t="shared" si="246"/>
        <v>47716</v>
      </c>
      <c r="F3950" s="3"/>
      <c r="G3950" s="5">
        <v>49401</v>
      </c>
    </row>
    <row r="3951" spans="2:7">
      <c r="B3951" s="24">
        <f t="shared" si="247"/>
        <v>47717</v>
      </c>
      <c r="C3951" s="8" t="b">
        <f t="shared" si="245"/>
        <v>0</v>
      </c>
      <c r="D3951" s="21" t="b">
        <f t="shared" si="244"/>
        <v>0</v>
      </c>
      <c r="E3951" s="14">
        <f t="shared" si="246"/>
        <v>47717</v>
      </c>
      <c r="F3951" s="3"/>
      <c r="G3951" s="5">
        <v>49402</v>
      </c>
    </row>
    <row r="3952" spans="2:7">
      <c r="B3952" s="24">
        <f t="shared" si="247"/>
        <v>47718</v>
      </c>
      <c r="C3952" s="8" t="b">
        <f t="shared" si="245"/>
        <v>0</v>
      </c>
      <c r="D3952" s="21" t="b">
        <f t="shared" si="244"/>
        <v>0</v>
      </c>
      <c r="E3952" s="14">
        <f t="shared" si="246"/>
        <v>47718</v>
      </c>
      <c r="F3952" s="3"/>
      <c r="G3952" s="5">
        <v>49403</v>
      </c>
    </row>
    <row r="3953" spans="2:7">
      <c r="B3953" s="24">
        <f t="shared" si="247"/>
        <v>47719</v>
      </c>
      <c r="C3953" s="8" t="b">
        <f t="shared" si="245"/>
        <v>1</v>
      </c>
      <c r="D3953" s="21" t="b">
        <f t="shared" si="244"/>
        <v>0</v>
      </c>
      <c r="E3953" s="14" t="b">
        <f t="shared" si="246"/>
        <v>0</v>
      </c>
      <c r="F3953" s="3"/>
      <c r="G3953" s="5">
        <v>49404</v>
      </c>
    </row>
    <row r="3954" spans="2:7">
      <c r="B3954" s="24">
        <f t="shared" si="247"/>
        <v>47720</v>
      </c>
      <c r="C3954" s="8" t="b">
        <f t="shared" si="245"/>
        <v>1</v>
      </c>
      <c r="D3954" s="21" t="b">
        <f t="shared" si="244"/>
        <v>0</v>
      </c>
      <c r="E3954" s="14" t="b">
        <f t="shared" si="246"/>
        <v>0</v>
      </c>
      <c r="F3954" s="3"/>
      <c r="G3954" s="5">
        <v>49405</v>
      </c>
    </row>
    <row r="3955" spans="2:7">
      <c r="B3955" s="24">
        <f t="shared" si="247"/>
        <v>47721</v>
      </c>
      <c r="C3955" s="8" t="b">
        <f t="shared" si="245"/>
        <v>0</v>
      </c>
      <c r="D3955" s="21" t="b">
        <f t="shared" si="244"/>
        <v>0</v>
      </c>
      <c r="E3955" s="14">
        <f t="shared" si="246"/>
        <v>47721</v>
      </c>
      <c r="F3955" s="3"/>
      <c r="G3955" s="5">
        <v>49408</v>
      </c>
    </row>
    <row r="3956" spans="2:7">
      <c r="B3956" s="24">
        <f t="shared" si="247"/>
        <v>47722</v>
      </c>
      <c r="C3956" s="8" t="b">
        <f t="shared" si="245"/>
        <v>0</v>
      </c>
      <c r="D3956" s="21" t="b">
        <f t="shared" si="244"/>
        <v>0</v>
      </c>
      <c r="E3956" s="14">
        <f t="shared" si="246"/>
        <v>47722</v>
      </c>
      <c r="F3956" s="3"/>
      <c r="G3956" s="5">
        <v>49409</v>
      </c>
    </row>
    <row r="3957" spans="2:7">
      <c r="B3957" s="24">
        <f t="shared" si="247"/>
        <v>47723</v>
      </c>
      <c r="C3957" s="8" t="b">
        <f t="shared" si="245"/>
        <v>0</v>
      </c>
      <c r="D3957" s="21" t="b">
        <f t="shared" si="244"/>
        <v>0</v>
      </c>
      <c r="E3957" s="14">
        <f t="shared" si="246"/>
        <v>47723</v>
      </c>
      <c r="F3957" s="3"/>
      <c r="G3957" s="5">
        <v>49410</v>
      </c>
    </row>
    <row r="3958" spans="2:7">
      <c r="B3958" s="24">
        <f t="shared" si="247"/>
        <v>47724</v>
      </c>
      <c r="C3958" s="8" t="b">
        <f t="shared" si="245"/>
        <v>0</v>
      </c>
      <c r="D3958" s="21" t="b">
        <f t="shared" si="244"/>
        <v>0</v>
      </c>
      <c r="E3958" s="14">
        <f t="shared" si="246"/>
        <v>47724</v>
      </c>
      <c r="F3958" s="3"/>
      <c r="G3958" s="5">
        <v>49411</v>
      </c>
    </row>
    <row r="3959" spans="2:7">
      <c r="B3959" s="24">
        <f t="shared" si="247"/>
        <v>47725</v>
      </c>
      <c r="C3959" s="8" t="b">
        <f t="shared" si="245"/>
        <v>0</v>
      </c>
      <c r="D3959" s="21" t="b">
        <f t="shared" si="244"/>
        <v>0</v>
      </c>
      <c r="E3959" s="14">
        <f t="shared" si="246"/>
        <v>47725</v>
      </c>
      <c r="F3959" s="3"/>
      <c r="G3959" s="5">
        <v>49412</v>
      </c>
    </row>
    <row r="3960" spans="2:7">
      <c r="B3960" s="24">
        <f t="shared" si="247"/>
        <v>47726</v>
      </c>
      <c r="C3960" s="8" t="b">
        <f t="shared" si="245"/>
        <v>1</v>
      </c>
      <c r="D3960" s="21" t="b">
        <f t="shared" si="244"/>
        <v>0</v>
      </c>
      <c r="E3960" s="14" t="b">
        <f t="shared" si="246"/>
        <v>0</v>
      </c>
      <c r="F3960" s="3"/>
      <c r="G3960" s="5">
        <v>49415</v>
      </c>
    </row>
    <row r="3961" spans="2:7">
      <c r="B3961" s="24">
        <f t="shared" si="247"/>
        <v>47727</v>
      </c>
      <c r="C3961" s="8" t="b">
        <f t="shared" si="245"/>
        <v>1</v>
      </c>
      <c r="D3961" s="21" t="b">
        <f t="shared" si="244"/>
        <v>0</v>
      </c>
      <c r="E3961" s="14" t="b">
        <f t="shared" si="246"/>
        <v>0</v>
      </c>
      <c r="F3961" s="3"/>
      <c r="G3961" s="5">
        <v>49416</v>
      </c>
    </row>
    <row r="3962" spans="2:7">
      <c r="B3962" s="24">
        <f t="shared" si="247"/>
        <v>47728</v>
      </c>
      <c r="C3962" s="8" t="b">
        <f t="shared" si="245"/>
        <v>0</v>
      </c>
      <c r="D3962" s="21" t="b">
        <f t="shared" si="244"/>
        <v>0</v>
      </c>
      <c r="E3962" s="14">
        <f t="shared" si="246"/>
        <v>47728</v>
      </c>
      <c r="F3962" s="3"/>
      <c r="G3962" s="5">
        <v>49417</v>
      </c>
    </row>
    <row r="3963" spans="2:7">
      <c r="B3963" s="24">
        <f t="shared" si="247"/>
        <v>47729</v>
      </c>
      <c r="C3963" s="8" t="b">
        <f t="shared" si="245"/>
        <v>0</v>
      </c>
      <c r="D3963" s="21" t="b">
        <f t="shared" si="244"/>
        <v>0</v>
      </c>
      <c r="E3963" s="14">
        <f t="shared" si="246"/>
        <v>47729</v>
      </c>
      <c r="F3963" s="3"/>
      <c r="G3963" s="5">
        <v>49418</v>
      </c>
    </row>
    <row r="3964" spans="2:7">
      <c r="B3964" s="24">
        <f t="shared" si="247"/>
        <v>47730</v>
      </c>
      <c r="C3964" s="8" t="b">
        <f t="shared" si="245"/>
        <v>0</v>
      </c>
      <c r="D3964" s="21" t="b">
        <f t="shared" si="244"/>
        <v>0</v>
      </c>
      <c r="E3964" s="14">
        <f t="shared" si="246"/>
        <v>47730</v>
      </c>
      <c r="F3964" s="3"/>
      <c r="G3964" s="5">
        <v>49419</v>
      </c>
    </row>
    <row r="3965" spans="2:7">
      <c r="B3965" s="24">
        <f t="shared" si="247"/>
        <v>47731</v>
      </c>
      <c r="C3965" s="8" t="b">
        <f t="shared" si="245"/>
        <v>0</v>
      </c>
      <c r="D3965" s="21" t="b">
        <f t="shared" si="244"/>
        <v>0</v>
      </c>
      <c r="E3965" s="14">
        <f t="shared" si="246"/>
        <v>47731</v>
      </c>
      <c r="F3965" s="3"/>
      <c r="G3965" s="5">
        <v>49422</v>
      </c>
    </row>
    <row r="3966" spans="2:7">
      <c r="B3966" s="24">
        <f t="shared" si="247"/>
        <v>47732</v>
      </c>
      <c r="C3966" s="8" t="b">
        <f t="shared" si="245"/>
        <v>0</v>
      </c>
      <c r="D3966" s="21" t="b">
        <f t="shared" si="244"/>
        <v>0</v>
      </c>
      <c r="E3966" s="14">
        <f t="shared" si="246"/>
        <v>47732</v>
      </c>
      <c r="F3966" s="3"/>
      <c r="G3966" s="5">
        <v>49423</v>
      </c>
    </row>
    <row r="3967" spans="2:7">
      <c r="B3967" s="24">
        <f t="shared" si="247"/>
        <v>47733</v>
      </c>
      <c r="C3967" s="8" t="b">
        <f t="shared" si="245"/>
        <v>1</v>
      </c>
      <c r="D3967" s="21" t="b">
        <f t="shared" si="244"/>
        <v>0</v>
      </c>
      <c r="E3967" s="14" t="b">
        <f t="shared" si="246"/>
        <v>0</v>
      </c>
      <c r="F3967" s="3"/>
      <c r="G3967" s="5">
        <v>49424</v>
      </c>
    </row>
    <row r="3968" spans="2:7">
      <c r="B3968" s="24">
        <f t="shared" si="247"/>
        <v>47734</v>
      </c>
      <c r="C3968" s="8" t="b">
        <f t="shared" si="245"/>
        <v>1</v>
      </c>
      <c r="D3968" s="21" t="b">
        <f t="shared" si="244"/>
        <v>0</v>
      </c>
      <c r="E3968" s="14" t="b">
        <f t="shared" si="246"/>
        <v>0</v>
      </c>
      <c r="F3968" s="3"/>
      <c r="G3968" s="5">
        <v>49425</v>
      </c>
    </row>
    <row r="3969" spans="2:7">
      <c r="B3969" s="24">
        <f t="shared" si="247"/>
        <v>47735</v>
      </c>
      <c r="C3969" s="8" t="b">
        <f t="shared" si="245"/>
        <v>0</v>
      </c>
      <c r="D3969" s="21" t="b">
        <f t="shared" si="244"/>
        <v>0</v>
      </c>
      <c r="E3969" s="14">
        <f t="shared" si="246"/>
        <v>47735</v>
      </c>
      <c r="F3969" s="3"/>
      <c r="G3969" s="5">
        <v>49426</v>
      </c>
    </row>
    <row r="3970" spans="2:7">
      <c r="B3970" s="24">
        <f t="shared" si="247"/>
        <v>47736</v>
      </c>
      <c r="C3970" s="8" t="b">
        <f t="shared" si="245"/>
        <v>0</v>
      </c>
      <c r="D3970" s="21" t="b">
        <f t="shared" si="244"/>
        <v>0</v>
      </c>
      <c r="E3970" s="14">
        <f t="shared" si="246"/>
        <v>47736</v>
      </c>
      <c r="F3970" s="3"/>
      <c r="G3970" s="5">
        <v>49429</v>
      </c>
    </row>
    <row r="3971" spans="2:7">
      <c r="B3971" s="24">
        <f t="shared" si="247"/>
        <v>47737</v>
      </c>
      <c r="C3971" s="8" t="b">
        <f t="shared" si="245"/>
        <v>0</v>
      </c>
      <c r="D3971" s="21" t="b">
        <f t="shared" ref="D3971:D4034" si="248">IF(TYPE(VLOOKUP(B3971,Holidays,1,0))&lt;&gt;1,FALSE,TRUE)</f>
        <v>0</v>
      </c>
      <c r="E3971" s="14">
        <f t="shared" si="246"/>
        <v>47737</v>
      </c>
      <c r="F3971" s="3"/>
      <c r="G3971" s="5">
        <v>49431</v>
      </c>
    </row>
    <row r="3972" spans="2:7">
      <c r="B3972" s="24">
        <f t="shared" si="247"/>
        <v>47738</v>
      </c>
      <c r="C3972" s="8" t="b">
        <f t="shared" ref="C3972:C4035" si="249">IF(WEEKDAY(B3972,2)&gt;5,TRUE)</f>
        <v>0</v>
      </c>
      <c r="D3972" s="21" t="b">
        <f t="shared" si="248"/>
        <v>0</v>
      </c>
      <c r="E3972" s="14">
        <f t="shared" ref="E3972:E4035" si="250">IF(OR(C3972,D3972),FALSE,B3972)</f>
        <v>47738</v>
      </c>
      <c r="F3972" s="3"/>
      <c r="G3972" s="5">
        <v>49432</v>
      </c>
    </row>
    <row r="3973" spans="2:7">
      <c r="B3973" s="24">
        <f t="shared" ref="B3973:B4036" si="251">B3972+1</f>
        <v>47739</v>
      </c>
      <c r="C3973" s="8" t="b">
        <f t="shared" si="249"/>
        <v>0</v>
      </c>
      <c r="D3973" s="21" t="b">
        <f t="shared" si="248"/>
        <v>0</v>
      </c>
      <c r="E3973" s="14">
        <f t="shared" si="250"/>
        <v>47739</v>
      </c>
      <c r="F3973" s="3"/>
      <c r="G3973" s="5">
        <v>49433</v>
      </c>
    </row>
    <row r="3974" spans="2:7">
      <c r="B3974" s="24">
        <f t="shared" si="251"/>
        <v>47740</v>
      </c>
      <c r="C3974" s="8" t="b">
        <f t="shared" si="249"/>
        <v>1</v>
      </c>
      <c r="D3974" s="21" t="b">
        <f t="shared" si="248"/>
        <v>0</v>
      </c>
      <c r="E3974" s="14" t="b">
        <f t="shared" si="250"/>
        <v>0</v>
      </c>
      <c r="F3974" s="3"/>
      <c r="G3974" s="5">
        <v>49436</v>
      </c>
    </row>
    <row r="3975" spans="2:7">
      <c r="B3975" s="24">
        <f t="shared" si="251"/>
        <v>47741</v>
      </c>
      <c r="C3975" s="8" t="b">
        <f t="shared" si="249"/>
        <v>1</v>
      </c>
      <c r="D3975" s="21" t="b">
        <f t="shared" si="248"/>
        <v>0</v>
      </c>
      <c r="E3975" s="14" t="b">
        <f t="shared" si="250"/>
        <v>0</v>
      </c>
      <c r="F3975" s="3"/>
      <c r="G3975" s="5">
        <v>49437</v>
      </c>
    </row>
    <row r="3976" spans="2:7">
      <c r="B3976" s="24">
        <f t="shared" si="251"/>
        <v>47742</v>
      </c>
      <c r="C3976" s="8" t="b">
        <f t="shared" si="249"/>
        <v>0</v>
      </c>
      <c r="D3976" s="21" t="b">
        <f t="shared" si="248"/>
        <v>0</v>
      </c>
      <c r="E3976" s="14">
        <f t="shared" si="250"/>
        <v>47742</v>
      </c>
      <c r="F3976" s="3"/>
      <c r="G3976" s="5">
        <v>49438</v>
      </c>
    </row>
    <row r="3977" spans="2:7">
      <c r="B3977" s="24">
        <f t="shared" si="251"/>
        <v>47743</v>
      </c>
      <c r="C3977" s="8" t="b">
        <f t="shared" si="249"/>
        <v>0</v>
      </c>
      <c r="D3977" s="21" t="b">
        <f t="shared" si="248"/>
        <v>0</v>
      </c>
      <c r="E3977" s="14">
        <f t="shared" si="250"/>
        <v>47743</v>
      </c>
      <c r="F3977" s="3"/>
      <c r="G3977" s="5">
        <v>49439</v>
      </c>
    </row>
    <row r="3978" spans="2:7">
      <c r="B3978" s="24">
        <f t="shared" si="251"/>
        <v>47744</v>
      </c>
      <c r="C3978" s="8" t="b">
        <f t="shared" si="249"/>
        <v>0</v>
      </c>
      <c r="D3978" s="21" t="b">
        <f t="shared" si="248"/>
        <v>0</v>
      </c>
      <c r="E3978" s="14">
        <f t="shared" si="250"/>
        <v>47744</v>
      </c>
      <c r="F3978" s="3"/>
      <c r="G3978" s="5">
        <v>49440</v>
      </c>
    </row>
    <row r="3979" spans="2:7">
      <c r="B3979" s="24">
        <f t="shared" si="251"/>
        <v>47745</v>
      </c>
      <c r="C3979" s="8" t="b">
        <f t="shared" si="249"/>
        <v>0</v>
      </c>
      <c r="D3979" s="21" t="b">
        <f t="shared" si="248"/>
        <v>0</v>
      </c>
      <c r="E3979" s="14">
        <f t="shared" si="250"/>
        <v>47745</v>
      </c>
      <c r="F3979" s="3"/>
      <c r="G3979" s="5">
        <v>49443</v>
      </c>
    </row>
    <row r="3980" spans="2:7">
      <c r="B3980" s="24">
        <f t="shared" si="251"/>
        <v>47746</v>
      </c>
      <c r="C3980" s="8" t="b">
        <f t="shared" si="249"/>
        <v>0</v>
      </c>
      <c r="D3980" s="21" t="b">
        <f t="shared" si="248"/>
        <v>0</v>
      </c>
      <c r="E3980" s="14">
        <f t="shared" si="250"/>
        <v>47746</v>
      </c>
      <c r="F3980" s="3"/>
      <c r="G3980" s="5">
        <v>49444</v>
      </c>
    </row>
    <row r="3981" spans="2:7">
      <c r="B3981" s="24">
        <f t="shared" si="251"/>
        <v>47747</v>
      </c>
      <c r="C3981" s="8" t="b">
        <f t="shared" si="249"/>
        <v>1</v>
      </c>
      <c r="D3981" s="21" t="b">
        <f t="shared" si="248"/>
        <v>0</v>
      </c>
      <c r="E3981" s="14" t="b">
        <f t="shared" si="250"/>
        <v>0</v>
      </c>
      <c r="F3981" s="3"/>
      <c r="G3981" s="5">
        <v>49445</v>
      </c>
    </row>
    <row r="3982" spans="2:7">
      <c r="B3982" s="24">
        <f t="shared" si="251"/>
        <v>47748</v>
      </c>
      <c r="C3982" s="8" t="b">
        <f t="shared" si="249"/>
        <v>1</v>
      </c>
      <c r="D3982" s="21" t="b">
        <f t="shared" si="248"/>
        <v>0</v>
      </c>
      <c r="E3982" s="14" t="b">
        <f t="shared" si="250"/>
        <v>0</v>
      </c>
      <c r="F3982" s="3"/>
      <c r="G3982" s="5">
        <v>49446</v>
      </c>
    </row>
    <row r="3983" spans="2:7">
      <c r="B3983" s="24">
        <f t="shared" si="251"/>
        <v>47749</v>
      </c>
      <c r="C3983" s="8" t="b">
        <f t="shared" si="249"/>
        <v>0</v>
      </c>
      <c r="D3983" s="21" t="b">
        <f t="shared" si="248"/>
        <v>0</v>
      </c>
      <c r="E3983" s="14">
        <f t="shared" si="250"/>
        <v>47749</v>
      </c>
      <c r="F3983" s="3"/>
      <c r="G3983" s="5">
        <v>49447</v>
      </c>
    </row>
    <row r="3984" spans="2:7">
      <c r="B3984" s="24">
        <f t="shared" si="251"/>
        <v>47750</v>
      </c>
      <c r="C3984" s="8" t="b">
        <f t="shared" si="249"/>
        <v>0</v>
      </c>
      <c r="D3984" s="21" t="b">
        <f t="shared" si="248"/>
        <v>0</v>
      </c>
      <c r="E3984" s="14">
        <f t="shared" si="250"/>
        <v>47750</v>
      </c>
      <c r="F3984" s="3"/>
      <c r="G3984" s="5">
        <v>49450</v>
      </c>
    </row>
    <row r="3985" spans="2:7">
      <c r="B3985" s="24">
        <f t="shared" si="251"/>
        <v>47751</v>
      </c>
      <c r="C3985" s="8" t="b">
        <f t="shared" si="249"/>
        <v>0</v>
      </c>
      <c r="D3985" s="21" t="b">
        <f t="shared" si="248"/>
        <v>0</v>
      </c>
      <c r="E3985" s="14">
        <f t="shared" si="250"/>
        <v>47751</v>
      </c>
      <c r="F3985" s="3"/>
      <c r="G3985" s="5">
        <v>49451</v>
      </c>
    </row>
    <row r="3986" spans="2:7">
      <c r="B3986" s="24">
        <f t="shared" si="251"/>
        <v>47752</v>
      </c>
      <c r="C3986" s="8" t="b">
        <f t="shared" si="249"/>
        <v>0</v>
      </c>
      <c r="D3986" s="21" t="b">
        <f t="shared" si="248"/>
        <v>0</v>
      </c>
      <c r="E3986" s="14">
        <f t="shared" si="250"/>
        <v>47752</v>
      </c>
      <c r="F3986" s="3"/>
      <c r="G3986" s="5">
        <v>49452</v>
      </c>
    </row>
    <row r="3987" spans="2:7">
      <c r="B3987" s="24">
        <f t="shared" si="251"/>
        <v>47753</v>
      </c>
      <c r="C3987" s="8" t="b">
        <f t="shared" si="249"/>
        <v>0</v>
      </c>
      <c r="D3987" s="21" t="b">
        <f t="shared" si="248"/>
        <v>0</v>
      </c>
      <c r="E3987" s="14">
        <f t="shared" si="250"/>
        <v>47753</v>
      </c>
      <c r="F3987" s="3"/>
      <c r="G3987" s="5">
        <v>49453</v>
      </c>
    </row>
    <row r="3988" spans="2:7">
      <c r="B3988" s="24">
        <f t="shared" si="251"/>
        <v>47754</v>
      </c>
      <c r="C3988" s="8" t="b">
        <f t="shared" si="249"/>
        <v>1</v>
      </c>
      <c r="D3988" s="21" t="b">
        <f t="shared" si="248"/>
        <v>0</v>
      </c>
      <c r="E3988" s="14" t="b">
        <f t="shared" si="250"/>
        <v>0</v>
      </c>
      <c r="F3988" s="3"/>
      <c r="G3988" s="5">
        <v>49454</v>
      </c>
    </row>
    <row r="3989" spans="2:7">
      <c r="B3989" s="24">
        <f t="shared" si="251"/>
        <v>47755</v>
      </c>
      <c r="C3989" s="8" t="b">
        <f t="shared" si="249"/>
        <v>1</v>
      </c>
      <c r="D3989" s="21" t="b">
        <f t="shared" si="248"/>
        <v>0</v>
      </c>
      <c r="E3989" s="14" t="b">
        <f t="shared" si="250"/>
        <v>0</v>
      </c>
      <c r="F3989" s="3"/>
      <c r="G3989" s="5">
        <v>49457</v>
      </c>
    </row>
    <row r="3990" spans="2:7">
      <c r="B3990" s="24">
        <f t="shared" si="251"/>
        <v>47756</v>
      </c>
      <c r="C3990" s="8" t="b">
        <f t="shared" si="249"/>
        <v>0</v>
      </c>
      <c r="D3990" s="21" t="b">
        <f t="shared" si="248"/>
        <v>0</v>
      </c>
      <c r="E3990" s="14">
        <f t="shared" si="250"/>
        <v>47756</v>
      </c>
      <c r="F3990" s="3"/>
      <c r="G3990" s="5">
        <v>49458</v>
      </c>
    </row>
    <row r="3991" spans="2:7">
      <c r="B3991" s="24">
        <f t="shared" si="251"/>
        <v>47757</v>
      </c>
      <c r="C3991" s="8" t="b">
        <f t="shared" si="249"/>
        <v>0</v>
      </c>
      <c r="D3991" s="21" t="b">
        <f t="shared" si="248"/>
        <v>0</v>
      </c>
      <c r="E3991" s="14">
        <f t="shared" si="250"/>
        <v>47757</v>
      </c>
      <c r="F3991" s="3"/>
      <c r="G3991" s="5">
        <v>49459</v>
      </c>
    </row>
    <row r="3992" spans="2:7">
      <c r="B3992" s="24">
        <f t="shared" si="251"/>
        <v>47758</v>
      </c>
      <c r="C3992" s="8" t="b">
        <f t="shared" si="249"/>
        <v>0</v>
      </c>
      <c r="D3992" s="21" t="b">
        <f t="shared" si="248"/>
        <v>0</v>
      </c>
      <c r="E3992" s="14">
        <f t="shared" si="250"/>
        <v>47758</v>
      </c>
      <c r="F3992" s="3"/>
      <c r="G3992" s="5">
        <v>49460</v>
      </c>
    </row>
    <row r="3993" spans="2:7">
      <c r="B3993" s="24">
        <f t="shared" si="251"/>
        <v>47759</v>
      </c>
      <c r="C3993" s="8" t="b">
        <f t="shared" si="249"/>
        <v>0</v>
      </c>
      <c r="D3993" s="21" t="b">
        <f t="shared" si="248"/>
        <v>0</v>
      </c>
      <c r="E3993" s="14">
        <f t="shared" si="250"/>
        <v>47759</v>
      </c>
      <c r="F3993" s="3"/>
      <c r="G3993" s="5">
        <v>49461</v>
      </c>
    </row>
    <row r="3994" spans="2:7">
      <c r="B3994" s="24">
        <f t="shared" si="251"/>
        <v>47760</v>
      </c>
      <c r="C3994" s="8" t="b">
        <f t="shared" si="249"/>
        <v>0</v>
      </c>
      <c r="D3994" s="21" t="b">
        <f t="shared" si="248"/>
        <v>0</v>
      </c>
      <c r="E3994" s="14">
        <f t="shared" si="250"/>
        <v>47760</v>
      </c>
      <c r="F3994" s="3"/>
      <c r="G3994" s="5">
        <v>49464</v>
      </c>
    </row>
    <row r="3995" spans="2:7">
      <c r="B3995" s="24">
        <f t="shared" si="251"/>
        <v>47761</v>
      </c>
      <c r="C3995" s="8" t="b">
        <f t="shared" si="249"/>
        <v>1</v>
      </c>
      <c r="D3995" s="21" t="b">
        <f t="shared" si="248"/>
        <v>0</v>
      </c>
      <c r="E3995" s="14" t="b">
        <f t="shared" si="250"/>
        <v>0</v>
      </c>
      <c r="F3995" s="3"/>
      <c r="G3995" s="5">
        <v>49465</v>
      </c>
    </row>
    <row r="3996" spans="2:7">
      <c r="B3996" s="24">
        <f t="shared" si="251"/>
        <v>47762</v>
      </c>
      <c r="C3996" s="8" t="b">
        <f t="shared" si="249"/>
        <v>1</v>
      </c>
      <c r="D3996" s="21" t="b">
        <f t="shared" si="248"/>
        <v>0</v>
      </c>
      <c r="E3996" s="14" t="b">
        <f t="shared" si="250"/>
        <v>0</v>
      </c>
      <c r="F3996" s="3"/>
      <c r="G3996" s="5">
        <v>49466</v>
      </c>
    </row>
    <row r="3997" spans="2:7">
      <c r="B3997" s="24">
        <f t="shared" si="251"/>
        <v>47763</v>
      </c>
      <c r="C3997" s="8" t="b">
        <f t="shared" si="249"/>
        <v>0</v>
      </c>
      <c r="D3997" s="21" t="b">
        <f t="shared" si="248"/>
        <v>0</v>
      </c>
      <c r="E3997" s="14">
        <f t="shared" si="250"/>
        <v>47763</v>
      </c>
      <c r="F3997" s="3"/>
      <c r="G3997" s="5">
        <v>49467</v>
      </c>
    </row>
    <row r="3998" spans="2:7">
      <c r="B3998" s="24">
        <f t="shared" si="251"/>
        <v>47764</v>
      </c>
      <c r="C3998" s="8" t="b">
        <f t="shared" si="249"/>
        <v>0</v>
      </c>
      <c r="D3998" s="21" t="b">
        <f t="shared" si="248"/>
        <v>0</v>
      </c>
      <c r="E3998" s="14">
        <f t="shared" si="250"/>
        <v>47764</v>
      </c>
      <c r="F3998" s="3"/>
      <c r="G3998" s="5">
        <v>49468</v>
      </c>
    </row>
    <row r="3999" spans="2:7">
      <c r="B3999" s="24">
        <f t="shared" si="251"/>
        <v>47765</v>
      </c>
      <c r="C3999" s="8" t="b">
        <f t="shared" si="249"/>
        <v>0</v>
      </c>
      <c r="D3999" s="21" t="b">
        <f t="shared" si="248"/>
        <v>0</v>
      </c>
      <c r="E3999" s="14">
        <f t="shared" si="250"/>
        <v>47765</v>
      </c>
      <c r="F3999" s="3"/>
      <c r="G3999" s="5">
        <v>49471</v>
      </c>
    </row>
    <row r="4000" spans="2:7">
      <c r="B4000" s="24">
        <f t="shared" si="251"/>
        <v>47766</v>
      </c>
      <c r="C4000" s="8" t="b">
        <f t="shared" si="249"/>
        <v>0</v>
      </c>
      <c r="D4000" s="21" t="b">
        <f t="shared" si="248"/>
        <v>0</v>
      </c>
      <c r="E4000" s="14">
        <f t="shared" si="250"/>
        <v>47766</v>
      </c>
      <c r="F4000" s="3"/>
      <c r="G4000" s="5">
        <v>49472</v>
      </c>
    </row>
    <row r="4001" spans="2:7">
      <c r="B4001" s="24">
        <f t="shared" si="251"/>
        <v>47767</v>
      </c>
      <c r="C4001" s="8" t="b">
        <f t="shared" si="249"/>
        <v>0</v>
      </c>
      <c r="D4001" s="21" t="b">
        <f t="shared" si="248"/>
        <v>0</v>
      </c>
      <c r="E4001" s="14">
        <f t="shared" si="250"/>
        <v>47767</v>
      </c>
      <c r="F4001" s="3"/>
      <c r="G4001" s="5">
        <v>49473</v>
      </c>
    </row>
    <row r="4002" spans="2:7">
      <c r="B4002" s="24">
        <f t="shared" si="251"/>
        <v>47768</v>
      </c>
      <c r="C4002" s="8" t="b">
        <f t="shared" si="249"/>
        <v>1</v>
      </c>
      <c r="D4002" s="21" t="b">
        <f t="shared" si="248"/>
        <v>0</v>
      </c>
      <c r="E4002" s="14" t="b">
        <f t="shared" si="250"/>
        <v>0</v>
      </c>
      <c r="F4002" s="3"/>
      <c r="G4002" s="5">
        <v>49474</v>
      </c>
    </row>
    <row r="4003" spans="2:7">
      <c r="B4003" s="24">
        <f t="shared" si="251"/>
        <v>47769</v>
      </c>
      <c r="C4003" s="8" t="b">
        <f t="shared" si="249"/>
        <v>1</v>
      </c>
      <c r="D4003" s="21" t="b">
        <f t="shared" si="248"/>
        <v>0</v>
      </c>
      <c r="E4003" s="14" t="b">
        <f t="shared" si="250"/>
        <v>0</v>
      </c>
      <c r="F4003" s="3"/>
      <c r="G4003" s="5">
        <v>49475</v>
      </c>
    </row>
    <row r="4004" spans="2:7">
      <c r="B4004" s="24">
        <f t="shared" si="251"/>
        <v>47770</v>
      </c>
      <c r="C4004" s="8" t="b">
        <f t="shared" si="249"/>
        <v>0</v>
      </c>
      <c r="D4004" s="21" t="b">
        <f t="shared" si="248"/>
        <v>0</v>
      </c>
      <c r="E4004" s="14">
        <f t="shared" si="250"/>
        <v>47770</v>
      </c>
      <c r="F4004" s="3"/>
      <c r="G4004" s="5">
        <v>49478</v>
      </c>
    </row>
    <row r="4005" spans="2:7">
      <c r="B4005" s="24">
        <f t="shared" si="251"/>
        <v>47771</v>
      </c>
      <c r="C4005" s="8" t="b">
        <f t="shared" si="249"/>
        <v>0</v>
      </c>
      <c r="D4005" s="21" t="b">
        <f t="shared" si="248"/>
        <v>0</v>
      </c>
      <c r="E4005" s="14">
        <f t="shared" si="250"/>
        <v>47771</v>
      </c>
      <c r="F4005" s="3"/>
      <c r="G4005" s="5">
        <v>49479</v>
      </c>
    </row>
    <row r="4006" spans="2:7">
      <c r="B4006" s="24">
        <f t="shared" si="251"/>
        <v>47772</v>
      </c>
      <c r="C4006" s="8" t="b">
        <f t="shared" si="249"/>
        <v>0</v>
      </c>
      <c r="D4006" s="21" t="b">
        <f t="shared" si="248"/>
        <v>0</v>
      </c>
      <c r="E4006" s="14">
        <f t="shared" si="250"/>
        <v>47772</v>
      </c>
      <c r="F4006" s="3"/>
      <c r="G4006" s="5">
        <v>49480</v>
      </c>
    </row>
    <row r="4007" spans="2:7">
      <c r="B4007" s="24">
        <f t="shared" si="251"/>
        <v>47773</v>
      </c>
      <c r="C4007" s="8" t="b">
        <f t="shared" si="249"/>
        <v>0</v>
      </c>
      <c r="D4007" s="21" t="b">
        <f t="shared" si="248"/>
        <v>0</v>
      </c>
      <c r="E4007" s="14">
        <f t="shared" si="250"/>
        <v>47773</v>
      </c>
      <c r="F4007" s="3"/>
      <c r="G4007" s="5">
        <v>49481</v>
      </c>
    </row>
    <row r="4008" spans="2:7">
      <c r="B4008" s="24">
        <f t="shared" si="251"/>
        <v>47774</v>
      </c>
      <c r="C4008" s="8" t="b">
        <f t="shared" si="249"/>
        <v>0</v>
      </c>
      <c r="D4008" s="21" t="b">
        <f t="shared" si="248"/>
        <v>0</v>
      </c>
      <c r="E4008" s="14">
        <f t="shared" si="250"/>
        <v>47774</v>
      </c>
      <c r="F4008" s="3"/>
      <c r="G4008" s="5">
        <v>49482</v>
      </c>
    </row>
    <row r="4009" spans="2:7">
      <c r="B4009" s="24">
        <f t="shared" si="251"/>
        <v>47775</v>
      </c>
      <c r="C4009" s="8" t="b">
        <f t="shared" si="249"/>
        <v>1</v>
      </c>
      <c r="D4009" s="21" t="b">
        <f t="shared" si="248"/>
        <v>0</v>
      </c>
      <c r="E4009" s="14" t="b">
        <f t="shared" si="250"/>
        <v>0</v>
      </c>
      <c r="F4009" s="3"/>
      <c r="G4009" s="5">
        <v>49485</v>
      </c>
    </row>
    <row r="4010" spans="2:7">
      <c r="B4010" s="24">
        <f t="shared" si="251"/>
        <v>47776</v>
      </c>
      <c r="C4010" s="8" t="b">
        <f t="shared" si="249"/>
        <v>1</v>
      </c>
      <c r="D4010" s="21" t="b">
        <f t="shared" si="248"/>
        <v>0</v>
      </c>
      <c r="E4010" s="14" t="b">
        <f t="shared" si="250"/>
        <v>0</v>
      </c>
      <c r="F4010" s="3"/>
      <c r="G4010" s="5">
        <v>49486</v>
      </c>
    </row>
    <row r="4011" spans="2:7">
      <c r="B4011" s="24">
        <f t="shared" si="251"/>
        <v>47777</v>
      </c>
      <c r="C4011" s="8" t="b">
        <f t="shared" si="249"/>
        <v>0</v>
      </c>
      <c r="D4011" s="21" t="b">
        <f t="shared" si="248"/>
        <v>0</v>
      </c>
      <c r="E4011" s="14">
        <f t="shared" si="250"/>
        <v>47777</v>
      </c>
      <c r="F4011" s="3"/>
      <c r="G4011" s="5">
        <v>49487</v>
      </c>
    </row>
    <row r="4012" spans="2:7">
      <c r="B4012" s="24">
        <f t="shared" si="251"/>
        <v>47778</v>
      </c>
      <c r="C4012" s="8" t="b">
        <f t="shared" si="249"/>
        <v>0</v>
      </c>
      <c r="D4012" s="21" t="b">
        <f t="shared" si="248"/>
        <v>0</v>
      </c>
      <c r="E4012" s="14">
        <f t="shared" si="250"/>
        <v>47778</v>
      </c>
      <c r="F4012" s="3"/>
      <c r="G4012" s="5">
        <v>49488</v>
      </c>
    </row>
    <row r="4013" spans="2:7">
      <c r="B4013" s="24">
        <f t="shared" si="251"/>
        <v>47779</v>
      </c>
      <c r="C4013" s="8" t="b">
        <f t="shared" si="249"/>
        <v>0</v>
      </c>
      <c r="D4013" s="21" t="b">
        <f t="shared" si="248"/>
        <v>0</v>
      </c>
      <c r="E4013" s="14">
        <f t="shared" si="250"/>
        <v>47779</v>
      </c>
      <c r="F4013" s="3"/>
      <c r="G4013" s="5">
        <v>49489</v>
      </c>
    </row>
    <row r="4014" spans="2:7">
      <c r="B4014" s="24">
        <f t="shared" si="251"/>
        <v>47780</v>
      </c>
      <c r="C4014" s="8" t="b">
        <f t="shared" si="249"/>
        <v>0</v>
      </c>
      <c r="D4014" s="21" t="b">
        <f t="shared" si="248"/>
        <v>0</v>
      </c>
      <c r="E4014" s="14">
        <f t="shared" si="250"/>
        <v>47780</v>
      </c>
      <c r="F4014" s="3"/>
      <c r="G4014" s="5">
        <v>49492</v>
      </c>
    </row>
    <row r="4015" spans="2:7">
      <c r="B4015" s="24">
        <f t="shared" si="251"/>
        <v>47781</v>
      </c>
      <c r="C4015" s="8" t="b">
        <f t="shared" si="249"/>
        <v>0</v>
      </c>
      <c r="D4015" s="21" t="b">
        <f t="shared" si="248"/>
        <v>0</v>
      </c>
      <c r="E4015" s="14">
        <f t="shared" si="250"/>
        <v>47781</v>
      </c>
      <c r="F4015" s="3"/>
      <c r="G4015" s="5">
        <v>49493</v>
      </c>
    </row>
    <row r="4016" spans="2:7">
      <c r="B4016" s="24">
        <f t="shared" si="251"/>
        <v>47782</v>
      </c>
      <c r="C4016" s="8" t="b">
        <f t="shared" si="249"/>
        <v>1</v>
      </c>
      <c r="D4016" s="21" t="b">
        <f t="shared" si="248"/>
        <v>0</v>
      </c>
      <c r="E4016" s="14" t="b">
        <f t="shared" si="250"/>
        <v>0</v>
      </c>
      <c r="F4016" s="3"/>
      <c r="G4016" s="5">
        <v>49494</v>
      </c>
    </row>
    <row r="4017" spans="2:7">
      <c r="B4017" s="24">
        <f t="shared" si="251"/>
        <v>47783</v>
      </c>
      <c r="C4017" s="8" t="b">
        <f t="shared" si="249"/>
        <v>1</v>
      </c>
      <c r="D4017" s="21" t="b">
        <f t="shared" si="248"/>
        <v>0</v>
      </c>
      <c r="E4017" s="14" t="b">
        <f t="shared" si="250"/>
        <v>0</v>
      </c>
      <c r="F4017" s="3"/>
      <c r="G4017" s="5">
        <v>49495</v>
      </c>
    </row>
    <row r="4018" spans="2:7">
      <c r="B4018" s="24">
        <f t="shared" si="251"/>
        <v>47784</v>
      </c>
      <c r="C4018" s="8" t="b">
        <f t="shared" si="249"/>
        <v>0</v>
      </c>
      <c r="D4018" s="21" t="b">
        <f t="shared" si="248"/>
        <v>0</v>
      </c>
      <c r="E4018" s="14">
        <f t="shared" si="250"/>
        <v>47784</v>
      </c>
      <c r="F4018" s="3"/>
      <c r="G4018" s="5">
        <v>49496</v>
      </c>
    </row>
    <row r="4019" spans="2:7">
      <c r="B4019" s="24">
        <f t="shared" si="251"/>
        <v>47785</v>
      </c>
      <c r="C4019" s="8" t="b">
        <f t="shared" si="249"/>
        <v>0</v>
      </c>
      <c r="D4019" s="21" t="b">
        <f t="shared" si="248"/>
        <v>0</v>
      </c>
      <c r="E4019" s="14">
        <f t="shared" si="250"/>
        <v>47785</v>
      </c>
      <c r="F4019" s="3"/>
      <c r="G4019" s="5">
        <v>49499</v>
      </c>
    </row>
    <row r="4020" spans="2:7">
      <c r="B4020" s="24">
        <f t="shared" si="251"/>
        <v>47786</v>
      </c>
      <c r="C4020" s="8" t="b">
        <f t="shared" si="249"/>
        <v>0</v>
      </c>
      <c r="D4020" s="21" t="b">
        <f t="shared" si="248"/>
        <v>0</v>
      </c>
      <c r="E4020" s="14">
        <f t="shared" si="250"/>
        <v>47786</v>
      </c>
      <c r="F4020" s="3"/>
      <c r="G4020" s="5">
        <v>49500</v>
      </c>
    </row>
    <row r="4021" spans="2:7">
      <c r="B4021" s="24">
        <f t="shared" si="251"/>
        <v>47787</v>
      </c>
      <c r="C4021" s="8" t="b">
        <f t="shared" si="249"/>
        <v>0</v>
      </c>
      <c r="D4021" s="21" t="b">
        <f t="shared" si="248"/>
        <v>0</v>
      </c>
      <c r="E4021" s="14">
        <f t="shared" si="250"/>
        <v>47787</v>
      </c>
      <c r="F4021" s="3"/>
      <c r="G4021" s="5">
        <v>49501</v>
      </c>
    </row>
    <row r="4022" spans="2:7">
      <c r="B4022" s="24">
        <f t="shared" si="251"/>
        <v>47788</v>
      </c>
      <c r="C4022" s="8" t="b">
        <f t="shared" si="249"/>
        <v>0</v>
      </c>
      <c r="D4022" s="21" t="b">
        <f t="shared" si="248"/>
        <v>0</v>
      </c>
      <c r="E4022" s="14">
        <f t="shared" si="250"/>
        <v>47788</v>
      </c>
      <c r="F4022" s="3"/>
      <c r="G4022" s="5">
        <v>49502</v>
      </c>
    </row>
    <row r="4023" spans="2:7">
      <c r="B4023" s="24">
        <f t="shared" si="251"/>
        <v>47789</v>
      </c>
      <c r="C4023" s="8" t="b">
        <f t="shared" si="249"/>
        <v>1</v>
      </c>
      <c r="D4023" s="21" t="b">
        <f t="shared" si="248"/>
        <v>0</v>
      </c>
      <c r="E4023" s="14" t="b">
        <f t="shared" si="250"/>
        <v>0</v>
      </c>
      <c r="F4023" s="3"/>
      <c r="G4023" s="5">
        <v>49503</v>
      </c>
    </row>
    <row r="4024" spans="2:7">
      <c r="B4024" s="24">
        <f t="shared" si="251"/>
        <v>47790</v>
      </c>
      <c r="C4024" s="8" t="b">
        <f t="shared" si="249"/>
        <v>1</v>
      </c>
      <c r="D4024" s="21" t="b">
        <f t="shared" si="248"/>
        <v>0</v>
      </c>
      <c r="E4024" s="14" t="b">
        <f t="shared" si="250"/>
        <v>0</v>
      </c>
      <c r="F4024" s="3"/>
      <c r="G4024" s="5">
        <v>49506</v>
      </c>
    </row>
    <row r="4025" spans="2:7">
      <c r="B4025" s="24">
        <f t="shared" si="251"/>
        <v>47791</v>
      </c>
      <c r="C4025" s="8" t="b">
        <f t="shared" si="249"/>
        <v>0</v>
      </c>
      <c r="D4025" s="21" t="b">
        <f t="shared" si="248"/>
        <v>0</v>
      </c>
      <c r="E4025" s="14">
        <f t="shared" si="250"/>
        <v>47791</v>
      </c>
      <c r="F4025" s="3"/>
      <c r="G4025" s="5">
        <v>49507</v>
      </c>
    </row>
    <row r="4026" spans="2:7">
      <c r="B4026" s="24">
        <f t="shared" si="251"/>
        <v>47792</v>
      </c>
      <c r="C4026" s="8" t="b">
        <f t="shared" si="249"/>
        <v>0</v>
      </c>
      <c r="D4026" s="21" t="b">
        <f t="shared" si="248"/>
        <v>0</v>
      </c>
      <c r="E4026" s="14">
        <f t="shared" si="250"/>
        <v>47792</v>
      </c>
      <c r="F4026" s="3"/>
      <c r="G4026" s="5">
        <v>49508</v>
      </c>
    </row>
    <row r="4027" spans="2:7">
      <c r="B4027" s="24">
        <f t="shared" si="251"/>
        <v>47793</v>
      </c>
      <c r="C4027" s="8" t="b">
        <f t="shared" si="249"/>
        <v>0</v>
      </c>
      <c r="D4027" s="21" t="b">
        <f t="shared" si="248"/>
        <v>0</v>
      </c>
      <c r="E4027" s="14">
        <f t="shared" si="250"/>
        <v>47793</v>
      </c>
      <c r="F4027" s="3"/>
      <c r="G4027" s="5">
        <v>49509</v>
      </c>
    </row>
    <row r="4028" spans="2:7">
      <c r="B4028" s="24">
        <f t="shared" si="251"/>
        <v>47794</v>
      </c>
      <c r="C4028" s="8" t="b">
        <f t="shared" si="249"/>
        <v>0</v>
      </c>
      <c r="D4028" s="21" t="b">
        <f t="shared" si="248"/>
        <v>0</v>
      </c>
      <c r="E4028" s="14">
        <f t="shared" si="250"/>
        <v>47794</v>
      </c>
      <c r="F4028" s="3"/>
      <c r="G4028" s="5">
        <v>49510</v>
      </c>
    </row>
    <row r="4029" spans="2:7">
      <c r="B4029" s="24">
        <f t="shared" si="251"/>
        <v>47795</v>
      </c>
      <c r="C4029" s="8" t="b">
        <f t="shared" si="249"/>
        <v>0</v>
      </c>
      <c r="D4029" s="21" t="b">
        <f t="shared" si="248"/>
        <v>0</v>
      </c>
      <c r="E4029" s="14">
        <f t="shared" si="250"/>
        <v>47795</v>
      </c>
      <c r="F4029" s="3"/>
      <c r="G4029" s="5">
        <v>49513</v>
      </c>
    </row>
    <row r="4030" spans="2:7">
      <c r="B4030" s="24">
        <f t="shared" si="251"/>
        <v>47796</v>
      </c>
      <c r="C4030" s="8" t="b">
        <f t="shared" si="249"/>
        <v>1</v>
      </c>
      <c r="D4030" s="21" t="b">
        <f t="shared" si="248"/>
        <v>0</v>
      </c>
      <c r="E4030" s="14" t="b">
        <f t="shared" si="250"/>
        <v>0</v>
      </c>
      <c r="F4030" s="3"/>
      <c r="G4030" s="5">
        <v>49514</v>
      </c>
    </row>
    <row r="4031" spans="2:7">
      <c r="B4031" s="24">
        <f t="shared" si="251"/>
        <v>47797</v>
      </c>
      <c r="C4031" s="8" t="b">
        <f t="shared" si="249"/>
        <v>1</v>
      </c>
      <c r="D4031" s="21" t="b">
        <f t="shared" si="248"/>
        <v>0</v>
      </c>
      <c r="E4031" s="14" t="b">
        <f t="shared" si="250"/>
        <v>0</v>
      </c>
      <c r="F4031" s="3"/>
      <c r="G4031" s="5">
        <v>49515</v>
      </c>
    </row>
    <row r="4032" spans="2:7">
      <c r="B4032" s="24">
        <f t="shared" si="251"/>
        <v>47798</v>
      </c>
      <c r="C4032" s="8" t="b">
        <f t="shared" si="249"/>
        <v>0</v>
      </c>
      <c r="D4032" s="21" t="b">
        <f t="shared" si="248"/>
        <v>0</v>
      </c>
      <c r="E4032" s="14">
        <f t="shared" si="250"/>
        <v>47798</v>
      </c>
      <c r="F4032" s="3"/>
      <c r="G4032" s="5">
        <v>49516</v>
      </c>
    </row>
    <row r="4033" spans="2:7">
      <c r="B4033" s="24">
        <f t="shared" si="251"/>
        <v>47799</v>
      </c>
      <c r="C4033" s="8" t="b">
        <f t="shared" si="249"/>
        <v>0</v>
      </c>
      <c r="D4033" s="21" t="b">
        <f t="shared" si="248"/>
        <v>0</v>
      </c>
      <c r="E4033" s="14">
        <f t="shared" si="250"/>
        <v>47799</v>
      </c>
      <c r="F4033" s="3"/>
      <c r="G4033" s="5">
        <v>49517</v>
      </c>
    </row>
    <row r="4034" spans="2:7">
      <c r="B4034" s="24">
        <f t="shared" si="251"/>
        <v>47800</v>
      </c>
      <c r="C4034" s="8" t="b">
        <f t="shared" si="249"/>
        <v>0</v>
      </c>
      <c r="D4034" s="21" t="b">
        <f t="shared" si="248"/>
        <v>0</v>
      </c>
      <c r="E4034" s="14">
        <f t="shared" si="250"/>
        <v>47800</v>
      </c>
      <c r="F4034" s="3"/>
      <c r="G4034" s="5">
        <v>49520</v>
      </c>
    </row>
    <row r="4035" spans="2:7">
      <c r="B4035" s="24">
        <f t="shared" si="251"/>
        <v>47801</v>
      </c>
      <c r="C4035" s="8" t="b">
        <f t="shared" si="249"/>
        <v>0</v>
      </c>
      <c r="D4035" s="21" t="b">
        <f t="shared" ref="D4035:D4098" si="252">IF(TYPE(VLOOKUP(B4035,Holidays,1,0))&lt;&gt;1,FALSE,TRUE)</f>
        <v>0</v>
      </c>
      <c r="E4035" s="14">
        <f t="shared" si="250"/>
        <v>47801</v>
      </c>
      <c r="F4035" s="3"/>
      <c r="G4035" s="5">
        <v>49521</v>
      </c>
    </row>
    <row r="4036" spans="2:7">
      <c r="B4036" s="24">
        <f t="shared" si="251"/>
        <v>47802</v>
      </c>
      <c r="C4036" s="8" t="b">
        <f t="shared" ref="C4036:C4099" si="253">IF(WEEKDAY(B4036,2)&gt;5,TRUE)</f>
        <v>0</v>
      </c>
      <c r="D4036" s="21" t="b">
        <f t="shared" si="252"/>
        <v>0</v>
      </c>
      <c r="E4036" s="14">
        <f t="shared" ref="E4036:E4099" si="254">IF(OR(C4036,D4036),FALSE,B4036)</f>
        <v>47802</v>
      </c>
      <c r="F4036" s="3"/>
      <c r="G4036" s="5">
        <v>49522</v>
      </c>
    </row>
    <row r="4037" spans="2:7">
      <c r="B4037" s="24">
        <f t="shared" ref="B4037:B4100" si="255">B4036+1</f>
        <v>47803</v>
      </c>
      <c r="C4037" s="8" t="b">
        <f t="shared" si="253"/>
        <v>1</v>
      </c>
      <c r="D4037" s="21" t="b">
        <f t="shared" si="252"/>
        <v>0</v>
      </c>
      <c r="E4037" s="14" t="b">
        <f t="shared" si="254"/>
        <v>0</v>
      </c>
      <c r="F4037" s="3"/>
      <c r="G4037" s="5">
        <v>49523</v>
      </c>
    </row>
    <row r="4038" spans="2:7">
      <c r="B4038" s="24">
        <f t="shared" si="255"/>
        <v>47804</v>
      </c>
      <c r="C4038" s="8" t="b">
        <f t="shared" si="253"/>
        <v>1</v>
      </c>
      <c r="D4038" s="21" t="b">
        <f t="shared" si="252"/>
        <v>0</v>
      </c>
      <c r="E4038" s="14" t="b">
        <f t="shared" si="254"/>
        <v>0</v>
      </c>
      <c r="F4038" s="3"/>
      <c r="G4038" s="5">
        <v>49524</v>
      </c>
    </row>
    <row r="4039" spans="2:7">
      <c r="B4039" s="24">
        <f t="shared" si="255"/>
        <v>47805</v>
      </c>
      <c r="C4039" s="8" t="b">
        <f t="shared" si="253"/>
        <v>0</v>
      </c>
      <c r="D4039" s="21" t="b">
        <f t="shared" si="252"/>
        <v>0</v>
      </c>
      <c r="E4039" s="14">
        <f t="shared" si="254"/>
        <v>47805</v>
      </c>
      <c r="F4039" s="3"/>
      <c r="G4039" s="5">
        <v>49527</v>
      </c>
    </row>
    <row r="4040" spans="2:7">
      <c r="B4040" s="24">
        <f t="shared" si="255"/>
        <v>47806</v>
      </c>
      <c r="C4040" s="8" t="b">
        <f t="shared" si="253"/>
        <v>0</v>
      </c>
      <c r="D4040" s="21" t="b">
        <f t="shared" si="252"/>
        <v>0</v>
      </c>
      <c r="E4040" s="14">
        <f t="shared" si="254"/>
        <v>47806</v>
      </c>
      <c r="F4040" s="3"/>
      <c r="G4040" s="5">
        <v>49528</v>
      </c>
    </row>
    <row r="4041" spans="2:7">
      <c r="B4041" s="24">
        <f t="shared" si="255"/>
        <v>47807</v>
      </c>
      <c r="C4041" s="8" t="b">
        <f t="shared" si="253"/>
        <v>0</v>
      </c>
      <c r="D4041" s="21" t="b">
        <f t="shared" si="252"/>
        <v>0</v>
      </c>
      <c r="E4041" s="14">
        <f t="shared" si="254"/>
        <v>47807</v>
      </c>
      <c r="F4041" s="3"/>
      <c r="G4041" s="5">
        <v>49529</v>
      </c>
    </row>
    <row r="4042" spans="2:7">
      <c r="B4042" s="24">
        <f t="shared" si="255"/>
        <v>47808</v>
      </c>
      <c r="C4042" s="8" t="b">
        <f t="shared" si="253"/>
        <v>0</v>
      </c>
      <c r="D4042" s="21" t="b">
        <f t="shared" si="252"/>
        <v>0</v>
      </c>
      <c r="E4042" s="14">
        <f t="shared" si="254"/>
        <v>47808</v>
      </c>
      <c r="F4042" s="3"/>
      <c r="G4042" s="5">
        <v>49530</v>
      </c>
    </row>
    <row r="4043" spans="2:7">
      <c r="B4043" s="24">
        <f t="shared" si="255"/>
        <v>47809</v>
      </c>
      <c r="C4043" s="8" t="b">
        <f t="shared" si="253"/>
        <v>0</v>
      </c>
      <c r="D4043" s="21" t="b">
        <f t="shared" si="252"/>
        <v>0</v>
      </c>
      <c r="E4043" s="14">
        <f t="shared" si="254"/>
        <v>47809</v>
      </c>
      <c r="F4043" s="3"/>
      <c r="G4043" s="5">
        <v>49531</v>
      </c>
    </row>
    <row r="4044" spans="2:7">
      <c r="B4044" s="24">
        <f t="shared" si="255"/>
        <v>47810</v>
      </c>
      <c r="C4044" s="8" t="b">
        <f t="shared" si="253"/>
        <v>1</v>
      </c>
      <c r="D4044" s="21" t="b">
        <f t="shared" si="252"/>
        <v>0</v>
      </c>
      <c r="E4044" s="14" t="b">
        <f t="shared" si="254"/>
        <v>0</v>
      </c>
      <c r="F4044" s="3"/>
      <c r="G4044" s="5">
        <v>49534</v>
      </c>
    </row>
    <row r="4045" spans="2:7">
      <c r="B4045" s="24">
        <f t="shared" si="255"/>
        <v>47811</v>
      </c>
      <c r="C4045" s="8" t="b">
        <f t="shared" si="253"/>
        <v>1</v>
      </c>
      <c r="D4045" s="21" t="b">
        <f t="shared" si="252"/>
        <v>0</v>
      </c>
      <c r="E4045" s="14" t="b">
        <f t="shared" si="254"/>
        <v>0</v>
      </c>
      <c r="F4045" s="3"/>
      <c r="G4045" s="5">
        <v>49535</v>
      </c>
    </row>
    <row r="4046" spans="2:7">
      <c r="B4046" s="24">
        <f t="shared" si="255"/>
        <v>47812</v>
      </c>
      <c r="C4046" s="8" t="b">
        <f t="shared" si="253"/>
        <v>0</v>
      </c>
      <c r="D4046" s="21" t="b">
        <f t="shared" si="252"/>
        <v>0</v>
      </c>
      <c r="E4046" s="14">
        <f t="shared" si="254"/>
        <v>47812</v>
      </c>
      <c r="F4046" s="3"/>
      <c r="G4046" s="5">
        <v>49536</v>
      </c>
    </row>
    <row r="4047" spans="2:7">
      <c r="B4047" s="24">
        <f t="shared" si="255"/>
        <v>47813</v>
      </c>
      <c r="C4047" s="8" t="b">
        <f t="shared" si="253"/>
        <v>0</v>
      </c>
      <c r="D4047" s="21" t="b">
        <f t="shared" si="252"/>
        <v>0</v>
      </c>
      <c r="E4047" s="14">
        <f t="shared" si="254"/>
        <v>47813</v>
      </c>
      <c r="F4047" s="3"/>
      <c r="G4047" s="5">
        <v>49537</v>
      </c>
    </row>
    <row r="4048" spans="2:7">
      <c r="B4048" s="24">
        <f t="shared" si="255"/>
        <v>47814</v>
      </c>
      <c r="C4048" s="8" t="b">
        <f t="shared" si="253"/>
        <v>0</v>
      </c>
      <c r="D4048" s="21" t="b">
        <f t="shared" si="252"/>
        <v>0</v>
      </c>
      <c r="E4048" s="14">
        <f t="shared" si="254"/>
        <v>47814</v>
      </c>
      <c r="F4048" s="3"/>
      <c r="G4048" s="5">
        <v>49538</v>
      </c>
    </row>
    <row r="4049" spans="2:7">
      <c r="B4049" s="24">
        <f t="shared" si="255"/>
        <v>47815</v>
      </c>
      <c r="C4049" s="8" t="b">
        <f t="shared" si="253"/>
        <v>0</v>
      </c>
      <c r="D4049" s="21" t="b">
        <f t="shared" si="252"/>
        <v>0</v>
      </c>
      <c r="E4049" s="14">
        <f t="shared" si="254"/>
        <v>47815</v>
      </c>
      <c r="F4049" s="3"/>
      <c r="G4049" s="5">
        <v>49541</v>
      </c>
    </row>
    <row r="4050" spans="2:7">
      <c r="B4050" s="24">
        <f t="shared" si="255"/>
        <v>47816</v>
      </c>
      <c r="C4050" s="8" t="b">
        <f t="shared" si="253"/>
        <v>0</v>
      </c>
      <c r="D4050" s="21" t="b">
        <f t="shared" si="252"/>
        <v>0</v>
      </c>
      <c r="E4050" s="14">
        <f t="shared" si="254"/>
        <v>47816</v>
      </c>
      <c r="F4050" s="3"/>
      <c r="G4050" s="5">
        <v>49542</v>
      </c>
    </row>
    <row r="4051" spans="2:7">
      <c r="B4051" s="24">
        <f t="shared" si="255"/>
        <v>47817</v>
      </c>
      <c r="C4051" s="8" t="b">
        <f t="shared" si="253"/>
        <v>1</v>
      </c>
      <c r="D4051" s="21" t="b">
        <f t="shared" si="252"/>
        <v>0</v>
      </c>
      <c r="E4051" s="14" t="b">
        <f t="shared" si="254"/>
        <v>0</v>
      </c>
      <c r="F4051" s="3"/>
      <c r="G4051" s="5">
        <v>49543</v>
      </c>
    </row>
    <row r="4052" spans="2:7">
      <c r="B4052" s="24">
        <f t="shared" si="255"/>
        <v>47818</v>
      </c>
      <c r="C4052" s="8" t="b">
        <f t="shared" si="253"/>
        <v>1</v>
      </c>
      <c r="D4052" s="21" t="b">
        <f t="shared" si="252"/>
        <v>0</v>
      </c>
      <c r="E4052" s="14" t="b">
        <f t="shared" si="254"/>
        <v>0</v>
      </c>
      <c r="F4052" s="3"/>
      <c r="G4052" s="5">
        <v>49544</v>
      </c>
    </row>
    <row r="4053" spans="2:7">
      <c r="B4053" s="24">
        <f t="shared" si="255"/>
        <v>47819</v>
      </c>
      <c r="C4053" s="8" t="b">
        <f t="shared" si="253"/>
        <v>0</v>
      </c>
      <c r="D4053" s="21" t="b">
        <f t="shared" si="252"/>
        <v>0</v>
      </c>
      <c r="E4053" s="14">
        <f t="shared" si="254"/>
        <v>47819</v>
      </c>
      <c r="F4053" s="3"/>
      <c r="G4053" s="5">
        <v>49545</v>
      </c>
    </row>
    <row r="4054" spans="2:7">
      <c r="B4054" s="24">
        <f t="shared" si="255"/>
        <v>47820</v>
      </c>
      <c r="C4054" s="8" t="b">
        <f t="shared" si="253"/>
        <v>0</v>
      </c>
      <c r="D4054" s="21" t="b">
        <f t="shared" si="252"/>
        <v>0</v>
      </c>
      <c r="E4054" s="14">
        <f t="shared" si="254"/>
        <v>47820</v>
      </c>
      <c r="F4054" s="3"/>
      <c r="G4054" s="5">
        <v>49548</v>
      </c>
    </row>
    <row r="4055" spans="2:7">
      <c r="B4055" s="24">
        <f t="shared" si="255"/>
        <v>47821</v>
      </c>
      <c r="C4055" s="8" t="b">
        <f t="shared" si="253"/>
        <v>0</v>
      </c>
      <c r="D4055" s="21" t="b">
        <f t="shared" si="252"/>
        <v>0</v>
      </c>
      <c r="E4055" s="14">
        <f t="shared" si="254"/>
        <v>47821</v>
      </c>
      <c r="F4055" s="3"/>
      <c r="G4055" s="5">
        <v>49549</v>
      </c>
    </row>
    <row r="4056" spans="2:7">
      <c r="B4056" s="24">
        <f t="shared" si="255"/>
        <v>47822</v>
      </c>
      <c r="C4056" s="8" t="b">
        <f t="shared" si="253"/>
        <v>0</v>
      </c>
      <c r="D4056" s="21" t="b">
        <f t="shared" si="252"/>
        <v>0</v>
      </c>
      <c r="E4056" s="14">
        <f t="shared" si="254"/>
        <v>47822</v>
      </c>
      <c r="F4056" s="3"/>
      <c r="G4056" s="5">
        <v>49550</v>
      </c>
    </row>
    <row r="4057" spans="2:7">
      <c r="B4057" s="24">
        <f t="shared" si="255"/>
        <v>47823</v>
      </c>
      <c r="C4057" s="8" t="b">
        <f t="shared" si="253"/>
        <v>0</v>
      </c>
      <c r="D4057" s="21" t="b">
        <f t="shared" si="252"/>
        <v>0</v>
      </c>
      <c r="E4057" s="14">
        <f t="shared" si="254"/>
        <v>47823</v>
      </c>
      <c r="F4057" s="3"/>
      <c r="G4057" s="5">
        <v>49551</v>
      </c>
    </row>
    <row r="4058" spans="2:7">
      <c r="B4058" s="24">
        <f t="shared" si="255"/>
        <v>47824</v>
      </c>
      <c r="C4058" s="8" t="b">
        <f t="shared" si="253"/>
        <v>1</v>
      </c>
      <c r="D4058" s="21" t="b">
        <f t="shared" si="252"/>
        <v>0</v>
      </c>
      <c r="E4058" s="14" t="b">
        <f t="shared" si="254"/>
        <v>0</v>
      </c>
      <c r="F4058" s="3"/>
      <c r="G4058" s="5">
        <v>49552</v>
      </c>
    </row>
    <row r="4059" spans="2:7">
      <c r="B4059" s="24">
        <f t="shared" si="255"/>
        <v>47825</v>
      </c>
      <c r="C4059" s="8" t="b">
        <f t="shared" si="253"/>
        <v>1</v>
      </c>
      <c r="D4059" s="21" t="b">
        <f t="shared" si="252"/>
        <v>0</v>
      </c>
      <c r="E4059" s="14" t="b">
        <f t="shared" si="254"/>
        <v>0</v>
      </c>
      <c r="F4059" s="3"/>
      <c r="G4059" s="5">
        <v>49555</v>
      </c>
    </row>
    <row r="4060" spans="2:7">
      <c r="B4060" s="24">
        <f t="shared" si="255"/>
        <v>47826</v>
      </c>
      <c r="C4060" s="8" t="b">
        <f t="shared" si="253"/>
        <v>0</v>
      </c>
      <c r="D4060" s="21" t="b">
        <f t="shared" si="252"/>
        <v>0</v>
      </c>
      <c r="E4060" s="14">
        <f t="shared" si="254"/>
        <v>47826</v>
      </c>
      <c r="F4060" s="3"/>
      <c r="G4060" s="5">
        <v>49556</v>
      </c>
    </row>
    <row r="4061" spans="2:7">
      <c r="B4061" s="24">
        <f t="shared" si="255"/>
        <v>47827</v>
      </c>
      <c r="C4061" s="8" t="b">
        <f t="shared" si="253"/>
        <v>0</v>
      </c>
      <c r="D4061" s="21" t="b">
        <f t="shared" si="252"/>
        <v>0</v>
      </c>
      <c r="E4061" s="14">
        <f t="shared" si="254"/>
        <v>47827</v>
      </c>
      <c r="F4061" s="3"/>
      <c r="G4061" s="5">
        <v>49557</v>
      </c>
    </row>
    <row r="4062" spans="2:7">
      <c r="B4062" s="24">
        <f t="shared" si="255"/>
        <v>47828</v>
      </c>
      <c r="C4062" s="8" t="b">
        <f t="shared" si="253"/>
        <v>0</v>
      </c>
      <c r="D4062" s="21" t="b">
        <f t="shared" si="252"/>
        <v>0</v>
      </c>
      <c r="E4062" s="14">
        <f t="shared" si="254"/>
        <v>47828</v>
      </c>
      <c r="F4062" s="3"/>
      <c r="G4062" s="5">
        <v>49558</v>
      </c>
    </row>
    <row r="4063" spans="2:7">
      <c r="B4063" s="24">
        <f t="shared" si="255"/>
        <v>47829</v>
      </c>
      <c r="C4063" s="8" t="b">
        <f t="shared" si="253"/>
        <v>0</v>
      </c>
      <c r="D4063" s="21" t="b">
        <f t="shared" si="252"/>
        <v>0</v>
      </c>
      <c r="E4063" s="14">
        <f t="shared" si="254"/>
        <v>47829</v>
      </c>
      <c r="F4063" s="3"/>
      <c r="G4063" s="5">
        <v>49559</v>
      </c>
    </row>
    <row r="4064" spans="2:7">
      <c r="B4064" s="24">
        <f t="shared" si="255"/>
        <v>47830</v>
      </c>
      <c r="C4064" s="8" t="b">
        <f t="shared" si="253"/>
        <v>0</v>
      </c>
      <c r="D4064" s="21" t="b">
        <f t="shared" si="252"/>
        <v>0</v>
      </c>
      <c r="E4064" s="14">
        <f t="shared" si="254"/>
        <v>47830</v>
      </c>
      <c r="F4064" s="3"/>
      <c r="G4064" s="5">
        <v>49562</v>
      </c>
    </row>
    <row r="4065" spans="2:7">
      <c r="B4065" s="24">
        <f t="shared" si="255"/>
        <v>47831</v>
      </c>
      <c r="C4065" s="8" t="b">
        <f t="shared" si="253"/>
        <v>1</v>
      </c>
      <c r="D4065" s="21" t="b">
        <f t="shared" si="252"/>
        <v>0</v>
      </c>
      <c r="E4065" s="14" t="b">
        <f t="shared" si="254"/>
        <v>0</v>
      </c>
      <c r="F4065" s="3"/>
      <c r="G4065" s="5">
        <v>49563</v>
      </c>
    </row>
    <row r="4066" spans="2:7">
      <c r="B4066" s="24">
        <f t="shared" si="255"/>
        <v>47832</v>
      </c>
      <c r="C4066" s="8" t="b">
        <f t="shared" si="253"/>
        <v>1</v>
      </c>
      <c r="D4066" s="21" t="b">
        <f t="shared" si="252"/>
        <v>0</v>
      </c>
      <c r="E4066" s="14" t="b">
        <f t="shared" si="254"/>
        <v>0</v>
      </c>
      <c r="F4066" s="3"/>
      <c r="G4066" s="5">
        <v>49564</v>
      </c>
    </row>
    <row r="4067" spans="2:7">
      <c r="B4067" s="24">
        <f t="shared" si="255"/>
        <v>47833</v>
      </c>
      <c r="C4067" s="8" t="b">
        <f t="shared" si="253"/>
        <v>0</v>
      </c>
      <c r="D4067" s="21" t="b">
        <f t="shared" si="252"/>
        <v>0</v>
      </c>
      <c r="E4067" s="14">
        <f t="shared" si="254"/>
        <v>47833</v>
      </c>
      <c r="F4067" s="3"/>
      <c r="G4067" s="5">
        <v>49565</v>
      </c>
    </row>
    <row r="4068" spans="2:7">
      <c r="B4068" s="24">
        <f t="shared" si="255"/>
        <v>47834</v>
      </c>
      <c r="C4068" s="8" t="b">
        <f t="shared" si="253"/>
        <v>0</v>
      </c>
      <c r="D4068" s="21" t="b">
        <f t="shared" si="252"/>
        <v>0</v>
      </c>
      <c r="E4068" s="14">
        <f t="shared" si="254"/>
        <v>47834</v>
      </c>
      <c r="F4068" s="3"/>
      <c r="G4068" s="5">
        <v>49566</v>
      </c>
    </row>
    <row r="4069" spans="2:7">
      <c r="B4069" s="24">
        <f t="shared" si="255"/>
        <v>47835</v>
      </c>
      <c r="C4069" s="8" t="b">
        <f t="shared" si="253"/>
        <v>0</v>
      </c>
      <c r="D4069" s="21" t="b">
        <f t="shared" si="252"/>
        <v>0</v>
      </c>
      <c r="E4069" s="14">
        <f t="shared" si="254"/>
        <v>47835</v>
      </c>
      <c r="F4069" s="3"/>
      <c r="G4069" s="5">
        <v>49569</v>
      </c>
    </row>
    <row r="4070" spans="2:7">
      <c r="B4070" s="24">
        <f t="shared" si="255"/>
        <v>47836</v>
      </c>
      <c r="C4070" s="8" t="b">
        <f t="shared" si="253"/>
        <v>0</v>
      </c>
      <c r="D4070" s="21" t="b">
        <f t="shared" si="252"/>
        <v>0</v>
      </c>
      <c r="E4070" s="14">
        <f t="shared" si="254"/>
        <v>47836</v>
      </c>
      <c r="F4070" s="3"/>
      <c r="G4070" s="5">
        <v>49570</v>
      </c>
    </row>
    <row r="4071" spans="2:7">
      <c r="B4071" s="24">
        <f t="shared" si="255"/>
        <v>47837</v>
      </c>
      <c r="C4071" s="8" t="b">
        <f t="shared" si="253"/>
        <v>0</v>
      </c>
      <c r="D4071" s="21" t="b">
        <f t="shared" si="252"/>
        <v>0</v>
      </c>
      <c r="E4071" s="14">
        <f t="shared" si="254"/>
        <v>47837</v>
      </c>
      <c r="F4071" s="3"/>
      <c r="G4071" s="5">
        <v>49571</v>
      </c>
    </row>
    <row r="4072" spans="2:7">
      <c r="B4072" s="24">
        <f t="shared" si="255"/>
        <v>47838</v>
      </c>
      <c r="C4072" s="8" t="b">
        <f t="shared" si="253"/>
        <v>1</v>
      </c>
      <c r="D4072" s="21" t="b">
        <f t="shared" si="252"/>
        <v>0</v>
      </c>
      <c r="E4072" s="14" t="b">
        <f t="shared" si="254"/>
        <v>0</v>
      </c>
      <c r="F4072" s="3"/>
      <c r="G4072" s="5">
        <v>49572</v>
      </c>
    </row>
    <row r="4073" spans="2:7">
      <c r="B4073" s="24">
        <f t="shared" si="255"/>
        <v>47839</v>
      </c>
      <c r="C4073" s="8" t="b">
        <f t="shared" si="253"/>
        <v>1</v>
      </c>
      <c r="D4073" s="21" t="b">
        <f t="shared" si="252"/>
        <v>0</v>
      </c>
      <c r="E4073" s="14" t="b">
        <f t="shared" si="254"/>
        <v>0</v>
      </c>
      <c r="F4073" s="3"/>
      <c r="G4073" s="5">
        <v>49573</v>
      </c>
    </row>
    <row r="4074" spans="2:7">
      <c r="B4074" s="24">
        <f t="shared" si="255"/>
        <v>47840</v>
      </c>
      <c r="C4074" s="8" t="b">
        <f t="shared" si="253"/>
        <v>0</v>
      </c>
      <c r="D4074" s="21" t="b">
        <f t="shared" si="252"/>
        <v>0</v>
      </c>
      <c r="E4074" s="14">
        <f t="shared" si="254"/>
        <v>47840</v>
      </c>
      <c r="F4074" s="3"/>
      <c r="G4074" s="5">
        <v>49576</v>
      </c>
    </row>
    <row r="4075" spans="2:7">
      <c r="B4075" s="24">
        <f t="shared" si="255"/>
        <v>47841</v>
      </c>
      <c r="C4075" s="8" t="b">
        <f t="shared" si="253"/>
        <v>0</v>
      </c>
      <c r="D4075" s="21" t="b">
        <f t="shared" si="252"/>
        <v>0</v>
      </c>
      <c r="E4075" s="14">
        <f t="shared" si="254"/>
        <v>47841</v>
      </c>
      <c r="F4075" s="3"/>
      <c r="G4075" s="5">
        <v>49577</v>
      </c>
    </row>
    <row r="4076" spans="2:7">
      <c r="B4076" s="24">
        <f t="shared" si="255"/>
        <v>47842</v>
      </c>
      <c r="C4076" s="8" t="b">
        <f t="shared" si="253"/>
        <v>0</v>
      </c>
      <c r="D4076" s="21" t="b">
        <f t="shared" si="252"/>
        <v>1</v>
      </c>
      <c r="E4076" s="14" t="b">
        <f t="shared" si="254"/>
        <v>0</v>
      </c>
      <c r="F4076" s="3"/>
      <c r="G4076" s="5">
        <v>49578</v>
      </c>
    </row>
    <row r="4077" spans="2:7">
      <c r="B4077" s="24">
        <f t="shared" si="255"/>
        <v>47843</v>
      </c>
      <c r="C4077" s="8" t="b">
        <f t="shared" si="253"/>
        <v>0</v>
      </c>
      <c r="D4077" s="21" t="b">
        <f t="shared" si="252"/>
        <v>1</v>
      </c>
      <c r="E4077" s="14" t="b">
        <f t="shared" si="254"/>
        <v>0</v>
      </c>
      <c r="F4077" s="3"/>
      <c r="G4077" s="5">
        <v>49579</v>
      </c>
    </row>
    <row r="4078" spans="2:7">
      <c r="B4078" s="24">
        <f t="shared" si="255"/>
        <v>47844</v>
      </c>
      <c r="C4078" s="8" t="b">
        <f t="shared" si="253"/>
        <v>0</v>
      </c>
      <c r="D4078" s="21" t="b">
        <f t="shared" si="252"/>
        <v>0</v>
      </c>
      <c r="E4078" s="14">
        <f t="shared" si="254"/>
        <v>47844</v>
      </c>
      <c r="F4078" s="3"/>
      <c r="G4078" s="5">
        <v>49580</v>
      </c>
    </row>
    <row r="4079" spans="2:7">
      <c r="B4079" s="24">
        <f t="shared" si="255"/>
        <v>47845</v>
      </c>
      <c r="C4079" s="8" t="b">
        <f t="shared" si="253"/>
        <v>1</v>
      </c>
      <c r="D4079" s="21" t="b">
        <f t="shared" si="252"/>
        <v>0</v>
      </c>
      <c r="E4079" s="14" t="b">
        <f t="shared" si="254"/>
        <v>0</v>
      </c>
      <c r="F4079" s="3"/>
      <c r="G4079" s="5">
        <v>49583</v>
      </c>
    </row>
    <row r="4080" spans="2:7">
      <c r="B4080" s="24">
        <f t="shared" si="255"/>
        <v>47846</v>
      </c>
      <c r="C4080" s="8" t="b">
        <f t="shared" si="253"/>
        <v>1</v>
      </c>
      <c r="D4080" s="21" t="b">
        <f t="shared" si="252"/>
        <v>0</v>
      </c>
      <c r="E4080" s="14" t="b">
        <f t="shared" si="254"/>
        <v>0</v>
      </c>
      <c r="F4080" s="3"/>
      <c r="G4080" s="5">
        <v>49584</v>
      </c>
    </row>
    <row r="4081" spans="2:7">
      <c r="B4081" s="24">
        <f t="shared" si="255"/>
        <v>47847</v>
      </c>
      <c r="C4081" s="8" t="b">
        <f t="shared" si="253"/>
        <v>0</v>
      </c>
      <c r="D4081" s="21" t="b">
        <f t="shared" si="252"/>
        <v>0</v>
      </c>
      <c r="E4081" s="14">
        <f t="shared" si="254"/>
        <v>47847</v>
      </c>
      <c r="F4081" s="3"/>
      <c r="G4081" s="5">
        <v>49585</v>
      </c>
    </row>
    <row r="4082" spans="2:7">
      <c r="B4082" s="24">
        <f t="shared" si="255"/>
        <v>47848</v>
      </c>
      <c r="C4082" s="8" t="b">
        <f t="shared" si="253"/>
        <v>0</v>
      </c>
      <c r="D4082" s="21" t="b">
        <f t="shared" si="252"/>
        <v>0</v>
      </c>
      <c r="E4082" s="14">
        <f t="shared" si="254"/>
        <v>47848</v>
      </c>
      <c r="F4082" s="3"/>
      <c r="G4082" s="5">
        <v>49586</v>
      </c>
    </row>
    <row r="4083" spans="2:7">
      <c r="B4083" s="24">
        <f t="shared" si="255"/>
        <v>47849</v>
      </c>
      <c r="C4083" s="8" t="b">
        <f t="shared" si="253"/>
        <v>0</v>
      </c>
      <c r="D4083" s="21" t="b">
        <f t="shared" si="252"/>
        <v>1</v>
      </c>
      <c r="E4083" s="14" t="b">
        <f t="shared" si="254"/>
        <v>0</v>
      </c>
      <c r="F4083" s="3"/>
      <c r="G4083" s="5">
        <v>49587</v>
      </c>
    </row>
    <row r="4084" spans="2:7">
      <c r="B4084" s="24">
        <f t="shared" si="255"/>
        <v>47850</v>
      </c>
      <c r="C4084" s="8" t="b">
        <f t="shared" si="253"/>
        <v>0</v>
      </c>
      <c r="D4084" s="21" t="b">
        <f t="shared" si="252"/>
        <v>0</v>
      </c>
      <c r="E4084" s="14">
        <f t="shared" si="254"/>
        <v>47850</v>
      </c>
      <c r="F4084" s="3"/>
      <c r="G4084" s="5">
        <v>49590</v>
      </c>
    </row>
    <row r="4085" spans="2:7">
      <c r="B4085" s="24">
        <f t="shared" si="255"/>
        <v>47851</v>
      </c>
      <c r="C4085" s="8" t="b">
        <f t="shared" si="253"/>
        <v>0</v>
      </c>
      <c r="D4085" s="21" t="b">
        <f t="shared" si="252"/>
        <v>0</v>
      </c>
      <c r="E4085" s="14">
        <f t="shared" si="254"/>
        <v>47851</v>
      </c>
      <c r="F4085" s="3"/>
      <c r="G4085" s="5">
        <v>49591</v>
      </c>
    </row>
    <row r="4086" spans="2:7">
      <c r="B4086" s="24">
        <f t="shared" si="255"/>
        <v>47852</v>
      </c>
      <c r="C4086" s="8" t="b">
        <f t="shared" si="253"/>
        <v>1</v>
      </c>
      <c r="D4086" s="21" t="b">
        <f t="shared" si="252"/>
        <v>0</v>
      </c>
      <c r="E4086" s="14" t="b">
        <f t="shared" si="254"/>
        <v>0</v>
      </c>
      <c r="F4086" s="3"/>
      <c r="G4086" s="5">
        <v>49592</v>
      </c>
    </row>
    <row r="4087" spans="2:7">
      <c r="B4087" s="24">
        <f t="shared" si="255"/>
        <v>47853</v>
      </c>
      <c r="C4087" s="8" t="b">
        <f t="shared" si="253"/>
        <v>1</v>
      </c>
      <c r="D4087" s="21" t="b">
        <f t="shared" si="252"/>
        <v>0</v>
      </c>
      <c r="E4087" s="14" t="b">
        <f t="shared" si="254"/>
        <v>0</v>
      </c>
      <c r="F4087" s="3"/>
      <c r="G4087" s="5">
        <v>49593</v>
      </c>
    </row>
    <row r="4088" spans="2:7">
      <c r="B4088" s="24">
        <f t="shared" si="255"/>
        <v>47854</v>
      </c>
      <c r="C4088" s="8" t="b">
        <f t="shared" si="253"/>
        <v>0</v>
      </c>
      <c r="D4088" s="21" t="b">
        <f t="shared" si="252"/>
        <v>0</v>
      </c>
      <c r="E4088" s="14">
        <f t="shared" si="254"/>
        <v>47854</v>
      </c>
      <c r="F4088" s="3"/>
      <c r="G4088" s="5">
        <v>49594</v>
      </c>
    </row>
    <row r="4089" spans="2:7">
      <c r="B4089" s="24">
        <f t="shared" si="255"/>
        <v>47855</v>
      </c>
      <c r="C4089" s="8" t="b">
        <f t="shared" si="253"/>
        <v>0</v>
      </c>
      <c r="D4089" s="21" t="b">
        <f t="shared" si="252"/>
        <v>0</v>
      </c>
      <c r="E4089" s="14">
        <f t="shared" si="254"/>
        <v>47855</v>
      </c>
      <c r="F4089" s="3"/>
      <c r="G4089" s="5">
        <v>49597</v>
      </c>
    </row>
    <row r="4090" spans="2:7">
      <c r="B4090" s="24">
        <f t="shared" si="255"/>
        <v>47856</v>
      </c>
      <c r="C4090" s="8" t="b">
        <f t="shared" si="253"/>
        <v>0</v>
      </c>
      <c r="D4090" s="21" t="b">
        <f t="shared" si="252"/>
        <v>0</v>
      </c>
      <c r="E4090" s="14">
        <f t="shared" si="254"/>
        <v>47856</v>
      </c>
      <c r="F4090" s="3"/>
      <c r="G4090" s="5">
        <v>49598</v>
      </c>
    </row>
    <row r="4091" spans="2:7">
      <c r="B4091" s="24">
        <f t="shared" si="255"/>
        <v>47857</v>
      </c>
      <c r="C4091" s="8" t="b">
        <f t="shared" si="253"/>
        <v>0</v>
      </c>
      <c r="D4091" s="21" t="b">
        <f t="shared" si="252"/>
        <v>0</v>
      </c>
      <c r="E4091" s="14">
        <f t="shared" si="254"/>
        <v>47857</v>
      </c>
      <c r="F4091" s="3"/>
      <c r="G4091" s="5">
        <v>49599</v>
      </c>
    </row>
    <row r="4092" spans="2:7">
      <c r="B4092" s="24">
        <f t="shared" si="255"/>
        <v>47858</v>
      </c>
      <c r="C4092" s="8" t="b">
        <f t="shared" si="253"/>
        <v>0</v>
      </c>
      <c r="D4092" s="21" t="b">
        <f t="shared" si="252"/>
        <v>0</v>
      </c>
      <c r="E4092" s="14">
        <f t="shared" si="254"/>
        <v>47858</v>
      </c>
      <c r="F4092" s="3"/>
      <c r="G4092" s="5">
        <v>49600</v>
      </c>
    </row>
    <row r="4093" spans="2:7">
      <c r="B4093" s="24">
        <f t="shared" si="255"/>
        <v>47859</v>
      </c>
      <c r="C4093" s="8" t="b">
        <f t="shared" si="253"/>
        <v>1</v>
      </c>
      <c r="D4093" s="21" t="b">
        <f t="shared" si="252"/>
        <v>0</v>
      </c>
      <c r="E4093" s="14" t="b">
        <f t="shared" si="254"/>
        <v>0</v>
      </c>
      <c r="F4093" s="3"/>
      <c r="G4093" s="5">
        <v>49601</v>
      </c>
    </row>
    <row r="4094" spans="2:7">
      <c r="B4094" s="24">
        <f t="shared" si="255"/>
        <v>47860</v>
      </c>
      <c r="C4094" s="8" t="b">
        <f t="shared" si="253"/>
        <v>1</v>
      </c>
      <c r="D4094" s="21" t="b">
        <f t="shared" si="252"/>
        <v>0</v>
      </c>
      <c r="E4094" s="14" t="b">
        <f t="shared" si="254"/>
        <v>0</v>
      </c>
      <c r="F4094" s="3"/>
      <c r="G4094" s="5">
        <v>49604</v>
      </c>
    </row>
    <row r="4095" spans="2:7">
      <c r="B4095" s="24">
        <f t="shared" si="255"/>
        <v>47861</v>
      </c>
      <c r="C4095" s="8" t="b">
        <f t="shared" si="253"/>
        <v>0</v>
      </c>
      <c r="D4095" s="21" t="b">
        <f t="shared" si="252"/>
        <v>0</v>
      </c>
      <c r="E4095" s="14">
        <f t="shared" si="254"/>
        <v>47861</v>
      </c>
      <c r="F4095" s="3"/>
      <c r="G4095" s="5">
        <v>49605</v>
      </c>
    </row>
    <row r="4096" spans="2:7">
      <c r="B4096" s="24">
        <f t="shared" si="255"/>
        <v>47862</v>
      </c>
      <c r="C4096" s="8" t="b">
        <f t="shared" si="253"/>
        <v>0</v>
      </c>
      <c r="D4096" s="21" t="b">
        <f t="shared" si="252"/>
        <v>0</v>
      </c>
      <c r="E4096" s="14">
        <f t="shared" si="254"/>
        <v>47862</v>
      </c>
      <c r="F4096" s="3"/>
      <c r="G4096" s="5">
        <v>49606</v>
      </c>
    </row>
    <row r="4097" spans="2:7">
      <c r="B4097" s="24">
        <f t="shared" si="255"/>
        <v>47863</v>
      </c>
      <c r="C4097" s="8" t="b">
        <f t="shared" si="253"/>
        <v>0</v>
      </c>
      <c r="D4097" s="21" t="b">
        <f t="shared" si="252"/>
        <v>0</v>
      </c>
      <c r="E4097" s="14">
        <f t="shared" si="254"/>
        <v>47863</v>
      </c>
      <c r="F4097" s="3"/>
      <c r="G4097" s="5">
        <v>49607</v>
      </c>
    </row>
    <row r="4098" spans="2:7">
      <c r="B4098" s="24">
        <f t="shared" si="255"/>
        <v>47864</v>
      </c>
      <c r="C4098" s="8" t="b">
        <f t="shared" si="253"/>
        <v>0</v>
      </c>
      <c r="D4098" s="21" t="b">
        <f t="shared" si="252"/>
        <v>0</v>
      </c>
      <c r="E4098" s="14">
        <f t="shared" si="254"/>
        <v>47864</v>
      </c>
      <c r="F4098" s="3"/>
      <c r="G4098" s="5">
        <v>49608</v>
      </c>
    </row>
    <row r="4099" spans="2:7">
      <c r="B4099" s="24">
        <f t="shared" si="255"/>
        <v>47865</v>
      </c>
      <c r="C4099" s="8" t="b">
        <f t="shared" si="253"/>
        <v>0</v>
      </c>
      <c r="D4099" s="21" t="b">
        <f t="shared" ref="D4099:D4162" si="256">IF(TYPE(VLOOKUP(B4099,Holidays,1,0))&lt;&gt;1,FALSE,TRUE)</f>
        <v>0</v>
      </c>
      <c r="E4099" s="14">
        <f t="shared" si="254"/>
        <v>47865</v>
      </c>
      <c r="F4099" s="3"/>
      <c r="G4099" s="5">
        <v>49611</v>
      </c>
    </row>
    <row r="4100" spans="2:7">
      <c r="B4100" s="24">
        <f t="shared" si="255"/>
        <v>47866</v>
      </c>
      <c r="C4100" s="8" t="b">
        <f t="shared" ref="C4100:C4163" si="257">IF(WEEKDAY(B4100,2)&gt;5,TRUE)</f>
        <v>1</v>
      </c>
      <c r="D4100" s="21" t="b">
        <f t="shared" si="256"/>
        <v>0</v>
      </c>
      <c r="E4100" s="14" t="b">
        <f t="shared" ref="E4100:E4163" si="258">IF(OR(C4100,D4100),FALSE,B4100)</f>
        <v>0</v>
      </c>
      <c r="F4100" s="3"/>
      <c r="G4100" s="5">
        <v>49612</v>
      </c>
    </row>
    <row r="4101" spans="2:7">
      <c r="B4101" s="24">
        <f t="shared" ref="B4101:B4164" si="259">B4100+1</f>
        <v>47867</v>
      </c>
      <c r="C4101" s="8" t="b">
        <f t="shared" si="257"/>
        <v>1</v>
      </c>
      <c r="D4101" s="21" t="b">
        <f t="shared" si="256"/>
        <v>0</v>
      </c>
      <c r="E4101" s="14" t="b">
        <f t="shared" si="258"/>
        <v>0</v>
      </c>
      <c r="F4101" s="3"/>
      <c r="G4101" s="5">
        <v>49613</v>
      </c>
    </row>
    <row r="4102" spans="2:7">
      <c r="B4102" s="24">
        <f t="shared" si="259"/>
        <v>47868</v>
      </c>
      <c r="C4102" s="8" t="b">
        <f t="shared" si="257"/>
        <v>0</v>
      </c>
      <c r="D4102" s="21" t="b">
        <f t="shared" si="256"/>
        <v>0</v>
      </c>
      <c r="E4102" s="14">
        <f t="shared" si="258"/>
        <v>47868</v>
      </c>
      <c r="F4102" s="3"/>
      <c r="G4102" s="5">
        <v>49614</v>
      </c>
    </row>
    <row r="4103" spans="2:7">
      <c r="B4103" s="24">
        <f t="shared" si="259"/>
        <v>47869</v>
      </c>
      <c r="C4103" s="8" t="b">
        <f t="shared" si="257"/>
        <v>0</v>
      </c>
      <c r="D4103" s="21" t="b">
        <f t="shared" si="256"/>
        <v>0</v>
      </c>
      <c r="E4103" s="14">
        <f t="shared" si="258"/>
        <v>47869</v>
      </c>
      <c r="F4103" s="3"/>
      <c r="G4103" s="5">
        <v>49615</v>
      </c>
    </row>
    <row r="4104" spans="2:7">
      <c r="B4104" s="24">
        <f t="shared" si="259"/>
        <v>47870</v>
      </c>
      <c r="C4104" s="8" t="b">
        <f t="shared" si="257"/>
        <v>0</v>
      </c>
      <c r="D4104" s="21" t="b">
        <f t="shared" si="256"/>
        <v>0</v>
      </c>
      <c r="E4104" s="14">
        <f t="shared" si="258"/>
        <v>47870</v>
      </c>
      <c r="F4104" s="3"/>
      <c r="G4104" s="5">
        <v>49618</v>
      </c>
    </row>
    <row r="4105" spans="2:7">
      <c r="B4105" s="24">
        <f t="shared" si="259"/>
        <v>47871</v>
      </c>
      <c r="C4105" s="8" t="b">
        <f t="shared" si="257"/>
        <v>0</v>
      </c>
      <c r="D4105" s="21" t="b">
        <f t="shared" si="256"/>
        <v>0</v>
      </c>
      <c r="E4105" s="14">
        <f t="shared" si="258"/>
        <v>47871</v>
      </c>
      <c r="F4105" s="3"/>
      <c r="G4105" s="5">
        <v>49619</v>
      </c>
    </row>
    <row r="4106" spans="2:7">
      <c r="B4106" s="24">
        <f t="shared" si="259"/>
        <v>47872</v>
      </c>
      <c r="C4106" s="8" t="b">
        <f t="shared" si="257"/>
        <v>0</v>
      </c>
      <c r="D4106" s="21" t="b">
        <f t="shared" si="256"/>
        <v>0</v>
      </c>
      <c r="E4106" s="14">
        <f t="shared" si="258"/>
        <v>47872</v>
      </c>
      <c r="F4106" s="3"/>
      <c r="G4106" s="5">
        <v>49620</v>
      </c>
    </row>
    <row r="4107" spans="2:7">
      <c r="B4107" s="24">
        <f t="shared" si="259"/>
        <v>47873</v>
      </c>
      <c r="C4107" s="8" t="b">
        <f t="shared" si="257"/>
        <v>1</v>
      </c>
      <c r="D4107" s="21" t="b">
        <f t="shared" si="256"/>
        <v>0</v>
      </c>
      <c r="E4107" s="14" t="b">
        <f t="shared" si="258"/>
        <v>0</v>
      </c>
      <c r="F4107" s="3"/>
      <c r="G4107" s="5">
        <v>49621</v>
      </c>
    </row>
    <row r="4108" spans="2:7">
      <c r="B4108" s="24">
        <f t="shared" si="259"/>
        <v>47874</v>
      </c>
      <c r="C4108" s="8" t="b">
        <f t="shared" si="257"/>
        <v>1</v>
      </c>
      <c r="D4108" s="21" t="b">
        <f t="shared" si="256"/>
        <v>0</v>
      </c>
      <c r="E4108" s="14" t="b">
        <f t="shared" si="258"/>
        <v>0</v>
      </c>
      <c r="F4108" s="3"/>
      <c r="G4108" s="5">
        <v>49622</v>
      </c>
    </row>
    <row r="4109" spans="2:7">
      <c r="B4109" s="24">
        <f t="shared" si="259"/>
        <v>47875</v>
      </c>
      <c r="C4109" s="8" t="b">
        <f t="shared" si="257"/>
        <v>0</v>
      </c>
      <c r="D4109" s="21" t="b">
        <f t="shared" si="256"/>
        <v>0</v>
      </c>
      <c r="E4109" s="14">
        <f t="shared" si="258"/>
        <v>47875</v>
      </c>
      <c r="F4109" s="3"/>
      <c r="G4109" s="5">
        <v>49625</v>
      </c>
    </row>
    <row r="4110" spans="2:7">
      <c r="B4110" s="24">
        <f t="shared" si="259"/>
        <v>47876</v>
      </c>
      <c r="C4110" s="8" t="b">
        <f t="shared" si="257"/>
        <v>0</v>
      </c>
      <c r="D4110" s="21" t="b">
        <f t="shared" si="256"/>
        <v>0</v>
      </c>
      <c r="E4110" s="14">
        <f t="shared" si="258"/>
        <v>47876</v>
      </c>
      <c r="F4110" s="3"/>
      <c r="G4110" s="5">
        <v>49626</v>
      </c>
    </row>
    <row r="4111" spans="2:7">
      <c r="B4111" s="24">
        <f t="shared" si="259"/>
        <v>47877</v>
      </c>
      <c r="C4111" s="8" t="b">
        <f t="shared" si="257"/>
        <v>0</v>
      </c>
      <c r="D4111" s="21" t="b">
        <f t="shared" si="256"/>
        <v>0</v>
      </c>
      <c r="E4111" s="14">
        <f t="shared" si="258"/>
        <v>47877</v>
      </c>
      <c r="F4111" s="3"/>
      <c r="G4111" s="5">
        <v>49627</v>
      </c>
    </row>
    <row r="4112" spans="2:7">
      <c r="B4112" s="24">
        <f t="shared" si="259"/>
        <v>47878</v>
      </c>
      <c r="C4112" s="8" t="b">
        <f t="shared" si="257"/>
        <v>0</v>
      </c>
      <c r="D4112" s="21" t="b">
        <f t="shared" si="256"/>
        <v>0</v>
      </c>
      <c r="E4112" s="14">
        <f t="shared" si="258"/>
        <v>47878</v>
      </c>
      <c r="F4112" s="3"/>
      <c r="G4112" s="5">
        <v>49628</v>
      </c>
    </row>
    <row r="4113" spans="2:7">
      <c r="B4113" s="24">
        <f t="shared" si="259"/>
        <v>47879</v>
      </c>
      <c r="C4113" s="8" t="b">
        <f t="shared" si="257"/>
        <v>0</v>
      </c>
      <c r="D4113" s="21" t="b">
        <f t="shared" si="256"/>
        <v>0</v>
      </c>
      <c r="E4113" s="14">
        <f t="shared" si="258"/>
        <v>47879</v>
      </c>
      <c r="F4113" s="3"/>
      <c r="G4113" s="5">
        <v>49629</v>
      </c>
    </row>
    <row r="4114" spans="2:7">
      <c r="B4114" s="24">
        <f t="shared" si="259"/>
        <v>47880</v>
      </c>
      <c r="C4114" s="8" t="b">
        <f t="shared" si="257"/>
        <v>1</v>
      </c>
      <c r="D4114" s="21" t="b">
        <f t="shared" si="256"/>
        <v>0</v>
      </c>
      <c r="E4114" s="14" t="b">
        <f t="shared" si="258"/>
        <v>0</v>
      </c>
      <c r="F4114" s="3"/>
      <c r="G4114" s="5">
        <v>49632</v>
      </c>
    </row>
    <row r="4115" spans="2:7">
      <c r="B4115" s="24">
        <f t="shared" si="259"/>
        <v>47881</v>
      </c>
      <c r="C4115" s="8" t="b">
        <f t="shared" si="257"/>
        <v>1</v>
      </c>
      <c r="D4115" s="21" t="b">
        <f t="shared" si="256"/>
        <v>0</v>
      </c>
      <c r="E4115" s="14" t="b">
        <f t="shared" si="258"/>
        <v>0</v>
      </c>
      <c r="F4115" s="3"/>
      <c r="G4115" s="5">
        <v>49633</v>
      </c>
    </row>
    <row r="4116" spans="2:7">
      <c r="B4116" s="24">
        <f t="shared" si="259"/>
        <v>47882</v>
      </c>
      <c r="C4116" s="8" t="b">
        <f t="shared" si="257"/>
        <v>0</v>
      </c>
      <c r="D4116" s="21" t="b">
        <f t="shared" si="256"/>
        <v>0</v>
      </c>
      <c r="E4116" s="14">
        <f t="shared" si="258"/>
        <v>47882</v>
      </c>
      <c r="F4116" s="3"/>
      <c r="G4116" s="5">
        <v>49634</v>
      </c>
    </row>
    <row r="4117" spans="2:7">
      <c r="B4117" s="24">
        <f t="shared" si="259"/>
        <v>47883</v>
      </c>
      <c r="C4117" s="8" t="b">
        <f t="shared" si="257"/>
        <v>0</v>
      </c>
      <c r="D4117" s="21" t="b">
        <f t="shared" si="256"/>
        <v>0</v>
      </c>
      <c r="E4117" s="14">
        <f t="shared" si="258"/>
        <v>47883</v>
      </c>
      <c r="F4117" s="3"/>
      <c r="G4117" s="5">
        <v>49635</v>
      </c>
    </row>
    <row r="4118" spans="2:7">
      <c r="B4118" s="24">
        <f t="shared" si="259"/>
        <v>47884</v>
      </c>
      <c r="C4118" s="8" t="b">
        <f t="shared" si="257"/>
        <v>0</v>
      </c>
      <c r="D4118" s="21" t="b">
        <f t="shared" si="256"/>
        <v>0</v>
      </c>
      <c r="E4118" s="14">
        <f t="shared" si="258"/>
        <v>47884</v>
      </c>
      <c r="F4118" s="3"/>
      <c r="G4118" s="5">
        <v>49636</v>
      </c>
    </row>
    <row r="4119" spans="2:7">
      <c r="B4119" s="24">
        <f t="shared" si="259"/>
        <v>47885</v>
      </c>
      <c r="C4119" s="8" t="b">
        <f t="shared" si="257"/>
        <v>0</v>
      </c>
      <c r="D4119" s="21" t="b">
        <f t="shared" si="256"/>
        <v>0</v>
      </c>
      <c r="E4119" s="14">
        <f t="shared" si="258"/>
        <v>47885</v>
      </c>
      <c r="F4119" s="3"/>
      <c r="G4119" s="5">
        <v>49639</v>
      </c>
    </row>
    <row r="4120" spans="2:7">
      <c r="B4120" s="24">
        <f t="shared" si="259"/>
        <v>47886</v>
      </c>
      <c r="C4120" s="8" t="b">
        <f t="shared" si="257"/>
        <v>0</v>
      </c>
      <c r="D4120" s="21" t="b">
        <f t="shared" si="256"/>
        <v>0</v>
      </c>
      <c r="E4120" s="14">
        <f t="shared" si="258"/>
        <v>47886</v>
      </c>
      <c r="F4120" s="3"/>
      <c r="G4120" s="5">
        <v>49640</v>
      </c>
    </row>
    <row r="4121" spans="2:7">
      <c r="B4121" s="24">
        <f t="shared" si="259"/>
        <v>47887</v>
      </c>
      <c r="C4121" s="8" t="b">
        <f t="shared" si="257"/>
        <v>1</v>
      </c>
      <c r="D4121" s="21" t="b">
        <f t="shared" si="256"/>
        <v>0</v>
      </c>
      <c r="E4121" s="14" t="b">
        <f t="shared" si="258"/>
        <v>0</v>
      </c>
      <c r="F4121" s="3"/>
      <c r="G4121" s="5">
        <v>49641</v>
      </c>
    </row>
    <row r="4122" spans="2:7">
      <c r="B4122" s="24">
        <f t="shared" si="259"/>
        <v>47888</v>
      </c>
      <c r="C4122" s="8" t="b">
        <f t="shared" si="257"/>
        <v>1</v>
      </c>
      <c r="D4122" s="21" t="b">
        <f t="shared" si="256"/>
        <v>0</v>
      </c>
      <c r="E4122" s="14" t="b">
        <f t="shared" si="258"/>
        <v>0</v>
      </c>
      <c r="F4122" s="3"/>
      <c r="G4122" s="5">
        <v>49642</v>
      </c>
    </row>
    <row r="4123" spans="2:7">
      <c r="B4123" s="24">
        <f t="shared" si="259"/>
        <v>47889</v>
      </c>
      <c r="C4123" s="8" t="b">
        <f t="shared" si="257"/>
        <v>0</v>
      </c>
      <c r="D4123" s="21" t="b">
        <f t="shared" si="256"/>
        <v>0</v>
      </c>
      <c r="E4123" s="14">
        <f t="shared" si="258"/>
        <v>47889</v>
      </c>
      <c r="F4123" s="3"/>
      <c r="G4123" s="5">
        <v>49643</v>
      </c>
    </row>
    <row r="4124" spans="2:7">
      <c r="B4124" s="24">
        <f t="shared" si="259"/>
        <v>47890</v>
      </c>
      <c r="C4124" s="8" t="b">
        <f t="shared" si="257"/>
        <v>0</v>
      </c>
      <c r="D4124" s="21" t="b">
        <f t="shared" si="256"/>
        <v>0</v>
      </c>
      <c r="E4124" s="14">
        <f t="shared" si="258"/>
        <v>47890</v>
      </c>
      <c r="F4124" s="3"/>
      <c r="G4124" s="5">
        <v>49646</v>
      </c>
    </row>
    <row r="4125" spans="2:7">
      <c r="B4125" s="24">
        <f t="shared" si="259"/>
        <v>47891</v>
      </c>
      <c r="C4125" s="8" t="b">
        <f t="shared" si="257"/>
        <v>0</v>
      </c>
      <c r="D4125" s="21" t="b">
        <f t="shared" si="256"/>
        <v>0</v>
      </c>
      <c r="E4125" s="14">
        <f t="shared" si="258"/>
        <v>47891</v>
      </c>
      <c r="F4125" s="3"/>
      <c r="G4125" s="5">
        <v>49647</v>
      </c>
    </row>
    <row r="4126" spans="2:7">
      <c r="B4126" s="24">
        <f t="shared" si="259"/>
        <v>47892</v>
      </c>
      <c r="C4126" s="8" t="b">
        <f t="shared" si="257"/>
        <v>0</v>
      </c>
      <c r="D4126" s="21" t="b">
        <f t="shared" si="256"/>
        <v>0</v>
      </c>
      <c r="E4126" s="14">
        <f t="shared" si="258"/>
        <v>47892</v>
      </c>
      <c r="F4126" s="3"/>
      <c r="G4126" s="5">
        <v>49648</v>
      </c>
    </row>
    <row r="4127" spans="2:7">
      <c r="B4127" s="24">
        <f t="shared" si="259"/>
        <v>47893</v>
      </c>
      <c r="C4127" s="8" t="b">
        <f t="shared" si="257"/>
        <v>0</v>
      </c>
      <c r="D4127" s="21" t="b">
        <f t="shared" si="256"/>
        <v>0</v>
      </c>
      <c r="E4127" s="14">
        <f t="shared" si="258"/>
        <v>47893</v>
      </c>
      <c r="F4127" s="3"/>
      <c r="G4127" s="5">
        <v>49649</v>
      </c>
    </row>
    <row r="4128" spans="2:7">
      <c r="B4128" s="24">
        <f t="shared" si="259"/>
        <v>47894</v>
      </c>
      <c r="C4128" s="8" t="b">
        <f t="shared" si="257"/>
        <v>1</v>
      </c>
      <c r="D4128" s="21" t="b">
        <f t="shared" si="256"/>
        <v>0</v>
      </c>
      <c r="E4128" s="14" t="b">
        <f t="shared" si="258"/>
        <v>0</v>
      </c>
      <c r="F4128" s="3"/>
      <c r="G4128" s="5">
        <v>49650</v>
      </c>
    </row>
    <row r="4129" spans="2:7">
      <c r="B4129" s="24">
        <f t="shared" si="259"/>
        <v>47895</v>
      </c>
      <c r="C4129" s="8" t="b">
        <f t="shared" si="257"/>
        <v>1</v>
      </c>
      <c r="D4129" s="21" t="b">
        <f t="shared" si="256"/>
        <v>0</v>
      </c>
      <c r="E4129" s="14" t="b">
        <f t="shared" si="258"/>
        <v>0</v>
      </c>
      <c r="F4129" s="3"/>
      <c r="G4129" s="5">
        <v>49653</v>
      </c>
    </row>
    <row r="4130" spans="2:7">
      <c r="B4130" s="24">
        <f t="shared" si="259"/>
        <v>47896</v>
      </c>
      <c r="C4130" s="8" t="b">
        <f t="shared" si="257"/>
        <v>0</v>
      </c>
      <c r="D4130" s="21" t="b">
        <f t="shared" si="256"/>
        <v>0</v>
      </c>
      <c r="E4130" s="14">
        <f t="shared" si="258"/>
        <v>47896</v>
      </c>
      <c r="F4130" s="3"/>
      <c r="G4130" s="5">
        <v>49654</v>
      </c>
    </row>
    <row r="4131" spans="2:7">
      <c r="B4131" s="24">
        <f t="shared" si="259"/>
        <v>47897</v>
      </c>
      <c r="C4131" s="8" t="b">
        <f t="shared" si="257"/>
        <v>0</v>
      </c>
      <c r="D4131" s="21" t="b">
        <f t="shared" si="256"/>
        <v>0</v>
      </c>
      <c r="E4131" s="14">
        <f t="shared" si="258"/>
        <v>47897</v>
      </c>
      <c r="F4131" s="3"/>
      <c r="G4131" s="5">
        <v>49655</v>
      </c>
    </row>
    <row r="4132" spans="2:7">
      <c r="B4132" s="24">
        <f t="shared" si="259"/>
        <v>47898</v>
      </c>
      <c r="C4132" s="8" t="b">
        <f t="shared" si="257"/>
        <v>0</v>
      </c>
      <c r="D4132" s="21" t="b">
        <f t="shared" si="256"/>
        <v>0</v>
      </c>
      <c r="E4132" s="14">
        <f t="shared" si="258"/>
        <v>47898</v>
      </c>
      <c r="F4132" s="3"/>
      <c r="G4132" s="5">
        <v>49656</v>
      </c>
    </row>
    <row r="4133" spans="2:7">
      <c r="B4133" s="24">
        <f t="shared" si="259"/>
        <v>47899</v>
      </c>
      <c r="C4133" s="8" t="b">
        <f t="shared" si="257"/>
        <v>0</v>
      </c>
      <c r="D4133" s="21" t="b">
        <f t="shared" si="256"/>
        <v>0</v>
      </c>
      <c r="E4133" s="14">
        <f t="shared" si="258"/>
        <v>47899</v>
      </c>
      <c r="F4133" s="3"/>
      <c r="G4133" s="5">
        <v>49657</v>
      </c>
    </row>
    <row r="4134" spans="2:7">
      <c r="B4134" s="24">
        <f t="shared" si="259"/>
        <v>47900</v>
      </c>
      <c r="C4134" s="8" t="b">
        <f t="shared" si="257"/>
        <v>0</v>
      </c>
      <c r="D4134" s="21" t="b">
        <f t="shared" si="256"/>
        <v>0</v>
      </c>
      <c r="E4134" s="14">
        <f t="shared" si="258"/>
        <v>47900</v>
      </c>
      <c r="F4134" s="3"/>
      <c r="G4134" s="5">
        <v>49660</v>
      </c>
    </row>
    <row r="4135" spans="2:7">
      <c r="B4135" s="24">
        <f t="shared" si="259"/>
        <v>47901</v>
      </c>
      <c r="C4135" s="8" t="b">
        <f t="shared" si="257"/>
        <v>1</v>
      </c>
      <c r="D4135" s="21" t="b">
        <f t="shared" si="256"/>
        <v>0</v>
      </c>
      <c r="E4135" s="14" t="b">
        <f t="shared" si="258"/>
        <v>0</v>
      </c>
      <c r="F4135" s="3"/>
      <c r="G4135" s="5">
        <v>49661</v>
      </c>
    </row>
    <row r="4136" spans="2:7">
      <c r="B4136" s="24">
        <f t="shared" si="259"/>
        <v>47902</v>
      </c>
      <c r="C4136" s="8" t="b">
        <f t="shared" si="257"/>
        <v>1</v>
      </c>
      <c r="D4136" s="21" t="b">
        <f t="shared" si="256"/>
        <v>0</v>
      </c>
      <c r="E4136" s="14" t="b">
        <f t="shared" si="258"/>
        <v>0</v>
      </c>
      <c r="F4136" s="3"/>
      <c r="G4136" s="5">
        <v>49662</v>
      </c>
    </row>
    <row r="4137" spans="2:7">
      <c r="B4137" s="24">
        <f t="shared" si="259"/>
        <v>47903</v>
      </c>
      <c r="C4137" s="8" t="b">
        <f t="shared" si="257"/>
        <v>0</v>
      </c>
      <c r="D4137" s="21" t="b">
        <f t="shared" si="256"/>
        <v>0</v>
      </c>
      <c r="E4137" s="14">
        <f t="shared" si="258"/>
        <v>47903</v>
      </c>
      <c r="F4137" s="3"/>
      <c r="G4137" s="5">
        <v>49663</v>
      </c>
    </row>
    <row r="4138" spans="2:7">
      <c r="B4138" s="24">
        <f t="shared" si="259"/>
        <v>47904</v>
      </c>
      <c r="C4138" s="8" t="b">
        <f t="shared" si="257"/>
        <v>0</v>
      </c>
      <c r="D4138" s="21" t="b">
        <f t="shared" si="256"/>
        <v>0</v>
      </c>
      <c r="E4138" s="14">
        <f t="shared" si="258"/>
        <v>47904</v>
      </c>
      <c r="F4138" s="3"/>
      <c r="G4138" s="5">
        <v>49664</v>
      </c>
    </row>
    <row r="4139" spans="2:7">
      <c r="B4139" s="24">
        <f t="shared" si="259"/>
        <v>47905</v>
      </c>
      <c r="C4139" s="8" t="b">
        <f t="shared" si="257"/>
        <v>0</v>
      </c>
      <c r="D4139" s="21" t="b">
        <f t="shared" si="256"/>
        <v>0</v>
      </c>
      <c r="E4139" s="14">
        <f t="shared" si="258"/>
        <v>47905</v>
      </c>
      <c r="F4139" s="3"/>
      <c r="G4139" s="5">
        <v>49667</v>
      </c>
    </row>
    <row r="4140" spans="2:7">
      <c r="B4140" s="24">
        <f t="shared" si="259"/>
        <v>47906</v>
      </c>
      <c r="C4140" s="8" t="b">
        <f t="shared" si="257"/>
        <v>0</v>
      </c>
      <c r="D4140" s="21" t="b">
        <f t="shared" si="256"/>
        <v>0</v>
      </c>
      <c r="E4140" s="14">
        <f t="shared" si="258"/>
        <v>47906</v>
      </c>
      <c r="F4140" s="3"/>
      <c r="G4140" s="5">
        <v>49670</v>
      </c>
    </row>
    <row r="4141" spans="2:7">
      <c r="B4141" s="24">
        <f t="shared" si="259"/>
        <v>47907</v>
      </c>
      <c r="C4141" s="8" t="b">
        <f t="shared" si="257"/>
        <v>0</v>
      </c>
      <c r="D4141" s="21" t="b">
        <f t="shared" si="256"/>
        <v>0</v>
      </c>
      <c r="E4141" s="14">
        <f t="shared" si="258"/>
        <v>47907</v>
      </c>
      <c r="F4141" s="3"/>
      <c r="G4141" s="5">
        <v>49671</v>
      </c>
    </row>
    <row r="4142" spans="2:7">
      <c r="B4142" s="24">
        <f t="shared" si="259"/>
        <v>47908</v>
      </c>
      <c r="C4142" s="8" t="b">
        <f t="shared" si="257"/>
        <v>1</v>
      </c>
      <c r="D4142" s="21" t="b">
        <f t="shared" si="256"/>
        <v>0</v>
      </c>
      <c r="E4142" s="14" t="b">
        <f t="shared" si="258"/>
        <v>0</v>
      </c>
      <c r="F4142" s="3"/>
      <c r="G4142" s="5">
        <v>49674</v>
      </c>
    </row>
    <row r="4143" spans="2:7">
      <c r="B4143" s="24">
        <f t="shared" si="259"/>
        <v>47909</v>
      </c>
      <c r="C4143" s="8" t="b">
        <f t="shared" si="257"/>
        <v>1</v>
      </c>
      <c r="D4143" s="21" t="b">
        <f t="shared" si="256"/>
        <v>0</v>
      </c>
      <c r="E4143" s="14" t="b">
        <f t="shared" si="258"/>
        <v>0</v>
      </c>
      <c r="F4143" s="3"/>
      <c r="G4143" s="5">
        <v>49676</v>
      </c>
    </row>
    <row r="4144" spans="2:7">
      <c r="B4144" s="24">
        <f t="shared" si="259"/>
        <v>47910</v>
      </c>
      <c r="C4144" s="8" t="b">
        <f t="shared" si="257"/>
        <v>0</v>
      </c>
      <c r="D4144" s="21" t="b">
        <f t="shared" si="256"/>
        <v>0</v>
      </c>
      <c r="E4144" s="14">
        <f t="shared" si="258"/>
        <v>47910</v>
      </c>
      <c r="F4144" s="3"/>
      <c r="G4144" s="5">
        <v>49677</v>
      </c>
    </row>
    <row r="4145" spans="2:7">
      <c r="B4145" s="24">
        <f t="shared" si="259"/>
        <v>47911</v>
      </c>
      <c r="C4145" s="8" t="b">
        <f t="shared" si="257"/>
        <v>0</v>
      </c>
      <c r="D4145" s="21" t="b">
        <f t="shared" si="256"/>
        <v>0</v>
      </c>
      <c r="E4145" s="14">
        <f t="shared" si="258"/>
        <v>47911</v>
      </c>
      <c r="F4145" s="3"/>
      <c r="G4145" s="5">
        <v>49678</v>
      </c>
    </row>
    <row r="4146" spans="2:7">
      <c r="B4146" s="24">
        <f t="shared" si="259"/>
        <v>47912</v>
      </c>
      <c r="C4146" s="8" t="b">
        <f t="shared" si="257"/>
        <v>0</v>
      </c>
      <c r="D4146" s="21" t="b">
        <f t="shared" si="256"/>
        <v>0</v>
      </c>
      <c r="E4146" s="14">
        <f t="shared" si="258"/>
        <v>47912</v>
      </c>
      <c r="F4146" s="3"/>
      <c r="G4146" s="5">
        <v>49681</v>
      </c>
    </row>
    <row r="4147" spans="2:7">
      <c r="B4147" s="24">
        <f t="shared" si="259"/>
        <v>47913</v>
      </c>
      <c r="C4147" s="8" t="b">
        <f t="shared" si="257"/>
        <v>0</v>
      </c>
      <c r="D4147" s="21" t="b">
        <f t="shared" si="256"/>
        <v>0</v>
      </c>
      <c r="E4147" s="14">
        <f t="shared" si="258"/>
        <v>47913</v>
      </c>
      <c r="F4147" s="3"/>
      <c r="G4147" s="5">
        <v>49682</v>
      </c>
    </row>
    <row r="4148" spans="2:7">
      <c r="B4148" s="24">
        <f t="shared" si="259"/>
        <v>47914</v>
      </c>
      <c r="C4148" s="8" t="b">
        <f t="shared" si="257"/>
        <v>0</v>
      </c>
      <c r="D4148" s="21" t="b">
        <f t="shared" si="256"/>
        <v>0</v>
      </c>
      <c r="E4148" s="14">
        <f t="shared" si="258"/>
        <v>47914</v>
      </c>
      <c r="F4148" s="3"/>
      <c r="G4148" s="5">
        <v>49683</v>
      </c>
    </row>
    <row r="4149" spans="2:7">
      <c r="B4149" s="24">
        <f t="shared" si="259"/>
        <v>47915</v>
      </c>
      <c r="C4149" s="8" t="b">
        <f t="shared" si="257"/>
        <v>1</v>
      </c>
      <c r="D4149" s="21" t="b">
        <f t="shared" si="256"/>
        <v>0</v>
      </c>
      <c r="E4149" s="14" t="b">
        <f t="shared" si="258"/>
        <v>0</v>
      </c>
      <c r="F4149" s="3"/>
      <c r="G4149" s="5">
        <v>49684</v>
      </c>
    </row>
    <row r="4150" spans="2:7">
      <c r="B4150" s="24">
        <f t="shared" si="259"/>
        <v>47916</v>
      </c>
      <c r="C4150" s="8" t="b">
        <f t="shared" si="257"/>
        <v>1</v>
      </c>
      <c r="D4150" s="21" t="b">
        <f t="shared" si="256"/>
        <v>0</v>
      </c>
      <c r="E4150" s="14" t="b">
        <f t="shared" si="258"/>
        <v>0</v>
      </c>
      <c r="F4150" s="3"/>
      <c r="G4150" s="5">
        <v>49685</v>
      </c>
    </row>
    <row r="4151" spans="2:7">
      <c r="B4151" s="24">
        <f t="shared" si="259"/>
        <v>47917</v>
      </c>
      <c r="C4151" s="8" t="b">
        <f t="shared" si="257"/>
        <v>0</v>
      </c>
      <c r="D4151" s="21" t="b">
        <f t="shared" si="256"/>
        <v>0</v>
      </c>
      <c r="E4151" s="14">
        <f t="shared" si="258"/>
        <v>47917</v>
      </c>
      <c r="F4151" s="3"/>
      <c r="G4151" s="5">
        <v>49688</v>
      </c>
    </row>
    <row r="4152" spans="2:7">
      <c r="B4152" s="24">
        <f t="shared" si="259"/>
        <v>47918</v>
      </c>
      <c r="C4152" s="8" t="b">
        <f t="shared" si="257"/>
        <v>0</v>
      </c>
      <c r="D4152" s="21" t="b">
        <f t="shared" si="256"/>
        <v>0</v>
      </c>
      <c r="E4152" s="14">
        <f t="shared" si="258"/>
        <v>47918</v>
      </c>
      <c r="F4152" s="3"/>
      <c r="G4152" s="5">
        <v>49689</v>
      </c>
    </row>
    <row r="4153" spans="2:7">
      <c r="B4153" s="24">
        <f t="shared" si="259"/>
        <v>47919</v>
      </c>
      <c r="C4153" s="8" t="b">
        <f t="shared" si="257"/>
        <v>0</v>
      </c>
      <c r="D4153" s="21" t="b">
        <f t="shared" si="256"/>
        <v>0</v>
      </c>
      <c r="E4153" s="14">
        <f t="shared" si="258"/>
        <v>47919</v>
      </c>
      <c r="F4153" s="3"/>
      <c r="G4153" s="5">
        <v>49690</v>
      </c>
    </row>
    <row r="4154" spans="2:7">
      <c r="B4154" s="24">
        <f t="shared" si="259"/>
        <v>47920</v>
      </c>
      <c r="C4154" s="8" t="b">
        <f t="shared" si="257"/>
        <v>0</v>
      </c>
      <c r="D4154" s="21" t="b">
        <f t="shared" si="256"/>
        <v>0</v>
      </c>
      <c r="E4154" s="14">
        <f t="shared" si="258"/>
        <v>47920</v>
      </c>
      <c r="F4154" s="3"/>
      <c r="G4154" s="5">
        <v>49691</v>
      </c>
    </row>
    <row r="4155" spans="2:7">
      <c r="B4155" s="24">
        <f t="shared" si="259"/>
        <v>47921</v>
      </c>
      <c r="C4155" s="8" t="b">
        <f t="shared" si="257"/>
        <v>0</v>
      </c>
      <c r="D4155" s="21" t="b">
        <f t="shared" si="256"/>
        <v>0</v>
      </c>
      <c r="E4155" s="14">
        <f t="shared" si="258"/>
        <v>47921</v>
      </c>
      <c r="F4155" s="3"/>
      <c r="G4155" s="5">
        <v>49692</v>
      </c>
    </row>
    <row r="4156" spans="2:7">
      <c r="B4156" s="24">
        <f t="shared" si="259"/>
        <v>47922</v>
      </c>
      <c r="C4156" s="8" t="b">
        <f t="shared" si="257"/>
        <v>1</v>
      </c>
      <c r="D4156" s="21" t="b">
        <f t="shared" si="256"/>
        <v>0</v>
      </c>
      <c r="E4156" s="14" t="b">
        <f t="shared" si="258"/>
        <v>0</v>
      </c>
      <c r="F4156" s="3"/>
      <c r="G4156" s="5">
        <v>49695</v>
      </c>
    </row>
    <row r="4157" spans="2:7">
      <c r="B4157" s="24">
        <f t="shared" si="259"/>
        <v>47923</v>
      </c>
      <c r="C4157" s="8" t="b">
        <f t="shared" si="257"/>
        <v>1</v>
      </c>
      <c r="D4157" s="21" t="b">
        <f t="shared" si="256"/>
        <v>0</v>
      </c>
      <c r="E4157" s="14" t="b">
        <f t="shared" si="258"/>
        <v>0</v>
      </c>
      <c r="F4157" s="3"/>
      <c r="G4157" s="5">
        <v>49696</v>
      </c>
    </row>
    <row r="4158" spans="2:7">
      <c r="B4158" s="24">
        <f t="shared" si="259"/>
        <v>47924</v>
      </c>
      <c r="C4158" s="8" t="b">
        <f t="shared" si="257"/>
        <v>0</v>
      </c>
      <c r="D4158" s="21" t="b">
        <f t="shared" si="256"/>
        <v>0</v>
      </c>
      <c r="E4158" s="14">
        <f t="shared" si="258"/>
        <v>47924</v>
      </c>
      <c r="F4158" s="3"/>
      <c r="G4158" s="5">
        <v>49697</v>
      </c>
    </row>
    <row r="4159" spans="2:7">
      <c r="B4159" s="24">
        <f t="shared" si="259"/>
        <v>47925</v>
      </c>
      <c r="C4159" s="8" t="b">
        <f t="shared" si="257"/>
        <v>0</v>
      </c>
      <c r="D4159" s="21" t="b">
        <f t="shared" si="256"/>
        <v>0</v>
      </c>
      <c r="E4159" s="14">
        <f t="shared" si="258"/>
        <v>47925</v>
      </c>
      <c r="F4159" s="3"/>
      <c r="G4159" s="5">
        <v>49698</v>
      </c>
    </row>
    <row r="4160" spans="2:7">
      <c r="B4160" s="24">
        <f t="shared" si="259"/>
        <v>47926</v>
      </c>
      <c r="C4160" s="8" t="b">
        <f t="shared" si="257"/>
        <v>0</v>
      </c>
      <c r="D4160" s="21" t="b">
        <f t="shared" si="256"/>
        <v>0</v>
      </c>
      <c r="E4160" s="14">
        <f t="shared" si="258"/>
        <v>47926</v>
      </c>
      <c r="F4160" s="3"/>
      <c r="G4160" s="5">
        <v>49699</v>
      </c>
    </row>
    <row r="4161" spans="2:7">
      <c r="B4161" s="24">
        <f t="shared" si="259"/>
        <v>47927</v>
      </c>
      <c r="C4161" s="8" t="b">
        <f t="shared" si="257"/>
        <v>0</v>
      </c>
      <c r="D4161" s="21" t="b">
        <f t="shared" si="256"/>
        <v>0</v>
      </c>
      <c r="E4161" s="14">
        <f t="shared" si="258"/>
        <v>47927</v>
      </c>
      <c r="F4161" s="3"/>
      <c r="G4161" s="5">
        <v>49702</v>
      </c>
    </row>
    <row r="4162" spans="2:7">
      <c r="B4162" s="24">
        <f t="shared" si="259"/>
        <v>47928</v>
      </c>
      <c r="C4162" s="8" t="b">
        <f t="shared" si="257"/>
        <v>0</v>
      </c>
      <c r="D4162" s="21" t="b">
        <f t="shared" si="256"/>
        <v>0</v>
      </c>
      <c r="E4162" s="14">
        <f t="shared" si="258"/>
        <v>47928</v>
      </c>
      <c r="F4162" s="3"/>
      <c r="G4162" s="5">
        <v>49703</v>
      </c>
    </row>
    <row r="4163" spans="2:7">
      <c r="B4163" s="24">
        <f t="shared" si="259"/>
        <v>47929</v>
      </c>
      <c r="C4163" s="8" t="b">
        <f t="shared" si="257"/>
        <v>1</v>
      </c>
      <c r="D4163" s="21" t="b">
        <f t="shared" ref="D4163:D4226" si="260">IF(TYPE(VLOOKUP(B4163,Holidays,1,0))&lt;&gt;1,FALSE,TRUE)</f>
        <v>0</v>
      </c>
      <c r="E4163" s="14" t="b">
        <f t="shared" si="258"/>
        <v>0</v>
      </c>
      <c r="F4163" s="3"/>
      <c r="G4163" s="5">
        <v>49704</v>
      </c>
    </row>
    <row r="4164" spans="2:7">
      <c r="B4164" s="24">
        <f t="shared" si="259"/>
        <v>47930</v>
      </c>
      <c r="C4164" s="8" t="b">
        <f t="shared" ref="C4164:C4227" si="261">IF(WEEKDAY(B4164,2)&gt;5,TRUE)</f>
        <v>1</v>
      </c>
      <c r="D4164" s="21" t="b">
        <f t="shared" si="260"/>
        <v>0</v>
      </c>
      <c r="E4164" s="14" t="b">
        <f t="shared" ref="E4164:E4227" si="262">IF(OR(C4164,D4164),FALSE,B4164)</f>
        <v>0</v>
      </c>
      <c r="F4164" s="3"/>
      <c r="G4164" s="5">
        <v>49705</v>
      </c>
    </row>
    <row r="4165" spans="2:7">
      <c r="B4165" s="24">
        <f t="shared" ref="B4165:B4228" si="263">B4164+1</f>
        <v>47931</v>
      </c>
      <c r="C4165" s="8" t="b">
        <f t="shared" si="261"/>
        <v>0</v>
      </c>
      <c r="D4165" s="21" t="b">
        <f t="shared" si="260"/>
        <v>0</v>
      </c>
      <c r="E4165" s="14">
        <f t="shared" si="262"/>
        <v>47931</v>
      </c>
      <c r="F4165" s="3"/>
      <c r="G4165" s="5">
        <v>49706</v>
      </c>
    </row>
    <row r="4166" spans="2:7">
      <c r="B4166" s="24">
        <f t="shared" si="263"/>
        <v>47932</v>
      </c>
      <c r="C4166" s="8" t="b">
        <f t="shared" si="261"/>
        <v>0</v>
      </c>
      <c r="D4166" s="21" t="b">
        <f t="shared" si="260"/>
        <v>0</v>
      </c>
      <c r="E4166" s="14">
        <f t="shared" si="262"/>
        <v>47932</v>
      </c>
      <c r="F4166" s="3"/>
      <c r="G4166" s="5">
        <v>49709</v>
      </c>
    </row>
    <row r="4167" spans="2:7">
      <c r="B4167" s="24">
        <f t="shared" si="263"/>
        <v>47933</v>
      </c>
      <c r="C4167" s="8" t="b">
        <f t="shared" si="261"/>
        <v>0</v>
      </c>
      <c r="D4167" s="21" t="b">
        <f t="shared" si="260"/>
        <v>0</v>
      </c>
      <c r="E4167" s="14">
        <f t="shared" si="262"/>
        <v>47933</v>
      </c>
      <c r="F4167" s="3"/>
      <c r="G4167" s="5">
        <v>49710</v>
      </c>
    </row>
    <row r="4168" spans="2:7">
      <c r="B4168" s="24">
        <f t="shared" si="263"/>
        <v>47934</v>
      </c>
      <c r="C4168" s="8" t="b">
        <f t="shared" si="261"/>
        <v>0</v>
      </c>
      <c r="D4168" s="21" t="b">
        <f t="shared" si="260"/>
        <v>0</v>
      </c>
      <c r="E4168" s="14">
        <f t="shared" si="262"/>
        <v>47934</v>
      </c>
      <c r="F4168" s="3"/>
      <c r="G4168" s="5">
        <v>49711</v>
      </c>
    </row>
    <row r="4169" spans="2:7">
      <c r="B4169" s="24">
        <f t="shared" si="263"/>
        <v>47935</v>
      </c>
      <c r="C4169" s="8" t="b">
        <f t="shared" si="261"/>
        <v>0</v>
      </c>
      <c r="D4169" s="21" t="b">
        <f t="shared" si="260"/>
        <v>0</v>
      </c>
      <c r="E4169" s="14">
        <f t="shared" si="262"/>
        <v>47935</v>
      </c>
      <c r="F4169" s="3"/>
      <c r="G4169" s="5">
        <v>49712</v>
      </c>
    </row>
    <row r="4170" spans="2:7">
      <c r="B4170" s="24">
        <f t="shared" si="263"/>
        <v>47936</v>
      </c>
      <c r="C4170" s="8" t="b">
        <f t="shared" si="261"/>
        <v>1</v>
      </c>
      <c r="D4170" s="21" t="b">
        <f t="shared" si="260"/>
        <v>0</v>
      </c>
      <c r="E4170" s="14" t="b">
        <f t="shared" si="262"/>
        <v>0</v>
      </c>
      <c r="F4170" s="3"/>
      <c r="G4170" s="5">
        <v>49713</v>
      </c>
    </row>
    <row r="4171" spans="2:7">
      <c r="B4171" s="24">
        <f t="shared" si="263"/>
        <v>47937</v>
      </c>
      <c r="C4171" s="8" t="b">
        <f t="shared" si="261"/>
        <v>1</v>
      </c>
      <c r="D4171" s="21" t="b">
        <f t="shared" si="260"/>
        <v>0</v>
      </c>
      <c r="E4171" s="14" t="b">
        <f t="shared" si="262"/>
        <v>0</v>
      </c>
      <c r="F4171" s="3"/>
      <c r="G4171" s="5">
        <v>49716</v>
      </c>
    </row>
    <row r="4172" spans="2:7">
      <c r="B4172" s="24">
        <f t="shared" si="263"/>
        <v>47938</v>
      </c>
      <c r="C4172" s="8" t="b">
        <f t="shared" si="261"/>
        <v>0</v>
      </c>
      <c r="D4172" s="21" t="b">
        <f t="shared" si="260"/>
        <v>0</v>
      </c>
      <c r="E4172" s="14">
        <f t="shared" si="262"/>
        <v>47938</v>
      </c>
      <c r="F4172" s="3"/>
      <c r="G4172" s="5">
        <v>49717</v>
      </c>
    </row>
    <row r="4173" spans="2:7">
      <c r="B4173" s="24">
        <f t="shared" si="263"/>
        <v>47939</v>
      </c>
      <c r="C4173" s="8" t="b">
        <f t="shared" si="261"/>
        <v>0</v>
      </c>
      <c r="D4173" s="21" t="b">
        <f t="shared" si="260"/>
        <v>0</v>
      </c>
      <c r="E4173" s="14">
        <f t="shared" si="262"/>
        <v>47939</v>
      </c>
      <c r="F4173" s="3"/>
      <c r="G4173" s="5">
        <v>49718</v>
      </c>
    </row>
    <row r="4174" spans="2:7">
      <c r="B4174" s="24">
        <f t="shared" si="263"/>
        <v>47940</v>
      </c>
      <c r="C4174" s="8" t="b">
        <f t="shared" si="261"/>
        <v>0</v>
      </c>
      <c r="D4174" s="21" t="b">
        <f t="shared" si="260"/>
        <v>0</v>
      </c>
      <c r="E4174" s="14">
        <f t="shared" si="262"/>
        <v>47940</v>
      </c>
      <c r="F4174" s="3"/>
      <c r="G4174" s="5">
        <v>49719</v>
      </c>
    </row>
    <row r="4175" spans="2:7">
      <c r="B4175" s="24">
        <f t="shared" si="263"/>
        <v>47941</v>
      </c>
      <c r="C4175" s="8" t="b">
        <f t="shared" si="261"/>
        <v>0</v>
      </c>
      <c r="D4175" s="21" t="b">
        <f t="shared" si="260"/>
        <v>0</v>
      </c>
      <c r="E4175" s="14">
        <f t="shared" si="262"/>
        <v>47941</v>
      </c>
      <c r="F4175" s="3"/>
      <c r="G4175" s="5">
        <v>49720</v>
      </c>
    </row>
    <row r="4176" spans="2:7">
      <c r="B4176" s="24">
        <f t="shared" si="263"/>
        <v>47942</v>
      </c>
      <c r="C4176" s="8" t="b">
        <f t="shared" si="261"/>
        <v>0</v>
      </c>
      <c r="D4176" s="21" t="b">
        <f t="shared" si="260"/>
        <v>0</v>
      </c>
      <c r="E4176" s="14">
        <f t="shared" si="262"/>
        <v>47942</v>
      </c>
      <c r="F4176" s="3"/>
      <c r="G4176" s="5">
        <v>49723</v>
      </c>
    </row>
    <row r="4177" spans="2:7">
      <c r="B4177" s="24">
        <f t="shared" si="263"/>
        <v>47943</v>
      </c>
      <c r="C4177" s="8" t="b">
        <f t="shared" si="261"/>
        <v>1</v>
      </c>
      <c r="D4177" s="21" t="b">
        <f t="shared" si="260"/>
        <v>0</v>
      </c>
      <c r="E4177" s="14" t="b">
        <f t="shared" si="262"/>
        <v>0</v>
      </c>
      <c r="F4177" s="3"/>
      <c r="G4177" s="5">
        <v>49724</v>
      </c>
    </row>
    <row r="4178" spans="2:7">
      <c r="B4178" s="24">
        <f t="shared" si="263"/>
        <v>47944</v>
      </c>
      <c r="C4178" s="8" t="b">
        <f t="shared" si="261"/>
        <v>1</v>
      </c>
      <c r="D4178" s="21" t="b">
        <f t="shared" si="260"/>
        <v>0</v>
      </c>
      <c r="E4178" s="14" t="b">
        <f t="shared" si="262"/>
        <v>0</v>
      </c>
      <c r="F4178" s="3"/>
      <c r="G4178" s="5">
        <v>49725</v>
      </c>
    </row>
    <row r="4179" spans="2:7">
      <c r="B4179" s="24">
        <f t="shared" si="263"/>
        <v>47945</v>
      </c>
      <c r="C4179" s="8" t="b">
        <f t="shared" si="261"/>
        <v>0</v>
      </c>
      <c r="D4179" s="21" t="b">
        <f t="shared" si="260"/>
        <v>0</v>
      </c>
      <c r="E4179" s="14">
        <f t="shared" si="262"/>
        <v>47945</v>
      </c>
      <c r="F4179" s="3"/>
      <c r="G4179" s="5">
        <v>49726</v>
      </c>
    </row>
    <row r="4180" spans="2:7">
      <c r="B4180" s="24">
        <f t="shared" si="263"/>
        <v>47946</v>
      </c>
      <c r="C4180" s="8" t="b">
        <f t="shared" si="261"/>
        <v>0</v>
      </c>
      <c r="D4180" s="21" t="b">
        <f t="shared" si="260"/>
        <v>0</v>
      </c>
      <c r="E4180" s="14">
        <f t="shared" si="262"/>
        <v>47946</v>
      </c>
      <c r="F4180" s="3"/>
      <c r="G4180" s="5">
        <v>49727</v>
      </c>
    </row>
    <row r="4181" spans="2:7">
      <c r="B4181" s="24">
        <f t="shared" si="263"/>
        <v>47947</v>
      </c>
      <c r="C4181" s="8" t="b">
        <f t="shared" si="261"/>
        <v>0</v>
      </c>
      <c r="D4181" s="21" t="b">
        <f t="shared" si="260"/>
        <v>0</v>
      </c>
      <c r="E4181" s="14">
        <f t="shared" si="262"/>
        <v>47947</v>
      </c>
      <c r="F4181" s="3"/>
      <c r="G4181" s="5">
        <v>49730</v>
      </c>
    </row>
    <row r="4182" spans="2:7">
      <c r="B4182" s="24">
        <f t="shared" si="263"/>
        <v>47948</v>
      </c>
      <c r="C4182" s="8" t="b">
        <f t="shared" si="261"/>
        <v>0</v>
      </c>
      <c r="D4182" s="21" t="b">
        <f t="shared" si="260"/>
        <v>0</v>
      </c>
      <c r="E4182" s="14">
        <f t="shared" si="262"/>
        <v>47948</v>
      </c>
      <c r="F4182" s="3"/>
      <c r="G4182" s="5">
        <v>49731</v>
      </c>
    </row>
    <row r="4183" spans="2:7">
      <c r="B4183" s="24">
        <f t="shared" si="263"/>
        <v>47949</v>
      </c>
      <c r="C4183" s="8" t="b">
        <f t="shared" si="261"/>
        <v>0</v>
      </c>
      <c r="D4183" s="21" t="b">
        <f t="shared" si="260"/>
        <v>1</v>
      </c>
      <c r="E4183" s="14" t="b">
        <f t="shared" si="262"/>
        <v>0</v>
      </c>
      <c r="F4183" s="3"/>
      <c r="G4183" s="5">
        <v>49732</v>
      </c>
    </row>
    <row r="4184" spans="2:7">
      <c r="B4184" s="24">
        <f t="shared" si="263"/>
        <v>47950</v>
      </c>
      <c r="C4184" s="8" t="b">
        <f t="shared" si="261"/>
        <v>1</v>
      </c>
      <c r="D4184" s="21" t="b">
        <f t="shared" si="260"/>
        <v>0</v>
      </c>
      <c r="E4184" s="14" t="b">
        <f t="shared" si="262"/>
        <v>0</v>
      </c>
      <c r="F4184" s="3"/>
      <c r="G4184" s="5">
        <v>49733</v>
      </c>
    </row>
    <row r="4185" spans="2:7">
      <c r="B4185" s="24">
        <f t="shared" si="263"/>
        <v>47951</v>
      </c>
      <c r="C4185" s="8" t="b">
        <f t="shared" si="261"/>
        <v>1</v>
      </c>
      <c r="D4185" s="21" t="b">
        <f t="shared" si="260"/>
        <v>0</v>
      </c>
      <c r="E4185" s="14" t="b">
        <f t="shared" si="262"/>
        <v>0</v>
      </c>
      <c r="F4185" s="3"/>
      <c r="G4185" s="5">
        <v>49734</v>
      </c>
    </row>
    <row r="4186" spans="2:7">
      <c r="B4186" s="24">
        <f t="shared" si="263"/>
        <v>47952</v>
      </c>
      <c r="C4186" s="8" t="b">
        <f t="shared" si="261"/>
        <v>0</v>
      </c>
      <c r="D4186" s="21" t="b">
        <f t="shared" si="260"/>
        <v>1</v>
      </c>
      <c r="E4186" s="14" t="b">
        <f t="shared" si="262"/>
        <v>0</v>
      </c>
      <c r="F4186" s="3"/>
      <c r="G4186" s="5">
        <v>49737</v>
      </c>
    </row>
    <row r="4187" spans="2:7">
      <c r="B4187" s="24">
        <f t="shared" si="263"/>
        <v>47953</v>
      </c>
      <c r="C4187" s="8" t="b">
        <f t="shared" si="261"/>
        <v>0</v>
      </c>
      <c r="D4187" s="21" t="b">
        <f t="shared" si="260"/>
        <v>0</v>
      </c>
      <c r="E4187" s="14">
        <f t="shared" si="262"/>
        <v>47953</v>
      </c>
      <c r="F4187" s="3"/>
      <c r="G4187" s="5">
        <v>49738</v>
      </c>
    </row>
    <row r="4188" spans="2:7">
      <c r="B4188" s="24">
        <f t="shared" si="263"/>
        <v>47954</v>
      </c>
      <c r="C4188" s="8" t="b">
        <f t="shared" si="261"/>
        <v>0</v>
      </c>
      <c r="D4188" s="21" t="b">
        <f t="shared" si="260"/>
        <v>0</v>
      </c>
      <c r="E4188" s="14">
        <f t="shared" si="262"/>
        <v>47954</v>
      </c>
      <c r="F4188" s="3"/>
      <c r="G4188" s="5">
        <v>49739</v>
      </c>
    </row>
    <row r="4189" spans="2:7">
      <c r="B4189" s="24">
        <f t="shared" si="263"/>
        <v>47955</v>
      </c>
      <c r="C4189" s="8" t="b">
        <f t="shared" si="261"/>
        <v>0</v>
      </c>
      <c r="D4189" s="21" t="b">
        <f t="shared" si="260"/>
        <v>0</v>
      </c>
      <c r="E4189" s="14">
        <f t="shared" si="262"/>
        <v>47955</v>
      </c>
      <c r="F4189" s="3"/>
      <c r="G4189" s="5">
        <v>49740</v>
      </c>
    </row>
    <row r="4190" spans="2:7">
      <c r="B4190" s="24">
        <f t="shared" si="263"/>
        <v>47956</v>
      </c>
      <c r="C4190" s="8" t="b">
        <f t="shared" si="261"/>
        <v>0</v>
      </c>
      <c r="D4190" s="21" t="b">
        <f t="shared" si="260"/>
        <v>0</v>
      </c>
      <c r="E4190" s="14">
        <f t="shared" si="262"/>
        <v>47956</v>
      </c>
      <c r="F4190" s="3"/>
      <c r="G4190" s="5">
        <v>49741</v>
      </c>
    </row>
    <row r="4191" spans="2:7">
      <c r="B4191" s="24">
        <f t="shared" si="263"/>
        <v>47957</v>
      </c>
      <c r="C4191" s="8" t="b">
        <f t="shared" si="261"/>
        <v>1</v>
      </c>
      <c r="D4191" s="21" t="b">
        <f t="shared" si="260"/>
        <v>0</v>
      </c>
      <c r="E4191" s="14" t="b">
        <f t="shared" si="262"/>
        <v>0</v>
      </c>
      <c r="F4191" s="3"/>
      <c r="G4191" s="5">
        <v>49744</v>
      </c>
    </row>
    <row r="4192" spans="2:7">
      <c r="B4192" s="24">
        <f t="shared" si="263"/>
        <v>47958</v>
      </c>
      <c r="C4192" s="8" t="b">
        <f t="shared" si="261"/>
        <v>1</v>
      </c>
      <c r="D4192" s="21" t="b">
        <f t="shared" si="260"/>
        <v>0</v>
      </c>
      <c r="E4192" s="14" t="b">
        <f t="shared" si="262"/>
        <v>0</v>
      </c>
      <c r="F4192" s="3"/>
      <c r="G4192" s="5">
        <v>49745</v>
      </c>
    </row>
    <row r="4193" spans="2:7">
      <c r="B4193" s="24">
        <f t="shared" si="263"/>
        <v>47959</v>
      </c>
      <c r="C4193" s="8" t="b">
        <f t="shared" si="261"/>
        <v>0</v>
      </c>
      <c r="D4193" s="21" t="b">
        <f t="shared" si="260"/>
        <v>0</v>
      </c>
      <c r="E4193" s="14">
        <f t="shared" si="262"/>
        <v>47959</v>
      </c>
      <c r="F4193" s="3"/>
      <c r="G4193" s="5">
        <v>49746</v>
      </c>
    </row>
    <row r="4194" spans="2:7">
      <c r="B4194" s="24">
        <f t="shared" si="263"/>
        <v>47960</v>
      </c>
      <c r="C4194" s="8" t="b">
        <f t="shared" si="261"/>
        <v>0</v>
      </c>
      <c r="D4194" s="21" t="b">
        <f t="shared" si="260"/>
        <v>0</v>
      </c>
      <c r="E4194" s="14">
        <f t="shared" si="262"/>
        <v>47960</v>
      </c>
      <c r="F4194" s="3"/>
      <c r="G4194" s="5">
        <v>49747</v>
      </c>
    </row>
    <row r="4195" spans="2:7">
      <c r="B4195" s="24">
        <f t="shared" si="263"/>
        <v>47961</v>
      </c>
      <c r="C4195" s="8" t="b">
        <f t="shared" si="261"/>
        <v>0</v>
      </c>
      <c r="D4195" s="21" t="b">
        <f t="shared" si="260"/>
        <v>0</v>
      </c>
      <c r="E4195" s="14">
        <f t="shared" si="262"/>
        <v>47961</v>
      </c>
      <c r="F4195" s="3"/>
      <c r="G4195" s="5">
        <v>49748</v>
      </c>
    </row>
    <row r="4196" spans="2:7">
      <c r="B4196" s="24">
        <f t="shared" si="263"/>
        <v>47962</v>
      </c>
      <c r="C4196" s="8" t="b">
        <f t="shared" si="261"/>
        <v>0</v>
      </c>
      <c r="D4196" s="21" t="b">
        <f t="shared" si="260"/>
        <v>0</v>
      </c>
      <c r="E4196" s="14">
        <f t="shared" si="262"/>
        <v>47962</v>
      </c>
      <c r="F4196" s="3"/>
      <c r="G4196" s="5">
        <v>49751</v>
      </c>
    </row>
    <row r="4197" spans="2:7">
      <c r="B4197" s="24">
        <f t="shared" si="263"/>
        <v>47963</v>
      </c>
      <c r="C4197" s="8" t="b">
        <f t="shared" si="261"/>
        <v>0</v>
      </c>
      <c r="D4197" s="21" t="b">
        <f t="shared" si="260"/>
        <v>0</v>
      </c>
      <c r="E4197" s="14">
        <f t="shared" si="262"/>
        <v>47963</v>
      </c>
      <c r="F4197" s="3"/>
      <c r="G4197" s="5">
        <v>49752</v>
      </c>
    </row>
    <row r="4198" spans="2:7">
      <c r="B4198" s="24">
        <f t="shared" si="263"/>
        <v>47964</v>
      </c>
      <c r="C4198" s="8" t="b">
        <f t="shared" si="261"/>
        <v>1</v>
      </c>
      <c r="D4198" s="21" t="b">
        <f t="shared" si="260"/>
        <v>0</v>
      </c>
      <c r="E4198" s="14" t="b">
        <f t="shared" si="262"/>
        <v>0</v>
      </c>
      <c r="F4198" s="3"/>
      <c r="G4198" s="5">
        <v>49753</v>
      </c>
    </row>
    <row r="4199" spans="2:7">
      <c r="B4199" s="24">
        <f t="shared" si="263"/>
        <v>47965</v>
      </c>
      <c r="C4199" s="8" t="b">
        <f t="shared" si="261"/>
        <v>1</v>
      </c>
      <c r="D4199" s="21" t="b">
        <f t="shared" si="260"/>
        <v>0</v>
      </c>
      <c r="E4199" s="14" t="b">
        <f t="shared" si="262"/>
        <v>0</v>
      </c>
      <c r="F4199" s="3"/>
      <c r="G4199" s="5">
        <v>49754</v>
      </c>
    </row>
    <row r="4200" spans="2:7">
      <c r="B4200" s="24">
        <f t="shared" si="263"/>
        <v>47966</v>
      </c>
      <c r="C4200" s="8" t="b">
        <f t="shared" si="261"/>
        <v>0</v>
      </c>
      <c r="D4200" s="21" t="b">
        <f t="shared" si="260"/>
        <v>0</v>
      </c>
      <c r="E4200" s="14">
        <f t="shared" si="262"/>
        <v>47966</v>
      </c>
      <c r="F4200" s="3"/>
      <c r="G4200" s="5">
        <v>49755</v>
      </c>
    </row>
    <row r="4201" spans="2:7">
      <c r="B4201" s="24">
        <f t="shared" si="263"/>
        <v>47967</v>
      </c>
      <c r="C4201" s="8" t="b">
        <f t="shared" si="261"/>
        <v>0</v>
      </c>
      <c r="D4201" s="21" t="b">
        <f t="shared" si="260"/>
        <v>0</v>
      </c>
      <c r="E4201" s="14">
        <f t="shared" si="262"/>
        <v>47967</v>
      </c>
      <c r="F4201" s="3"/>
      <c r="G4201" s="5">
        <v>49758</v>
      </c>
    </row>
    <row r="4202" spans="2:7">
      <c r="B4202" s="24">
        <f t="shared" si="263"/>
        <v>47968</v>
      </c>
      <c r="C4202" s="8" t="b">
        <f t="shared" si="261"/>
        <v>0</v>
      </c>
      <c r="D4202" s="21" t="b">
        <f t="shared" si="260"/>
        <v>0</v>
      </c>
      <c r="E4202" s="14">
        <f t="shared" si="262"/>
        <v>47968</v>
      </c>
      <c r="F4202" s="3"/>
      <c r="G4202" s="5">
        <v>49759</v>
      </c>
    </row>
    <row r="4203" spans="2:7">
      <c r="B4203" s="24">
        <f t="shared" si="263"/>
        <v>47969</v>
      </c>
      <c r="C4203" s="8" t="b">
        <f t="shared" si="261"/>
        <v>0</v>
      </c>
      <c r="D4203" s="21" t="b">
        <f t="shared" si="260"/>
        <v>1</v>
      </c>
      <c r="E4203" s="14" t="b">
        <f t="shared" si="262"/>
        <v>0</v>
      </c>
      <c r="F4203" s="3"/>
      <c r="G4203" s="5">
        <v>49760</v>
      </c>
    </row>
    <row r="4204" spans="2:7">
      <c r="B4204" s="24">
        <f t="shared" si="263"/>
        <v>47970</v>
      </c>
      <c r="C4204" s="8" t="b">
        <f t="shared" si="261"/>
        <v>0</v>
      </c>
      <c r="D4204" s="21" t="b">
        <f t="shared" si="260"/>
        <v>0</v>
      </c>
      <c r="E4204" s="14">
        <f t="shared" si="262"/>
        <v>47970</v>
      </c>
      <c r="F4204" s="3"/>
      <c r="G4204" s="5">
        <v>49761</v>
      </c>
    </row>
    <row r="4205" spans="2:7">
      <c r="B4205" s="24">
        <f t="shared" si="263"/>
        <v>47971</v>
      </c>
      <c r="C4205" s="8" t="b">
        <f t="shared" si="261"/>
        <v>1</v>
      </c>
      <c r="D4205" s="21" t="b">
        <f t="shared" si="260"/>
        <v>0</v>
      </c>
      <c r="E4205" s="14" t="b">
        <f t="shared" si="262"/>
        <v>0</v>
      </c>
      <c r="F4205" s="3"/>
      <c r="G4205" s="5">
        <v>49762</v>
      </c>
    </row>
    <row r="4206" spans="2:7">
      <c r="B4206" s="24">
        <f t="shared" si="263"/>
        <v>47972</v>
      </c>
      <c r="C4206" s="8" t="b">
        <f t="shared" si="261"/>
        <v>1</v>
      </c>
      <c r="D4206" s="21" t="b">
        <f t="shared" si="260"/>
        <v>0</v>
      </c>
      <c r="E4206" s="14" t="b">
        <f t="shared" si="262"/>
        <v>0</v>
      </c>
      <c r="F4206" s="3"/>
      <c r="G4206" s="5">
        <v>49765</v>
      </c>
    </row>
    <row r="4207" spans="2:7">
      <c r="B4207" s="24">
        <f t="shared" si="263"/>
        <v>47973</v>
      </c>
      <c r="C4207" s="8" t="b">
        <f t="shared" si="261"/>
        <v>0</v>
      </c>
      <c r="D4207" s="21" t="b">
        <f t="shared" si="260"/>
        <v>0</v>
      </c>
      <c r="E4207" s="14">
        <f t="shared" si="262"/>
        <v>47973</v>
      </c>
      <c r="F4207" s="3"/>
      <c r="G4207" s="5">
        <v>49766</v>
      </c>
    </row>
    <row r="4208" spans="2:7">
      <c r="B4208" s="24">
        <f t="shared" si="263"/>
        <v>47974</v>
      </c>
      <c r="C4208" s="8" t="b">
        <f t="shared" si="261"/>
        <v>0</v>
      </c>
      <c r="D4208" s="21" t="b">
        <f t="shared" si="260"/>
        <v>0</v>
      </c>
      <c r="E4208" s="14">
        <f t="shared" si="262"/>
        <v>47974</v>
      </c>
      <c r="F4208" s="3"/>
      <c r="G4208" s="5">
        <v>49767</v>
      </c>
    </row>
    <row r="4209" spans="2:7">
      <c r="B4209" s="24">
        <f t="shared" si="263"/>
        <v>47975</v>
      </c>
      <c r="C4209" s="8" t="b">
        <f t="shared" si="261"/>
        <v>0</v>
      </c>
      <c r="D4209" s="21" t="b">
        <f t="shared" si="260"/>
        <v>0</v>
      </c>
      <c r="E4209" s="14">
        <f t="shared" si="262"/>
        <v>47975</v>
      </c>
      <c r="F4209" s="3"/>
      <c r="G4209" s="5">
        <v>49768</v>
      </c>
    </row>
    <row r="4210" spans="2:7">
      <c r="B4210" s="24">
        <f t="shared" si="263"/>
        <v>47976</v>
      </c>
      <c r="C4210" s="8" t="b">
        <f t="shared" si="261"/>
        <v>0</v>
      </c>
      <c r="D4210" s="21" t="b">
        <f t="shared" si="260"/>
        <v>0</v>
      </c>
      <c r="E4210" s="14">
        <f t="shared" si="262"/>
        <v>47976</v>
      </c>
      <c r="F4210" s="3"/>
      <c r="G4210" s="5">
        <v>49769</v>
      </c>
    </row>
    <row r="4211" spans="2:7">
      <c r="B4211" s="24">
        <f t="shared" si="263"/>
        <v>47977</v>
      </c>
      <c r="C4211" s="8" t="b">
        <f t="shared" si="261"/>
        <v>0</v>
      </c>
      <c r="D4211" s="21" t="b">
        <f t="shared" si="260"/>
        <v>0</v>
      </c>
      <c r="E4211" s="14">
        <f t="shared" si="262"/>
        <v>47977</v>
      </c>
      <c r="F4211" s="3"/>
      <c r="G4211" s="5">
        <v>49772</v>
      </c>
    </row>
    <row r="4212" spans="2:7">
      <c r="B4212" s="24">
        <f t="shared" si="263"/>
        <v>47978</v>
      </c>
      <c r="C4212" s="8" t="b">
        <f t="shared" si="261"/>
        <v>1</v>
      </c>
      <c r="D4212" s="21" t="b">
        <f t="shared" si="260"/>
        <v>0</v>
      </c>
      <c r="E4212" s="14" t="b">
        <f t="shared" si="262"/>
        <v>0</v>
      </c>
      <c r="F4212" s="3"/>
      <c r="G4212" s="5">
        <v>49773</v>
      </c>
    </row>
    <row r="4213" spans="2:7">
      <c r="B4213" s="24">
        <f t="shared" si="263"/>
        <v>47979</v>
      </c>
      <c r="C4213" s="8" t="b">
        <f t="shared" si="261"/>
        <v>1</v>
      </c>
      <c r="D4213" s="21" t="b">
        <f t="shared" si="260"/>
        <v>0</v>
      </c>
      <c r="E4213" s="14" t="b">
        <f t="shared" si="262"/>
        <v>0</v>
      </c>
      <c r="F4213" s="3"/>
      <c r="G4213" s="5">
        <v>49774</v>
      </c>
    </row>
    <row r="4214" spans="2:7">
      <c r="B4214" s="24">
        <f t="shared" si="263"/>
        <v>47980</v>
      </c>
      <c r="C4214" s="8" t="b">
        <f t="shared" si="261"/>
        <v>0</v>
      </c>
      <c r="D4214" s="21" t="b">
        <f t="shared" si="260"/>
        <v>0</v>
      </c>
      <c r="E4214" s="14">
        <f t="shared" si="262"/>
        <v>47980</v>
      </c>
      <c r="F4214" s="3"/>
      <c r="G4214" s="5">
        <v>49775</v>
      </c>
    </row>
    <row r="4215" spans="2:7">
      <c r="B4215" s="24">
        <f t="shared" si="263"/>
        <v>47981</v>
      </c>
      <c r="C4215" s="8" t="b">
        <f t="shared" si="261"/>
        <v>0</v>
      </c>
      <c r="D4215" s="21" t="b">
        <f t="shared" si="260"/>
        <v>0</v>
      </c>
      <c r="E4215" s="14">
        <f t="shared" si="262"/>
        <v>47981</v>
      </c>
      <c r="F4215" s="3"/>
      <c r="G4215" s="5">
        <v>49780</v>
      </c>
    </row>
    <row r="4216" spans="2:7">
      <c r="B4216" s="24">
        <f t="shared" si="263"/>
        <v>47982</v>
      </c>
      <c r="C4216" s="8" t="b">
        <f t="shared" si="261"/>
        <v>0</v>
      </c>
      <c r="D4216" s="21" t="b">
        <f t="shared" si="260"/>
        <v>0</v>
      </c>
      <c r="E4216" s="14">
        <f t="shared" si="262"/>
        <v>47982</v>
      </c>
      <c r="F4216" s="3"/>
      <c r="G4216" s="5">
        <v>49781</v>
      </c>
    </row>
    <row r="4217" spans="2:7">
      <c r="B4217" s="24">
        <f t="shared" si="263"/>
        <v>47983</v>
      </c>
      <c r="C4217" s="8" t="b">
        <f t="shared" si="261"/>
        <v>0</v>
      </c>
      <c r="D4217" s="21" t="b">
        <f t="shared" si="260"/>
        <v>0</v>
      </c>
      <c r="E4217" s="14">
        <f t="shared" si="262"/>
        <v>47983</v>
      </c>
      <c r="F4217" s="3"/>
      <c r="G4217" s="5">
        <v>49782</v>
      </c>
    </row>
    <row r="4218" spans="2:7">
      <c r="B4218" s="24">
        <f t="shared" si="263"/>
        <v>47984</v>
      </c>
      <c r="C4218" s="8" t="b">
        <f t="shared" si="261"/>
        <v>0</v>
      </c>
      <c r="D4218" s="21" t="b">
        <f t="shared" si="260"/>
        <v>0</v>
      </c>
      <c r="E4218" s="14">
        <f t="shared" si="262"/>
        <v>47984</v>
      </c>
      <c r="F4218" s="3"/>
      <c r="G4218" s="5">
        <v>49783</v>
      </c>
    </row>
    <row r="4219" spans="2:7">
      <c r="B4219" s="24">
        <f t="shared" si="263"/>
        <v>47985</v>
      </c>
      <c r="C4219" s="8" t="b">
        <f t="shared" si="261"/>
        <v>1</v>
      </c>
      <c r="D4219" s="21" t="b">
        <f t="shared" si="260"/>
        <v>0</v>
      </c>
      <c r="E4219" s="14" t="b">
        <f t="shared" si="262"/>
        <v>0</v>
      </c>
      <c r="F4219" s="3"/>
      <c r="G4219" s="5">
        <v>49786</v>
      </c>
    </row>
    <row r="4220" spans="2:7">
      <c r="B4220" s="24">
        <f t="shared" si="263"/>
        <v>47986</v>
      </c>
      <c r="C4220" s="8" t="b">
        <f t="shared" si="261"/>
        <v>1</v>
      </c>
      <c r="D4220" s="21" t="b">
        <f t="shared" si="260"/>
        <v>0</v>
      </c>
      <c r="E4220" s="14" t="b">
        <f t="shared" si="262"/>
        <v>0</v>
      </c>
      <c r="F4220" s="3"/>
      <c r="G4220" s="5">
        <v>49787</v>
      </c>
    </row>
    <row r="4221" spans="2:7">
      <c r="B4221" s="24">
        <f t="shared" si="263"/>
        <v>47987</v>
      </c>
      <c r="C4221" s="8" t="b">
        <f t="shared" si="261"/>
        <v>0</v>
      </c>
      <c r="D4221" s="21" t="b">
        <f t="shared" si="260"/>
        <v>0</v>
      </c>
      <c r="E4221" s="14">
        <f t="shared" si="262"/>
        <v>47987</v>
      </c>
      <c r="F4221" s="3"/>
      <c r="G4221" s="5">
        <v>49788</v>
      </c>
    </row>
    <row r="4222" spans="2:7">
      <c r="B4222" s="24">
        <f t="shared" si="263"/>
        <v>47988</v>
      </c>
      <c r="C4222" s="8" t="b">
        <f t="shared" si="261"/>
        <v>0</v>
      </c>
      <c r="D4222" s="21" t="b">
        <f t="shared" si="260"/>
        <v>0</v>
      </c>
      <c r="E4222" s="14">
        <f t="shared" si="262"/>
        <v>47988</v>
      </c>
      <c r="F4222" s="3"/>
      <c r="G4222" s="5">
        <v>49789</v>
      </c>
    </row>
    <row r="4223" spans="2:7">
      <c r="B4223" s="24">
        <f t="shared" si="263"/>
        <v>47989</v>
      </c>
      <c r="C4223" s="8" t="b">
        <f t="shared" si="261"/>
        <v>0</v>
      </c>
      <c r="D4223" s="21" t="b">
        <f t="shared" si="260"/>
        <v>0</v>
      </c>
      <c r="E4223" s="14">
        <f t="shared" si="262"/>
        <v>47989</v>
      </c>
      <c r="F4223" s="3"/>
      <c r="G4223" s="5">
        <v>49790</v>
      </c>
    </row>
    <row r="4224" spans="2:7">
      <c r="B4224" s="24">
        <f t="shared" si="263"/>
        <v>47990</v>
      </c>
      <c r="C4224" s="8" t="b">
        <f t="shared" si="261"/>
        <v>0</v>
      </c>
      <c r="D4224" s="21" t="b">
        <f t="shared" si="260"/>
        <v>0</v>
      </c>
      <c r="E4224" s="14">
        <f t="shared" si="262"/>
        <v>47990</v>
      </c>
      <c r="F4224" s="3"/>
      <c r="G4224" s="5">
        <v>49793</v>
      </c>
    </row>
    <row r="4225" spans="2:7">
      <c r="B4225" s="24">
        <f t="shared" si="263"/>
        <v>47991</v>
      </c>
      <c r="C4225" s="8" t="b">
        <f t="shared" si="261"/>
        <v>0</v>
      </c>
      <c r="D4225" s="21" t="b">
        <f t="shared" si="260"/>
        <v>0</v>
      </c>
      <c r="E4225" s="14">
        <f t="shared" si="262"/>
        <v>47991</v>
      </c>
      <c r="F4225" s="3"/>
      <c r="G4225" s="5">
        <v>49794</v>
      </c>
    </row>
    <row r="4226" spans="2:7">
      <c r="B4226" s="24">
        <f t="shared" si="263"/>
        <v>47992</v>
      </c>
      <c r="C4226" s="8" t="b">
        <f t="shared" si="261"/>
        <v>1</v>
      </c>
      <c r="D4226" s="21" t="b">
        <f t="shared" si="260"/>
        <v>0</v>
      </c>
      <c r="E4226" s="14" t="b">
        <f t="shared" si="262"/>
        <v>0</v>
      </c>
      <c r="F4226" s="3"/>
      <c r="G4226" s="5">
        <v>49795</v>
      </c>
    </row>
    <row r="4227" spans="2:7">
      <c r="B4227" s="24">
        <f t="shared" si="263"/>
        <v>47993</v>
      </c>
      <c r="C4227" s="8" t="b">
        <f t="shared" si="261"/>
        <v>1</v>
      </c>
      <c r="D4227" s="21" t="b">
        <f t="shared" ref="D4227:D4290" si="264">IF(TYPE(VLOOKUP(B4227,Holidays,1,0))&lt;&gt;1,FALSE,TRUE)</f>
        <v>0</v>
      </c>
      <c r="E4227" s="14" t="b">
        <f t="shared" si="262"/>
        <v>0</v>
      </c>
      <c r="F4227" s="3"/>
      <c r="G4227" s="5">
        <v>49797</v>
      </c>
    </row>
    <row r="4228" spans="2:7">
      <c r="B4228" s="24">
        <f t="shared" si="263"/>
        <v>47994</v>
      </c>
      <c r="C4228" s="8" t="b">
        <f t="shared" ref="C4228:C4291" si="265">IF(WEEKDAY(B4228,2)&gt;5,TRUE)</f>
        <v>0</v>
      </c>
      <c r="D4228" s="21" t="b">
        <f t="shared" si="264"/>
        <v>0</v>
      </c>
      <c r="E4228" s="14">
        <f t="shared" ref="E4228:E4291" si="266">IF(OR(C4228,D4228),FALSE,B4228)</f>
        <v>47994</v>
      </c>
      <c r="F4228" s="3"/>
      <c r="G4228" s="5">
        <v>49800</v>
      </c>
    </row>
    <row r="4229" spans="2:7">
      <c r="B4229" s="24">
        <f t="shared" ref="B4229:B4292" si="267">B4228+1</f>
        <v>47995</v>
      </c>
      <c r="C4229" s="8" t="b">
        <f t="shared" si="265"/>
        <v>0</v>
      </c>
      <c r="D4229" s="21" t="b">
        <f t="shared" si="264"/>
        <v>0</v>
      </c>
      <c r="E4229" s="14">
        <f t="shared" si="266"/>
        <v>47995</v>
      </c>
      <c r="F4229" s="3"/>
      <c r="G4229" s="5">
        <v>49801</v>
      </c>
    </row>
    <row r="4230" spans="2:7">
      <c r="B4230" s="24">
        <f t="shared" si="267"/>
        <v>47996</v>
      </c>
      <c r="C4230" s="8" t="b">
        <f t="shared" si="265"/>
        <v>0</v>
      </c>
      <c r="D4230" s="21" t="b">
        <f t="shared" si="264"/>
        <v>0</v>
      </c>
      <c r="E4230" s="14">
        <f t="shared" si="266"/>
        <v>47996</v>
      </c>
      <c r="F4230" s="3"/>
      <c r="G4230" s="5">
        <v>49802</v>
      </c>
    </row>
    <row r="4231" spans="2:7">
      <c r="B4231" s="24">
        <f t="shared" si="267"/>
        <v>47997</v>
      </c>
      <c r="C4231" s="8" t="b">
        <f t="shared" si="265"/>
        <v>0</v>
      </c>
      <c r="D4231" s="21" t="b">
        <f t="shared" si="264"/>
        <v>0</v>
      </c>
      <c r="E4231" s="14">
        <f t="shared" si="266"/>
        <v>47997</v>
      </c>
      <c r="F4231" s="3"/>
      <c r="G4231" s="5">
        <v>49803</v>
      </c>
    </row>
    <row r="4232" spans="2:7">
      <c r="B4232" s="24">
        <f t="shared" si="267"/>
        <v>47998</v>
      </c>
      <c r="C4232" s="8" t="b">
        <f t="shared" si="265"/>
        <v>0</v>
      </c>
      <c r="D4232" s="21" t="b">
        <f t="shared" si="264"/>
        <v>0</v>
      </c>
      <c r="E4232" s="14">
        <f t="shared" si="266"/>
        <v>47998</v>
      </c>
      <c r="F4232" s="3"/>
      <c r="G4232" s="5">
        <v>49804</v>
      </c>
    </row>
    <row r="4233" spans="2:7">
      <c r="B4233" s="24">
        <f t="shared" si="267"/>
        <v>47999</v>
      </c>
      <c r="C4233" s="8" t="b">
        <f t="shared" si="265"/>
        <v>1</v>
      </c>
      <c r="D4233" s="21" t="b">
        <f t="shared" si="264"/>
        <v>0</v>
      </c>
      <c r="E4233" s="14" t="b">
        <f t="shared" si="266"/>
        <v>0</v>
      </c>
      <c r="F4233" s="3"/>
      <c r="G4233" s="5">
        <v>49807</v>
      </c>
    </row>
    <row r="4234" spans="2:7">
      <c r="B4234" s="24">
        <f t="shared" si="267"/>
        <v>48000</v>
      </c>
      <c r="C4234" s="8" t="b">
        <f t="shared" si="265"/>
        <v>1</v>
      </c>
      <c r="D4234" s="21" t="b">
        <f t="shared" si="264"/>
        <v>0</v>
      </c>
      <c r="E4234" s="14" t="b">
        <f t="shared" si="266"/>
        <v>0</v>
      </c>
      <c r="F4234" s="3"/>
      <c r="G4234" s="5">
        <v>49808</v>
      </c>
    </row>
    <row r="4235" spans="2:7">
      <c r="B4235" s="24">
        <f t="shared" si="267"/>
        <v>48001</v>
      </c>
      <c r="C4235" s="8" t="b">
        <f t="shared" si="265"/>
        <v>0</v>
      </c>
      <c r="D4235" s="21" t="b">
        <f t="shared" si="264"/>
        <v>0</v>
      </c>
      <c r="E4235" s="14">
        <f t="shared" si="266"/>
        <v>48001</v>
      </c>
      <c r="F4235" s="3"/>
      <c r="G4235" s="5">
        <v>49809</v>
      </c>
    </row>
    <row r="4236" spans="2:7">
      <c r="B4236" s="24">
        <f t="shared" si="267"/>
        <v>48002</v>
      </c>
      <c r="C4236" s="8" t="b">
        <f t="shared" si="265"/>
        <v>0</v>
      </c>
      <c r="D4236" s="21" t="b">
        <f t="shared" si="264"/>
        <v>0</v>
      </c>
      <c r="E4236" s="14">
        <f t="shared" si="266"/>
        <v>48002</v>
      </c>
      <c r="F4236" s="3"/>
      <c r="G4236" s="5">
        <v>49810</v>
      </c>
    </row>
    <row r="4237" spans="2:7">
      <c r="B4237" s="24">
        <f t="shared" si="267"/>
        <v>48003</v>
      </c>
      <c r="C4237" s="8" t="b">
        <f t="shared" si="265"/>
        <v>0</v>
      </c>
      <c r="D4237" s="21" t="b">
        <f t="shared" si="264"/>
        <v>0</v>
      </c>
      <c r="E4237" s="14">
        <f t="shared" si="266"/>
        <v>48003</v>
      </c>
      <c r="F4237" s="3"/>
      <c r="G4237" s="5">
        <v>49811</v>
      </c>
    </row>
    <row r="4238" spans="2:7">
      <c r="B4238" s="24">
        <f t="shared" si="267"/>
        <v>48004</v>
      </c>
      <c r="C4238" s="8" t="b">
        <f t="shared" si="265"/>
        <v>0</v>
      </c>
      <c r="D4238" s="21" t="b">
        <f t="shared" si="264"/>
        <v>0</v>
      </c>
      <c r="E4238" s="14">
        <f t="shared" si="266"/>
        <v>48004</v>
      </c>
      <c r="F4238" s="3"/>
      <c r="G4238" s="5">
        <v>49814</v>
      </c>
    </row>
    <row r="4239" spans="2:7">
      <c r="B4239" s="24">
        <f t="shared" si="267"/>
        <v>48005</v>
      </c>
      <c r="C4239" s="8" t="b">
        <f t="shared" si="265"/>
        <v>0</v>
      </c>
      <c r="D4239" s="21" t="b">
        <f t="shared" si="264"/>
        <v>0</v>
      </c>
      <c r="E4239" s="14">
        <f t="shared" si="266"/>
        <v>48005</v>
      </c>
      <c r="F4239" s="3"/>
      <c r="G4239" s="5">
        <v>49815</v>
      </c>
    </row>
    <row r="4240" spans="2:7">
      <c r="B4240" s="24">
        <f t="shared" si="267"/>
        <v>48006</v>
      </c>
      <c r="C4240" s="8" t="b">
        <f t="shared" si="265"/>
        <v>1</v>
      </c>
      <c r="D4240" s="21" t="b">
        <f t="shared" si="264"/>
        <v>0</v>
      </c>
      <c r="E4240" s="14" t="b">
        <f t="shared" si="266"/>
        <v>0</v>
      </c>
      <c r="F4240" s="3"/>
      <c r="G4240" s="5">
        <v>49816</v>
      </c>
    </row>
    <row r="4241" spans="2:7">
      <c r="B4241" s="24">
        <f t="shared" si="267"/>
        <v>48007</v>
      </c>
      <c r="C4241" s="8" t="b">
        <f t="shared" si="265"/>
        <v>1</v>
      </c>
      <c r="D4241" s="21" t="b">
        <f t="shared" si="264"/>
        <v>0</v>
      </c>
      <c r="E4241" s="14" t="b">
        <f t="shared" si="266"/>
        <v>0</v>
      </c>
      <c r="F4241" s="3"/>
      <c r="G4241" s="5">
        <v>49817</v>
      </c>
    </row>
    <row r="4242" spans="2:7">
      <c r="B4242" s="24">
        <f t="shared" si="267"/>
        <v>48008</v>
      </c>
      <c r="C4242" s="8" t="b">
        <f t="shared" si="265"/>
        <v>0</v>
      </c>
      <c r="D4242" s="21" t="b">
        <f t="shared" si="264"/>
        <v>0</v>
      </c>
      <c r="E4242" s="14">
        <f t="shared" si="266"/>
        <v>48008</v>
      </c>
      <c r="F4242" s="3"/>
      <c r="G4242" s="5">
        <v>49818</v>
      </c>
    </row>
    <row r="4243" spans="2:7">
      <c r="B4243" s="24">
        <f t="shared" si="267"/>
        <v>48009</v>
      </c>
      <c r="C4243" s="8" t="b">
        <f t="shared" si="265"/>
        <v>0</v>
      </c>
      <c r="D4243" s="21" t="b">
        <f t="shared" si="264"/>
        <v>0</v>
      </c>
      <c r="E4243" s="14">
        <f t="shared" si="266"/>
        <v>48009</v>
      </c>
      <c r="F4243" s="3"/>
      <c r="G4243" s="5">
        <v>49821</v>
      </c>
    </row>
    <row r="4244" spans="2:7">
      <c r="B4244" s="24">
        <f t="shared" si="267"/>
        <v>48010</v>
      </c>
      <c r="C4244" s="8" t="b">
        <f t="shared" si="265"/>
        <v>0</v>
      </c>
      <c r="D4244" s="21" t="b">
        <f t="shared" si="264"/>
        <v>0</v>
      </c>
      <c r="E4244" s="14">
        <f t="shared" si="266"/>
        <v>48010</v>
      </c>
      <c r="F4244" s="3"/>
      <c r="G4244" s="5">
        <v>49822</v>
      </c>
    </row>
    <row r="4245" spans="2:7">
      <c r="B4245" s="24">
        <f t="shared" si="267"/>
        <v>48011</v>
      </c>
      <c r="C4245" s="8" t="b">
        <f t="shared" si="265"/>
        <v>0</v>
      </c>
      <c r="D4245" s="21" t="b">
        <f t="shared" si="264"/>
        <v>0</v>
      </c>
      <c r="E4245" s="14">
        <f t="shared" si="266"/>
        <v>48011</v>
      </c>
      <c r="F4245" s="3"/>
      <c r="G4245" s="5">
        <v>49823</v>
      </c>
    </row>
    <row r="4246" spans="2:7">
      <c r="B4246" s="24">
        <f t="shared" si="267"/>
        <v>48012</v>
      </c>
      <c r="C4246" s="8" t="b">
        <f t="shared" si="265"/>
        <v>0</v>
      </c>
      <c r="D4246" s="21" t="b">
        <f t="shared" si="264"/>
        <v>0</v>
      </c>
      <c r="E4246" s="14">
        <f t="shared" si="266"/>
        <v>48012</v>
      </c>
      <c r="F4246" s="3"/>
      <c r="G4246" s="5">
        <v>49824</v>
      </c>
    </row>
    <row r="4247" spans="2:7">
      <c r="B4247" s="24">
        <f t="shared" si="267"/>
        <v>48013</v>
      </c>
      <c r="C4247" s="8" t="b">
        <f t="shared" si="265"/>
        <v>1</v>
      </c>
      <c r="D4247" s="21" t="b">
        <f t="shared" si="264"/>
        <v>0</v>
      </c>
      <c r="E4247" s="14" t="b">
        <f t="shared" si="266"/>
        <v>0</v>
      </c>
      <c r="F4247" s="3"/>
      <c r="G4247" s="5">
        <v>49825</v>
      </c>
    </row>
    <row r="4248" spans="2:7">
      <c r="B4248" s="24">
        <f t="shared" si="267"/>
        <v>48014</v>
      </c>
      <c r="C4248" s="8" t="b">
        <f t="shared" si="265"/>
        <v>1</v>
      </c>
      <c r="D4248" s="21" t="b">
        <f t="shared" si="264"/>
        <v>0</v>
      </c>
      <c r="E4248" s="14" t="b">
        <f t="shared" si="266"/>
        <v>0</v>
      </c>
      <c r="F4248" s="3"/>
      <c r="G4248" s="5">
        <v>49828</v>
      </c>
    </row>
    <row r="4249" spans="2:7">
      <c r="B4249" s="24">
        <f t="shared" si="267"/>
        <v>48015</v>
      </c>
      <c r="C4249" s="8" t="b">
        <f t="shared" si="265"/>
        <v>0</v>
      </c>
      <c r="D4249" s="21" t="b">
        <f t="shared" si="264"/>
        <v>0</v>
      </c>
      <c r="E4249" s="14">
        <f t="shared" si="266"/>
        <v>48015</v>
      </c>
      <c r="F4249" s="3"/>
      <c r="G4249" s="5">
        <v>49829</v>
      </c>
    </row>
    <row r="4250" spans="2:7">
      <c r="B4250" s="24">
        <f t="shared" si="267"/>
        <v>48016</v>
      </c>
      <c r="C4250" s="8" t="b">
        <f t="shared" si="265"/>
        <v>0</v>
      </c>
      <c r="D4250" s="21" t="b">
        <f t="shared" si="264"/>
        <v>0</v>
      </c>
      <c r="E4250" s="14">
        <f t="shared" si="266"/>
        <v>48016</v>
      </c>
      <c r="F4250" s="3"/>
      <c r="G4250" s="5">
        <v>49830</v>
      </c>
    </row>
    <row r="4251" spans="2:7">
      <c r="B4251" s="24">
        <f t="shared" si="267"/>
        <v>48017</v>
      </c>
      <c r="C4251" s="8" t="b">
        <f t="shared" si="265"/>
        <v>0</v>
      </c>
      <c r="D4251" s="21" t="b">
        <f t="shared" si="264"/>
        <v>0</v>
      </c>
      <c r="E4251" s="14">
        <f t="shared" si="266"/>
        <v>48017</v>
      </c>
      <c r="F4251" s="3"/>
      <c r="G4251" s="5">
        <v>49831</v>
      </c>
    </row>
    <row r="4252" spans="2:7">
      <c r="B4252" s="24">
        <f t="shared" si="267"/>
        <v>48018</v>
      </c>
      <c r="C4252" s="8" t="b">
        <f t="shared" si="265"/>
        <v>0</v>
      </c>
      <c r="D4252" s="21" t="b">
        <f t="shared" si="264"/>
        <v>0</v>
      </c>
      <c r="E4252" s="14">
        <f t="shared" si="266"/>
        <v>48018</v>
      </c>
      <c r="F4252" s="3"/>
      <c r="G4252" s="5">
        <v>49832</v>
      </c>
    </row>
    <row r="4253" spans="2:7">
      <c r="B4253" s="24">
        <f t="shared" si="267"/>
        <v>48019</v>
      </c>
      <c r="C4253" s="8" t="b">
        <f t="shared" si="265"/>
        <v>0</v>
      </c>
      <c r="D4253" s="21" t="b">
        <f t="shared" si="264"/>
        <v>0</v>
      </c>
      <c r="E4253" s="14">
        <f t="shared" si="266"/>
        <v>48019</v>
      </c>
      <c r="F4253" s="3"/>
      <c r="G4253" s="5">
        <v>49835</v>
      </c>
    </row>
    <row r="4254" spans="2:7">
      <c r="B4254" s="24">
        <f t="shared" si="267"/>
        <v>48020</v>
      </c>
      <c r="C4254" s="8" t="b">
        <f t="shared" si="265"/>
        <v>1</v>
      </c>
      <c r="D4254" s="21" t="b">
        <f t="shared" si="264"/>
        <v>0</v>
      </c>
      <c r="E4254" s="14" t="b">
        <f t="shared" si="266"/>
        <v>0</v>
      </c>
      <c r="F4254" s="3"/>
      <c r="G4254" s="5">
        <v>49836</v>
      </c>
    </row>
    <row r="4255" spans="2:7">
      <c r="B4255" s="24">
        <f t="shared" si="267"/>
        <v>48021</v>
      </c>
      <c r="C4255" s="8" t="b">
        <f t="shared" si="265"/>
        <v>1</v>
      </c>
      <c r="D4255" s="21" t="b">
        <f t="shared" si="264"/>
        <v>0</v>
      </c>
      <c r="E4255" s="14" t="b">
        <f t="shared" si="266"/>
        <v>0</v>
      </c>
      <c r="F4255" s="3"/>
      <c r="G4255" s="5">
        <v>49837</v>
      </c>
    </row>
    <row r="4256" spans="2:7">
      <c r="B4256" s="24">
        <f t="shared" si="267"/>
        <v>48022</v>
      </c>
      <c r="C4256" s="8" t="b">
        <f t="shared" si="265"/>
        <v>0</v>
      </c>
      <c r="D4256" s="21" t="b">
        <f t="shared" si="264"/>
        <v>0</v>
      </c>
      <c r="E4256" s="14">
        <f t="shared" si="266"/>
        <v>48022</v>
      </c>
      <c r="F4256" s="3"/>
      <c r="G4256" s="5">
        <v>49838</v>
      </c>
    </row>
    <row r="4257" spans="2:7">
      <c r="B4257" s="24">
        <f t="shared" si="267"/>
        <v>48023</v>
      </c>
      <c r="C4257" s="8" t="b">
        <f t="shared" si="265"/>
        <v>0</v>
      </c>
      <c r="D4257" s="21" t="b">
        <f t="shared" si="264"/>
        <v>0</v>
      </c>
      <c r="E4257" s="14">
        <f t="shared" si="266"/>
        <v>48023</v>
      </c>
      <c r="F4257" s="3"/>
      <c r="G4257" s="5">
        <v>49839</v>
      </c>
    </row>
    <row r="4258" spans="2:7">
      <c r="B4258" s="24">
        <f t="shared" si="267"/>
        <v>48024</v>
      </c>
      <c r="C4258" s="8" t="b">
        <f t="shared" si="265"/>
        <v>0</v>
      </c>
      <c r="D4258" s="21" t="b">
        <f t="shared" si="264"/>
        <v>0</v>
      </c>
      <c r="E4258" s="14">
        <f t="shared" si="266"/>
        <v>48024</v>
      </c>
      <c r="F4258" s="3"/>
      <c r="G4258" s="5">
        <v>49842</v>
      </c>
    </row>
    <row r="4259" spans="2:7">
      <c r="B4259" s="24">
        <f t="shared" si="267"/>
        <v>48025</v>
      </c>
      <c r="C4259" s="8" t="b">
        <f t="shared" si="265"/>
        <v>0</v>
      </c>
      <c r="D4259" s="21" t="b">
        <f t="shared" si="264"/>
        <v>0</v>
      </c>
      <c r="E4259" s="14">
        <f t="shared" si="266"/>
        <v>48025</v>
      </c>
      <c r="F4259" s="3"/>
      <c r="G4259" s="5">
        <v>49843</v>
      </c>
    </row>
    <row r="4260" spans="2:7">
      <c r="B4260" s="24">
        <f t="shared" si="267"/>
        <v>48026</v>
      </c>
      <c r="C4260" s="8" t="b">
        <f t="shared" si="265"/>
        <v>0</v>
      </c>
      <c r="D4260" s="21" t="b">
        <f t="shared" si="264"/>
        <v>0</v>
      </c>
      <c r="E4260" s="14">
        <f t="shared" si="266"/>
        <v>48026</v>
      </c>
      <c r="F4260" s="3"/>
      <c r="G4260" s="5">
        <v>49844</v>
      </c>
    </row>
    <row r="4261" spans="2:7">
      <c r="B4261" s="24">
        <f t="shared" si="267"/>
        <v>48027</v>
      </c>
      <c r="C4261" s="8" t="b">
        <f t="shared" si="265"/>
        <v>1</v>
      </c>
      <c r="D4261" s="21" t="b">
        <f t="shared" si="264"/>
        <v>0</v>
      </c>
      <c r="E4261" s="14" t="b">
        <f t="shared" si="266"/>
        <v>0</v>
      </c>
      <c r="F4261" s="3"/>
      <c r="G4261" s="5">
        <v>49845</v>
      </c>
    </row>
    <row r="4262" spans="2:7">
      <c r="B4262" s="24">
        <f t="shared" si="267"/>
        <v>48028</v>
      </c>
      <c r="C4262" s="8" t="b">
        <f t="shared" si="265"/>
        <v>1</v>
      </c>
      <c r="D4262" s="21" t="b">
        <f t="shared" si="264"/>
        <v>0</v>
      </c>
      <c r="E4262" s="14" t="b">
        <f t="shared" si="266"/>
        <v>0</v>
      </c>
      <c r="F4262" s="3"/>
      <c r="G4262" s="5">
        <v>49846</v>
      </c>
    </row>
    <row r="4263" spans="2:7">
      <c r="B4263" s="24">
        <f t="shared" si="267"/>
        <v>48029</v>
      </c>
      <c r="C4263" s="8" t="b">
        <f t="shared" si="265"/>
        <v>0</v>
      </c>
      <c r="D4263" s="21" t="b">
        <f t="shared" si="264"/>
        <v>0</v>
      </c>
      <c r="E4263" s="14">
        <f t="shared" si="266"/>
        <v>48029</v>
      </c>
      <c r="F4263" s="3"/>
      <c r="G4263" s="5">
        <v>49849</v>
      </c>
    </row>
    <row r="4264" spans="2:7">
      <c r="B4264" s="24">
        <f t="shared" si="267"/>
        <v>48030</v>
      </c>
      <c r="C4264" s="8" t="b">
        <f t="shared" si="265"/>
        <v>0</v>
      </c>
      <c r="D4264" s="21" t="b">
        <f t="shared" si="264"/>
        <v>0</v>
      </c>
      <c r="E4264" s="14">
        <f t="shared" si="266"/>
        <v>48030</v>
      </c>
      <c r="F4264" s="3"/>
      <c r="G4264" s="5">
        <v>49850</v>
      </c>
    </row>
    <row r="4265" spans="2:7">
      <c r="B4265" s="24">
        <f t="shared" si="267"/>
        <v>48031</v>
      </c>
      <c r="C4265" s="8" t="b">
        <f t="shared" si="265"/>
        <v>0</v>
      </c>
      <c r="D4265" s="21" t="b">
        <f t="shared" si="264"/>
        <v>0</v>
      </c>
      <c r="E4265" s="14">
        <f t="shared" si="266"/>
        <v>48031</v>
      </c>
      <c r="F4265" s="3"/>
      <c r="G4265" s="5">
        <v>49851</v>
      </c>
    </row>
    <row r="4266" spans="2:7">
      <c r="B4266" s="24">
        <f t="shared" si="267"/>
        <v>48032</v>
      </c>
      <c r="C4266" s="8" t="b">
        <f t="shared" si="265"/>
        <v>0</v>
      </c>
      <c r="D4266" s="21" t="b">
        <f t="shared" si="264"/>
        <v>0</v>
      </c>
      <c r="E4266" s="14">
        <f t="shared" si="266"/>
        <v>48032</v>
      </c>
      <c r="F4266" s="3"/>
      <c r="G4266" s="5">
        <v>49852</v>
      </c>
    </row>
    <row r="4267" spans="2:7">
      <c r="B4267" s="24">
        <f t="shared" si="267"/>
        <v>48033</v>
      </c>
      <c r="C4267" s="8" t="b">
        <f t="shared" si="265"/>
        <v>0</v>
      </c>
      <c r="D4267" s="21" t="b">
        <f t="shared" si="264"/>
        <v>0</v>
      </c>
      <c r="E4267" s="14">
        <f t="shared" si="266"/>
        <v>48033</v>
      </c>
      <c r="F4267" s="3"/>
      <c r="G4267" s="5">
        <v>49853</v>
      </c>
    </row>
    <row r="4268" spans="2:7">
      <c r="B4268" s="24">
        <f t="shared" si="267"/>
        <v>48034</v>
      </c>
      <c r="C4268" s="8" t="b">
        <f t="shared" si="265"/>
        <v>1</v>
      </c>
      <c r="D4268" s="21" t="b">
        <f t="shared" si="264"/>
        <v>0</v>
      </c>
      <c r="E4268" s="14" t="b">
        <f t="shared" si="266"/>
        <v>0</v>
      </c>
      <c r="F4268" s="3"/>
      <c r="G4268" s="5">
        <v>49856</v>
      </c>
    </row>
    <row r="4269" spans="2:7">
      <c r="B4269" s="24">
        <f t="shared" si="267"/>
        <v>48035</v>
      </c>
      <c r="C4269" s="8" t="b">
        <f t="shared" si="265"/>
        <v>1</v>
      </c>
      <c r="D4269" s="21" t="b">
        <f t="shared" si="264"/>
        <v>0</v>
      </c>
      <c r="E4269" s="14" t="b">
        <f t="shared" si="266"/>
        <v>0</v>
      </c>
      <c r="F4269" s="3"/>
      <c r="G4269" s="5">
        <v>49857</v>
      </c>
    </row>
    <row r="4270" spans="2:7">
      <c r="B4270" s="24">
        <f t="shared" si="267"/>
        <v>48036</v>
      </c>
      <c r="C4270" s="8" t="b">
        <f t="shared" si="265"/>
        <v>0</v>
      </c>
      <c r="D4270" s="21" t="b">
        <f t="shared" si="264"/>
        <v>0</v>
      </c>
      <c r="E4270" s="14">
        <f t="shared" si="266"/>
        <v>48036</v>
      </c>
      <c r="F4270" s="3"/>
      <c r="G4270" s="5">
        <v>49858</v>
      </c>
    </row>
    <row r="4271" spans="2:7">
      <c r="B4271" s="24">
        <f t="shared" si="267"/>
        <v>48037</v>
      </c>
      <c r="C4271" s="8" t="b">
        <f t="shared" si="265"/>
        <v>0</v>
      </c>
      <c r="D4271" s="21" t="b">
        <f t="shared" si="264"/>
        <v>0</v>
      </c>
      <c r="E4271" s="14">
        <f t="shared" si="266"/>
        <v>48037</v>
      </c>
      <c r="F4271" s="3"/>
      <c r="G4271" s="5">
        <v>49859</v>
      </c>
    </row>
    <row r="4272" spans="2:7">
      <c r="B4272" s="24">
        <f t="shared" si="267"/>
        <v>48038</v>
      </c>
      <c r="C4272" s="8" t="b">
        <f t="shared" si="265"/>
        <v>0</v>
      </c>
      <c r="D4272" s="21" t="b">
        <f t="shared" si="264"/>
        <v>0</v>
      </c>
      <c r="E4272" s="14">
        <f t="shared" si="266"/>
        <v>48038</v>
      </c>
      <c r="F4272" s="3"/>
      <c r="G4272" s="5">
        <v>49860</v>
      </c>
    </row>
    <row r="4273" spans="2:7">
      <c r="B4273" s="24">
        <f t="shared" si="267"/>
        <v>48039</v>
      </c>
      <c r="C4273" s="8" t="b">
        <f t="shared" si="265"/>
        <v>0</v>
      </c>
      <c r="D4273" s="21" t="b">
        <f t="shared" si="264"/>
        <v>0</v>
      </c>
      <c r="E4273" s="14">
        <f t="shared" si="266"/>
        <v>48039</v>
      </c>
      <c r="F4273" s="3"/>
      <c r="G4273" s="5">
        <v>49863</v>
      </c>
    </row>
    <row r="4274" spans="2:7">
      <c r="B4274" s="24">
        <f t="shared" si="267"/>
        <v>48040</v>
      </c>
      <c r="C4274" s="8" t="b">
        <f t="shared" si="265"/>
        <v>0</v>
      </c>
      <c r="D4274" s="21" t="b">
        <f t="shared" si="264"/>
        <v>0</v>
      </c>
      <c r="E4274" s="14">
        <f t="shared" si="266"/>
        <v>48040</v>
      </c>
      <c r="F4274" s="3"/>
      <c r="G4274" s="5">
        <v>49864</v>
      </c>
    </row>
    <row r="4275" spans="2:7">
      <c r="B4275" s="24">
        <f t="shared" si="267"/>
        <v>48041</v>
      </c>
      <c r="C4275" s="8" t="b">
        <f t="shared" si="265"/>
        <v>1</v>
      </c>
      <c r="D4275" s="21" t="b">
        <f t="shared" si="264"/>
        <v>0</v>
      </c>
      <c r="E4275" s="14" t="b">
        <f t="shared" si="266"/>
        <v>0</v>
      </c>
      <c r="F4275" s="3"/>
      <c r="G4275" s="5">
        <v>49865</v>
      </c>
    </row>
    <row r="4276" spans="2:7">
      <c r="B4276" s="24">
        <f t="shared" si="267"/>
        <v>48042</v>
      </c>
      <c r="C4276" s="8" t="b">
        <f t="shared" si="265"/>
        <v>1</v>
      </c>
      <c r="D4276" s="21" t="b">
        <f t="shared" si="264"/>
        <v>0</v>
      </c>
      <c r="E4276" s="14" t="b">
        <f t="shared" si="266"/>
        <v>0</v>
      </c>
      <c r="F4276" s="3"/>
      <c r="G4276" s="5">
        <v>49866</v>
      </c>
    </row>
    <row r="4277" spans="2:7">
      <c r="B4277" s="24">
        <f t="shared" si="267"/>
        <v>48043</v>
      </c>
      <c r="C4277" s="8" t="b">
        <f t="shared" si="265"/>
        <v>0</v>
      </c>
      <c r="D4277" s="21" t="b">
        <f t="shared" si="264"/>
        <v>0</v>
      </c>
      <c r="E4277" s="14">
        <f t="shared" si="266"/>
        <v>48043</v>
      </c>
      <c r="F4277" s="3"/>
      <c r="G4277" s="5">
        <v>49867</v>
      </c>
    </row>
    <row r="4278" spans="2:7">
      <c r="B4278" s="24">
        <f t="shared" si="267"/>
        <v>48044</v>
      </c>
      <c r="C4278" s="8" t="b">
        <f t="shared" si="265"/>
        <v>0</v>
      </c>
      <c r="D4278" s="21" t="b">
        <f t="shared" si="264"/>
        <v>0</v>
      </c>
      <c r="E4278" s="14">
        <f t="shared" si="266"/>
        <v>48044</v>
      </c>
      <c r="F4278" s="3"/>
      <c r="G4278" s="5">
        <v>49870</v>
      </c>
    </row>
    <row r="4279" spans="2:7">
      <c r="B4279" s="24">
        <f t="shared" si="267"/>
        <v>48045</v>
      </c>
      <c r="C4279" s="8" t="b">
        <f t="shared" si="265"/>
        <v>0</v>
      </c>
      <c r="D4279" s="21" t="b">
        <f t="shared" si="264"/>
        <v>0</v>
      </c>
      <c r="E4279" s="14">
        <f t="shared" si="266"/>
        <v>48045</v>
      </c>
      <c r="F4279" s="3"/>
      <c r="G4279" s="5">
        <v>49871</v>
      </c>
    </row>
    <row r="4280" spans="2:7">
      <c r="B4280" s="24">
        <f t="shared" si="267"/>
        <v>48046</v>
      </c>
      <c r="C4280" s="8" t="b">
        <f t="shared" si="265"/>
        <v>0</v>
      </c>
      <c r="D4280" s="21" t="b">
        <f t="shared" si="264"/>
        <v>0</v>
      </c>
      <c r="E4280" s="14">
        <f t="shared" si="266"/>
        <v>48046</v>
      </c>
      <c r="F4280" s="3"/>
      <c r="G4280" s="5">
        <v>49872</v>
      </c>
    </row>
    <row r="4281" spans="2:7">
      <c r="B4281" s="24">
        <f t="shared" si="267"/>
        <v>48047</v>
      </c>
      <c r="C4281" s="8" t="b">
        <f t="shared" si="265"/>
        <v>0</v>
      </c>
      <c r="D4281" s="21" t="b">
        <f t="shared" si="264"/>
        <v>0</v>
      </c>
      <c r="E4281" s="14">
        <f t="shared" si="266"/>
        <v>48047</v>
      </c>
      <c r="F4281" s="3"/>
      <c r="G4281" s="5">
        <v>49873</v>
      </c>
    </row>
    <row r="4282" spans="2:7">
      <c r="B4282" s="24">
        <f t="shared" si="267"/>
        <v>48048</v>
      </c>
      <c r="C4282" s="8" t="b">
        <f t="shared" si="265"/>
        <v>1</v>
      </c>
      <c r="D4282" s="21" t="b">
        <f t="shared" si="264"/>
        <v>0</v>
      </c>
      <c r="E4282" s="14" t="b">
        <f t="shared" si="266"/>
        <v>0</v>
      </c>
      <c r="F4282" s="3"/>
      <c r="G4282" s="5">
        <v>49874</v>
      </c>
    </row>
    <row r="4283" spans="2:7">
      <c r="B4283" s="24">
        <f t="shared" si="267"/>
        <v>48049</v>
      </c>
      <c r="C4283" s="8" t="b">
        <f t="shared" si="265"/>
        <v>1</v>
      </c>
      <c r="D4283" s="21" t="b">
        <f t="shared" si="264"/>
        <v>0</v>
      </c>
      <c r="E4283" s="14" t="b">
        <f t="shared" si="266"/>
        <v>0</v>
      </c>
      <c r="F4283" s="3"/>
      <c r="G4283" s="5">
        <v>49877</v>
      </c>
    </row>
    <row r="4284" spans="2:7">
      <c r="B4284" s="24">
        <f t="shared" si="267"/>
        <v>48050</v>
      </c>
      <c r="C4284" s="8" t="b">
        <f t="shared" si="265"/>
        <v>0</v>
      </c>
      <c r="D4284" s="21" t="b">
        <f t="shared" si="264"/>
        <v>0</v>
      </c>
      <c r="E4284" s="14">
        <f t="shared" si="266"/>
        <v>48050</v>
      </c>
      <c r="F4284" s="3"/>
      <c r="G4284" s="5">
        <v>49878</v>
      </c>
    </row>
    <row r="4285" spans="2:7">
      <c r="B4285" s="24">
        <f t="shared" si="267"/>
        <v>48051</v>
      </c>
      <c r="C4285" s="8" t="b">
        <f t="shared" si="265"/>
        <v>0</v>
      </c>
      <c r="D4285" s="21" t="b">
        <f t="shared" si="264"/>
        <v>0</v>
      </c>
      <c r="E4285" s="14">
        <f t="shared" si="266"/>
        <v>48051</v>
      </c>
      <c r="F4285" s="3"/>
      <c r="G4285" s="5">
        <v>49879</v>
      </c>
    </row>
    <row r="4286" spans="2:7">
      <c r="B4286" s="24">
        <f t="shared" si="267"/>
        <v>48052</v>
      </c>
      <c r="C4286" s="8" t="b">
        <f t="shared" si="265"/>
        <v>0</v>
      </c>
      <c r="D4286" s="21" t="b">
        <f t="shared" si="264"/>
        <v>0</v>
      </c>
      <c r="E4286" s="14">
        <f t="shared" si="266"/>
        <v>48052</v>
      </c>
      <c r="F4286" s="3"/>
      <c r="G4286" s="5">
        <v>49880</v>
      </c>
    </row>
    <row r="4287" spans="2:7">
      <c r="B4287" s="24">
        <f t="shared" si="267"/>
        <v>48053</v>
      </c>
      <c r="C4287" s="8" t="b">
        <f t="shared" si="265"/>
        <v>0</v>
      </c>
      <c r="D4287" s="21" t="b">
        <f t="shared" si="264"/>
        <v>0</v>
      </c>
      <c r="E4287" s="14">
        <f t="shared" si="266"/>
        <v>48053</v>
      </c>
      <c r="F4287" s="3"/>
      <c r="G4287" s="5">
        <v>49881</v>
      </c>
    </row>
    <row r="4288" spans="2:7">
      <c r="B4288" s="24">
        <f t="shared" si="267"/>
        <v>48054</v>
      </c>
      <c r="C4288" s="8" t="b">
        <f t="shared" si="265"/>
        <v>0</v>
      </c>
      <c r="D4288" s="21" t="b">
        <f t="shared" si="264"/>
        <v>0</v>
      </c>
      <c r="E4288" s="14">
        <f t="shared" si="266"/>
        <v>48054</v>
      </c>
      <c r="F4288" s="3"/>
      <c r="G4288" s="5">
        <v>49884</v>
      </c>
    </row>
    <row r="4289" spans="2:7">
      <c r="B4289" s="24">
        <f t="shared" si="267"/>
        <v>48055</v>
      </c>
      <c r="C4289" s="8" t="b">
        <f t="shared" si="265"/>
        <v>1</v>
      </c>
      <c r="D4289" s="21" t="b">
        <f t="shared" si="264"/>
        <v>0</v>
      </c>
      <c r="E4289" s="14" t="b">
        <f t="shared" si="266"/>
        <v>0</v>
      </c>
      <c r="F4289" s="3"/>
      <c r="G4289" s="5">
        <v>49885</v>
      </c>
    </row>
    <row r="4290" spans="2:7">
      <c r="B4290" s="24">
        <f t="shared" si="267"/>
        <v>48056</v>
      </c>
      <c r="C4290" s="8" t="b">
        <f t="shared" si="265"/>
        <v>1</v>
      </c>
      <c r="D4290" s="21" t="b">
        <f t="shared" si="264"/>
        <v>0</v>
      </c>
      <c r="E4290" s="14" t="b">
        <f t="shared" si="266"/>
        <v>0</v>
      </c>
      <c r="F4290" s="3"/>
      <c r="G4290" s="5">
        <v>49886</v>
      </c>
    </row>
    <row r="4291" spans="2:7">
      <c r="B4291" s="24">
        <f t="shared" si="267"/>
        <v>48057</v>
      </c>
      <c r="C4291" s="8" t="b">
        <f t="shared" si="265"/>
        <v>0</v>
      </c>
      <c r="D4291" s="21" t="b">
        <f t="shared" ref="D4291:D4354" si="268">IF(TYPE(VLOOKUP(B4291,Holidays,1,0))&lt;&gt;1,FALSE,TRUE)</f>
        <v>0</v>
      </c>
      <c r="E4291" s="14">
        <f t="shared" si="266"/>
        <v>48057</v>
      </c>
      <c r="F4291" s="3"/>
      <c r="G4291" s="5">
        <v>49887</v>
      </c>
    </row>
    <row r="4292" spans="2:7">
      <c r="B4292" s="24">
        <f t="shared" si="267"/>
        <v>48058</v>
      </c>
      <c r="C4292" s="8" t="b">
        <f t="shared" ref="C4292:C4355" si="269">IF(WEEKDAY(B4292,2)&gt;5,TRUE)</f>
        <v>0</v>
      </c>
      <c r="D4292" s="21" t="b">
        <f t="shared" si="268"/>
        <v>0</v>
      </c>
      <c r="E4292" s="14">
        <f t="shared" ref="E4292:E4355" si="270">IF(OR(C4292,D4292),FALSE,B4292)</f>
        <v>48058</v>
      </c>
      <c r="F4292" s="3"/>
      <c r="G4292" s="5">
        <v>49888</v>
      </c>
    </row>
    <row r="4293" spans="2:7">
      <c r="B4293" s="24">
        <f t="shared" ref="B4293:B4356" si="271">B4292+1</f>
        <v>48059</v>
      </c>
      <c r="C4293" s="8" t="b">
        <f t="shared" si="269"/>
        <v>0</v>
      </c>
      <c r="D4293" s="21" t="b">
        <f t="shared" si="268"/>
        <v>0</v>
      </c>
      <c r="E4293" s="14">
        <f t="shared" si="270"/>
        <v>48059</v>
      </c>
      <c r="F4293" s="3"/>
      <c r="G4293" s="5">
        <v>49891</v>
      </c>
    </row>
    <row r="4294" spans="2:7">
      <c r="B4294" s="24">
        <f t="shared" si="271"/>
        <v>48060</v>
      </c>
      <c r="C4294" s="8" t="b">
        <f t="shared" si="269"/>
        <v>0</v>
      </c>
      <c r="D4294" s="21" t="b">
        <f t="shared" si="268"/>
        <v>0</v>
      </c>
      <c r="E4294" s="14">
        <f t="shared" si="270"/>
        <v>48060</v>
      </c>
      <c r="F4294" s="3"/>
      <c r="G4294" s="5">
        <v>49892</v>
      </c>
    </row>
    <row r="4295" spans="2:7">
      <c r="B4295" s="24">
        <f t="shared" si="271"/>
        <v>48061</v>
      </c>
      <c r="C4295" s="8" t="b">
        <f t="shared" si="269"/>
        <v>0</v>
      </c>
      <c r="D4295" s="21" t="b">
        <f t="shared" si="268"/>
        <v>0</v>
      </c>
      <c r="E4295" s="14">
        <f t="shared" si="270"/>
        <v>48061</v>
      </c>
      <c r="F4295" s="3"/>
      <c r="G4295" s="5">
        <v>49893</v>
      </c>
    </row>
    <row r="4296" spans="2:7">
      <c r="B4296" s="24">
        <f t="shared" si="271"/>
        <v>48062</v>
      </c>
      <c r="C4296" s="8" t="b">
        <f t="shared" si="269"/>
        <v>1</v>
      </c>
      <c r="D4296" s="21" t="b">
        <f t="shared" si="268"/>
        <v>0</v>
      </c>
      <c r="E4296" s="14" t="b">
        <f t="shared" si="270"/>
        <v>0</v>
      </c>
      <c r="F4296" s="3"/>
      <c r="G4296" s="5">
        <v>49894</v>
      </c>
    </row>
    <row r="4297" spans="2:7">
      <c r="B4297" s="24">
        <f t="shared" si="271"/>
        <v>48063</v>
      </c>
      <c r="C4297" s="8" t="b">
        <f t="shared" si="269"/>
        <v>1</v>
      </c>
      <c r="D4297" s="21" t="b">
        <f t="shared" si="268"/>
        <v>0</v>
      </c>
      <c r="E4297" s="14" t="b">
        <f t="shared" si="270"/>
        <v>0</v>
      </c>
      <c r="F4297" s="3"/>
      <c r="G4297" s="5">
        <v>49895</v>
      </c>
    </row>
    <row r="4298" spans="2:7">
      <c r="B4298" s="24">
        <f t="shared" si="271"/>
        <v>48064</v>
      </c>
      <c r="C4298" s="8" t="b">
        <f t="shared" si="269"/>
        <v>0</v>
      </c>
      <c r="D4298" s="21" t="b">
        <f t="shared" si="268"/>
        <v>0</v>
      </c>
      <c r="E4298" s="14">
        <f t="shared" si="270"/>
        <v>48064</v>
      </c>
      <c r="F4298" s="3"/>
      <c r="G4298" s="5">
        <v>49898</v>
      </c>
    </row>
    <row r="4299" spans="2:7">
      <c r="B4299" s="24">
        <f t="shared" si="271"/>
        <v>48065</v>
      </c>
      <c r="C4299" s="8" t="b">
        <f t="shared" si="269"/>
        <v>0</v>
      </c>
      <c r="D4299" s="21" t="b">
        <f t="shared" si="268"/>
        <v>0</v>
      </c>
      <c r="E4299" s="14">
        <f t="shared" si="270"/>
        <v>48065</v>
      </c>
      <c r="F4299" s="3"/>
      <c r="G4299" s="5">
        <v>49899</v>
      </c>
    </row>
    <row r="4300" spans="2:7">
      <c r="B4300" s="24">
        <f t="shared" si="271"/>
        <v>48066</v>
      </c>
      <c r="C4300" s="8" t="b">
        <f t="shared" si="269"/>
        <v>0</v>
      </c>
      <c r="D4300" s="21" t="b">
        <f t="shared" si="268"/>
        <v>0</v>
      </c>
      <c r="E4300" s="14">
        <f t="shared" si="270"/>
        <v>48066</v>
      </c>
      <c r="F4300" s="3"/>
      <c r="G4300" s="5">
        <v>49900</v>
      </c>
    </row>
    <row r="4301" spans="2:7">
      <c r="B4301" s="24">
        <f t="shared" si="271"/>
        <v>48067</v>
      </c>
      <c r="C4301" s="8" t="b">
        <f t="shared" si="269"/>
        <v>0</v>
      </c>
      <c r="D4301" s="21" t="b">
        <f t="shared" si="268"/>
        <v>0</v>
      </c>
      <c r="E4301" s="14">
        <f t="shared" si="270"/>
        <v>48067</v>
      </c>
      <c r="F4301" s="3"/>
      <c r="G4301" s="5">
        <v>49901</v>
      </c>
    </row>
    <row r="4302" spans="2:7">
      <c r="B4302" s="24">
        <f t="shared" si="271"/>
        <v>48068</v>
      </c>
      <c r="C4302" s="8" t="b">
        <f t="shared" si="269"/>
        <v>0</v>
      </c>
      <c r="D4302" s="21" t="b">
        <f t="shared" si="268"/>
        <v>0</v>
      </c>
      <c r="E4302" s="14">
        <f t="shared" si="270"/>
        <v>48068</v>
      </c>
      <c r="F4302" s="3"/>
      <c r="G4302" s="5">
        <v>49902</v>
      </c>
    </row>
    <row r="4303" spans="2:7">
      <c r="B4303" s="24">
        <f t="shared" si="271"/>
        <v>48069</v>
      </c>
      <c r="C4303" s="8" t="b">
        <f t="shared" si="269"/>
        <v>1</v>
      </c>
      <c r="D4303" s="21" t="b">
        <f t="shared" si="268"/>
        <v>0</v>
      </c>
      <c r="E4303" s="14" t="b">
        <f t="shared" si="270"/>
        <v>0</v>
      </c>
      <c r="F4303" s="3"/>
      <c r="G4303" s="5">
        <v>49905</v>
      </c>
    </row>
    <row r="4304" spans="2:7">
      <c r="B4304" s="24">
        <f t="shared" si="271"/>
        <v>48070</v>
      </c>
      <c r="C4304" s="8" t="b">
        <f t="shared" si="269"/>
        <v>1</v>
      </c>
      <c r="D4304" s="21" t="b">
        <f t="shared" si="268"/>
        <v>0</v>
      </c>
      <c r="E4304" s="14" t="b">
        <f t="shared" si="270"/>
        <v>0</v>
      </c>
      <c r="F4304" s="3"/>
      <c r="G4304" s="5">
        <v>49906</v>
      </c>
    </row>
    <row r="4305" spans="2:7">
      <c r="B4305" s="24">
        <f t="shared" si="271"/>
        <v>48071</v>
      </c>
      <c r="C4305" s="8" t="b">
        <f t="shared" si="269"/>
        <v>0</v>
      </c>
      <c r="D4305" s="21" t="b">
        <f t="shared" si="268"/>
        <v>0</v>
      </c>
      <c r="E4305" s="14">
        <f t="shared" si="270"/>
        <v>48071</v>
      </c>
      <c r="F4305" s="3"/>
      <c r="G4305" s="5">
        <v>49907</v>
      </c>
    </row>
    <row r="4306" spans="2:7">
      <c r="B4306" s="24">
        <f t="shared" si="271"/>
        <v>48072</v>
      </c>
      <c r="C4306" s="8" t="b">
        <f t="shared" si="269"/>
        <v>0</v>
      </c>
      <c r="D4306" s="21" t="b">
        <f t="shared" si="268"/>
        <v>0</v>
      </c>
      <c r="E4306" s="14">
        <f t="shared" si="270"/>
        <v>48072</v>
      </c>
      <c r="F4306" s="3"/>
      <c r="G4306" s="5">
        <v>49908</v>
      </c>
    </row>
    <row r="4307" spans="2:7">
      <c r="B4307" s="24">
        <f t="shared" si="271"/>
        <v>48073</v>
      </c>
      <c r="C4307" s="8" t="b">
        <f t="shared" si="269"/>
        <v>0</v>
      </c>
      <c r="D4307" s="21" t="b">
        <f t="shared" si="268"/>
        <v>0</v>
      </c>
      <c r="E4307" s="14">
        <f t="shared" si="270"/>
        <v>48073</v>
      </c>
      <c r="F4307" s="3"/>
      <c r="G4307" s="5">
        <v>49909</v>
      </c>
    </row>
    <row r="4308" spans="2:7">
      <c r="B4308" s="24">
        <f t="shared" si="271"/>
        <v>48074</v>
      </c>
      <c r="C4308" s="8" t="b">
        <f t="shared" si="269"/>
        <v>0</v>
      </c>
      <c r="D4308" s="21" t="b">
        <f t="shared" si="268"/>
        <v>0</v>
      </c>
      <c r="E4308" s="14">
        <f t="shared" si="270"/>
        <v>48074</v>
      </c>
      <c r="F4308" s="3"/>
      <c r="G4308" s="5">
        <v>49912</v>
      </c>
    </row>
    <row r="4309" spans="2:7">
      <c r="B4309" s="24">
        <f t="shared" si="271"/>
        <v>48075</v>
      </c>
      <c r="C4309" s="8" t="b">
        <f t="shared" si="269"/>
        <v>0</v>
      </c>
      <c r="D4309" s="21" t="b">
        <f t="shared" si="268"/>
        <v>0</v>
      </c>
      <c r="E4309" s="14">
        <f t="shared" si="270"/>
        <v>48075</v>
      </c>
      <c r="F4309" s="3"/>
      <c r="G4309" s="5">
        <v>49913</v>
      </c>
    </row>
    <row r="4310" spans="2:7">
      <c r="B4310" s="24">
        <f t="shared" si="271"/>
        <v>48076</v>
      </c>
      <c r="C4310" s="8" t="b">
        <f t="shared" si="269"/>
        <v>1</v>
      </c>
      <c r="D4310" s="21" t="b">
        <f t="shared" si="268"/>
        <v>0</v>
      </c>
      <c r="E4310" s="14" t="b">
        <f t="shared" si="270"/>
        <v>0</v>
      </c>
      <c r="F4310" s="3"/>
      <c r="G4310" s="5">
        <v>49914</v>
      </c>
    </row>
    <row r="4311" spans="2:7">
      <c r="B4311" s="24">
        <f t="shared" si="271"/>
        <v>48077</v>
      </c>
      <c r="C4311" s="8" t="b">
        <f t="shared" si="269"/>
        <v>1</v>
      </c>
      <c r="D4311" s="21" t="b">
        <f t="shared" si="268"/>
        <v>0</v>
      </c>
      <c r="E4311" s="14" t="b">
        <f t="shared" si="270"/>
        <v>0</v>
      </c>
      <c r="F4311" s="3"/>
      <c r="G4311" s="5">
        <v>49915</v>
      </c>
    </row>
    <row r="4312" spans="2:7">
      <c r="B4312" s="24">
        <f t="shared" si="271"/>
        <v>48078</v>
      </c>
      <c r="C4312" s="8" t="b">
        <f t="shared" si="269"/>
        <v>0</v>
      </c>
      <c r="D4312" s="21" t="b">
        <f t="shared" si="268"/>
        <v>0</v>
      </c>
      <c r="E4312" s="14">
        <f t="shared" si="270"/>
        <v>48078</v>
      </c>
      <c r="F4312" s="3"/>
      <c r="G4312" s="5">
        <v>49916</v>
      </c>
    </row>
    <row r="4313" spans="2:7">
      <c r="B4313" s="24">
        <f t="shared" si="271"/>
        <v>48079</v>
      </c>
      <c r="C4313" s="8" t="b">
        <f t="shared" si="269"/>
        <v>0</v>
      </c>
      <c r="D4313" s="21" t="b">
        <f t="shared" si="268"/>
        <v>0</v>
      </c>
      <c r="E4313" s="14">
        <f t="shared" si="270"/>
        <v>48079</v>
      </c>
      <c r="F4313" s="3"/>
      <c r="G4313" s="5">
        <v>49919</v>
      </c>
    </row>
    <row r="4314" spans="2:7">
      <c r="B4314" s="24">
        <f t="shared" si="271"/>
        <v>48080</v>
      </c>
      <c r="C4314" s="8" t="b">
        <f t="shared" si="269"/>
        <v>0</v>
      </c>
      <c r="D4314" s="21" t="b">
        <f t="shared" si="268"/>
        <v>0</v>
      </c>
      <c r="E4314" s="14">
        <f t="shared" si="270"/>
        <v>48080</v>
      </c>
      <c r="F4314" s="3"/>
      <c r="G4314" s="5">
        <v>49920</v>
      </c>
    </row>
    <row r="4315" spans="2:7">
      <c r="B4315" s="24">
        <f t="shared" si="271"/>
        <v>48081</v>
      </c>
      <c r="C4315" s="8" t="b">
        <f t="shared" si="269"/>
        <v>0</v>
      </c>
      <c r="D4315" s="21" t="b">
        <f t="shared" si="268"/>
        <v>0</v>
      </c>
      <c r="E4315" s="14">
        <f t="shared" si="270"/>
        <v>48081</v>
      </c>
      <c r="F4315" s="3"/>
      <c r="G4315" s="5">
        <v>49921</v>
      </c>
    </row>
    <row r="4316" spans="2:7">
      <c r="B4316" s="24">
        <f t="shared" si="271"/>
        <v>48082</v>
      </c>
      <c r="C4316" s="8" t="b">
        <f t="shared" si="269"/>
        <v>0</v>
      </c>
      <c r="D4316" s="21" t="b">
        <f t="shared" si="268"/>
        <v>0</v>
      </c>
      <c r="E4316" s="14">
        <f t="shared" si="270"/>
        <v>48082</v>
      </c>
      <c r="F4316" s="3"/>
      <c r="G4316" s="5">
        <v>49922</v>
      </c>
    </row>
    <row r="4317" spans="2:7">
      <c r="B4317" s="24">
        <f t="shared" si="271"/>
        <v>48083</v>
      </c>
      <c r="C4317" s="8" t="b">
        <f t="shared" si="269"/>
        <v>1</v>
      </c>
      <c r="D4317" s="21" t="b">
        <f t="shared" si="268"/>
        <v>0</v>
      </c>
      <c r="E4317" s="14" t="b">
        <f t="shared" si="270"/>
        <v>0</v>
      </c>
      <c r="F4317" s="3"/>
      <c r="G4317" s="5">
        <v>49923</v>
      </c>
    </row>
    <row r="4318" spans="2:7">
      <c r="B4318" s="24">
        <f t="shared" si="271"/>
        <v>48084</v>
      </c>
      <c r="C4318" s="8" t="b">
        <f t="shared" si="269"/>
        <v>1</v>
      </c>
      <c r="D4318" s="21" t="b">
        <f t="shared" si="268"/>
        <v>0</v>
      </c>
      <c r="E4318" s="14" t="b">
        <f t="shared" si="270"/>
        <v>0</v>
      </c>
      <c r="F4318" s="3"/>
      <c r="G4318" s="5">
        <v>49926</v>
      </c>
    </row>
    <row r="4319" spans="2:7">
      <c r="B4319" s="24">
        <f t="shared" si="271"/>
        <v>48085</v>
      </c>
      <c r="C4319" s="8" t="b">
        <f t="shared" si="269"/>
        <v>0</v>
      </c>
      <c r="D4319" s="21" t="b">
        <f t="shared" si="268"/>
        <v>0</v>
      </c>
      <c r="E4319" s="14">
        <f t="shared" si="270"/>
        <v>48085</v>
      </c>
      <c r="F4319" s="3"/>
      <c r="G4319" s="5">
        <v>49927</v>
      </c>
    </row>
    <row r="4320" spans="2:7">
      <c r="B4320" s="24">
        <f t="shared" si="271"/>
        <v>48086</v>
      </c>
      <c r="C4320" s="8" t="b">
        <f t="shared" si="269"/>
        <v>0</v>
      </c>
      <c r="D4320" s="21" t="b">
        <f t="shared" si="268"/>
        <v>0</v>
      </c>
      <c r="E4320" s="14">
        <f t="shared" si="270"/>
        <v>48086</v>
      </c>
      <c r="F4320" s="3"/>
      <c r="G4320" s="5">
        <v>49928</v>
      </c>
    </row>
    <row r="4321" spans="2:7">
      <c r="B4321" s="24">
        <f t="shared" si="271"/>
        <v>48087</v>
      </c>
      <c r="C4321" s="8" t="b">
        <f t="shared" si="269"/>
        <v>0</v>
      </c>
      <c r="D4321" s="21" t="b">
        <f t="shared" si="268"/>
        <v>0</v>
      </c>
      <c r="E4321" s="14">
        <f t="shared" si="270"/>
        <v>48087</v>
      </c>
      <c r="F4321" s="3"/>
      <c r="G4321" s="5">
        <v>49929</v>
      </c>
    </row>
    <row r="4322" spans="2:7">
      <c r="B4322" s="24">
        <f t="shared" si="271"/>
        <v>48088</v>
      </c>
      <c r="C4322" s="8" t="b">
        <f t="shared" si="269"/>
        <v>0</v>
      </c>
      <c r="D4322" s="21" t="b">
        <f t="shared" si="268"/>
        <v>0</v>
      </c>
      <c r="E4322" s="14">
        <f t="shared" si="270"/>
        <v>48088</v>
      </c>
      <c r="F4322" s="3"/>
      <c r="G4322" s="5">
        <v>49930</v>
      </c>
    </row>
    <row r="4323" spans="2:7">
      <c r="B4323" s="24">
        <f t="shared" si="271"/>
        <v>48089</v>
      </c>
      <c r="C4323" s="8" t="b">
        <f t="shared" si="269"/>
        <v>0</v>
      </c>
      <c r="D4323" s="21" t="b">
        <f t="shared" si="268"/>
        <v>0</v>
      </c>
      <c r="E4323" s="14">
        <f t="shared" si="270"/>
        <v>48089</v>
      </c>
      <c r="F4323" s="3"/>
      <c r="G4323" s="5">
        <v>49933</v>
      </c>
    </row>
    <row r="4324" spans="2:7">
      <c r="B4324" s="24">
        <f t="shared" si="271"/>
        <v>48090</v>
      </c>
      <c r="C4324" s="8" t="b">
        <f t="shared" si="269"/>
        <v>1</v>
      </c>
      <c r="D4324" s="21" t="b">
        <f t="shared" si="268"/>
        <v>0</v>
      </c>
      <c r="E4324" s="14" t="b">
        <f t="shared" si="270"/>
        <v>0</v>
      </c>
      <c r="F4324" s="3"/>
      <c r="G4324" s="5">
        <v>49934</v>
      </c>
    </row>
    <row r="4325" spans="2:7">
      <c r="B4325" s="24">
        <f t="shared" si="271"/>
        <v>48091</v>
      </c>
      <c r="C4325" s="8" t="b">
        <f t="shared" si="269"/>
        <v>1</v>
      </c>
      <c r="D4325" s="21" t="b">
        <f t="shared" si="268"/>
        <v>0</v>
      </c>
      <c r="E4325" s="14" t="b">
        <f t="shared" si="270"/>
        <v>0</v>
      </c>
      <c r="F4325" s="3"/>
      <c r="G4325" s="5">
        <v>49935</v>
      </c>
    </row>
    <row r="4326" spans="2:7">
      <c r="B4326" s="24">
        <f t="shared" si="271"/>
        <v>48092</v>
      </c>
      <c r="C4326" s="8" t="b">
        <f t="shared" si="269"/>
        <v>0</v>
      </c>
      <c r="D4326" s="21" t="b">
        <f t="shared" si="268"/>
        <v>0</v>
      </c>
      <c r="E4326" s="14">
        <f t="shared" si="270"/>
        <v>48092</v>
      </c>
      <c r="F4326" s="3"/>
      <c r="G4326" s="5">
        <v>49936</v>
      </c>
    </row>
    <row r="4327" spans="2:7">
      <c r="B4327" s="24">
        <f t="shared" si="271"/>
        <v>48093</v>
      </c>
      <c r="C4327" s="8" t="b">
        <f t="shared" si="269"/>
        <v>0</v>
      </c>
      <c r="D4327" s="21" t="b">
        <f t="shared" si="268"/>
        <v>0</v>
      </c>
      <c r="E4327" s="14">
        <f t="shared" si="270"/>
        <v>48093</v>
      </c>
      <c r="F4327" s="3"/>
      <c r="G4327" s="5">
        <v>49937</v>
      </c>
    </row>
    <row r="4328" spans="2:7">
      <c r="B4328" s="24">
        <f t="shared" si="271"/>
        <v>48094</v>
      </c>
      <c r="C4328" s="8" t="b">
        <f t="shared" si="269"/>
        <v>0</v>
      </c>
      <c r="D4328" s="21" t="b">
        <f t="shared" si="268"/>
        <v>0</v>
      </c>
      <c r="E4328" s="14">
        <f t="shared" si="270"/>
        <v>48094</v>
      </c>
      <c r="F4328" s="3"/>
      <c r="G4328" s="5">
        <v>49940</v>
      </c>
    </row>
    <row r="4329" spans="2:7">
      <c r="B4329" s="24">
        <f t="shared" si="271"/>
        <v>48095</v>
      </c>
      <c r="C4329" s="8" t="b">
        <f t="shared" si="269"/>
        <v>0</v>
      </c>
      <c r="D4329" s="21" t="b">
        <f t="shared" si="268"/>
        <v>0</v>
      </c>
      <c r="E4329" s="14">
        <f t="shared" si="270"/>
        <v>48095</v>
      </c>
      <c r="F4329" s="3"/>
      <c r="G4329" s="5">
        <v>49941</v>
      </c>
    </row>
    <row r="4330" spans="2:7">
      <c r="B4330" s="24">
        <f t="shared" si="271"/>
        <v>48096</v>
      </c>
      <c r="C4330" s="8" t="b">
        <f t="shared" si="269"/>
        <v>0</v>
      </c>
      <c r="D4330" s="21" t="b">
        <f t="shared" si="268"/>
        <v>0</v>
      </c>
      <c r="E4330" s="14">
        <f t="shared" si="270"/>
        <v>48096</v>
      </c>
      <c r="F4330" s="3"/>
      <c r="G4330" s="5">
        <v>49942</v>
      </c>
    </row>
    <row r="4331" spans="2:7">
      <c r="B4331" s="24">
        <f t="shared" si="271"/>
        <v>48097</v>
      </c>
      <c r="C4331" s="8" t="b">
        <f t="shared" si="269"/>
        <v>1</v>
      </c>
      <c r="D4331" s="21" t="b">
        <f t="shared" si="268"/>
        <v>0</v>
      </c>
      <c r="E4331" s="14" t="b">
        <f t="shared" si="270"/>
        <v>0</v>
      </c>
      <c r="F4331" s="3"/>
      <c r="G4331" s="5">
        <v>49943</v>
      </c>
    </row>
    <row r="4332" spans="2:7">
      <c r="B4332" s="24">
        <f t="shared" si="271"/>
        <v>48098</v>
      </c>
      <c r="C4332" s="8" t="b">
        <f t="shared" si="269"/>
        <v>1</v>
      </c>
      <c r="D4332" s="21" t="b">
        <f t="shared" si="268"/>
        <v>0</v>
      </c>
      <c r="E4332" s="14" t="b">
        <f t="shared" si="270"/>
        <v>0</v>
      </c>
      <c r="F4332" s="3"/>
      <c r="G4332" s="5">
        <v>49944</v>
      </c>
    </row>
    <row r="4333" spans="2:7">
      <c r="B4333" s="24">
        <f t="shared" si="271"/>
        <v>48099</v>
      </c>
      <c r="C4333" s="8" t="b">
        <f t="shared" si="269"/>
        <v>0</v>
      </c>
      <c r="D4333" s="21" t="b">
        <f t="shared" si="268"/>
        <v>0</v>
      </c>
      <c r="E4333" s="14">
        <f t="shared" si="270"/>
        <v>48099</v>
      </c>
      <c r="F4333" s="3"/>
      <c r="G4333" s="5">
        <v>49947</v>
      </c>
    </row>
    <row r="4334" spans="2:7">
      <c r="B4334" s="24">
        <f t="shared" si="271"/>
        <v>48100</v>
      </c>
      <c r="C4334" s="8" t="b">
        <f t="shared" si="269"/>
        <v>0</v>
      </c>
      <c r="D4334" s="21" t="b">
        <f t="shared" si="268"/>
        <v>0</v>
      </c>
      <c r="E4334" s="14">
        <f t="shared" si="270"/>
        <v>48100</v>
      </c>
      <c r="F4334" s="3"/>
      <c r="G4334" s="5">
        <v>49948</v>
      </c>
    </row>
    <row r="4335" spans="2:7">
      <c r="B4335" s="24">
        <f t="shared" si="271"/>
        <v>48101</v>
      </c>
      <c r="C4335" s="8" t="b">
        <f t="shared" si="269"/>
        <v>0</v>
      </c>
      <c r="D4335" s="21" t="b">
        <f t="shared" si="268"/>
        <v>0</v>
      </c>
      <c r="E4335" s="14">
        <f t="shared" si="270"/>
        <v>48101</v>
      </c>
      <c r="F4335" s="3"/>
      <c r="G4335" s="5">
        <v>49949</v>
      </c>
    </row>
    <row r="4336" spans="2:7">
      <c r="B4336" s="24">
        <f t="shared" si="271"/>
        <v>48102</v>
      </c>
      <c r="C4336" s="8" t="b">
        <f t="shared" si="269"/>
        <v>0</v>
      </c>
      <c r="D4336" s="21" t="b">
        <f t="shared" si="268"/>
        <v>0</v>
      </c>
      <c r="E4336" s="14">
        <f t="shared" si="270"/>
        <v>48102</v>
      </c>
      <c r="F4336" s="3"/>
      <c r="G4336" s="5">
        <v>49950</v>
      </c>
    </row>
    <row r="4337" spans="2:7">
      <c r="B4337" s="24">
        <f t="shared" si="271"/>
        <v>48103</v>
      </c>
      <c r="C4337" s="8" t="b">
        <f t="shared" si="269"/>
        <v>0</v>
      </c>
      <c r="D4337" s="21" t="b">
        <f t="shared" si="268"/>
        <v>0</v>
      </c>
      <c r="E4337" s="14">
        <f t="shared" si="270"/>
        <v>48103</v>
      </c>
      <c r="F4337" s="3"/>
      <c r="G4337" s="5">
        <v>49951</v>
      </c>
    </row>
    <row r="4338" spans="2:7">
      <c r="B4338" s="24">
        <f t="shared" si="271"/>
        <v>48104</v>
      </c>
      <c r="C4338" s="8" t="b">
        <f t="shared" si="269"/>
        <v>1</v>
      </c>
      <c r="D4338" s="21" t="b">
        <f t="shared" si="268"/>
        <v>0</v>
      </c>
      <c r="E4338" s="14" t="b">
        <f t="shared" si="270"/>
        <v>0</v>
      </c>
      <c r="F4338" s="3"/>
      <c r="G4338" s="5">
        <v>49954</v>
      </c>
    </row>
    <row r="4339" spans="2:7">
      <c r="B4339" s="24">
        <f t="shared" si="271"/>
        <v>48105</v>
      </c>
      <c r="C4339" s="8" t="b">
        <f t="shared" si="269"/>
        <v>1</v>
      </c>
      <c r="D4339" s="21" t="b">
        <f t="shared" si="268"/>
        <v>0</v>
      </c>
      <c r="E4339" s="14" t="b">
        <f t="shared" si="270"/>
        <v>0</v>
      </c>
      <c r="F4339" s="3"/>
      <c r="G4339" s="5">
        <v>49955</v>
      </c>
    </row>
    <row r="4340" spans="2:7">
      <c r="B4340" s="24">
        <f t="shared" si="271"/>
        <v>48106</v>
      </c>
      <c r="C4340" s="8" t="b">
        <f t="shared" si="269"/>
        <v>0</v>
      </c>
      <c r="D4340" s="21" t="b">
        <f t="shared" si="268"/>
        <v>0</v>
      </c>
      <c r="E4340" s="14">
        <f t="shared" si="270"/>
        <v>48106</v>
      </c>
      <c r="F4340" s="3"/>
      <c r="G4340" s="5">
        <v>49956</v>
      </c>
    </row>
    <row r="4341" spans="2:7">
      <c r="B4341" s="24">
        <f t="shared" si="271"/>
        <v>48107</v>
      </c>
      <c r="C4341" s="8" t="b">
        <f t="shared" si="269"/>
        <v>0</v>
      </c>
      <c r="D4341" s="21" t="b">
        <f t="shared" si="268"/>
        <v>0</v>
      </c>
      <c r="E4341" s="14">
        <f t="shared" si="270"/>
        <v>48107</v>
      </c>
      <c r="F4341" s="3"/>
      <c r="G4341" s="5">
        <v>49957</v>
      </c>
    </row>
    <row r="4342" spans="2:7">
      <c r="B4342" s="24">
        <f t="shared" si="271"/>
        <v>48108</v>
      </c>
      <c r="C4342" s="8" t="b">
        <f t="shared" si="269"/>
        <v>0</v>
      </c>
      <c r="D4342" s="21" t="b">
        <f t="shared" si="268"/>
        <v>0</v>
      </c>
      <c r="E4342" s="14">
        <f t="shared" si="270"/>
        <v>48108</v>
      </c>
      <c r="F4342" s="3"/>
      <c r="G4342" s="5">
        <v>49958</v>
      </c>
    </row>
    <row r="4343" spans="2:7">
      <c r="B4343" s="24">
        <f t="shared" si="271"/>
        <v>48109</v>
      </c>
      <c r="C4343" s="8" t="b">
        <f t="shared" si="269"/>
        <v>0</v>
      </c>
      <c r="D4343" s="21" t="b">
        <f t="shared" si="268"/>
        <v>0</v>
      </c>
      <c r="E4343" s="14">
        <f t="shared" si="270"/>
        <v>48109</v>
      </c>
      <c r="F4343" s="3"/>
      <c r="G4343" s="5">
        <v>49961</v>
      </c>
    </row>
    <row r="4344" spans="2:7">
      <c r="B4344" s="24">
        <f t="shared" si="271"/>
        <v>48110</v>
      </c>
      <c r="C4344" s="8" t="b">
        <f t="shared" si="269"/>
        <v>0</v>
      </c>
      <c r="D4344" s="21" t="b">
        <f t="shared" si="268"/>
        <v>0</v>
      </c>
      <c r="E4344" s="14">
        <f t="shared" si="270"/>
        <v>48110</v>
      </c>
      <c r="F4344" s="3"/>
      <c r="G4344" s="5">
        <v>49962</v>
      </c>
    </row>
    <row r="4345" spans="2:7">
      <c r="B4345" s="24">
        <f t="shared" si="271"/>
        <v>48111</v>
      </c>
      <c r="C4345" s="8" t="b">
        <f t="shared" si="269"/>
        <v>1</v>
      </c>
      <c r="D4345" s="21" t="b">
        <f t="shared" si="268"/>
        <v>0</v>
      </c>
      <c r="E4345" s="14" t="b">
        <f t="shared" si="270"/>
        <v>0</v>
      </c>
      <c r="F4345" s="3"/>
      <c r="G4345" s="5">
        <v>49963</v>
      </c>
    </row>
    <row r="4346" spans="2:7">
      <c r="B4346" s="24">
        <f t="shared" si="271"/>
        <v>48112</v>
      </c>
      <c r="C4346" s="8" t="b">
        <f t="shared" si="269"/>
        <v>1</v>
      </c>
      <c r="D4346" s="21" t="b">
        <f t="shared" si="268"/>
        <v>0</v>
      </c>
      <c r="E4346" s="14" t="b">
        <f t="shared" si="270"/>
        <v>0</v>
      </c>
      <c r="F4346" s="3"/>
      <c r="G4346" s="5">
        <v>49964</v>
      </c>
    </row>
    <row r="4347" spans="2:7">
      <c r="B4347" s="24">
        <f t="shared" si="271"/>
        <v>48113</v>
      </c>
      <c r="C4347" s="8" t="b">
        <f t="shared" si="269"/>
        <v>0</v>
      </c>
      <c r="D4347" s="21" t="b">
        <f t="shared" si="268"/>
        <v>0</v>
      </c>
      <c r="E4347" s="14">
        <f t="shared" si="270"/>
        <v>48113</v>
      </c>
      <c r="F4347" s="3"/>
      <c r="G4347" s="5">
        <v>49965</v>
      </c>
    </row>
    <row r="4348" spans="2:7">
      <c r="B4348" s="24">
        <f t="shared" si="271"/>
        <v>48114</v>
      </c>
      <c r="C4348" s="8" t="b">
        <f t="shared" si="269"/>
        <v>0</v>
      </c>
      <c r="D4348" s="21" t="b">
        <f t="shared" si="268"/>
        <v>0</v>
      </c>
      <c r="E4348" s="14">
        <f t="shared" si="270"/>
        <v>48114</v>
      </c>
      <c r="F4348" s="3"/>
      <c r="G4348" s="5">
        <v>49968</v>
      </c>
    </row>
    <row r="4349" spans="2:7">
      <c r="B4349" s="24">
        <f t="shared" si="271"/>
        <v>48115</v>
      </c>
      <c r="C4349" s="8" t="b">
        <f t="shared" si="269"/>
        <v>0</v>
      </c>
      <c r="D4349" s="21" t="b">
        <f t="shared" si="268"/>
        <v>0</v>
      </c>
      <c r="E4349" s="14">
        <f t="shared" si="270"/>
        <v>48115</v>
      </c>
      <c r="F4349" s="3"/>
      <c r="G4349" s="5">
        <v>49969</v>
      </c>
    </row>
    <row r="4350" spans="2:7">
      <c r="B4350" s="24">
        <f t="shared" si="271"/>
        <v>48116</v>
      </c>
      <c r="C4350" s="8" t="b">
        <f t="shared" si="269"/>
        <v>0</v>
      </c>
      <c r="D4350" s="21" t="b">
        <f t="shared" si="268"/>
        <v>0</v>
      </c>
      <c r="E4350" s="14">
        <f t="shared" si="270"/>
        <v>48116</v>
      </c>
      <c r="F4350" s="3"/>
      <c r="G4350" s="5">
        <v>49970</v>
      </c>
    </row>
    <row r="4351" spans="2:7">
      <c r="B4351" s="24">
        <f t="shared" si="271"/>
        <v>48117</v>
      </c>
      <c r="C4351" s="8" t="b">
        <f t="shared" si="269"/>
        <v>0</v>
      </c>
      <c r="D4351" s="21" t="b">
        <f t="shared" si="268"/>
        <v>0</v>
      </c>
      <c r="E4351" s="14">
        <f t="shared" si="270"/>
        <v>48117</v>
      </c>
      <c r="F4351" s="3"/>
      <c r="G4351" s="5">
        <v>49971</v>
      </c>
    </row>
    <row r="4352" spans="2:7">
      <c r="B4352" s="24">
        <f t="shared" si="271"/>
        <v>48118</v>
      </c>
      <c r="C4352" s="8" t="b">
        <f t="shared" si="269"/>
        <v>1</v>
      </c>
      <c r="D4352" s="21" t="b">
        <f t="shared" si="268"/>
        <v>0</v>
      </c>
      <c r="E4352" s="14" t="b">
        <f t="shared" si="270"/>
        <v>0</v>
      </c>
      <c r="F4352" s="3"/>
      <c r="G4352" s="5">
        <v>49972</v>
      </c>
    </row>
    <row r="4353" spans="2:7">
      <c r="B4353" s="24">
        <f t="shared" si="271"/>
        <v>48119</v>
      </c>
      <c r="C4353" s="8" t="b">
        <f t="shared" si="269"/>
        <v>1</v>
      </c>
      <c r="D4353" s="21" t="b">
        <f t="shared" si="268"/>
        <v>0</v>
      </c>
      <c r="E4353" s="14" t="b">
        <f t="shared" si="270"/>
        <v>0</v>
      </c>
      <c r="F4353" s="3"/>
      <c r="G4353" s="5">
        <v>49975</v>
      </c>
    </row>
    <row r="4354" spans="2:7">
      <c r="B4354" s="24">
        <f t="shared" si="271"/>
        <v>48120</v>
      </c>
      <c r="C4354" s="8" t="b">
        <f t="shared" si="269"/>
        <v>0</v>
      </c>
      <c r="D4354" s="21" t="b">
        <f t="shared" si="268"/>
        <v>0</v>
      </c>
      <c r="E4354" s="14">
        <f t="shared" si="270"/>
        <v>48120</v>
      </c>
      <c r="F4354" s="3"/>
      <c r="G4354" s="5">
        <v>49976</v>
      </c>
    </row>
    <row r="4355" spans="2:7">
      <c r="B4355" s="24">
        <f t="shared" si="271"/>
        <v>48121</v>
      </c>
      <c r="C4355" s="8" t="b">
        <f t="shared" si="269"/>
        <v>0</v>
      </c>
      <c r="D4355" s="21" t="b">
        <f t="shared" ref="D4355:D4418" si="272">IF(TYPE(VLOOKUP(B4355,Holidays,1,0))&lt;&gt;1,FALSE,TRUE)</f>
        <v>0</v>
      </c>
      <c r="E4355" s="14">
        <f t="shared" si="270"/>
        <v>48121</v>
      </c>
      <c r="F4355" s="3"/>
      <c r="G4355" s="5">
        <v>49977</v>
      </c>
    </row>
    <row r="4356" spans="2:7">
      <c r="B4356" s="24">
        <f t="shared" si="271"/>
        <v>48122</v>
      </c>
      <c r="C4356" s="8" t="b">
        <f t="shared" ref="C4356:C4419" si="273">IF(WEEKDAY(B4356,2)&gt;5,TRUE)</f>
        <v>0</v>
      </c>
      <c r="D4356" s="21" t="b">
        <f t="shared" si="272"/>
        <v>0</v>
      </c>
      <c r="E4356" s="14">
        <f t="shared" ref="E4356:E4419" si="274">IF(OR(C4356,D4356),FALSE,B4356)</f>
        <v>48122</v>
      </c>
      <c r="F4356" s="3"/>
      <c r="G4356" s="5">
        <v>49978</v>
      </c>
    </row>
    <row r="4357" spans="2:7">
      <c r="B4357" s="24">
        <f t="shared" ref="B4357:B4420" si="275">B4356+1</f>
        <v>48123</v>
      </c>
      <c r="C4357" s="8" t="b">
        <f t="shared" si="273"/>
        <v>0</v>
      </c>
      <c r="D4357" s="21" t="b">
        <f t="shared" si="272"/>
        <v>0</v>
      </c>
      <c r="E4357" s="14">
        <f t="shared" si="274"/>
        <v>48123</v>
      </c>
      <c r="F4357" s="3"/>
      <c r="G4357" s="5">
        <v>49979</v>
      </c>
    </row>
    <row r="4358" spans="2:7">
      <c r="B4358" s="24">
        <f t="shared" si="275"/>
        <v>48124</v>
      </c>
      <c r="C4358" s="8" t="b">
        <f t="shared" si="273"/>
        <v>0</v>
      </c>
      <c r="D4358" s="21" t="b">
        <f t="shared" si="272"/>
        <v>0</v>
      </c>
      <c r="E4358" s="14">
        <f t="shared" si="274"/>
        <v>48124</v>
      </c>
      <c r="F4358" s="3"/>
      <c r="G4358" s="5">
        <v>49982</v>
      </c>
    </row>
    <row r="4359" spans="2:7">
      <c r="B4359" s="24">
        <f t="shared" si="275"/>
        <v>48125</v>
      </c>
      <c r="C4359" s="8" t="b">
        <f t="shared" si="273"/>
        <v>1</v>
      </c>
      <c r="D4359" s="21" t="b">
        <f t="shared" si="272"/>
        <v>0</v>
      </c>
      <c r="E4359" s="14" t="b">
        <f t="shared" si="274"/>
        <v>0</v>
      </c>
      <c r="F4359" s="3"/>
      <c r="G4359" s="5">
        <v>49983</v>
      </c>
    </row>
    <row r="4360" spans="2:7">
      <c r="B4360" s="24">
        <f t="shared" si="275"/>
        <v>48126</v>
      </c>
      <c r="C4360" s="8" t="b">
        <f t="shared" si="273"/>
        <v>1</v>
      </c>
      <c r="D4360" s="21" t="b">
        <f t="shared" si="272"/>
        <v>0</v>
      </c>
      <c r="E4360" s="14" t="b">
        <f t="shared" si="274"/>
        <v>0</v>
      </c>
      <c r="F4360" s="3"/>
      <c r="G4360" s="5">
        <v>49984</v>
      </c>
    </row>
    <row r="4361" spans="2:7">
      <c r="B4361" s="24">
        <f t="shared" si="275"/>
        <v>48127</v>
      </c>
      <c r="C4361" s="8" t="b">
        <f t="shared" si="273"/>
        <v>0</v>
      </c>
      <c r="D4361" s="21" t="b">
        <f t="shared" si="272"/>
        <v>0</v>
      </c>
      <c r="E4361" s="14">
        <f t="shared" si="274"/>
        <v>48127</v>
      </c>
      <c r="F4361" s="3"/>
      <c r="G4361" s="5">
        <v>49985</v>
      </c>
    </row>
    <row r="4362" spans="2:7">
      <c r="B4362" s="24">
        <f t="shared" si="275"/>
        <v>48128</v>
      </c>
      <c r="C4362" s="8" t="b">
        <f t="shared" si="273"/>
        <v>0</v>
      </c>
      <c r="D4362" s="21" t="b">
        <f t="shared" si="272"/>
        <v>0</v>
      </c>
      <c r="E4362" s="14">
        <f t="shared" si="274"/>
        <v>48128</v>
      </c>
      <c r="F4362" s="3"/>
      <c r="G4362" s="5">
        <v>49986</v>
      </c>
    </row>
    <row r="4363" spans="2:7">
      <c r="B4363" s="24">
        <f t="shared" si="275"/>
        <v>48129</v>
      </c>
      <c r="C4363" s="8" t="b">
        <f t="shared" si="273"/>
        <v>0</v>
      </c>
      <c r="D4363" s="21" t="b">
        <f t="shared" si="272"/>
        <v>0</v>
      </c>
      <c r="E4363" s="14">
        <f t="shared" si="274"/>
        <v>48129</v>
      </c>
      <c r="F4363" s="3"/>
      <c r="G4363" s="5">
        <v>49989</v>
      </c>
    </row>
    <row r="4364" spans="2:7">
      <c r="B4364" s="24">
        <f t="shared" si="275"/>
        <v>48130</v>
      </c>
      <c r="C4364" s="8" t="b">
        <f t="shared" si="273"/>
        <v>0</v>
      </c>
      <c r="D4364" s="21" t="b">
        <f t="shared" si="272"/>
        <v>0</v>
      </c>
      <c r="E4364" s="14">
        <f t="shared" si="274"/>
        <v>48130</v>
      </c>
      <c r="F4364" s="3"/>
      <c r="G4364" s="5">
        <v>49990</v>
      </c>
    </row>
    <row r="4365" spans="2:7">
      <c r="B4365" s="24">
        <f t="shared" si="275"/>
        <v>48131</v>
      </c>
      <c r="C4365" s="8" t="b">
        <f t="shared" si="273"/>
        <v>0</v>
      </c>
      <c r="D4365" s="21" t="b">
        <f t="shared" si="272"/>
        <v>0</v>
      </c>
      <c r="E4365" s="14">
        <f t="shared" si="274"/>
        <v>48131</v>
      </c>
      <c r="F4365" s="3"/>
      <c r="G4365" s="5">
        <v>49991</v>
      </c>
    </row>
    <row r="4366" spans="2:7">
      <c r="B4366" s="24">
        <f t="shared" si="275"/>
        <v>48132</v>
      </c>
      <c r="C4366" s="8" t="b">
        <f t="shared" si="273"/>
        <v>1</v>
      </c>
      <c r="D4366" s="21" t="b">
        <f t="shared" si="272"/>
        <v>0</v>
      </c>
      <c r="E4366" s="14" t="b">
        <f t="shared" si="274"/>
        <v>0</v>
      </c>
      <c r="F4366" s="3"/>
      <c r="G4366" s="5">
        <v>49992</v>
      </c>
    </row>
    <row r="4367" spans="2:7">
      <c r="B4367" s="24">
        <f t="shared" si="275"/>
        <v>48133</v>
      </c>
      <c r="C4367" s="8" t="b">
        <f t="shared" si="273"/>
        <v>1</v>
      </c>
      <c r="D4367" s="21" t="b">
        <f t="shared" si="272"/>
        <v>0</v>
      </c>
      <c r="E4367" s="14" t="b">
        <f t="shared" si="274"/>
        <v>0</v>
      </c>
      <c r="F4367" s="3"/>
      <c r="G4367" s="5">
        <v>49993</v>
      </c>
    </row>
    <row r="4368" spans="2:7">
      <c r="B4368" s="24">
        <f t="shared" si="275"/>
        <v>48134</v>
      </c>
      <c r="C4368" s="8" t="b">
        <f t="shared" si="273"/>
        <v>0</v>
      </c>
      <c r="D4368" s="21" t="b">
        <f t="shared" si="272"/>
        <v>0</v>
      </c>
      <c r="E4368" s="14">
        <f t="shared" si="274"/>
        <v>48134</v>
      </c>
      <c r="F4368" s="3"/>
      <c r="G4368" s="5">
        <v>49996</v>
      </c>
    </row>
    <row r="4369" spans="2:7">
      <c r="B4369" s="24">
        <f t="shared" si="275"/>
        <v>48135</v>
      </c>
      <c r="C4369" s="8" t="b">
        <f t="shared" si="273"/>
        <v>0</v>
      </c>
      <c r="D4369" s="21" t="b">
        <f t="shared" si="272"/>
        <v>0</v>
      </c>
      <c r="E4369" s="14">
        <f t="shared" si="274"/>
        <v>48135</v>
      </c>
      <c r="F4369" s="3"/>
      <c r="G4369" s="5">
        <v>49997</v>
      </c>
    </row>
    <row r="4370" spans="2:7">
      <c r="B4370" s="24">
        <f t="shared" si="275"/>
        <v>48136</v>
      </c>
      <c r="C4370" s="8" t="b">
        <f t="shared" si="273"/>
        <v>0</v>
      </c>
      <c r="D4370" s="21" t="b">
        <f t="shared" si="272"/>
        <v>0</v>
      </c>
      <c r="E4370" s="14">
        <f t="shared" si="274"/>
        <v>48136</v>
      </c>
      <c r="F4370" s="3"/>
      <c r="G4370" s="5">
        <v>49998</v>
      </c>
    </row>
    <row r="4371" spans="2:7">
      <c r="B4371" s="24">
        <f t="shared" si="275"/>
        <v>48137</v>
      </c>
      <c r="C4371" s="8" t="b">
        <f t="shared" si="273"/>
        <v>0</v>
      </c>
      <c r="D4371" s="21" t="b">
        <f t="shared" si="272"/>
        <v>0</v>
      </c>
      <c r="E4371" s="14">
        <f t="shared" si="274"/>
        <v>48137</v>
      </c>
      <c r="F4371" s="3"/>
      <c r="G4371" s="5">
        <v>49999</v>
      </c>
    </row>
    <row r="4372" spans="2:7">
      <c r="B4372" s="24">
        <f t="shared" si="275"/>
        <v>48138</v>
      </c>
      <c r="C4372" s="8" t="b">
        <f t="shared" si="273"/>
        <v>0</v>
      </c>
      <c r="D4372" s="21" t="b">
        <f t="shared" si="272"/>
        <v>0</v>
      </c>
      <c r="E4372" s="14">
        <f t="shared" si="274"/>
        <v>48138</v>
      </c>
      <c r="F4372" s="3"/>
      <c r="G4372" s="5">
        <v>50000</v>
      </c>
    </row>
    <row r="4373" spans="2:7">
      <c r="B4373" s="24">
        <f t="shared" si="275"/>
        <v>48139</v>
      </c>
      <c r="C4373" s="8" t="b">
        <f t="shared" si="273"/>
        <v>1</v>
      </c>
      <c r="D4373" s="21" t="b">
        <f t="shared" si="272"/>
        <v>0</v>
      </c>
      <c r="E4373" s="14" t="b">
        <f t="shared" si="274"/>
        <v>0</v>
      </c>
      <c r="F4373" s="3"/>
      <c r="G4373" s="5">
        <v>50003</v>
      </c>
    </row>
    <row r="4374" spans="2:7">
      <c r="B4374" s="24">
        <f t="shared" si="275"/>
        <v>48140</v>
      </c>
      <c r="C4374" s="8" t="b">
        <f t="shared" si="273"/>
        <v>1</v>
      </c>
      <c r="D4374" s="21" t="b">
        <f t="shared" si="272"/>
        <v>0</v>
      </c>
      <c r="E4374" s="14" t="b">
        <f t="shared" si="274"/>
        <v>0</v>
      </c>
      <c r="F4374" s="3"/>
      <c r="G4374" s="5">
        <v>50004</v>
      </c>
    </row>
    <row r="4375" spans="2:7">
      <c r="B4375" s="24">
        <f t="shared" si="275"/>
        <v>48141</v>
      </c>
      <c r="C4375" s="8" t="b">
        <f t="shared" si="273"/>
        <v>0</v>
      </c>
      <c r="D4375" s="21" t="b">
        <f t="shared" si="272"/>
        <v>0</v>
      </c>
      <c r="E4375" s="14">
        <f t="shared" si="274"/>
        <v>48141</v>
      </c>
      <c r="F4375" s="3"/>
      <c r="G4375" s="5">
        <v>50005</v>
      </c>
    </row>
    <row r="4376" spans="2:7">
      <c r="B4376" s="24">
        <f t="shared" si="275"/>
        <v>48142</v>
      </c>
      <c r="C4376" s="8" t="b">
        <f t="shared" si="273"/>
        <v>0</v>
      </c>
      <c r="D4376" s="21" t="b">
        <f t="shared" si="272"/>
        <v>0</v>
      </c>
      <c r="E4376" s="14">
        <f t="shared" si="274"/>
        <v>48142</v>
      </c>
      <c r="F4376" s="3"/>
      <c r="G4376" s="5">
        <v>50006</v>
      </c>
    </row>
    <row r="4377" spans="2:7">
      <c r="B4377" s="24">
        <f t="shared" si="275"/>
        <v>48143</v>
      </c>
      <c r="C4377" s="8" t="b">
        <f t="shared" si="273"/>
        <v>0</v>
      </c>
      <c r="D4377" s="21" t="b">
        <f t="shared" si="272"/>
        <v>0</v>
      </c>
      <c r="E4377" s="14">
        <f t="shared" si="274"/>
        <v>48143</v>
      </c>
      <c r="F4377" s="3"/>
      <c r="G4377" s="5">
        <v>50007</v>
      </c>
    </row>
    <row r="4378" spans="2:7">
      <c r="B4378" s="24">
        <f t="shared" si="275"/>
        <v>48144</v>
      </c>
      <c r="C4378" s="8" t="b">
        <f t="shared" si="273"/>
        <v>0</v>
      </c>
      <c r="D4378" s="21" t="b">
        <f t="shared" si="272"/>
        <v>0</v>
      </c>
      <c r="E4378" s="14">
        <f t="shared" si="274"/>
        <v>48144</v>
      </c>
      <c r="F4378" s="3"/>
      <c r="G4378" s="5">
        <v>50010</v>
      </c>
    </row>
    <row r="4379" spans="2:7">
      <c r="B4379" s="24">
        <f t="shared" si="275"/>
        <v>48145</v>
      </c>
      <c r="C4379" s="8" t="b">
        <f t="shared" si="273"/>
        <v>0</v>
      </c>
      <c r="D4379" s="21" t="b">
        <f t="shared" si="272"/>
        <v>0</v>
      </c>
      <c r="E4379" s="14">
        <f t="shared" si="274"/>
        <v>48145</v>
      </c>
      <c r="F4379" s="3"/>
      <c r="G4379" s="5">
        <v>50011</v>
      </c>
    </row>
    <row r="4380" spans="2:7">
      <c r="B4380" s="24">
        <f t="shared" si="275"/>
        <v>48146</v>
      </c>
      <c r="C4380" s="8" t="b">
        <f t="shared" si="273"/>
        <v>1</v>
      </c>
      <c r="D4380" s="21" t="b">
        <f t="shared" si="272"/>
        <v>0</v>
      </c>
      <c r="E4380" s="14" t="b">
        <f t="shared" si="274"/>
        <v>0</v>
      </c>
      <c r="F4380" s="3"/>
      <c r="G4380" s="5">
        <v>50012</v>
      </c>
    </row>
    <row r="4381" spans="2:7">
      <c r="B4381" s="24">
        <f t="shared" si="275"/>
        <v>48147</v>
      </c>
      <c r="C4381" s="8" t="b">
        <f t="shared" si="273"/>
        <v>1</v>
      </c>
      <c r="D4381" s="21" t="b">
        <f t="shared" si="272"/>
        <v>0</v>
      </c>
      <c r="E4381" s="14" t="b">
        <f t="shared" si="274"/>
        <v>0</v>
      </c>
      <c r="F4381" s="3"/>
      <c r="G4381" s="5">
        <v>50013</v>
      </c>
    </row>
    <row r="4382" spans="2:7">
      <c r="B4382" s="24">
        <f t="shared" si="275"/>
        <v>48148</v>
      </c>
      <c r="C4382" s="8" t="b">
        <f t="shared" si="273"/>
        <v>0</v>
      </c>
      <c r="D4382" s="21" t="b">
        <f t="shared" si="272"/>
        <v>0</v>
      </c>
      <c r="E4382" s="14">
        <f t="shared" si="274"/>
        <v>48148</v>
      </c>
      <c r="F4382" s="3"/>
      <c r="G4382" s="5">
        <v>50014</v>
      </c>
    </row>
    <row r="4383" spans="2:7">
      <c r="B4383" s="24">
        <f t="shared" si="275"/>
        <v>48149</v>
      </c>
      <c r="C4383" s="8" t="b">
        <f t="shared" si="273"/>
        <v>0</v>
      </c>
      <c r="D4383" s="21" t="b">
        <f t="shared" si="272"/>
        <v>0</v>
      </c>
      <c r="E4383" s="14">
        <f t="shared" si="274"/>
        <v>48149</v>
      </c>
      <c r="F4383" s="3"/>
      <c r="G4383" s="5">
        <v>50017</v>
      </c>
    </row>
    <row r="4384" spans="2:7">
      <c r="B4384" s="24">
        <f t="shared" si="275"/>
        <v>48150</v>
      </c>
      <c r="C4384" s="8" t="b">
        <f t="shared" si="273"/>
        <v>0</v>
      </c>
      <c r="D4384" s="21" t="b">
        <f t="shared" si="272"/>
        <v>0</v>
      </c>
      <c r="E4384" s="14">
        <f t="shared" si="274"/>
        <v>48150</v>
      </c>
      <c r="F4384" s="3"/>
      <c r="G4384" s="5">
        <v>50018</v>
      </c>
    </row>
    <row r="4385" spans="2:7">
      <c r="B4385" s="24">
        <f t="shared" si="275"/>
        <v>48151</v>
      </c>
      <c r="C4385" s="8" t="b">
        <f t="shared" si="273"/>
        <v>0</v>
      </c>
      <c r="D4385" s="21" t="b">
        <f t="shared" si="272"/>
        <v>0</v>
      </c>
      <c r="E4385" s="14">
        <f t="shared" si="274"/>
        <v>48151</v>
      </c>
      <c r="F4385" s="3"/>
      <c r="G4385" s="5">
        <v>50019</v>
      </c>
    </row>
    <row r="4386" spans="2:7">
      <c r="B4386" s="24">
        <f t="shared" si="275"/>
        <v>48152</v>
      </c>
      <c r="C4386" s="8" t="b">
        <f t="shared" si="273"/>
        <v>0</v>
      </c>
      <c r="D4386" s="21" t="b">
        <f t="shared" si="272"/>
        <v>0</v>
      </c>
      <c r="E4386" s="14">
        <f t="shared" si="274"/>
        <v>48152</v>
      </c>
      <c r="F4386" s="3"/>
      <c r="G4386" s="5">
        <v>50020</v>
      </c>
    </row>
    <row r="4387" spans="2:7">
      <c r="B4387" s="24">
        <f t="shared" si="275"/>
        <v>48153</v>
      </c>
      <c r="C4387" s="8" t="b">
        <f t="shared" si="273"/>
        <v>1</v>
      </c>
      <c r="D4387" s="21" t="b">
        <f t="shared" si="272"/>
        <v>0</v>
      </c>
      <c r="E4387" s="14" t="b">
        <f t="shared" si="274"/>
        <v>0</v>
      </c>
      <c r="F4387" s="3"/>
      <c r="G4387" s="5">
        <v>50021</v>
      </c>
    </row>
    <row r="4388" spans="2:7">
      <c r="B4388" s="24">
        <f t="shared" si="275"/>
        <v>48154</v>
      </c>
      <c r="C4388" s="8" t="b">
        <f t="shared" si="273"/>
        <v>1</v>
      </c>
      <c r="D4388" s="21" t="b">
        <f t="shared" si="272"/>
        <v>0</v>
      </c>
      <c r="E4388" s="14" t="b">
        <f t="shared" si="274"/>
        <v>0</v>
      </c>
      <c r="F4388" s="3"/>
      <c r="G4388" s="5">
        <v>50024</v>
      </c>
    </row>
    <row r="4389" spans="2:7">
      <c r="B4389" s="24">
        <f t="shared" si="275"/>
        <v>48155</v>
      </c>
      <c r="C4389" s="8" t="b">
        <f t="shared" si="273"/>
        <v>0</v>
      </c>
      <c r="D4389" s="21" t="b">
        <f t="shared" si="272"/>
        <v>0</v>
      </c>
      <c r="E4389" s="14">
        <f t="shared" si="274"/>
        <v>48155</v>
      </c>
      <c r="F4389" s="3"/>
      <c r="G4389" s="5">
        <v>50025</v>
      </c>
    </row>
    <row r="4390" spans="2:7">
      <c r="B4390" s="24">
        <f t="shared" si="275"/>
        <v>48156</v>
      </c>
      <c r="C4390" s="8" t="b">
        <f t="shared" si="273"/>
        <v>0</v>
      </c>
      <c r="D4390" s="21" t="b">
        <f t="shared" si="272"/>
        <v>0</v>
      </c>
      <c r="E4390" s="14">
        <f t="shared" si="274"/>
        <v>48156</v>
      </c>
      <c r="F4390" s="3"/>
      <c r="G4390" s="5">
        <v>50026</v>
      </c>
    </row>
    <row r="4391" spans="2:7">
      <c r="B4391" s="24">
        <f t="shared" si="275"/>
        <v>48157</v>
      </c>
      <c r="C4391" s="8" t="b">
        <f t="shared" si="273"/>
        <v>0</v>
      </c>
      <c r="D4391" s="21" t="b">
        <f t="shared" si="272"/>
        <v>0</v>
      </c>
      <c r="E4391" s="14">
        <f t="shared" si="274"/>
        <v>48157</v>
      </c>
      <c r="F4391" s="3"/>
      <c r="G4391" s="5">
        <v>50027</v>
      </c>
    </row>
    <row r="4392" spans="2:7">
      <c r="B4392" s="24">
        <f t="shared" si="275"/>
        <v>48158</v>
      </c>
      <c r="C4392" s="8" t="b">
        <f t="shared" si="273"/>
        <v>0</v>
      </c>
      <c r="D4392" s="21" t="b">
        <f t="shared" si="272"/>
        <v>0</v>
      </c>
      <c r="E4392" s="14">
        <f t="shared" si="274"/>
        <v>48158</v>
      </c>
      <c r="F4392" s="3"/>
      <c r="G4392" s="5">
        <v>50028</v>
      </c>
    </row>
    <row r="4393" spans="2:7">
      <c r="B4393" s="24">
        <f t="shared" si="275"/>
        <v>48159</v>
      </c>
      <c r="C4393" s="8" t="b">
        <f t="shared" si="273"/>
        <v>0</v>
      </c>
      <c r="D4393" s="21" t="b">
        <f t="shared" si="272"/>
        <v>0</v>
      </c>
      <c r="E4393" s="14">
        <f t="shared" si="274"/>
        <v>48159</v>
      </c>
      <c r="F4393" s="3"/>
      <c r="G4393" s="5">
        <v>50031</v>
      </c>
    </row>
    <row r="4394" spans="2:7">
      <c r="B4394" s="24">
        <f t="shared" si="275"/>
        <v>48160</v>
      </c>
      <c r="C4394" s="8" t="b">
        <f t="shared" si="273"/>
        <v>1</v>
      </c>
      <c r="D4394" s="21" t="b">
        <f t="shared" si="272"/>
        <v>0</v>
      </c>
      <c r="E4394" s="14" t="b">
        <f t="shared" si="274"/>
        <v>0</v>
      </c>
      <c r="F4394" s="3"/>
      <c r="G4394" s="5">
        <v>50032</v>
      </c>
    </row>
    <row r="4395" spans="2:7">
      <c r="B4395" s="24">
        <f t="shared" si="275"/>
        <v>48161</v>
      </c>
      <c r="C4395" s="8" t="b">
        <f t="shared" si="273"/>
        <v>1</v>
      </c>
      <c r="D4395" s="21" t="b">
        <f t="shared" si="272"/>
        <v>0</v>
      </c>
      <c r="E4395" s="14" t="b">
        <f t="shared" si="274"/>
        <v>0</v>
      </c>
      <c r="F4395" s="3"/>
      <c r="G4395" s="5">
        <v>50033</v>
      </c>
    </row>
    <row r="4396" spans="2:7">
      <c r="B4396" s="24">
        <f t="shared" si="275"/>
        <v>48162</v>
      </c>
      <c r="C4396" s="8" t="b">
        <f t="shared" si="273"/>
        <v>0</v>
      </c>
      <c r="D4396" s="21" t="b">
        <f t="shared" si="272"/>
        <v>0</v>
      </c>
      <c r="E4396" s="14">
        <f t="shared" si="274"/>
        <v>48162</v>
      </c>
      <c r="F4396" s="3"/>
      <c r="G4396" s="5">
        <v>50038</v>
      </c>
    </row>
    <row r="4397" spans="2:7">
      <c r="B4397" s="24">
        <f t="shared" si="275"/>
        <v>48163</v>
      </c>
      <c r="C4397" s="8" t="b">
        <f t="shared" si="273"/>
        <v>0</v>
      </c>
      <c r="D4397" s="21" t="b">
        <f t="shared" si="272"/>
        <v>0</v>
      </c>
      <c r="E4397" s="14">
        <f t="shared" si="274"/>
        <v>48163</v>
      </c>
      <c r="F4397" s="3"/>
      <c r="G4397" s="5">
        <v>50039</v>
      </c>
    </row>
    <row r="4398" spans="2:7">
      <c r="B4398" s="24">
        <f t="shared" si="275"/>
        <v>48164</v>
      </c>
      <c r="C4398" s="8" t="b">
        <f t="shared" si="273"/>
        <v>0</v>
      </c>
      <c r="D4398" s="21" t="b">
        <f t="shared" si="272"/>
        <v>0</v>
      </c>
      <c r="E4398" s="14">
        <f t="shared" si="274"/>
        <v>48164</v>
      </c>
      <c r="F4398" s="3"/>
      <c r="G4398" s="5">
        <v>50040</v>
      </c>
    </row>
    <row r="4399" spans="2:7">
      <c r="B4399" s="24">
        <f t="shared" si="275"/>
        <v>48165</v>
      </c>
      <c r="C4399" s="8" t="b">
        <f t="shared" si="273"/>
        <v>0</v>
      </c>
      <c r="D4399" s="21" t="b">
        <f t="shared" si="272"/>
        <v>0</v>
      </c>
      <c r="E4399" s="14">
        <f t="shared" si="274"/>
        <v>48165</v>
      </c>
      <c r="F4399" s="3"/>
      <c r="G4399" s="5">
        <v>50042</v>
      </c>
    </row>
    <row r="4400" spans="2:7">
      <c r="B4400" s="24">
        <f t="shared" si="275"/>
        <v>48166</v>
      </c>
      <c r="C4400" s="8" t="b">
        <f t="shared" si="273"/>
        <v>0</v>
      </c>
      <c r="D4400" s="21" t="b">
        <f t="shared" si="272"/>
        <v>0</v>
      </c>
      <c r="E4400" s="14">
        <f t="shared" si="274"/>
        <v>48166</v>
      </c>
      <c r="F4400" s="3"/>
      <c r="G4400" s="5">
        <v>50045</v>
      </c>
    </row>
    <row r="4401" spans="2:7">
      <c r="B4401" s="24">
        <f t="shared" si="275"/>
        <v>48167</v>
      </c>
      <c r="C4401" s="8" t="b">
        <f t="shared" si="273"/>
        <v>1</v>
      </c>
      <c r="D4401" s="21" t="b">
        <f t="shared" si="272"/>
        <v>0</v>
      </c>
      <c r="E4401" s="14" t="b">
        <f t="shared" si="274"/>
        <v>0</v>
      </c>
      <c r="F4401" s="3"/>
      <c r="G4401" s="5">
        <v>50046</v>
      </c>
    </row>
    <row r="4402" spans="2:7">
      <c r="B4402" s="24">
        <f t="shared" si="275"/>
        <v>48168</v>
      </c>
      <c r="C4402" s="8" t="b">
        <f t="shared" si="273"/>
        <v>1</v>
      </c>
      <c r="D4402" s="21" t="b">
        <f t="shared" si="272"/>
        <v>0</v>
      </c>
      <c r="E4402" s="14" t="b">
        <f t="shared" si="274"/>
        <v>0</v>
      </c>
      <c r="F4402" s="3"/>
      <c r="G4402" s="5">
        <v>50047</v>
      </c>
    </row>
    <row r="4403" spans="2:7">
      <c r="B4403" s="24">
        <f t="shared" si="275"/>
        <v>48169</v>
      </c>
      <c r="C4403" s="8" t="b">
        <f t="shared" si="273"/>
        <v>0</v>
      </c>
      <c r="D4403" s="21" t="b">
        <f t="shared" si="272"/>
        <v>0</v>
      </c>
      <c r="E4403" s="14">
        <f t="shared" si="274"/>
        <v>48169</v>
      </c>
      <c r="F4403" s="3"/>
      <c r="G4403" s="5">
        <v>50048</v>
      </c>
    </row>
    <row r="4404" spans="2:7">
      <c r="B4404" s="24">
        <f t="shared" si="275"/>
        <v>48170</v>
      </c>
      <c r="C4404" s="8" t="b">
        <f t="shared" si="273"/>
        <v>0</v>
      </c>
      <c r="D4404" s="21" t="b">
        <f t="shared" si="272"/>
        <v>0</v>
      </c>
      <c r="E4404" s="14">
        <f t="shared" si="274"/>
        <v>48170</v>
      </c>
      <c r="F4404" s="3"/>
      <c r="G4404" s="5">
        <v>50049</v>
      </c>
    </row>
    <row r="4405" spans="2:7">
      <c r="B4405" s="24">
        <f t="shared" si="275"/>
        <v>48171</v>
      </c>
      <c r="C4405" s="8" t="b">
        <f t="shared" si="273"/>
        <v>0</v>
      </c>
      <c r="D4405" s="21" t="b">
        <f t="shared" si="272"/>
        <v>0</v>
      </c>
      <c r="E4405" s="14">
        <f t="shared" si="274"/>
        <v>48171</v>
      </c>
      <c r="F4405" s="3"/>
      <c r="G4405" s="5">
        <v>50052</v>
      </c>
    </row>
    <row r="4406" spans="2:7">
      <c r="B4406" s="24">
        <f t="shared" si="275"/>
        <v>48172</v>
      </c>
      <c r="C4406" s="8" t="b">
        <f t="shared" si="273"/>
        <v>0</v>
      </c>
      <c r="D4406" s="21" t="b">
        <f t="shared" si="272"/>
        <v>0</v>
      </c>
      <c r="E4406" s="14">
        <f t="shared" si="274"/>
        <v>48172</v>
      </c>
      <c r="F4406" s="3"/>
      <c r="G4406" s="5">
        <v>50053</v>
      </c>
    </row>
    <row r="4407" spans="2:7">
      <c r="B4407" s="24">
        <f t="shared" si="275"/>
        <v>48173</v>
      </c>
      <c r="C4407" s="8" t="b">
        <f t="shared" si="273"/>
        <v>0</v>
      </c>
      <c r="D4407" s="21" t="b">
        <f t="shared" si="272"/>
        <v>0</v>
      </c>
      <c r="E4407" s="14">
        <f t="shared" si="274"/>
        <v>48173</v>
      </c>
      <c r="F4407" s="3"/>
      <c r="G4407" s="5">
        <v>50054</v>
      </c>
    </row>
    <row r="4408" spans="2:7">
      <c r="B4408" s="24">
        <f t="shared" si="275"/>
        <v>48174</v>
      </c>
      <c r="C4408" s="8" t="b">
        <f t="shared" si="273"/>
        <v>1</v>
      </c>
      <c r="D4408" s="21" t="b">
        <f t="shared" si="272"/>
        <v>0</v>
      </c>
      <c r="E4408" s="14" t="b">
        <f t="shared" si="274"/>
        <v>0</v>
      </c>
      <c r="F4408" s="3"/>
      <c r="G4408" s="5">
        <v>50055</v>
      </c>
    </row>
    <row r="4409" spans="2:7">
      <c r="B4409" s="24">
        <f t="shared" si="275"/>
        <v>48175</v>
      </c>
      <c r="C4409" s="8" t="b">
        <f t="shared" si="273"/>
        <v>1</v>
      </c>
      <c r="D4409" s="21" t="b">
        <f t="shared" si="272"/>
        <v>0</v>
      </c>
      <c r="E4409" s="14" t="b">
        <f t="shared" si="274"/>
        <v>0</v>
      </c>
      <c r="F4409" s="3"/>
      <c r="G4409" s="5">
        <v>50056</v>
      </c>
    </row>
    <row r="4410" spans="2:7">
      <c r="B4410" s="24">
        <f t="shared" si="275"/>
        <v>48176</v>
      </c>
      <c r="C4410" s="8" t="b">
        <f t="shared" si="273"/>
        <v>0</v>
      </c>
      <c r="D4410" s="21" t="b">
        <f t="shared" si="272"/>
        <v>0</v>
      </c>
      <c r="E4410" s="14">
        <f t="shared" si="274"/>
        <v>48176</v>
      </c>
      <c r="F4410" s="3"/>
      <c r="G4410" s="5">
        <v>50059</v>
      </c>
    </row>
    <row r="4411" spans="2:7">
      <c r="B4411" s="24">
        <f t="shared" si="275"/>
        <v>48177</v>
      </c>
      <c r="C4411" s="8" t="b">
        <f t="shared" si="273"/>
        <v>0</v>
      </c>
      <c r="D4411" s="21" t="b">
        <f t="shared" si="272"/>
        <v>0</v>
      </c>
      <c r="E4411" s="14">
        <f t="shared" si="274"/>
        <v>48177</v>
      </c>
      <c r="F4411" s="3"/>
      <c r="G4411" s="5">
        <v>50060</v>
      </c>
    </row>
    <row r="4412" spans="2:7">
      <c r="B4412" s="24">
        <f t="shared" si="275"/>
        <v>48178</v>
      </c>
      <c r="C4412" s="8" t="b">
        <f t="shared" si="273"/>
        <v>0</v>
      </c>
      <c r="D4412" s="21" t="b">
        <f t="shared" si="272"/>
        <v>0</v>
      </c>
      <c r="E4412" s="14">
        <f t="shared" si="274"/>
        <v>48178</v>
      </c>
      <c r="F4412" s="3"/>
      <c r="G4412" s="5">
        <v>50061</v>
      </c>
    </row>
    <row r="4413" spans="2:7">
      <c r="B4413" s="24">
        <f t="shared" si="275"/>
        <v>48179</v>
      </c>
      <c r="C4413" s="8" t="b">
        <f t="shared" si="273"/>
        <v>0</v>
      </c>
      <c r="D4413" s="21" t="b">
        <f t="shared" si="272"/>
        <v>0</v>
      </c>
      <c r="E4413" s="14">
        <f t="shared" si="274"/>
        <v>48179</v>
      </c>
      <c r="F4413" s="3"/>
      <c r="G4413" s="5">
        <v>50062</v>
      </c>
    </row>
    <row r="4414" spans="2:7">
      <c r="B4414" s="24">
        <f t="shared" si="275"/>
        <v>48180</v>
      </c>
      <c r="C4414" s="8" t="b">
        <f t="shared" si="273"/>
        <v>0</v>
      </c>
      <c r="D4414" s="21" t="b">
        <f t="shared" si="272"/>
        <v>0</v>
      </c>
      <c r="E4414" s="14">
        <f t="shared" si="274"/>
        <v>48180</v>
      </c>
      <c r="F4414" s="3"/>
      <c r="G4414" s="5">
        <v>50063</v>
      </c>
    </row>
    <row r="4415" spans="2:7">
      <c r="B4415" s="24">
        <f t="shared" si="275"/>
        <v>48181</v>
      </c>
      <c r="C4415" s="8" t="b">
        <f t="shared" si="273"/>
        <v>1</v>
      </c>
      <c r="D4415" s="21" t="b">
        <f t="shared" si="272"/>
        <v>0</v>
      </c>
      <c r="E4415" s="14" t="b">
        <f t="shared" si="274"/>
        <v>0</v>
      </c>
      <c r="F4415" s="3"/>
      <c r="G4415" s="5">
        <v>50066</v>
      </c>
    </row>
    <row r="4416" spans="2:7">
      <c r="B4416" s="24">
        <f t="shared" si="275"/>
        <v>48182</v>
      </c>
      <c r="C4416" s="8" t="b">
        <f t="shared" si="273"/>
        <v>1</v>
      </c>
      <c r="D4416" s="21" t="b">
        <f t="shared" si="272"/>
        <v>0</v>
      </c>
      <c r="E4416" s="14" t="b">
        <f t="shared" si="274"/>
        <v>0</v>
      </c>
      <c r="F4416" s="3"/>
      <c r="G4416" s="5">
        <v>50067</v>
      </c>
    </row>
    <row r="4417" spans="2:7">
      <c r="B4417" s="24">
        <f t="shared" si="275"/>
        <v>48183</v>
      </c>
      <c r="C4417" s="8" t="b">
        <f t="shared" si="273"/>
        <v>0</v>
      </c>
      <c r="D4417" s="21" t="b">
        <f t="shared" si="272"/>
        <v>0</v>
      </c>
      <c r="E4417" s="14">
        <f t="shared" si="274"/>
        <v>48183</v>
      </c>
      <c r="F4417" s="3"/>
      <c r="G4417" s="5">
        <v>50068</v>
      </c>
    </row>
    <row r="4418" spans="2:7">
      <c r="B4418" s="24">
        <f t="shared" si="275"/>
        <v>48184</v>
      </c>
      <c r="C4418" s="8" t="b">
        <f t="shared" si="273"/>
        <v>0</v>
      </c>
      <c r="D4418" s="21" t="b">
        <f t="shared" si="272"/>
        <v>0</v>
      </c>
      <c r="E4418" s="14">
        <f t="shared" si="274"/>
        <v>48184</v>
      </c>
      <c r="F4418" s="3"/>
      <c r="G4418" s="5">
        <v>50069</v>
      </c>
    </row>
    <row r="4419" spans="2:7">
      <c r="B4419" s="24">
        <f t="shared" si="275"/>
        <v>48185</v>
      </c>
      <c r="C4419" s="8" t="b">
        <f t="shared" si="273"/>
        <v>0</v>
      </c>
      <c r="D4419" s="21" t="b">
        <f t="shared" ref="D4419:D4482" si="276">IF(TYPE(VLOOKUP(B4419,Holidays,1,0))&lt;&gt;1,FALSE,TRUE)</f>
        <v>0</v>
      </c>
      <c r="E4419" s="14">
        <f t="shared" si="274"/>
        <v>48185</v>
      </c>
      <c r="F4419" s="3"/>
      <c r="G4419" s="5">
        <v>50070</v>
      </c>
    </row>
    <row r="4420" spans="2:7">
      <c r="B4420" s="24">
        <f t="shared" si="275"/>
        <v>48186</v>
      </c>
      <c r="C4420" s="8" t="b">
        <f t="shared" ref="C4420:C4483" si="277">IF(WEEKDAY(B4420,2)&gt;5,TRUE)</f>
        <v>0</v>
      </c>
      <c r="D4420" s="21" t="b">
        <f t="shared" si="276"/>
        <v>0</v>
      </c>
      <c r="E4420" s="14">
        <f t="shared" ref="E4420:E4483" si="278">IF(OR(C4420,D4420),FALSE,B4420)</f>
        <v>48186</v>
      </c>
      <c r="F4420" s="3"/>
      <c r="G4420" s="5">
        <v>50073</v>
      </c>
    </row>
    <row r="4421" spans="2:7">
      <c r="B4421" s="24">
        <f t="shared" ref="B4421:B4484" si="279">B4420+1</f>
        <v>48187</v>
      </c>
      <c r="C4421" s="8" t="b">
        <f t="shared" si="277"/>
        <v>0</v>
      </c>
      <c r="D4421" s="21" t="b">
        <f t="shared" si="276"/>
        <v>0</v>
      </c>
      <c r="E4421" s="14">
        <f t="shared" si="278"/>
        <v>48187</v>
      </c>
      <c r="F4421" s="3"/>
      <c r="G4421" s="5">
        <v>50074</v>
      </c>
    </row>
    <row r="4422" spans="2:7">
      <c r="B4422" s="24">
        <f t="shared" si="279"/>
        <v>48188</v>
      </c>
      <c r="C4422" s="8" t="b">
        <f t="shared" si="277"/>
        <v>1</v>
      </c>
      <c r="D4422" s="21" t="b">
        <f t="shared" si="276"/>
        <v>0</v>
      </c>
      <c r="E4422" s="14" t="b">
        <f t="shared" si="278"/>
        <v>0</v>
      </c>
      <c r="F4422" s="3"/>
      <c r="G4422" s="5">
        <v>50075</v>
      </c>
    </row>
    <row r="4423" spans="2:7">
      <c r="B4423" s="24">
        <f t="shared" si="279"/>
        <v>48189</v>
      </c>
      <c r="C4423" s="8" t="b">
        <f t="shared" si="277"/>
        <v>1</v>
      </c>
      <c r="D4423" s="21" t="b">
        <f t="shared" si="276"/>
        <v>0</v>
      </c>
      <c r="E4423" s="14" t="b">
        <f t="shared" si="278"/>
        <v>0</v>
      </c>
      <c r="F4423" s="3"/>
      <c r="G4423" s="5">
        <v>50076</v>
      </c>
    </row>
    <row r="4424" spans="2:7">
      <c r="B4424" s="24">
        <f t="shared" si="279"/>
        <v>48190</v>
      </c>
      <c r="C4424" s="8" t="b">
        <f t="shared" si="277"/>
        <v>0</v>
      </c>
      <c r="D4424" s="21" t="b">
        <f t="shared" si="276"/>
        <v>0</v>
      </c>
      <c r="E4424" s="14">
        <f t="shared" si="278"/>
        <v>48190</v>
      </c>
      <c r="F4424" s="3"/>
      <c r="G4424" s="5">
        <v>50077</v>
      </c>
    </row>
    <row r="4425" spans="2:7">
      <c r="B4425" s="24">
        <f t="shared" si="279"/>
        <v>48191</v>
      </c>
      <c r="C4425" s="8" t="b">
        <f t="shared" si="277"/>
        <v>0</v>
      </c>
      <c r="D4425" s="21" t="b">
        <f t="shared" si="276"/>
        <v>0</v>
      </c>
      <c r="E4425" s="14">
        <f t="shared" si="278"/>
        <v>48191</v>
      </c>
      <c r="F4425" s="3"/>
      <c r="G4425" s="5">
        <v>50080</v>
      </c>
    </row>
    <row r="4426" spans="2:7">
      <c r="B4426" s="24">
        <f t="shared" si="279"/>
        <v>48192</v>
      </c>
      <c r="C4426" s="8" t="b">
        <f t="shared" si="277"/>
        <v>0</v>
      </c>
      <c r="D4426" s="21" t="b">
        <f t="shared" si="276"/>
        <v>0</v>
      </c>
      <c r="E4426" s="14">
        <f t="shared" si="278"/>
        <v>48192</v>
      </c>
      <c r="F4426" s="3"/>
      <c r="G4426" s="5">
        <v>50081</v>
      </c>
    </row>
    <row r="4427" spans="2:7">
      <c r="B4427" s="24">
        <f t="shared" si="279"/>
        <v>48193</v>
      </c>
      <c r="C4427" s="8" t="b">
        <f t="shared" si="277"/>
        <v>0</v>
      </c>
      <c r="D4427" s="21" t="b">
        <f t="shared" si="276"/>
        <v>0</v>
      </c>
      <c r="E4427" s="14">
        <f t="shared" si="278"/>
        <v>48193</v>
      </c>
      <c r="F4427" s="3"/>
      <c r="G4427" s="5">
        <v>50082</v>
      </c>
    </row>
    <row r="4428" spans="2:7">
      <c r="B4428" s="24">
        <f t="shared" si="279"/>
        <v>48194</v>
      </c>
      <c r="C4428" s="8" t="b">
        <f t="shared" si="277"/>
        <v>0</v>
      </c>
      <c r="D4428" s="21" t="b">
        <f t="shared" si="276"/>
        <v>0</v>
      </c>
      <c r="E4428" s="14">
        <f t="shared" si="278"/>
        <v>48194</v>
      </c>
      <c r="F4428" s="3"/>
      <c r="G4428" s="5">
        <v>50083</v>
      </c>
    </row>
    <row r="4429" spans="2:7">
      <c r="B4429" s="24">
        <f t="shared" si="279"/>
        <v>48195</v>
      </c>
      <c r="C4429" s="8" t="b">
        <f t="shared" si="277"/>
        <v>1</v>
      </c>
      <c r="D4429" s="21" t="b">
        <f t="shared" si="276"/>
        <v>0</v>
      </c>
      <c r="E4429" s="14" t="b">
        <f t="shared" si="278"/>
        <v>0</v>
      </c>
      <c r="F4429" s="3"/>
      <c r="G4429" s="5">
        <v>50084</v>
      </c>
    </row>
    <row r="4430" spans="2:7">
      <c r="B4430" s="24">
        <f t="shared" si="279"/>
        <v>48196</v>
      </c>
      <c r="C4430" s="8" t="b">
        <f t="shared" si="277"/>
        <v>1</v>
      </c>
      <c r="D4430" s="21" t="b">
        <f t="shared" si="276"/>
        <v>0</v>
      </c>
      <c r="E4430" s="14" t="b">
        <f t="shared" si="278"/>
        <v>0</v>
      </c>
      <c r="F4430" s="3"/>
      <c r="G4430" s="5">
        <v>50087</v>
      </c>
    </row>
    <row r="4431" spans="2:7">
      <c r="B4431" s="24">
        <f t="shared" si="279"/>
        <v>48197</v>
      </c>
      <c r="C4431" s="8" t="b">
        <f t="shared" si="277"/>
        <v>0</v>
      </c>
      <c r="D4431" s="21" t="b">
        <f t="shared" si="276"/>
        <v>0</v>
      </c>
      <c r="E4431" s="14">
        <f t="shared" si="278"/>
        <v>48197</v>
      </c>
      <c r="F4431" s="3"/>
      <c r="G4431" s="5">
        <v>50088</v>
      </c>
    </row>
    <row r="4432" spans="2:7">
      <c r="B4432" s="24">
        <f t="shared" si="279"/>
        <v>48198</v>
      </c>
      <c r="C4432" s="8" t="b">
        <f t="shared" si="277"/>
        <v>0</v>
      </c>
      <c r="D4432" s="21" t="b">
        <f t="shared" si="276"/>
        <v>0</v>
      </c>
      <c r="E4432" s="14">
        <f t="shared" si="278"/>
        <v>48198</v>
      </c>
      <c r="F4432" s="3"/>
      <c r="G4432" s="5">
        <v>50089</v>
      </c>
    </row>
    <row r="4433" spans="2:7">
      <c r="B4433" s="24">
        <f t="shared" si="279"/>
        <v>48199</v>
      </c>
      <c r="C4433" s="8" t="b">
        <f t="shared" si="277"/>
        <v>0</v>
      </c>
      <c r="D4433" s="21" t="b">
        <f t="shared" si="276"/>
        <v>0</v>
      </c>
      <c r="E4433" s="14">
        <f t="shared" si="278"/>
        <v>48199</v>
      </c>
      <c r="F4433" s="3"/>
      <c r="G4433" s="5">
        <v>50090</v>
      </c>
    </row>
    <row r="4434" spans="2:7">
      <c r="B4434" s="24">
        <f t="shared" si="279"/>
        <v>48200</v>
      </c>
      <c r="C4434" s="8" t="b">
        <f t="shared" si="277"/>
        <v>0</v>
      </c>
      <c r="D4434" s="21" t="b">
        <f t="shared" si="276"/>
        <v>0</v>
      </c>
      <c r="E4434" s="14">
        <f t="shared" si="278"/>
        <v>48200</v>
      </c>
      <c r="F4434" s="3"/>
      <c r="G4434" s="5">
        <v>50091</v>
      </c>
    </row>
    <row r="4435" spans="2:7">
      <c r="B4435" s="24">
        <f t="shared" si="279"/>
        <v>48201</v>
      </c>
      <c r="C4435" s="8" t="b">
        <f t="shared" si="277"/>
        <v>0</v>
      </c>
      <c r="D4435" s="21" t="b">
        <f t="shared" si="276"/>
        <v>0</v>
      </c>
      <c r="E4435" s="14">
        <f t="shared" si="278"/>
        <v>48201</v>
      </c>
      <c r="F4435" s="3"/>
      <c r="G4435" s="5">
        <v>50094</v>
      </c>
    </row>
    <row r="4436" spans="2:7">
      <c r="B4436" s="24">
        <f t="shared" si="279"/>
        <v>48202</v>
      </c>
      <c r="C4436" s="8" t="b">
        <f t="shared" si="277"/>
        <v>1</v>
      </c>
      <c r="D4436" s="21" t="b">
        <f t="shared" si="276"/>
        <v>0</v>
      </c>
      <c r="E4436" s="14" t="b">
        <f t="shared" si="278"/>
        <v>0</v>
      </c>
      <c r="F4436" s="3"/>
      <c r="G4436" s="5">
        <v>50095</v>
      </c>
    </row>
    <row r="4437" spans="2:7">
      <c r="B4437" s="24">
        <f t="shared" si="279"/>
        <v>48203</v>
      </c>
      <c r="C4437" s="8" t="b">
        <f t="shared" si="277"/>
        <v>1</v>
      </c>
      <c r="D4437" s="21" t="b">
        <f t="shared" si="276"/>
        <v>0</v>
      </c>
      <c r="E4437" s="14" t="b">
        <f t="shared" si="278"/>
        <v>0</v>
      </c>
      <c r="F4437" s="3"/>
      <c r="G4437" s="5">
        <v>50096</v>
      </c>
    </row>
    <row r="4438" spans="2:7">
      <c r="B4438" s="24">
        <f t="shared" si="279"/>
        <v>48204</v>
      </c>
      <c r="C4438" s="8" t="b">
        <f t="shared" si="277"/>
        <v>0</v>
      </c>
      <c r="D4438" s="21" t="b">
        <f t="shared" si="276"/>
        <v>0</v>
      </c>
      <c r="E4438" s="14">
        <f t="shared" si="278"/>
        <v>48204</v>
      </c>
      <c r="F4438" s="3"/>
      <c r="G4438" s="5">
        <v>50097</v>
      </c>
    </row>
    <row r="4439" spans="2:7">
      <c r="B4439" s="24">
        <f t="shared" si="279"/>
        <v>48205</v>
      </c>
      <c r="C4439" s="8" t="b">
        <f t="shared" si="277"/>
        <v>0</v>
      </c>
      <c r="D4439" s="21" t="b">
        <f t="shared" si="276"/>
        <v>0</v>
      </c>
      <c r="E4439" s="14">
        <f t="shared" si="278"/>
        <v>48205</v>
      </c>
      <c r="F4439" s="3"/>
      <c r="G4439" s="5">
        <v>50098</v>
      </c>
    </row>
    <row r="4440" spans="2:7">
      <c r="B4440" s="24">
        <f t="shared" si="279"/>
        <v>48206</v>
      </c>
      <c r="C4440" s="8" t="b">
        <f t="shared" si="277"/>
        <v>0</v>
      </c>
      <c r="D4440" s="21" t="b">
        <f t="shared" si="276"/>
        <v>0</v>
      </c>
      <c r="E4440" s="14">
        <f t="shared" si="278"/>
        <v>48206</v>
      </c>
      <c r="F4440" s="3"/>
      <c r="G4440" s="5">
        <v>50101</v>
      </c>
    </row>
    <row r="4441" spans="2:7">
      <c r="B4441" s="24">
        <f t="shared" si="279"/>
        <v>48207</v>
      </c>
      <c r="C4441" s="8" t="b">
        <f t="shared" si="277"/>
        <v>0</v>
      </c>
      <c r="D4441" s="21" t="b">
        <f t="shared" si="276"/>
        <v>1</v>
      </c>
      <c r="E4441" s="14" t="b">
        <f t="shared" si="278"/>
        <v>0</v>
      </c>
      <c r="F4441" s="3"/>
      <c r="G4441" s="5">
        <v>50102</v>
      </c>
    </row>
    <row r="4442" spans="2:7">
      <c r="B4442" s="24">
        <f t="shared" si="279"/>
        <v>48208</v>
      </c>
      <c r="C4442" s="8" t="b">
        <f t="shared" si="277"/>
        <v>0</v>
      </c>
      <c r="D4442" s="21" t="b">
        <f t="shared" si="276"/>
        <v>1</v>
      </c>
      <c r="E4442" s="14" t="b">
        <f t="shared" si="278"/>
        <v>0</v>
      </c>
      <c r="F4442" s="3"/>
      <c r="G4442" s="5">
        <v>50103</v>
      </c>
    </row>
    <row r="4443" spans="2:7">
      <c r="B4443" s="24">
        <f t="shared" si="279"/>
        <v>48209</v>
      </c>
      <c r="C4443" s="8" t="b">
        <f t="shared" si="277"/>
        <v>1</v>
      </c>
      <c r="D4443" s="21" t="b">
        <f t="shared" si="276"/>
        <v>0</v>
      </c>
      <c r="E4443" s="14" t="b">
        <f t="shared" si="278"/>
        <v>0</v>
      </c>
      <c r="F4443" s="3"/>
      <c r="G4443" s="5">
        <v>50104</v>
      </c>
    </row>
    <row r="4444" spans="2:7">
      <c r="B4444" s="24">
        <f t="shared" si="279"/>
        <v>48210</v>
      </c>
      <c r="C4444" s="8" t="b">
        <f t="shared" si="277"/>
        <v>1</v>
      </c>
      <c r="D4444" s="21" t="b">
        <f t="shared" si="276"/>
        <v>0</v>
      </c>
      <c r="E4444" s="14" t="b">
        <f t="shared" si="278"/>
        <v>0</v>
      </c>
      <c r="F4444" s="3"/>
      <c r="G4444" s="5">
        <v>50105</v>
      </c>
    </row>
    <row r="4445" spans="2:7">
      <c r="B4445" s="24">
        <f t="shared" si="279"/>
        <v>48211</v>
      </c>
      <c r="C4445" s="8" t="b">
        <f t="shared" si="277"/>
        <v>0</v>
      </c>
      <c r="D4445" s="21" t="b">
        <f t="shared" si="276"/>
        <v>0</v>
      </c>
      <c r="E4445" s="14">
        <f t="shared" si="278"/>
        <v>48211</v>
      </c>
      <c r="F4445" s="3"/>
      <c r="G4445" s="5">
        <v>50108</v>
      </c>
    </row>
    <row r="4446" spans="2:7">
      <c r="B4446" s="24">
        <f t="shared" si="279"/>
        <v>48212</v>
      </c>
      <c r="C4446" s="8" t="b">
        <f t="shared" si="277"/>
        <v>0</v>
      </c>
      <c r="D4446" s="21" t="b">
        <f t="shared" si="276"/>
        <v>0</v>
      </c>
      <c r="E4446" s="14">
        <f t="shared" si="278"/>
        <v>48212</v>
      </c>
      <c r="F4446" s="3"/>
      <c r="G4446" s="5">
        <v>50109</v>
      </c>
    </row>
    <row r="4447" spans="2:7">
      <c r="B4447" s="24">
        <f t="shared" si="279"/>
        <v>48213</v>
      </c>
      <c r="C4447" s="8" t="b">
        <f t="shared" si="277"/>
        <v>0</v>
      </c>
      <c r="D4447" s="21" t="b">
        <f t="shared" si="276"/>
        <v>0</v>
      </c>
      <c r="E4447" s="14">
        <f t="shared" si="278"/>
        <v>48213</v>
      </c>
      <c r="F4447" s="3"/>
      <c r="G4447" s="5">
        <v>50110</v>
      </c>
    </row>
    <row r="4448" spans="2:7">
      <c r="B4448" s="24">
        <f t="shared" si="279"/>
        <v>48214</v>
      </c>
      <c r="C4448" s="8" t="b">
        <f t="shared" si="277"/>
        <v>0</v>
      </c>
      <c r="D4448" s="21" t="b">
        <f t="shared" si="276"/>
        <v>1</v>
      </c>
      <c r="E4448" s="14" t="b">
        <f t="shared" si="278"/>
        <v>0</v>
      </c>
      <c r="F4448" s="3"/>
      <c r="G4448" s="5">
        <v>50111</v>
      </c>
    </row>
    <row r="4449" spans="2:7">
      <c r="B4449" s="24">
        <f t="shared" si="279"/>
        <v>48215</v>
      </c>
      <c r="C4449" s="8" t="b">
        <f t="shared" si="277"/>
        <v>0</v>
      </c>
      <c r="D4449" s="21" t="b">
        <f t="shared" si="276"/>
        <v>0</v>
      </c>
      <c r="E4449" s="14">
        <f t="shared" si="278"/>
        <v>48215</v>
      </c>
      <c r="F4449" s="3"/>
      <c r="G4449" s="5">
        <v>50112</v>
      </c>
    </row>
    <row r="4450" spans="2:7">
      <c r="B4450" s="24">
        <f t="shared" si="279"/>
        <v>48216</v>
      </c>
      <c r="C4450" s="8" t="b">
        <f t="shared" si="277"/>
        <v>1</v>
      </c>
      <c r="D4450" s="21" t="b">
        <f t="shared" si="276"/>
        <v>0</v>
      </c>
      <c r="E4450" s="14" t="b">
        <f t="shared" si="278"/>
        <v>0</v>
      </c>
      <c r="F4450" s="3"/>
      <c r="G4450" s="5">
        <v>50115</v>
      </c>
    </row>
    <row r="4451" spans="2:7">
      <c r="B4451" s="24">
        <f t="shared" si="279"/>
        <v>48217</v>
      </c>
      <c r="C4451" s="8" t="b">
        <f t="shared" si="277"/>
        <v>1</v>
      </c>
      <c r="D4451" s="21" t="b">
        <f t="shared" si="276"/>
        <v>0</v>
      </c>
      <c r="E4451" s="14" t="b">
        <f t="shared" si="278"/>
        <v>0</v>
      </c>
      <c r="F4451" s="3"/>
      <c r="G4451" s="5">
        <v>50116</v>
      </c>
    </row>
    <row r="4452" spans="2:7">
      <c r="B4452" s="24">
        <f t="shared" si="279"/>
        <v>48218</v>
      </c>
      <c r="C4452" s="8" t="b">
        <f t="shared" si="277"/>
        <v>0</v>
      </c>
      <c r="D4452" s="21" t="b">
        <f t="shared" si="276"/>
        <v>0</v>
      </c>
      <c r="E4452" s="14">
        <f t="shared" si="278"/>
        <v>48218</v>
      </c>
      <c r="F4452" s="3"/>
      <c r="G4452" s="5">
        <v>50117</v>
      </c>
    </row>
    <row r="4453" spans="2:7">
      <c r="B4453" s="24">
        <f t="shared" si="279"/>
        <v>48219</v>
      </c>
      <c r="C4453" s="8" t="b">
        <f t="shared" si="277"/>
        <v>0</v>
      </c>
      <c r="D4453" s="21" t="b">
        <f t="shared" si="276"/>
        <v>0</v>
      </c>
      <c r="E4453" s="14">
        <f t="shared" si="278"/>
        <v>48219</v>
      </c>
      <c r="F4453" s="3"/>
      <c r="G4453" s="5">
        <v>50118</v>
      </c>
    </row>
    <row r="4454" spans="2:7">
      <c r="B4454" s="24">
        <f t="shared" si="279"/>
        <v>48220</v>
      </c>
      <c r="C4454" s="8" t="b">
        <f t="shared" si="277"/>
        <v>0</v>
      </c>
      <c r="D4454" s="21" t="b">
        <f t="shared" si="276"/>
        <v>0</v>
      </c>
      <c r="E4454" s="14">
        <f t="shared" si="278"/>
        <v>48220</v>
      </c>
      <c r="F4454" s="3"/>
      <c r="G4454" s="5">
        <v>50119</v>
      </c>
    </row>
    <row r="4455" spans="2:7">
      <c r="B4455" s="24">
        <f t="shared" si="279"/>
        <v>48221</v>
      </c>
      <c r="C4455" s="8" t="b">
        <f t="shared" si="277"/>
        <v>0</v>
      </c>
      <c r="D4455" s="21" t="b">
        <f t="shared" si="276"/>
        <v>0</v>
      </c>
      <c r="E4455" s="14">
        <f t="shared" si="278"/>
        <v>48221</v>
      </c>
      <c r="F4455" s="3"/>
      <c r="G4455" s="5">
        <v>50122</v>
      </c>
    </row>
    <row r="4456" spans="2:7">
      <c r="B4456" s="24">
        <f t="shared" si="279"/>
        <v>48222</v>
      </c>
      <c r="C4456" s="8" t="b">
        <f t="shared" si="277"/>
        <v>0</v>
      </c>
      <c r="D4456" s="21" t="b">
        <f t="shared" si="276"/>
        <v>0</v>
      </c>
      <c r="E4456" s="14">
        <f t="shared" si="278"/>
        <v>48222</v>
      </c>
      <c r="F4456" s="3"/>
      <c r="G4456" s="5">
        <v>50123</v>
      </c>
    </row>
    <row r="4457" spans="2:7">
      <c r="B4457" s="24">
        <f t="shared" si="279"/>
        <v>48223</v>
      </c>
      <c r="C4457" s="8" t="b">
        <f t="shared" si="277"/>
        <v>1</v>
      </c>
      <c r="D4457" s="21" t="b">
        <f t="shared" si="276"/>
        <v>0</v>
      </c>
      <c r="E4457" s="14" t="b">
        <f t="shared" si="278"/>
        <v>0</v>
      </c>
      <c r="F4457" s="3"/>
      <c r="G4457" s="5">
        <v>50124</v>
      </c>
    </row>
    <row r="4458" spans="2:7">
      <c r="B4458" s="24">
        <f t="shared" si="279"/>
        <v>48224</v>
      </c>
      <c r="C4458" s="8" t="b">
        <f t="shared" si="277"/>
        <v>1</v>
      </c>
      <c r="D4458" s="21" t="b">
        <f t="shared" si="276"/>
        <v>0</v>
      </c>
      <c r="E4458" s="14" t="b">
        <f t="shared" si="278"/>
        <v>0</v>
      </c>
      <c r="F4458" s="3"/>
      <c r="G4458" s="5">
        <v>50125</v>
      </c>
    </row>
    <row r="4459" spans="2:7">
      <c r="B4459" s="24">
        <f t="shared" si="279"/>
        <v>48225</v>
      </c>
      <c r="C4459" s="8" t="b">
        <f t="shared" si="277"/>
        <v>0</v>
      </c>
      <c r="D4459" s="21" t="b">
        <f t="shared" si="276"/>
        <v>0</v>
      </c>
      <c r="E4459" s="14">
        <f t="shared" si="278"/>
        <v>48225</v>
      </c>
      <c r="F4459" s="3"/>
      <c r="G4459" s="5">
        <v>50126</v>
      </c>
    </row>
    <row r="4460" spans="2:7">
      <c r="B4460" s="24">
        <f t="shared" si="279"/>
        <v>48226</v>
      </c>
      <c r="C4460" s="8" t="b">
        <f t="shared" si="277"/>
        <v>0</v>
      </c>
      <c r="D4460" s="21" t="b">
        <f t="shared" si="276"/>
        <v>0</v>
      </c>
      <c r="E4460" s="14">
        <f t="shared" si="278"/>
        <v>48226</v>
      </c>
      <c r="F4460" s="3"/>
      <c r="G4460" s="5">
        <v>50129</v>
      </c>
    </row>
    <row r="4461" spans="2:7">
      <c r="B4461" s="24">
        <f t="shared" si="279"/>
        <v>48227</v>
      </c>
      <c r="C4461" s="8" t="b">
        <f t="shared" si="277"/>
        <v>0</v>
      </c>
      <c r="D4461" s="21" t="b">
        <f t="shared" si="276"/>
        <v>0</v>
      </c>
      <c r="E4461" s="14">
        <f t="shared" si="278"/>
        <v>48227</v>
      </c>
      <c r="F4461" s="3"/>
      <c r="G4461" s="5">
        <v>50130</v>
      </c>
    </row>
    <row r="4462" spans="2:7">
      <c r="B4462" s="24">
        <f t="shared" si="279"/>
        <v>48228</v>
      </c>
      <c r="C4462" s="8" t="b">
        <f t="shared" si="277"/>
        <v>0</v>
      </c>
      <c r="D4462" s="21" t="b">
        <f t="shared" si="276"/>
        <v>0</v>
      </c>
      <c r="E4462" s="14">
        <f t="shared" si="278"/>
        <v>48228</v>
      </c>
      <c r="F4462" s="3"/>
      <c r="G4462" s="5">
        <v>50131</v>
      </c>
    </row>
    <row r="4463" spans="2:7">
      <c r="B4463" s="24">
        <f t="shared" si="279"/>
        <v>48229</v>
      </c>
      <c r="C4463" s="8" t="b">
        <f t="shared" si="277"/>
        <v>0</v>
      </c>
      <c r="D4463" s="21" t="b">
        <f t="shared" si="276"/>
        <v>0</v>
      </c>
      <c r="E4463" s="14">
        <f t="shared" si="278"/>
        <v>48229</v>
      </c>
      <c r="F4463" s="3"/>
      <c r="G4463" s="5">
        <v>50132</v>
      </c>
    </row>
    <row r="4464" spans="2:7">
      <c r="B4464" s="24">
        <f t="shared" si="279"/>
        <v>48230</v>
      </c>
      <c r="C4464" s="8" t="b">
        <f t="shared" si="277"/>
        <v>1</v>
      </c>
      <c r="D4464" s="21" t="b">
        <f t="shared" si="276"/>
        <v>0</v>
      </c>
      <c r="E4464" s="14" t="b">
        <f t="shared" si="278"/>
        <v>0</v>
      </c>
      <c r="F4464" s="3"/>
      <c r="G4464" s="5">
        <v>50137</v>
      </c>
    </row>
    <row r="4465" spans="2:7">
      <c r="B4465" s="24">
        <f t="shared" si="279"/>
        <v>48231</v>
      </c>
      <c r="C4465" s="8" t="b">
        <f t="shared" si="277"/>
        <v>1</v>
      </c>
      <c r="D4465" s="21" t="b">
        <f t="shared" si="276"/>
        <v>0</v>
      </c>
      <c r="E4465" s="14" t="b">
        <f t="shared" si="278"/>
        <v>0</v>
      </c>
      <c r="F4465" s="3"/>
      <c r="G4465" s="5">
        <v>50138</v>
      </c>
    </row>
    <row r="4466" spans="2:7">
      <c r="B4466" s="24">
        <f t="shared" si="279"/>
        <v>48232</v>
      </c>
      <c r="C4466" s="8" t="b">
        <f t="shared" si="277"/>
        <v>0</v>
      </c>
      <c r="D4466" s="21" t="b">
        <f t="shared" si="276"/>
        <v>0</v>
      </c>
      <c r="E4466" s="14">
        <f t="shared" si="278"/>
        <v>48232</v>
      </c>
      <c r="F4466" s="3"/>
      <c r="G4466" s="5">
        <v>50139</v>
      </c>
    </row>
    <row r="4467" spans="2:7">
      <c r="B4467" s="24">
        <f t="shared" si="279"/>
        <v>48233</v>
      </c>
      <c r="C4467" s="8" t="b">
        <f t="shared" si="277"/>
        <v>0</v>
      </c>
      <c r="D4467" s="21" t="b">
        <f t="shared" si="276"/>
        <v>0</v>
      </c>
      <c r="E4467" s="14">
        <f t="shared" si="278"/>
        <v>48233</v>
      </c>
      <c r="F4467" s="3"/>
      <c r="G4467" s="5">
        <v>50140</v>
      </c>
    </row>
    <row r="4468" spans="2:7">
      <c r="B4468" s="24">
        <f t="shared" si="279"/>
        <v>48234</v>
      </c>
      <c r="C4468" s="8" t="b">
        <f t="shared" si="277"/>
        <v>0</v>
      </c>
      <c r="D4468" s="21" t="b">
        <f t="shared" si="276"/>
        <v>0</v>
      </c>
      <c r="E4468" s="14">
        <f t="shared" si="278"/>
        <v>48234</v>
      </c>
      <c r="F4468" s="3"/>
      <c r="G4468" s="5">
        <v>50143</v>
      </c>
    </row>
    <row r="4469" spans="2:7">
      <c r="B4469" s="24">
        <f t="shared" si="279"/>
        <v>48235</v>
      </c>
      <c r="C4469" s="8" t="b">
        <f t="shared" si="277"/>
        <v>0</v>
      </c>
      <c r="D4469" s="21" t="b">
        <f t="shared" si="276"/>
        <v>0</v>
      </c>
      <c r="E4469" s="14">
        <f t="shared" si="278"/>
        <v>48235</v>
      </c>
      <c r="F4469" s="3"/>
      <c r="G4469" s="5">
        <v>50144</v>
      </c>
    </row>
    <row r="4470" spans="2:7">
      <c r="B4470" s="24">
        <f t="shared" si="279"/>
        <v>48236</v>
      </c>
      <c r="C4470" s="8" t="b">
        <f t="shared" si="277"/>
        <v>0</v>
      </c>
      <c r="D4470" s="21" t="b">
        <f t="shared" si="276"/>
        <v>0</v>
      </c>
      <c r="E4470" s="14">
        <f t="shared" si="278"/>
        <v>48236</v>
      </c>
      <c r="F4470" s="3"/>
      <c r="G4470" s="5">
        <v>50145</v>
      </c>
    </row>
    <row r="4471" spans="2:7">
      <c r="B4471" s="24">
        <f t="shared" si="279"/>
        <v>48237</v>
      </c>
      <c r="C4471" s="8" t="b">
        <f t="shared" si="277"/>
        <v>1</v>
      </c>
      <c r="D4471" s="21" t="b">
        <f t="shared" si="276"/>
        <v>0</v>
      </c>
      <c r="E4471" s="14" t="b">
        <f t="shared" si="278"/>
        <v>0</v>
      </c>
      <c r="F4471" s="3"/>
      <c r="G4471" s="5">
        <v>50146</v>
      </c>
    </row>
    <row r="4472" spans="2:7">
      <c r="B4472" s="24">
        <f t="shared" si="279"/>
        <v>48238</v>
      </c>
      <c r="C4472" s="8" t="b">
        <f t="shared" si="277"/>
        <v>1</v>
      </c>
      <c r="D4472" s="21" t="b">
        <f t="shared" si="276"/>
        <v>0</v>
      </c>
      <c r="E4472" s="14" t="b">
        <f t="shared" si="278"/>
        <v>0</v>
      </c>
      <c r="F4472" s="3"/>
      <c r="G4472" s="5">
        <v>50147</v>
      </c>
    </row>
    <row r="4473" spans="2:7">
      <c r="B4473" s="24">
        <f t="shared" si="279"/>
        <v>48239</v>
      </c>
      <c r="C4473" s="8" t="b">
        <f t="shared" si="277"/>
        <v>0</v>
      </c>
      <c r="D4473" s="21" t="b">
        <f t="shared" si="276"/>
        <v>0</v>
      </c>
      <c r="E4473" s="14">
        <f t="shared" si="278"/>
        <v>48239</v>
      </c>
      <c r="F4473" s="3"/>
      <c r="G4473" s="5">
        <v>50150</v>
      </c>
    </row>
    <row r="4474" spans="2:7">
      <c r="B4474" s="24">
        <f t="shared" si="279"/>
        <v>48240</v>
      </c>
      <c r="C4474" s="8" t="b">
        <f t="shared" si="277"/>
        <v>0</v>
      </c>
      <c r="D4474" s="21" t="b">
        <f t="shared" si="276"/>
        <v>0</v>
      </c>
      <c r="E4474" s="14">
        <f t="shared" si="278"/>
        <v>48240</v>
      </c>
      <c r="F4474" s="3"/>
      <c r="G4474" s="5">
        <v>50151</v>
      </c>
    </row>
    <row r="4475" spans="2:7">
      <c r="B4475" s="24">
        <f t="shared" si="279"/>
        <v>48241</v>
      </c>
      <c r="C4475" s="8" t="b">
        <f t="shared" si="277"/>
        <v>0</v>
      </c>
      <c r="D4475" s="21" t="b">
        <f t="shared" si="276"/>
        <v>0</v>
      </c>
      <c r="E4475" s="14">
        <f t="shared" si="278"/>
        <v>48241</v>
      </c>
      <c r="F4475" s="3"/>
      <c r="G4475" s="5">
        <v>50152</v>
      </c>
    </row>
    <row r="4476" spans="2:7">
      <c r="B4476" s="24">
        <f t="shared" si="279"/>
        <v>48242</v>
      </c>
      <c r="C4476" s="8" t="b">
        <f t="shared" si="277"/>
        <v>0</v>
      </c>
      <c r="D4476" s="21" t="b">
        <f t="shared" si="276"/>
        <v>0</v>
      </c>
      <c r="E4476" s="14">
        <f t="shared" si="278"/>
        <v>48242</v>
      </c>
      <c r="F4476" s="3"/>
      <c r="G4476" s="5">
        <v>50153</v>
      </c>
    </row>
    <row r="4477" spans="2:7">
      <c r="B4477" s="24">
        <f t="shared" si="279"/>
        <v>48243</v>
      </c>
      <c r="C4477" s="8" t="b">
        <f t="shared" si="277"/>
        <v>0</v>
      </c>
      <c r="D4477" s="21" t="b">
        <f t="shared" si="276"/>
        <v>0</v>
      </c>
      <c r="E4477" s="14">
        <f t="shared" si="278"/>
        <v>48243</v>
      </c>
      <c r="F4477" s="3"/>
      <c r="G4477" s="5">
        <v>50154</v>
      </c>
    </row>
    <row r="4478" spans="2:7">
      <c r="B4478" s="24">
        <f t="shared" si="279"/>
        <v>48244</v>
      </c>
      <c r="C4478" s="8" t="b">
        <f t="shared" si="277"/>
        <v>1</v>
      </c>
      <c r="D4478" s="21" t="b">
        <f t="shared" si="276"/>
        <v>0</v>
      </c>
      <c r="E4478" s="14" t="b">
        <f t="shared" si="278"/>
        <v>0</v>
      </c>
      <c r="F4478" s="3"/>
      <c r="G4478" s="5">
        <v>50157</v>
      </c>
    </row>
    <row r="4479" spans="2:7">
      <c r="B4479" s="24">
        <f t="shared" si="279"/>
        <v>48245</v>
      </c>
      <c r="C4479" s="8" t="b">
        <f t="shared" si="277"/>
        <v>1</v>
      </c>
      <c r="D4479" s="21" t="b">
        <f t="shared" si="276"/>
        <v>0</v>
      </c>
      <c r="E4479" s="14" t="b">
        <f t="shared" si="278"/>
        <v>0</v>
      </c>
      <c r="F4479" s="3"/>
      <c r="G4479" s="5">
        <v>50158</v>
      </c>
    </row>
    <row r="4480" spans="2:7">
      <c r="B4480" s="24">
        <f t="shared" si="279"/>
        <v>48246</v>
      </c>
      <c r="C4480" s="8" t="b">
        <f t="shared" si="277"/>
        <v>0</v>
      </c>
      <c r="D4480" s="21" t="b">
        <f t="shared" si="276"/>
        <v>0</v>
      </c>
      <c r="E4480" s="14">
        <f t="shared" si="278"/>
        <v>48246</v>
      </c>
      <c r="F4480" s="3"/>
      <c r="G4480" s="5">
        <v>50159</v>
      </c>
    </row>
    <row r="4481" spans="2:7">
      <c r="B4481" s="24">
        <f t="shared" si="279"/>
        <v>48247</v>
      </c>
      <c r="C4481" s="8" t="b">
        <f t="shared" si="277"/>
        <v>0</v>
      </c>
      <c r="D4481" s="21" t="b">
        <f t="shared" si="276"/>
        <v>0</v>
      </c>
      <c r="E4481" s="14">
        <f t="shared" si="278"/>
        <v>48247</v>
      </c>
      <c r="F4481" s="3"/>
      <c r="G4481" s="5">
        <v>50160</v>
      </c>
    </row>
    <row r="4482" spans="2:7">
      <c r="B4482" s="24">
        <f t="shared" si="279"/>
        <v>48248</v>
      </c>
      <c r="C4482" s="8" t="b">
        <f t="shared" si="277"/>
        <v>0</v>
      </c>
      <c r="D4482" s="21" t="b">
        <f t="shared" si="276"/>
        <v>0</v>
      </c>
      <c r="E4482" s="14">
        <f t="shared" si="278"/>
        <v>48248</v>
      </c>
      <c r="F4482" s="3"/>
      <c r="G4482" s="5">
        <v>50164</v>
      </c>
    </row>
    <row r="4483" spans="2:7">
      <c r="B4483" s="24">
        <f t="shared" si="279"/>
        <v>48249</v>
      </c>
      <c r="C4483" s="8" t="b">
        <f t="shared" si="277"/>
        <v>0</v>
      </c>
      <c r="D4483" s="21" t="b">
        <f t="shared" ref="D4483:D4546" si="280">IF(TYPE(VLOOKUP(B4483,Holidays,1,0))&lt;&gt;1,FALSE,TRUE)</f>
        <v>0</v>
      </c>
      <c r="E4483" s="14">
        <f t="shared" si="278"/>
        <v>48249</v>
      </c>
      <c r="F4483" s="3"/>
      <c r="G4483" s="5">
        <v>50165</v>
      </c>
    </row>
    <row r="4484" spans="2:7">
      <c r="B4484" s="24">
        <f t="shared" si="279"/>
        <v>48250</v>
      </c>
      <c r="C4484" s="8" t="b">
        <f t="shared" ref="C4484:C4547" si="281">IF(WEEKDAY(B4484,2)&gt;5,TRUE)</f>
        <v>0</v>
      </c>
      <c r="D4484" s="21" t="b">
        <f t="shared" si="280"/>
        <v>0</v>
      </c>
      <c r="E4484" s="14">
        <f t="shared" ref="E4484:E4547" si="282">IF(OR(C4484,D4484),FALSE,B4484)</f>
        <v>48250</v>
      </c>
      <c r="F4484" s="3"/>
      <c r="G4484" s="5">
        <v>50166</v>
      </c>
    </row>
    <row r="4485" spans="2:7">
      <c r="B4485" s="24">
        <f t="shared" ref="B4485:B4548" si="283">B4484+1</f>
        <v>48251</v>
      </c>
      <c r="C4485" s="8" t="b">
        <f t="shared" si="281"/>
        <v>1</v>
      </c>
      <c r="D4485" s="21" t="b">
        <f t="shared" si="280"/>
        <v>0</v>
      </c>
      <c r="E4485" s="14" t="b">
        <f t="shared" si="282"/>
        <v>0</v>
      </c>
      <c r="F4485" s="3"/>
      <c r="G4485" s="5">
        <v>50167</v>
      </c>
    </row>
    <row r="4486" spans="2:7">
      <c r="B4486" s="24">
        <f t="shared" si="283"/>
        <v>48252</v>
      </c>
      <c r="C4486" s="8" t="b">
        <f t="shared" si="281"/>
        <v>1</v>
      </c>
      <c r="D4486" s="21" t="b">
        <f t="shared" si="280"/>
        <v>0</v>
      </c>
      <c r="E4486" s="14" t="b">
        <f t="shared" si="282"/>
        <v>0</v>
      </c>
      <c r="F4486" s="3"/>
      <c r="G4486" s="5">
        <v>50168</v>
      </c>
    </row>
    <row r="4487" spans="2:7">
      <c r="B4487" s="24">
        <f t="shared" si="283"/>
        <v>48253</v>
      </c>
      <c r="C4487" s="8" t="b">
        <f t="shared" si="281"/>
        <v>0</v>
      </c>
      <c r="D4487" s="21" t="b">
        <f t="shared" si="280"/>
        <v>0</v>
      </c>
      <c r="E4487" s="14">
        <f t="shared" si="282"/>
        <v>48253</v>
      </c>
      <c r="F4487" s="3"/>
      <c r="G4487" s="5">
        <v>50171</v>
      </c>
    </row>
    <row r="4488" spans="2:7">
      <c r="B4488" s="24">
        <f t="shared" si="283"/>
        <v>48254</v>
      </c>
      <c r="C4488" s="8" t="b">
        <f t="shared" si="281"/>
        <v>0</v>
      </c>
      <c r="D4488" s="21" t="b">
        <f t="shared" si="280"/>
        <v>0</v>
      </c>
      <c r="E4488" s="14">
        <f t="shared" si="282"/>
        <v>48254</v>
      </c>
      <c r="F4488" s="3"/>
      <c r="G4488" s="5">
        <v>50172</v>
      </c>
    </row>
    <row r="4489" spans="2:7">
      <c r="B4489" s="24">
        <f t="shared" si="283"/>
        <v>48255</v>
      </c>
      <c r="C4489" s="8" t="b">
        <f t="shared" si="281"/>
        <v>0</v>
      </c>
      <c r="D4489" s="21" t="b">
        <f t="shared" si="280"/>
        <v>0</v>
      </c>
      <c r="E4489" s="14">
        <f t="shared" si="282"/>
        <v>48255</v>
      </c>
      <c r="F4489" s="3"/>
      <c r="G4489" s="5">
        <v>50173</v>
      </c>
    </row>
    <row r="4490" spans="2:7">
      <c r="B4490" s="24">
        <f t="shared" si="283"/>
        <v>48256</v>
      </c>
      <c r="C4490" s="8" t="b">
        <f t="shared" si="281"/>
        <v>0</v>
      </c>
      <c r="D4490" s="21" t="b">
        <f t="shared" si="280"/>
        <v>0</v>
      </c>
      <c r="E4490" s="14">
        <f t="shared" si="282"/>
        <v>48256</v>
      </c>
      <c r="F4490" s="3"/>
      <c r="G4490" s="5">
        <v>50174</v>
      </c>
    </row>
    <row r="4491" spans="2:7">
      <c r="B4491" s="24">
        <f t="shared" si="283"/>
        <v>48257</v>
      </c>
      <c r="C4491" s="8" t="b">
        <f t="shared" si="281"/>
        <v>0</v>
      </c>
      <c r="D4491" s="21" t="b">
        <f t="shared" si="280"/>
        <v>0</v>
      </c>
      <c r="E4491" s="14">
        <f t="shared" si="282"/>
        <v>48257</v>
      </c>
      <c r="F4491" s="3"/>
      <c r="G4491" s="5">
        <v>50175</v>
      </c>
    </row>
    <row r="4492" spans="2:7">
      <c r="B4492" s="24">
        <f t="shared" si="283"/>
        <v>48258</v>
      </c>
      <c r="C4492" s="8" t="b">
        <f t="shared" si="281"/>
        <v>1</v>
      </c>
      <c r="D4492" s="21" t="b">
        <f t="shared" si="280"/>
        <v>0</v>
      </c>
      <c r="E4492" s="14" t="b">
        <f t="shared" si="282"/>
        <v>0</v>
      </c>
      <c r="F4492" s="3"/>
      <c r="G4492" s="5">
        <v>50178</v>
      </c>
    </row>
    <row r="4493" spans="2:7">
      <c r="B4493" s="24">
        <f t="shared" si="283"/>
        <v>48259</v>
      </c>
      <c r="C4493" s="8" t="b">
        <f t="shared" si="281"/>
        <v>1</v>
      </c>
      <c r="D4493" s="21" t="b">
        <f t="shared" si="280"/>
        <v>0</v>
      </c>
      <c r="E4493" s="14" t="b">
        <f t="shared" si="282"/>
        <v>0</v>
      </c>
      <c r="F4493" s="3"/>
      <c r="G4493" s="5">
        <v>50179</v>
      </c>
    </row>
    <row r="4494" spans="2:7">
      <c r="B4494" s="24">
        <f t="shared" si="283"/>
        <v>48260</v>
      </c>
      <c r="C4494" s="8" t="b">
        <f t="shared" si="281"/>
        <v>0</v>
      </c>
      <c r="D4494" s="21" t="b">
        <f t="shared" si="280"/>
        <v>0</v>
      </c>
      <c r="E4494" s="14">
        <f t="shared" si="282"/>
        <v>48260</v>
      </c>
      <c r="F4494" s="3"/>
      <c r="G4494" s="5">
        <v>50180</v>
      </c>
    </row>
    <row r="4495" spans="2:7">
      <c r="B4495" s="24">
        <f t="shared" si="283"/>
        <v>48261</v>
      </c>
      <c r="C4495" s="8" t="b">
        <f t="shared" si="281"/>
        <v>0</v>
      </c>
      <c r="D4495" s="21" t="b">
        <f t="shared" si="280"/>
        <v>0</v>
      </c>
      <c r="E4495" s="14">
        <f t="shared" si="282"/>
        <v>48261</v>
      </c>
      <c r="F4495" s="3"/>
      <c r="G4495" s="5">
        <v>50181</v>
      </c>
    </row>
    <row r="4496" spans="2:7">
      <c r="B4496" s="24">
        <f t="shared" si="283"/>
        <v>48262</v>
      </c>
      <c r="C4496" s="8" t="b">
        <f t="shared" si="281"/>
        <v>0</v>
      </c>
      <c r="D4496" s="21" t="b">
        <f t="shared" si="280"/>
        <v>0</v>
      </c>
      <c r="E4496" s="14">
        <f t="shared" si="282"/>
        <v>48262</v>
      </c>
      <c r="F4496" s="3"/>
      <c r="G4496" s="5">
        <v>50182</v>
      </c>
    </row>
    <row r="4497" spans="2:7">
      <c r="B4497" s="24">
        <f t="shared" si="283"/>
        <v>48263</v>
      </c>
      <c r="C4497" s="8" t="b">
        <f t="shared" si="281"/>
        <v>0</v>
      </c>
      <c r="D4497" s="21" t="b">
        <f t="shared" si="280"/>
        <v>0</v>
      </c>
      <c r="E4497" s="14">
        <f t="shared" si="282"/>
        <v>48263</v>
      </c>
      <c r="F4497" s="3"/>
      <c r="G4497" s="5">
        <v>50185</v>
      </c>
    </row>
    <row r="4498" spans="2:7">
      <c r="B4498" s="24">
        <f t="shared" si="283"/>
        <v>48264</v>
      </c>
      <c r="C4498" s="8" t="b">
        <f t="shared" si="281"/>
        <v>0</v>
      </c>
      <c r="D4498" s="21" t="b">
        <f t="shared" si="280"/>
        <v>0</v>
      </c>
      <c r="E4498" s="14">
        <f t="shared" si="282"/>
        <v>48264</v>
      </c>
      <c r="F4498" s="3"/>
      <c r="G4498" s="5">
        <v>50186</v>
      </c>
    </row>
    <row r="4499" spans="2:7">
      <c r="B4499" s="24">
        <f t="shared" si="283"/>
        <v>48265</v>
      </c>
      <c r="C4499" s="8" t="b">
        <f t="shared" si="281"/>
        <v>1</v>
      </c>
      <c r="D4499" s="21" t="b">
        <f t="shared" si="280"/>
        <v>0</v>
      </c>
      <c r="E4499" s="14" t="b">
        <f t="shared" si="282"/>
        <v>0</v>
      </c>
      <c r="F4499" s="3"/>
      <c r="G4499" s="5">
        <v>50187</v>
      </c>
    </row>
    <row r="4500" spans="2:7">
      <c r="B4500" s="24">
        <f t="shared" si="283"/>
        <v>48266</v>
      </c>
      <c r="C4500" s="8" t="b">
        <f t="shared" si="281"/>
        <v>1</v>
      </c>
      <c r="D4500" s="21" t="b">
        <f t="shared" si="280"/>
        <v>0</v>
      </c>
      <c r="E4500" s="14" t="b">
        <f t="shared" si="282"/>
        <v>0</v>
      </c>
      <c r="F4500" s="3"/>
      <c r="G4500" s="5">
        <v>50188</v>
      </c>
    </row>
    <row r="4501" spans="2:7">
      <c r="B4501" s="24">
        <f t="shared" si="283"/>
        <v>48267</v>
      </c>
      <c r="C4501" s="8" t="b">
        <f t="shared" si="281"/>
        <v>0</v>
      </c>
      <c r="D4501" s="21" t="b">
        <f t="shared" si="280"/>
        <v>0</v>
      </c>
      <c r="E4501" s="14">
        <f t="shared" si="282"/>
        <v>48267</v>
      </c>
      <c r="F4501" s="3"/>
      <c r="G4501" s="5">
        <v>50189</v>
      </c>
    </row>
    <row r="4502" spans="2:7">
      <c r="B4502" s="24">
        <f t="shared" si="283"/>
        <v>48268</v>
      </c>
      <c r="C4502" s="8" t="b">
        <f t="shared" si="281"/>
        <v>0</v>
      </c>
      <c r="D4502" s="21" t="b">
        <f t="shared" si="280"/>
        <v>0</v>
      </c>
      <c r="E4502" s="14">
        <f t="shared" si="282"/>
        <v>48268</v>
      </c>
      <c r="F4502" s="3"/>
      <c r="G4502" s="5">
        <v>50192</v>
      </c>
    </row>
    <row r="4503" spans="2:7">
      <c r="B4503" s="24">
        <f t="shared" si="283"/>
        <v>48269</v>
      </c>
      <c r="C4503" s="8" t="b">
        <f t="shared" si="281"/>
        <v>0</v>
      </c>
      <c r="D4503" s="21" t="b">
        <f t="shared" si="280"/>
        <v>0</v>
      </c>
      <c r="E4503" s="14">
        <f t="shared" si="282"/>
        <v>48269</v>
      </c>
      <c r="F4503" s="3"/>
      <c r="G4503" s="5">
        <v>50193</v>
      </c>
    </row>
    <row r="4504" spans="2:7">
      <c r="B4504" s="24">
        <f t="shared" si="283"/>
        <v>48270</v>
      </c>
      <c r="C4504" s="8" t="b">
        <f t="shared" si="281"/>
        <v>0</v>
      </c>
      <c r="D4504" s="21" t="b">
        <f t="shared" si="280"/>
        <v>0</v>
      </c>
      <c r="E4504" s="14">
        <f t="shared" si="282"/>
        <v>48270</v>
      </c>
      <c r="F4504" s="3"/>
      <c r="G4504" s="5">
        <v>50194</v>
      </c>
    </row>
    <row r="4505" spans="2:7">
      <c r="B4505" s="24">
        <f t="shared" si="283"/>
        <v>48271</v>
      </c>
      <c r="C4505" s="8" t="b">
        <f t="shared" si="281"/>
        <v>0</v>
      </c>
      <c r="D4505" s="21" t="b">
        <f t="shared" si="280"/>
        <v>0</v>
      </c>
      <c r="E4505" s="14">
        <f t="shared" si="282"/>
        <v>48271</v>
      </c>
      <c r="F4505" s="3"/>
      <c r="G4505" s="5">
        <v>50195</v>
      </c>
    </row>
    <row r="4506" spans="2:7">
      <c r="B4506" s="24">
        <f t="shared" si="283"/>
        <v>48272</v>
      </c>
      <c r="C4506" s="8" t="b">
        <f t="shared" si="281"/>
        <v>1</v>
      </c>
      <c r="D4506" s="21" t="b">
        <f t="shared" si="280"/>
        <v>0</v>
      </c>
      <c r="E4506" s="14" t="b">
        <f t="shared" si="282"/>
        <v>0</v>
      </c>
      <c r="F4506" s="3"/>
      <c r="G4506" s="5">
        <v>50196</v>
      </c>
    </row>
    <row r="4507" spans="2:7">
      <c r="B4507" s="24">
        <f t="shared" si="283"/>
        <v>48273</v>
      </c>
      <c r="C4507" s="8" t="b">
        <f t="shared" si="281"/>
        <v>1</v>
      </c>
      <c r="D4507" s="21" t="b">
        <f t="shared" si="280"/>
        <v>0</v>
      </c>
      <c r="E4507" s="14" t="b">
        <f t="shared" si="282"/>
        <v>0</v>
      </c>
      <c r="F4507" s="3"/>
      <c r="G4507" s="5">
        <v>50199</v>
      </c>
    </row>
    <row r="4508" spans="2:7">
      <c r="B4508" s="24">
        <f t="shared" si="283"/>
        <v>48274</v>
      </c>
      <c r="C4508" s="8" t="b">
        <f t="shared" si="281"/>
        <v>0</v>
      </c>
      <c r="D4508" s="21" t="b">
        <f t="shared" si="280"/>
        <v>0</v>
      </c>
      <c r="E4508" s="14">
        <f t="shared" si="282"/>
        <v>48274</v>
      </c>
      <c r="F4508" s="3"/>
      <c r="G4508" s="5">
        <v>50200</v>
      </c>
    </row>
    <row r="4509" spans="2:7">
      <c r="B4509" s="24">
        <f t="shared" si="283"/>
        <v>48275</v>
      </c>
      <c r="C4509" s="8" t="b">
        <f t="shared" si="281"/>
        <v>0</v>
      </c>
      <c r="D4509" s="21" t="b">
        <f t="shared" si="280"/>
        <v>0</v>
      </c>
      <c r="E4509" s="14">
        <f t="shared" si="282"/>
        <v>48275</v>
      </c>
      <c r="F4509" s="3"/>
      <c r="G4509" s="5">
        <v>50201</v>
      </c>
    </row>
    <row r="4510" spans="2:7">
      <c r="B4510" s="24">
        <f t="shared" si="283"/>
        <v>48276</v>
      </c>
      <c r="C4510" s="8" t="b">
        <f t="shared" si="281"/>
        <v>0</v>
      </c>
      <c r="D4510" s="21" t="b">
        <f t="shared" si="280"/>
        <v>0</v>
      </c>
      <c r="E4510" s="14">
        <f t="shared" si="282"/>
        <v>48276</v>
      </c>
      <c r="F4510" s="3"/>
      <c r="G4510" s="5">
        <v>50202</v>
      </c>
    </row>
    <row r="4511" spans="2:7">
      <c r="B4511" s="24">
        <f t="shared" si="283"/>
        <v>48277</v>
      </c>
      <c r="C4511" s="8" t="b">
        <f t="shared" si="281"/>
        <v>0</v>
      </c>
      <c r="D4511" s="21" t="b">
        <f t="shared" si="280"/>
        <v>0</v>
      </c>
      <c r="E4511" s="14">
        <f t="shared" si="282"/>
        <v>48277</v>
      </c>
      <c r="F4511" s="3"/>
      <c r="G4511" s="5">
        <v>50203</v>
      </c>
    </row>
    <row r="4512" spans="2:7">
      <c r="B4512" s="24">
        <f t="shared" si="283"/>
        <v>48278</v>
      </c>
      <c r="C4512" s="8" t="b">
        <f t="shared" si="281"/>
        <v>0</v>
      </c>
      <c r="D4512" s="21" t="b">
        <f t="shared" si="280"/>
        <v>0</v>
      </c>
      <c r="E4512" s="14">
        <f t="shared" si="282"/>
        <v>48278</v>
      </c>
      <c r="F4512" s="3"/>
      <c r="G4512" s="5">
        <v>50206</v>
      </c>
    </row>
    <row r="4513" spans="2:7">
      <c r="B4513" s="24">
        <f t="shared" si="283"/>
        <v>48279</v>
      </c>
      <c r="C4513" s="8" t="b">
        <f t="shared" si="281"/>
        <v>1</v>
      </c>
      <c r="D4513" s="21" t="b">
        <f t="shared" si="280"/>
        <v>0</v>
      </c>
      <c r="E4513" s="14" t="b">
        <f t="shared" si="282"/>
        <v>0</v>
      </c>
      <c r="F4513" s="3"/>
      <c r="G4513" s="5">
        <v>50207</v>
      </c>
    </row>
    <row r="4514" spans="2:7">
      <c r="B4514" s="24">
        <f t="shared" si="283"/>
        <v>48280</v>
      </c>
      <c r="C4514" s="8" t="b">
        <f t="shared" si="281"/>
        <v>1</v>
      </c>
      <c r="D4514" s="21" t="b">
        <f t="shared" si="280"/>
        <v>0</v>
      </c>
      <c r="E4514" s="14" t="b">
        <f t="shared" si="282"/>
        <v>0</v>
      </c>
      <c r="F4514" s="3"/>
      <c r="G4514" s="5">
        <v>50208</v>
      </c>
    </row>
    <row r="4515" spans="2:7">
      <c r="B4515" s="24">
        <f t="shared" si="283"/>
        <v>48281</v>
      </c>
      <c r="C4515" s="8" t="b">
        <f t="shared" si="281"/>
        <v>0</v>
      </c>
      <c r="D4515" s="21" t="b">
        <f t="shared" si="280"/>
        <v>0</v>
      </c>
      <c r="E4515" s="14">
        <f t="shared" si="282"/>
        <v>48281</v>
      </c>
      <c r="F4515" s="3"/>
      <c r="G4515" s="5">
        <v>50209</v>
      </c>
    </row>
    <row r="4516" spans="2:7">
      <c r="B4516" s="24">
        <f t="shared" si="283"/>
        <v>48282</v>
      </c>
      <c r="C4516" s="8" t="b">
        <f t="shared" si="281"/>
        <v>0</v>
      </c>
      <c r="D4516" s="21" t="b">
        <f t="shared" si="280"/>
        <v>0</v>
      </c>
      <c r="E4516" s="14">
        <f t="shared" si="282"/>
        <v>48282</v>
      </c>
      <c r="F4516" s="3"/>
      <c r="G4516" s="5">
        <v>50210</v>
      </c>
    </row>
    <row r="4517" spans="2:7">
      <c r="B4517" s="24">
        <f t="shared" si="283"/>
        <v>48283</v>
      </c>
      <c r="C4517" s="8" t="b">
        <f t="shared" si="281"/>
        <v>0</v>
      </c>
      <c r="D4517" s="21" t="b">
        <f t="shared" si="280"/>
        <v>0</v>
      </c>
      <c r="E4517" s="14">
        <f t="shared" si="282"/>
        <v>48283</v>
      </c>
      <c r="F4517" s="3"/>
      <c r="G4517" s="5">
        <v>50213</v>
      </c>
    </row>
    <row r="4518" spans="2:7">
      <c r="B4518" s="24">
        <f t="shared" si="283"/>
        <v>48284</v>
      </c>
      <c r="C4518" s="8" t="b">
        <f t="shared" si="281"/>
        <v>0</v>
      </c>
      <c r="D4518" s="21" t="b">
        <f t="shared" si="280"/>
        <v>0</v>
      </c>
      <c r="E4518" s="14">
        <f t="shared" si="282"/>
        <v>48284</v>
      </c>
      <c r="F4518" s="3"/>
      <c r="G4518" s="5">
        <v>50214</v>
      </c>
    </row>
    <row r="4519" spans="2:7">
      <c r="B4519" s="24">
        <f t="shared" si="283"/>
        <v>48285</v>
      </c>
      <c r="C4519" s="8" t="b">
        <f t="shared" si="281"/>
        <v>0</v>
      </c>
      <c r="D4519" s="21" t="b">
        <f t="shared" si="280"/>
        <v>0</v>
      </c>
      <c r="E4519" s="14">
        <f t="shared" si="282"/>
        <v>48285</v>
      </c>
      <c r="F4519" s="3"/>
      <c r="G4519" s="5">
        <v>50215</v>
      </c>
    </row>
    <row r="4520" spans="2:7">
      <c r="B4520" s="24">
        <f t="shared" si="283"/>
        <v>48286</v>
      </c>
      <c r="C4520" s="8" t="b">
        <f t="shared" si="281"/>
        <v>1</v>
      </c>
      <c r="D4520" s="21" t="b">
        <f t="shared" si="280"/>
        <v>0</v>
      </c>
      <c r="E4520" s="14" t="b">
        <f t="shared" si="282"/>
        <v>0</v>
      </c>
      <c r="F4520" s="3"/>
      <c r="G4520" s="5">
        <v>50216</v>
      </c>
    </row>
    <row r="4521" spans="2:7">
      <c r="B4521" s="24">
        <f t="shared" si="283"/>
        <v>48287</v>
      </c>
      <c r="C4521" s="8" t="b">
        <f t="shared" si="281"/>
        <v>1</v>
      </c>
      <c r="D4521" s="21" t="b">
        <f t="shared" si="280"/>
        <v>0</v>
      </c>
      <c r="E4521" s="14" t="b">
        <f t="shared" si="282"/>
        <v>0</v>
      </c>
      <c r="F4521" s="3"/>
      <c r="G4521" s="5">
        <v>50217</v>
      </c>
    </row>
    <row r="4522" spans="2:7">
      <c r="B4522" s="24">
        <f t="shared" si="283"/>
        <v>48288</v>
      </c>
      <c r="C4522" s="8" t="b">
        <f t="shared" si="281"/>
        <v>0</v>
      </c>
      <c r="D4522" s="21" t="b">
        <f t="shared" si="280"/>
        <v>0</v>
      </c>
      <c r="E4522" s="14">
        <f t="shared" si="282"/>
        <v>48288</v>
      </c>
      <c r="F4522" s="3"/>
      <c r="G4522" s="5">
        <v>50220</v>
      </c>
    </row>
    <row r="4523" spans="2:7">
      <c r="B4523" s="24">
        <f t="shared" si="283"/>
        <v>48289</v>
      </c>
      <c r="C4523" s="8" t="b">
        <f t="shared" si="281"/>
        <v>0</v>
      </c>
      <c r="D4523" s="21" t="b">
        <f t="shared" si="280"/>
        <v>0</v>
      </c>
      <c r="E4523" s="14">
        <f t="shared" si="282"/>
        <v>48289</v>
      </c>
      <c r="F4523" s="3"/>
      <c r="G4523" s="5">
        <v>50221</v>
      </c>
    </row>
    <row r="4524" spans="2:7">
      <c r="B4524" s="24">
        <f t="shared" si="283"/>
        <v>48290</v>
      </c>
      <c r="C4524" s="8" t="b">
        <f t="shared" si="281"/>
        <v>0</v>
      </c>
      <c r="D4524" s="21" t="b">
        <f t="shared" si="280"/>
        <v>0</v>
      </c>
      <c r="E4524" s="14">
        <f t="shared" si="282"/>
        <v>48290</v>
      </c>
      <c r="F4524" s="3"/>
      <c r="G4524" s="5">
        <v>50222</v>
      </c>
    </row>
    <row r="4525" spans="2:7">
      <c r="B4525" s="24">
        <f t="shared" si="283"/>
        <v>48291</v>
      </c>
      <c r="C4525" s="8" t="b">
        <f t="shared" si="281"/>
        <v>0</v>
      </c>
      <c r="D4525" s="21" t="b">
        <f t="shared" si="280"/>
        <v>0</v>
      </c>
      <c r="E4525" s="14">
        <f t="shared" si="282"/>
        <v>48291</v>
      </c>
      <c r="F4525" s="3"/>
      <c r="G4525" s="5">
        <v>50223</v>
      </c>
    </row>
    <row r="4526" spans="2:7">
      <c r="B4526" s="24">
        <f t="shared" si="283"/>
        <v>48292</v>
      </c>
      <c r="C4526" s="8" t="b">
        <f t="shared" si="281"/>
        <v>0</v>
      </c>
      <c r="D4526" s="21" t="b">
        <f t="shared" si="280"/>
        <v>0</v>
      </c>
      <c r="E4526" s="14">
        <f t="shared" si="282"/>
        <v>48292</v>
      </c>
      <c r="F4526" s="3"/>
      <c r="G4526" s="5">
        <v>50224</v>
      </c>
    </row>
    <row r="4527" spans="2:7">
      <c r="B4527" s="24">
        <f t="shared" si="283"/>
        <v>48293</v>
      </c>
      <c r="C4527" s="8" t="b">
        <f t="shared" si="281"/>
        <v>1</v>
      </c>
      <c r="D4527" s="21" t="b">
        <f t="shared" si="280"/>
        <v>0</v>
      </c>
      <c r="E4527" s="14" t="b">
        <f t="shared" si="282"/>
        <v>0</v>
      </c>
      <c r="F4527" s="3"/>
      <c r="G4527" s="5">
        <v>50227</v>
      </c>
    </row>
    <row r="4528" spans="2:7">
      <c r="B4528" s="24">
        <f t="shared" si="283"/>
        <v>48294</v>
      </c>
      <c r="C4528" s="8" t="b">
        <f t="shared" si="281"/>
        <v>1</v>
      </c>
      <c r="D4528" s="21" t="b">
        <f t="shared" si="280"/>
        <v>0</v>
      </c>
      <c r="E4528" s="14" t="b">
        <f t="shared" si="282"/>
        <v>0</v>
      </c>
      <c r="F4528" s="3"/>
      <c r="G4528" s="5">
        <v>50228</v>
      </c>
    </row>
    <row r="4529" spans="2:7">
      <c r="B4529" s="24">
        <f t="shared" si="283"/>
        <v>48295</v>
      </c>
      <c r="C4529" s="8" t="b">
        <f t="shared" si="281"/>
        <v>0</v>
      </c>
      <c r="D4529" s="21" t="b">
        <f t="shared" si="280"/>
        <v>0</v>
      </c>
      <c r="E4529" s="14">
        <f t="shared" si="282"/>
        <v>48295</v>
      </c>
      <c r="F4529" s="3"/>
      <c r="G4529" s="5">
        <v>50229</v>
      </c>
    </row>
    <row r="4530" spans="2:7">
      <c r="B4530" s="24">
        <f t="shared" si="283"/>
        <v>48296</v>
      </c>
      <c r="C4530" s="8" t="b">
        <f t="shared" si="281"/>
        <v>0</v>
      </c>
      <c r="D4530" s="21" t="b">
        <f t="shared" si="280"/>
        <v>0</v>
      </c>
      <c r="E4530" s="14">
        <f t="shared" si="282"/>
        <v>48296</v>
      </c>
      <c r="F4530" s="3"/>
      <c r="G4530" s="5">
        <v>50230</v>
      </c>
    </row>
    <row r="4531" spans="2:7">
      <c r="B4531" s="24">
        <f t="shared" si="283"/>
        <v>48297</v>
      </c>
      <c r="C4531" s="8" t="b">
        <f t="shared" si="281"/>
        <v>0</v>
      </c>
      <c r="D4531" s="21" t="b">
        <f t="shared" si="280"/>
        <v>0</v>
      </c>
      <c r="E4531" s="14">
        <f t="shared" si="282"/>
        <v>48297</v>
      </c>
      <c r="F4531" s="3"/>
      <c r="G4531" s="5">
        <v>50231</v>
      </c>
    </row>
    <row r="4532" spans="2:7">
      <c r="B4532" s="24">
        <f t="shared" si="283"/>
        <v>48298</v>
      </c>
      <c r="C4532" s="8" t="b">
        <f t="shared" si="281"/>
        <v>0</v>
      </c>
      <c r="D4532" s="21" t="b">
        <f t="shared" si="280"/>
        <v>0</v>
      </c>
      <c r="E4532" s="14">
        <f t="shared" si="282"/>
        <v>48298</v>
      </c>
      <c r="F4532" s="3"/>
      <c r="G4532" s="5">
        <v>50234</v>
      </c>
    </row>
    <row r="4533" spans="2:7">
      <c r="B4533" s="24">
        <f t="shared" si="283"/>
        <v>48299</v>
      </c>
      <c r="C4533" s="8" t="b">
        <f t="shared" si="281"/>
        <v>0</v>
      </c>
      <c r="D4533" s="21" t="b">
        <f t="shared" si="280"/>
        <v>1</v>
      </c>
      <c r="E4533" s="14" t="b">
        <f t="shared" si="282"/>
        <v>0</v>
      </c>
      <c r="F4533" s="3"/>
      <c r="G4533" s="5">
        <v>50235</v>
      </c>
    </row>
    <row r="4534" spans="2:7">
      <c r="B4534" s="24">
        <f t="shared" si="283"/>
        <v>48300</v>
      </c>
      <c r="C4534" s="8" t="b">
        <f t="shared" si="281"/>
        <v>1</v>
      </c>
      <c r="D4534" s="21" t="b">
        <f t="shared" si="280"/>
        <v>0</v>
      </c>
      <c r="E4534" s="14" t="b">
        <f t="shared" si="282"/>
        <v>0</v>
      </c>
      <c r="F4534" s="3"/>
      <c r="G4534" s="5">
        <v>50236</v>
      </c>
    </row>
    <row r="4535" spans="2:7">
      <c r="B4535" s="24">
        <f t="shared" si="283"/>
        <v>48301</v>
      </c>
      <c r="C4535" s="8" t="b">
        <f t="shared" si="281"/>
        <v>1</v>
      </c>
      <c r="D4535" s="21" t="b">
        <f t="shared" si="280"/>
        <v>0</v>
      </c>
      <c r="E4535" s="14" t="b">
        <f t="shared" si="282"/>
        <v>0</v>
      </c>
      <c r="F4535" s="3"/>
      <c r="G4535" s="5">
        <v>50237</v>
      </c>
    </row>
    <row r="4536" spans="2:7">
      <c r="B4536" s="24">
        <f t="shared" si="283"/>
        <v>48302</v>
      </c>
      <c r="C4536" s="8" t="b">
        <f t="shared" si="281"/>
        <v>0</v>
      </c>
      <c r="D4536" s="21" t="b">
        <f t="shared" si="280"/>
        <v>1</v>
      </c>
      <c r="E4536" s="14" t="b">
        <f t="shared" si="282"/>
        <v>0</v>
      </c>
      <c r="F4536" s="3"/>
      <c r="G4536" s="5">
        <v>50238</v>
      </c>
    </row>
    <row r="4537" spans="2:7">
      <c r="B4537" s="24">
        <f t="shared" si="283"/>
        <v>48303</v>
      </c>
      <c r="C4537" s="8" t="b">
        <f t="shared" si="281"/>
        <v>0</v>
      </c>
      <c r="D4537" s="21" t="b">
        <f t="shared" si="280"/>
        <v>0</v>
      </c>
      <c r="E4537" s="14">
        <f t="shared" si="282"/>
        <v>48303</v>
      </c>
      <c r="F4537" s="3"/>
      <c r="G4537" s="5">
        <v>50241</v>
      </c>
    </row>
    <row r="4538" spans="2:7">
      <c r="B4538" s="24">
        <f t="shared" si="283"/>
        <v>48304</v>
      </c>
      <c r="C4538" s="8" t="b">
        <f t="shared" si="281"/>
        <v>0</v>
      </c>
      <c r="D4538" s="21" t="b">
        <f t="shared" si="280"/>
        <v>0</v>
      </c>
      <c r="E4538" s="14">
        <f t="shared" si="282"/>
        <v>48304</v>
      </c>
      <c r="F4538" s="3"/>
      <c r="G4538" s="5">
        <v>50242</v>
      </c>
    </row>
    <row r="4539" spans="2:7">
      <c r="B4539" s="24">
        <f t="shared" si="283"/>
        <v>48305</v>
      </c>
      <c r="C4539" s="8" t="b">
        <f t="shared" si="281"/>
        <v>0</v>
      </c>
      <c r="D4539" s="21" t="b">
        <f t="shared" si="280"/>
        <v>0</v>
      </c>
      <c r="E4539" s="14">
        <f t="shared" si="282"/>
        <v>48305</v>
      </c>
      <c r="F4539" s="3"/>
      <c r="G4539" s="5">
        <v>50243</v>
      </c>
    </row>
    <row r="4540" spans="2:7">
      <c r="B4540" s="24">
        <f t="shared" si="283"/>
        <v>48306</v>
      </c>
      <c r="C4540" s="8" t="b">
        <f t="shared" si="281"/>
        <v>0</v>
      </c>
      <c r="D4540" s="21" t="b">
        <f t="shared" si="280"/>
        <v>0</v>
      </c>
      <c r="E4540" s="14">
        <f t="shared" si="282"/>
        <v>48306</v>
      </c>
      <c r="F4540" s="3"/>
      <c r="G4540" s="5">
        <v>50244</v>
      </c>
    </row>
    <row r="4541" spans="2:7">
      <c r="B4541" s="24">
        <f t="shared" si="283"/>
        <v>48307</v>
      </c>
      <c r="C4541" s="8" t="b">
        <f t="shared" si="281"/>
        <v>1</v>
      </c>
      <c r="D4541" s="21" t="b">
        <f t="shared" si="280"/>
        <v>0</v>
      </c>
      <c r="E4541" s="14" t="b">
        <f t="shared" si="282"/>
        <v>0</v>
      </c>
      <c r="F4541" s="3"/>
      <c r="G4541" s="5">
        <v>50245</v>
      </c>
    </row>
    <row r="4542" spans="2:7">
      <c r="B4542" s="24">
        <f t="shared" si="283"/>
        <v>48308</v>
      </c>
      <c r="C4542" s="8" t="b">
        <f t="shared" si="281"/>
        <v>1</v>
      </c>
      <c r="D4542" s="21" t="b">
        <f t="shared" si="280"/>
        <v>0</v>
      </c>
      <c r="E4542" s="14" t="b">
        <f t="shared" si="282"/>
        <v>0</v>
      </c>
      <c r="F4542" s="3"/>
      <c r="G4542" s="5">
        <v>50248</v>
      </c>
    </row>
    <row r="4543" spans="2:7">
      <c r="B4543" s="24">
        <f t="shared" si="283"/>
        <v>48309</v>
      </c>
      <c r="C4543" s="8" t="b">
        <f t="shared" si="281"/>
        <v>0</v>
      </c>
      <c r="D4543" s="21" t="b">
        <f t="shared" si="280"/>
        <v>0</v>
      </c>
      <c r="E4543" s="14">
        <f t="shared" si="282"/>
        <v>48309</v>
      </c>
      <c r="F4543" s="3"/>
      <c r="G4543" s="5">
        <v>50249</v>
      </c>
    </row>
    <row r="4544" spans="2:7">
      <c r="B4544" s="24">
        <f t="shared" si="283"/>
        <v>48310</v>
      </c>
      <c r="C4544" s="8" t="b">
        <f t="shared" si="281"/>
        <v>0</v>
      </c>
      <c r="D4544" s="21" t="b">
        <f t="shared" si="280"/>
        <v>0</v>
      </c>
      <c r="E4544" s="14">
        <f t="shared" si="282"/>
        <v>48310</v>
      </c>
      <c r="F4544" s="3"/>
      <c r="G4544" s="5">
        <v>50250</v>
      </c>
    </row>
    <row r="4545" spans="2:7">
      <c r="B4545" s="24">
        <f t="shared" si="283"/>
        <v>48311</v>
      </c>
      <c r="C4545" s="8" t="b">
        <f t="shared" si="281"/>
        <v>0</v>
      </c>
      <c r="D4545" s="21" t="b">
        <f t="shared" si="280"/>
        <v>0</v>
      </c>
      <c r="E4545" s="14">
        <f t="shared" si="282"/>
        <v>48311</v>
      </c>
      <c r="F4545" s="3"/>
      <c r="G4545" s="5">
        <v>50251</v>
      </c>
    </row>
    <row r="4546" spans="2:7">
      <c r="B4546" s="24">
        <f t="shared" si="283"/>
        <v>48312</v>
      </c>
      <c r="C4546" s="8" t="b">
        <f t="shared" si="281"/>
        <v>0</v>
      </c>
      <c r="D4546" s="21" t="b">
        <f t="shared" si="280"/>
        <v>0</v>
      </c>
      <c r="E4546" s="14">
        <f t="shared" si="282"/>
        <v>48312</v>
      </c>
      <c r="F4546" s="3"/>
      <c r="G4546" s="5">
        <v>50252</v>
      </c>
    </row>
    <row r="4547" spans="2:7">
      <c r="B4547" s="24">
        <f t="shared" si="283"/>
        <v>48313</v>
      </c>
      <c r="C4547" s="8" t="b">
        <f t="shared" si="281"/>
        <v>0</v>
      </c>
      <c r="D4547" s="21" t="b">
        <f t="shared" ref="D4547:D4610" si="284">IF(TYPE(VLOOKUP(B4547,Holidays,1,0))&lt;&gt;1,FALSE,TRUE)</f>
        <v>0</v>
      </c>
      <c r="E4547" s="14">
        <f t="shared" si="282"/>
        <v>48313</v>
      </c>
      <c r="F4547" s="3"/>
      <c r="G4547" s="5">
        <v>50255</v>
      </c>
    </row>
    <row r="4548" spans="2:7">
      <c r="B4548" s="24">
        <f t="shared" si="283"/>
        <v>48314</v>
      </c>
      <c r="C4548" s="8" t="b">
        <f t="shared" ref="C4548:C4611" si="285">IF(WEEKDAY(B4548,2)&gt;5,TRUE)</f>
        <v>1</v>
      </c>
      <c r="D4548" s="21" t="b">
        <f t="shared" si="284"/>
        <v>0</v>
      </c>
      <c r="E4548" s="14" t="b">
        <f t="shared" ref="E4548:E4611" si="286">IF(OR(C4548,D4548),FALSE,B4548)</f>
        <v>0</v>
      </c>
      <c r="F4548" s="3"/>
      <c r="G4548" s="5">
        <v>50256</v>
      </c>
    </row>
    <row r="4549" spans="2:7">
      <c r="B4549" s="24">
        <f t="shared" ref="B4549:B4612" si="287">B4548+1</f>
        <v>48315</v>
      </c>
      <c r="C4549" s="8" t="b">
        <f t="shared" si="285"/>
        <v>1</v>
      </c>
      <c r="D4549" s="21" t="b">
        <f t="shared" si="284"/>
        <v>0</v>
      </c>
      <c r="E4549" s="14" t="b">
        <f t="shared" si="286"/>
        <v>0</v>
      </c>
      <c r="F4549" s="3"/>
      <c r="G4549" s="5">
        <v>50257</v>
      </c>
    </row>
    <row r="4550" spans="2:7">
      <c r="B4550" s="24">
        <f t="shared" si="287"/>
        <v>48316</v>
      </c>
      <c r="C4550" s="8" t="b">
        <f t="shared" si="285"/>
        <v>0</v>
      </c>
      <c r="D4550" s="21" t="b">
        <f t="shared" si="284"/>
        <v>0</v>
      </c>
      <c r="E4550" s="14">
        <f t="shared" si="286"/>
        <v>48316</v>
      </c>
      <c r="F4550" s="3"/>
      <c r="G4550" s="5">
        <v>50258</v>
      </c>
    </row>
    <row r="4551" spans="2:7">
      <c r="B4551" s="24">
        <f t="shared" si="287"/>
        <v>48317</v>
      </c>
      <c r="C4551" s="8" t="b">
        <f t="shared" si="285"/>
        <v>0</v>
      </c>
      <c r="D4551" s="21" t="b">
        <f t="shared" si="284"/>
        <v>0</v>
      </c>
      <c r="E4551" s="14">
        <f t="shared" si="286"/>
        <v>48317</v>
      </c>
      <c r="F4551" s="3"/>
      <c r="G4551" s="5">
        <v>50259</v>
      </c>
    </row>
    <row r="4552" spans="2:7">
      <c r="B4552" s="24">
        <f t="shared" si="287"/>
        <v>48318</v>
      </c>
      <c r="C4552" s="8" t="b">
        <f t="shared" si="285"/>
        <v>0</v>
      </c>
      <c r="D4552" s="21" t="b">
        <f t="shared" si="284"/>
        <v>0</v>
      </c>
      <c r="E4552" s="14">
        <f t="shared" si="286"/>
        <v>48318</v>
      </c>
      <c r="F4552" s="3"/>
      <c r="G4552" s="5">
        <v>50262</v>
      </c>
    </row>
    <row r="4553" spans="2:7">
      <c r="B4553" s="24">
        <f t="shared" si="287"/>
        <v>48319</v>
      </c>
      <c r="C4553" s="8" t="b">
        <f t="shared" si="285"/>
        <v>0</v>
      </c>
      <c r="D4553" s="21" t="b">
        <f t="shared" si="284"/>
        <v>0</v>
      </c>
      <c r="E4553" s="14">
        <f t="shared" si="286"/>
        <v>48319</v>
      </c>
      <c r="F4553" s="3"/>
      <c r="G4553" s="5">
        <v>50263</v>
      </c>
    </row>
    <row r="4554" spans="2:7">
      <c r="B4554" s="24">
        <f t="shared" si="287"/>
        <v>48320</v>
      </c>
      <c r="C4554" s="8" t="b">
        <f t="shared" si="285"/>
        <v>0</v>
      </c>
      <c r="D4554" s="21" t="b">
        <f t="shared" si="284"/>
        <v>0</v>
      </c>
      <c r="E4554" s="14">
        <f t="shared" si="286"/>
        <v>48320</v>
      </c>
      <c r="F4554" s="3"/>
      <c r="G4554" s="5">
        <v>50264</v>
      </c>
    </row>
    <row r="4555" spans="2:7">
      <c r="B4555" s="24">
        <f t="shared" si="287"/>
        <v>48321</v>
      </c>
      <c r="C4555" s="8" t="b">
        <f t="shared" si="285"/>
        <v>1</v>
      </c>
      <c r="D4555" s="21" t="b">
        <f t="shared" si="284"/>
        <v>0</v>
      </c>
      <c r="E4555" s="14" t="b">
        <f t="shared" si="286"/>
        <v>0</v>
      </c>
      <c r="F4555" s="3"/>
      <c r="G4555" s="5">
        <v>50265</v>
      </c>
    </row>
    <row r="4556" spans="2:7">
      <c r="B4556" s="24">
        <f t="shared" si="287"/>
        <v>48322</v>
      </c>
      <c r="C4556" s="8" t="b">
        <f t="shared" si="285"/>
        <v>1</v>
      </c>
      <c r="D4556" s="21" t="b">
        <f t="shared" si="284"/>
        <v>0</v>
      </c>
      <c r="E4556" s="14" t="b">
        <f t="shared" si="286"/>
        <v>0</v>
      </c>
      <c r="F4556" s="3"/>
      <c r="G4556" s="5">
        <v>50266</v>
      </c>
    </row>
    <row r="4557" spans="2:7">
      <c r="B4557" s="24">
        <f t="shared" si="287"/>
        <v>48323</v>
      </c>
      <c r="C4557" s="8" t="b">
        <f t="shared" si="285"/>
        <v>0</v>
      </c>
      <c r="D4557" s="21" t="b">
        <f t="shared" si="284"/>
        <v>0</v>
      </c>
      <c r="E4557" s="14">
        <f t="shared" si="286"/>
        <v>48323</v>
      </c>
      <c r="F4557" s="3"/>
      <c r="G4557" s="5">
        <v>50269</v>
      </c>
    </row>
    <row r="4558" spans="2:7">
      <c r="B4558" s="24">
        <f t="shared" si="287"/>
        <v>48324</v>
      </c>
      <c r="C4558" s="8" t="b">
        <f t="shared" si="285"/>
        <v>0</v>
      </c>
      <c r="D4558" s="21" t="b">
        <f t="shared" si="284"/>
        <v>0</v>
      </c>
      <c r="E4558" s="14">
        <f t="shared" si="286"/>
        <v>48324</v>
      </c>
      <c r="F4558" s="3"/>
      <c r="G4558" s="5">
        <v>50270</v>
      </c>
    </row>
    <row r="4559" spans="2:7">
      <c r="B4559" s="24">
        <f t="shared" si="287"/>
        <v>48325</v>
      </c>
      <c r="C4559" s="8" t="b">
        <f t="shared" si="285"/>
        <v>0</v>
      </c>
      <c r="D4559" s="21" t="b">
        <f t="shared" si="284"/>
        <v>0</v>
      </c>
      <c r="E4559" s="14">
        <f t="shared" si="286"/>
        <v>48325</v>
      </c>
      <c r="F4559" s="3"/>
      <c r="G4559" s="5">
        <v>50271</v>
      </c>
    </row>
    <row r="4560" spans="2:7">
      <c r="B4560" s="24">
        <f t="shared" si="287"/>
        <v>48326</v>
      </c>
      <c r="C4560" s="8" t="b">
        <f t="shared" si="285"/>
        <v>0</v>
      </c>
      <c r="D4560" s="21" t="b">
        <f t="shared" si="284"/>
        <v>0</v>
      </c>
      <c r="E4560" s="14">
        <f t="shared" si="286"/>
        <v>48326</v>
      </c>
      <c r="F4560" s="3"/>
      <c r="G4560" s="5">
        <v>50272</v>
      </c>
    </row>
    <row r="4561" spans="2:7">
      <c r="B4561" s="24">
        <f t="shared" si="287"/>
        <v>48327</v>
      </c>
      <c r="C4561" s="8" t="b">
        <f t="shared" si="285"/>
        <v>0</v>
      </c>
      <c r="D4561" s="21" t="b">
        <f t="shared" si="284"/>
        <v>0</v>
      </c>
      <c r="E4561" s="14">
        <f t="shared" si="286"/>
        <v>48327</v>
      </c>
      <c r="F4561" s="3"/>
      <c r="G4561" s="5">
        <v>50273</v>
      </c>
    </row>
    <row r="4562" spans="2:7">
      <c r="B4562" s="24">
        <f t="shared" si="287"/>
        <v>48328</v>
      </c>
      <c r="C4562" s="8" t="b">
        <f t="shared" si="285"/>
        <v>1</v>
      </c>
      <c r="D4562" s="21" t="b">
        <f t="shared" si="284"/>
        <v>0</v>
      </c>
      <c r="E4562" s="14" t="b">
        <f t="shared" si="286"/>
        <v>0</v>
      </c>
      <c r="F4562" s="3"/>
      <c r="G4562" s="5">
        <v>50276</v>
      </c>
    </row>
    <row r="4563" spans="2:7">
      <c r="B4563" s="24">
        <f t="shared" si="287"/>
        <v>48329</v>
      </c>
      <c r="C4563" s="8" t="b">
        <f t="shared" si="285"/>
        <v>1</v>
      </c>
      <c r="D4563" s="21" t="b">
        <f t="shared" si="284"/>
        <v>0</v>
      </c>
      <c r="E4563" s="14" t="b">
        <f t="shared" si="286"/>
        <v>0</v>
      </c>
      <c r="F4563" s="3"/>
      <c r="G4563" s="5">
        <v>50277</v>
      </c>
    </row>
    <row r="4564" spans="2:7">
      <c r="B4564" s="24">
        <f t="shared" si="287"/>
        <v>48330</v>
      </c>
      <c r="C4564" s="8" t="b">
        <f t="shared" si="285"/>
        <v>0</v>
      </c>
      <c r="D4564" s="21" t="b">
        <f t="shared" si="284"/>
        <v>0</v>
      </c>
      <c r="E4564" s="14">
        <f t="shared" si="286"/>
        <v>48330</v>
      </c>
      <c r="F4564" s="3"/>
      <c r="G4564" s="5">
        <v>50278</v>
      </c>
    </row>
    <row r="4565" spans="2:7">
      <c r="B4565" s="24">
        <f t="shared" si="287"/>
        <v>48331</v>
      </c>
      <c r="C4565" s="8" t="b">
        <f t="shared" si="285"/>
        <v>0</v>
      </c>
      <c r="D4565" s="21" t="b">
        <f t="shared" si="284"/>
        <v>0</v>
      </c>
      <c r="E4565" s="14">
        <f t="shared" si="286"/>
        <v>48331</v>
      </c>
      <c r="F4565" s="3"/>
      <c r="G4565" s="5">
        <v>50279</v>
      </c>
    </row>
    <row r="4566" spans="2:7">
      <c r="B4566" s="24">
        <f t="shared" si="287"/>
        <v>48332</v>
      </c>
      <c r="C4566" s="8" t="b">
        <f t="shared" si="285"/>
        <v>0</v>
      </c>
      <c r="D4566" s="21" t="b">
        <f t="shared" si="284"/>
        <v>0</v>
      </c>
      <c r="E4566" s="14">
        <f t="shared" si="286"/>
        <v>48332</v>
      </c>
      <c r="F4566" s="3"/>
      <c r="G4566" s="5">
        <v>50280</v>
      </c>
    </row>
    <row r="4567" spans="2:7">
      <c r="B4567" s="24">
        <f t="shared" si="287"/>
        <v>48333</v>
      </c>
      <c r="C4567" s="8" t="b">
        <f t="shared" si="285"/>
        <v>0</v>
      </c>
      <c r="D4567" s="21" t="b">
        <f t="shared" si="284"/>
        <v>0</v>
      </c>
      <c r="E4567" s="14">
        <f t="shared" si="286"/>
        <v>48333</v>
      </c>
      <c r="F4567" s="3"/>
      <c r="G4567" s="5">
        <v>50283</v>
      </c>
    </row>
    <row r="4568" spans="2:7">
      <c r="B4568" s="24">
        <f t="shared" si="287"/>
        <v>48334</v>
      </c>
      <c r="C4568" s="8" t="b">
        <f t="shared" si="285"/>
        <v>0</v>
      </c>
      <c r="D4568" s="21" t="b">
        <f t="shared" si="284"/>
        <v>0</v>
      </c>
      <c r="E4568" s="14">
        <f t="shared" si="286"/>
        <v>48334</v>
      </c>
      <c r="F4568" s="3"/>
      <c r="G4568" s="5">
        <v>50284</v>
      </c>
    </row>
    <row r="4569" spans="2:7">
      <c r="B4569" s="24">
        <f t="shared" si="287"/>
        <v>48335</v>
      </c>
      <c r="C4569" s="8" t="b">
        <f t="shared" si="285"/>
        <v>1</v>
      </c>
      <c r="D4569" s="21" t="b">
        <f t="shared" si="284"/>
        <v>1</v>
      </c>
      <c r="E4569" s="14" t="b">
        <f t="shared" si="286"/>
        <v>0</v>
      </c>
      <c r="F4569" s="3"/>
      <c r="G4569" s="5">
        <v>50285</v>
      </c>
    </row>
    <row r="4570" spans="2:7">
      <c r="B4570" s="24">
        <f t="shared" si="287"/>
        <v>48336</v>
      </c>
      <c r="C4570" s="8" t="b">
        <f t="shared" si="285"/>
        <v>1</v>
      </c>
      <c r="D4570" s="21" t="b">
        <f t="shared" si="284"/>
        <v>0</v>
      </c>
      <c r="E4570" s="14" t="b">
        <f t="shared" si="286"/>
        <v>0</v>
      </c>
      <c r="F4570" s="3"/>
      <c r="G4570" s="5">
        <v>50286</v>
      </c>
    </row>
    <row r="4571" spans="2:7">
      <c r="B4571" s="24">
        <f t="shared" si="287"/>
        <v>48337</v>
      </c>
      <c r="C4571" s="8" t="b">
        <f t="shared" si="285"/>
        <v>0</v>
      </c>
      <c r="D4571" s="21" t="b">
        <f t="shared" si="284"/>
        <v>0</v>
      </c>
      <c r="E4571" s="14">
        <f t="shared" si="286"/>
        <v>48337</v>
      </c>
      <c r="F4571" s="3"/>
      <c r="G4571" s="5">
        <v>50287</v>
      </c>
    </row>
    <row r="4572" spans="2:7">
      <c r="B4572" s="24">
        <f t="shared" si="287"/>
        <v>48338</v>
      </c>
      <c r="C4572" s="8" t="b">
        <f t="shared" si="285"/>
        <v>0</v>
      </c>
      <c r="D4572" s="21" t="b">
        <f t="shared" si="284"/>
        <v>0</v>
      </c>
      <c r="E4572" s="14">
        <f t="shared" si="286"/>
        <v>48338</v>
      </c>
      <c r="F4572" s="3"/>
      <c r="G4572" s="5">
        <v>50290</v>
      </c>
    </row>
    <row r="4573" spans="2:7">
      <c r="B4573" s="24">
        <f t="shared" si="287"/>
        <v>48339</v>
      </c>
      <c r="C4573" s="8" t="b">
        <f t="shared" si="285"/>
        <v>0</v>
      </c>
      <c r="D4573" s="21" t="b">
        <f t="shared" si="284"/>
        <v>0</v>
      </c>
      <c r="E4573" s="14">
        <f t="shared" si="286"/>
        <v>48339</v>
      </c>
      <c r="F4573" s="3"/>
      <c r="G4573" s="5">
        <v>50291</v>
      </c>
    </row>
    <row r="4574" spans="2:7">
      <c r="B4574" s="24">
        <f t="shared" si="287"/>
        <v>48340</v>
      </c>
      <c r="C4574" s="8" t="b">
        <f t="shared" si="285"/>
        <v>0</v>
      </c>
      <c r="D4574" s="21" t="b">
        <f t="shared" si="284"/>
        <v>0</v>
      </c>
      <c r="E4574" s="14">
        <f t="shared" si="286"/>
        <v>48340</v>
      </c>
      <c r="F4574" s="3"/>
      <c r="G4574" s="5">
        <v>50292</v>
      </c>
    </row>
    <row r="4575" spans="2:7">
      <c r="B4575" s="24">
        <f t="shared" si="287"/>
        <v>48341</v>
      </c>
      <c r="C4575" s="8" t="b">
        <f t="shared" si="285"/>
        <v>0</v>
      </c>
      <c r="D4575" s="21" t="b">
        <f t="shared" si="284"/>
        <v>0</v>
      </c>
      <c r="E4575" s="14">
        <f t="shared" si="286"/>
        <v>48341</v>
      </c>
      <c r="F4575" s="3"/>
      <c r="G4575" s="5">
        <v>50293</v>
      </c>
    </row>
    <row r="4576" spans="2:7">
      <c r="B4576" s="24">
        <f t="shared" si="287"/>
        <v>48342</v>
      </c>
      <c r="C4576" s="8" t="b">
        <f t="shared" si="285"/>
        <v>1</v>
      </c>
      <c r="D4576" s="21" t="b">
        <f t="shared" si="284"/>
        <v>0</v>
      </c>
      <c r="E4576" s="14" t="b">
        <f t="shared" si="286"/>
        <v>0</v>
      </c>
      <c r="F4576" s="3"/>
      <c r="G4576" s="5">
        <v>50294</v>
      </c>
    </row>
    <row r="4577" spans="2:7">
      <c r="B4577" s="24">
        <f t="shared" si="287"/>
        <v>48343</v>
      </c>
      <c r="C4577" s="8" t="b">
        <f t="shared" si="285"/>
        <v>1</v>
      </c>
      <c r="D4577" s="21" t="b">
        <f t="shared" si="284"/>
        <v>0</v>
      </c>
      <c r="E4577" s="14" t="b">
        <f t="shared" si="286"/>
        <v>0</v>
      </c>
      <c r="F4577" s="3"/>
      <c r="G4577" s="5">
        <v>50297</v>
      </c>
    </row>
    <row r="4578" spans="2:7">
      <c r="B4578" s="24">
        <f t="shared" si="287"/>
        <v>48344</v>
      </c>
      <c r="C4578" s="8" t="b">
        <f t="shared" si="285"/>
        <v>0</v>
      </c>
      <c r="D4578" s="21" t="b">
        <f t="shared" si="284"/>
        <v>0</v>
      </c>
      <c r="E4578" s="14">
        <f t="shared" si="286"/>
        <v>48344</v>
      </c>
      <c r="F4578" s="3"/>
      <c r="G4578" s="5">
        <v>50298</v>
      </c>
    </row>
    <row r="4579" spans="2:7">
      <c r="B4579" s="24">
        <f t="shared" si="287"/>
        <v>48345</v>
      </c>
      <c r="C4579" s="8" t="b">
        <f t="shared" si="285"/>
        <v>0</v>
      </c>
      <c r="D4579" s="21" t="b">
        <f t="shared" si="284"/>
        <v>0</v>
      </c>
      <c r="E4579" s="14">
        <f t="shared" si="286"/>
        <v>48345</v>
      </c>
      <c r="F4579" s="3"/>
      <c r="G4579" s="5">
        <v>50299</v>
      </c>
    </row>
    <row r="4580" spans="2:7">
      <c r="B4580" s="24">
        <f t="shared" si="287"/>
        <v>48346</v>
      </c>
      <c r="C4580" s="8" t="b">
        <f t="shared" si="285"/>
        <v>0</v>
      </c>
      <c r="D4580" s="21" t="b">
        <f t="shared" si="284"/>
        <v>0</v>
      </c>
      <c r="E4580" s="14">
        <f t="shared" si="286"/>
        <v>48346</v>
      </c>
      <c r="F4580" s="3"/>
      <c r="G4580" s="5">
        <v>50300</v>
      </c>
    </row>
    <row r="4581" spans="2:7">
      <c r="B4581" s="24">
        <f t="shared" si="287"/>
        <v>48347</v>
      </c>
      <c r="C4581" s="8" t="b">
        <f t="shared" si="285"/>
        <v>0</v>
      </c>
      <c r="D4581" s="21" t="b">
        <f t="shared" si="284"/>
        <v>0</v>
      </c>
      <c r="E4581" s="14">
        <f t="shared" si="286"/>
        <v>48347</v>
      </c>
      <c r="F4581" s="3"/>
      <c r="G4581" s="5">
        <v>50301</v>
      </c>
    </row>
    <row r="4582" spans="2:7">
      <c r="B4582" s="24">
        <f t="shared" si="287"/>
        <v>48348</v>
      </c>
      <c r="C4582" s="8" t="b">
        <f t="shared" si="285"/>
        <v>0</v>
      </c>
      <c r="D4582" s="21" t="b">
        <f t="shared" si="284"/>
        <v>0</v>
      </c>
      <c r="E4582" s="14">
        <f t="shared" si="286"/>
        <v>48348</v>
      </c>
      <c r="F4582" s="3"/>
      <c r="G4582" s="5">
        <v>50304</v>
      </c>
    </row>
    <row r="4583" spans="2:7">
      <c r="B4583" s="24">
        <f t="shared" si="287"/>
        <v>48349</v>
      </c>
      <c r="C4583" s="8" t="b">
        <f t="shared" si="285"/>
        <v>1</v>
      </c>
      <c r="D4583" s="21" t="b">
        <f t="shared" si="284"/>
        <v>0</v>
      </c>
      <c r="E4583" s="14" t="b">
        <f t="shared" si="286"/>
        <v>0</v>
      </c>
      <c r="F4583" s="3"/>
      <c r="G4583" s="5">
        <v>50305</v>
      </c>
    </row>
    <row r="4584" spans="2:7">
      <c r="B4584" s="24">
        <f t="shared" si="287"/>
        <v>48350</v>
      </c>
      <c r="C4584" s="8" t="b">
        <f t="shared" si="285"/>
        <v>1</v>
      </c>
      <c r="D4584" s="21" t="b">
        <f t="shared" si="284"/>
        <v>0</v>
      </c>
      <c r="E4584" s="14" t="b">
        <f t="shared" si="286"/>
        <v>0</v>
      </c>
      <c r="F4584" s="3"/>
      <c r="G4584" s="5">
        <v>50306</v>
      </c>
    </row>
    <row r="4585" spans="2:7">
      <c r="B4585" s="24">
        <f t="shared" si="287"/>
        <v>48351</v>
      </c>
      <c r="C4585" s="8" t="b">
        <f t="shared" si="285"/>
        <v>0</v>
      </c>
      <c r="D4585" s="21" t="b">
        <f t="shared" si="284"/>
        <v>0</v>
      </c>
      <c r="E4585" s="14">
        <f t="shared" si="286"/>
        <v>48351</v>
      </c>
      <c r="F4585" s="3"/>
      <c r="G4585" s="5">
        <v>50307</v>
      </c>
    </row>
    <row r="4586" spans="2:7">
      <c r="B4586" s="24">
        <f t="shared" si="287"/>
        <v>48352</v>
      </c>
      <c r="C4586" s="8" t="b">
        <f t="shared" si="285"/>
        <v>0</v>
      </c>
      <c r="D4586" s="21" t="b">
        <f t="shared" si="284"/>
        <v>0</v>
      </c>
      <c r="E4586" s="14">
        <f t="shared" si="286"/>
        <v>48352</v>
      </c>
      <c r="F4586" s="3"/>
      <c r="G4586" s="5">
        <v>50308</v>
      </c>
    </row>
    <row r="4587" spans="2:7">
      <c r="B4587" s="24">
        <f t="shared" si="287"/>
        <v>48353</v>
      </c>
      <c r="C4587" s="8" t="b">
        <f t="shared" si="285"/>
        <v>0</v>
      </c>
      <c r="D4587" s="21" t="b">
        <f t="shared" si="284"/>
        <v>0</v>
      </c>
      <c r="E4587" s="14">
        <f t="shared" si="286"/>
        <v>48353</v>
      </c>
      <c r="F4587" s="3"/>
      <c r="G4587" s="5">
        <v>50311</v>
      </c>
    </row>
    <row r="4588" spans="2:7">
      <c r="B4588" s="24">
        <f t="shared" si="287"/>
        <v>48354</v>
      </c>
      <c r="C4588" s="8" t="b">
        <f t="shared" si="285"/>
        <v>0</v>
      </c>
      <c r="D4588" s="21" t="b">
        <f t="shared" si="284"/>
        <v>0</v>
      </c>
      <c r="E4588" s="14">
        <f t="shared" si="286"/>
        <v>48354</v>
      </c>
      <c r="F4588" s="3"/>
      <c r="G4588" s="5">
        <v>50312</v>
      </c>
    </row>
    <row r="4589" spans="2:7">
      <c r="B4589" s="24">
        <f t="shared" si="287"/>
        <v>48355</v>
      </c>
      <c r="C4589" s="8" t="b">
        <f t="shared" si="285"/>
        <v>0</v>
      </c>
      <c r="D4589" s="21" t="b">
        <f t="shared" si="284"/>
        <v>0</v>
      </c>
      <c r="E4589" s="14">
        <f t="shared" si="286"/>
        <v>48355</v>
      </c>
      <c r="F4589" s="3"/>
      <c r="G4589" s="5">
        <v>50313</v>
      </c>
    </row>
    <row r="4590" spans="2:7">
      <c r="B4590" s="24">
        <f t="shared" si="287"/>
        <v>48356</v>
      </c>
      <c r="C4590" s="8" t="b">
        <f t="shared" si="285"/>
        <v>1</v>
      </c>
      <c r="D4590" s="21" t="b">
        <f t="shared" si="284"/>
        <v>0</v>
      </c>
      <c r="E4590" s="14" t="b">
        <f t="shared" si="286"/>
        <v>0</v>
      </c>
      <c r="F4590" s="3"/>
      <c r="G4590" s="5">
        <v>50314</v>
      </c>
    </row>
    <row r="4591" spans="2:7">
      <c r="B4591" s="24">
        <f t="shared" si="287"/>
        <v>48357</v>
      </c>
      <c r="C4591" s="8" t="b">
        <f t="shared" si="285"/>
        <v>1</v>
      </c>
      <c r="D4591" s="21" t="b">
        <f t="shared" si="284"/>
        <v>0</v>
      </c>
      <c r="E4591" s="14" t="b">
        <f t="shared" si="286"/>
        <v>0</v>
      </c>
      <c r="F4591" s="3"/>
      <c r="G4591" s="5">
        <v>50315</v>
      </c>
    </row>
    <row r="4592" spans="2:7">
      <c r="B4592" s="24">
        <f t="shared" si="287"/>
        <v>48358</v>
      </c>
      <c r="C4592" s="8" t="b">
        <f t="shared" si="285"/>
        <v>0</v>
      </c>
      <c r="D4592" s="21" t="b">
        <f t="shared" si="284"/>
        <v>0</v>
      </c>
      <c r="E4592" s="14">
        <f t="shared" si="286"/>
        <v>48358</v>
      </c>
      <c r="F4592" s="3"/>
      <c r="G4592" s="5">
        <v>50318</v>
      </c>
    </row>
    <row r="4593" spans="2:7">
      <c r="B4593" s="24">
        <f t="shared" si="287"/>
        <v>48359</v>
      </c>
      <c r="C4593" s="8" t="b">
        <f t="shared" si="285"/>
        <v>0</v>
      </c>
      <c r="D4593" s="21" t="b">
        <f t="shared" si="284"/>
        <v>0</v>
      </c>
      <c r="E4593" s="14">
        <f t="shared" si="286"/>
        <v>48359</v>
      </c>
      <c r="F4593" s="3"/>
      <c r="G4593" s="5">
        <v>50319</v>
      </c>
    </row>
    <row r="4594" spans="2:7">
      <c r="B4594" s="24">
        <f t="shared" si="287"/>
        <v>48360</v>
      </c>
      <c r="C4594" s="8" t="b">
        <f t="shared" si="285"/>
        <v>0</v>
      </c>
      <c r="D4594" s="21" t="b">
        <f t="shared" si="284"/>
        <v>0</v>
      </c>
      <c r="E4594" s="14">
        <f t="shared" si="286"/>
        <v>48360</v>
      </c>
      <c r="F4594" s="3"/>
      <c r="G4594" s="5">
        <v>50320</v>
      </c>
    </row>
    <row r="4595" spans="2:7">
      <c r="B4595" s="24">
        <f t="shared" si="287"/>
        <v>48361</v>
      </c>
      <c r="C4595" s="8" t="b">
        <f t="shared" si="285"/>
        <v>0</v>
      </c>
      <c r="D4595" s="21" t="b">
        <f t="shared" si="284"/>
        <v>0</v>
      </c>
      <c r="E4595" s="14">
        <f t="shared" si="286"/>
        <v>48361</v>
      </c>
      <c r="F4595" s="3"/>
      <c r="G4595" s="5">
        <v>50321</v>
      </c>
    </row>
    <row r="4596" spans="2:7">
      <c r="B4596" s="24">
        <f t="shared" si="287"/>
        <v>48362</v>
      </c>
      <c r="C4596" s="8" t="b">
        <f t="shared" si="285"/>
        <v>0</v>
      </c>
      <c r="D4596" s="21" t="b">
        <f t="shared" si="284"/>
        <v>0</v>
      </c>
      <c r="E4596" s="14">
        <f t="shared" si="286"/>
        <v>48362</v>
      </c>
      <c r="F4596" s="3"/>
      <c r="G4596" s="5">
        <v>50322</v>
      </c>
    </row>
    <row r="4597" spans="2:7">
      <c r="B4597" s="24">
        <f t="shared" si="287"/>
        <v>48363</v>
      </c>
      <c r="C4597" s="8" t="b">
        <f t="shared" si="285"/>
        <v>1</v>
      </c>
      <c r="D4597" s="21" t="b">
        <f t="shared" si="284"/>
        <v>0</v>
      </c>
      <c r="E4597" s="14" t="b">
        <f t="shared" si="286"/>
        <v>0</v>
      </c>
      <c r="F4597" s="3"/>
      <c r="G4597" s="5">
        <v>50325</v>
      </c>
    </row>
    <row r="4598" spans="2:7">
      <c r="B4598" s="24">
        <f t="shared" si="287"/>
        <v>48364</v>
      </c>
      <c r="C4598" s="8" t="b">
        <f t="shared" si="285"/>
        <v>1</v>
      </c>
      <c r="D4598" s="21" t="b">
        <f t="shared" si="284"/>
        <v>0</v>
      </c>
      <c r="E4598" s="14" t="b">
        <f t="shared" si="286"/>
        <v>0</v>
      </c>
      <c r="F4598" s="3"/>
      <c r="G4598" s="5">
        <v>50326</v>
      </c>
    </row>
    <row r="4599" spans="2:7">
      <c r="B4599" s="24">
        <f t="shared" si="287"/>
        <v>48365</v>
      </c>
      <c r="C4599" s="8" t="b">
        <f t="shared" si="285"/>
        <v>0</v>
      </c>
      <c r="D4599" s="21" t="b">
        <f t="shared" si="284"/>
        <v>0</v>
      </c>
      <c r="E4599" s="14">
        <f t="shared" si="286"/>
        <v>48365</v>
      </c>
      <c r="F4599" s="3"/>
      <c r="G4599" s="5">
        <v>50327</v>
      </c>
    </row>
    <row r="4600" spans="2:7">
      <c r="B4600" s="24">
        <f t="shared" si="287"/>
        <v>48366</v>
      </c>
      <c r="C4600" s="8" t="b">
        <f t="shared" si="285"/>
        <v>0</v>
      </c>
      <c r="D4600" s="21" t="b">
        <f t="shared" si="284"/>
        <v>0</v>
      </c>
      <c r="E4600" s="14">
        <f t="shared" si="286"/>
        <v>48366</v>
      </c>
      <c r="F4600" s="3"/>
      <c r="G4600" s="5">
        <v>50328</v>
      </c>
    </row>
    <row r="4601" spans="2:7">
      <c r="B4601" s="24">
        <f t="shared" si="287"/>
        <v>48367</v>
      </c>
      <c r="C4601" s="8" t="b">
        <f t="shared" si="285"/>
        <v>0</v>
      </c>
      <c r="D4601" s="21" t="b">
        <f t="shared" si="284"/>
        <v>0</v>
      </c>
      <c r="E4601" s="14">
        <f t="shared" si="286"/>
        <v>48367</v>
      </c>
      <c r="F4601" s="3"/>
      <c r="G4601" s="5">
        <v>50329</v>
      </c>
    </row>
    <row r="4602" spans="2:7">
      <c r="B4602" s="24">
        <f t="shared" si="287"/>
        <v>48368</v>
      </c>
      <c r="C4602" s="8" t="b">
        <f t="shared" si="285"/>
        <v>0</v>
      </c>
      <c r="D4602" s="21" t="b">
        <f t="shared" si="284"/>
        <v>0</v>
      </c>
      <c r="E4602" s="14">
        <f t="shared" si="286"/>
        <v>48368</v>
      </c>
      <c r="F4602" s="3"/>
      <c r="G4602" s="5">
        <v>50332</v>
      </c>
    </row>
    <row r="4603" spans="2:7">
      <c r="B4603" s="24">
        <f t="shared" si="287"/>
        <v>48369</v>
      </c>
      <c r="C4603" s="8" t="b">
        <f t="shared" si="285"/>
        <v>0</v>
      </c>
      <c r="D4603" s="21" t="b">
        <f t="shared" si="284"/>
        <v>0</v>
      </c>
      <c r="E4603" s="14">
        <f t="shared" si="286"/>
        <v>48369</v>
      </c>
      <c r="F4603" s="3"/>
      <c r="G4603" s="5">
        <v>50333</v>
      </c>
    </row>
    <row r="4604" spans="2:7">
      <c r="B4604" s="24">
        <f t="shared" si="287"/>
        <v>48370</v>
      </c>
      <c r="C4604" s="8" t="b">
        <f t="shared" si="285"/>
        <v>1</v>
      </c>
      <c r="D4604" s="21" t="b">
        <f t="shared" si="284"/>
        <v>0</v>
      </c>
      <c r="E4604" s="14" t="b">
        <f t="shared" si="286"/>
        <v>0</v>
      </c>
      <c r="F4604" s="3"/>
      <c r="G4604" s="5">
        <v>50334</v>
      </c>
    </row>
    <row r="4605" spans="2:7">
      <c r="B4605" s="24">
        <f t="shared" si="287"/>
        <v>48371</v>
      </c>
      <c r="C4605" s="8" t="b">
        <f t="shared" si="285"/>
        <v>1</v>
      </c>
      <c r="D4605" s="21" t="b">
        <f t="shared" si="284"/>
        <v>0</v>
      </c>
      <c r="E4605" s="14" t="b">
        <f t="shared" si="286"/>
        <v>0</v>
      </c>
      <c r="F4605" s="3"/>
      <c r="G4605" s="5">
        <v>50335</v>
      </c>
    </row>
    <row r="4606" spans="2:7">
      <c r="B4606" s="24">
        <f t="shared" si="287"/>
        <v>48372</v>
      </c>
      <c r="C4606" s="8" t="b">
        <f t="shared" si="285"/>
        <v>0</v>
      </c>
      <c r="D4606" s="21" t="b">
        <f t="shared" si="284"/>
        <v>0</v>
      </c>
      <c r="E4606" s="14">
        <f t="shared" si="286"/>
        <v>48372</v>
      </c>
      <c r="F4606" s="3"/>
      <c r="G4606" s="5">
        <v>50336</v>
      </c>
    </row>
    <row r="4607" spans="2:7">
      <c r="B4607" s="24">
        <f t="shared" si="287"/>
        <v>48373</v>
      </c>
      <c r="C4607" s="8" t="b">
        <f t="shared" si="285"/>
        <v>0</v>
      </c>
      <c r="D4607" s="21" t="b">
        <f t="shared" si="284"/>
        <v>0</v>
      </c>
      <c r="E4607" s="14">
        <f t="shared" si="286"/>
        <v>48373</v>
      </c>
      <c r="F4607" s="3"/>
      <c r="G4607" s="5">
        <v>50339</v>
      </c>
    </row>
    <row r="4608" spans="2:7">
      <c r="B4608" s="24">
        <f t="shared" si="287"/>
        <v>48374</v>
      </c>
      <c r="C4608" s="8" t="b">
        <f t="shared" si="285"/>
        <v>0</v>
      </c>
      <c r="D4608" s="21" t="b">
        <f t="shared" si="284"/>
        <v>0</v>
      </c>
      <c r="E4608" s="14">
        <f t="shared" si="286"/>
        <v>48374</v>
      </c>
      <c r="F4608" s="3"/>
      <c r="G4608" s="5">
        <v>50340</v>
      </c>
    </row>
    <row r="4609" spans="2:7">
      <c r="B4609" s="24">
        <f t="shared" si="287"/>
        <v>48375</v>
      </c>
      <c r="C4609" s="8" t="b">
        <f t="shared" si="285"/>
        <v>0</v>
      </c>
      <c r="D4609" s="21" t="b">
        <f t="shared" si="284"/>
        <v>0</v>
      </c>
      <c r="E4609" s="14">
        <f t="shared" si="286"/>
        <v>48375</v>
      </c>
      <c r="F4609" s="3"/>
      <c r="G4609" s="5">
        <v>50341</v>
      </c>
    </row>
    <row r="4610" spans="2:7">
      <c r="B4610" s="24">
        <f t="shared" si="287"/>
        <v>48376</v>
      </c>
      <c r="C4610" s="8" t="b">
        <f t="shared" si="285"/>
        <v>0</v>
      </c>
      <c r="D4610" s="21" t="b">
        <f t="shared" si="284"/>
        <v>0</v>
      </c>
      <c r="E4610" s="14">
        <f t="shared" si="286"/>
        <v>48376</v>
      </c>
      <c r="F4610" s="3"/>
      <c r="G4610" s="5">
        <v>50342</v>
      </c>
    </row>
    <row r="4611" spans="2:7">
      <c r="B4611" s="24">
        <f t="shared" si="287"/>
        <v>48377</v>
      </c>
      <c r="C4611" s="8" t="b">
        <f t="shared" si="285"/>
        <v>1</v>
      </c>
      <c r="D4611" s="21" t="b">
        <f t="shared" ref="D4611:D4674" si="288">IF(TYPE(VLOOKUP(B4611,Holidays,1,0))&lt;&gt;1,FALSE,TRUE)</f>
        <v>0</v>
      </c>
      <c r="E4611" s="14" t="b">
        <f t="shared" si="286"/>
        <v>0</v>
      </c>
      <c r="F4611" s="3"/>
      <c r="G4611" s="5">
        <v>50343</v>
      </c>
    </row>
    <row r="4612" spans="2:7">
      <c r="B4612" s="24">
        <f t="shared" si="287"/>
        <v>48378</v>
      </c>
      <c r="C4612" s="8" t="b">
        <f t="shared" ref="C4612:C4675" si="289">IF(WEEKDAY(B4612,2)&gt;5,TRUE)</f>
        <v>1</v>
      </c>
      <c r="D4612" s="21" t="b">
        <f t="shared" si="288"/>
        <v>0</v>
      </c>
      <c r="E4612" s="14" t="b">
        <f t="shared" ref="E4612:E4675" si="290">IF(OR(C4612,D4612),FALSE,B4612)</f>
        <v>0</v>
      </c>
      <c r="F4612" s="3"/>
      <c r="G4612" s="5">
        <v>50346</v>
      </c>
    </row>
    <row r="4613" spans="2:7">
      <c r="B4613" s="24">
        <f t="shared" ref="B4613:B4676" si="291">B4612+1</f>
        <v>48379</v>
      </c>
      <c r="C4613" s="8" t="b">
        <f t="shared" si="289"/>
        <v>0</v>
      </c>
      <c r="D4613" s="21" t="b">
        <f t="shared" si="288"/>
        <v>0</v>
      </c>
      <c r="E4613" s="14">
        <f t="shared" si="290"/>
        <v>48379</v>
      </c>
      <c r="F4613" s="3"/>
      <c r="G4613" s="5">
        <v>50347</v>
      </c>
    </row>
    <row r="4614" spans="2:7">
      <c r="B4614" s="24">
        <f t="shared" si="291"/>
        <v>48380</v>
      </c>
      <c r="C4614" s="8" t="b">
        <f t="shared" si="289"/>
        <v>0</v>
      </c>
      <c r="D4614" s="21" t="b">
        <f t="shared" si="288"/>
        <v>0</v>
      </c>
      <c r="E4614" s="14">
        <f t="shared" si="290"/>
        <v>48380</v>
      </c>
      <c r="F4614" s="3"/>
      <c r="G4614" s="5">
        <v>50348</v>
      </c>
    </row>
    <row r="4615" spans="2:7">
      <c r="B4615" s="24">
        <f t="shared" si="291"/>
        <v>48381</v>
      </c>
      <c r="C4615" s="8" t="b">
        <f t="shared" si="289"/>
        <v>0</v>
      </c>
      <c r="D4615" s="21" t="b">
        <f t="shared" si="288"/>
        <v>0</v>
      </c>
      <c r="E4615" s="14">
        <f t="shared" si="290"/>
        <v>48381</v>
      </c>
      <c r="F4615" s="3"/>
      <c r="G4615" s="5">
        <v>50349</v>
      </c>
    </row>
    <row r="4616" spans="2:7">
      <c r="B4616" s="24">
        <f t="shared" si="291"/>
        <v>48382</v>
      </c>
      <c r="C4616" s="8" t="b">
        <f t="shared" si="289"/>
        <v>0</v>
      </c>
      <c r="D4616" s="21" t="b">
        <f t="shared" si="288"/>
        <v>0</v>
      </c>
      <c r="E4616" s="14">
        <f t="shared" si="290"/>
        <v>48382</v>
      </c>
      <c r="F4616" s="3"/>
      <c r="G4616" s="5">
        <v>50350</v>
      </c>
    </row>
    <row r="4617" spans="2:7">
      <c r="B4617" s="24">
        <f t="shared" si="291"/>
        <v>48383</v>
      </c>
      <c r="C4617" s="8" t="b">
        <f t="shared" si="289"/>
        <v>0</v>
      </c>
      <c r="D4617" s="21" t="b">
        <f t="shared" si="288"/>
        <v>0</v>
      </c>
      <c r="E4617" s="14">
        <f t="shared" si="290"/>
        <v>48383</v>
      </c>
      <c r="F4617" s="3"/>
      <c r="G4617" s="5">
        <v>50353</v>
      </c>
    </row>
    <row r="4618" spans="2:7">
      <c r="B4618" s="24">
        <f t="shared" si="291"/>
        <v>48384</v>
      </c>
      <c r="C4618" s="8" t="b">
        <f t="shared" si="289"/>
        <v>1</v>
      </c>
      <c r="D4618" s="21" t="b">
        <f t="shared" si="288"/>
        <v>0</v>
      </c>
      <c r="E4618" s="14" t="b">
        <f t="shared" si="290"/>
        <v>0</v>
      </c>
      <c r="F4618" s="3"/>
      <c r="G4618" s="5">
        <v>50354</v>
      </c>
    </row>
    <row r="4619" spans="2:7">
      <c r="B4619" s="24">
        <f t="shared" si="291"/>
        <v>48385</v>
      </c>
      <c r="C4619" s="8" t="b">
        <f t="shared" si="289"/>
        <v>1</v>
      </c>
      <c r="D4619" s="21" t="b">
        <f t="shared" si="288"/>
        <v>0</v>
      </c>
      <c r="E4619" s="14" t="b">
        <f t="shared" si="290"/>
        <v>0</v>
      </c>
      <c r="F4619" s="3"/>
      <c r="G4619" s="5">
        <v>50355</v>
      </c>
    </row>
    <row r="4620" spans="2:7">
      <c r="B4620" s="24">
        <f t="shared" si="291"/>
        <v>48386</v>
      </c>
      <c r="C4620" s="8" t="b">
        <f t="shared" si="289"/>
        <v>0</v>
      </c>
      <c r="D4620" s="21" t="b">
        <f t="shared" si="288"/>
        <v>0</v>
      </c>
      <c r="E4620" s="14">
        <f t="shared" si="290"/>
        <v>48386</v>
      </c>
      <c r="F4620" s="3"/>
      <c r="G4620" s="5">
        <v>50356</v>
      </c>
    </row>
    <row r="4621" spans="2:7">
      <c r="B4621" s="24">
        <f t="shared" si="291"/>
        <v>48387</v>
      </c>
      <c r="C4621" s="8" t="b">
        <f t="shared" si="289"/>
        <v>0</v>
      </c>
      <c r="D4621" s="21" t="b">
        <f t="shared" si="288"/>
        <v>0</v>
      </c>
      <c r="E4621" s="14">
        <f t="shared" si="290"/>
        <v>48387</v>
      </c>
      <c r="F4621" s="3"/>
      <c r="G4621" s="5">
        <v>50357</v>
      </c>
    </row>
    <row r="4622" spans="2:7">
      <c r="B4622" s="24">
        <f t="shared" si="291"/>
        <v>48388</v>
      </c>
      <c r="C4622" s="8" t="b">
        <f t="shared" si="289"/>
        <v>0</v>
      </c>
      <c r="D4622" s="21" t="b">
        <f t="shared" si="288"/>
        <v>0</v>
      </c>
      <c r="E4622" s="14">
        <f t="shared" si="290"/>
        <v>48388</v>
      </c>
      <c r="F4622" s="3"/>
      <c r="G4622" s="5">
        <v>50360</v>
      </c>
    </row>
    <row r="4623" spans="2:7">
      <c r="B4623" s="24">
        <f t="shared" si="291"/>
        <v>48389</v>
      </c>
      <c r="C4623" s="8" t="b">
        <f t="shared" si="289"/>
        <v>0</v>
      </c>
      <c r="D4623" s="21" t="b">
        <f t="shared" si="288"/>
        <v>0</v>
      </c>
      <c r="E4623" s="14">
        <f t="shared" si="290"/>
        <v>48389</v>
      </c>
      <c r="F4623" s="3"/>
      <c r="G4623" s="5">
        <v>50361</v>
      </c>
    </row>
    <row r="4624" spans="2:7">
      <c r="B4624" s="24">
        <f t="shared" si="291"/>
        <v>48390</v>
      </c>
      <c r="C4624" s="8" t="b">
        <f t="shared" si="289"/>
        <v>0</v>
      </c>
      <c r="D4624" s="21" t="b">
        <f t="shared" si="288"/>
        <v>0</v>
      </c>
      <c r="E4624" s="14">
        <f t="shared" si="290"/>
        <v>48390</v>
      </c>
      <c r="F4624" s="3"/>
      <c r="G4624" s="5">
        <v>50362</v>
      </c>
    </row>
    <row r="4625" spans="2:7">
      <c r="B4625" s="24">
        <f t="shared" si="291"/>
        <v>48391</v>
      </c>
      <c r="C4625" s="8" t="b">
        <f t="shared" si="289"/>
        <v>1</v>
      </c>
      <c r="D4625" s="21" t="b">
        <f t="shared" si="288"/>
        <v>0</v>
      </c>
      <c r="E4625" s="14" t="b">
        <f t="shared" si="290"/>
        <v>0</v>
      </c>
      <c r="F4625" s="3"/>
      <c r="G4625" s="5">
        <v>50363</v>
      </c>
    </row>
    <row r="4626" spans="2:7">
      <c r="B4626" s="24">
        <f t="shared" si="291"/>
        <v>48392</v>
      </c>
      <c r="C4626" s="8" t="b">
        <f t="shared" si="289"/>
        <v>1</v>
      </c>
      <c r="D4626" s="21" t="b">
        <f t="shared" si="288"/>
        <v>0</v>
      </c>
      <c r="E4626" s="14" t="b">
        <f t="shared" si="290"/>
        <v>0</v>
      </c>
      <c r="F4626" s="3"/>
      <c r="G4626" s="5">
        <v>50364</v>
      </c>
    </row>
    <row r="4627" spans="2:7">
      <c r="B4627" s="24">
        <f t="shared" si="291"/>
        <v>48393</v>
      </c>
      <c r="C4627" s="8" t="b">
        <f t="shared" si="289"/>
        <v>0</v>
      </c>
      <c r="D4627" s="21" t="b">
        <f t="shared" si="288"/>
        <v>0</v>
      </c>
      <c r="E4627" s="14">
        <f t="shared" si="290"/>
        <v>48393</v>
      </c>
      <c r="F4627" s="3"/>
      <c r="G4627" s="5">
        <v>50367</v>
      </c>
    </row>
    <row r="4628" spans="2:7">
      <c r="B4628" s="24">
        <f t="shared" si="291"/>
        <v>48394</v>
      </c>
      <c r="C4628" s="8" t="b">
        <f t="shared" si="289"/>
        <v>0</v>
      </c>
      <c r="D4628" s="21" t="b">
        <f t="shared" si="288"/>
        <v>0</v>
      </c>
      <c r="E4628" s="14">
        <f t="shared" si="290"/>
        <v>48394</v>
      </c>
      <c r="F4628" s="3"/>
      <c r="G4628" s="5">
        <v>50368</v>
      </c>
    </row>
    <row r="4629" spans="2:7">
      <c r="B4629" s="24">
        <f t="shared" si="291"/>
        <v>48395</v>
      </c>
      <c r="C4629" s="8" t="b">
        <f t="shared" si="289"/>
        <v>0</v>
      </c>
      <c r="D4629" s="21" t="b">
        <f t="shared" si="288"/>
        <v>0</v>
      </c>
      <c r="E4629" s="14">
        <f t="shared" si="290"/>
        <v>48395</v>
      </c>
      <c r="F4629" s="3"/>
      <c r="G4629" s="5">
        <v>50369</v>
      </c>
    </row>
    <row r="4630" spans="2:7">
      <c r="B4630" s="24">
        <f t="shared" si="291"/>
        <v>48396</v>
      </c>
      <c r="C4630" s="8" t="b">
        <f t="shared" si="289"/>
        <v>0</v>
      </c>
      <c r="D4630" s="21" t="b">
        <f t="shared" si="288"/>
        <v>0</v>
      </c>
      <c r="E4630" s="14">
        <f t="shared" si="290"/>
        <v>48396</v>
      </c>
      <c r="F4630" s="3"/>
      <c r="G4630" s="5">
        <v>50370</v>
      </c>
    </row>
    <row r="4631" spans="2:7">
      <c r="B4631" s="24">
        <f t="shared" si="291"/>
        <v>48397</v>
      </c>
      <c r="C4631" s="8" t="b">
        <f t="shared" si="289"/>
        <v>0</v>
      </c>
      <c r="D4631" s="21" t="b">
        <f t="shared" si="288"/>
        <v>0</v>
      </c>
      <c r="E4631" s="14">
        <f t="shared" si="290"/>
        <v>48397</v>
      </c>
      <c r="F4631" s="3"/>
      <c r="G4631" s="5">
        <v>50371</v>
      </c>
    </row>
    <row r="4632" spans="2:7">
      <c r="B4632" s="24">
        <f t="shared" si="291"/>
        <v>48398</v>
      </c>
      <c r="C4632" s="8" t="b">
        <f t="shared" si="289"/>
        <v>1</v>
      </c>
      <c r="D4632" s="21" t="b">
        <f t="shared" si="288"/>
        <v>0</v>
      </c>
      <c r="E4632" s="14" t="b">
        <f t="shared" si="290"/>
        <v>0</v>
      </c>
      <c r="F4632" s="3"/>
      <c r="G4632" s="5">
        <v>50374</v>
      </c>
    </row>
    <row r="4633" spans="2:7">
      <c r="B4633" s="24">
        <f t="shared" si="291"/>
        <v>48399</v>
      </c>
      <c r="C4633" s="8" t="b">
        <f t="shared" si="289"/>
        <v>1</v>
      </c>
      <c r="D4633" s="21" t="b">
        <f t="shared" si="288"/>
        <v>0</v>
      </c>
      <c r="E4633" s="14" t="b">
        <f t="shared" si="290"/>
        <v>0</v>
      </c>
      <c r="F4633" s="3"/>
      <c r="G4633" s="5">
        <v>50375</v>
      </c>
    </row>
    <row r="4634" spans="2:7">
      <c r="B4634" s="24">
        <f t="shared" si="291"/>
        <v>48400</v>
      </c>
      <c r="C4634" s="8" t="b">
        <f t="shared" si="289"/>
        <v>0</v>
      </c>
      <c r="D4634" s="21" t="b">
        <f t="shared" si="288"/>
        <v>0</v>
      </c>
      <c r="E4634" s="14">
        <f t="shared" si="290"/>
        <v>48400</v>
      </c>
      <c r="F4634" s="3"/>
      <c r="G4634" s="5">
        <v>50376</v>
      </c>
    </row>
    <row r="4635" spans="2:7">
      <c r="B4635" s="24">
        <f t="shared" si="291"/>
        <v>48401</v>
      </c>
      <c r="C4635" s="8" t="b">
        <f t="shared" si="289"/>
        <v>0</v>
      </c>
      <c r="D4635" s="21" t="b">
        <f t="shared" si="288"/>
        <v>0</v>
      </c>
      <c r="E4635" s="14">
        <f t="shared" si="290"/>
        <v>48401</v>
      </c>
      <c r="F4635" s="3"/>
      <c r="G4635" s="5">
        <v>50377</v>
      </c>
    </row>
    <row r="4636" spans="2:7">
      <c r="B4636" s="24">
        <f t="shared" si="291"/>
        <v>48402</v>
      </c>
      <c r="C4636" s="8" t="b">
        <f t="shared" si="289"/>
        <v>0</v>
      </c>
      <c r="D4636" s="21" t="b">
        <f t="shared" si="288"/>
        <v>0</v>
      </c>
      <c r="E4636" s="14">
        <f t="shared" si="290"/>
        <v>48402</v>
      </c>
      <c r="F4636" s="3"/>
      <c r="G4636" s="5">
        <v>50378</v>
      </c>
    </row>
    <row r="4637" spans="2:7">
      <c r="B4637" s="24">
        <f t="shared" si="291"/>
        <v>48403</v>
      </c>
      <c r="C4637" s="8" t="b">
        <f t="shared" si="289"/>
        <v>0</v>
      </c>
      <c r="D4637" s="21" t="b">
        <f t="shared" si="288"/>
        <v>0</v>
      </c>
      <c r="E4637" s="14">
        <f t="shared" si="290"/>
        <v>48403</v>
      </c>
      <c r="F4637" s="3"/>
      <c r="G4637" s="5">
        <v>50381</v>
      </c>
    </row>
    <row r="4638" spans="2:7">
      <c r="B4638" s="24">
        <f t="shared" si="291"/>
        <v>48404</v>
      </c>
      <c r="C4638" s="8" t="b">
        <f t="shared" si="289"/>
        <v>0</v>
      </c>
      <c r="D4638" s="21" t="b">
        <f t="shared" si="288"/>
        <v>0</v>
      </c>
      <c r="E4638" s="14">
        <f t="shared" si="290"/>
        <v>48404</v>
      </c>
      <c r="F4638" s="3"/>
      <c r="G4638" s="5">
        <v>50382</v>
      </c>
    </row>
    <row r="4639" spans="2:7">
      <c r="B4639" s="24">
        <f t="shared" si="291"/>
        <v>48405</v>
      </c>
      <c r="C4639" s="8" t="b">
        <f t="shared" si="289"/>
        <v>1</v>
      </c>
      <c r="D4639" s="21" t="b">
        <f t="shared" si="288"/>
        <v>0</v>
      </c>
      <c r="E4639" s="14" t="b">
        <f t="shared" si="290"/>
        <v>0</v>
      </c>
      <c r="F4639" s="3"/>
      <c r="G4639" s="5">
        <v>50383</v>
      </c>
    </row>
    <row r="4640" spans="2:7">
      <c r="B4640" s="24">
        <f t="shared" si="291"/>
        <v>48406</v>
      </c>
      <c r="C4640" s="8" t="b">
        <f t="shared" si="289"/>
        <v>1</v>
      </c>
      <c r="D4640" s="21" t="b">
        <f t="shared" si="288"/>
        <v>0</v>
      </c>
      <c r="E4640" s="14" t="b">
        <f t="shared" si="290"/>
        <v>0</v>
      </c>
      <c r="F4640" s="3"/>
      <c r="G4640" s="5">
        <v>50384</v>
      </c>
    </row>
    <row r="4641" spans="2:7">
      <c r="B4641" s="24">
        <f t="shared" si="291"/>
        <v>48407</v>
      </c>
      <c r="C4641" s="8" t="b">
        <f t="shared" si="289"/>
        <v>0</v>
      </c>
      <c r="D4641" s="21" t="b">
        <f t="shared" si="288"/>
        <v>0</v>
      </c>
      <c r="E4641" s="14">
        <f t="shared" si="290"/>
        <v>48407</v>
      </c>
      <c r="F4641" s="3"/>
      <c r="G4641" s="5">
        <v>50385</v>
      </c>
    </row>
    <row r="4642" spans="2:7">
      <c r="B4642" s="24">
        <f t="shared" si="291"/>
        <v>48408</v>
      </c>
      <c r="C4642" s="8" t="b">
        <f t="shared" si="289"/>
        <v>0</v>
      </c>
      <c r="D4642" s="21" t="b">
        <f t="shared" si="288"/>
        <v>0</v>
      </c>
      <c r="E4642" s="14">
        <f t="shared" si="290"/>
        <v>48408</v>
      </c>
      <c r="F4642" s="3"/>
      <c r="G4642" s="5">
        <v>50388</v>
      </c>
    </row>
    <row r="4643" spans="2:7">
      <c r="B4643" s="24">
        <f t="shared" si="291"/>
        <v>48409</v>
      </c>
      <c r="C4643" s="8" t="b">
        <f t="shared" si="289"/>
        <v>0</v>
      </c>
      <c r="D4643" s="21" t="b">
        <f t="shared" si="288"/>
        <v>0</v>
      </c>
      <c r="E4643" s="14">
        <f t="shared" si="290"/>
        <v>48409</v>
      </c>
      <c r="F4643" s="3"/>
      <c r="G4643" s="5">
        <v>50389</v>
      </c>
    </row>
    <row r="4644" spans="2:7">
      <c r="B4644" s="24">
        <f t="shared" si="291"/>
        <v>48410</v>
      </c>
      <c r="C4644" s="8" t="b">
        <f t="shared" si="289"/>
        <v>0</v>
      </c>
      <c r="D4644" s="21" t="b">
        <f t="shared" si="288"/>
        <v>0</v>
      </c>
      <c r="E4644" s="14">
        <f t="shared" si="290"/>
        <v>48410</v>
      </c>
      <c r="F4644" s="3"/>
      <c r="G4644" s="5">
        <v>50390</v>
      </c>
    </row>
    <row r="4645" spans="2:7">
      <c r="B4645" s="24">
        <f t="shared" si="291"/>
        <v>48411</v>
      </c>
      <c r="C4645" s="8" t="b">
        <f t="shared" si="289"/>
        <v>0</v>
      </c>
      <c r="D4645" s="21" t="b">
        <f t="shared" si="288"/>
        <v>0</v>
      </c>
      <c r="E4645" s="14">
        <f t="shared" si="290"/>
        <v>48411</v>
      </c>
      <c r="F4645" s="3"/>
      <c r="G4645" s="5">
        <v>50391</v>
      </c>
    </row>
    <row r="4646" spans="2:7">
      <c r="B4646" s="24">
        <f t="shared" si="291"/>
        <v>48412</v>
      </c>
      <c r="C4646" s="8" t="b">
        <f t="shared" si="289"/>
        <v>1</v>
      </c>
      <c r="D4646" s="21" t="b">
        <f t="shared" si="288"/>
        <v>0</v>
      </c>
      <c r="E4646" s="14" t="b">
        <f t="shared" si="290"/>
        <v>0</v>
      </c>
      <c r="F4646" s="3"/>
      <c r="G4646" s="5">
        <v>50392</v>
      </c>
    </row>
    <row r="4647" spans="2:7">
      <c r="B4647" s="24">
        <f t="shared" si="291"/>
        <v>48413</v>
      </c>
      <c r="C4647" s="8" t="b">
        <f t="shared" si="289"/>
        <v>1</v>
      </c>
      <c r="D4647" s="21" t="b">
        <f t="shared" si="288"/>
        <v>0</v>
      </c>
      <c r="E4647" s="14" t="b">
        <f t="shared" si="290"/>
        <v>0</v>
      </c>
      <c r="F4647" s="3"/>
      <c r="G4647" s="5">
        <v>50395</v>
      </c>
    </row>
    <row r="4648" spans="2:7">
      <c r="B4648" s="24">
        <f t="shared" si="291"/>
        <v>48414</v>
      </c>
      <c r="C4648" s="8" t="b">
        <f t="shared" si="289"/>
        <v>0</v>
      </c>
      <c r="D4648" s="21" t="b">
        <f t="shared" si="288"/>
        <v>0</v>
      </c>
      <c r="E4648" s="14">
        <f t="shared" si="290"/>
        <v>48414</v>
      </c>
      <c r="F4648" s="3"/>
      <c r="G4648" s="5">
        <v>50396</v>
      </c>
    </row>
    <row r="4649" spans="2:7">
      <c r="B4649" s="24">
        <f t="shared" si="291"/>
        <v>48415</v>
      </c>
      <c r="C4649" s="8" t="b">
        <f t="shared" si="289"/>
        <v>0</v>
      </c>
      <c r="D4649" s="21" t="b">
        <f t="shared" si="288"/>
        <v>0</v>
      </c>
      <c r="E4649" s="14">
        <f t="shared" si="290"/>
        <v>48415</v>
      </c>
      <c r="F4649" s="3"/>
      <c r="G4649" s="5">
        <v>50397</v>
      </c>
    </row>
    <row r="4650" spans="2:7">
      <c r="B4650" s="24">
        <f t="shared" si="291"/>
        <v>48416</v>
      </c>
      <c r="C4650" s="8" t="b">
        <f t="shared" si="289"/>
        <v>0</v>
      </c>
      <c r="D4650" s="21" t="b">
        <f t="shared" si="288"/>
        <v>0</v>
      </c>
      <c r="E4650" s="14">
        <f t="shared" si="290"/>
        <v>48416</v>
      </c>
      <c r="F4650" s="3"/>
      <c r="G4650" s="5">
        <v>50398</v>
      </c>
    </row>
    <row r="4651" spans="2:7">
      <c r="B4651" s="24">
        <f t="shared" si="291"/>
        <v>48417</v>
      </c>
      <c r="C4651" s="8" t="b">
        <f t="shared" si="289"/>
        <v>0</v>
      </c>
      <c r="D4651" s="21" t="b">
        <f t="shared" si="288"/>
        <v>0</v>
      </c>
      <c r="E4651" s="14">
        <f t="shared" si="290"/>
        <v>48417</v>
      </c>
      <c r="F4651" s="3"/>
      <c r="G4651" s="5">
        <v>50402</v>
      </c>
    </row>
    <row r="4652" spans="2:7">
      <c r="B4652" s="24">
        <f t="shared" si="291"/>
        <v>48418</v>
      </c>
      <c r="C4652" s="8" t="b">
        <f t="shared" si="289"/>
        <v>0</v>
      </c>
      <c r="D4652" s="21" t="b">
        <f t="shared" si="288"/>
        <v>0</v>
      </c>
      <c r="E4652" s="14">
        <f t="shared" si="290"/>
        <v>48418</v>
      </c>
      <c r="F4652" s="3"/>
      <c r="G4652" s="5">
        <v>50403</v>
      </c>
    </row>
    <row r="4653" spans="2:7">
      <c r="B4653" s="24">
        <f t="shared" si="291"/>
        <v>48419</v>
      </c>
      <c r="C4653" s="8" t="b">
        <f t="shared" si="289"/>
        <v>1</v>
      </c>
      <c r="D4653" s="21" t="b">
        <f t="shared" si="288"/>
        <v>0</v>
      </c>
      <c r="E4653" s="14" t="b">
        <f t="shared" si="290"/>
        <v>0</v>
      </c>
      <c r="F4653" s="3"/>
      <c r="G4653" s="5">
        <v>50404</v>
      </c>
    </row>
    <row r="4654" spans="2:7">
      <c r="B4654" s="24">
        <f t="shared" si="291"/>
        <v>48420</v>
      </c>
      <c r="C4654" s="8" t="b">
        <f t="shared" si="289"/>
        <v>1</v>
      </c>
      <c r="D4654" s="21" t="b">
        <f t="shared" si="288"/>
        <v>0</v>
      </c>
      <c r="E4654" s="14" t="b">
        <f t="shared" si="290"/>
        <v>0</v>
      </c>
      <c r="F4654" s="3"/>
      <c r="G4654" s="5">
        <v>50405</v>
      </c>
    </row>
    <row r="4655" spans="2:7">
      <c r="B4655" s="24">
        <f t="shared" si="291"/>
        <v>48421</v>
      </c>
      <c r="C4655" s="8" t="b">
        <f t="shared" si="289"/>
        <v>0</v>
      </c>
      <c r="D4655" s="21" t="b">
        <f t="shared" si="288"/>
        <v>0</v>
      </c>
      <c r="E4655" s="14">
        <f t="shared" si="290"/>
        <v>48421</v>
      </c>
      <c r="F4655" s="3"/>
      <c r="G4655" s="5">
        <v>50409</v>
      </c>
    </row>
    <row r="4656" spans="2:7">
      <c r="B4656" s="24">
        <f t="shared" si="291"/>
        <v>48422</v>
      </c>
      <c r="C4656" s="8" t="b">
        <f t="shared" si="289"/>
        <v>0</v>
      </c>
      <c r="D4656" s="21" t="b">
        <f t="shared" si="288"/>
        <v>0</v>
      </c>
      <c r="E4656" s="14">
        <f t="shared" si="290"/>
        <v>48422</v>
      </c>
      <c r="F4656" s="3"/>
      <c r="G4656" s="5">
        <v>50410</v>
      </c>
    </row>
    <row r="4657" spans="2:7">
      <c r="B4657" s="24">
        <f t="shared" si="291"/>
        <v>48423</v>
      </c>
      <c r="C4657" s="8" t="b">
        <f t="shared" si="289"/>
        <v>0</v>
      </c>
      <c r="D4657" s="21" t="b">
        <f t="shared" si="288"/>
        <v>0</v>
      </c>
      <c r="E4657" s="14">
        <f t="shared" si="290"/>
        <v>48423</v>
      </c>
      <c r="F4657" s="3"/>
      <c r="G4657" s="5">
        <v>50411</v>
      </c>
    </row>
    <row r="4658" spans="2:7">
      <c r="B4658" s="24">
        <f t="shared" si="291"/>
        <v>48424</v>
      </c>
      <c r="C4658" s="8" t="b">
        <f t="shared" si="289"/>
        <v>0</v>
      </c>
      <c r="D4658" s="21" t="b">
        <f t="shared" si="288"/>
        <v>0</v>
      </c>
      <c r="E4658" s="14">
        <f t="shared" si="290"/>
        <v>48424</v>
      </c>
      <c r="F4658" s="3"/>
      <c r="G4658" s="5">
        <v>50412</v>
      </c>
    </row>
    <row r="4659" spans="2:7">
      <c r="B4659" s="24">
        <f t="shared" si="291"/>
        <v>48425</v>
      </c>
      <c r="C4659" s="8" t="b">
        <f t="shared" si="289"/>
        <v>0</v>
      </c>
      <c r="D4659" s="21" t="b">
        <f t="shared" si="288"/>
        <v>0</v>
      </c>
      <c r="E4659" s="14">
        <f t="shared" si="290"/>
        <v>48425</v>
      </c>
      <c r="F4659" s="3"/>
      <c r="G4659" s="5">
        <v>50413</v>
      </c>
    </row>
    <row r="4660" spans="2:7">
      <c r="B4660" s="24">
        <f t="shared" si="291"/>
        <v>48426</v>
      </c>
      <c r="C4660" s="8" t="b">
        <f t="shared" si="289"/>
        <v>1</v>
      </c>
      <c r="D4660" s="21" t="b">
        <f t="shared" si="288"/>
        <v>0</v>
      </c>
      <c r="E4660" s="14" t="b">
        <f t="shared" si="290"/>
        <v>0</v>
      </c>
      <c r="F4660" s="3"/>
      <c r="G4660" s="5">
        <v>50416</v>
      </c>
    </row>
    <row r="4661" spans="2:7">
      <c r="B4661" s="24">
        <f t="shared" si="291"/>
        <v>48427</v>
      </c>
      <c r="C4661" s="8" t="b">
        <f t="shared" si="289"/>
        <v>1</v>
      </c>
      <c r="D4661" s="21" t="b">
        <f t="shared" si="288"/>
        <v>0</v>
      </c>
      <c r="E4661" s="14" t="b">
        <f t="shared" si="290"/>
        <v>0</v>
      </c>
      <c r="F4661" s="3"/>
      <c r="G4661" s="5">
        <v>50417</v>
      </c>
    </row>
    <row r="4662" spans="2:7">
      <c r="B4662" s="24">
        <f t="shared" si="291"/>
        <v>48428</v>
      </c>
      <c r="C4662" s="8" t="b">
        <f t="shared" si="289"/>
        <v>0</v>
      </c>
      <c r="D4662" s="21" t="b">
        <f t="shared" si="288"/>
        <v>0</v>
      </c>
      <c r="E4662" s="14">
        <f t="shared" si="290"/>
        <v>48428</v>
      </c>
      <c r="F4662" s="3"/>
      <c r="G4662" s="5">
        <v>50418</v>
      </c>
    </row>
    <row r="4663" spans="2:7">
      <c r="B4663" s="24">
        <f t="shared" si="291"/>
        <v>48429</v>
      </c>
      <c r="C4663" s="8" t="b">
        <f t="shared" si="289"/>
        <v>0</v>
      </c>
      <c r="D4663" s="21" t="b">
        <f t="shared" si="288"/>
        <v>0</v>
      </c>
      <c r="E4663" s="14">
        <f t="shared" si="290"/>
        <v>48429</v>
      </c>
      <c r="F4663" s="3"/>
      <c r="G4663" s="5">
        <v>50419</v>
      </c>
    </row>
    <row r="4664" spans="2:7">
      <c r="B4664" s="24">
        <f t="shared" si="291"/>
        <v>48430</v>
      </c>
      <c r="C4664" s="8" t="b">
        <f t="shared" si="289"/>
        <v>0</v>
      </c>
      <c r="D4664" s="21" t="b">
        <f t="shared" si="288"/>
        <v>0</v>
      </c>
      <c r="E4664" s="14">
        <f t="shared" si="290"/>
        <v>48430</v>
      </c>
      <c r="F4664" s="3"/>
      <c r="G4664" s="5">
        <v>50420</v>
      </c>
    </row>
    <row r="4665" spans="2:7">
      <c r="B4665" s="24">
        <f t="shared" si="291"/>
        <v>48431</v>
      </c>
      <c r="C4665" s="8" t="b">
        <f t="shared" si="289"/>
        <v>0</v>
      </c>
      <c r="D4665" s="21" t="b">
        <f t="shared" si="288"/>
        <v>0</v>
      </c>
      <c r="E4665" s="14">
        <f t="shared" si="290"/>
        <v>48431</v>
      </c>
      <c r="F4665" s="3"/>
      <c r="G4665" s="5">
        <v>50423</v>
      </c>
    </row>
    <row r="4666" spans="2:7">
      <c r="B4666" s="24">
        <f t="shared" si="291"/>
        <v>48432</v>
      </c>
      <c r="C4666" s="8" t="b">
        <f t="shared" si="289"/>
        <v>0</v>
      </c>
      <c r="D4666" s="21" t="b">
        <f t="shared" si="288"/>
        <v>0</v>
      </c>
      <c r="E4666" s="14">
        <f t="shared" si="290"/>
        <v>48432</v>
      </c>
      <c r="F4666" s="3"/>
      <c r="G4666" s="5">
        <v>50424</v>
      </c>
    </row>
    <row r="4667" spans="2:7">
      <c r="B4667" s="24">
        <f t="shared" si="291"/>
        <v>48433</v>
      </c>
      <c r="C4667" s="8" t="b">
        <f t="shared" si="289"/>
        <v>1</v>
      </c>
      <c r="D4667" s="21" t="b">
        <f t="shared" si="288"/>
        <v>0</v>
      </c>
      <c r="E4667" s="14" t="b">
        <f t="shared" si="290"/>
        <v>0</v>
      </c>
      <c r="F4667" s="3"/>
      <c r="G4667" s="5">
        <v>50425</v>
      </c>
    </row>
    <row r="4668" spans="2:7">
      <c r="B4668" s="24">
        <f t="shared" si="291"/>
        <v>48434</v>
      </c>
      <c r="C4668" s="8" t="b">
        <f t="shared" si="289"/>
        <v>1</v>
      </c>
      <c r="D4668" s="21" t="b">
        <f t="shared" si="288"/>
        <v>0</v>
      </c>
      <c r="E4668" s="14" t="b">
        <f t="shared" si="290"/>
        <v>0</v>
      </c>
      <c r="F4668" s="3"/>
      <c r="G4668" s="5">
        <v>50426</v>
      </c>
    </row>
    <row r="4669" spans="2:7">
      <c r="B4669" s="24">
        <f t="shared" si="291"/>
        <v>48435</v>
      </c>
      <c r="C4669" s="8" t="b">
        <f t="shared" si="289"/>
        <v>0</v>
      </c>
      <c r="D4669" s="21" t="b">
        <f t="shared" si="288"/>
        <v>0</v>
      </c>
      <c r="E4669" s="14">
        <f t="shared" si="290"/>
        <v>48435</v>
      </c>
      <c r="F4669" s="3"/>
      <c r="G4669" s="5">
        <v>50427</v>
      </c>
    </row>
    <row r="4670" spans="2:7">
      <c r="B4670" s="24">
        <f t="shared" si="291"/>
        <v>48436</v>
      </c>
      <c r="C4670" s="8" t="b">
        <f t="shared" si="289"/>
        <v>0</v>
      </c>
      <c r="D4670" s="21" t="b">
        <f t="shared" si="288"/>
        <v>0</v>
      </c>
      <c r="E4670" s="14">
        <f t="shared" si="290"/>
        <v>48436</v>
      </c>
      <c r="F4670" s="3"/>
      <c r="G4670" s="5">
        <v>50430</v>
      </c>
    </row>
    <row r="4671" spans="2:7">
      <c r="B4671" s="24">
        <f t="shared" si="291"/>
        <v>48437</v>
      </c>
      <c r="C4671" s="8" t="b">
        <f t="shared" si="289"/>
        <v>0</v>
      </c>
      <c r="D4671" s="21" t="b">
        <f t="shared" si="288"/>
        <v>0</v>
      </c>
      <c r="E4671" s="14">
        <f t="shared" si="290"/>
        <v>48437</v>
      </c>
      <c r="F4671" s="3"/>
      <c r="G4671" s="5">
        <v>50431</v>
      </c>
    </row>
    <row r="4672" spans="2:7">
      <c r="B4672" s="24">
        <f t="shared" si="291"/>
        <v>48438</v>
      </c>
      <c r="C4672" s="8" t="b">
        <f t="shared" si="289"/>
        <v>0</v>
      </c>
      <c r="D4672" s="21" t="b">
        <f t="shared" si="288"/>
        <v>0</v>
      </c>
      <c r="E4672" s="14">
        <f t="shared" si="290"/>
        <v>48438</v>
      </c>
      <c r="F4672" s="3"/>
      <c r="G4672" s="5">
        <v>50432</v>
      </c>
    </row>
    <row r="4673" spans="2:7">
      <c r="B4673" s="24">
        <f t="shared" si="291"/>
        <v>48439</v>
      </c>
      <c r="C4673" s="8" t="b">
        <f t="shared" si="289"/>
        <v>0</v>
      </c>
      <c r="D4673" s="21" t="b">
        <f t="shared" si="288"/>
        <v>0</v>
      </c>
      <c r="E4673" s="14">
        <f t="shared" si="290"/>
        <v>48439</v>
      </c>
      <c r="F4673" s="3"/>
      <c r="G4673" s="5">
        <v>50433</v>
      </c>
    </row>
    <row r="4674" spans="2:7">
      <c r="B4674" s="24">
        <f t="shared" si="291"/>
        <v>48440</v>
      </c>
      <c r="C4674" s="8" t="b">
        <f t="shared" si="289"/>
        <v>1</v>
      </c>
      <c r="D4674" s="21" t="b">
        <f t="shared" si="288"/>
        <v>0</v>
      </c>
      <c r="E4674" s="14" t="b">
        <f t="shared" si="290"/>
        <v>0</v>
      </c>
      <c r="F4674" s="3"/>
      <c r="G4674" s="5">
        <v>50434</v>
      </c>
    </row>
    <row r="4675" spans="2:7">
      <c r="B4675" s="24">
        <f t="shared" si="291"/>
        <v>48441</v>
      </c>
      <c r="C4675" s="8" t="b">
        <f t="shared" si="289"/>
        <v>1</v>
      </c>
      <c r="D4675" s="21" t="b">
        <f t="shared" ref="D4675:D4738" si="292">IF(TYPE(VLOOKUP(B4675,Holidays,1,0))&lt;&gt;1,FALSE,TRUE)</f>
        <v>0</v>
      </c>
      <c r="E4675" s="14" t="b">
        <f t="shared" si="290"/>
        <v>0</v>
      </c>
      <c r="F4675" s="3"/>
      <c r="G4675" s="5">
        <v>50437</v>
      </c>
    </row>
    <row r="4676" spans="2:7">
      <c r="B4676" s="24">
        <f t="shared" si="291"/>
        <v>48442</v>
      </c>
      <c r="C4676" s="8" t="b">
        <f t="shared" ref="C4676:C4739" si="293">IF(WEEKDAY(B4676,2)&gt;5,TRUE)</f>
        <v>0</v>
      </c>
      <c r="D4676" s="21" t="b">
        <f t="shared" si="292"/>
        <v>0</v>
      </c>
      <c r="E4676" s="14">
        <f t="shared" ref="E4676:E4739" si="294">IF(OR(C4676,D4676),FALSE,B4676)</f>
        <v>48442</v>
      </c>
      <c r="F4676" s="3"/>
      <c r="G4676" s="5">
        <v>50438</v>
      </c>
    </row>
    <row r="4677" spans="2:7">
      <c r="B4677" s="24">
        <f t="shared" ref="B4677:B4740" si="295">B4676+1</f>
        <v>48443</v>
      </c>
      <c r="C4677" s="8" t="b">
        <f t="shared" si="293"/>
        <v>0</v>
      </c>
      <c r="D4677" s="21" t="b">
        <f t="shared" si="292"/>
        <v>0</v>
      </c>
      <c r="E4677" s="14">
        <f t="shared" si="294"/>
        <v>48443</v>
      </c>
      <c r="F4677" s="3"/>
      <c r="G4677" s="5">
        <v>50439</v>
      </c>
    </row>
    <row r="4678" spans="2:7">
      <c r="B4678" s="24">
        <f t="shared" si="295"/>
        <v>48444</v>
      </c>
      <c r="C4678" s="8" t="b">
        <f t="shared" si="293"/>
        <v>0</v>
      </c>
      <c r="D4678" s="21" t="b">
        <f t="shared" si="292"/>
        <v>0</v>
      </c>
      <c r="E4678" s="14">
        <f t="shared" si="294"/>
        <v>48444</v>
      </c>
      <c r="F4678" s="3"/>
      <c r="G4678" s="5">
        <v>50440</v>
      </c>
    </row>
    <row r="4679" spans="2:7">
      <c r="B4679" s="24">
        <f t="shared" si="295"/>
        <v>48445</v>
      </c>
      <c r="C4679" s="8" t="b">
        <f t="shared" si="293"/>
        <v>0</v>
      </c>
      <c r="D4679" s="21" t="b">
        <f t="shared" si="292"/>
        <v>0</v>
      </c>
      <c r="E4679" s="14">
        <f t="shared" si="294"/>
        <v>48445</v>
      </c>
      <c r="F4679" s="3"/>
      <c r="G4679" s="5">
        <v>50441</v>
      </c>
    </row>
    <row r="4680" spans="2:7">
      <c r="B4680" s="24">
        <f t="shared" si="295"/>
        <v>48446</v>
      </c>
      <c r="C4680" s="8" t="b">
        <f t="shared" si="293"/>
        <v>0</v>
      </c>
      <c r="D4680" s="21" t="b">
        <f t="shared" si="292"/>
        <v>0</v>
      </c>
      <c r="E4680" s="14">
        <f t="shared" si="294"/>
        <v>48446</v>
      </c>
      <c r="F4680" s="3"/>
      <c r="G4680" s="5">
        <v>50444</v>
      </c>
    </row>
    <row r="4681" spans="2:7">
      <c r="B4681" s="24">
        <f t="shared" si="295"/>
        <v>48447</v>
      </c>
      <c r="C4681" s="8" t="b">
        <f t="shared" si="293"/>
        <v>1</v>
      </c>
      <c r="D4681" s="21" t="b">
        <f t="shared" si="292"/>
        <v>0</v>
      </c>
      <c r="E4681" s="14" t="b">
        <f t="shared" si="294"/>
        <v>0</v>
      </c>
      <c r="F4681" s="3"/>
      <c r="G4681" s="5">
        <v>50445</v>
      </c>
    </row>
    <row r="4682" spans="2:7">
      <c r="B4682" s="24">
        <f t="shared" si="295"/>
        <v>48448</v>
      </c>
      <c r="C4682" s="8" t="b">
        <f t="shared" si="293"/>
        <v>1</v>
      </c>
      <c r="D4682" s="21" t="b">
        <f t="shared" si="292"/>
        <v>0</v>
      </c>
      <c r="E4682" s="14" t="b">
        <f t="shared" si="294"/>
        <v>0</v>
      </c>
      <c r="F4682" s="3"/>
      <c r="G4682" s="5">
        <v>50446</v>
      </c>
    </row>
    <row r="4683" spans="2:7">
      <c r="B4683" s="24">
        <f t="shared" si="295"/>
        <v>48449</v>
      </c>
      <c r="C4683" s="8" t="b">
        <f t="shared" si="293"/>
        <v>0</v>
      </c>
      <c r="D4683" s="21" t="b">
        <f t="shared" si="292"/>
        <v>0</v>
      </c>
      <c r="E4683" s="14">
        <f t="shared" si="294"/>
        <v>48449</v>
      </c>
      <c r="F4683" s="3"/>
      <c r="G4683" s="5">
        <v>50447</v>
      </c>
    </row>
    <row r="4684" spans="2:7">
      <c r="B4684" s="24">
        <f t="shared" si="295"/>
        <v>48450</v>
      </c>
      <c r="C4684" s="8" t="b">
        <f t="shared" si="293"/>
        <v>0</v>
      </c>
      <c r="D4684" s="21" t="b">
        <f t="shared" si="292"/>
        <v>0</v>
      </c>
      <c r="E4684" s="14">
        <f t="shared" si="294"/>
        <v>48450</v>
      </c>
      <c r="F4684" s="3"/>
      <c r="G4684" s="5">
        <v>50448</v>
      </c>
    </row>
    <row r="4685" spans="2:7">
      <c r="B4685" s="24">
        <f t="shared" si="295"/>
        <v>48451</v>
      </c>
      <c r="C4685" s="8" t="b">
        <f t="shared" si="293"/>
        <v>0</v>
      </c>
      <c r="D4685" s="21" t="b">
        <f t="shared" si="292"/>
        <v>0</v>
      </c>
      <c r="E4685" s="14">
        <f t="shared" si="294"/>
        <v>48451</v>
      </c>
      <c r="F4685" s="3"/>
      <c r="G4685" s="5">
        <v>50451</v>
      </c>
    </row>
    <row r="4686" spans="2:7">
      <c r="B4686" s="24">
        <f t="shared" si="295"/>
        <v>48452</v>
      </c>
      <c r="C4686" s="8" t="b">
        <f t="shared" si="293"/>
        <v>0</v>
      </c>
      <c r="D4686" s="21" t="b">
        <f t="shared" si="292"/>
        <v>0</v>
      </c>
      <c r="E4686" s="14">
        <f t="shared" si="294"/>
        <v>48452</v>
      </c>
      <c r="F4686" s="3"/>
      <c r="G4686" s="5">
        <v>50452</v>
      </c>
    </row>
    <row r="4687" spans="2:7">
      <c r="B4687" s="24">
        <f t="shared" si="295"/>
        <v>48453</v>
      </c>
      <c r="C4687" s="8" t="b">
        <f t="shared" si="293"/>
        <v>0</v>
      </c>
      <c r="D4687" s="21" t="b">
        <f t="shared" si="292"/>
        <v>0</v>
      </c>
      <c r="E4687" s="14">
        <f t="shared" si="294"/>
        <v>48453</v>
      </c>
      <c r="F4687" s="3"/>
      <c r="G4687" s="5">
        <v>50453</v>
      </c>
    </row>
    <row r="4688" spans="2:7">
      <c r="B4688" s="24">
        <f t="shared" si="295"/>
        <v>48454</v>
      </c>
      <c r="C4688" s="8" t="b">
        <f t="shared" si="293"/>
        <v>1</v>
      </c>
      <c r="D4688" s="21" t="b">
        <f t="shared" si="292"/>
        <v>0</v>
      </c>
      <c r="E4688" s="14" t="b">
        <f t="shared" si="294"/>
        <v>0</v>
      </c>
      <c r="F4688" s="3"/>
      <c r="G4688" s="5">
        <v>50454</v>
      </c>
    </row>
    <row r="4689" spans="2:7">
      <c r="B4689" s="24">
        <f t="shared" si="295"/>
        <v>48455</v>
      </c>
      <c r="C4689" s="8" t="b">
        <f t="shared" si="293"/>
        <v>1</v>
      </c>
      <c r="D4689" s="21" t="b">
        <f t="shared" si="292"/>
        <v>0</v>
      </c>
      <c r="E4689" s="14" t="b">
        <f t="shared" si="294"/>
        <v>0</v>
      </c>
      <c r="F4689" s="3"/>
      <c r="G4689" s="5">
        <v>50455</v>
      </c>
    </row>
    <row r="4690" spans="2:7">
      <c r="B4690" s="24">
        <f t="shared" si="295"/>
        <v>48456</v>
      </c>
      <c r="C4690" s="8" t="b">
        <f t="shared" si="293"/>
        <v>0</v>
      </c>
      <c r="D4690" s="21" t="b">
        <f t="shared" si="292"/>
        <v>0</v>
      </c>
      <c r="E4690" s="14">
        <f t="shared" si="294"/>
        <v>48456</v>
      </c>
      <c r="F4690" s="3"/>
      <c r="G4690" s="5">
        <v>50458</v>
      </c>
    </row>
    <row r="4691" spans="2:7">
      <c r="B4691" s="24">
        <f t="shared" si="295"/>
        <v>48457</v>
      </c>
      <c r="C4691" s="8" t="b">
        <f t="shared" si="293"/>
        <v>0</v>
      </c>
      <c r="D4691" s="21" t="b">
        <f t="shared" si="292"/>
        <v>0</v>
      </c>
      <c r="E4691" s="14">
        <f t="shared" si="294"/>
        <v>48457</v>
      </c>
      <c r="F4691" s="3"/>
      <c r="G4691" s="5">
        <v>50459</v>
      </c>
    </row>
    <row r="4692" spans="2:7">
      <c r="B4692" s="24">
        <f t="shared" si="295"/>
        <v>48458</v>
      </c>
      <c r="C4692" s="8" t="b">
        <f t="shared" si="293"/>
        <v>0</v>
      </c>
      <c r="D4692" s="21" t="b">
        <f t="shared" si="292"/>
        <v>0</v>
      </c>
      <c r="E4692" s="14">
        <f t="shared" si="294"/>
        <v>48458</v>
      </c>
      <c r="F4692" s="3"/>
      <c r="G4692" s="5">
        <v>50460</v>
      </c>
    </row>
    <row r="4693" spans="2:7">
      <c r="B4693" s="24">
        <f t="shared" si="295"/>
        <v>48459</v>
      </c>
      <c r="C4693" s="8" t="b">
        <f t="shared" si="293"/>
        <v>0</v>
      </c>
      <c r="D4693" s="21" t="b">
        <f t="shared" si="292"/>
        <v>0</v>
      </c>
      <c r="E4693" s="14">
        <f t="shared" si="294"/>
        <v>48459</v>
      </c>
      <c r="F4693" s="3"/>
      <c r="G4693" s="5">
        <v>50461</v>
      </c>
    </row>
    <row r="4694" spans="2:7">
      <c r="B4694" s="24">
        <f t="shared" si="295"/>
        <v>48460</v>
      </c>
      <c r="C4694" s="8" t="b">
        <f t="shared" si="293"/>
        <v>0</v>
      </c>
      <c r="D4694" s="21" t="b">
        <f t="shared" si="292"/>
        <v>0</v>
      </c>
      <c r="E4694" s="14">
        <f t="shared" si="294"/>
        <v>48460</v>
      </c>
      <c r="F4694" s="3"/>
      <c r="G4694" s="5">
        <v>50462</v>
      </c>
    </row>
    <row r="4695" spans="2:7">
      <c r="B4695" s="24">
        <f t="shared" si="295"/>
        <v>48461</v>
      </c>
      <c r="C4695" s="8" t="b">
        <f t="shared" si="293"/>
        <v>1</v>
      </c>
      <c r="D4695" s="21" t="b">
        <f t="shared" si="292"/>
        <v>0</v>
      </c>
      <c r="E4695" s="14" t="b">
        <f t="shared" si="294"/>
        <v>0</v>
      </c>
      <c r="F4695" s="3"/>
      <c r="G4695" s="5">
        <v>50465</v>
      </c>
    </row>
    <row r="4696" spans="2:7">
      <c r="B4696" s="24">
        <f t="shared" si="295"/>
        <v>48462</v>
      </c>
      <c r="C4696" s="8" t="b">
        <f t="shared" si="293"/>
        <v>1</v>
      </c>
      <c r="D4696" s="21" t="b">
        <f t="shared" si="292"/>
        <v>0</v>
      </c>
      <c r="E4696" s="14" t="b">
        <f t="shared" si="294"/>
        <v>0</v>
      </c>
      <c r="F4696" s="3"/>
      <c r="G4696" s="5">
        <v>50466</v>
      </c>
    </row>
    <row r="4697" spans="2:7">
      <c r="B4697" s="24">
        <f t="shared" si="295"/>
        <v>48463</v>
      </c>
      <c r="C4697" s="8" t="b">
        <f t="shared" si="293"/>
        <v>0</v>
      </c>
      <c r="D4697" s="21" t="b">
        <f t="shared" si="292"/>
        <v>0</v>
      </c>
      <c r="E4697" s="14">
        <f t="shared" si="294"/>
        <v>48463</v>
      </c>
      <c r="F4697" s="3"/>
      <c r="G4697" s="5">
        <v>50467</v>
      </c>
    </row>
    <row r="4698" spans="2:7">
      <c r="B4698" s="24">
        <f t="shared" si="295"/>
        <v>48464</v>
      </c>
      <c r="C4698" s="8" t="b">
        <f t="shared" si="293"/>
        <v>0</v>
      </c>
      <c r="D4698" s="21" t="b">
        <f t="shared" si="292"/>
        <v>0</v>
      </c>
      <c r="E4698" s="14">
        <f t="shared" si="294"/>
        <v>48464</v>
      </c>
      <c r="F4698" s="3"/>
      <c r="G4698" s="5">
        <v>50468</v>
      </c>
    </row>
    <row r="4699" spans="2:7">
      <c r="B4699" s="24">
        <f t="shared" si="295"/>
        <v>48465</v>
      </c>
      <c r="C4699" s="8" t="b">
        <f t="shared" si="293"/>
        <v>0</v>
      </c>
      <c r="D4699" s="21" t="b">
        <f t="shared" si="292"/>
        <v>0</v>
      </c>
      <c r="E4699" s="14">
        <f t="shared" si="294"/>
        <v>48465</v>
      </c>
      <c r="F4699" s="3"/>
      <c r="G4699" s="5">
        <v>50469</v>
      </c>
    </row>
    <row r="4700" spans="2:7">
      <c r="B4700" s="24">
        <f t="shared" si="295"/>
        <v>48466</v>
      </c>
      <c r="C4700" s="8" t="b">
        <f t="shared" si="293"/>
        <v>0</v>
      </c>
      <c r="D4700" s="21" t="b">
        <f t="shared" si="292"/>
        <v>0</v>
      </c>
      <c r="E4700" s="14">
        <f t="shared" si="294"/>
        <v>48466</v>
      </c>
      <c r="F4700" s="3"/>
      <c r="G4700" s="5">
        <v>50472</v>
      </c>
    </row>
    <row r="4701" spans="2:7">
      <c r="B4701" s="24">
        <f t="shared" si="295"/>
        <v>48467</v>
      </c>
      <c r="C4701" s="8" t="b">
        <f t="shared" si="293"/>
        <v>0</v>
      </c>
      <c r="D4701" s="21" t="b">
        <f t="shared" si="292"/>
        <v>0</v>
      </c>
      <c r="E4701" s="14">
        <f t="shared" si="294"/>
        <v>48467</v>
      </c>
      <c r="F4701" s="3"/>
      <c r="G4701" s="5">
        <v>50473</v>
      </c>
    </row>
    <row r="4702" spans="2:7">
      <c r="B4702" s="24">
        <f t="shared" si="295"/>
        <v>48468</v>
      </c>
      <c r="C4702" s="8" t="b">
        <f t="shared" si="293"/>
        <v>1</v>
      </c>
      <c r="D4702" s="21" t="b">
        <f t="shared" si="292"/>
        <v>0</v>
      </c>
      <c r="E4702" s="14" t="b">
        <f t="shared" si="294"/>
        <v>0</v>
      </c>
      <c r="F4702" s="3"/>
      <c r="G4702" s="5">
        <v>50474</v>
      </c>
    </row>
    <row r="4703" spans="2:7">
      <c r="B4703" s="24">
        <f t="shared" si="295"/>
        <v>48469</v>
      </c>
      <c r="C4703" s="8" t="b">
        <f t="shared" si="293"/>
        <v>1</v>
      </c>
      <c r="D4703" s="21" t="b">
        <f t="shared" si="292"/>
        <v>0</v>
      </c>
      <c r="E4703" s="14" t="b">
        <f t="shared" si="294"/>
        <v>0</v>
      </c>
      <c r="F4703" s="3"/>
      <c r="G4703" s="5">
        <v>50475</v>
      </c>
    </row>
    <row r="4704" spans="2:7">
      <c r="B4704" s="24">
        <f t="shared" si="295"/>
        <v>48470</v>
      </c>
      <c r="C4704" s="8" t="b">
        <f t="shared" si="293"/>
        <v>0</v>
      </c>
      <c r="D4704" s="21" t="b">
        <f t="shared" si="292"/>
        <v>0</v>
      </c>
      <c r="E4704" s="14">
        <f t="shared" si="294"/>
        <v>48470</v>
      </c>
      <c r="F4704" s="3"/>
      <c r="G4704" s="5">
        <v>50476</v>
      </c>
    </row>
    <row r="4705" spans="2:7">
      <c r="B4705" s="24">
        <f t="shared" si="295"/>
        <v>48471</v>
      </c>
      <c r="C4705" s="8" t="b">
        <f t="shared" si="293"/>
        <v>0</v>
      </c>
      <c r="D4705" s="21" t="b">
        <f t="shared" si="292"/>
        <v>0</v>
      </c>
      <c r="E4705" s="14">
        <f t="shared" si="294"/>
        <v>48471</v>
      </c>
      <c r="F4705" s="3"/>
      <c r="G4705" s="5">
        <v>50479</v>
      </c>
    </row>
    <row r="4706" spans="2:7">
      <c r="B4706" s="24">
        <f t="shared" si="295"/>
        <v>48472</v>
      </c>
      <c r="C4706" s="8" t="b">
        <f t="shared" si="293"/>
        <v>0</v>
      </c>
      <c r="D4706" s="21" t="b">
        <f t="shared" si="292"/>
        <v>0</v>
      </c>
      <c r="E4706" s="14">
        <f t="shared" si="294"/>
        <v>48472</v>
      </c>
      <c r="F4706" s="3"/>
      <c r="G4706" s="5">
        <v>50480</v>
      </c>
    </row>
    <row r="4707" spans="2:7">
      <c r="B4707" s="24">
        <f t="shared" si="295"/>
        <v>48473</v>
      </c>
      <c r="C4707" s="8" t="b">
        <f t="shared" si="293"/>
        <v>0</v>
      </c>
      <c r="D4707" s="21" t="b">
        <f t="shared" si="292"/>
        <v>0</v>
      </c>
      <c r="E4707" s="14">
        <f t="shared" si="294"/>
        <v>48473</v>
      </c>
      <c r="F4707" s="3"/>
      <c r="G4707" s="5">
        <v>50481</v>
      </c>
    </row>
    <row r="4708" spans="2:7">
      <c r="B4708" s="24">
        <f t="shared" si="295"/>
        <v>48474</v>
      </c>
      <c r="C4708" s="8" t="b">
        <f t="shared" si="293"/>
        <v>0</v>
      </c>
      <c r="D4708" s="21" t="b">
        <f t="shared" si="292"/>
        <v>0</v>
      </c>
      <c r="E4708" s="14">
        <f t="shared" si="294"/>
        <v>48474</v>
      </c>
      <c r="F4708" s="3"/>
      <c r="G4708" s="5">
        <v>50482</v>
      </c>
    </row>
    <row r="4709" spans="2:7">
      <c r="B4709" s="24">
        <f t="shared" si="295"/>
        <v>48475</v>
      </c>
      <c r="C4709" s="8" t="b">
        <f t="shared" si="293"/>
        <v>1</v>
      </c>
      <c r="D4709" s="21" t="b">
        <f t="shared" si="292"/>
        <v>0</v>
      </c>
      <c r="E4709" s="14" t="b">
        <f t="shared" si="294"/>
        <v>0</v>
      </c>
      <c r="F4709" s="3"/>
      <c r="G4709" s="5">
        <v>50483</v>
      </c>
    </row>
    <row r="4710" spans="2:7">
      <c r="B4710" s="24">
        <f t="shared" si="295"/>
        <v>48476</v>
      </c>
      <c r="C4710" s="8" t="b">
        <f t="shared" si="293"/>
        <v>1</v>
      </c>
      <c r="D4710" s="21" t="b">
        <f t="shared" si="292"/>
        <v>0</v>
      </c>
      <c r="E4710" s="14" t="b">
        <f t="shared" si="294"/>
        <v>0</v>
      </c>
      <c r="F4710" s="3"/>
      <c r="G4710" s="5">
        <v>50486</v>
      </c>
    </row>
    <row r="4711" spans="2:7">
      <c r="B4711" s="24">
        <f t="shared" si="295"/>
        <v>48477</v>
      </c>
      <c r="C4711" s="8" t="b">
        <f t="shared" si="293"/>
        <v>0</v>
      </c>
      <c r="D4711" s="21" t="b">
        <f t="shared" si="292"/>
        <v>0</v>
      </c>
      <c r="E4711" s="14">
        <f t="shared" si="294"/>
        <v>48477</v>
      </c>
      <c r="F4711" s="3"/>
      <c r="G4711" s="5">
        <v>50487</v>
      </c>
    </row>
    <row r="4712" spans="2:7">
      <c r="B4712" s="24">
        <f t="shared" si="295"/>
        <v>48478</v>
      </c>
      <c r="C4712" s="8" t="b">
        <f t="shared" si="293"/>
        <v>0</v>
      </c>
      <c r="D4712" s="21" t="b">
        <f t="shared" si="292"/>
        <v>0</v>
      </c>
      <c r="E4712" s="14">
        <f t="shared" si="294"/>
        <v>48478</v>
      </c>
      <c r="F4712" s="3"/>
      <c r="G4712" s="5">
        <v>50488</v>
      </c>
    </row>
    <row r="4713" spans="2:7">
      <c r="B4713" s="24">
        <f t="shared" si="295"/>
        <v>48479</v>
      </c>
      <c r="C4713" s="8" t="b">
        <f t="shared" si="293"/>
        <v>0</v>
      </c>
      <c r="D4713" s="21" t="b">
        <f t="shared" si="292"/>
        <v>0</v>
      </c>
      <c r="E4713" s="14">
        <f t="shared" si="294"/>
        <v>48479</v>
      </c>
      <c r="F4713" s="3"/>
      <c r="G4713" s="5">
        <v>50489</v>
      </c>
    </row>
    <row r="4714" spans="2:7">
      <c r="B4714" s="24">
        <f t="shared" si="295"/>
        <v>48480</v>
      </c>
      <c r="C4714" s="8" t="b">
        <f t="shared" si="293"/>
        <v>0</v>
      </c>
      <c r="D4714" s="21" t="b">
        <f t="shared" si="292"/>
        <v>0</v>
      </c>
      <c r="E4714" s="14">
        <f t="shared" si="294"/>
        <v>48480</v>
      </c>
      <c r="F4714" s="3"/>
      <c r="G4714" s="5">
        <v>50490</v>
      </c>
    </row>
    <row r="4715" spans="2:7">
      <c r="B4715" s="24">
        <f t="shared" si="295"/>
        <v>48481</v>
      </c>
      <c r="C4715" s="8" t="b">
        <f t="shared" si="293"/>
        <v>0</v>
      </c>
      <c r="D4715" s="21" t="b">
        <f t="shared" si="292"/>
        <v>0</v>
      </c>
      <c r="E4715" s="14">
        <f t="shared" si="294"/>
        <v>48481</v>
      </c>
      <c r="F4715" s="3"/>
      <c r="G4715" s="5">
        <v>50493</v>
      </c>
    </row>
    <row r="4716" spans="2:7">
      <c r="B4716" s="24">
        <f t="shared" si="295"/>
        <v>48482</v>
      </c>
      <c r="C4716" s="8" t="b">
        <f t="shared" si="293"/>
        <v>1</v>
      </c>
      <c r="D4716" s="21" t="b">
        <f t="shared" si="292"/>
        <v>0</v>
      </c>
      <c r="E4716" s="14" t="b">
        <f t="shared" si="294"/>
        <v>0</v>
      </c>
      <c r="F4716" s="3"/>
      <c r="G4716" s="5">
        <v>50494</v>
      </c>
    </row>
    <row r="4717" spans="2:7">
      <c r="B4717" s="24">
        <f t="shared" si="295"/>
        <v>48483</v>
      </c>
      <c r="C4717" s="8" t="b">
        <f t="shared" si="293"/>
        <v>1</v>
      </c>
      <c r="D4717" s="21" t="b">
        <f t="shared" si="292"/>
        <v>0</v>
      </c>
      <c r="E4717" s="14" t="b">
        <f t="shared" si="294"/>
        <v>0</v>
      </c>
      <c r="F4717" s="3"/>
      <c r="G4717" s="5">
        <v>50495</v>
      </c>
    </row>
    <row r="4718" spans="2:7">
      <c r="B4718" s="24">
        <f t="shared" si="295"/>
        <v>48484</v>
      </c>
      <c r="C4718" s="8" t="b">
        <f t="shared" si="293"/>
        <v>0</v>
      </c>
      <c r="D4718" s="21" t="b">
        <f t="shared" si="292"/>
        <v>0</v>
      </c>
      <c r="E4718" s="14">
        <f t="shared" si="294"/>
        <v>48484</v>
      </c>
      <c r="F4718" s="3"/>
      <c r="G4718" s="5">
        <v>50496</v>
      </c>
    </row>
    <row r="4719" spans="2:7">
      <c r="B4719" s="24">
        <f t="shared" si="295"/>
        <v>48485</v>
      </c>
      <c r="C4719" s="8" t="b">
        <f t="shared" si="293"/>
        <v>0</v>
      </c>
      <c r="D4719" s="21" t="b">
        <f t="shared" si="292"/>
        <v>0</v>
      </c>
      <c r="E4719" s="14">
        <f t="shared" si="294"/>
        <v>48485</v>
      </c>
      <c r="F4719" s="3"/>
      <c r="G4719" s="5">
        <v>50497</v>
      </c>
    </row>
    <row r="4720" spans="2:7">
      <c r="B4720" s="24">
        <f t="shared" si="295"/>
        <v>48486</v>
      </c>
      <c r="C4720" s="8" t="b">
        <f t="shared" si="293"/>
        <v>0</v>
      </c>
      <c r="D4720" s="21" t="b">
        <f t="shared" si="292"/>
        <v>0</v>
      </c>
      <c r="E4720" s="14">
        <f t="shared" si="294"/>
        <v>48486</v>
      </c>
      <c r="F4720" s="3"/>
      <c r="G4720" s="5">
        <v>50500</v>
      </c>
    </row>
    <row r="4721" spans="2:7">
      <c r="B4721" s="24">
        <f t="shared" si="295"/>
        <v>48487</v>
      </c>
      <c r="C4721" s="8" t="b">
        <f t="shared" si="293"/>
        <v>0</v>
      </c>
      <c r="D4721" s="21" t="b">
        <f t="shared" si="292"/>
        <v>0</v>
      </c>
      <c r="E4721" s="14">
        <f t="shared" si="294"/>
        <v>48487</v>
      </c>
      <c r="F4721" s="3"/>
      <c r="G4721" s="5">
        <v>50501</v>
      </c>
    </row>
    <row r="4722" spans="2:7">
      <c r="B4722" s="24">
        <f t="shared" si="295"/>
        <v>48488</v>
      </c>
      <c r="C4722" s="8" t="b">
        <f t="shared" si="293"/>
        <v>0</v>
      </c>
      <c r="D4722" s="21" t="b">
        <f t="shared" si="292"/>
        <v>0</v>
      </c>
      <c r="E4722" s="14">
        <f t="shared" si="294"/>
        <v>48488</v>
      </c>
      <c r="F4722" s="3"/>
      <c r="G4722" s="5">
        <v>50502</v>
      </c>
    </row>
    <row r="4723" spans="2:7">
      <c r="B4723" s="24">
        <f t="shared" si="295"/>
        <v>48489</v>
      </c>
      <c r="C4723" s="8" t="b">
        <f t="shared" si="293"/>
        <v>1</v>
      </c>
      <c r="D4723" s="21" t="b">
        <f t="shared" si="292"/>
        <v>0</v>
      </c>
      <c r="E4723" s="14" t="b">
        <f t="shared" si="294"/>
        <v>0</v>
      </c>
      <c r="F4723" s="3"/>
      <c r="G4723" s="5">
        <v>50503</v>
      </c>
    </row>
    <row r="4724" spans="2:7">
      <c r="B4724" s="24">
        <f t="shared" si="295"/>
        <v>48490</v>
      </c>
      <c r="C4724" s="8" t="b">
        <f t="shared" si="293"/>
        <v>1</v>
      </c>
      <c r="D4724" s="21" t="b">
        <f t="shared" si="292"/>
        <v>0</v>
      </c>
      <c r="E4724" s="14" t="b">
        <f t="shared" si="294"/>
        <v>0</v>
      </c>
      <c r="F4724" s="3"/>
      <c r="G4724" s="5">
        <v>50504</v>
      </c>
    </row>
    <row r="4725" spans="2:7">
      <c r="B4725" s="24">
        <f t="shared" si="295"/>
        <v>48491</v>
      </c>
      <c r="C4725" s="8" t="b">
        <f t="shared" si="293"/>
        <v>0</v>
      </c>
      <c r="D4725" s="21" t="b">
        <f t="shared" si="292"/>
        <v>0</v>
      </c>
      <c r="E4725" s="14">
        <f t="shared" si="294"/>
        <v>48491</v>
      </c>
      <c r="F4725" s="3"/>
      <c r="G4725" s="5">
        <v>50507</v>
      </c>
    </row>
    <row r="4726" spans="2:7">
      <c r="B4726" s="24">
        <f t="shared" si="295"/>
        <v>48492</v>
      </c>
      <c r="C4726" s="8" t="b">
        <f t="shared" si="293"/>
        <v>0</v>
      </c>
      <c r="D4726" s="21" t="b">
        <f t="shared" si="292"/>
        <v>0</v>
      </c>
      <c r="E4726" s="14">
        <f t="shared" si="294"/>
        <v>48492</v>
      </c>
      <c r="F4726" s="3"/>
      <c r="G4726" s="5">
        <v>50508</v>
      </c>
    </row>
    <row r="4727" spans="2:7">
      <c r="B4727" s="24">
        <f t="shared" si="295"/>
        <v>48493</v>
      </c>
      <c r="C4727" s="8" t="b">
        <f t="shared" si="293"/>
        <v>0</v>
      </c>
      <c r="D4727" s="21" t="b">
        <f t="shared" si="292"/>
        <v>0</v>
      </c>
      <c r="E4727" s="14">
        <f t="shared" si="294"/>
        <v>48493</v>
      </c>
      <c r="F4727" s="3"/>
      <c r="G4727" s="5">
        <v>50509</v>
      </c>
    </row>
    <row r="4728" spans="2:7">
      <c r="B4728" s="24">
        <f t="shared" si="295"/>
        <v>48494</v>
      </c>
      <c r="C4728" s="8" t="b">
        <f t="shared" si="293"/>
        <v>0</v>
      </c>
      <c r="D4728" s="21" t="b">
        <f t="shared" si="292"/>
        <v>0</v>
      </c>
      <c r="E4728" s="14">
        <f t="shared" si="294"/>
        <v>48494</v>
      </c>
      <c r="F4728" s="3"/>
      <c r="G4728" s="5">
        <v>50510</v>
      </c>
    </row>
    <row r="4729" spans="2:7">
      <c r="B4729" s="24">
        <f t="shared" si="295"/>
        <v>48495</v>
      </c>
      <c r="C4729" s="8" t="b">
        <f t="shared" si="293"/>
        <v>0</v>
      </c>
      <c r="D4729" s="21" t="b">
        <f t="shared" si="292"/>
        <v>0</v>
      </c>
      <c r="E4729" s="14">
        <f t="shared" si="294"/>
        <v>48495</v>
      </c>
      <c r="F4729" s="3"/>
      <c r="G4729" s="5">
        <v>50511</v>
      </c>
    </row>
    <row r="4730" spans="2:7">
      <c r="B4730" s="24">
        <f t="shared" si="295"/>
        <v>48496</v>
      </c>
      <c r="C4730" s="8" t="b">
        <f t="shared" si="293"/>
        <v>1</v>
      </c>
      <c r="D4730" s="21" t="b">
        <f t="shared" si="292"/>
        <v>0</v>
      </c>
      <c r="E4730" s="14" t="b">
        <f t="shared" si="294"/>
        <v>0</v>
      </c>
      <c r="F4730" s="3"/>
      <c r="G4730" s="5">
        <v>50514</v>
      </c>
    </row>
    <row r="4731" spans="2:7">
      <c r="B4731" s="24">
        <f t="shared" si="295"/>
        <v>48497</v>
      </c>
      <c r="C4731" s="8" t="b">
        <f t="shared" si="293"/>
        <v>1</v>
      </c>
      <c r="D4731" s="21" t="b">
        <f t="shared" si="292"/>
        <v>0</v>
      </c>
      <c r="E4731" s="14" t="b">
        <f t="shared" si="294"/>
        <v>0</v>
      </c>
      <c r="F4731" s="3"/>
      <c r="G4731" s="5">
        <v>50515</v>
      </c>
    </row>
    <row r="4732" spans="2:7">
      <c r="B4732" s="24">
        <f t="shared" si="295"/>
        <v>48498</v>
      </c>
      <c r="C4732" s="8" t="b">
        <f t="shared" si="293"/>
        <v>0</v>
      </c>
      <c r="D4732" s="21" t="b">
        <f t="shared" si="292"/>
        <v>0</v>
      </c>
      <c r="E4732" s="14">
        <f t="shared" si="294"/>
        <v>48498</v>
      </c>
      <c r="F4732" s="3"/>
      <c r="G4732" s="5">
        <v>50516</v>
      </c>
    </row>
    <row r="4733" spans="2:7">
      <c r="B4733" s="24">
        <f t="shared" si="295"/>
        <v>48499</v>
      </c>
      <c r="C4733" s="8" t="b">
        <f t="shared" si="293"/>
        <v>0</v>
      </c>
      <c r="D4733" s="21" t="b">
        <f t="shared" si="292"/>
        <v>0</v>
      </c>
      <c r="E4733" s="14">
        <f t="shared" si="294"/>
        <v>48499</v>
      </c>
      <c r="F4733" s="3"/>
      <c r="G4733" s="5">
        <v>50517</v>
      </c>
    </row>
    <row r="4734" spans="2:7">
      <c r="B4734" s="24">
        <f t="shared" si="295"/>
        <v>48500</v>
      </c>
      <c r="C4734" s="8" t="b">
        <f t="shared" si="293"/>
        <v>0</v>
      </c>
      <c r="D4734" s="21" t="b">
        <f t="shared" si="292"/>
        <v>0</v>
      </c>
      <c r="E4734" s="14">
        <f t="shared" si="294"/>
        <v>48500</v>
      </c>
      <c r="F4734" s="3"/>
      <c r="G4734" s="5">
        <v>50522</v>
      </c>
    </row>
    <row r="4735" spans="2:7">
      <c r="B4735" s="24">
        <f t="shared" si="295"/>
        <v>48501</v>
      </c>
      <c r="C4735" s="8" t="b">
        <f t="shared" si="293"/>
        <v>0</v>
      </c>
      <c r="D4735" s="21" t="b">
        <f t="shared" si="292"/>
        <v>0</v>
      </c>
      <c r="E4735" s="14">
        <f t="shared" si="294"/>
        <v>48501</v>
      </c>
      <c r="F4735" s="3"/>
      <c r="G4735" s="5">
        <v>50523</v>
      </c>
    </row>
    <row r="4736" spans="2:7">
      <c r="B4736" s="24">
        <f t="shared" si="295"/>
        <v>48502</v>
      </c>
      <c r="C4736" s="8" t="b">
        <f t="shared" si="293"/>
        <v>0</v>
      </c>
      <c r="D4736" s="21" t="b">
        <f t="shared" si="292"/>
        <v>0</v>
      </c>
      <c r="E4736" s="14">
        <f t="shared" si="294"/>
        <v>48502</v>
      </c>
      <c r="F4736" s="3"/>
      <c r="G4736" s="5">
        <v>50524</v>
      </c>
    </row>
    <row r="4737" spans="2:7">
      <c r="B4737" s="24">
        <f t="shared" si="295"/>
        <v>48503</v>
      </c>
      <c r="C4737" s="8" t="b">
        <f t="shared" si="293"/>
        <v>1</v>
      </c>
      <c r="D4737" s="21" t="b">
        <f t="shared" si="292"/>
        <v>0</v>
      </c>
      <c r="E4737" s="14" t="b">
        <f t="shared" si="294"/>
        <v>0</v>
      </c>
      <c r="F4737" s="3"/>
      <c r="G4737" s="5">
        <v>50525</v>
      </c>
    </row>
    <row r="4738" spans="2:7">
      <c r="B4738" s="24">
        <f t="shared" si="295"/>
        <v>48504</v>
      </c>
      <c r="C4738" s="8" t="b">
        <f t="shared" si="293"/>
        <v>1</v>
      </c>
      <c r="D4738" s="21" t="b">
        <f t="shared" si="292"/>
        <v>0</v>
      </c>
      <c r="E4738" s="14" t="b">
        <f t="shared" si="294"/>
        <v>0</v>
      </c>
      <c r="F4738" s="3"/>
      <c r="G4738" s="5">
        <v>50528</v>
      </c>
    </row>
    <row r="4739" spans="2:7">
      <c r="B4739" s="24">
        <f t="shared" si="295"/>
        <v>48505</v>
      </c>
      <c r="C4739" s="8" t="b">
        <f t="shared" si="293"/>
        <v>0</v>
      </c>
      <c r="D4739" s="21" t="b">
        <f t="shared" ref="D4739:D4802" si="296">IF(TYPE(VLOOKUP(B4739,Holidays,1,0))&lt;&gt;1,FALSE,TRUE)</f>
        <v>0</v>
      </c>
      <c r="E4739" s="14">
        <f t="shared" si="294"/>
        <v>48505</v>
      </c>
      <c r="F4739" s="3"/>
      <c r="G4739" s="5">
        <v>50529</v>
      </c>
    </row>
    <row r="4740" spans="2:7">
      <c r="B4740" s="24">
        <f t="shared" si="295"/>
        <v>48506</v>
      </c>
      <c r="C4740" s="8" t="b">
        <f t="shared" ref="C4740:C4803" si="297">IF(WEEKDAY(B4740,2)&gt;5,TRUE)</f>
        <v>0</v>
      </c>
      <c r="D4740" s="21" t="b">
        <f t="shared" si="296"/>
        <v>0</v>
      </c>
      <c r="E4740" s="14">
        <f t="shared" ref="E4740:E4803" si="298">IF(OR(C4740,D4740),FALSE,B4740)</f>
        <v>48506</v>
      </c>
      <c r="F4740" s="3"/>
      <c r="G4740" s="5">
        <v>50530</v>
      </c>
    </row>
    <row r="4741" spans="2:7">
      <c r="B4741" s="24">
        <f t="shared" ref="B4741:B4804" si="299">B4740+1</f>
        <v>48507</v>
      </c>
      <c r="C4741" s="8" t="b">
        <f t="shared" si="297"/>
        <v>0</v>
      </c>
      <c r="D4741" s="21" t="b">
        <f t="shared" si="296"/>
        <v>0</v>
      </c>
      <c r="E4741" s="14">
        <f t="shared" si="298"/>
        <v>48507</v>
      </c>
      <c r="F4741" s="3"/>
      <c r="G4741" s="5">
        <v>50531</v>
      </c>
    </row>
    <row r="4742" spans="2:7">
      <c r="B4742" s="24">
        <f t="shared" si="299"/>
        <v>48508</v>
      </c>
      <c r="C4742" s="8" t="b">
        <f t="shared" si="297"/>
        <v>0</v>
      </c>
      <c r="D4742" s="21" t="b">
        <f t="shared" si="296"/>
        <v>0</v>
      </c>
      <c r="E4742" s="14">
        <f t="shared" si="298"/>
        <v>48508</v>
      </c>
      <c r="F4742" s="3"/>
      <c r="G4742" s="5">
        <v>50532</v>
      </c>
    </row>
    <row r="4743" spans="2:7">
      <c r="B4743" s="24">
        <f t="shared" si="299"/>
        <v>48509</v>
      </c>
      <c r="C4743" s="8" t="b">
        <f t="shared" si="297"/>
        <v>0</v>
      </c>
      <c r="D4743" s="21" t="b">
        <f t="shared" si="296"/>
        <v>0</v>
      </c>
      <c r="E4743" s="14">
        <f t="shared" si="298"/>
        <v>48509</v>
      </c>
      <c r="F4743" s="3"/>
      <c r="G4743" s="5">
        <v>50535</v>
      </c>
    </row>
    <row r="4744" spans="2:7">
      <c r="B4744" s="24">
        <f t="shared" si="299"/>
        <v>48510</v>
      </c>
      <c r="C4744" s="8" t="b">
        <f t="shared" si="297"/>
        <v>1</v>
      </c>
      <c r="D4744" s="21" t="b">
        <f t="shared" si="296"/>
        <v>0</v>
      </c>
      <c r="E4744" s="14" t="b">
        <f t="shared" si="298"/>
        <v>0</v>
      </c>
      <c r="F4744" s="3"/>
      <c r="G4744" s="5">
        <v>50536</v>
      </c>
    </row>
    <row r="4745" spans="2:7">
      <c r="B4745" s="24">
        <f t="shared" si="299"/>
        <v>48511</v>
      </c>
      <c r="C4745" s="8" t="b">
        <f t="shared" si="297"/>
        <v>1</v>
      </c>
      <c r="D4745" s="21" t="b">
        <f t="shared" si="296"/>
        <v>0</v>
      </c>
      <c r="E4745" s="14" t="b">
        <f t="shared" si="298"/>
        <v>0</v>
      </c>
      <c r="F4745" s="3"/>
      <c r="G4745" s="5">
        <v>50537</v>
      </c>
    </row>
    <row r="4746" spans="2:7">
      <c r="B4746" s="24">
        <f t="shared" si="299"/>
        <v>48512</v>
      </c>
      <c r="C4746" s="8" t="b">
        <f t="shared" si="297"/>
        <v>0</v>
      </c>
      <c r="D4746" s="21" t="b">
        <f t="shared" si="296"/>
        <v>0</v>
      </c>
      <c r="E4746" s="14">
        <f t="shared" si="298"/>
        <v>48512</v>
      </c>
      <c r="F4746" s="3"/>
      <c r="G4746" s="5">
        <v>50538</v>
      </c>
    </row>
    <row r="4747" spans="2:7">
      <c r="B4747" s="24">
        <f t="shared" si="299"/>
        <v>48513</v>
      </c>
      <c r="C4747" s="8" t="b">
        <f t="shared" si="297"/>
        <v>0</v>
      </c>
      <c r="D4747" s="21" t="b">
        <f t="shared" si="296"/>
        <v>0</v>
      </c>
      <c r="E4747" s="14">
        <f t="shared" si="298"/>
        <v>48513</v>
      </c>
      <c r="F4747" s="3"/>
      <c r="G4747" s="5">
        <v>50539</v>
      </c>
    </row>
    <row r="4748" spans="2:7">
      <c r="B4748" s="24">
        <f t="shared" si="299"/>
        <v>48514</v>
      </c>
      <c r="C4748" s="8" t="b">
        <f t="shared" si="297"/>
        <v>0</v>
      </c>
      <c r="D4748" s="21" t="b">
        <f t="shared" si="296"/>
        <v>0</v>
      </c>
      <c r="E4748" s="14">
        <f t="shared" si="298"/>
        <v>48514</v>
      </c>
      <c r="F4748" s="3"/>
      <c r="G4748" s="5">
        <v>50542</v>
      </c>
    </row>
    <row r="4749" spans="2:7">
      <c r="B4749" s="24">
        <f t="shared" si="299"/>
        <v>48515</v>
      </c>
      <c r="C4749" s="8" t="b">
        <f t="shared" si="297"/>
        <v>0</v>
      </c>
      <c r="D4749" s="21" t="b">
        <f t="shared" si="296"/>
        <v>0</v>
      </c>
      <c r="E4749" s="14">
        <f t="shared" si="298"/>
        <v>48515</v>
      </c>
      <c r="F4749" s="3"/>
      <c r="G4749" s="5">
        <v>50543</v>
      </c>
    </row>
    <row r="4750" spans="2:7">
      <c r="B4750" s="24">
        <f t="shared" si="299"/>
        <v>48516</v>
      </c>
      <c r="C4750" s="8" t="b">
        <f t="shared" si="297"/>
        <v>0</v>
      </c>
      <c r="D4750" s="21" t="b">
        <f t="shared" si="296"/>
        <v>0</v>
      </c>
      <c r="E4750" s="14">
        <f t="shared" si="298"/>
        <v>48516</v>
      </c>
      <c r="F4750" s="3"/>
      <c r="G4750" s="5">
        <v>50544</v>
      </c>
    </row>
    <row r="4751" spans="2:7">
      <c r="B4751" s="24">
        <f t="shared" si="299"/>
        <v>48517</v>
      </c>
      <c r="C4751" s="8" t="b">
        <f t="shared" si="297"/>
        <v>1</v>
      </c>
      <c r="D4751" s="21" t="b">
        <f t="shared" si="296"/>
        <v>0</v>
      </c>
      <c r="E4751" s="14" t="b">
        <f t="shared" si="298"/>
        <v>0</v>
      </c>
      <c r="F4751" s="3"/>
      <c r="G4751" s="5">
        <v>50545</v>
      </c>
    </row>
    <row r="4752" spans="2:7">
      <c r="B4752" s="24">
        <f t="shared" si="299"/>
        <v>48518</v>
      </c>
      <c r="C4752" s="8" t="b">
        <f t="shared" si="297"/>
        <v>1</v>
      </c>
      <c r="D4752" s="21" t="b">
        <f t="shared" si="296"/>
        <v>0</v>
      </c>
      <c r="E4752" s="14" t="b">
        <f t="shared" si="298"/>
        <v>0</v>
      </c>
      <c r="F4752" s="3"/>
      <c r="G4752" s="5">
        <v>50546</v>
      </c>
    </row>
    <row r="4753" spans="2:7">
      <c r="B4753" s="24">
        <f t="shared" si="299"/>
        <v>48519</v>
      </c>
      <c r="C4753" s="8" t="b">
        <f t="shared" si="297"/>
        <v>0</v>
      </c>
      <c r="D4753" s="21" t="b">
        <f t="shared" si="296"/>
        <v>0</v>
      </c>
      <c r="E4753" s="14">
        <f t="shared" si="298"/>
        <v>48519</v>
      </c>
      <c r="F4753" s="3"/>
      <c r="G4753" s="5">
        <v>50549</v>
      </c>
    </row>
    <row r="4754" spans="2:7">
      <c r="B4754" s="24">
        <f t="shared" si="299"/>
        <v>48520</v>
      </c>
      <c r="C4754" s="8" t="b">
        <f t="shared" si="297"/>
        <v>0</v>
      </c>
      <c r="D4754" s="21" t="b">
        <f t="shared" si="296"/>
        <v>0</v>
      </c>
      <c r="E4754" s="14">
        <f t="shared" si="298"/>
        <v>48520</v>
      </c>
      <c r="F4754" s="3"/>
      <c r="G4754" s="5">
        <v>50550</v>
      </c>
    </row>
    <row r="4755" spans="2:7">
      <c r="B4755" s="24">
        <f t="shared" si="299"/>
        <v>48521</v>
      </c>
      <c r="C4755" s="8" t="b">
        <f t="shared" si="297"/>
        <v>0</v>
      </c>
      <c r="D4755" s="21" t="b">
        <f t="shared" si="296"/>
        <v>0</v>
      </c>
      <c r="E4755" s="14">
        <f t="shared" si="298"/>
        <v>48521</v>
      </c>
      <c r="F4755" s="3"/>
      <c r="G4755" s="5">
        <v>50551</v>
      </c>
    </row>
    <row r="4756" spans="2:7">
      <c r="B4756" s="24">
        <f t="shared" si="299"/>
        <v>48522</v>
      </c>
      <c r="C4756" s="8" t="b">
        <f t="shared" si="297"/>
        <v>0</v>
      </c>
      <c r="D4756" s="21" t="b">
        <f t="shared" si="296"/>
        <v>0</v>
      </c>
      <c r="E4756" s="14">
        <f t="shared" si="298"/>
        <v>48522</v>
      </c>
      <c r="F4756" s="3"/>
      <c r="G4756" s="5">
        <v>50552</v>
      </c>
    </row>
    <row r="4757" spans="2:7">
      <c r="B4757" s="24">
        <f t="shared" si="299"/>
        <v>48523</v>
      </c>
      <c r="C4757" s="8" t="b">
        <f t="shared" si="297"/>
        <v>0</v>
      </c>
      <c r="D4757" s="21" t="b">
        <f t="shared" si="296"/>
        <v>0</v>
      </c>
      <c r="E4757" s="14">
        <f t="shared" si="298"/>
        <v>48523</v>
      </c>
      <c r="F4757" s="3"/>
      <c r="G4757" s="5">
        <v>50553</v>
      </c>
    </row>
    <row r="4758" spans="2:7">
      <c r="B4758" s="24">
        <f t="shared" si="299"/>
        <v>48524</v>
      </c>
      <c r="C4758" s="8" t="b">
        <f t="shared" si="297"/>
        <v>1</v>
      </c>
      <c r="D4758" s="21" t="b">
        <f t="shared" si="296"/>
        <v>0</v>
      </c>
      <c r="E4758" s="14" t="b">
        <f t="shared" si="298"/>
        <v>0</v>
      </c>
      <c r="F4758" s="3"/>
      <c r="G4758" s="5">
        <v>50556</v>
      </c>
    </row>
    <row r="4759" spans="2:7">
      <c r="B4759" s="24">
        <f t="shared" si="299"/>
        <v>48525</v>
      </c>
      <c r="C4759" s="8" t="b">
        <f t="shared" si="297"/>
        <v>1</v>
      </c>
      <c r="D4759" s="21" t="b">
        <f t="shared" si="296"/>
        <v>0</v>
      </c>
      <c r="E4759" s="14" t="b">
        <f t="shared" si="298"/>
        <v>0</v>
      </c>
      <c r="F4759" s="3"/>
      <c r="G4759" s="5">
        <v>50557</v>
      </c>
    </row>
    <row r="4760" spans="2:7">
      <c r="B4760" s="24">
        <f t="shared" si="299"/>
        <v>48526</v>
      </c>
      <c r="C4760" s="8" t="b">
        <f t="shared" si="297"/>
        <v>0</v>
      </c>
      <c r="D4760" s="21" t="b">
        <f t="shared" si="296"/>
        <v>0</v>
      </c>
      <c r="E4760" s="14">
        <f t="shared" si="298"/>
        <v>48526</v>
      </c>
      <c r="F4760" s="3"/>
      <c r="G4760" s="5">
        <v>50558</v>
      </c>
    </row>
    <row r="4761" spans="2:7">
      <c r="B4761" s="24">
        <f t="shared" si="299"/>
        <v>48527</v>
      </c>
      <c r="C4761" s="8" t="b">
        <f t="shared" si="297"/>
        <v>0</v>
      </c>
      <c r="D4761" s="21" t="b">
        <f t="shared" si="296"/>
        <v>0</v>
      </c>
      <c r="E4761" s="14">
        <f t="shared" si="298"/>
        <v>48527</v>
      </c>
      <c r="F4761" s="3"/>
      <c r="G4761" s="5">
        <v>50559</v>
      </c>
    </row>
    <row r="4762" spans="2:7">
      <c r="B4762" s="24">
        <f t="shared" si="299"/>
        <v>48528</v>
      </c>
      <c r="C4762" s="8" t="b">
        <f t="shared" si="297"/>
        <v>0</v>
      </c>
      <c r="D4762" s="21" t="b">
        <f t="shared" si="296"/>
        <v>0</v>
      </c>
      <c r="E4762" s="14">
        <f t="shared" si="298"/>
        <v>48528</v>
      </c>
      <c r="F4762" s="3"/>
      <c r="G4762" s="5">
        <v>50560</v>
      </c>
    </row>
    <row r="4763" spans="2:7">
      <c r="B4763" s="24">
        <f t="shared" si="299"/>
        <v>48529</v>
      </c>
      <c r="C4763" s="8" t="b">
        <f t="shared" si="297"/>
        <v>0</v>
      </c>
      <c r="D4763" s="21" t="b">
        <f t="shared" si="296"/>
        <v>0</v>
      </c>
      <c r="E4763" s="14">
        <f t="shared" si="298"/>
        <v>48529</v>
      </c>
      <c r="F4763" s="3"/>
      <c r="G4763" s="5">
        <v>50563</v>
      </c>
    </row>
    <row r="4764" spans="2:7">
      <c r="B4764" s="24">
        <f t="shared" si="299"/>
        <v>48530</v>
      </c>
      <c r="C4764" s="8" t="b">
        <f t="shared" si="297"/>
        <v>0</v>
      </c>
      <c r="D4764" s="21" t="b">
        <f t="shared" si="296"/>
        <v>0</v>
      </c>
      <c r="E4764" s="14">
        <f t="shared" si="298"/>
        <v>48530</v>
      </c>
      <c r="F4764" s="3"/>
      <c r="G4764" s="5">
        <v>50564</v>
      </c>
    </row>
    <row r="4765" spans="2:7">
      <c r="B4765" s="24">
        <f t="shared" si="299"/>
        <v>48531</v>
      </c>
      <c r="C4765" s="8" t="b">
        <f t="shared" si="297"/>
        <v>1</v>
      </c>
      <c r="D4765" s="21" t="b">
        <f t="shared" si="296"/>
        <v>0</v>
      </c>
      <c r="E4765" s="14" t="b">
        <f t="shared" si="298"/>
        <v>0</v>
      </c>
      <c r="F4765" s="3"/>
      <c r="G4765" s="5">
        <v>50565</v>
      </c>
    </row>
    <row r="4766" spans="2:7">
      <c r="B4766" s="24">
        <f t="shared" si="299"/>
        <v>48532</v>
      </c>
      <c r="C4766" s="8" t="b">
        <f t="shared" si="297"/>
        <v>1</v>
      </c>
      <c r="D4766" s="21" t="b">
        <f t="shared" si="296"/>
        <v>0</v>
      </c>
      <c r="E4766" s="14" t="b">
        <f t="shared" si="298"/>
        <v>0</v>
      </c>
      <c r="F4766" s="3"/>
      <c r="G4766" s="5">
        <v>50566</v>
      </c>
    </row>
    <row r="4767" spans="2:7">
      <c r="B4767" s="24">
        <f t="shared" si="299"/>
        <v>48533</v>
      </c>
      <c r="C4767" s="8" t="b">
        <f t="shared" si="297"/>
        <v>0</v>
      </c>
      <c r="D4767" s="21" t="b">
        <f t="shared" si="296"/>
        <v>0</v>
      </c>
      <c r="E4767" s="14">
        <f t="shared" si="298"/>
        <v>48533</v>
      </c>
      <c r="F4767" s="3"/>
      <c r="G4767" s="5">
        <v>50567</v>
      </c>
    </row>
    <row r="4768" spans="2:7">
      <c r="B4768" s="24">
        <f t="shared" si="299"/>
        <v>48534</v>
      </c>
      <c r="C4768" s="8" t="b">
        <f t="shared" si="297"/>
        <v>0</v>
      </c>
      <c r="D4768" s="21" t="b">
        <f t="shared" si="296"/>
        <v>0</v>
      </c>
      <c r="E4768" s="14">
        <f t="shared" si="298"/>
        <v>48534</v>
      </c>
      <c r="F4768" s="3"/>
      <c r="G4768" s="5">
        <v>50570</v>
      </c>
    </row>
    <row r="4769" spans="2:7">
      <c r="B4769" s="24">
        <f t="shared" si="299"/>
        <v>48535</v>
      </c>
      <c r="C4769" s="8" t="b">
        <f t="shared" si="297"/>
        <v>0</v>
      </c>
      <c r="D4769" s="21" t="b">
        <f t="shared" si="296"/>
        <v>0</v>
      </c>
      <c r="E4769" s="14">
        <f t="shared" si="298"/>
        <v>48535</v>
      </c>
      <c r="F4769" s="3"/>
      <c r="G4769" s="5">
        <v>50571</v>
      </c>
    </row>
    <row r="4770" spans="2:7">
      <c r="B4770" s="24">
        <f t="shared" si="299"/>
        <v>48536</v>
      </c>
      <c r="C4770" s="8" t="b">
        <f t="shared" si="297"/>
        <v>0</v>
      </c>
      <c r="D4770" s="21" t="b">
        <f t="shared" si="296"/>
        <v>0</v>
      </c>
      <c r="E4770" s="14">
        <f t="shared" si="298"/>
        <v>48536</v>
      </c>
      <c r="F4770" s="3"/>
      <c r="G4770" s="5">
        <v>50572</v>
      </c>
    </row>
    <row r="4771" spans="2:7">
      <c r="B4771" s="24">
        <f t="shared" si="299"/>
        <v>48537</v>
      </c>
      <c r="C4771" s="8" t="b">
        <f t="shared" si="297"/>
        <v>0</v>
      </c>
      <c r="D4771" s="21" t="b">
        <f t="shared" si="296"/>
        <v>0</v>
      </c>
      <c r="E4771" s="14">
        <f t="shared" si="298"/>
        <v>48537</v>
      </c>
      <c r="F4771" s="3"/>
      <c r="G4771" s="5">
        <v>50573</v>
      </c>
    </row>
    <row r="4772" spans="2:7">
      <c r="B4772" s="24">
        <f t="shared" si="299"/>
        <v>48538</v>
      </c>
      <c r="C4772" s="8" t="b">
        <f t="shared" si="297"/>
        <v>1</v>
      </c>
      <c r="D4772" s="21" t="b">
        <f t="shared" si="296"/>
        <v>0</v>
      </c>
      <c r="E4772" s="14" t="b">
        <f t="shared" si="298"/>
        <v>0</v>
      </c>
      <c r="F4772" s="3"/>
      <c r="G4772" s="5">
        <v>50574</v>
      </c>
    </row>
    <row r="4773" spans="2:7">
      <c r="B4773" s="24">
        <f t="shared" si="299"/>
        <v>48539</v>
      </c>
      <c r="C4773" s="8" t="b">
        <f t="shared" si="297"/>
        <v>1</v>
      </c>
      <c r="D4773" s="21" t="b">
        <f t="shared" si="296"/>
        <v>0</v>
      </c>
      <c r="E4773" s="14" t="b">
        <f t="shared" si="298"/>
        <v>0</v>
      </c>
      <c r="F4773" s="3"/>
      <c r="G4773" s="5">
        <v>50577</v>
      </c>
    </row>
    <row r="4774" spans="2:7">
      <c r="B4774" s="24">
        <f t="shared" si="299"/>
        <v>48540</v>
      </c>
      <c r="C4774" s="8" t="b">
        <f t="shared" si="297"/>
        <v>0</v>
      </c>
      <c r="D4774" s="21" t="b">
        <f t="shared" si="296"/>
        <v>0</v>
      </c>
      <c r="E4774" s="14">
        <f t="shared" si="298"/>
        <v>48540</v>
      </c>
      <c r="F4774" s="3"/>
      <c r="G4774" s="5">
        <v>50578</v>
      </c>
    </row>
    <row r="4775" spans="2:7">
      <c r="B4775" s="24">
        <f t="shared" si="299"/>
        <v>48541</v>
      </c>
      <c r="C4775" s="8" t="b">
        <f t="shared" si="297"/>
        <v>0</v>
      </c>
      <c r="D4775" s="21" t="b">
        <f t="shared" si="296"/>
        <v>0</v>
      </c>
      <c r="E4775" s="14">
        <f t="shared" si="298"/>
        <v>48541</v>
      </c>
      <c r="F4775" s="3"/>
      <c r="G4775" s="5">
        <v>50579</v>
      </c>
    </row>
    <row r="4776" spans="2:7">
      <c r="B4776" s="24">
        <f t="shared" si="299"/>
        <v>48542</v>
      </c>
      <c r="C4776" s="8" t="b">
        <f t="shared" si="297"/>
        <v>0</v>
      </c>
      <c r="D4776" s="21" t="b">
        <f t="shared" si="296"/>
        <v>0</v>
      </c>
      <c r="E4776" s="14">
        <f t="shared" si="298"/>
        <v>48542</v>
      </c>
      <c r="F4776" s="3"/>
      <c r="G4776" s="5">
        <v>50580</v>
      </c>
    </row>
    <row r="4777" spans="2:7">
      <c r="B4777" s="24">
        <f t="shared" si="299"/>
        <v>48543</v>
      </c>
      <c r="C4777" s="8" t="b">
        <f t="shared" si="297"/>
        <v>0</v>
      </c>
      <c r="D4777" s="21" t="b">
        <f t="shared" si="296"/>
        <v>0</v>
      </c>
      <c r="E4777" s="14">
        <f t="shared" si="298"/>
        <v>48543</v>
      </c>
      <c r="F4777" s="3"/>
      <c r="G4777" s="5">
        <v>50581</v>
      </c>
    </row>
    <row r="4778" spans="2:7">
      <c r="B4778" s="24">
        <f t="shared" si="299"/>
        <v>48544</v>
      </c>
      <c r="C4778" s="8" t="b">
        <f t="shared" si="297"/>
        <v>0</v>
      </c>
      <c r="D4778" s="21" t="b">
        <f t="shared" si="296"/>
        <v>0</v>
      </c>
      <c r="E4778" s="14">
        <f t="shared" si="298"/>
        <v>48544</v>
      </c>
      <c r="F4778" s="3"/>
      <c r="G4778" s="5">
        <v>50584</v>
      </c>
    </row>
    <row r="4779" spans="2:7">
      <c r="B4779" s="24">
        <f t="shared" si="299"/>
        <v>48545</v>
      </c>
      <c r="C4779" s="8" t="b">
        <f t="shared" si="297"/>
        <v>1</v>
      </c>
      <c r="D4779" s="21" t="b">
        <f t="shared" si="296"/>
        <v>0</v>
      </c>
      <c r="E4779" s="14" t="b">
        <f t="shared" si="298"/>
        <v>0</v>
      </c>
      <c r="F4779" s="3"/>
      <c r="G4779" s="5">
        <v>50585</v>
      </c>
    </row>
    <row r="4780" spans="2:7">
      <c r="B4780" s="24">
        <f t="shared" si="299"/>
        <v>48546</v>
      </c>
      <c r="C4780" s="8" t="b">
        <f t="shared" si="297"/>
        <v>1</v>
      </c>
      <c r="D4780" s="21" t="b">
        <f t="shared" si="296"/>
        <v>0</v>
      </c>
      <c r="E4780" s="14" t="b">
        <f t="shared" si="298"/>
        <v>0</v>
      </c>
      <c r="F4780" s="3"/>
      <c r="G4780" s="5">
        <v>50586</v>
      </c>
    </row>
    <row r="4781" spans="2:7">
      <c r="B4781" s="24">
        <f t="shared" si="299"/>
        <v>48547</v>
      </c>
      <c r="C4781" s="8" t="b">
        <f t="shared" si="297"/>
        <v>0</v>
      </c>
      <c r="D4781" s="21" t="b">
        <f t="shared" si="296"/>
        <v>0</v>
      </c>
      <c r="E4781" s="14">
        <f t="shared" si="298"/>
        <v>48547</v>
      </c>
      <c r="F4781" s="3"/>
      <c r="G4781" s="5">
        <v>50587</v>
      </c>
    </row>
    <row r="4782" spans="2:7">
      <c r="B4782" s="24">
        <f t="shared" si="299"/>
        <v>48548</v>
      </c>
      <c r="C4782" s="8" t="b">
        <f t="shared" si="297"/>
        <v>0</v>
      </c>
      <c r="D4782" s="21" t="b">
        <f t="shared" si="296"/>
        <v>0</v>
      </c>
      <c r="E4782" s="14">
        <f t="shared" si="298"/>
        <v>48548</v>
      </c>
      <c r="F4782" s="3"/>
      <c r="G4782" s="5">
        <v>50588</v>
      </c>
    </row>
    <row r="4783" spans="2:7">
      <c r="B4783" s="24">
        <f t="shared" si="299"/>
        <v>48549</v>
      </c>
      <c r="C4783" s="8" t="b">
        <f t="shared" si="297"/>
        <v>0</v>
      </c>
      <c r="D4783" s="21" t="b">
        <f t="shared" si="296"/>
        <v>0</v>
      </c>
      <c r="E4783" s="14">
        <f t="shared" si="298"/>
        <v>48549</v>
      </c>
      <c r="F4783" s="3"/>
      <c r="G4783" s="5">
        <v>50591</v>
      </c>
    </row>
    <row r="4784" spans="2:7">
      <c r="B4784" s="24">
        <f t="shared" si="299"/>
        <v>48550</v>
      </c>
      <c r="C4784" s="8" t="b">
        <f t="shared" si="297"/>
        <v>0</v>
      </c>
      <c r="D4784" s="21" t="b">
        <f t="shared" si="296"/>
        <v>0</v>
      </c>
      <c r="E4784" s="14">
        <f t="shared" si="298"/>
        <v>48550</v>
      </c>
      <c r="F4784" s="3"/>
      <c r="G4784" s="5">
        <v>50592</v>
      </c>
    </row>
    <row r="4785" spans="2:7">
      <c r="B4785" s="24">
        <f t="shared" si="299"/>
        <v>48551</v>
      </c>
      <c r="C4785" s="8" t="b">
        <f t="shared" si="297"/>
        <v>0</v>
      </c>
      <c r="D4785" s="21" t="b">
        <f t="shared" si="296"/>
        <v>0</v>
      </c>
      <c r="E4785" s="14">
        <f t="shared" si="298"/>
        <v>48551</v>
      </c>
      <c r="F4785" s="3"/>
      <c r="G4785" s="5">
        <v>50593</v>
      </c>
    </row>
    <row r="4786" spans="2:7">
      <c r="B4786" s="24">
        <f t="shared" si="299"/>
        <v>48552</v>
      </c>
      <c r="C4786" s="8" t="b">
        <f t="shared" si="297"/>
        <v>1</v>
      </c>
      <c r="D4786" s="21" t="b">
        <f t="shared" si="296"/>
        <v>0</v>
      </c>
      <c r="E4786" s="14" t="b">
        <f t="shared" si="298"/>
        <v>0</v>
      </c>
      <c r="F4786" s="3"/>
      <c r="G4786" s="5">
        <v>50594</v>
      </c>
    </row>
    <row r="4787" spans="2:7">
      <c r="B4787" s="24">
        <f t="shared" si="299"/>
        <v>48553</v>
      </c>
      <c r="C4787" s="8" t="b">
        <f t="shared" si="297"/>
        <v>1</v>
      </c>
      <c r="D4787" s="21" t="b">
        <f t="shared" si="296"/>
        <v>0</v>
      </c>
      <c r="E4787" s="14" t="b">
        <f t="shared" si="298"/>
        <v>0</v>
      </c>
      <c r="F4787" s="3"/>
      <c r="G4787" s="5">
        <v>50595</v>
      </c>
    </row>
    <row r="4788" spans="2:7">
      <c r="B4788" s="24">
        <f t="shared" si="299"/>
        <v>48554</v>
      </c>
      <c r="C4788" s="8" t="b">
        <f t="shared" si="297"/>
        <v>0</v>
      </c>
      <c r="D4788" s="21" t="b">
        <f t="shared" si="296"/>
        <v>0</v>
      </c>
      <c r="E4788" s="14">
        <f t="shared" si="298"/>
        <v>48554</v>
      </c>
      <c r="F4788" s="3"/>
      <c r="G4788" s="5">
        <v>50598</v>
      </c>
    </row>
    <row r="4789" spans="2:7">
      <c r="B4789" s="24">
        <f t="shared" si="299"/>
        <v>48555</v>
      </c>
      <c r="C4789" s="8" t="b">
        <f t="shared" si="297"/>
        <v>0</v>
      </c>
      <c r="D4789" s="21" t="b">
        <f t="shared" si="296"/>
        <v>0</v>
      </c>
      <c r="E4789" s="14">
        <f t="shared" si="298"/>
        <v>48555</v>
      </c>
      <c r="F4789" s="3"/>
      <c r="G4789" s="5">
        <v>50599</v>
      </c>
    </row>
    <row r="4790" spans="2:7">
      <c r="B4790" s="24">
        <f t="shared" si="299"/>
        <v>48556</v>
      </c>
      <c r="C4790" s="8" t="b">
        <f t="shared" si="297"/>
        <v>0</v>
      </c>
      <c r="D4790" s="21" t="b">
        <f t="shared" si="296"/>
        <v>0</v>
      </c>
      <c r="E4790" s="14">
        <f t="shared" si="298"/>
        <v>48556</v>
      </c>
      <c r="F4790" s="3"/>
      <c r="G4790" s="5">
        <v>50600</v>
      </c>
    </row>
    <row r="4791" spans="2:7">
      <c r="B4791" s="24">
        <f t="shared" si="299"/>
        <v>48557</v>
      </c>
      <c r="C4791" s="8" t="b">
        <f t="shared" si="297"/>
        <v>0</v>
      </c>
      <c r="D4791" s="21" t="b">
        <f t="shared" si="296"/>
        <v>0</v>
      </c>
      <c r="E4791" s="14">
        <f t="shared" si="298"/>
        <v>48557</v>
      </c>
      <c r="F4791" s="3"/>
      <c r="G4791" s="5">
        <v>50601</v>
      </c>
    </row>
    <row r="4792" spans="2:7">
      <c r="B4792" s="24">
        <f t="shared" si="299"/>
        <v>48558</v>
      </c>
      <c r="C4792" s="8" t="b">
        <f t="shared" si="297"/>
        <v>0</v>
      </c>
      <c r="D4792" s="21" t="b">
        <f t="shared" si="296"/>
        <v>0</v>
      </c>
      <c r="E4792" s="14">
        <f t="shared" si="298"/>
        <v>48558</v>
      </c>
      <c r="F4792" s="3"/>
      <c r="G4792" s="5">
        <v>50602</v>
      </c>
    </row>
    <row r="4793" spans="2:7">
      <c r="B4793" s="24">
        <f t="shared" si="299"/>
        <v>48559</v>
      </c>
      <c r="C4793" s="8" t="b">
        <f t="shared" si="297"/>
        <v>1</v>
      </c>
      <c r="D4793" s="21" t="b">
        <f t="shared" si="296"/>
        <v>0</v>
      </c>
      <c r="E4793" s="14" t="b">
        <f t="shared" si="298"/>
        <v>0</v>
      </c>
      <c r="F4793" s="3"/>
      <c r="G4793" s="5">
        <v>50605</v>
      </c>
    </row>
    <row r="4794" spans="2:7">
      <c r="B4794" s="24">
        <f t="shared" si="299"/>
        <v>48560</v>
      </c>
      <c r="C4794" s="8" t="b">
        <f t="shared" si="297"/>
        <v>1</v>
      </c>
      <c r="D4794" s="21" t="b">
        <f t="shared" si="296"/>
        <v>0</v>
      </c>
      <c r="E4794" s="14" t="b">
        <f t="shared" si="298"/>
        <v>0</v>
      </c>
      <c r="F4794" s="3"/>
      <c r="G4794" s="5">
        <v>50606</v>
      </c>
    </row>
    <row r="4795" spans="2:7">
      <c r="B4795" s="24">
        <f t="shared" si="299"/>
        <v>48561</v>
      </c>
      <c r="C4795" s="8" t="b">
        <f t="shared" si="297"/>
        <v>0</v>
      </c>
      <c r="D4795" s="21" t="b">
        <f t="shared" si="296"/>
        <v>0</v>
      </c>
      <c r="E4795" s="14">
        <f t="shared" si="298"/>
        <v>48561</v>
      </c>
      <c r="F4795" s="3"/>
      <c r="G4795" s="5">
        <v>50607</v>
      </c>
    </row>
    <row r="4796" spans="2:7">
      <c r="B4796" s="24">
        <f t="shared" si="299"/>
        <v>48562</v>
      </c>
      <c r="C4796" s="8" t="b">
        <f t="shared" si="297"/>
        <v>0</v>
      </c>
      <c r="D4796" s="21" t="b">
        <f t="shared" si="296"/>
        <v>0</v>
      </c>
      <c r="E4796" s="14">
        <f t="shared" si="298"/>
        <v>48562</v>
      </c>
      <c r="F4796" s="3"/>
      <c r="G4796" s="5">
        <v>50608</v>
      </c>
    </row>
    <row r="4797" spans="2:7">
      <c r="B4797" s="24">
        <f t="shared" si="299"/>
        <v>48563</v>
      </c>
      <c r="C4797" s="8" t="b">
        <f t="shared" si="297"/>
        <v>0</v>
      </c>
      <c r="D4797" s="21" t="b">
        <f t="shared" si="296"/>
        <v>0</v>
      </c>
      <c r="E4797" s="14">
        <f t="shared" si="298"/>
        <v>48563</v>
      </c>
      <c r="F4797" s="3"/>
      <c r="G4797" s="5">
        <v>50609</v>
      </c>
    </row>
    <row r="4798" spans="2:7">
      <c r="B4798" s="24">
        <f t="shared" si="299"/>
        <v>48564</v>
      </c>
      <c r="C4798" s="8" t="b">
        <f t="shared" si="297"/>
        <v>0</v>
      </c>
      <c r="D4798" s="21" t="b">
        <f t="shared" si="296"/>
        <v>0</v>
      </c>
      <c r="E4798" s="14">
        <f t="shared" si="298"/>
        <v>48564</v>
      </c>
      <c r="F4798" s="3"/>
      <c r="G4798" s="5">
        <v>50612</v>
      </c>
    </row>
    <row r="4799" spans="2:7">
      <c r="B4799" s="24">
        <f t="shared" si="299"/>
        <v>48565</v>
      </c>
      <c r="C4799" s="8" t="b">
        <f t="shared" si="297"/>
        <v>0</v>
      </c>
      <c r="D4799" s="21" t="b">
        <f t="shared" si="296"/>
        <v>0</v>
      </c>
      <c r="E4799" s="14">
        <f t="shared" si="298"/>
        <v>48565</v>
      </c>
      <c r="F4799" s="3"/>
      <c r="G4799" s="5">
        <v>50613</v>
      </c>
    </row>
    <row r="4800" spans="2:7">
      <c r="B4800" s="24">
        <f t="shared" si="299"/>
        <v>48566</v>
      </c>
      <c r="C4800" s="8" t="b">
        <f t="shared" si="297"/>
        <v>1</v>
      </c>
      <c r="D4800" s="21" t="b">
        <f t="shared" si="296"/>
        <v>0</v>
      </c>
      <c r="E4800" s="14" t="b">
        <f t="shared" si="298"/>
        <v>0</v>
      </c>
      <c r="F4800" s="3"/>
      <c r="G4800" s="5">
        <v>50614</v>
      </c>
    </row>
    <row r="4801" spans="2:7">
      <c r="B4801" s="24">
        <f t="shared" si="299"/>
        <v>48567</v>
      </c>
      <c r="C4801" s="8" t="b">
        <f t="shared" si="297"/>
        <v>1</v>
      </c>
      <c r="D4801" s="21" t="b">
        <f t="shared" si="296"/>
        <v>0</v>
      </c>
      <c r="E4801" s="14" t="b">
        <f t="shared" si="298"/>
        <v>0</v>
      </c>
      <c r="F4801" s="3"/>
      <c r="G4801" s="5">
        <v>50615</v>
      </c>
    </row>
    <row r="4802" spans="2:7">
      <c r="B4802" s="24">
        <f t="shared" si="299"/>
        <v>48568</v>
      </c>
      <c r="C4802" s="8" t="b">
        <f t="shared" si="297"/>
        <v>0</v>
      </c>
      <c r="D4802" s="21" t="b">
        <f t="shared" si="296"/>
        <v>0</v>
      </c>
      <c r="E4802" s="14">
        <f t="shared" si="298"/>
        <v>48568</v>
      </c>
      <c r="F4802" s="3"/>
      <c r="G4802" s="5">
        <v>50616</v>
      </c>
    </row>
    <row r="4803" spans="2:7">
      <c r="B4803" s="24">
        <f t="shared" si="299"/>
        <v>48569</v>
      </c>
      <c r="C4803" s="8" t="b">
        <f t="shared" si="297"/>
        <v>0</v>
      </c>
      <c r="D4803" s="21" t="b">
        <f t="shared" ref="D4803:D4866" si="300">IF(TYPE(VLOOKUP(B4803,Holidays,1,0))&lt;&gt;1,FALSE,TRUE)</f>
        <v>0</v>
      </c>
      <c r="E4803" s="14">
        <f t="shared" si="298"/>
        <v>48569</v>
      </c>
      <c r="F4803" s="3"/>
      <c r="G4803" s="5">
        <v>50619</v>
      </c>
    </row>
    <row r="4804" spans="2:7">
      <c r="B4804" s="24">
        <f t="shared" si="299"/>
        <v>48570</v>
      </c>
      <c r="C4804" s="8" t="b">
        <f t="shared" ref="C4804:C4867" si="301">IF(WEEKDAY(B4804,2)&gt;5,TRUE)</f>
        <v>0</v>
      </c>
      <c r="D4804" s="21" t="b">
        <f t="shared" si="300"/>
        <v>0</v>
      </c>
      <c r="E4804" s="14">
        <f t="shared" ref="E4804:E4867" si="302">IF(OR(C4804,D4804),FALSE,B4804)</f>
        <v>48570</v>
      </c>
      <c r="F4804" s="3"/>
      <c r="G4804" s="5">
        <v>50620</v>
      </c>
    </row>
    <row r="4805" spans="2:7">
      <c r="B4805" s="24">
        <f t="shared" ref="B4805:B4868" si="303">B4804+1</f>
        <v>48571</v>
      </c>
      <c r="C4805" s="8" t="b">
        <f t="shared" si="301"/>
        <v>0</v>
      </c>
      <c r="D4805" s="21" t="b">
        <f t="shared" si="300"/>
        <v>0</v>
      </c>
      <c r="E4805" s="14">
        <f t="shared" si="302"/>
        <v>48571</v>
      </c>
      <c r="F4805" s="3"/>
      <c r="G4805" s="5">
        <v>50621</v>
      </c>
    </row>
    <row r="4806" spans="2:7">
      <c r="B4806" s="24">
        <f t="shared" si="303"/>
        <v>48572</v>
      </c>
      <c r="C4806" s="8" t="b">
        <f t="shared" si="301"/>
        <v>0</v>
      </c>
      <c r="D4806" s="21" t="b">
        <f t="shared" si="300"/>
        <v>0</v>
      </c>
      <c r="E4806" s="14">
        <f t="shared" si="302"/>
        <v>48572</v>
      </c>
      <c r="F4806" s="3"/>
      <c r="G4806" s="5">
        <v>50622</v>
      </c>
    </row>
    <row r="4807" spans="2:7">
      <c r="B4807" s="24">
        <f t="shared" si="303"/>
        <v>48573</v>
      </c>
      <c r="C4807" s="8" t="b">
        <f t="shared" si="301"/>
        <v>1</v>
      </c>
      <c r="D4807" s="21" t="b">
        <f t="shared" si="300"/>
        <v>1</v>
      </c>
      <c r="E4807" s="14" t="b">
        <f t="shared" si="302"/>
        <v>0</v>
      </c>
      <c r="F4807" s="3"/>
      <c r="G4807" s="5">
        <v>50623</v>
      </c>
    </row>
    <row r="4808" spans="2:7">
      <c r="B4808" s="24">
        <f t="shared" si="303"/>
        <v>48574</v>
      </c>
      <c r="C4808" s="8" t="b">
        <f t="shared" si="301"/>
        <v>1</v>
      </c>
      <c r="D4808" s="21" t="b">
        <f t="shared" si="300"/>
        <v>1</v>
      </c>
      <c r="E4808" s="14" t="b">
        <f t="shared" si="302"/>
        <v>0</v>
      </c>
      <c r="F4808" s="3"/>
      <c r="G4808" s="5">
        <v>50626</v>
      </c>
    </row>
    <row r="4809" spans="2:7">
      <c r="B4809" s="24">
        <f t="shared" si="303"/>
        <v>48575</v>
      </c>
      <c r="C4809" s="8" t="b">
        <f t="shared" si="301"/>
        <v>0</v>
      </c>
      <c r="D4809" s="21" t="b">
        <f t="shared" si="300"/>
        <v>0</v>
      </c>
      <c r="E4809" s="14">
        <f t="shared" si="302"/>
        <v>48575</v>
      </c>
      <c r="F4809" s="3"/>
      <c r="G4809" s="5">
        <v>50627</v>
      </c>
    </row>
    <row r="4810" spans="2:7">
      <c r="B4810" s="24">
        <f t="shared" si="303"/>
        <v>48576</v>
      </c>
      <c r="C4810" s="8" t="b">
        <f t="shared" si="301"/>
        <v>0</v>
      </c>
      <c r="D4810" s="21" t="b">
        <f t="shared" si="300"/>
        <v>0</v>
      </c>
      <c r="E4810" s="14">
        <f t="shared" si="302"/>
        <v>48576</v>
      </c>
      <c r="F4810" s="3"/>
      <c r="G4810" s="5">
        <v>50628</v>
      </c>
    </row>
    <row r="4811" spans="2:7">
      <c r="B4811" s="24">
        <f t="shared" si="303"/>
        <v>48577</v>
      </c>
      <c r="C4811" s="8" t="b">
        <f t="shared" si="301"/>
        <v>0</v>
      </c>
      <c r="D4811" s="21" t="b">
        <f t="shared" si="300"/>
        <v>0</v>
      </c>
      <c r="E4811" s="14">
        <f t="shared" si="302"/>
        <v>48577</v>
      </c>
      <c r="F4811" s="3"/>
      <c r="G4811" s="5">
        <v>50629</v>
      </c>
    </row>
    <row r="4812" spans="2:7">
      <c r="B4812" s="24">
        <f t="shared" si="303"/>
        <v>48578</v>
      </c>
      <c r="C4812" s="8" t="b">
        <f t="shared" si="301"/>
        <v>0</v>
      </c>
      <c r="D4812" s="21" t="b">
        <f t="shared" si="300"/>
        <v>0</v>
      </c>
      <c r="E4812" s="14">
        <f t="shared" si="302"/>
        <v>48578</v>
      </c>
      <c r="F4812" s="3"/>
      <c r="G4812" s="5">
        <v>50630</v>
      </c>
    </row>
    <row r="4813" spans="2:7">
      <c r="B4813" s="24">
        <f t="shared" si="303"/>
        <v>48579</v>
      </c>
      <c r="C4813" s="8" t="b">
        <f t="shared" si="301"/>
        <v>0</v>
      </c>
      <c r="D4813" s="21" t="b">
        <f t="shared" si="300"/>
        <v>0</v>
      </c>
      <c r="E4813" s="14">
        <f t="shared" si="302"/>
        <v>48579</v>
      </c>
      <c r="F4813" s="3"/>
      <c r="G4813" s="5">
        <v>50633</v>
      </c>
    </row>
    <row r="4814" spans="2:7">
      <c r="B4814" s="24">
        <f t="shared" si="303"/>
        <v>48580</v>
      </c>
      <c r="C4814" s="8" t="b">
        <f t="shared" si="301"/>
        <v>1</v>
      </c>
      <c r="D4814" s="21" t="b">
        <f t="shared" si="300"/>
        <v>1</v>
      </c>
      <c r="E4814" s="14" t="b">
        <f t="shared" si="302"/>
        <v>0</v>
      </c>
      <c r="F4814" s="3"/>
      <c r="G4814" s="5">
        <v>50634</v>
      </c>
    </row>
    <row r="4815" spans="2:7">
      <c r="B4815" s="24">
        <f t="shared" si="303"/>
        <v>48581</v>
      </c>
      <c r="C4815" s="8" t="b">
        <f t="shared" si="301"/>
        <v>1</v>
      </c>
      <c r="D4815" s="21" t="b">
        <f t="shared" si="300"/>
        <v>0</v>
      </c>
      <c r="E4815" s="14" t="b">
        <f t="shared" si="302"/>
        <v>0</v>
      </c>
      <c r="F4815" s="3"/>
      <c r="G4815" s="5">
        <v>50635</v>
      </c>
    </row>
    <row r="4816" spans="2:7">
      <c r="B4816" s="24">
        <f t="shared" si="303"/>
        <v>48582</v>
      </c>
      <c r="C4816" s="8" t="b">
        <f t="shared" si="301"/>
        <v>0</v>
      </c>
      <c r="D4816" s="21" t="b">
        <f t="shared" si="300"/>
        <v>0</v>
      </c>
      <c r="E4816" s="14">
        <f t="shared" si="302"/>
        <v>48582</v>
      </c>
      <c r="F4816" s="3"/>
      <c r="G4816" s="5">
        <v>50636</v>
      </c>
    </row>
    <row r="4817" spans="2:7">
      <c r="B4817" s="24">
        <f t="shared" si="303"/>
        <v>48583</v>
      </c>
      <c r="C4817" s="8" t="b">
        <f t="shared" si="301"/>
        <v>0</v>
      </c>
      <c r="D4817" s="21" t="b">
        <f t="shared" si="300"/>
        <v>0</v>
      </c>
      <c r="E4817" s="14">
        <f t="shared" si="302"/>
        <v>48583</v>
      </c>
      <c r="F4817" s="3"/>
      <c r="G4817" s="5">
        <v>50637</v>
      </c>
    </row>
    <row r="4818" spans="2:7">
      <c r="B4818" s="24">
        <f t="shared" si="303"/>
        <v>48584</v>
      </c>
      <c r="C4818" s="8" t="b">
        <f t="shared" si="301"/>
        <v>0</v>
      </c>
      <c r="D4818" s="21" t="b">
        <f t="shared" si="300"/>
        <v>0</v>
      </c>
      <c r="E4818" s="14">
        <f t="shared" si="302"/>
        <v>48584</v>
      </c>
      <c r="F4818" s="3"/>
      <c r="G4818" s="5">
        <v>50640</v>
      </c>
    </row>
    <row r="4819" spans="2:7">
      <c r="B4819" s="24">
        <f t="shared" si="303"/>
        <v>48585</v>
      </c>
      <c r="C4819" s="8" t="b">
        <f t="shared" si="301"/>
        <v>0</v>
      </c>
      <c r="D4819" s="21" t="b">
        <f t="shared" si="300"/>
        <v>0</v>
      </c>
      <c r="E4819" s="14">
        <f t="shared" si="302"/>
        <v>48585</v>
      </c>
      <c r="F4819" s="3"/>
      <c r="G4819" s="5">
        <v>50641</v>
      </c>
    </row>
    <row r="4820" spans="2:7">
      <c r="B4820" s="24">
        <f t="shared" si="303"/>
        <v>48586</v>
      </c>
      <c r="C4820" s="8" t="b">
        <f t="shared" si="301"/>
        <v>0</v>
      </c>
      <c r="D4820" s="21" t="b">
        <f t="shared" si="300"/>
        <v>0</v>
      </c>
      <c r="E4820" s="14">
        <f t="shared" si="302"/>
        <v>48586</v>
      </c>
      <c r="F4820" s="3"/>
      <c r="G4820" s="5">
        <v>50642</v>
      </c>
    </row>
    <row r="4821" spans="2:7">
      <c r="B4821" s="24">
        <f t="shared" si="303"/>
        <v>48587</v>
      </c>
      <c r="C4821" s="8" t="b">
        <f t="shared" si="301"/>
        <v>1</v>
      </c>
      <c r="D4821" s="21" t="b">
        <f t="shared" si="300"/>
        <v>0</v>
      </c>
      <c r="E4821" s="14" t="b">
        <f t="shared" si="302"/>
        <v>0</v>
      </c>
      <c r="F4821" s="3"/>
      <c r="G4821" s="5">
        <v>50643</v>
      </c>
    </row>
    <row r="4822" spans="2:7">
      <c r="B4822" s="24">
        <f t="shared" si="303"/>
        <v>48588</v>
      </c>
      <c r="C4822" s="8" t="b">
        <f t="shared" si="301"/>
        <v>1</v>
      </c>
      <c r="D4822" s="21" t="b">
        <f t="shared" si="300"/>
        <v>0</v>
      </c>
      <c r="E4822" s="14" t="b">
        <f t="shared" si="302"/>
        <v>0</v>
      </c>
      <c r="F4822" s="3"/>
      <c r="G4822" s="5">
        <v>50644</v>
      </c>
    </row>
    <row r="4823" spans="2:7">
      <c r="B4823" s="24">
        <f t="shared" si="303"/>
        <v>48589</v>
      </c>
      <c r="C4823" s="8" t="b">
        <f t="shared" si="301"/>
        <v>0</v>
      </c>
      <c r="D4823" s="21" t="b">
        <f t="shared" si="300"/>
        <v>0</v>
      </c>
      <c r="E4823" s="14">
        <f t="shared" si="302"/>
        <v>48589</v>
      </c>
      <c r="F4823" s="3"/>
      <c r="G4823" s="5">
        <v>50647</v>
      </c>
    </row>
    <row r="4824" spans="2:7">
      <c r="B4824" s="24">
        <f t="shared" si="303"/>
        <v>48590</v>
      </c>
      <c r="C4824" s="8" t="b">
        <f t="shared" si="301"/>
        <v>0</v>
      </c>
      <c r="D4824" s="21" t="b">
        <f t="shared" si="300"/>
        <v>0</v>
      </c>
      <c r="E4824" s="14">
        <f t="shared" si="302"/>
        <v>48590</v>
      </c>
      <c r="F4824" s="3"/>
      <c r="G4824" s="5">
        <v>50648</v>
      </c>
    </row>
    <row r="4825" spans="2:7">
      <c r="B4825" s="24">
        <f t="shared" si="303"/>
        <v>48591</v>
      </c>
      <c r="C4825" s="8" t="b">
        <f t="shared" si="301"/>
        <v>0</v>
      </c>
      <c r="D4825" s="21" t="b">
        <f t="shared" si="300"/>
        <v>0</v>
      </c>
      <c r="E4825" s="14">
        <f t="shared" si="302"/>
        <v>48591</v>
      </c>
      <c r="F4825" s="3"/>
      <c r="G4825" s="5">
        <v>50649</v>
      </c>
    </row>
    <row r="4826" spans="2:7">
      <c r="B4826" s="24">
        <f t="shared" si="303"/>
        <v>48592</v>
      </c>
      <c r="C4826" s="8" t="b">
        <f t="shared" si="301"/>
        <v>0</v>
      </c>
      <c r="D4826" s="21" t="b">
        <f t="shared" si="300"/>
        <v>0</v>
      </c>
      <c r="E4826" s="14">
        <f t="shared" si="302"/>
        <v>48592</v>
      </c>
      <c r="F4826" s="3"/>
      <c r="G4826" s="5">
        <v>50650</v>
      </c>
    </row>
    <row r="4827" spans="2:7">
      <c r="B4827" s="24">
        <f t="shared" si="303"/>
        <v>48593</v>
      </c>
      <c r="C4827" s="8" t="b">
        <f t="shared" si="301"/>
        <v>0</v>
      </c>
      <c r="D4827" s="21" t="b">
        <f t="shared" si="300"/>
        <v>0</v>
      </c>
      <c r="E4827" s="14">
        <f t="shared" si="302"/>
        <v>48593</v>
      </c>
      <c r="F4827" s="3"/>
      <c r="G4827" s="5">
        <v>50651</v>
      </c>
    </row>
    <row r="4828" spans="2:7">
      <c r="B4828" s="24">
        <f t="shared" si="303"/>
        <v>48594</v>
      </c>
      <c r="C4828" s="8" t="b">
        <f t="shared" si="301"/>
        <v>1</v>
      </c>
      <c r="D4828" s="21" t="b">
        <f t="shared" si="300"/>
        <v>0</v>
      </c>
      <c r="E4828" s="14" t="b">
        <f t="shared" si="302"/>
        <v>0</v>
      </c>
      <c r="F4828" s="3"/>
      <c r="G4828" s="5">
        <v>50654</v>
      </c>
    </row>
    <row r="4829" spans="2:7">
      <c r="B4829" s="24">
        <f t="shared" si="303"/>
        <v>48595</v>
      </c>
      <c r="C4829" s="8" t="b">
        <f t="shared" si="301"/>
        <v>1</v>
      </c>
      <c r="D4829" s="21" t="b">
        <f t="shared" si="300"/>
        <v>0</v>
      </c>
      <c r="E4829" s="14" t="b">
        <f t="shared" si="302"/>
        <v>0</v>
      </c>
      <c r="F4829" s="3"/>
      <c r="G4829" s="5">
        <v>50655</v>
      </c>
    </row>
    <row r="4830" spans="2:7">
      <c r="B4830" s="24">
        <f t="shared" si="303"/>
        <v>48596</v>
      </c>
      <c r="C4830" s="8" t="b">
        <f t="shared" si="301"/>
        <v>0</v>
      </c>
      <c r="D4830" s="21" t="b">
        <f t="shared" si="300"/>
        <v>0</v>
      </c>
      <c r="E4830" s="14">
        <f t="shared" si="302"/>
        <v>48596</v>
      </c>
      <c r="F4830" s="3"/>
      <c r="G4830" s="5">
        <v>50656</v>
      </c>
    </row>
    <row r="4831" spans="2:7">
      <c r="B4831" s="24">
        <f t="shared" si="303"/>
        <v>48597</v>
      </c>
      <c r="C4831" s="8" t="b">
        <f t="shared" si="301"/>
        <v>0</v>
      </c>
      <c r="D4831" s="21" t="b">
        <f t="shared" si="300"/>
        <v>0</v>
      </c>
      <c r="E4831" s="14">
        <f t="shared" si="302"/>
        <v>48597</v>
      </c>
      <c r="F4831" s="3"/>
      <c r="G4831" s="5">
        <v>50657</v>
      </c>
    </row>
    <row r="4832" spans="2:7">
      <c r="B4832" s="24">
        <f t="shared" si="303"/>
        <v>48598</v>
      </c>
      <c r="C4832" s="8" t="b">
        <f t="shared" si="301"/>
        <v>0</v>
      </c>
      <c r="D4832" s="21" t="b">
        <f t="shared" si="300"/>
        <v>0</v>
      </c>
      <c r="E4832" s="14">
        <f t="shared" si="302"/>
        <v>48598</v>
      </c>
      <c r="F4832" s="3"/>
      <c r="G4832" s="5">
        <v>50658</v>
      </c>
    </row>
    <row r="4833" spans="2:7">
      <c r="B4833" s="24">
        <f t="shared" si="303"/>
        <v>48599</v>
      </c>
      <c r="C4833" s="8" t="b">
        <f t="shared" si="301"/>
        <v>0</v>
      </c>
      <c r="D4833" s="21" t="b">
        <f t="shared" si="300"/>
        <v>0</v>
      </c>
      <c r="E4833" s="14">
        <f t="shared" si="302"/>
        <v>48599</v>
      </c>
      <c r="F4833" s="3"/>
      <c r="G4833" s="5">
        <v>50661</v>
      </c>
    </row>
    <row r="4834" spans="2:7">
      <c r="B4834" s="24">
        <f t="shared" si="303"/>
        <v>48600</v>
      </c>
      <c r="C4834" s="8" t="b">
        <f t="shared" si="301"/>
        <v>0</v>
      </c>
      <c r="D4834" s="21" t="b">
        <f t="shared" si="300"/>
        <v>0</v>
      </c>
      <c r="E4834" s="14">
        <f t="shared" si="302"/>
        <v>48600</v>
      </c>
      <c r="F4834" s="3"/>
      <c r="G4834" s="5">
        <v>50662</v>
      </c>
    </row>
    <row r="4835" spans="2:7">
      <c r="B4835" s="24">
        <f t="shared" si="303"/>
        <v>48601</v>
      </c>
      <c r="C4835" s="8" t="b">
        <f t="shared" si="301"/>
        <v>1</v>
      </c>
      <c r="D4835" s="21" t="b">
        <f t="shared" si="300"/>
        <v>0</v>
      </c>
      <c r="E4835" s="14" t="b">
        <f t="shared" si="302"/>
        <v>0</v>
      </c>
      <c r="F4835" s="3"/>
      <c r="G4835" s="5">
        <v>50663</v>
      </c>
    </row>
    <row r="4836" spans="2:7">
      <c r="B4836" s="24">
        <f t="shared" si="303"/>
        <v>48602</v>
      </c>
      <c r="C4836" s="8" t="b">
        <f t="shared" si="301"/>
        <v>1</v>
      </c>
      <c r="D4836" s="21" t="b">
        <f t="shared" si="300"/>
        <v>0</v>
      </c>
      <c r="E4836" s="14" t="b">
        <f t="shared" si="302"/>
        <v>0</v>
      </c>
      <c r="F4836" s="3"/>
      <c r="G4836" s="5">
        <v>50664</v>
      </c>
    </row>
    <row r="4837" spans="2:7">
      <c r="B4837" s="24">
        <f t="shared" si="303"/>
        <v>48603</v>
      </c>
      <c r="C4837" s="8" t="b">
        <f t="shared" si="301"/>
        <v>0</v>
      </c>
      <c r="D4837" s="21" t="b">
        <f t="shared" si="300"/>
        <v>0</v>
      </c>
      <c r="E4837" s="14">
        <f t="shared" si="302"/>
        <v>48603</v>
      </c>
      <c r="F4837" s="3"/>
      <c r="G4837" s="5">
        <v>50665</v>
      </c>
    </row>
    <row r="4838" spans="2:7">
      <c r="B4838" s="24">
        <f t="shared" si="303"/>
        <v>48604</v>
      </c>
      <c r="C4838" s="8" t="b">
        <f t="shared" si="301"/>
        <v>0</v>
      </c>
      <c r="D4838" s="21" t="b">
        <f t="shared" si="300"/>
        <v>0</v>
      </c>
      <c r="E4838" s="14">
        <f t="shared" si="302"/>
        <v>48604</v>
      </c>
      <c r="F4838" s="3"/>
      <c r="G4838" s="5">
        <v>50668</v>
      </c>
    </row>
    <row r="4839" spans="2:7">
      <c r="B4839" s="24">
        <f t="shared" si="303"/>
        <v>48605</v>
      </c>
      <c r="C4839" s="8" t="b">
        <f t="shared" si="301"/>
        <v>0</v>
      </c>
      <c r="D4839" s="21" t="b">
        <f t="shared" si="300"/>
        <v>0</v>
      </c>
      <c r="E4839" s="14">
        <f t="shared" si="302"/>
        <v>48605</v>
      </c>
      <c r="F4839" s="3"/>
      <c r="G4839" s="5">
        <v>50669</v>
      </c>
    </row>
    <row r="4840" spans="2:7">
      <c r="B4840" s="24">
        <f t="shared" si="303"/>
        <v>48606</v>
      </c>
      <c r="C4840" s="8" t="b">
        <f t="shared" si="301"/>
        <v>0</v>
      </c>
      <c r="D4840" s="21" t="b">
        <f t="shared" si="300"/>
        <v>0</v>
      </c>
      <c r="E4840" s="14">
        <f t="shared" si="302"/>
        <v>48606</v>
      </c>
      <c r="F4840" s="3"/>
      <c r="G4840" s="5">
        <v>50670</v>
      </c>
    </row>
    <row r="4841" spans="2:7">
      <c r="B4841" s="24">
        <f t="shared" si="303"/>
        <v>48607</v>
      </c>
      <c r="C4841" s="8" t="b">
        <f t="shared" si="301"/>
        <v>0</v>
      </c>
      <c r="D4841" s="21" t="b">
        <f t="shared" si="300"/>
        <v>0</v>
      </c>
      <c r="E4841" s="14">
        <f t="shared" si="302"/>
        <v>48607</v>
      </c>
      <c r="F4841" s="3"/>
      <c r="G4841" s="5">
        <v>50671</v>
      </c>
    </row>
    <row r="4842" spans="2:7">
      <c r="B4842" s="24">
        <f t="shared" si="303"/>
        <v>48608</v>
      </c>
      <c r="C4842" s="8" t="b">
        <f t="shared" si="301"/>
        <v>1</v>
      </c>
      <c r="D4842" s="21" t="b">
        <f t="shared" si="300"/>
        <v>0</v>
      </c>
      <c r="E4842" s="14" t="b">
        <f t="shared" si="302"/>
        <v>0</v>
      </c>
      <c r="F4842" s="3"/>
      <c r="G4842" s="5">
        <v>50672</v>
      </c>
    </row>
    <row r="4843" spans="2:7">
      <c r="B4843" s="24">
        <f t="shared" si="303"/>
        <v>48609</v>
      </c>
      <c r="C4843" s="8" t="b">
        <f t="shared" si="301"/>
        <v>1</v>
      </c>
      <c r="D4843" s="21" t="b">
        <f t="shared" si="300"/>
        <v>0</v>
      </c>
      <c r="E4843" s="14" t="b">
        <f t="shared" si="302"/>
        <v>0</v>
      </c>
      <c r="F4843" s="3"/>
      <c r="G4843" s="5">
        <v>50675</v>
      </c>
    </row>
    <row r="4844" spans="2:7">
      <c r="B4844" s="24">
        <f t="shared" si="303"/>
        <v>48610</v>
      </c>
      <c r="C4844" s="8" t="b">
        <f t="shared" si="301"/>
        <v>0</v>
      </c>
      <c r="D4844" s="21" t="b">
        <f t="shared" si="300"/>
        <v>0</v>
      </c>
      <c r="E4844" s="14">
        <f t="shared" si="302"/>
        <v>48610</v>
      </c>
      <c r="F4844" s="3"/>
      <c r="G4844" s="5">
        <v>50676</v>
      </c>
    </row>
    <row r="4845" spans="2:7">
      <c r="B4845" s="24">
        <f t="shared" si="303"/>
        <v>48611</v>
      </c>
      <c r="C4845" s="8" t="b">
        <f t="shared" si="301"/>
        <v>0</v>
      </c>
      <c r="D4845" s="21" t="b">
        <f t="shared" si="300"/>
        <v>0</v>
      </c>
      <c r="E4845" s="14">
        <f t="shared" si="302"/>
        <v>48611</v>
      </c>
      <c r="F4845" s="3"/>
      <c r="G4845" s="5">
        <v>50677</v>
      </c>
    </row>
    <row r="4846" spans="2:7">
      <c r="B4846" s="24">
        <f t="shared" si="303"/>
        <v>48612</v>
      </c>
      <c r="C4846" s="8" t="b">
        <f t="shared" si="301"/>
        <v>0</v>
      </c>
      <c r="D4846" s="21" t="b">
        <f t="shared" si="300"/>
        <v>0</v>
      </c>
      <c r="E4846" s="14">
        <f t="shared" si="302"/>
        <v>48612</v>
      </c>
      <c r="F4846" s="3"/>
      <c r="G4846" s="5">
        <v>50678</v>
      </c>
    </row>
    <row r="4847" spans="2:7">
      <c r="B4847" s="24">
        <f t="shared" si="303"/>
        <v>48613</v>
      </c>
      <c r="C4847" s="8" t="b">
        <f t="shared" si="301"/>
        <v>0</v>
      </c>
      <c r="D4847" s="21" t="b">
        <f t="shared" si="300"/>
        <v>0</v>
      </c>
      <c r="E4847" s="14">
        <f t="shared" si="302"/>
        <v>48613</v>
      </c>
      <c r="F4847" s="3"/>
      <c r="G4847" s="5">
        <v>50679</v>
      </c>
    </row>
    <row r="4848" spans="2:7">
      <c r="B4848" s="24">
        <f t="shared" si="303"/>
        <v>48614</v>
      </c>
      <c r="C4848" s="8" t="b">
        <f t="shared" si="301"/>
        <v>0</v>
      </c>
      <c r="D4848" s="21" t="b">
        <f t="shared" si="300"/>
        <v>0</v>
      </c>
      <c r="E4848" s="14">
        <f t="shared" si="302"/>
        <v>48614</v>
      </c>
      <c r="F4848" s="3"/>
      <c r="G4848" s="5">
        <v>50682</v>
      </c>
    </row>
    <row r="4849" spans="2:7">
      <c r="B4849" s="24">
        <f t="shared" si="303"/>
        <v>48615</v>
      </c>
      <c r="C4849" s="8" t="b">
        <f t="shared" si="301"/>
        <v>1</v>
      </c>
      <c r="D4849" s="21" t="b">
        <f t="shared" si="300"/>
        <v>0</v>
      </c>
      <c r="E4849" s="14" t="b">
        <f t="shared" si="302"/>
        <v>0</v>
      </c>
      <c r="F4849" s="3"/>
      <c r="G4849" s="5">
        <v>50683</v>
      </c>
    </row>
    <row r="4850" spans="2:7">
      <c r="B4850" s="24">
        <f t="shared" si="303"/>
        <v>48616</v>
      </c>
      <c r="C4850" s="8" t="b">
        <f t="shared" si="301"/>
        <v>1</v>
      </c>
      <c r="D4850" s="21" t="b">
        <f t="shared" si="300"/>
        <v>0</v>
      </c>
      <c r="E4850" s="14" t="b">
        <f t="shared" si="302"/>
        <v>0</v>
      </c>
      <c r="F4850" s="3"/>
      <c r="G4850" s="5">
        <v>50684</v>
      </c>
    </row>
    <row r="4851" spans="2:7">
      <c r="B4851" s="24">
        <f t="shared" si="303"/>
        <v>48617</v>
      </c>
      <c r="C4851" s="8" t="b">
        <f t="shared" si="301"/>
        <v>0</v>
      </c>
      <c r="D4851" s="21" t="b">
        <f t="shared" si="300"/>
        <v>0</v>
      </c>
      <c r="E4851" s="14">
        <f t="shared" si="302"/>
        <v>48617</v>
      </c>
      <c r="F4851" s="3"/>
      <c r="G4851" s="5">
        <v>50685</v>
      </c>
    </row>
    <row r="4852" spans="2:7">
      <c r="B4852" s="24">
        <f t="shared" si="303"/>
        <v>48618</v>
      </c>
      <c r="C4852" s="8" t="b">
        <f t="shared" si="301"/>
        <v>0</v>
      </c>
      <c r="D4852" s="21" t="b">
        <f t="shared" si="300"/>
        <v>0</v>
      </c>
      <c r="E4852" s="14">
        <f t="shared" si="302"/>
        <v>48618</v>
      </c>
      <c r="F4852" s="3"/>
      <c r="G4852" s="5">
        <v>50686</v>
      </c>
    </row>
    <row r="4853" spans="2:7">
      <c r="B4853" s="24">
        <f t="shared" si="303"/>
        <v>48619</v>
      </c>
      <c r="C4853" s="8" t="b">
        <f t="shared" si="301"/>
        <v>0</v>
      </c>
      <c r="D4853" s="21" t="b">
        <f t="shared" si="300"/>
        <v>0</v>
      </c>
      <c r="E4853" s="14">
        <f t="shared" si="302"/>
        <v>48619</v>
      </c>
      <c r="F4853" s="3"/>
      <c r="G4853" s="5">
        <v>50689</v>
      </c>
    </row>
    <row r="4854" spans="2:7">
      <c r="B4854" s="24">
        <f t="shared" si="303"/>
        <v>48620</v>
      </c>
      <c r="C4854" s="8" t="b">
        <f t="shared" si="301"/>
        <v>0</v>
      </c>
      <c r="D4854" s="21" t="b">
        <f t="shared" si="300"/>
        <v>0</v>
      </c>
      <c r="E4854" s="14">
        <f t="shared" si="302"/>
        <v>48620</v>
      </c>
      <c r="F4854" s="3"/>
      <c r="G4854" s="5">
        <v>50690</v>
      </c>
    </row>
    <row r="4855" spans="2:7">
      <c r="B4855" s="24">
        <f t="shared" si="303"/>
        <v>48621</v>
      </c>
      <c r="C4855" s="8" t="b">
        <f t="shared" si="301"/>
        <v>0</v>
      </c>
      <c r="D4855" s="21" t="b">
        <f t="shared" si="300"/>
        <v>0</v>
      </c>
      <c r="E4855" s="14">
        <f t="shared" si="302"/>
        <v>48621</v>
      </c>
      <c r="F4855" s="3"/>
      <c r="G4855" s="5">
        <v>50691</v>
      </c>
    </row>
    <row r="4856" spans="2:7">
      <c r="B4856" s="24">
        <f t="shared" si="303"/>
        <v>48622</v>
      </c>
      <c r="C4856" s="8" t="b">
        <f t="shared" si="301"/>
        <v>1</v>
      </c>
      <c r="D4856" s="21" t="b">
        <f t="shared" si="300"/>
        <v>0</v>
      </c>
      <c r="E4856" s="14" t="b">
        <f t="shared" si="302"/>
        <v>0</v>
      </c>
      <c r="F4856" s="3"/>
      <c r="G4856" s="5">
        <v>50692</v>
      </c>
    </row>
    <row r="4857" spans="2:7">
      <c r="B4857" s="24">
        <f t="shared" si="303"/>
        <v>48623</v>
      </c>
      <c r="C4857" s="8" t="b">
        <f t="shared" si="301"/>
        <v>1</v>
      </c>
      <c r="D4857" s="21" t="b">
        <f t="shared" si="300"/>
        <v>0</v>
      </c>
      <c r="E4857" s="14" t="b">
        <f t="shared" si="302"/>
        <v>0</v>
      </c>
      <c r="F4857" s="3"/>
      <c r="G4857" s="5">
        <v>50693</v>
      </c>
    </row>
    <row r="4858" spans="2:7">
      <c r="B4858" s="24">
        <f t="shared" si="303"/>
        <v>48624</v>
      </c>
      <c r="C4858" s="8" t="b">
        <f t="shared" si="301"/>
        <v>0</v>
      </c>
      <c r="D4858" s="21" t="b">
        <f t="shared" si="300"/>
        <v>0</v>
      </c>
      <c r="E4858" s="14">
        <f t="shared" si="302"/>
        <v>48624</v>
      </c>
      <c r="F4858" s="3"/>
      <c r="G4858" s="5">
        <v>50696</v>
      </c>
    </row>
    <row r="4859" spans="2:7">
      <c r="B4859" s="24">
        <f t="shared" si="303"/>
        <v>48625</v>
      </c>
      <c r="C4859" s="8" t="b">
        <f t="shared" si="301"/>
        <v>0</v>
      </c>
      <c r="D4859" s="21" t="b">
        <f t="shared" si="300"/>
        <v>0</v>
      </c>
      <c r="E4859" s="14">
        <f t="shared" si="302"/>
        <v>48625</v>
      </c>
      <c r="F4859" s="3"/>
      <c r="G4859" s="5">
        <v>50697</v>
      </c>
    </row>
    <row r="4860" spans="2:7">
      <c r="B4860" s="24">
        <f t="shared" si="303"/>
        <v>48626</v>
      </c>
      <c r="C4860" s="8" t="b">
        <f t="shared" si="301"/>
        <v>0</v>
      </c>
      <c r="D4860" s="21" t="b">
        <f t="shared" si="300"/>
        <v>0</v>
      </c>
      <c r="E4860" s="14">
        <f t="shared" si="302"/>
        <v>48626</v>
      </c>
      <c r="F4860" s="3"/>
      <c r="G4860" s="5">
        <v>50698</v>
      </c>
    </row>
    <row r="4861" spans="2:7">
      <c r="B4861" s="24">
        <f t="shared" si="303"/>
        <v>48627</v>
      </c>
      <c r="C4861" s="8" t="b">
        <f t="shared" si="301"/>
        <v>0</v>
      </c>
      <c r="D4861" s="21" t="b">
        <f t="shared" si="300"/>
        <v>0</v>
      </c>
      <c r="E4861" s="14">
        <f t="shared" si="302"/>
        <v>48627</v>
      </c>
      <c r="F4861" s="3"/>
      <c r="G4861" s="5">
        <v>50699</v>
      </c>
    </row>
    <row r="4862" spans="2:7">
      <c r="B4862" s="24">
        <f t="shared" si="303"/>
        <v>48628</v>
      </c>
      <c r="C4862" s="8" t="b">
        <f t="shared" si="301"/>
        <v>0</v>
      </c>
      <c r="D4862" s="21" t="b">
        <f t="shared" si="300"/>
        <v>0</v>
      </c>
      <c r="E4862" s="14">
        <f t="shared" si="302"/>
        <v>48628</v>
      </c>
      <c r="F4862" s="3"/>
      <c r="G4862" s="5">
        <v>50700</v>
      </c>
    </row>
    <row r="4863" spans="2:7">
      <c r="B4863" s="24">
        <f t="shared" si="303"/>
        <v>48629</v>
      </c>
      <c r="C4863" s="8" t="b">
        <f t="shared" si="301"/>
        <v>1</v>
      </c>
      <c r="D4863" s="21" t="b">
        <f t="shared" si="300"/>
        <v>0</v>
      </c>
      <c r="E4863" s="14" t="b">
        <f t="shared" si="302"/>
        <v>0</v>
      </c>
      <c r="F4863" s="3"/>
      <c r="G4863" s="5">
        <v>50703</v>
      </c>
    </row>
    <row r="4864" spans="2:7">
      <c r="B4864" s="24">
        <f t="shared" si="303"/>
        <v>48630</v>
      </c>
      <c r="C4864" s="8" t="b">
        <f t="shared" si="301"/>
        <v>1</v>
      </c>
      <c r="D4864" s="21" t="b">
        <f t="shared" si="300"/>
        <v>0</v>
      </c>
      <c r="E4864" s="14" t="b">
        <f t="shared" si="302"/>
        <v>0</v>
      </c>
      <c r="F4864" s="3"/>
      <c r="G4864" s="5">
        <v>50704</v>
      </c>
    </row>
    <row r="4865" spans="2:7">
      <c r="B4865" s="24">
        <f t="shared" si="303"/>
        <v>48631</v>
      </c>
      <c r="C4865" s="8" t="b">
        <f t="shared" si="301"/>
        <v>0</v>
      </c>
      <c r="D4865" s="21" t="b">
        <f t="shared" si="300"/>
        <v>0</v>
      </c>
      <c r="E4865" s="14">
        <f t="shared" si="302"/>
        <v>48631</v>
      </c>
      <c r="F4865" s="3"/>
      <c r="G4865" s="5">
        <v>50705</v>
      </c>
    </row>
    <row r="4866" spans="2:7">
      <c r="B4866" s="24">
        <f t="shared" si="303"/>
        <v>48632</v>
      </c>
      <c r="C4866" s="8" t="b">
        <f t="shared" si="301"/>
        <v>0</v>
      </c>
      <c r="D4866" s="21" t="b">
        <f t="shared" si="300"/>
        <v>0</v>
      </c>
      <c r="E4866" s="14">
        <f t="shared" si="302"/>
        <v>48632</v>
      </c>
      <c r="F4866" s="3"/>
      <c r="G4866" s="5">
        <v>50706</v>
      </c>
    </row>
    <row r="4867" spans="2:7">
      <c r="B4867" s="24">
        <f t="shared" si="303"/>
        <v>48633</v>
      </c>
      <c r="C4867" s="8" t="b">
        <f t="shared" si="301"/>
        <v>0</v>
      </c>
      <c r="D4867" s="21" t="b">
        <f t="shared" ref="D4867:D4930" si="304">IF(TYPE(VLOOKUP(B4867,Holidays,1,0))&lt;&gt;1,FALSE,TRUE)</f>
        <v>0</v>
      </c>
      <c r="E4867" s="14">
        <f t="shared" si="302"/>
        <v>48633</v>
      </c>
      <c r="F4867" s="3"/>
      <c r="G4867" s="5">
        <v>50707</v>
      </c>
    </row>
    <row r="4868" spans="2:7">
      <c r="B4868" s="24">
        <f t="shared" si="303"/>
        <v>48634</v>
      </c>
      <c r="C4868" s="8" t="b">
        <f t="shared" ref="C4868:C4931" si="305">IF(WEEKDAY(B4868,2)&gt;5,TRUE)</f>
        <v>0</v>
      </c>
      <c r="D4868" s="21" t="b">
        <f t="shared" si="304"/>
        <v>0</v>
      </c>
      <c r="E4868" s="14">
        <f t="shared" ref="E4868:E4931" si="306">IF(OR(C4868,D4868),FALSE,B4868)</f>
        <v>48634</v>
      </c>
      <c r="F4868" s="3"/>
      <c r="G4868" s="5">
        <v>50710</v>
      </c>
    </row>
    <row r="4869" spans="2:7">
      <c r="B4869" s="24">
        <f t="shared" ref="B4869:B4932" si="307">B4868+1</f>
        <v>48635</v>
      </c>
      <c r="C4869" s="8" t="b">
        <f t="shared" si="305"/>
        <v>0</v>
      </c>
      <c r="D4869" s="21" t="b">
        <f t="shared" si="304"/>
        <v>0</v>
      </c>
      <c r="E4869" s="14">
        <f t="shared" si="306"/>
        <v>48635</v>
      </c>
      <c r="F4869" s="3"/>
      <c r="G4869" s="5">
        <v>50711</v>
      </c>
    </row>
    <row r="4870" spans="2:7">
      <c r="B4870" s="24">
        <f t="shared" si="307"/>
        <v>48636</v>
      </c>
      <c r="C4870" s="8" t="b">
        <f t="shared" si="305"/>
        <v>1</v>
      </c>
      <c r="D4870" s="21" t="b">
        <f t="shared" si="304"/>
        <v>0</v>
      </c>
      <c r="E4870" s="14" t="b">
        <f t="shared" si="306"/>
        <v>0</v>
      </c>
      <c r="F4870" s="3"/>
      <c r="G4870" s="5">
        <v>50712</v>
      </c>
    </row>
    <row r="4871" spans="2:7">
      <c r="B4871" s="24">
        <f t="shared" si="307"/>
        <v>48637</v>
      </c>
      <c r="C4871" s="8" t="b">
        <f t="shared" si="305"/>
        <v>1</v>
      </c>
      <c r="D4871" s="21" t="b">
        <f t="shared" si="304"/>
        <v>0</v>
      </c>
      <c r="E4871" s="14" t="b">
        <f t="shared" si="306"/>
        <v>0</v>
      </c>
      <c r="F4871" s="3"/>
      <c r="G4871" s="5">
        <v>50713</v>
      </c>
    </row>
    <row r="4872" spans="2:7">
      <c r="B4872" s="24">
        <f t="shared" si="307"/>
        <v>48638</v>
      </c>
      <c r="C4872" s="8" t="b">
        <f t="shared" si="305"/>
        <v>0</v>
      </c>
      <c r="D4872" s="21" t="b">
        <f t="shared" si="304"/>
        <v>0</v>
      </c>
      <c r="E4872" s="14">
        <f t="shared" si="306"/>
        <v>48638</v>
      </c>
      <c r="F4872" s="3"/>
      <c r="G4872" s="5">
        <v>50714</v>
      </c>
    </row>
    <row r="4873" spans="2:7">
      <c r="B4873" s="24">
        <f t="shared" si="307"/>
        <v>48639</v>
      </c>
      <c r="C4873" s="8" t="b">
        <f t="shared" si="305"/>
        <v>0</v>
      </c>
      <c r="D4873" s="21" t="b">
        <f t="shared" si="304"/>
        <v>0</v>
      </c>
      <c r="E4873" s="14">
        <f t="shared" si="306"/>
        <v>48639</v>
      </c>
      <c r="F4873" s="3"/>
      <c r="G4873" s="5">
        <v>50717</v>
      </c>
    </row>
    <row r="4874" spans="2:7">
      <c r="B4874" s="24">
        <f t="shared" si="307"/>
        <v>48640</v>
      </c>
      <c r="C4874" s="8" t="b">
        <f t="shared" si="305"/>
        <v>0</v>
      </c>
      <c r="D4874" s="21" t="b">
        <f t="shared" si="304"/>
        <v>0</v>
      </c>
      <c r="E4874" s="14">
        <f t="shared" si="306"/>
        <v>48640</v>
      </c>
      <c r="F4874" s="3"/>
      <c r="G4874" s="5">
        <v>50718</v>
      </c>
    </row>
    <row r="4875" spans="2:7">
      <c r="B4875" s="24">
        <f t="shared" si="307"/>
        <v>48641</v>
      </c>
      <c r="C4875" s="8" t="b">
        <f t="shared" si="305"/>
        <v>0</v>
      </c>
      <c r="D4875" s="21" t="b">
        <f t="shared" si="304"/>
        <v>0</v>
      </c>
      <c r="E4875" s="14">
        <f t="shared" si="306"/>
        <v>48641</v>
      </c>
      <c r="F4875" s="3"/>
      <c r="G4875" s="5">
        <v>50719</v>
      </c>
    </row>
    <row r="4876" spans="2:7">
      <c r="B4876" s="24">
        <f t="shared" si="307"/>
        <v>48642</v>
      </c>
      <c r="C4876" s="8" t="b">
        <f t="shared" si="305"/>
        <v>0</v>
      </c>
      <c r="D4876" s="21" t="b">
        <f t="shared" si="304"/>
        <v>0</v>
      </c>
      <c r="E4876" s="14">
        <f t="shared" si="306"/>
        <v>48642</v>
      </c>
      <c r="F4876" s="3"/>
      <c r="G4876" s="5">
        <v>50720</v>
      </c>
    </row>
    <row r="4877" spans="2:7">
      <c r="B4877" s="24">
        <f t="shared" si="307"/>
        <v>48643</v>
      </c>
      <c r="C4877" s="8" t="b">
        <f t="shared" si="305"/>
        <v>1</v>
      </c>
      <c r="D4877" s="21" t="b">
        <f t="shared" si="304"/>
        <v>0</v>
      </c>
      <c r="E4877" s="14" t="b">
        <f t="shared" si="306"/>
        <v>0</v>
      </c>
      <c r="F4877" s="3"/>
      <c r="G4877" s="5">
        <v>50721</v>
      </c>
    </row>
    <row r="4878" spans="2:7">
      <c r="B4878" s="24">
        <f t="shared" si="307"/>
        <v>48644</v>
      </c>
      <c r="C4878" s="8" t="b">
        <f t="shared" si="305"/>
        <v>1</v>
      </c>
      <c r="D4878" s="21" t="b">
        <f t="shared" si="304"/>
        <v>0</v>
      </c>
      <c r="E4878" s="14" t="b">
        <f t="shared" si="306"/>
        <v>0</v>
      </c>
      <c r="F4878" s="3"/>
      <c r="G4878" s="5">
        <v>50724</v>
      </c>
    </row>
    <row r="4879" spans="2:7">
      <c r="B4879" s="24">
        <f t="shared" si="307"/>
        <v>48645</v>
      </c>
      <c r="C4879" s="8" t="b">
        <f t="shared" si="305"/>
        <v>0</v>
      </c>
      <c r="D4879" s="21" t="b">
        <f t="shared" si="304"/>
        <v>0</v>
      </c>
      <c r="E4879" s="14">
        <f t="shared" si="306"/>
        <v>48645</v>
      </c>
      <c r="F4879" s="3"/>
      <c r="G4879" s="5">
        <v>50725</v>
      </c>
    </row>
    <row r="4880" spans="2:7">
      <c r="B4880" s="24">
        <f t="shared" si="307"/>
        <v>48646</v>
      </c>
      <c r="C4880" s="8" t="b">
        <f t="shared" si="305"/>
        <v>0</v>
      </c>
      <c r="D4880" s="21" t="b">
        <f t="shared" si="304"/>
        <v>0</v>
      </c>
      <c r="E4880" s="14">
        <f t="shared" si="306"/>
        <v>48646</v>
      </c>
      <c r="F4880" s="3"/>
      <c r="G4880" s="5">
        <v>50726</v>
      </c>
    </row>
    <row r="4881" spans="2:7">
      <c r="B4881" s="24">
        <f t="shared" si="307"/>
        <v>48647</v>
      </c>
      <c r="C4881" s="8" t="b">
        <f t="shared" si="305"/>
        <v>0</v>
      </c>
      <c r="D4881" s="21" t="b">
        <f t="shared" si="304"/>
        <v>0</v>
      </c>
      <c r="E4881" s="14">
        <f t="shared" si="306"/>
        <v>48647</v>
      </c>
      <c r="F4881" s="3"/>
      <c r="G4881" s="5">
        <v>50727</v>
      </c>
    </row>
    <row r="4882" spans="2:7">
      <c r="B4882" s="24">
        <f t="shared" si="307"/>
        <v>48648</v>
      </c>
      <c r="C4882" s="8" t="b">
        <f t="shared" si="305"/>
        <v>0</v>
      </c>
      <c r="D4882" s="21" t="b">
        <f t="shared" si="304"/>
        <v>0</v>
      </c>
      <c r="E4882" s="14">
        <f t="shared" si="306"/>
        <v>48648</v>
      </c>
      <c r="F4882" s="3"/>
      <c r="G4882" s="5">
        <v>50728</v>
      </c>
    </row>
    <row r="4883" spans="2:7">
      <c r="B4883" s="24">
        <f t="shared" si="307"/>
        <v>48649</v>
      </c>
      <c r="C4883" s="8" t="b">
        <f t="shared" si="305"/>
        <v>0</v>
      </c>
      <c r="D4883" s="21" t="b">
        <f t="shared" si="304"/>
        <v>0</v>
      </c>
      <c r="E4883" s="14">
        <f t="shared" si="306"/>
        <v>48649</v>
      </c>
      <c r="F4883" s="3"/>
      <c r="G4883" s="5">
        <v>50731</v>
      </c>
    </row>
    <row r="4884" spans="2:7">
      <c r="B4884" s="24">
        <f t="shared" si="307"/>
        <v>48650</v>
      </c>
      <c r="C4884" s="8" t="b">
        <f t="shared" si="305"/>
        <v>1</v>
      </c>
      <c r="D4884" s="21" t="b">
        <f t="shared" si="304"/>
        <v>0</v>
      </c>
      <c r="E4884" s="14" t="b">
        <f t="shared" si="306"/>
        <v>0</v>
      </c>
      <c r="F4884" s="3"/>
      <c r="G4884" s="5">
        <v>50732</v>
      </c>
    </row>
    <row r="4885" spans="2:7">
      <c r="B4885" s="24">
        <f t="shared" si="307"/>
        <v>48651</v>
      </c>
      <c r="C4885" s="8" t="b">
        <f t="shared" si="305"/>
        <v>1</v>
      </c>
      <c r="D4885" s="21" t="b">
        <f t="shared" si="304"/>
        <v>0</v>
      </c>
      <c r="E4885" s="14" t="b">
        <f t="shared" si="306"/>
        <v>0</v>
      </c>
      <c r="F4885" s="3"/>
      <c r="G4885" s="5">
        <v>50733</v>
      </c>
    </row>
    <row r="4886" spans="2:7">
      <c r="B4886" s="24">
        <f t="shared" si="307"/>
        <v>48652</v>
      </c>
      <c r="C4886" s="8" t="b">
        <f t="shared" si="305"/>
        <v>0</v>
      </c>
      <c r="D4886" s="21" t="b">
        <f t="shared" si="304"/>
        <v>0</v>
      </c>
      <c r="E4886" s="14">
        <f t="shared" si="306"/>
        <v>48652</v>
      </c>
      <c r="F4886" s="3"/>
      <c r="G4886" s="5">
        <v>50734</v>
      </c>
    </row>
    <row r="4887" spans="2:7">
      <c r="B4887" s="24">
        <f t="shared" si="307"/>
        <v>48653</v>
      </c>
      <c r="C4887" s="8" t="b">
        <f t="shared" si="305"/>
        <v>0</v>
      </c>
      <c r="D4887" s="21" t="b">
        <f t="shared" si="304"/>
        <v>0</v>
      </c>
      <c r="E4887" s="14">
        <f t="shared" si="306"/>
        <v>48653</v>
      </c>
      <c r="F4887" s="3"/>
      <c r="G4887" s="5">
        <v>50735</v>
      </c>
    </row>
    <row r="4888" spans="2:7">
      <c r="B4888" s="24">
        <f t="shared" si="307"/>
        <v>48654</v>
      </c>
      <c r="C4888" s="8" t="b">
        <f t="shared" si="305"/>
        <v>0</v>
      </c>
      <c r="D4888" s="21" t="b">
        <f t="shared" si="304"/>
        <v>0</v>
      </c>
      <c r="E4888" s="14">
        <f t="shared" si="306"/>
        <v>48654</v>
      </c>
      <c r="F4888" s="3"/>
      <c r="G4888" s="5">
        <v>50738</v>
      </c>
    </row>
    <row r="4889" spans="2:7">
      <c r="B4889" s="24">
        <f t="shared" si="307"/>
        <v>48655</v>
      </c>
      <c r="C4889" s="8" t="b">
        <f t="shared" si="305"/>
        <v>0</v>
      </c>
      <c r="D4889" s="21" t="b">
        <f t="shared" si="304"/>
        <v>0</v>
      </c>
      <c r="E4889" s="14">
        <f t="shared" si="306"/>
        <v>48655</v>
      </c>
      <c r="F4889" s="3"/>
      <c r="G4889" s="5">
        <v>50739</v>
      </c>
    </row>
    <row r="4890" spans="2:7">
      <c r="B4890" s="24">
        <f t="shared" si="307"/>
        <v>48656</v>
      </c>
      <c r="C4890" s="8" t="b">
        <f t="shared" si="305"/>
        <v>0</v>
      </c>
      <c r="D4890" s="21" t="b">
        <f t="shared" si="304"/>
        <v>0</v>
      </c>
      <c r="E4890" s="14">
        <f t="shared" si="306"/>
        <v>48656</v>
      </c>
      <c r="F4890" s="3"/>
      <c r="G4890" s="5">
        <v>50740</v>
      </c>
    </row>
    <row r="4891" spans="2:7">
      <c r="B4891" s="24">
        <f t="shared" si="307"/>
        <v>48657</v>
      </c>
      <c r="C4891" s="8" t="b">
        <f t="shared" si="305"/>
        <v>1</v>
      </c>
      <c r="D4891" s="21" t="b">
        <f t="shared" si="304"/>
        <v>0</v>
      </c>
      <c r="E4891" s="14" t="b">
        <f t="shared" si="306"/>
        <v>0</v>
      </c>
      <c r="F4891" s="3"/>
      <c r="G4891" s="5">
        <v>50741</v>
      </c>
    </row>
    <row r="4892" spans="2:7">
      <c r="B4892" s="24">
        <f t="shared" si="307"/>
        <v>48658</v>
      </c>
      <c r="C4892" s="8" t="b">
        <f t="shared" si="305"/>
        <v>1</v>
      </c>
      <c r="D4892" s="21" t="b">
        <f t="shared" si="304"/>
        <v>0</v>
      </c>
      <c r="E4892" s="14" t="b">
        <f t="shared" si="306"/>
        <v>0</v>
      </c>
      <c r="F4892" s="3"/>
      <c r="G4892" s="5">
        <v>50742</v>
      </c>
    </row>
    <row r="4893" spans="2:7">
      <c r="B4893" s="24">
        <f t="shared" si="307"/>
        <v>48659</v>
      </c>
      <c r="C4893" s="8" t="b">
        <f t="shared" si="305"/>
        <v>0</v>
      </c>
      <c r="D4893" s="21" t="b">
        <f t="shared" si="304"/>
        <v>0</v>
      </c>
      <c r="E4893" s="14">
        <f t="shared" si="306"/>
        <v>48659</v>
      </c>
      <c r="F4893" s="3"/>
      <c r="G4893" s="5">
        <v>50745</v>
      </c>
    </row>
    <row r="4894" spans="2:7">
      <c r="B4894" s="24">
        <f t="shared" si="307"/>
        <v>48660</v>
      </c>
      <c r="C4894" s="8" t="b">
        <f t="shared" si="305"/>
        <v>0</v>
      </c>
      <c r="D4894" s="21" t="b">
        <f t="shared" si="304"/>
        <v>0</v>
      </c>
      <c r="E4894" s="14">
        <f t="shared" si="306"/>
        <v>48660</v>
      </c>
      <c r="F4894" s="3"/>
      <c r="G4894" s="5">
        <v>50746</v>
      </c>
    </row>
    <row r="4895" spans="2:7">
      <c r="B4895" s="24">
        <f t="shared" si="307"/>
        <v>48661</v>
      </c>
      <c r="C4895" s="8" t="b">
        <f t="shared" si="305"/>
        <v>0</v>
      </c>
      <c r="D4895" s="21" t="b">
        <f t="shared" si="304"/>
        <v>0</v>
      </c>
      <c r="E4895" s="14">
        <f t="shared" si="306"/>
        <v>48661</v>
      </c>
      <c r="F4895" s="3"/>
      <c r="G4895" s="5">
        <v>50747</v>
      </c>
    </row>
    <row r="4896" spans="2:7">
      <c r="B4896" s="24">
        <f t="shared" si="307"/>
        <v>48662</v>
      </c>
      <c r="C4896" s="8" t="b">
        <f t="shared" si="305"/>
        <v>0</v>
      </c>
      <c r="D4896" s="21" t="b">
        <f t="shared" si="304"/>
        <v>0</v>
      </c>
      <c r="E4896" s="14">
        <f t="shared" si="306"/>
        <v>48662</v>
      </c>
      <c r="F4896" s="3"/>
      <c r="G4896" s="5">
        <v>50748</v>
      </c>
    </row>
    <row r="4897" spans="2:7">
      <c r="B4897" s="24">
        <f t="shared" si="307"/>
        <v>48663</v>
      </c>
      <c r="C4897" s="8" t="b">
        <f t="shared" si="305"/>
        <v>0</v>
      </c>
      <c r="D4897" s="21" t="b">
        <f t="shared" si="304"/>
        <v>0</v>
      </c>
      <c r="E4897" s="14">
        <f t="shared" si="306"/>
        <v>48663</v>
      </c>
      <c r="F4897" s="3"/>
      <c r="G4897" s="5">
        <v>50749</v>
      </c>
    </row>
    <row r="4898" spans="2:7">
      <c r="B4898" s="24">
        <f t="shared" si="307"/>
        <v>48664</v>
      </c>
      <c r="C4898" s="8" t="b">
        <f t="shared" si="305"/>
        <v>1</v>
      </c>
      <c r="D4898" s="21" t="b">
        <f t="shared" si="304"/>
        <v>0</v>
      </c>
      <c r="E4898" s="14" t="b">
        <f t="shared" si="306"/>
        <v>0</v>
      </c>
      <c r="F4898" s="3"/>
      <c r="G4898" s="5">
        <v>50752</v>
      </c>
    </row>
    <row r="4899" spans="2:7">
      <c r="B4899" s="24">
        <f t="shared" si="307"/>
        <v>48665</v>
      </c>
      <c r="C4899" s="8" t="b">
        <f t="shared" si="305"/>
        <v>1</v>
      </c>
      <c r="D4899" s="21" t="b">
        <f t="shared" si="304"/>
        <v>0</v>
      </c>
      <c r="E4899" s="14" t="b">
        <f t="shared" si="306"/>
        <v>0</v>
      </c>
      <c r="F4899" s="3"/>
      <c r="G4899" s="5">
        <v>50753</v>
      </c>
    </row>
    <row r="4900" spans="2:7">
      <c r="B4900" s="24">
        <f t="shared" si="307"/>
        <v>48666</v>
      </c>
      <c r="C4900" s="8" t="b">
        <f t="shared" si="305"/>
        <v>0</v>
      </c>
      <c r="D4900" s="21" t="b">
        <f t="shared" si="304"/>
        <v>0</v>
      </c>
      <c r="E4900" s="14">
        <f t="shared" si="306"/>
        <v>48666</v>
      </c>
      <c r="F4900" s="3"/>
      <c r="G4900" s="5">
        <v>50754</v>
      </c>
    </row>
    <row r="4901" spans="2:7">
      <c r="B4901" s="24">
        <f t="shared" si="307"/>
        <v>48667</v>
      </c>
      <c r="C4901" s="8" t="b">
        <f t="shared" si="305"/>
        <v>0</v>
      </c>
      <c r="D4901" s="21" t="b">
        <f t="shared" si="304"/>
        <v>0</v>
      </c>
      <c r="E4901" s="14">
        <f t="shared" si="306"/>
        <v>48667</v>
      </c>
      <c r="F4901" s="3"/>
      <c r="G4901" s="5">
        <v>50755</v>
      </c>
    </row>
    <row r="4902" spans="2:7">
      <c r="B4902" s="24">
        <f t="shared" si="307"/>
        <v>48668</v>
      </c>
      <c r="C4902" s="8" t="b">
        <f t="shared" si="305"/>
        <v>0</v>
      </c>
      <c r="D4902" s="21" t="b">
        <f t="shared" si="304"/>
        <v>0</v>
      </c>
      <c r="E4902" s="14">
        <f t="shared" si="306"/>
        <v>48668</v>
      </c>
      <c r="F4902" s="3"/>
      <c r="G4902" s="5">
        <v>50756</v>
      </c>
    </row>
    <row r="4903" spans="2:7">
      <c r="B4903" s="24">
        <f t="shared" si="307"/>
        <v>48669</v>
      </c>
      <c r="C4903" s="8" t="b">
        <f t="shared" si="305"/>
        <v>0</v>
      </c>
      <c r="D4903" s="21" t="b">
        <f t="shared" si="304"/>
        <v>0</v>
      </c>
      <c r="E4903" s="14">
        <f t="shared" si="306"/>
        <v>48669</v>
      </c>
      <c r="F4903" s="3"/>
      <c r="G4903" s="5">
        <v>50759</v>
      </c>
    </row>
    <row r="4904" spans="2:7">
      <c r="B4904" s="24">
        <f t="shared" si="307"/>
        <v>48670</v>
      </c>
      <c r="C4904" s="8" t="b">
        <f t="shared" si="305"/>
        <v>0</v>
      </c>
      <c r="D4904" s="21" t="b">
        <f t="shared" si="304"/>
        <v>0</v>
      </c>
      <c r="E4904" s="14">
        <f t="shared" si="306"/>
        <v>48670</v>
      </c>
      <c r="F4904" s="3"/>
      <c r="G4904" s="5">
        <v>50760</v>
      </c>
    </row>
    <row r="4905" spans="2:7">
      <c r="B4905" s="24">
        <f t="shared" si="307"/>
        <v>48671</v>
      </c>
      <c r="C4905" s="8" t="b">
        <f t="shared" si="305"/>
        <v>1</v>
      </c>
      <c r="D4905" s="21" t="b">
        <f t="shared" si="304"/>
        <v>0</v>
      </c>
      <c r="E4905" s="14" t="b">
        <f t="shared" si="306"/>
        <v>0</v>
      </c>
      <c r="F4905" s="3"/>
      <c r="G4905" s="5">
        <v>50761</v>
      </c>
    </row>
    <row r="4906" spans="2:7">
      <c r="B4906" s="24">
        <f t="shared" si="307"/>
        <v>48672</v>
      </c>
      <c r="C4906" s="8" t="b">
        <f t="shared" si="305"/>
        <v>1</v>
      </c>
      <c r="D4906" s="21" t="b">
        <f t="shared" si="304"/>
        <v>0</v>
      </c>
      <c r="E4906" s="14" t="b">
        <f t="shared" si="306"/>
        <v>0</v>
      </c>
      <c r="F4906" s="3"/>
      <c r="G4906" s="5">
        <v>50762</v>
      </c>
    </row>
    <row r="4907" spans="2:7">
      <c r="B4907" s="24">
        <f t="shared" si="307"/>
        <v>48673</v>
      </c>
      <c r="C4907" s="8" t="b">
        <f t="shared" si="305"/>
        <v>0</v>
      </c>
      <c r="D4907" s="21" t="b">
        <f t="shared" si="304"/>
        <v>0</v>
      </c>
      <c r="E4907" s="14">
        <f t="shared" si="306"/>
        <v>48673</v>
      </c>
      <c r="F4907" s="3"/>
      <c r="G4907" s="5">
        <v>50763</v>
      </c>
    </row>
    <row r="4908" spans="2:7">
      <c r="B4908" s="24">
        <f t="shared" si="307"/>
        <v>48674</v>
      </c>
      <c r="C4908" s="8" t="b">
        <f t="shared" si="305"/>
        <v>0</v>
      </c>
      <c r="D4908" s="21" t="b">
        <f t="shared" si="304"/>
        <v>0</v>
      </c>
      <c r="E4908" s="14">
        <f t="shared" si="306"/>
        <v>48674</v>
      </c>
      <c r="F4908" s="3"/>
      <c r="G4908" s="5">
        <v>50766</v>
      </c>
    </row>
    <row r="4909" spans="2:7">
      <c r="B4909" s="24">
        <f t="shared" si="307"/>
        <v>48675</v>
      </c>
      <c r="C4909" s="8" t="b">
        <f t="shared" si="305"/>
        <v>0</v>
      </c>
      <c r="D4909" s="21" t="b">
        <f t="shared" si="304"/>
        <v>0</v>
      </c>
      <c r="E4909" s="14">
        <f t="shared" si="306"/>
        <v>48675</v>
      </c>
      <c r="F4909" s="3"/>
      <c r="G4909" s="5">
        <v>50767</v>
      </c>
    </row>
    <row r="4910" spans="2:7">
      <c r="B4910" s="24">
        <f t="shared" si="307"/>
        <v>48676</v>
      </c>
      <c r="C4910" s="8" t="b">
        <f t="shared" si="305"/>
        <v>0</v>
      </c>
      <c r="D4910" s="21" t="b">
        <f t="shared" si="304"/>
        <v>0</v>
      </c>
      <c r="E4910" s="14">
        <f t="shared" si="306"/>
        <v>48676</v>
      </c>
      <c r="F4910" s="3"/>
      <c r="G4910" s="5">
        <v>50768</v>
      </c>
    </row>
    <row r="4911" spans="2:7">
      <c r="B4911" s="24">
        <f t="shared" si="307"/>
        <v>48677</v>
      </c>
      <c r="C4911" s="8" t="b">
        <f t="shared" si="305"/>
        <v>0</v>
      </c>
      <c r="D4911" s="21" t="b">
        <f t="shared" si="304"/>
        <v>0</v>
      </c>
      <c r="E4911" s="14">
        <f t="shared" si="306"/>
        <v>48677</v>
      </c>
      <c r="F4911" s="3"/>
      <c r="G4911" s="5">
        <v>50769</v>
      </c>
    </row>
    <row r="4912" spans="2:7">
      <c r="B4912" s="24">
        <f t="shared" si="307"/>
        <v>48678</v>
      </c>
      <c r="C4912" s="8" t="b">
        <f t="shared" si="305"/>
        <v>1</v>
      </c>
      <c r="D4912" s="21" t="b">
        <f t="shared" si="304"/>
        <v>0</v>
      </c>
      <c r="E4912" s="14" t="b">
        <f t="shared" si="306"/>
        <v>0</v>
      </c>
      <c r="F4912" s="3"/>
      <c r="G4912" s="5">
        <v>50770</v>
      </c>
    </row>
    <row r="4913" spans="2:7">
      <c r="B4913" s="24">
        <f t="shared" si="307"/>
        <v>48679</v>
      </c>
      <c r="C4913" s="8" t="b">
        <f t="shared" si="305"/>
        <v>1</v>
      </c>
      <c r="D4913" s="21" t="b">
        <f t="shared" si="304"/>
        <v>0</v>
      </c>
      <c r="E4913" s="14" t="b">
        <f t="shared" si="306"/>
        <v>0</v>
      </c>
      <c r="F4913" s="3"/>
      <c r="G4913" s="5">
        <v>50773</v>
      </c>
    </row>
    <row r="4914" spans="2:7">
      <c r="B4914" s="24">
        <f t="shared" si="307"/>
        <v>48680</v>
      </c>
      <c r="C4914" s="8" t="b">
        <f t="shared" si="305"/>
        <v>0</v>
      </c>
      <c r="D4914" s="21" t="b">
        <f t="shared" si="304"/>
        <v>0</v>
      </c>
      <c r="E4914" s="14">
        <f t="shared" si="306"/>
        <v>48680</v>
      </c>
      <c r="F4914" s="3"/>
      <c r="G4914" s="5">
        <v>50774</v>
      </c>
    </row>
    <row r="4915" spans="2:7">
      <c r="B4915" s="24">
        <f t="shared" si="307"/>
        <v>48681</v>
      </c>
      <c r="C4915" s="8" t="b">
        <f t="shared" si="305"/>
        <v>0</v>
      </c>
      <c r="D4915" s="21" t="b">
        <f t="shared" si="304"/>
        <v>0</v>
      </c>
      <c r="E4915" s="14">
        <f t="shared" si="306"/>
        <v>48681</v>
      </c>
      <c r="F4915" s="3"/>
      <c r="G4915" s="5">
        <v>50775</v>
      </c>
    </row>
    <row r="4916" spans="2:7">
      <c r="B4916" s="24">
        <f t="shared" si="307"/>
        <v>48682</v>
      </c>
      <c r="C4916" s="8" t="b">
        <f t="shared" si="305"/>
        <v>0</v>
      </c>
      <c r="D4916" s="21" t="b">
        <f t="shared" si="304"/>
        <v>0</v>
      </c>
      <c r="E4916" s="14">
        <f t="shared" si="306"/>
        <v>48682</v>
      </c>
      <c r="F4916" s="3"/>
      <c r="G4916" s="5">
        <v>50776</v>
      </c>
    </row>
    <row r="4917" spans="2:7">
      <c r="B4917" s="24">
        <f t="shared" si="307"/>
        <v>48683</v>
      </c>
      <c r="C4917" s="8" t="b">
        <f t="shared" si="305"/>
        <v>0</v>
      </c>
      <c r="D4917" s="21" t="b">
        <f t="shared" si="304"/>
        <v>0</v>
      </c>
      <c r="E4917" s="14">
        <f t="shared" si="306"/>
        <v>48683</v>
      </c>
      <c r="F4917" s="3"/>
      <c r="G4917" s="5">
        <v>50777</v>
      </c>
    </row>
    <row r="4918" spans="2:7">
      <c r="B4918" s="24">
        <f t="shared" si="307"/>
        <v>48684</v>
      </c>
      <c r="C4918" s="8" t="b">
        <f t="shared" si="305"/>
        <v>0</v>
      </c>
      <c r="D4918" s="21" t="b">
        <f t="shared" si="304"/>
        <v>1</v>
      </c>
      <c r="E4918" s="14" t="b">
        <f t="shared" si="306"/>
        <v>0</v>
      </c>
      <c r="F4918" s="3"/>
      <c r="G4918" s="5">
        <v>50780</v>
      </c>
    </row>
    <row r="4919" spans="2:7">
      <c r="B4919" s="24">
        <f t="shared" si="307"/>
        <v>48685</v>
      </c>
      <c r="C4919" s="8" t="b">
        <f t="shared" si="305"/>
        <v>1</v>
      </c>
      <c r="D4919" s="21" t="b">
        <f t="shared" si="304"/>
        <v>0</v>
      </c>
      <c r="E4919" s="14" t="b">
        <f t="shared" si="306"/>
        <v>0</v>
      </c>
      <c r="F4919" s="3"/>
      <c r="G4919" s="5">
        <v>50781</v>
      </c>
    </row>
    <row r="4920" spans="2:7">
      <c r="B4920" s="24">
        <f t="shared" si="307"/>
        <v>48686</v>
      </c>
      <c r="C4920" s="8" t="b">
        <f t="shared" si="305"/>
        <v>1</v>
      </c>
      <c r="D4920" s="21" t="b">
        <f t="shared" si="304"/>
        <v>0</v>
      </c>
      <c r="E4920" s="14" t="b">
        <f t="shared" si="306"/>
        <v>0</v>
      </c>
      <c r="F4920" s="3"/>
      <c r="G4920" s="5">
        <v>50782</v>
      </c>
    </row>
    <row r="4921" spans="2:7">
      <c r="B4921" s="24">
        <f t="shared" si="307"/>
        <v>48687</v>
      </c>
      <c r="C4921" s="8" t="b">
        <f t="shared" si="305"/>
        <v>0</v>
      </c>
      <c r="D4921" s="21" t="b">
        <f t="shared" si="304"/>
        <v>1</v>
      </c>
      <c r="E4921" s="14" t="b">
        <f t="shared" si="306"/>
        <v>0</v>
      </c>
      <c r="F4921" s="3"/>
      <c r="G4921" s="5">
        <v>50783</v>
      </c>
    </row>
    <row r="4922" spans="2:7">
      <c r="B4922" s="24">
        <f t="shared" si="307"/>
        <v>48688</v>
      </c>
      <c r="C4922" s="8" t="b">
        <f t="shared" si="305"/>
        <v>0</v>
      </c>
      <c r="D4922" s="21" t="b">
        <f t="shared" si="304"/>
        <v>0</v>
      </c>
      <c r="E4922" s="14">
        <f t="shared" si="306"/>
        <v>48688</v>
      </c>
      <c r="F4922" s="3"/>
      <c r="G4922" s="5">
        <v>50784</v>
      </c>
    </row>
    <row r="4923" spans="2:7">
      <c r="B4923" s="24">
        <f t="shared" si="307"/>
        <v>48689</v>
      </c>
      <c r="C4923" s="8" t="b">
        <f t="shared" si="305"/>
        <v>0</v>
      </c>
      <c r="D4923" s="21" t="b">
        <f t="shared" si="304"/>
        <v>0</v>
      </c>
      <c r="E4923" s="14">
        <f t="shared" si="306"/>
        <v>48689</v>
      </c>
      <c r="F4923" s="3"/>
      <c r="G4923" s="5">
        <v>50787</v>
      </c>
    </row>
    <row r="4924" spans="2:7">
      <c r="B4924" s="24">
        <f t="shared" si="307"/>
        <v>48690</v>
      </c>
      <c r="C4924" s="8" t="b">
        <f t="shared" si="305"/>
        <v>0</v>
      </c>
      <c r="D4924" s="21" t="b">
        <f t="shared" si="304"/>
        <v>0</v>
      </c>
      <c r="E4924" s="14">
        <f t="shared" si="306"/>
        <v>48690</v>
      </c>
      <c r="F4924" s="3"/>
      <c r="G4924" s="5">
        <v>50788</v>
      </c>
    </row>
    <row r="4925" spans="2:7">
      <c r="B4925" s="24">
        <f t="shared" si="307"/>
        <v>48691</v>
      </c>
      <c r="C4925" s="8" t="b">
        <f t="shared" si="305"/>
        <v>0</v>
      </c>
      <c r="D4925" s="21" t="b">
        <f t="shared" si="304"/>
        <v>0</v>
      </c>
      <c r="E4925" s="14">
        <f t="shared" si="306"/>
        <v>48691</v>
      </c>
      <c r="F4925" s="3"/>
      <c r="G4925" s="5">
        <v>50789</v>
      </c>
    </row>
    <row r="4926" spans="2:7">
      <c r="B4926" s="24">
        <f t="shared" si="307"/>
        <v>48692</v>
      </c>
      <c r="C4926" s="8" t="b">
        <f t="shared" si="305"/>
        <v>1</v>
      </c>
      <c r="D4926" s="21" t="b">
        <f t="shared" si="304"/>
        <v>0</v>
      </c>
      <c r="E4926" s="14" t="b">
        <f t="shared" si="306"/>
        <v>0</v>
      </c>
      <c r="F4926" s="3"/>
      <c r="G4926" s="5">
        <v>50790</v>
      </c>
    </row>
    <row r="4927" spans="2:7">
      <c r="B4927" s="24">
        <f t="shared" si="307"/>
        <v>48693</v>
      </c>
      <c r="C4927" s="8" t="b">
        <f t="shared" si="305"/>
        <v>1</v>
      </c>
      <c r="D4927" s="21" t="b">
        <f t="shared" si="304"/>
        <v>0</v>
      </c>
      <c r="E4927" s="14" t="b">
        <f t="shared" si="306"/>
        <v>0</v>
      </c>
      <c r="F4927" s="3"/>
      <c r="G4927" s="5">
        <v>50791</v>
      </c>
    </row>
    <row r="4928" spans="2:7">
      <c r="B4928" s="24">
        <f t="shared" si="307"/>
        <v>48694</v>
      </c>
      <c r="C4928" s="8" t="b">
        <f t="shared" si="305"/>
        <v>0</v>
      </c>
      <c r="D4928" s="21" t="b">
        <f t="shared" si="304"/>
        <v>0</v>
      </c>
      <c r="E4928" s="14">
        <f t="shared" si="306"/>
        <v>48694</v>
      </c>
      <c r="F4928" s="3"/>
      <c r="G4928" s="5">
        <v>50794</v>
      </c>
    </row>
    <row r="4929" spans="2:7">
      <c r="B4929" s="24">
        <f t="shared" si="307"/>
        <v>48695</v>
      </c>
      <c r="C4929" s="8" t="b">
        <f t="shared" si="305"/>
        <v>0</v>
      </c>
      <c r="D4929" s="21" t="b">
        <f t="shared" si="304"/>
        <v>0</v>
      </c>
      <c r="E4929" s="14">
        <f t="shared" si="306"/>
        <v>48695</v>
      </c>
      <c r="F4929" s="3"/>
      <c r="G4929" s="5">
        <v>50795</v>
      </c>
    </row>
    <row r="4930" spans="2:7">
      <c r="B4930" s="24">
        <f t="shared" si="307"/>
        <v>48696</v>
      </c>
      <c r="C4930" s="8" t="b">
        <f t="shared" si="305"/>
        <v>0</v>
      </c>
      <c r="D4930" s="21" t="b">
        <f t="shared" si="304"/>
        <v>0</v>
      </c>
      <c r="E4930" s="14">
        <f t="shared" si="306"/>
        <v>48696</v>
      </c>
      <c r="F4930" s="3"/>
      <c r="G4930" s="5">
        <v>50796</v>
      </c>
    </row>
    <row r="4931" spans="2:7">
      <c r="B4931" s="24">
        <f t="shared" si="307"/>
        <v>48697</v>
      </c>
      <c r="C4931" s="8" t="b">
        <f t="shared" si="305"/>
        <v>0</v>
      </c>
      <c r="D4931" s="21" t="b">
        <f t="shared" ref="D4931:D4994" si="308">IF(TYPE(VLOOKUP(B4931,Holidays,1,0))&lt;&gt;1,FALSE,TRUE)</f>
        <v>0</v>
      </c>
      <c r="E4931" s="14">
        <f t="shared" si="306"/>
        <v>48697</v>
      </c>
      <c r="F4931" s="3"/>
      <c r="G4931" s="5">
        <v>50797</v>
      </c>
    </row>
    <row r="4932" spans="2:7">
      <c r="B4932" s="24">
        <f t="shared" si="307"/>
        <v>48698</v>
      </c>
      <c r="C4932" s="8" t="b">
        <f t="shared" ref="C4932:C4995" si="309">IF(WEEKDAY(B4932,2)&gt;5,TRUE)</f>
        <v>0</v>
      </c>
      <c r="D4932" s="21" t="b">
        <f t="shared" si="308"/>
        <v>0</v>
      </c>
      <c r="E4932" s="14">
        <f t="shared" ref="E4932:E4995" si="310">IF(OR(C4932,D4932),FALSE,B4932)</f>
        <v>48698</v>
      </c>
      <c r="F4932" s="3"/>
      <c r="G4932" s="5">
        <v>50798</v>
      </c>
    </row>
    <row r="4933" spans="2:7">
      <c r="B4933" s="24">
        <f t="shared" ref="B4933:B4996" si="311">B4932+1</f>
        <v>48699</v>
      </c>
      <c r="C4933" s="8" t="b">
        <f t="shared" si="309"/>
        <v>1</v>
      </c>
      <c r="D4933" s="21" t="b">
        <f t="shared" si="308"/>
        <v>0</v>
      </c>
      <c r="E4933" s="14" t="b">
        <f t="shared" si="310"/>
        <v>0</v>
      </c>
      <c r="F4933" s="3"/>
      <c r="G4933" s="5">
        <v>50801</v>
      </c>
    </row>
    <row r="4934" spans="2:7">
      <c r="B4934" s="24">
        <f t="shared" si="311"/>
        <v>48700</v>
      </c>
      <c r="C4934" s="8" t="b">
        <f t="shared" si="309"/>
        <v>1</v>
      </c>
      <c r="D4934" s="21" t="b">
        <f t="shared" si="308"/>
        <v>1</v>
      </c>
      <c r="E4934" s="14" t="b">
        <f t="shared" si="310"/>
        <v>0</v>
      </c>
      <c r="F4934" s="3"/>
      <c r="G4934" s="5">
        <v>50802</v>
      </c>
    </row>
    <row r="4935" spans="2:7">
      <c r="B4935" s="24">
        <f t="shared" si="311"/>
        <v>48701</v>
      </c>
      <c r="C4935" s="8" t="b">
        <f t="shared" si="309"/>
        <v>0</v>
      </c>
      <c r="D4935" s="21" t="b">
        <f t="shared" si="308"/>
        <v>0</v>
      </c>
      <c r="E4935" s="14">
        <f t="shared" si="310"/>
        <v>48701</v>
      </c>
      <c r="F4935" s="3"/>
      <c r="G4935" s="5">
        <v>50803</v>
      </c>
    </row>
    <row r="4936" spans="2:7">
      <c r="B4936" s="24">
        <f t="shared" si="311"/>
        <v>48702</v>
      </c>
      <c r="C4936" s="8" t="b">
        <f t="shared" si="309"/>
        <v>0</v>
      </c>
      <c r="D4936" s="21" t="b">
        <f t="shared" si="308"/>
        <v>0</v>
      </c>
      <c r="E4936" s="14">
        <f t="shared" si="310"/>
        <v>48702</v>
      </c>
      <c r="F4936" s="3"/>
      <c r="G4936" s="5">
        <v>50804</v>
      </c>
    </row>
    <row r="4937" spans="2:7">
      <c r="B4937" s="24">
        <f t="shared" si="311"/>
        <v>48703</v>
      </c>
      <c r="C4937" s="8" t="b">
        <f t="shared" si="309"/>
        <v>0</v>
      </c>
      <c r="D4937" s="21" t="b">
        <f t="shared" si="308"/>
        <v>0</v>
      </c>
      <c r="E4937" s="14">
        <f t="shared" si="310"/>
        <v>48703</v>
      </c>
      <c r="F4937" s="3"/>
      <c r="G4937" s="5">
        <v>50805</v>
      </c>
    </row>
    <row r="4938" spans="2:7">
      <c r="B4938" s="24">
        <f t="shared" si="311"/>
        <v>48704</v>
      </c>
      <c r="C4938" s="8" t="b">
        <f t="shared" si="309"/>
        <v>0</v>
      </c>
      <c r="D4938" s="21" t="b">
        <f t="shared" si="308"/>
        <v>0</v>
      </c>
      <c r="E4938" s="14">
        <f t="shared" si="310"/>
        <v>48704</v>
      </c>
      <c r="F4938" s="3"/>
      <c r="G4938" s="5">
        <v>50808</v>
      </c>
    </row>
    <row r="4939" spans="2:7">
      <c r="B4939" s="24">
        <f t="shared" si="311"/>
        <v>48705</v>
      </c>
      <c r="C4939" s="8" t="b">
        <f t="shared" si="309"/>
        <v>0</v>
      </c>
      <c r="D4939" s="21" t="b">
        <f t="shared" si="308"/>
        <v>0</v>
      </c>
      <c r="E4939" s="14">
        <f t="shared" si="310"/>
        <v>48705</v>
      </c>
      <c r="F4939" s="3"/>
      <c r="G4939" s="5">
        <v>50809</v>
      </c>
    </row>
    <row r="4940" spans="2:7">
      <c r="B4940" s="24">
        <f t="shared" si="311"/>
        <v>48706</v>
      </c>
      <c r="C4940" s="8" t="b">
        <f t="shared" si="309"/>
        <v>1</v>
      </c>
      <c r="D4940" s="21" t="b">
        <f t="shared" si="308"/>
        <v>0</v>
      </c>
      <c r="E4940" s="14" t="b">
        <f t="shared" si="310"/>
        <v>0</v>
      </c>
      <c r="F4940" s="3"/>
      <c r="G4940" s="5">
        <v>50810</v>
      </c>
    </row>
    <row r="4941" spans="2:7">
      <c r="B4941" s="24">
        <f t="shared" si="311"/>
        <v>48707</v>
      </c>
      <c r="C4941" s="8" t="b">
        <f t="shared" si="309"/>
        <v>1</v>
      </c>
      <c r="D4941" s="21" t="b">
        <f t="shared" si="308"/>
        <v>0</v>
      </c>
      <c r="E4941" s="14" t="b">
        <f t="shared" si="310"/>
        <v>0</v>
      </c>
      <c r="F4941" s="3"/>
      <c r="G4941" s="5">
        <v>50811</v>
      </c>
    </row>
    <row r="4942" spans="2:7">
      <c r="B4942" s="24">
        <f t="shared" si="311"/>
        <v>48708</v>
      </c>
      <c r="C4942" s="8" t="b">
        <f t="shared" si="309"/>
        <v>0</v>
      </c>
      <c r="D4942" s="21" t="b">
        <f t="shared" si="308"/>
        <v>0</v>
      </c>
      <c r="E4942" s="14">
        <f t="shared" si="310"/>
        <v>48708</v>
      </c>
      <c r="F4942" s="3"/>
      <c r="G4942" s="5">
        <v>50812</v>
      </c>
    </row>
    <row r="4943" spans="2:7">
      <c r="B4943" s="24">
        <f t="shared" si="311"/>
        <v>48709</v>
      </c>
      <c r="C4943" s="8" t="b">
        <f t="shared" si="309"/>
        <v>0</v>
      </c>
      <c r="D4943" s="21" t="b">
        <f t="shared" si="308"/>
        <v>0</v>
      </c>
      <c r="E4943" s="14">
        <f t="shared" si="310"/>
        <v>48709</v>
      </c>
      <c r="F4943" s="3"/>
      <c r="G4943" s="5">
        <v>50815</v>
      </c>
    </row>
    <row r="4944" spans="2:7">
      <c r="B4944" s="24">
        <f t="shared" si="311"/>
        <v>48710</v>
      </c>
      <c r="C4944" s="8" t="b">
        <f t="shared" si="309"/>
        <v>0</v>
      </c>
      <c r="D4944" s="21" t="b">
        <f t="shared" si="308"/>
        <v>0</v>
      </c>
      <c r="E4944" s="14">
        <f t="shared" si="310"/>
        <v>48710</v>
      </c>
      <c r="F4944" s="3"/>
      <c r="G4944" s="5">
        <v>50816</v>
      </c>
    </row>
    <row r="4945" spans="2:7">
      <c r="B4945" s="24">
        <f t="shared" si="311"/>
        <v>48711</v>
      </c>
      <c r="C4945" s="8" t="b">
        <f t="shared" si="309"/>
        <v>0</v>
      </c>
      <c r="D4945" s="21" t="b">
        <f t="shared" si="308"/>
        <v>0</v>
      </c>
      <c r="E4945" s="14">
        <f t="shared" si="310"/>
        <v>48711</v>
      </c>
      <c r="F4945" s="3"/>
      <c r="G4945" s="5">
        <v>50817</v>
      </c>
    </row>
    <row r="4946" spans="2:7">
      <c r="B4946" s="24">
        <f t="shared" si="311"/>
        <v>48712</v>
      </c>
      <c r="C4946" s="8" t="b">
        <f t="shared" si="309"/>
        <v>0</v>
      </c>
      <c r="D4946" s="21" t="b">
        <f t="shared" si="308"/>
        <v>0</v>
      </c>
      <c r="E4946" s="14">
        <f t="shared" si="310"/>
        <v>48712</v>
      </c>
      <c r="F4946" s="3"/>
      <c r="G4946" s="5">
        <v>50818</v>
      </c>
    </row>
    <row r="4947" spans="2:7">
      <c r="B4947" s="24">
        <f t="shared" si="311"/>
        <v>48713</v>
      </c>
      <c r="C4947" s="8" t="b">
        <f t="shared" si="309"/>
        <v>1</v>
      </c>
      <c r="D4947" s="21" t="b">
        <f t="shared" si="308"/>
        <v>0</v>
      </c>
      <c r="E4947" s="14" t="b">
        <f t="shared" si="310"/>
        <v>0</v>
      </c>
      <c r="F4947" s="3"/>
      <c r="G4947" s="5">
        <v>50819</v>
      </c>
    </row>
    <row r="4948" spans="2:7">
      <c r="B4948" s="24">
        <f t="shared" si="311"/>
        <v>48714</v>
      </c>
      <c r="C4948" s="8" t="b">
        <f t="shared" si="309"/>
        <v>1</v>
      </c>
      <c r="D4948" s="21" t="b">
        <f t="shared" si="308"/>
        <v>0</v>
      </c>
      <c r="E4948" s="14" t="b">
        <f t="shared" si="310"/>
        <v>0</v>
      </c>
      <c r="F4948" s="3"/>
      <c r="G4948" s="5">
        <v>50822</v>
      </c>
    </row>
    <row r="4949" spans="2:7">
      <c r="B4949" s="24">
        <f t="shared" si="311"/>
        <v>48715</v>
      </c>
      <c r="C4949" s="8" t="b">
        <f t="shared" si="309"/>
        <v>0</v>
      </c>
      <c r="D4949" s="21" t="b">
        <f t="shared" si="308"/>
        <v>0</v>
      </c>
      <c r="E4949" s="14">
        <f t="shared" si="310"/>
        <v>48715</v>
      </c>
      <c r="F4949" s="3"/>
      <c r="G4949" s="5">
        <v>50823</v>
      </c>
    </row>
    <row r="4950" spans="2:7">
      <c r="B4950" s="24">
        <f t="shared" si="311"/>
        <v>48716</v>
      </c>
      <c r="C4950" s="8" t="b">
        <f t="shared" si="309"/>
        <v>0</v>
      </c>
      <c r="D4950" s="21" t="b">
        <f t="shared" si="308"/>
        <v>0</v>
      </c>
      <c r="E4950" s="14">
        <f t="shared" si="310"/>
        <v>48716</v>
      </c>
      <c r="F4950" s="3"/>
      <c r="G4950" s="5">
        <v>50824</v>
      </c>
    </row>
    <row r="4951" spans="2:7">
      <c r="B4951" s="24">
        <f t="shared" si="311"/>
        <v>48717</v>
      </c>
      <c r="C4951" s="8" t="b">
        <f t="shared" si="309"/>
        <v>0</v>
      </c>
      <c r="D4951" s="21" t="b">
        <f t="shared" si="308"/>
        <v>0</v>
      </c>
      <c r="E4951" s="14">
        <f t="shared" si="310"/>
        <v>48717</v>
      </c>
      <c r="F4951" s="3"/>
      <c r="G4951" s="5">
        <v>50825</v>
      </c>
    </row>
    <row r="4952" spans="2:7">
      <c r="B4952" s="24">
        <f t="shared" si="311"/>
        <v>48718</v>
      </c>
      <c r="C4952" s="8" t="b">
        <f t="shared" si="309"/>
        <v>0</v>
      </c>
      <c r="D4952" s="21" t="b">
        <f t="shared" si="308"/>
        <v>0</v>
      </c>
      <c r="E4952" s="14">
        <f t="shared" si="310"/>
        <v>48718</v>
      </c>
      <c r="F4952" s="3"/>
      <c r="G4952" s="5">
        <v>50826</v>
      </c>
    </row>
    <row r="4953" spans="2:7">
      <c r="B4953" s="24">
        <f t="shared" si="311"/>
        <v>48719</v>
      </c>
      <c r="C4953" s="8" t="b">
        <f t="shared" si="309"/>
        <v>0</v>
      </c>
      <c r="D4953" s="21" t="b">
        <f t="shared" si="308"/>
        <v>0</v>
      </c>
      <c r="E4953" s="14">
        <f t="shared" si="310"/>
        <v>48719</v>
      </c>
      <c r="F4953" s="3"/>
      <c r="G4953" s="5">
        <v>50829</v>
      </c>
    </row>
    <row r="4954" spans="2:7">
      <c r="B4954" s="24">
        <f t="shared" si="311"/>
        <v>48720</v>
      </c>
      <c r="C4954" s="8" t="b">
        <f t="shared" si="309"/>
        <v>1</v>
      </c>
      <c r="D4954" s="21" t="b">
        <f t="shared" si="308"/>
        <v>0</v>
      </c>
      <c r="E4954" s="14" t="b">
        <f t="shared" si="310"/>
        <v>0</v>
      </c>
      <c r="F4954" s="3"/>
      <c r="G4954" s="5">
        <v>50830</v>
      </c>
    </row>
    <row r="4955" spans="2:7">
      <c r="B4955" s="24">
        <f t="shared" si="311"/>
        <v>48721</v>
      </c>
      <c r="C4955" s="8" t="b">
        <f t="shared" si="309"/>
        <v>1</v>
      </c>
      <c r="D4955" s="21" t="b">
        <f t="shared" si="308"/>
        <v>0</v>
      </c>
      <c r="E4955" s="14" t="b">
        <f t="shared" si="310"/>
        <v>0</v>
      </c>
      <c r="F4955" s="3"/>
      <c r="G4955" s="5">
        <v>50831</v>
      </c>
    </row>
    <row r="4956" spans="2:7">
      <c r="B4956" s="24">
        <f t="shared" si="311"/>
        <v>48722</v>
      </c>
      <c r="C4956" s="8" t="b">
        <f t="shared" si="309"/>
        <v>0</v>
      </c>
      <c r="D4956" s="21" t="b">
        <f t="shared" si="308"/>
        <v>0</v>
      </c>
      <c r="E4956" s="14">
        <f t="shared" si="310"/>
        <v>48722</v>
      </c>
      <c r="F4956" s="3"/>
      <c r="G4956" s="5">
        <v>50832</v>
      </c>
    </row>
    <row r="4957" spans="2:7">
      <c r="B4957" s="24">
        <f t="shared" si="311"/>
        <v>48723</v>
      </c>
      <c r="C4957" s="8" t="b">
        <f t="shared" si="309"/>
        <v>0</v>
      </c>
      <c r="D4957" s="21" t="b">
        <f t="shared" si="308"/>
        <v>0</v>
      </c>
      <c r="E4957" s="14">
        <f t="shared" si="310"/>
        <v>48723</v>
      </c>
      <c r="F4957" s="3"/>
      <c r="G4957" s="5">
        <v>50833</v>
      </c>
    </row>
    <row r="4958" spans="2:7">
      <c r="B4958" s="24">
        <f t="shared" si="311"/>
        <v>48724</v>
      </c>
      <c r="C4958" s="8" t="b">
        <f t="shared" si="309"/>
        <v>0</v>
      </c>
      <c r="D4958" s="21" t="b">
        <f t="shared" si="308"/>
        <v>0</v>
      </c>
      <c r="E4958" s="14">
        <f t="shared" si="310"/>
        <v>48724</v>
      </c>
      <c r="F4958" s="3"/>
      <c r="G4958" s="5">
        <v>50836</v>
      </c>
    </row>
    <row r="4959" spans="2:7">
      <c r="B4959" s="24">
        <f t="shared" si="311"/>
        <v>48725</v>
      </c>
      <c r="C4959" s="8" t="b">
        <f t="shared" si="309"/>
        <v>0</v>
      </c>
      <c r="D4959" s="21" t="b">
        <f t="shared" si="308"/>
        <v>0</v>
      </c>
      <c r="E4959" s="14">
        <f t="shared" si="310"/>
        <v>48725</v>
      </c>
      <c r="F4959" s="3"/>
      <c r="G4959" s="5">
        <v>50837</v>
      </c>
    </row>
    <row r="4960" spans="2:7">
      <c r="B4960" s="24">
        <f t="shared" si="311"/>
        <v>48726</v>
      </c>
      <c r="C4960" s="8" t="b">
        <f t="shared" si="309"/>
        <v>0</v>
      </c>
      <c r="D4960" s="21" t="b">
        <f t="shared" si="308"/>
        <v>0</v>
      </c>
      <c r="E4960" s="14">
        <f t="shared" si="310"/>
        <v>48726</v>
      </c>
      <c r="F4960" s="3"/>
      <c r="G4960" s="5">
        <v>50838</v>
      </c>
    </row>
    <row r="4961" spans="2:7">
      <c r="B4961" s="24">
        <f t="shared" si="311"/>
        <v>48727</v>
      </c>
      <c r="C4961" s="8" t="b">
        <f t="shared" si="309"/>
        <v>1</v>
      </c>
      <c r="D4961" s="21" t="b">
        <f t="shared" si="308"/>
        <v>0</v>
      </c>
      <c r="E4961" s="14" t="b">
        <f t="shared" si="310"/>
        <v>0</v>
      </c>
      <c r="F4961" s="3"/>
      <c r="G4961" s="5">
        <v>50839</v>
      </c>
    </row>
    <row r="4962" spans="2:7">
      <c r="B4962" s="24">
        <f t="shared" si="311"/>
        <v>48728</v>
      </c>
      <c r="C4962" s="8" t="b">
        <f t="shared" si="309"/>
        <v>1</v>
      </c>
      <c r="D4962" s="21" t="b">
        <f t="shared" si="308"/>
        <v>0</v>
      </c>
      <c r="E4962" s="14" t="b">
        <f t="shared" si="310"/>
        <v>0</v>
      </c>
      <c r="F4962" s="3"/>
      <c r="G4962" s="5">
        <v>50840</v>
      </c>
    </row>
    <row r="4963" spans="2:7">
      <c r="B4963" s="24">
        <f t="shared" si="311"/>
        <v>48729</v>
      </c>
      <c r="C4963" s="8" t="b">
        <f t="shared" si="309"/>
        <v>0</v>
      </c>
      <c r="D4963" s="21" t="b">
        <f t="shared" si="308"/>
        <v>0</v>
      </c>
      <c r="E4963" s="14">
        <f t="shared" si="310"/>
        <v>48729</v>
      </c>
      <c r="F4963" s="3"/>
      <c r="G4963" s="5">
        <v>50843</v>
      </c>
    </row>
    <row r="4964" spans="2:7">
      <c r="B4964" s="24">
        <f t="shared" si="311"/>
        <v>48730</v>
      </c>
      <c r="C4964" s="8" t="b">
        <f t="shared" si="309"/>
        <v>0</v>
      </c>
      <c r="D4964" s="21" t="b">
        <f t="shared" si="308"/>
        <v>0</v>
      </c>
      <c r="E4964" s="14">
        <f t="shared" si="310"/>
        <v>48730</v>
      </c>
      <c r="F4964" s="3"/>
      <c r="G4964" s="5">
        <v>50844</v>
      </c>
    </row>
    <row r="4965" spans="2:7">
      <c r="B4965" s="24">
        <f t="shared" si="311"/>
        <v>48731</v>
      </c>
      <c r="C4965" s="8" t="b">
        <f t="shared" si="309"/>
        <v>0</v>
      </c>
      <c r="D4965" s="21" t="b">
        <f t="shared" si="308"/>
        <v>0</v>
      </c>
      <c r="E4965" s="14">
        <f t="shared" si="310"/>
        <v>48731</v>
      </c>
      <c r="F4965" s="3"/>
      <c r="G4965" s="5">
        <v>50845</v>
      </c>
    </row>
    <row r="4966" spans="2:7">
      <c r="B4966" s="24">
        <f t="shared" si="311"/>
        <v>48732</v>
      </c>
      <c r="C4966" s="8" t="b">
        <f t="shared" si="309"/>
        <v>0</v>
      </c>
      <c r="D4966" s="21" t="b">
        <f t="shared" si="308"/>
        <v>0</v>
      </c>
      <c r="E4966" s="14">
        <f t="shared" si="310"/>
        <v>48732</v>
      </c>
      <c r="F4966" s="3"/>
      <c r="G4966" s="5">
        <v>50846</v>
      </c>
    </row>
    <row r="4967" spans="2:7">
      <c r="B4967" s="24">
        <f t="shared" si="311"/>
        <v>48733</v>
      </c>
      <c r="C4967" s="8" t="b">
        <f t="shared" si="309"/>
        <v>0</v>
      </c>
      <c r="D4967" s="21" t="b">
        <f t="shared" si="308"/>
        <v>0</v>
      </c>
      <c r="E4967" s="14">
        <f t="shared" si="310"/>
        <v>48733</v>
      </c>
      <c r="F4967" s="3"/>
      <c r="G4967" s="5">
        <v>50847</v>
      </c>
    </row>
    <row r="4968" spans="2:7">
      <c r="B4968" s="24">
        <f t="shared" si="311"/>
        <v>48734</v>
      </c>
      <c r="C4968" s="8" t="b">
        <f t="shared" si="309"/>
        <v>1</v>
      </c>
      <c r="D4968" s="21" t="b">
        <f t="shared" si="308"/>
        <v>0</v>
      </c>
      <c r="E4968" s="14" t="b">
        <f t="shared" si="310"/>
        <v>0</v>
      </c>
      <c r="F4968" s="3"/>
      <c r="G4968" s="5">
        <v>50850</v>
      </c>
    </row>
    <row r="4969" spans="2:7">
      <c r="B4969" s="24">
        <f t="shared" si="311"/>
        <v>48735</v>
      </c>
      <c r="C4969" s="8" t="b">
        <f t="shared" si="309"/>
        <v>1</v>
      </c>
      <c r="D4969" s="21" t="b">
        <f t="shared" si="308"/>
        <v>0</v>
      </c>
      <c r="E4969" s="14" t="b">
        <f t="shared" si="310"/>
        <v>0</v>
      </c>
      <c r="F4969" s="3"/>
      <c r="G4969" s="5">
        <v>50851</v>
      </c>
    </row>
    <row r="4970" spans="2:7">
      <c r="B4970" s="24">
        <f t="shared" si="311"/>
        <v>48736</v>
      </c>
      <c r="C4970" s="8" t="b">
        <f t="shared" si="309"/>
        <v>0</v>
      </c>
      <c r="D4970" s="21" t="b">
        <f t="shared" si="308"/>
        <v>0</v>
      </c>
      <c r="E4970" s="14">
        <f t="shared" si="310"/>
        <v>48736</v>
      </c>
      <c r="F4970" s="3"/>
      <c r="G4970" s="5">
        <v>50852</v>
      </c>
    </row>
    <row r="4971" spans="2:7">
      <c r="B4971" s="24">
        <f t="shared" si="311"/>
        <v>48737</v>
      </c>
      <c r="C4971" s="8" t="b">
        <f t="shared" si="309"/>
        <v>0</v>
      </c>
      <c r="D4971" s="21" t="b">
        <f t="shared" si="308"/>
        <v>0</v>
      </c>
      <c r="E4971" s="14">
        <f t="shared" si="310"/>
        <v>48737</v>
      </c>
      <c r="F4971" s="3"/>
      <c r="G4971" s="5">
        <v>50853</v>
      </c>
    </row>
    <row r="4972" spans="2:7">
      <c r="B4972" s="24">
        <f t="shared" si="311"/>
        <v>48738</v>
      </c>
      <c r="C4972" s="8" t="b">
        <f t="shared" si="309"/>
        <v>0</v>
      </c>
      <c r="D4972" s="21" t="b">
        <f t="shared" si="308"/>
        <v>0</v>
      </c>
      <c r="E4972" s="14">
        <f t="shared" si="310"/>
        <v>48738</v>
      </c>
      <c r="F4972" s="3"/>
      <c r="G4972" s="5">
        <v>50854</v>
      </c>
    </row>
    <row r="4973" spans="2:7">
      <c r="B4973" s="24">
        <f t="shared" si="311"/>
        <v>48739</v>
      </c>
      <c r="C4973" s="8" t="b">
        <f t="shared" si="309"/>
        <v>0</v>
      </c>
      <c r="D4973" s="21" t="b">
        <f t="shared" si="308"/>
        <v>0</v>
      </c>
      <c r="E4973" s="14">
        <f t="shared" si="310"/>
        <v>48739</v>
      </c>
      <c r="F4973" s="3"/>
      <c r="G4973" s="5">
        <v>50857</v>
      </c>
    </row>
    <row r="4974" spans="2:7">
      <c r="B4974" s="24">
        <f t="shared" si="311"/>
        <v>48740</v>
      </c>
      <c r="C4974" s="8" t="b">
        <f t="shared" si="309"/>
        <v>0</v>
      </c>
      <c r="D4974" s="21" t="b">
        <f t="shared" si="308"/>
        <v>0</v>
      </c>
      <c r="E4974" s="14">
        <f t="shared" si="310"/>
        <v>48740</v>
      </c>
      <c r="F4974" s="3"/>
      <c r="G4974" s="5">
        <v>50858</v>
      </c>
    </row>
    <row r="4975" spans="2:7">
      <c r="B4975" s="24">
        <f t="shared" si="311"/>
        <v>48741</v>
      </c>
      <c r="C4975" s="8" t="b">
        <f t="shared" si="309"/>
        <v>1</v>
      </c>
      <c r="D4975" s="21" t="b">
        <f t="shared" si="308"/>
        <v>0</v>
      </c>
      <c r="E4975" s="14" t="b">
        <f t="shared" si="310"/>
        <v>0</v>
      </c>
      <c r="F4975" s="3"/>
      <c r="G4975" s="5">
        <v>50859</v>
      </c>
    </row>
    <row r="4976" spans="2:7">
      <c r="B4976" s="24">
        <f t="shared" si="311"/>
        <v>48742</v>
      </c>
      <c r="C4976" s="8" t="b">
        <f t="shared" si="309"/>
        <v>1</v>
      </c>
      <c r="D4976" s="21" t="b">
        <f t="shared" si="308"/>
        <v>0</v>
      </c>
      <c r="E4976" s="14" t="b">
        <f t="shared" si="310"/>
        <v>0</v>
      </c>
      <c r="F4976" s="3"/>
      <c r="G4976" s="5">
        <v>50860</v>
      </c>
    </row>
    <row r="4977" spans="2:7">
      <c r="B4977" s="24">
        <f t="shared" si="311"/>
        <v>48743</v>
      </c>
      <c r="C4977" s="8" t="b">
        <f t="shared" si="309"/>
        <v>0</v>
      </c>
      <c r="D4977" s="21" t="b">
        <f t="shared" si="308"/>
        <v>0</v>
      </c>
      <c r="E4977" s="14">
        <f t="shared" si="310"/>
        <v>48743</v>
      </c>
      <c r="F4977" s="3"/>
      <c r="G4977" s="5">
        <v>50861</v>
      </c>
    </row>
    <row r="4978" spans="2:7">
      <c r="B4978" s="24">
        <f t="shared" si="311"/>
        <v>48744</v>
      </c>
      <c r="C4978" s="8" t="b">
        <f t="shared" si="309"/>
        <v>0</v>
      </c>
      <c r="D4978" s="21" t="b">
        <f t="shared" si="308"/>
        <v>0</v>
      </c>
      <c r="E4978" s="14">
        <f t="shared" si="310"/>
        <v>48744</v>
      </c>
      <c r="F4978" s="3"/>
      <c r="G4978" s="5">
        <v>50864</v>
      </c>
    </row>
    <row r="4979" spans="2:7">
      <c r="B4979" s="24">
        <f t="shared" si="311"/>
        <v>48745</v>
      </c>
      <c r="C4979" s="8" t="b">
        <f t="shared" si="309"/>
        <v>0</v>
      </c>
      <c r="D4979" s="21" t="b">
        <f t="shared" si="308"/>
        <v>0</v>
      </c>
      <c r="E4979" s="14">
        <f t="shared" si="310"/>
        <v>48745</v>
      </c>
      <c r="F4979" s="3"/>
      <c r="G4979" s="5">
        <v>50865</v>
      </c>
    </row>
    <row r="4980" spans="2:7">
      <c r="B4980" s="24">
        <f t="shared" si="311"/>
        <v>48746</v>
      </c>
      <c r="C4980" s="8" t="b">
        <f t="shared" si="309"/>
        <v>0</v>
      </c>
      <c r="D4980" s="21" t="b">
        <f t="shared" si="308"/>
        <v>0</v>
      </c>
      <c r="E4980" s="14">
        <f t="shared" si="310"/>
        <v>48746</v>
      </c>
      <c r="F4980" s="3"/>
      <c r="G4980" s="5">
        <v>50866</v>
      </c>
    </row>
    <row r="4981" spans="2:7">
      <c r="B4981" s="24">
        <f t="shared" si="311"/>
        <v>48747</v>
      </c>
      <c r="C4981" s="8" t="b">
        <f t="shared" si="309"/>
        <v>0</v>
      </c>
      <c r="D4981" s="21" t="b">
        <f t="shared" si="308"/>
        <v>0</v>
      </c>
      <c r="E4981" s="14">
        <f t="shared" si="310"/>
        <v>48747</v>
      </c>
      <c r="F4981" s="3"/>
      <c r="G4981" s="5">
        <v>50867</v>
      </c>
    </row>
    <row r="4982" spans="2:7">
      <c r="B4982" s="24">
        <f t="shared" si="311"/>
        <v>48748</v>
      </c>
      <c r="C4982" s="8" t="b">
        <f t="shared" si="309"/>
        <v>1</v>
      </c>
      <c r="D4982" s="21" t="b">
        <f t="shared" si="308"/>
        <v>0</v>
      </c>
      <c r="E4982" s="14" t="b">
        <f t="shared" si="310"/>
        <v>0</v>
      </c>
      <c r="F4982" s="3"/>
      <c r="G4982" s="5">
        <v>50872</v>
      </c>
    </row>
    <row r="4983" spans="2:7">
      <c r="B4983" s="24">
        <f t="shared" si="311"/>
        <v>48749</v>
      </c>
      <c r="C4983" s="8" t="b">
        <f t="shared" si="309"/>
        <v>1</v>
      </c>
      <c r="D4983" s="21" t="b">
        <f t="shared" si="308"/>
        <v>0</v>
      </c>
      <c r="E4983" s="14" t="b">
        <f t="shared" si="310"/>
        <v>0</v>
      </c>
      <c r="F4983" s="3"/>
      <c r="G4983" s="5">
        <v>50873</v>
      </c>
    </row>
    <row r="4984" spans="2:7">
      <c r="B4984" s="24">
        <f t="shared" si="311"/>
        <v>48750</v>
      </c>
      <c r="C4984" s="8" t="b">
        <f t="shared" si="309"/>
        <v>0</v>
      </c>
      <c r="D4984" s="21" t="b">
        <f t="shared" si="308"/>
        <v>0</v>
      </c>
      <c r="E4984" s="14">
        <f t="shared" si="310"/>
        <v>48750</v>
      </c>
      <c r="F4984" s="3"/>
      <c r="G4984" s="5">
        <v>50874</v>
      </c>
    </row>
    <row r="4985" spans="2:7">
      <c r="B4985" s="24">
        <f t="shared" si="311"/>
        <v>48751</v>
      </c>
      <c r="C4985" s="8" t="b">
        <f t="shared" si="309"/>
        <v>0</v>
      </c>
      <c r="D4985" s="21" t="b">
        <f t="shared" si="308"/>
        <v>0</v>
      </c>
      <c r="E4985" s="14">
        <f t="shared" si="310"/>
        <v>48751</v>
      </c>
      <c r="F4985" s="3"/>
      <c r="G4985" s="5">
        <v>50875</v>
      </c>
    </row>
    <row r="4986" spans="2:7">
      <c r="B4986" s="24">
        <f t="shared" si="311"/>
        <v>48752</v>
      </c>
      <c r="C4986" s="8" t="b">
        <f t="shared" si="309"/>
        <v>0</v>
      </c>
      <c r="D4986" s="21" t="b">
        <f t="shared" si="308"/>
        <v>0</v>
      </c>
      <c r="E4986" s="14">
        <f t="shared" si="310"/>
        <v>48752</v>
      </c>
      <c r="F4986" s="3"/>
      <c r="G4986" s="5">
        <v>50878</v>
      </c>
    </row>
    <row r="4987" spans="2:7">
      <c r="B4987" s="24">
        <f t="shared" si="311"/>
        <v>48753</v>
      </c>
      <c r="C4987" s="8" t="b">
        <f t="shared" si="309"/>
        <v>0</v>
      </c>
      <c r="D4987" s="21" t="b">
        <f t="shared" si="308"/>
        <v>0</v>
      </c>
      <c r="E4987" s="14">
        <f t="shared" si="310"/>
        <v>48753</v>
      </c>
      <c r="F4987" s="3"/>
      <c r="G4987" s="5">
        <v>50879</v>
      </c>
    </row>
    <row r="4988" spans="2:7">
      <c r="B4988" s="24">
        <f t="shared" si="311"/>
        <v>48754</v>
      </c>
      <c r="C4988" s="8" t="b">
        <f t="shared" si="309"/>
        <v>0</v>
      </c>
      <c r="D4988" s="21" t="b">
        <f t="shared" si="308"/>
        <v>0</v>
      </c>
      <c r="E4988" s="14">
        <f t="shared" si="310"/>
        <v>48754</v>
      </c>
      <c r="F4988" s="3"/>
      <c r="G4988" s="5">
        <v>50880</v>
      </c>
    </row>
    <row r="4989" spans="2:7">
      <c r="B4989" s="24">
        <f t="shared" si="311"/>
        <v>48755</v>
      </c>
      <c r="C4989" s="8" t="b">
        <f t="shared" si="309"/>
        <v>1</v>
      </c>
      <c r="D4989" s="21" t="b">
        <f t="shared" si="308"/>
        <v>0</v>
      </c>
      <c r="E4989" s="14" t="b">
        <f t="shared" si="310"/>
        <v>0</v>
      </c>
      <c r="F4989" s="3"/>
      <c r="G4989" s="5">
        <v>50881</v>
      </c>
    </row>
    <row r="4990" spans="2:7">
      <c r="B4990" s="24">
        <f t="shared" si="311"/>
        <v>48756</v>
      </c>
      <c r="C4990" s="8" t="b">
        <f t="shared" si="309"/>
        <v>1</v>
      </c>
      <c r="D4990" s="21" t="b">
        <f t="shared" si="308"/>
        <v>0</v>
      </c>
      <c r="E4990" s="14" t="b">
        <f t="shared" si="310"/>
        <v>0</v>
      </c>
      <c r="F4990" s="3"/>
      <c r="G4990" s="5">
        <v>50882</v>
      </c>
    </row>
    <row r="4991" spans="2:7">
      <c r="B4991" s="24">
        <f t="shared" si="311"/>
        <v>48757</v>
      </c>
      <c r="C4991" s="8" t="b">
        <f t="shared" si="309"/>
        <v>0</v>
      </c>
      <c r="D4991" s="21" t="b">
        <f t="shared" si="308"/>
        <v>0</v>
      </c>
      <c r="E4991" s="14">
        <f t="shared" si="310"/>
        <v>48757</v>
      </c>
      <c r="F4991" s="3"/>
      <c r="G4991" s="5">
        <v>50885</v>
      </c>
    </row>
    <row r="4992" spans="2:7">
      <c r="B4992" s="24">
        <f t="shared" si="311"/>
        <v>48758</v>
      </c>
      <c r="C4992" s="8" t="b">
        <f t="shared" si="309"/>
        <v>0</v>
      </c>
      <c r="D4992" s="21" t="b">
        <f t="shared" si="308"/>
        <v>0</v>
      </c>
      <c r="E4992" s="14">
        <f t="shared" si="310"/>
        <v>48758</v>
      </c>
      <c r="F4992" s="3"/>
      <c r="G4992" s="5">
        <v>50886</v>
      </c>
    </row>
    <row r="4993" spans="2:7">
      <c r="B4993" s="24">
        <f t="shared" si="311"/>
        <v>48759</v>
      </c>
      <c r="C4993" s="8" t="b">
        <f t="shared" si="309"/>
        <v>0</v>
      </c>
      <c r="D4993" s="21" t="b">
        <f t="shared" si="308"/>
        <v>0</v>
      </c>
      <c r="E4993" s="14">
        <f t="shared" si="310"/>
        <v>48759</v>
      </c>
      <c r="F4993" s="3"/>
      <c r="G4993" s="5">
        <v>50887</v>
      </c>
    </row>
    <row r="4994" spans="2:7">
      <c r="B4994" s="24">
        <f t="shared" si="311"/>
        <v>48760</v>
      </c>
      <c r="C4994" s="8" t="b">
        <f t="shared" si="309"/>
        <v>0</v>
      </c>
      <c r="D4994" s="21" t="b">
        <f t="shared" si="308"/>
        <v>0</v>
      </c>
      <c r="E4994" s="14">
        <f t="shared" si="310"/>
        <v>48760</v>
      </c>
      <c r="F4994" s="3"/>
      <c r="G4994" s="5">
        <v>50888</v>
      </c>
    </row>
    <row r="4995" spans="2:7">
      <c r="B4995" s="24">
        <f t="shared" si="311"/>
        <v>48761</v>
      </c>
      <c r="C4995" s="8" t="b">
        <f t="shared" si="309"/>
        <v>0</v>
      </c>
      <c r="D4995" s="21" t="b">
        <f t="shared" ref="D4995:D5058" si="312">IF(TYPE(VLOOKUP(B4995,Holidays,1,0))&lt;&gt;1,FALSE,TRUE)</f>
        <v>0</v>
      </c>
      <c r="E4995" s="14">
        <f t="shared" si="310"/>
        <v>48761</v>
      </c>
      <c r="F4995" s="3"/>
      <c r="G4995" s="5">
        <v>50889</v>
      </c>
    </row>
    <row r="4996" spans="2:7">
      <c r="B4996" s="24">
        <f t="shared" si="311"/>
        <v>48762</v>
      </c>
      <c r="C4996" s="8" t="b">
        <f t="shared" ref="C4996:C5059" si="313">IF(WEEKDAY(B4996,2)&gt;5,TRUE)</f>
        <v>1</v>
      </c>
      <c r="D4996" s="21" t="b">
        <f t="shared" si="312"/>
        <v>0</v>
      </c>
      <c r="E4996" s="14" t="b">
        <f t="shared" ref="E4996:E5059" si="314">IF(OR(C4996,D4996),FALSE,B4996)</f>
        <v>0</v>
      </c>
      <c r="F4996" s="3"/>
      <c r="G4996" s="5">
        <v>50892</v>
      </c>
    </row>
    <row r="4997" spans="2:7">
      <c r="B4997" s="24">
        <f t="shared" ref="B4997:B5060" si="315">B4996+1</f>
        <v>48763</v>
      </c>
      <c r="C4997" s="8" t="b">
        <f t="shared" si="313"/>
        <v>1</v>
      </c>
      <c r="D4997" s="21" t="b">
        <f t="shared" si="312"/>
        <v>0</v>
      </c>
      <c r="E4997" s="14" t="b">
        <f t="shared" si="314"/>
        <v>0</v>
      </c>
      <c r="F4997" s="3"/>
      <c r="G4997" s="5">
        <v>50893</v>
      </c>
    </row>
    <row r="4998" spans="2:7">
      <c r="B4998" s="24">
        <f t="shared" si="315"/>
        <v>48764</v>
      </c>
      <c r="C4998" s="8" t="b">
        <f t="shared" si="313"/>
        <v>0</v>
      </c>
      <c r="D4998" s="21" t="b">
        <f t="shared" si="312"/>
        <v>0</v>
      </c>
      <c r="E4998" s="14">
        <f t="shared" si="314"/>
        <v>48764</v>
      </c>
      <c r="F4998" s="3"/>
      <c r="G4998" s="5">
        <v>50894</v>
      </c>
    </row>
    <row r="4999" spans="2:7">
      <c r="B4999" s="24">
        <f t="shared" si="315"/>
        <v>48765</v>
      </c>
      <c r="C4999" s="8" t="b">
        <f t="shared" si="313"/>
        <v>0</v>
      </c>
      <c r="D4999" s="21" t="b">
        <f t="shared" si="312"/>
        <v>0</v>
      </c>
      <c r="E4999" s="14">
        <f t="shared" si="314"/>
        <v>48765</v>
      </c>
      <c r="F4999" s="3"/>
      <c r="G4999" s="5">
        <v>50895</v>
      </c>
    </row>
    <row r="5000" spans="2:7">
      <c r="B5000" s="24">
        <f t="shared" si="315"/>
        <v>48766</v>
      </c>
      <c r="C5000" s="8" t="b">
        <f t="shared" si="313"/>
        <v>0</v>
      </c>
      <c r="D5000" s="21" t="b">
        <f t="shared" si="312"/>
        <v>0</v>
      </c>
      <c r="E5000" s="14">
        <f t="shared" si="314"/>
        <v>48766</v>
      </c>
      <c r="F5000" s="3"/>
      <c r="G5000" s="5">
        <v>50896</v>
      </c>
    </row>
    <row r="5001" spans="2:7">
      <c r="B5001" s="24">
        <f t="shared" si="315"/>
        <v>48767</v>
      </c>
      <c r="C5001" s="8" t="b">
        <f t="shared" si="313"/>
        <v>0</v>
      </c>
      <c r="D5001" s="21" t="b">
        <f t="shared" si="312"/>
        <v>0</v>
      </c>
      <c r="E5001" s="14">
        <f t="shared" si="314"/>
        <v>48767</v>
      </c>
      <c r="F5001" s="3"/>
      <c r="G5001" s="5">
        <v>50899</v>
      </c>
    </row>
    <row r="5002" spans="2:7">
      <c r="B5002" s="24">
        <f t="shared" si="315"/>
        <v>48768</v>
      </c>
      <c r="C5002" s="8" t="b">
        <f t="shared" si="313"/>
        <v>0</v>
      </c>
      <c r="D5002" s="21" t="b">
        <f t="shared" si="312"/>
        <v>0</v>
      </c>
      <c r="E5002" s="14">
        <f t="shared" si="314"/>
        <v>48768</v>
      </c>
      <c r="F5002" s="3"/>
      <c r="G5002" s="5">
        <v>50900</v>
      </c>
    </row>
    <row r="5003" spans="2:7">
      <c r="B5003" s="24">
        <f t="shared" si="315"/>
        <v>48769</v>
      </c>
      <c r="C5003" s="8" t="b">
        <f t="shared" si="313"/>
        <v>1</v>
      </c>
      <c r="D5003" s="21" t="b">
        <f t="shared" si="312"/>
        <v>0</v>
      </c>
      <c r="E5003" s="14" t="b">
        <f t="shared" si="314"/>
        <v>0</v>
      </c>
      <c r="F5003" s="3"/>
      <c r="G5003" s="5">
        <v>50901</v>
      </c>
    </row>
    <row r="5004" spans="2:7">
      <c r="B5004" s="24">
        <f t="shared" si="315"/>
        <v>48770</v>
      </c>
      <c r="C5004" s="8" t="b">
        <f t="shared" si="313"/>
        <v>1</v>
      </c>
      <c r="D5004" s="21" t="b">
        <f t="shared" si="312"/>
        <v>0</v>
      </c>
      <c r="E5004" s="14" t="b">
        <f t="shared" si="314"/>
        <v>0</v>
      </c>
      <c r="F5004" s="3"/>
      <c r="G5004" s="5">
        <v>50902</v>
      </c>
    </row>
    <row r="5005" spans="2:7">
      <c r="B5005" s="24">
        <f t="shared" si="315"/>
        <v>48771</v>
      </c>
      <c r="C5005" s="8" t="b">
        <f t="shared" si="313"/>
        <v>0</v>
      </c>
      <c r="D5005" s="21" t="b">
        <f t="shared" si="312"/>
        <v>0</v>
      </c>
      <c r="E5005" s="14">
        <f t="shared" si="314"/>
        <v>48771</v>
      </c>
      <c r="F5005" s="3"/>
      <c r="G5005" s="5">
        <v>50903</v>
      </c>
    </row>
    <row r="5006" spans="2:7">
      <c r="B5006" s="24">
        <f t="shared" si="315"/>
        <v>48772</v>
      </c>
      <c r="C5006" s="8" t="b">
        <f t="shared" si="313"/>
        <v>0</v>
      </c>
      <c r="D5006" s="21" t="b">
        <f t="shared" si="312"/>
        <v>0</v>
      </c>
      <c r="E5006" s="14">
        <f t="shared" si="314"/>
        <v>48772</v>
      </c>
      <c r="F5006" s="3"/>
      <c r="G5006" s="5">
        <v>50906</v>
      </c>
    </row>
    <row r="5007" spans="2:7">
      <c r="B5007" s="24">
        <f t="shared" si="315"/>
        <v>48773</v>
      </c>
      <c r="C5007" s="8" t="b">
        <f t="shared" si="313"/>
        <v>0</v>
      </c>
      <c r="D5007" s="21" t="b">
        <f t="shared" si="312"/>
        <v>0</v>
      </c>
      <c r="E5007" s="14">
        <f t="shared" si="314"/>
        <v>48773</v>
      </c>
      <c r="F5007" s="3"/>
      <c r="G5007" s="5">
        <v>50907</v>
      </c>
    </row>
    <row r="5008" spans="2:7">
      <c r="B5008" s="24">
        <f t="shared" si="315"/>
        <v>48774</v>
      </c>
      <c r="C5008" s="8" t="b">
        <f t="shared" si="313"/>
        <v>0</v>
      </c>
      <c r="D5008" s="21" t="b">
        <f t="shared" si="312"/>
        <v>0</v>
      </c>
      <c r="E5008" s="14">
        <f t="shared" si="314"/>
        <v>48774</v>
      </c>
      <c r="F5008" s="3"/>
      <c r="G5008" s="5">
        <v>50908</v>
      </c>
    </row>
    <row r="5009" spans="2:7">
      <c r="B5009" s="24">
        <f t="shared" si="315"/>
        <v>48775</v>
      </c>
      <c r="C5009" s="8" t="b">
        <f t="shared" si="313"/>
        <v>0</v>
      </c>
      <c r="D5009" s="21" t="b">
        <f t="shared" si="312"/>
        <v>0</v>
      </c>
      <c r="E5009" s="14">
        <f t="shared" si="314"/>
        <v>48775</v>
      </c>
      <c r="F5009" s="3"/>
      <c r="G5009" s="5">
        <v>50909</v>
      </c>
    </row>
    <row r="5010" spans="2:7">
      <c r="B5010" s="24">
        <f t="shared" si="315"/>
        <v>48776</v>
      </c>
      <c r="C5010" s="8" t="b">
        <f t="shared" si="313"/>
        <v>1</v>
      </c>
      <c r="D5010" s="21" t="b">
        <f t="shared" si="312"/>
        <v>0</v>
      </c>
      <c r="E5010" s="14" t="b">
        <f t="shared" si="314"/>
        <v>0</v>
      </c>
      <c r="F5010" s="3"/>
      <c r="G5010" s="5">
        <v>50910</v>
      </c>
    </row>
    <row r="5011" spans="2:7">
      <c r="B5011" s="24">
        <f t="shared" si="315"/>
        <v>48777</v>
      </c>
      <c r="C5011" s="8" t="b">
        <f t="shared" si="313"/>
        <v>1</v>
      </c>
      <c r="D5011" s="21" t="b">
        <f t="shared" si="312"/>
        <v>0</v>
      </c>
      <c r="E5011" s="14" t="b">
        <f t="shared" si="314"/>
        <v>0</v>
      </c>
      <c r="F5011" s="3"/>
      <c r="G5011" s="5">
        <v>50913</v>
      </c>
    </row>
    <row r="5012" spans="2:7">
      <c r="B5012" s="24">
        <f t="shared" si="315"/>
        <v>48778</v>
      </c>
      <c r="C5012" s="8" t="b">
        <f t="shared" si="313"/>
        <v>0</v>
      </c>
      <c r="D5012" s="21" t="b">
        <f t="shared" si="312"/>
        <v>0</v>
      </c>
      <c r="E5012" s="14">
        <f t="shared" si="314"/>
        <v>48778</v>
      </c>
      <c r="F5012" s="3"/>
      <c r="G5012" s="5">
        <v>50914</v>
      </c>
    </row>
    <row r="5013" spans="2:7">
      <c r="B5013" s="24">
        <f t="shared" si="315"/>
        <v>48779</v>
      </c>
      <c r="C5013" s="8" t="b">
        <f t="shared" si="313"/>
        <v>0</v>
      </c>
      <c r="D5013" s="21" t="b">
        <f t="shared" si="312"/>
        <v>0</v>
      </c>
      <c r="E5013" s="14">
        <f t="shared" si="314"/>
        <v>48779</v>
      </c>
      <c r="F5013" s="3"/>
      <c r="G5013" s="5">
        <v>50915</v>
      </c>
    </row>
    <row r="5014" spans="2:7">
      <c r="B5014" s="24">
        <f t="shared" si="315"/>
        <v>48780</v>
      </c>
      <c r="C5014" s="8" t="b">
        <f t="shared" si="313"/>
        <v>0</v>
      </c>
      <c r="D5014" s="21" t="b">
        <f t="shared" si="312"/>
        <v>0</v>
      </c>
      <c r="E5014" s="14">
        <f t="shared" si="314"/>
        <v>48780</v>
      </c>
      <c r="F5014" s="3"/>
      <c r="G5014" s="5">
        <v>50916</v>
      </c>
    </row>
    <row r="5015" spans="2:7">
      <c r="B5015" s="24">
        <f t="shared" si="315"/>
        <v>48781</v>
      </c>
      <c r="C5015" s="8" t="b">
        <f t="shared" si="313"/>
        <v>0</v>
      </c>
      <c r="D5015" s="21" t="b">
        <f t="shared" si="312"/>
        <v>0</v>
      </c>
      <c r="E5015" s="14">
        <f t="shared" si="314"/>
        <v>48781</v>
      </c>
      <c r="F5015" s="3"/>
      <c r="G5015" s="5">
        <v>50917</v>
      </c>
    </row>
    <row r="5016" spans="2:7">
      <c r="B5016" s="24">
        <f t="shared" si="315"/>
        <v>48782</v>
      </c>
      <c r="C5016" s="8" t="b">
        <f t="shared" si="313"/>
        <v>0</v>
      </c>
      <c r="D5016" s="21" t="b">
        <f t="shared" si="312"/>
        <v>0</v>
      </c>
      <c r="E5016" s="14">
        <f t="shared" si="314"/>
        <v>48782</v>
      </c>
      <c r="F5016" s="3"/>
      <c r="G5016" s="5">
        <v>50920</v>
      </c>
    </row>
    <row r="5017" spans="2:7">
      <c r="B5017" s="24">
        <f t="shared" si="315"/>
        <v>48783</v>
      </c>
      <c r="C5017" s="8" t="b">
        <f t="shared" si="313"/>
        <v>1</v>
      </c>
      <c r="D5017" s="21" t="b">
        <f t="shared" si="312"/>
        <v>0</v>
      </c>
      <c r="E5017" s="14" t="b">
        <f t="shared" si="314"/>
        <v>0</v>
      </c>
      <c r="F5017" s="3"/>
      <c r="G5017" s="5">
        <v>50921</v>
      </c>
    </row>
    <row r="5018" spans="2:7">
      <c r="B5018" s="24">
        <f t="shared" si="315"/>
        <v>48784</v>
      </c>
      <c r="C5018" s="8" t="b">
        <f t="shared" si="313"/>
        <v>1</v>
      </c>
      <c r="D5018" s="21" t="b">
        <f t="shared" si="312"/>
        <v>0</v>
      </c>
      <c r="E5018" s="14" t="b">
        <f t="shared" si="314"/>
        <v>0</v>
      </c>
      <c r="F5018" s="3"/>
      <c r="G5018" s="5">
        <v>50922</v>
      </c>
    </row>
    <row r="5019" spans="2:7">
      <c r="B5019" s="24">
        <f t="shared" si="315"/>
        <v>48785</v>
      </c>
      <c r="C5019" s="8" t="b">
        <f t="shared" si="313"/>
        <v>0</v>
      </c>
      <c r="D5019" s="21" t="b">
        <f t="shared" si="312"/>
        <v>0</v>
      </c>
      <c r="E5019" s="14">
        <f t="shared" si="314"/>
        <v>48785</v>
      </c>
      <c r="F5019" s="3"/>
      <c r="G5019" s="5">
        <v>50923</v>
      </c>
    </row>
    <row r="5020" spans="2:7">
      <c r="B5020" s="24">
        <f t="shared" si="315"/>
        <v>48786</v>
      </c>
      <c r="C5020" s="8" t="b">
        <f t="shared" si="313"/>
        <v>0</v>
      </c>
      <c r="D5020" s="21" t="b">
        <f t="shared" si="312"/>
        <v>0</v>
      </c>
      <c r="E5020" s="14">
        <f t="shared" si="314"/>
        <v>48786</v>
      </c>
      <c r="F5020" s="3"/>
      <c r="G5020" s="5">
        <v>50924</v>
      </c>
    </row>
    <row r="5021" spans="2:7">
      <c r="B5021" s="24">
        <f t="shared" si="315"/>
        <v>48787</v>
      </c>
      <c r="C5021" s="8" t="b">
        <f t="shared" si="313"/>
        <v>0</v>
      </c>
      <c r="D5021" s="21" t="b">
        <f t="shared" si="312"/>
        <v>0</v>
      </c>
      <c r="E5021" s="14">
        <f t="shared" si="314"/>
        <v>48787</v>
      </c>
      <c r="F5021" s="3"/>
      <c r="G5021" s="5">
        <v>50927</v>
      </c>
    </row>
    <row r="5022" spans="2:7">
      <c r="B5022" s="24">
        <f t="shared" si="315"/>
        <v>48788</v>
      </c>
      <c r="C5022" s="8" t="b">
        <f t="shared" si="313"/>
        <v>0</v>
      </c>
      <c r="D5022" s="21" t="b">
        <f t="shared" si="312"/>
        <v>0</v>
      </c>
      <c r="E5022" s="14">
        <f t="shared" si="314"/>
        <v>48788</v>
      </c>
      <c r="F5022" s="3"/>
      <c r="G5022" s="5">
        <v>50928</v>
      </c>
    </row>
    <row r="5023" spans="2:7">
      <c r="B5023" s="24">
        <f t="shared" si="315"/>
        <v>48789</v>
      </c>
      <c r="C5023" s="8" t="b">
        <f t="shared" si="313"/>
        <v>0</v>
      </c>
      <c r="D5023" s="21" t="b">
        <f t="shared" si="312"/>
        <v>0</v>
      </c>
      <c r="E5023" s="14">
        <f t="shared" si="314"/>
        <v>48789</v>
      </c>
      <c r="F5023" s="3"/>
      <c r="G5023" s="5">
        <v>50929</v>
      </c>
    </row>
    <row r="5024" spans="2:7">
      <c r="B5024" s="24">
        <f t="shared" si="315"/>
        <v>48790</v>
      </c>
      <c r="C5024" s="8" t="b">
        <f t="shared" si="313"/>
        <v>1</v>
      </c>
      <c r="D5024" s="21" t="b">
        <f t="shared" si="312"/>
        <v>0</v>
      </c>
      <c r="E5024" s="14" t="b">
        <f t="shared" si="314"/>
        <v>0</v>
      </c>
      <c r="F5024" s="3"/>
      <c r="G5024" s="5">
        <v>50930</v>
      </c>
    </row>
    <row r="5025" spans="2:7">
      <c r="B5025" s="24">
        <f t="shared" si="315"/>
        <v>48791</v>
      </c>
      <c r="C5025" s="8" t="b">
        <f t="shared" si="313"/>
        <v>1</v>
      </c>
      <c r="D5025" s="21" t="b">
        <f t="shared" si="312"/>
        <v>0</v>
      </c>
      <c r="E5025" s="14" t="b">
        <f t="shared" si="314"/>
        <v>0</v>
      </c>
      <c r="F5025" s="3"/>
      <c r="G5025" s="5">
        <v>50931</v>
      </c>
    </row>
    <row r="5026" spans="2:7">
      <c r="B5026" s="24">
        <f t="shared" si="315"/>
        <v>48792</v>
      </c>
      <c r="C5026" s="8" t="b">
        <f t="shared" si="313"/>
        <v>0</v>
      </c>
      <c r="D5026" s="21" t="b">
        <f t="shared" si="312"/>
        <v>0</v>
      </c>
      <c r="E5026" s="14">
        <f t="shared" si="314"/>
        <v>48792</v>
      </c>
      <c r="F5026" s="3"/>
      <c r="G5026" s="5">
        <v>50934</v>
      </c>
    </row>
    <row r="5027" spans="2:7">
      <c r="B5027" s="24">
        <f t="shared" si="315"/>
        <v>48793</v>
      </c>
      <c r="C5027" s="8" t="b">
        <f t="shared" si="313"/>
        <v>0</v>
      </c>
      <c r="D5027" s="21" t="b">
        <f t="shared" si="312"/>
        <v>0</v>
      </c>
      <c r="E5027" s="14">
        <f t="shared" si="314"/>
        <v>48793</v>
      </c>
      <c r="F5027" s="3"/>
      <c r="G5027" s="5">
        <v>50935</v>
      </c>
    </row>
    <row r="5028" spans="2:7">
      <c r="B5028" s="24">
        <f t="shared" si="315"/>
        <v>48794</v>
      </c>
      <c r="C5028" s="8" t="b">
        <f t="shared" si="313"/>
        <v>0</v>
      </c>
      <c r="D5028" s="21" t="b">
        <f t="shared" si="312"/>
        <v>0</v>
      </c>
      <c r="E5028" s="14">
        <f t="shared" si="314"/>
        <v>48794</v>
      </c>
      <c r="F5028" s="3"/>
      <c r="G5028" s="5">
        <v>50936</v>
      </c>
    </row>
    <row r="5029" spans="2:7">
      <c r="B5029" s="24">
        <f t="shared" si="315"/>
        <v>48795</v>
      </c>
      <c r="C5029" s="8" t="b">
        <f t="shared" si="313"/>
        <v>0</v>
      </c>
      <c r="D5029" s="21" t="b">
        <f t="shared" si="312"/>
        <v>0</v>
      </c>
      <c r="E5029" s="14">
        <f t="shared" si="314"/>
        <v>48795</v>
      </c>
      <c r="F5029" s="3"/>
      <c r="G5029" s="5">
        <v>50937</v>
      </c>
    </row>
    <row r="5030" spans="2:7">
      <c r="B5030" s="24">
        <f t="shared" si="315"/>
        <v>48796</v>
      </c>
      <c r="C5030" s="8" t="b">
        <f t="shared" si="313"/>
        <v>0</v>
      </c>
      <c r="D5030" s="21" t="b">
        <f t="shared" si="312"/>
        <v>0</v>
      </c>
      <c r="E5030" s="14">
        <f t="shared" si="314"/>
        <v>48796</v>
      </c>
      <c r="F5030" s="3"/>
      <c r="G5030" s="5">
        <v>50938</v>
      </c>
    </row>
    <row r="5031" spans="2:7">
      <c r="B5031" s="24">
        <f t="shared" si="315"/>
        <v>48797</v>
      </c>
      <c r="C5031" s="8" t="b">
        <f t="shared" si="313"/>
        <v>1</v>
      </c>
      <c r="D5031" s="21" t="b">
        <f t="shared" si="312"/>
        <v>0</v>
      </c>
      <c r="E5031" s="14" t="b">
        <f t="shared" si="314"/>
        <v>0</v>
      </c>
      <c r="F5031" s="3"/>
      <c r="G5031" s="5">
        <v>50941</v>
      </c>
    </row>
    <row r="5032" spans="2:7">
      <c r="B5032" s="24">
        <f t="shared" si="315"/>
        <v>48798</v>
      </c>
      <c r="C5032" s="8" t="b">
        <f t="shared" si="313"/>
        <v>1</v>
      </c>
      <c r="D5032" s="21" t="b">
        <f t="shared" si="312"/>
        <v>0</v>
      </c>
      <c r="E5032" s="14" t="b">
        <f t="shared" si="314"/>
        <v>0</v>
      </c>
      <c r="F5032" s="3"/>
      <c r="G5032" s="5">
        <v>50942</v>
      </c>
    </row>
    <row r="5033" spans="2:7">
      <c r="B5033" s="24">
        <f t="shared" si="315"/>
        <v>48799</v>
      </c>
      <c r="C5033" s="8" t="b">
        <f t="shared" si="313"/>
        <v>0</v>
      </c>
      <c r="D5033" s="21" t="b">
        <f t="shared" si="312"/>
        <v>0</v>
      </c>
      <c r="E5033" s="14">
        <f t="shared" si="314"/>
        <v>48799</v>
      </c>
      <c r="F5033" s="3"/>
      <c r="G5033" s="5">
        <v>50943</v>
      </c>
    </row>
    <row r="5034" spans="2:7">
      <c r="B5034" s="24">
        <f t="shared" si="315"/>
        <v>48800</v>
      </c>
      <c r="C5034" s="8" t="b">
        <f t="shared" si="313"/>
        <v>0</v>
      </c>
      <c r="D5034" s="21" t="b">
        <f t="shared" si="312"/>
        <v>0</v>
      </c>
      <c r="E5034" s="14">
        <f t="shared" si="314"/>
        <v>48800</v>
      </c>
      <c r="F5034" s="3"/>
      <c r="G5034" s="5">
        <v>50944</v>
      </c>
    </row>
    <row r="5035" spans="2:7">
      <c r="B5035" s="24">
        <f t="shared" si="315"/>
        <v>48801</v>
      </c>
      <c r="C5035" s="8" t="b">
        <f t="shared" si="313"/>
        <v>0</v>
      </c>
      <c r="D5035" s="21" t="b">
        <f t="shared" si="312"/>
        <v>0</v>
      </c>
      <c r="E5035" s="14">
        <f t="shared" si="314"/>
        <v>48801</v>
      </c>
      <c r="F5035" s="3"/>
      <c r="G5035" s="5">
        <v>50945</v>
      </c>
    </row>
    <row r="5036" spans="2:7">
      <c r="B5036" s="24">
        <f t="shared" si="315"/>
        <v>48802</v>
      </c>
      <c r="C5036" s="8" t="b">
        <f t="shared" si="313"/>
        <v>0</v>
      </c>
      <c r="D5036" s="21" t="b">
        <f t="shared" si="312"/>
        <v>0</v>
      </c>
      <c r="E5036" s="14">
        <f t="shared" si="314"/>
        <v>48802</v>
      </c>
      <c r="F5036" s="3"/>
      <c r="G5036" s="5">
        <v>50948</v>
      </c>
    </row>
    <row r="5037" spans="2:7">
      <c r="B5037" s="24">
        <f t="shared" si="315"/>
        <v>48803</v>
      </c>
      <c r="C5037" s="8" t="b">
        <f t="shared" si="313"/>
        <v>0</v>
      </c>
      <c r="D5037" s="21" t="b">
        <f t="shared" si="312"/>
        <v>0</v>
      </c>
      <c r="E5037" s="14">
        <f t="shared" si="314"/>
        <v>48803</v>
      </c>
      <c r="F5037" s="3"/>
      <c r="G5037" s="5">
        <v>50949</v>
      </c>
    </row>
    <row r="5038" spans="2:7">
      <c r="B5038" s="24">
        <f t="shared" si="315"/>
        <v>48804</v>
      </c>
      <c r="C5038" s="8" t="b">
        <f t="shared" si="313"/>
        <v>1</v>
      </c>
      <c r="D5038" s="21" t="b">
        <f t="shared" si="312"/>
        <v>0</v>
      </c>
      <c r="E5038" s="14" t="b">
        <f t="shared" si="314"/>
        <v>0</v>
      </c>
      <c r="F5038" s="3"/>
      <c r="G5038" s="5">
        <v>50950</v>
      </c>
    </row>
    <row r="5039" spans="2:7">
      <c r="B5039" s="24">
        <f t="shared" si="315"/>
        <v>48805</v>
      </c>
      <c r="C5039" s="8" t="b">
        <f t="shared" si="313"/>
        <v>1</v>
      </c>
      <c r="D5039" s="21" t="b">
        <f t="shared" si="312"/>
        <v>0</v>
      </c>
      <c r="E5039" s="14" t="b">
        <f t="shared" si="314"/>
        <v>0</v>
      </c>
      <c r="F5039" s="3"/>
      <c r="G5039" s="5">
        <v>50951</v>
      </c>
    </row>
    <row r="5040" spans="2:7">
      <c r="B5040" s="24">
        <f t="shared" si="315"/>
        <v>48806</v>
      </c>
      <c r="C5040" s="8" t="b">
        <f t="shared" si="313"/>
        <v>0</v>
      </c>
      <c r="D5040" s="21" t="b">
        <f t="shared" si="312"/>
        <v>0</v>
      </c>
      <c r="E5040" s="14">
        <f t="shared" si="314"/>
        <v>48806</v>
      </c>
      <c r="F5040" s="3"/>
      <c r="G5040" s="5">
        <v>50952</v>
      </c>
    </row>
    <row r="5041" spans="2:7">
      <c r="B5041" s="24">
        <f t="shared" si="315"/>
        <v>48807</v>
      </c>
      <c r="C5041" s="8" t="b">
        <f t="shared" si="313"/>
        <v>0</v>
      </c>
      <c r="D5041" s="21" t="b">
        <f t="shared" si="312"/>
        <v>0</v>
      </c>
      <c r="E5041" s="14">
        <f t="shared" si="314"/>
        <v>48807</v>
      </c>
      <c r="F5041" s="3"/>
      <c r="G5041" s="5">
        <v>50955</v>
      </c>
    </row>
    <row r="5042" spans="2:7">
      <c r="B5042" s="24">
        <f t="shared" si="315"/>
        <v>48808</v>
      </c>
      <c r="C5042" s="8" t="b">
        <f t="shared" si="313"/>
        <v>0</v>
      </c>
      <c r="D5042" s="21" t="b">
        <f t="shared" si="312"/>
        <v>0</v>
      </c>
      <c r="E5042" s="14">
        <f t="shared" si="314"/>
        <v>48808</v>
      </c>
      <c r="F5042" s="3"/>
      <c r="G5042" s="5">
        <v>50956</v>
      </c>
    </row>
    <row r="5043" spans="2:7">
      <c r="B5043" s="24">
        <f t="shared" si="315"/>
        <v>48809</v>
      </c>
      <c r="C5043" s="8" t="b">
        <f t="shared" si="313"/>
        <v>0</v>
      </c>
      <c r="D5043" s="21" t="b">
        <f t="shared" si="312"/>
        <v>0</v>
      </c>
      <c r="E5043" s="14">
        <f t="shared" si="314"/>
        <v>48809</v>
      </c>
      <c r="F5043" s="3"/>
      <c r="G5043" s="5">
        <v>50957</v>
      </c>
    </row>
    <row r="5044" spans="2:7">
      <c r="B5044" s="24">
        <f t="shared" si="315"/>
        <v>48810</v>
      </c>
      <c r="C5044" s="8" t="b">
        <f t="shared" si="313"/>
        <v>0</v>
      </c>
      <c r="D5044" s="21" t="b">
        <f t="shared" si="312"/>
        <v>0</v>
      </c>
      <c r="E5044" s="14">
        <f t="shared" si="314"/>
        <v>48810</v>
      </c>
      <c r="F5044" s="3"/>
      <c r="G5044" s="5">
        <v>50958</v>
      </c>
    </row>
    <row r="5045" spans="2:7">
      <c r="B5045" s="24">
        <f t="shared" si="315"/>
        <v>48811</v>
      </c>
      <c r="C5045" s="8" t="b">
        <f t="shared" si="313"/>
        <v>1</v>
      </c>
      <c r="D5045" s="21" t="b">
        <f t="shared" si="312"/>
        <v>0</v>
      </c>
      <c r="E5045" s="14" t="b">
        <f t="shared" si="314"/>
        <v>0</v>
      </c>
      <c r="F5045" s="3"/>
      <c r="G5045" s="5">
        <v>50959</v>
      </c>
    </row>
    <row r="5046" spans="2:7">
      <c r="B5046" s="24">
        <f t="shared" si="315"/>
        <v>48812</v>
      </c>
      <c r="C5046" s="8" t="b">
        <f t="shared" si="313"/>
        <v>1</v>
      </c>
      <c r="D5046" s="21" t="b">
        <f t="shared" si="312"/>
        <v>0</v>
      </c>
      <c r="E5046" s="14" t="b">
        <f t="shared" si="314"/>
        <v>0</v>
      </c>
      <c r="F5046" s="3"/>
      <c r="G5046" s="5">
        <v>50962</v>
      </c>
    </row>
    <row r="5047" spans="2:7">
      <c r="B5047" s="24">
        <f t="shared" si="315"/>
        <v>48813</v>
      </c>
      <c r="C5047" s="8" t="b">
        <f t="shared" si="313"/>
        <v>0</v>
      </c>
      <c r="D5047" s="21" t="b">
        <f t="shared" si="312"/>
        <v>0</v>
      </c>
      <c r="E5047" s="14">
        <f t="shared" si="314"/>
        <v>48813</v>
      </c>
      <c r="F5047" s="3"/>
      <c r="G5047" s="5">
        <v>50963</v>
      </c>
    </row>
    <row r="5048" spans="2:7">
      <c r="B5048" s="24">
        <f t="shared" si="315"/>
        <v>48814</v>
      </c>
      <c r="C5048" s="8" t="b">
        <f t="shared" si="313"/>
        <v>0</v>
      </c>
      <c r="D5048" s="21" t="b">
        <f t="shared" si="312"/>
        <v>0</v>
      </c>
      <c r="E5048" s="14">
        <f t="shared" si="314"/>
        <v>48814</v>
      </c>
      <c r="F5048" s="3"/>
      <c r="G5048" s="5">
        <v>50964</v>
      </c>
    </row>
    <row r="5049" spans="2:7">
      <c r="B5049" s="24">
        <f t="shared" si="315"/>
        <v>48815</v>
      </c>
      <c r="C5049" s="8" t="b">
        <f t="shared" si="313"/>
        <v>0</v>
      </c>
      <c r="D5049" s="21" t="b">
        <f t="shared" si="312"/>
        <v>0</v>
      </c>
      <c r="E5049" s="14">
        <f t="shared" si="314"/>
        <v>48815</v>
      </c>
      <c r="F5049" s="3"/>
      <c r="G5049" s="5">
        <v>50965</v>
      </c>
    </row>
    <row r="5050" spans="2:7">
      <c r="B5050" s="24">
        <f t="shared" si="315"/>
        <v>48816</v>
      </c>
      <c r="C5050" s="8" t="b">
        <f t="shared" si="313"/>
        <v>0</v>
      </c>
      <c r="D5050" s="21" t="b">
        <f t="shared" si="312"/>
        <v>0</v>
      </c>
      <c r="E5050" s="14">
        <f t="shared" si="314"/>
        <v>48816</v>
      </c>
      <c r="F5050" s="3"/>
      <c r="G5050" s="5">
        <v>50966</v>
      </c>
    </row>
    <row r="5051" spans="2:7">
      <c r="B5051" s="24">
        <f t="shared" si="315"/>
        <v>48817</v>
      </c>
      <c r="C5051" s="8" t="b">
        <f t="shared" si="313"/>
        <v>0</v>
      </c>
      <c r="D5051" s="21" t="b">
        <f t="shared" si="312"/>
        <v>0</v>
      </c>
      <c r="E5051" s="14">
        <f t="shared" si="314"/>
        <v>48817</v>
      </c>
      <c r="F5051" s="3"/>
      <c r="G5051" s="5">
        <v>50969</v>
      </c>
    </row>
    <row r="5052" spans="2:7">
      <c r="B5052" s="24">
        <f t="shared" si="315"/>
        <v>48818</v>
      </c>
      <c r="C5052" s="8" t="b">
        <f t="shared" si="313"/>
        <v>1</v>
      </c>
      <c r="D5052" s="21" t="b">
        <f t="shared" si="312"/>
        <v>0</v>
      </c>
      <c r="E5052" s="14" t="b">
        <f t="shared" si="314"/>
        <v>0</v>
      </c>
      <c r="F5052" s="3"/>
      <c r="G5052" s="5">
        <v>50970</v>
      </c>
    </row>
    <row r="5053" spans="2:7">
      <c r="B5053" s="24">
        <f t="shared" si="315"/>
        <v>48819</v>
      </c>
      <c r="C5053" s="8" t="b">
        <f t="shared" si="313"/>
        <v>1</v>
      </c>
      <c r="D5053" s="21" t="b">
        <f t="shared" si="312"/>
        <v>0</v>
      </c>
      <c r="E5053" s="14" t="b">
        <f t="shared" si="314"/>
        <v>0</v>
      </c>
      <c r="F5053" s="3"/>
      <c r="G5053" s="5">
        <v>50971</v>
      </c>
    </row>
    <row r="5054" spans="2:7">
      <c r="B5054" s="24">
        <f t="shared" si="315"/>
        <v>48820</v>
      </c>
      <c r="C5054" s="8" t="b">
        <f t="shared" si="313"/>
        <v>0</v>
      </c>
      <c r="D5054" s="21" t="b">
        <f t="shared" si="312"/>
        <v>0</v>
      </c>
      <c r="E5054" s="14">
        <f t="shared" si="314"/>
        <v>48820</v>
      </c>
      <c r="F5054" s="3"/>
      <c r="G5054" s="5">
        <v>50972</v>
      </c>
    </row>
    <row r="5055" spans="2:7">
      <c r="B5055" s="24">
        <f t="shared" si="315"/>
        <v>48821</v>
      </c>
      <c r="C5055" s="8" t="b">
        <f t="shared" si="313"/>
        <v>0</v>
      </c>
      <c r="D5055" s="21" t="b">
        <f t="shared" si="312"/>
        <v>0</v>
      </c>
      <c r="E5055" s="14">
        <f t="shared" si="314"/>
        <v>48821</v>
      </c>
      <c r="F5055" s="3"/>
      <c r="G5055" s="5">
        <v>50973</v>
      </c>
    </row>
    <row r="5056" spans="2:7">
      <c r="B5056" s="24">
        <f t="shared" si="315"/>
        <v>48822</v>
      </c>
      <c r="C5056" s="8" t="b">
        <f t="shared" si="313"/>
        <v>0</v>
      </c>
      <c r="D5056" s="21" t="b">
        <f t="shared" si="312"/>
        <v>0</v>
      </c>
      <c r="E5056" s="14">
        <f t="shared" si="314"/>
        <v>48822</v>
      </c>
      <c r="F5056" s="3"/>
      <c r="G5056" s="5">
        <v>50976</v>
      </c>
    </row>
    <row r="5057" spans="2:7">
      <c r="B5057" s="24">
        <f t="shared" si="315"/>
        <v>48823</v>
      </c>
      <c r="C5057" s="8" t="b">
        <f t="shared" si="313"/>
        <v>0</v>
      </c>
      <c r="D5057" s="21" t="b">
        <f t="shared" si="312"/>
        <v>0</v>
      </c>
      <c r="E5057" s="14">
        <f t="shared" si="314"/>
        <v>48823</v>
      </c>
      <c r="F5057" s="3"/>
      <c r="G5057" s="5">
        <v>50977</v>
      </c>
    </row>
    <row r="5058" spans="2:7">
      <c r="B5058" s="24">
        <f t="shared" si="315"/>
        <v>48824</v>
      </c>
      <c r="C5058" s="8" t="b">
        <f t="shared" si="313"/>
        <v>0</v>
      </c>
      <c r="D5058" s="21" t="b">
        <f t="shared" si="312"/>
        <v>0</v>
      </c>
      <c r="E5058" s="14">
        <f t="shared" si="314"/>
        <v>48824</v>
      </c>
      <c r="F5058" s="3"/>
      <c r="G5058" s="5">
        <v>50978</v>
      </c>
    </row>
    <row r="5059" spans="2:7">
      <c r="B5059" s="24">
        <f t="shared" si="315"/>
        <v>48825</v>
      </c>
      <c r="C5059" s="8" t="b">
        <f t="shared" si="313"/>
        <v>1</v>
      </c>
      <c r="D5059" s="21" t="b">
        <f t="shared" ref="D5059:D5122" si="316">IF(TYPE(VLOOKUP(B5059,Holidays,1,0))&lt;&gt;1,FALSE,TRUE)</f>
        <v>0</v>
      </c>
      <c r="E5059" s="14" t="b">
        <f t="shared" si="314"/>
        <v>0</v>
      </c>
      <c r="F5059" s="3"/>
      <c r="G5059" s="5">
        <v>50979</v>
      </c>
    </row>
    <row r="5060" spans="2:7">
      <c r="B5060" s="24">
        <f t="shared" si="315"/>
        <v>48826</v>
      </c>
      <c r="C5060" s="8" t="b">
        <f t="shared" ref="C5060:C5123" si="317">IF(WEEKDAY(B5060,2)&gt;5,TRUE)</f>
        <v>1</v>
      </c>
      <c r="D5060" s="21" t="b">
        <f t="shared" si="316"/>
        <v>0</v>
      </c>
      <c r="E5060" s="14" t="b">
        <f t="shared" ref="E5060:E5123" si="318">IF(OR(C5060,D5060),FALSE,B5060)</f>
        <v>0</v>
      </c>
      <c r="F5060" s="3"/>
      <c r="G5060" s="5">
        <v>50980</v>
      </c>
    </row>
    <row r="5061" spans="2:7">
      <c r="B5061" s="24">
        <f t="shared" ref="B5061:B5124" si="319">B5060+1</f>
        <v>48827</v>
      </c>
      <c r="C5061" s="8" t="b">
        <f t="shared" si="317"/>
        <v>0</v>
      </c>
      <c r="D5061" s="21" t="b">
        <f t="shared" si="316"/>
        <v>0</v>
      </c>
      <c r="E5061" s="14">
        <f t="shared" si="318"/>
        <v>48827</v>
      </c>
      <c r="F5061" s="3"/>
      <c r="G5061" s="5">
        <v>50983</v>
      </c>
    </row>
    <row r="5062" spans="2:7">
      <c r="B5062" s="24">
        <f t="shared" si="319"/>
        <v>48828</v>
      </c>
      <c r="C5062" s="8" t="b">
        <f t="shared" si="317"/>
        <v>0</v>
      </c>
      <c r="D5062" s="21" t="b">
        <f t="shared" si="316"/>
        <v>0</v>
      </c>
      <c r="E5062" s="14">
        <f t="shared" si="318"/>
        <v>48828</v>
      </c>
      <c r="F5062" s="3"/>
      <c r="G5062" s="5">
        <v>50984</v>
      </c>
    </row>
    <row r="5063" spans="2:7">
      <c r="B5063" s="24">
        <f t="shared" si="319"/>
        <v>48829</v>
      </c>
      <c r="C5063" s="8" t="b">
        <f t="shared" si="317"/>
        <v>0</v>
      </c>
      <c r="D5063" s="21" t="b">
        <f t="shared" si="316"/>
        <v>0</v>
      </c>
      <c r="E5063" s="14">
        <f t="shared" si="318"/>
        <v>48829</v>
      </c>
      <c r="F5063" s="3"/>
      <c r="G5063" s="5">
        <v>50985</v>
      </c>
    </row>
    <row r="5064" spans="2:7">
      <c r="B5064" s="24">
        <f t="shared" si="319"/>
        <v>48830</v>
      </c>
      <c r="C5064" s="8" t="b">
        <f t="shared" si="317"/>
        <v>0</v>
      </c>
      <c r="D5064" s="21" t="b">
        <f t="shared" si="316"/>
        <v>0</v>
      </c>
      <c r="E5064" s="14">
        <f t="shared" si="318"/>
        <v>48830</v>
      </c>
      <c r="F5064" s="3"/>
      <c r="G5064" s="5">
        <v>50986</v>
      </c>
    </row>
    <row r="5065" spans="2:7">
      <c r="B5065" s="24">
        <f t="shared" si="319"/>
        <v>48831</v>
      </c>
      <c r="C5065" s="8" t="b">
        <f t="shared" si="317"/>
        <v>0</v>
      </c>
      <c r="D5065" s="21" t="b">
        <f t="shared" si="316"/>
        <v>0</v>
      </c>
      <c r="E5065" s="14">
        <f t="shared" si="318"/>
        <v>48831</v>
      </c>
      <c r="F5065" s="3"/>
      <c r="G5065" s="5">
        <v>50987</v>
      </c>
    </row>
    <row r="5066" spans="2:7">
      <c r="B5066" s="24">
        <f t="shared" si="319"/>
        <v>48832</v>
      </c>
      <c r="C5066" s="8" t="b">
        <f t="shared" si="317"/>
        <v>1</v>
      </c>
      <c r="D5066" s="21" t="b">
        <f t="shared" si="316"/>
        <v>0</v>
      </c>
      <c r="E5066" s="14" t="b">
        <f t="shared" si="318"/>
        <v>0</v>
      </c>
      <c r="F5066" s="3"/>
      <c r="G5066" s="5">
        <v>50990</v>
      </c>
    </row>
    <row r="5067" spans="2:7">
      <c r="B5067" s="24">
        <f t="shared" si="319"/>
        <v>48833</v>
      </c>
      <c r="C5067" s="8" t="b">
        <f t="shared" si="317"/>
        <v>1</v>
      </c>
      <c r="D5067" s="21" t="b">
        <f t="shared" si="316"/>
        <v>0</v>
      </c>
      <c r="E5067" s="14" t="b">
        <f t="shared" si="318"/>
        <v>0</v>
      </c>
      <c r="F5067" s="3"/>
      <c r="G5067" s="5">
        <v>50991</v>
      </c>
    </row>
    <row r="5068" spans="2:7">
      <c r="B5068" s="24">
        <f t="shared" si="319"/>
        <v>48834</v>
      </c>
      <c r="C5068" s="8" t="b">
        <f t="shared" si="317"/>
        <v>0</v>
      </c>
      <c r="D5068" s="21" t="b">
        <f t="shared" si="316"/>
        <v>0</v>
      </c>
      <c r="E5068" s="14">
        <f t="shared" si="318"/>
        <v>48834</v>
      </c>
      <c r="F5068" s="3"/>
      <c r="G5068" s="5">
        <v>50992</v>
      </c>
    </row>
    <row r="5069" spans="2:7">
      <c r="B5069" s="24">
        <f t="shared" si="319"/>
        <v>48835</v>
      </c>
      <c r="C5069" s="8" t="b">
        <f t="shared" si="317"/>
        <v>0</v>
      </c>
      <c r="D5069" s="21" t="b">
        <f t="shared" si="316"/>
        <v>0</v>
      </c>
      <c r="E5069" s="14">
        <f t="shared" si="318"/>
        <v>48835</v>
      </c>
      <c r="F5069" s="3"/>
      <c r="G5069" s="5">
        <v>50993</v>
      </c>
    </row>
    <row r="5070" spans="2:7">
      <c r="B5070" s="24">
        <f t="shared" si="319"/>
        <v>48836</v>
      </c>
      <c r="C5070" s="8" t="b">
        <f t="shared" si="317"/>
        <v>0</v>
      </c>
      <c r="D5070" s="21" t="b">
        <f t="shared" si="316"/>
        <v>0</v>
      </c>
      <c r="E5070" s="14">
        <f t="shared" si="318"/>
        <v>48836</v>
      </c>
      <c r="F5070" s="3"/>
      <c r="G5070" s="5">
        <v>50994</v>
      </c>
    </row>
    <row r="5071" spans="2:7">
      <c r="B5071" s="24">
        <f t="shared" si="319"/>
        <v>48837</v>
      </c>
      <c r="C5071" s="8" t="b">
        <f t="shared" si="317"/>
        <v>0</v>
      </c>
      <c r="D5071" s="21" t="b">
        <f t="shared" si="316"/>
        <v>0</v>
      </c>
      <c r="E5071" s="14">
        <f t="shared" si="318"/>
        <v>48837</v>
      </c>
      <c r="F5071" s="3"/>
      <c r="G5071" s="5">
        <v>50997</v>
      </c>
    </row>
    <row r="5072" spans="2:7">
      <c r="B5072" s="24">
        <f t="shared" si="319"/>
        <v>48838</v>
      </c>
      <c r="C5072" s="8" t="b">
        <f t="shared" si="317"/>
        <v>0</v>
      </c>
      <c r="D5072" s="21" t="b">
        <f t="shared" si="316"/>
        <v>0</v>
      </c>
      <c r="E5072" s="14">
        <f t="shared" si="318"/>
        <v>48838</v>
      </c>
      <c r="F5072" s="3"/>
      <c r="G5072" s="5">
        <v>50998</v>
      </c>
    </row>
    <row r="5073" spans="2:7">
      <c r="B5073" s="24">
        <f t="shared" si="319"/>
        <v>48839</v>
      </c>
      <c r="C5073" s="8" t="b">
        <f t="shared" si="317"/>
        <v>1</v>
      </c>
      <c r="D5073" s="21" t="b">
        <f t="shared" si="316"/>
        <v>0</v>
      </c>
      <c r="E5073" s="14" t="b">
        <f t="shared" si="318"/>
        <v>0</v>
      </c>
      <c r="F5073" s="3"/>
      <c r="G5073" s="5">
        <v>50999</v>
      </c>
    </row>
    <row r="5074" spans="2:7">
      <c r="B5074" s="24">
        <f t="shared" si="319"/>
        <v>48840</v>
      </c>
      <c r="C5074" s="8" t="b">
        <f t="shared" si="317"/>
        <v>1</v>
      </c>
      <c r="D5074" s="21" t="b">
        <f t="shared" si="316"/>
        <v>0</v>
      </c>
      <c r="E5074" s="14" t="b">
        <f t="shared" si="318"/>
        <v>0</v>
      </c>
      <c r="F5074" s="3"/>
      <c r="G5074" s="5">
        <v>51000</v>
      </c>
    </row>
    <row r="5075" spans="2:7">
      <c r="B5075" s="24">
        <f t="shared" si="319"/>
        <v>48841</v>
      </c>
      <c r="C5075" s="8" t="b">
        <f t="shared" si="317"/>
        <v>0</v>
      </c>
      <c r="D5075" s="21" t="b">
        <f t="shared" si="316"/>
        <v>0</v>
      </c>
      <c r="E5075" s="14">
        <f t="shared" si="318"/>
        <v>48841</v>
      </c>
      <c r="F5075" s="3"/>
      <c r="G5075" s="5">
        <v>51001</v>
      </c>
    </row>
    <row r="5076" spans="2:7">
      <c r="B5076" s="24">
        <f t="shared" si="319"/>
        <v>48842</v>
      </c>
      <c r="C5076" s="8" t="b">
        <f t="shared" si="317"/>
        <v>0</v>
      </c>
      <c r="D5076" s="21" t="b">
        <f t="shared" si="316"/>
        <v>0</v>
      </c>
      <c r="E5076" s="14">
        <f t="shared" si="318"/>
        <v>48842</v>
      </c>
      <c r="F5076" s="3"/>
      <c r="G5076" s="5">
        <v>51004</v>
      </c>
    </row>
    <row r="5077" spans="2:7">
      <c r="B5077" s="24">
        <f t="shared" si="319"/>
        <v>48843</v>
      </c>
      <c r="C5077" s="8" t="b">
        <f t="shared" si="317"/>
        <v>0</v>
      </c>
      <c r="D5077" s="21" t="b">
        <f t="shared" si="316"/>
        <v>0</v>
      </c>
      <c r="E5077" s="14">
        <f t="shared" si="318"/>
        <v>48843</v>
      </c>
      <c r="F5077" s="3"/>
      <c r="G5077" s="5">
        <v>51005</v>
      </c>
    </row>
    <row r="5078" spans="2:7">
      <c r="B5078" s="24">
        <f t="shared" si="319"/>
        <v>48844</v>
      </c>
      <c r="C5078" s="8" t="b">
        <f t="shared" si="317"/>
        <v>0</v>
      </c>
      <c r="D5078" s="21" t="b">
        <f t="shared" si="316"/>
        <v>0</v>
      </c>
      <c r="E5078" s="14">
        <f t="shared" si="318"/>
        <v>48844</v>
      </c>
      <c r="F5078" s="3"/>
      <c r="G5078" s="5">
        <v>51006</v>
      </c>
    </row>
    <row r="5079" spans="2:7">
      <c r="B5079" s="24">
        <f t="shared" si="319"/>
        <v>48845</v>
      </c>
      <c r="C5079" s="8" t="b">
        <f t="shared" si="317"/>
        <v>0</v>
      </c>
      <c r="D5079" s="21" t="b">
        <f t="shared" si="316"/>
        <v>0</v>
      </c>
      <c r="E5079" s="14">
        <f t="shared" si="318"/>
        <v>48845</v>
      </c>
      <c r="F5079" s="3"/>
      <c r="G5079" s="5">
        <v>51007</v>
      </c>
    </row>
    <row r="5080" spans="2:7">
      <c r="B5080" s="24">
        <f t="shared" si="319"/>
        <v>48846</v>
      </c>
      <c r="C5080" s="8" t="b">
        <f t="shared" si="317"/>
        <v>1</v>
      </c>
      <c r="D5080" s="21" t="b">
        <f t="shared" si="316"/>
        <v>0</v>
      </c>
      <c r="E5080" s="14" t="b">
        <f t="shared" si="318"/>
        <v>0</v>
      </c>
      <c r="F5080" s="3"/>
      <c r="G5080" s="5">
        <v>51008</v>
      </c>
    </row>
    <row r="5081" spans="2:7">
      <c r="B5081" s="24">
        <f t="shared" si="319"/>
        <v>48847</v>
      </c>
      <c r="C5081" s="8" t="b">
        <f t="shared" si="317"/>
        <v>1</v>
      </c>
      <c r="D5081" s="21" t="b">
        <f t="shared" si="316"/>
        <v>0</v>
      </c>
      <c r="E5081" s="14" t="b">
        <f t="shared" si="318"/>
        <v>0</v>
      </c>
      <c r="F5081" s="3"/>
      <c r="G5081" s="5">
        <v>51011</v>
      </c>
    </row>
    <row r="5082" spans="2:7">
      <c r="B5082" s="24">
        <f t="shared" si="319"/>
        <v>48848</v>
      </c>
      <c r="C5082" s="8" t="b">
        <f t="shared" si="317"/>
        <v>0</v>
      </c>
      <c r="D5082" s="21" t="b">
        <f t="shared" si="316"/>
        <v>0</v>
      </c>
      <c r="E5082" s="14">
        <f t="shared" si="318"/>
        <v>48848</v>
      </c>
      <c r="F5082" s="3"/>
      <c r="G5082" s="5">
        <v>51012</v>
      </c>
    </row>
    <row r="5083" spans="2:7">
      <c r="B5083" s="24">
        <f t="shared" si="319"/>
        <v>48849</v>
      </c>
      <c r="C5083" s="8" t="b">
        <f t="shared" si="317"/>
        <v>0</v>
      </c>
      <c r="D5083" s="21" t="b">
        <f t="shared" si="316"/>
        <v>0</v>
      </c>
      <c r="E5083" s="14">
        <f t="shared" si="318"/>
        <v>48849</v>
      </c>
      <c r="F5083" s="3"/>
      <c r="G5083" s="5">
        <v>51013</v>
      </c>
    </row>
    <row r="5084" spans="2:7">
      <c r="B5084" s="24">
        <f t="shared" si="319"/>
        <v>48850</v>
      </c>
      <c r="C5084" s="8" t="b">
        <f t="shared" si="317"/>
        <v>0</v>
      </c>
      <c r="D5084" s="21" t="b">
        <f t="shared" si="316"/>
        <v>0</v>
      </c>
      <c r="E5084" s="14">
        <f t="shared" si="318"/>
        <v>48850</v>
      </c>
      <c r="F5084" s="3"/>
      <c r="G5084" s="5">
        <v>51014</v>
      </c>
    </row>
    <row r="5085" spans="2:7">
      <c r="B5085" s="24">
        <f t="shared" si="319"/>
        <v>48851</v>
      </c>
      <c r="C5085" s="8" t="b">
        <f t="shared" si="317"/>
        <v>0</v>
      </c>
      <c r="D5085" s="21" t="b">
        <f t="shared" si="316"/>
        <v>0</v>
      </c>
      <c r="E5085" s="14">
        <f t="shared" si="318"/>
        <v>48851</v>
      </c>
      <c r="F5085" s="3"/>
      <c r="G5085" s="5">
        <v>51015</v>
      </c>
    </row>
    <row r="5086" spans="2:7">
      <c r="B5086" s="24">
        <f t="shared" si="319"/>
        <v>48852</v>
      </c>
      <c r="C5086" s="8" t="b">
        <f t="shared" si="317"/>
        <v>0</v>
      </c>
      <c r="D5086" s="21" t="b">
        <f t="shared" si="316"/>
        <v>0</v>
      </c>
      <c r="E5086" s="14">
        <f t="shared" si="318"/>
        <v>48852</v>
      </c>
      <c r="F5086" s="3"/>
      <c r="G5086" s="5">
        <v>51018</v>
      </c>
    </row>
    <row r="5087" spans="2:7">
      <c r="B5087" s="24">
        <f t="shared" si="319"/>
        <v>48853</v>
      </c>
      <c r="C5087" s="8" t="b">
        <f t="shared" si="317"/>
        <v>1</v>
      </c>
      <c r="D5087" s="21" t="b">
        <f t="shared" si="316"/>
        <v>0</v>
      </c>
      <c r="E5087" s="14" t="b">
        <f t="shared" si="318"/>
        <v>0</v>
      </c>
      <c r="F5087" s="3"/>
      <c r="G5087" s="5">
        <v>51019</v>
      </c>
    </row>
    <row r="5088" spans="2:7">
      <c r="B5088" s="24">
        <f t="shared" si="319"/>
        <v>48854</v>
      </c>
      <c r="C5088" s="8" t="b">
        <f t="shared" si="317"/>
        <v>1</v>
      </c>
      <c r="D5088" s="21" t="b">
        <f t="shared" si="316"/>
        <v>0</v>
      </c>
      <c r="E5088" s="14" t="b">
        <f t="shared" si="318"/>
        <v>0</v>
      </c>
      <c r="F5088" s="3"/>
      <c r="G5088" s="5">
        <v>51020</v>
      </c>
    </row>
    <row r="5089" spans="2:7">
      <c r="B5089" s="24">
        <f t="shared" si="319"/>
        <v>48855</v>
      </c>
      <c r="C5089" s="8" t="b">
        <f t="shared" si="317"/>
        <v>0</v>
      </c>
      <c r="D5089" s="21" t="b">
        <f t="shared" si="316"/>
        <v>0</v>
      </c>
      <c r="E5089" s="14">
        <f t="shared" si="318"/>
        <v>48855</v>
      </c>
      <c r="F5089" s="3"/>
      <c r="G5089" s="5">
        <v>51021</v>
      </c>
    </row>
    <row r="5090" spans="2:7">
      <c r="B5090" s="24">
        <f t="shared" si="319"/>
        <v>48856</v>
      </c>
      <c r="C5090" s="8" t="b">
        <f t="shared" si="317"/>
        <v>0</v>
      </c>
      <c r="D5090" s="21" t="b">
        <f t="shared" si="316"/>
        <v>0</v>
      </c>
      <c r="E5090" s="14">
        <f t="shared" si="318"/>
        <v>48856</v>
      </c>
      <c r="F5090" s="3"/>
      <c r="G5090" s="5">
        <v>51022</v>
      </c>
    </row>
    <row r="5091" spans="2:7">
      <c r="B5091" s="24">
        <f t="shared" si="319"/>
        <v>48857</v>
      </c>
      <c r="C5091" s="8" t="b">
        <f t="shared" si="317"/>
        <v>0</v>
      </c>
      <c r="D5091" s="21" t="b">
        <f t="shared" si="316"/>
        <v>0</v>
      </c>
      <c r="E5091" s="14">
        <f t="shared" si="318"/>
        <v>48857</v>
      </c>
      <c r="F5091" s="3"/>
      <c r="G5091" s="5">
        <v>51025</v>
      </c>
    </row>
    <row r="5092" spans="2:7">
      <c r="B5092" s="24">
        <f t="shared" si="319"/>
        <v>48858</v>
      </c>
      <c r="C5092" s="8" t="b">
        <f t="shared" si="317"/>
        <v>0</v>
      </c>
      <c r="D5092" s="21" t="b">
        <f t="shared" si="316"/>
        <v>0</v>
      </c>
      <c r="E5092" s="14">
        <f t="shared" si="318"/>
        <v>48858</v>
      </c>
      <c r="F5092" s="3"/>
      <c r="G5092" s="5">
        <v>51026</v>
      </c>
    </row>
    <row r="5093" spans="2:7">
      <c r="B5093" s="24">
        <f t="shared" si="319"/>
        <v>48859</v>
      </c>
      <c r="C5093" s="8" t="b">
        <f t="shared" si="317"/>
        <v>0</v>
      </c>
      <c r="D5093" s="21" t="b">
        <f t="shared" si="316"/>
        <v>0</v>
      </c>
      <c r="E5093" s="14">
        <f t="shared" si="318"/>
        <v>48859</v>
      </c>
      <c r="F5093" s="3"/>
      <c r="G5093" s="5">
        <v>51027</v>
      </c>
    </row>
    <row r="5094" spans="2:7">
      <c r="B5094" s="24">
        <f t="shared" si="319"/>
        <v>48860</v>
      </c>
      <c r="C5094" s="8" t="b">
        <f t="shared" si="317"/>
        <v>1</v>
      </c>
      <c r="D5094" s="21" t="b">
        <f t="shared" si="316"/>
        <v>0</v>
      </c>
      <c r="E5094" s="14" t="b">
        <f t="shared" si="318"/>
        <v>0</v>
      </c>
      <c r="F5094" s="3"/>
      <c r="G5094" s="5">
        <v>51028</v>
      </c>
    </row>
    <row r="5095" spans="2:7">
      <c r="B5095" s="24">
        <f t="shared" si="319"/>
        <v>48861</v>
      </c>
      <c r="C5095" s="8" t="b">
        <f t="shared" si="317"/>
        <v>1</v>
      </c>
      <c r="D5095" s="21" t="b">
        <f t="shared" si="316"/>
        <v>0</v>
      </c>
      <c r="E5095" s="14" t="b">
        <f t="shared" si="318"/>
        <v>0</v>
      </c>
      <c r="F5095" s="3"/>
      <c r="G5095" s="5">
        <v>51029</v>
      </c>
    </row>
    <row r="5096" spans="2:7">
      <c r="B5096" s="24">
        <f t="shared" si="319"/>
        <v>48862</v>
      </c>
      <c r="C5096" s="8" t="b">
        <f t="shared" si="317"/>
        <v>0</v>
      </c>
      <c r="D5096" s="21" t="b">
        <f t="shared" si="316"/>
        <v>0</v>
      </c>
      <c r="E5096" s="14">
        <f t="shared" si="318"/>
        <v>48862</v>
      </c>
      <c r="F5096" s="3"/>
      <c r="G5096" s="5">
        <v>51032</v>
      </c>
    </row>
    <row r="5097" spans="2:7">
      <c r="B5097" s="24">
        <f t="shared" si="319"/>
        <v>48863</v>
      </c>
      <c r="C5097" s="8" t="b">
        <f t="shared" si="317"/>
        <v>0</v>
      </c>
      <c r="D5097" s="21" t="b">
        <f t="shared" si="316"/>
        <v>0</v>
      </c>
      <c r="E5097" s="14">
        <f t="shared" si="318"/>
        <v>48863</v>
      </c>
      <c r="F5097" s="3"/>
      <c r="G5097" s="5">
        <v>51033</v>
      </c>
    </row>
    <row r="5098" spans="2:7">
      <c r="B5098" s="24">
        <f t="shared" si="319"/>
        <v>48864</v>
      </c>
      <c r="C5098" s="8" t="b">
        <f t="shared" si="317"/>
        <v>0</v>
      </c>
      <c r="D5098" s="21" t="b">
        <f t="shared" si="316"/>
        <v>0</v>
      </c>
      <c r="E5098" s="14">
        <f t="shared" si="318"/>
        <v>48864</v>
      </c>
      <c r="F5098" s="3"/>
      <c r="G5098" s="5">
        <v>51034</v>
      </c>
    </row>
    <row r="5099" spans="2:7">
      <c r="B5099" s="24">
        <f t="shared" si="319"/>
        <v>48865</v>
      </c>
      <c r="C5099" s="8" t="b">
        <f t="shared" si="317"/>
        <v>0</v>
      </c>
      <c r="D5099" s="21" t="b">
        <f t="shared" si="316"/>
        <v>0</v>
      </c>
      <c r="E5099" s="14">
        <f t="shared" si="318"/>
        <v>48865</v>
      </c>
      <c r="F5099" s="3"/>
      <c r="G5099" s="5">
        <v>51035</v>
      </c>
    </row>
    <row r="5100" spans="2:7">
      <c r="B5100" s="24">
        <f t="shared" si="319"/>
        <v>48866</v>
      </c>
      <c r="C5100" s="8" t="b">
        <f t="shared" si="317"/>
        <v>0</v>
      </c>
      <c r="D5100" s="21" t="b">
        <f t="shared" si="316"/>
        <v>0</v>
      </c>
      <c r="E5100" s="14">
        <f t="shared" si="318"/>
        <v>48866</v>
      </c>
      <c r="F5100" s="3"/>
      <c r="G5100" s="5">
        <v>51036</v>
      </c>
    </row>
    <row r="5101" spans="2:7">
      <c r="B5101" s="24">
        <f t="shared" si="319"/>
        <v>48867</v>
      </c>
      <c r="C5101" s="8" t="b">
        <f t="shared" si="317"/>
        <v>1</v>
      </c>
      <c r="D5101" s="21" t="b">
        <f t="shared" si="316"/>
        <v>0</v>
      </c>
      <c r="E5101" s="14" t="b">
        <f t="shared" si="318"/>
        <v>0</v>
      </c>
      <c r="F5101" s="3"/>
      <c r="G5101" s="5">
        <v>51039</v>
      </c>
    </row>
    <row r="5102" spans="2:7">
      <c r="B5102" s="24">
        <f t="shared" si="319"/>
        <v>48868</v>
      </c>
      <c r="C5102" s="8" t="b">
        <f t="shared" si="317"/>
        <v>1</v>
      </c>
      <c r="D5102" s="21" t="b">
        <f t="shared" si="316"/>
        <v>0</v>
      </c>
      <c r="E5102" s="14" t="b">
        <f t="shared" si="318"/>
        <v>0</v>
      </c>
      <c r="F5102" s="3"/>
      <c r="G5102" s="5">
        <v>51040</v>
      </c>
    </row>
    <row r="5103" spans="2:7">
      <c r="B5103" s="24">
        <f t="shared" si="319"/>
        <v>48869</v>
      </c>
      <c r="C5103" s="8" t="b">
        <f t="shared" si="317"/>
        <v>0</v>
      </c>
      <c r="D5103" s="21" t="b">
        <f t="shared" si="316"/>
        <v>0</v>
      </c>
      <c r="E5103" s="14">
        <f t="shared" si="318"/>
        <v>48869</v>
      </c>
      <c r="F5103" s="3"/>
      <c r="G5103" s="5">
        <v>51041</v>
      </c>
    </row>
    <row r="5104" spans="2:7">
      <c r="B5104" s="24">
        <f t="shared" si="319"/>
        <v>48870</v>
      </c>
      <c r="C5104" s="8" t="b">
        <f t="shared" si="317"/>
        <v>0</v>
      </c>
      <c r="D5104" s="21" t="b">
        <f t="shared" si="316"/>
        <v>0</v>
      </c>
      <c r="E5104" s="14">
        <f t="shared" si="318"/>
        <v>48870</v>
      </c>
      <c r="F5104" s="3"/>
      <c r="G5104" s="5">
        <v>51042</v>
      </c>
    </row>
    <row r="5105" spans="2:7">
      <c r="B5105" s="24">
        <f t="shared" si="319"/>
        <v>48871</v>
      </c>
      <c r="C5105" s="8" t="b">
        <f t="shared" si="317"/>
        <v>0</v>
      </c>
      <c r="D5105" s="21" t="b">
        <f t="shared" si="316"/>
        <v>0</v>
      </c>
      <c r="E5105" s="14">
        <f t="shared" si="318"/>
        <v>48871</v>
      </c>
      <c r="F5105" s="3"/>
      <c r="G5105" s="5">
        <v>51043</v>
      </c>
    </row>
    <row r="5106" spans="2:7">
      <c r="B5106" s="24">
        <f t="shared" si="319"/>
        <v>48872</v>
      </c>
      <c r="C5106" s="8" t="b">
        <f t="shared" si="317"/>
        <v>0</v>
      </c>
      <c r="D5106" s="21" t="b">
        <f t="shared" si="316"/>
        <v>0</v>
      </c>
      <c r="E5106" s="14">
        <f t="shared" si="318"/>
        <v>48872</v>
      </c>
      <c r="F5106" s="3"/>
      <c r="G5106" s="5">
        <v>51046</v>
      </c>
    </row>
    <row r="5107" spans="2:7">
      <c r="B5107" s="24">
        <f t="shared" si="319"/>
        <v>48873</v>
      </c>
      <c r="C5107" s="8" t="b">
        <f t="shared" si="317"/>
        <v>0</v>
      </c>
      <c r="D5107" s="21" t="b">
        <f t="shared" si="316"/>
        <v>0</v>
      </c>
      <c r="E5107" s="14">
        <f t="shared" si="318"/>
        <v>48873</v>
      </c>
      <c r="F5107" s="3"/>
      <c r="G5107" s="5">
        <v>51047</v>
      </c>
    </row>
    <row r="5108" spans="2:7">
      <c r="B5108" s="24">
        <f t="shared" si="319"/>
        <v>48874</v>
      </c>
      <c r="C5108" s="8" t="b">
        <f t="shared" si="317"/>
        <v>1</v>
      </c>
      <c r="D5108" s="21" t="b">
        <f t="shared" si="316"/>
        <v>0</v>
      </c>
      <c r="E5108" s="14" t="b">
        <f t="shared" si="318"/>
        <v>0</v>
      </c>
      <c r="F5108" s="3"/>
      <c r="G5108" s="5">
        <v>51048</v>
      </c>
    </row>
    <row r="5109" spans="2:7">
      <c r="B5109" s="24">
        <f t="shared" si="319"/>
        <v>48875</v>
      </c>
      <c r="C5109" s="8" t="b">
        <f t="shared" si="317"/>
        <v>1</v>
      </c>
      <c r="D5109" s="21" t="b">
        <f t="shared" si="316"/>
        <v>0</v>
      </c>
      <c r="E5109" s="14" t="b">
        <f t="shared" si="318"/>
        <v>0</v>
      </c>
      <c r="F5109" s="3"/>
      <c r="G5109" s="5">
        <v>51049</v>
      </c>
    </row>
    <row r="5110" spans="2:7">
      <c r="B5110" s="24">
        <f t="shared" si="319"/>
        <v>48876</v>
      </c>
      <c r="C5110" s="8" t="b">
        <f t="shared" si="317"/>
        <v>0</v>
      </c>
      <c r="D5110" s="21" t="b">
        <f t="shared" si="316"/>
        <v>0</v>
      </c>
      <c r="E5110" s="14">
        <f t="shared" si="318"/>
        <v>48876</v>
      </c>
      <c r="F5110" s="3"/>
      <c r="G5110" s="5">
        <v>51050</v>
      </c>
    </row>
    <row r="5111" spans="2:7">
      <c r="B5111" s="24">
        <f t="shared" si="319"/>
        <v>48877</v>
      </c>
      <c r="C5111" s="8" t="b">
        <f t="shared" si="317"/>
        <v>0</v>
      </c>
      <c r="D5111" s="21" t="b">
        <f t="shared" si="316"/>
        <v>0</v>
      </c>
      <c r="E5111" s="14">
        <f t="shared" si="318"/>
        <v>48877</v>
      </c>
      <c r="F5111" s="3"/>
      <c r="G5111" s="5">
        <v>51053</v>
      </c>
    </row>
    <row r="5112" spans="2:7">
      <c r="B5112" s="24">
        <f t="shared" si="319"/>
        <v>48878</v>
      </c>
      <c r="C5112" s="8" t="b">
        <f t="shared" si="317"/>
        <v>0</v>
      </c>
      <c r="D5112" s="21" t="b">
        <f t="shared" si="316"/>
        <v>0</v>
      </c>
      <c r="E5112" s="14">
        <f t="shared" si="318"/>
        <v>48878</v>
      </c>
      <c r="F5112" s="3"/>
      <c r="G5112" s="5">
        <v>51054</v>
      </c>
    </row>
    <row r="5113" spans="2:7">
      <c r="B5113" s="24">
        <f t="shared" si="319"/>
        <v>48879</v>
      </c>
      <c r="C5113" s="8" t="b">
        <f t="shared" si="317"/>
        <v>0</v>
      </c>
      <c r="D5113" s="21" t="b">
        <f t="shared" si="316"/>
        <v>0</v>
      </c>
      <c r="E5113" s="14">
        <f t="shared" si="318"/>
        <v>48879</v>
      </c>
      <c r="F5113" s="3"/>
      <c r="G5113" s="5">
        <v>51055</v>
      </c>
    </row>
    <row r="5114" spans="2:7">
      <c r="B5114" s="24">
        <f t="shared" si="319"/>
        <v>48880</v>
      </c>
      <c r="C5114" s="8" t="b">
        <f t="shared" si="317"/>
        <v>0</v>
      </c>
      <c r="D5114" s="21" t="b">
        <f t="shared" si="316"/>
        <v>0</v>
      </c>
      <c r="E5114" s="14">
        <f t="shared" si="318"/>
        <v>48880</v>
      </c>
      <c r="F5114" s="3"/>
      <c r="G5114" s="5">
        <v>51056</v>
      </c>
    </row>
    <row r="5115" spans="2:7">
      <c r="B5115" s="24">
        <f t="shared" si="319"/>
        <v>48881</v>
      </c>
      <c r="C5115" s="8" t="b">
        <f t="shared" si="317"/>
        <v>1</v>
      </c>
      <c r="D5115" s="21" t="b">
        <f t="shared" si="316"/>
        <v>0</v>
      </c>
      <c r="E5115" s="14" t="b">
        <f t="shared" si="318"/>
        <v>0</v>
      </c>
      <c r="F5115" s="3"/>
      <c r="G5115" s="5">
        <v>51057</v>
      </c>
    </row>
    <row r="5116" spans="2:7">
      <c r="B5116" s="24">
        <f t="shared" si="319"/>
        <v>48882</v>
      </c>
      <c r="C5116" s="8" t="b">
        <f t="shared" si="317"/>
        <v>1</v>
      </c>
      <c r="D5116" s="21" t="b">
        <f t="shared" si="316"/>
        <v>0</v>
      </c>
      <c r="E5116" s="14" t="b">
        <f t="shared" si="318"/>
        <v>0</v>
      </c>
      <c r="F5116" s="3"/>
      <c r="G5116" s="5">
        <v>51060</v>
      </c>
    </row>
    <row r="5117" spans="2:7">
      <c r="B5117" s="24">
        <f t="shared" si="319"/>
        <v>48883</v>
      </c>
      <c r="C5117" s="8" t="b">
        <f t="shared" si="317"/>
        <v>0</v>
      </c>
      <c r="D5117" s="21" t="b">
        <f t="shared" si="316"/>
        <v>0</v>
      </c>
      <c r="E5117" s="14">
        <f t="shared" si="318"/>
        <v>48883</v>
      </c>
      <c r="F5117" s="3"/>
      <c r="G5117" s="5">
        <v>51061</v>
      </c>
    </row>
    <row r="5118" spans="2:7">
      <c r="B5118" s="24">
        <f t="shared" si="319"/>
        <v>48884</v>
      </c>
      <c r="C5118" s="8" t="b">
        <f t="shared" si="317"/>
        <v>0</v>
      </c>
      <c r="D5118" s="21" t="b">
        <f t="shared" si="316"/>
        <v>0</v>
      </c>
      <c r="E5118" s="14">
        <f t="shared" si="318"/>
        <v>48884</v>
      </c>
      <c r="F5118" s="3"/>
      <c r="G5118" s="5">
        <v>51062</v>
      </c>
    </row>
    <row r="5119" spans="2:7">
      <c r="B5119" s="24">
        <f t="shared" si="319"/>
        <v>48885</v>
      </c>
      <c r="C5119" s="8" t="b">
        <f t="shared" si="317"/>
        <v>0</v>
      </c>
      <c r="D5119" s="21" t="b">
        <f t="shared" si="316"/>
        <v>0</v>
      </c>
      <c r="E5119" s="14">
        <f t="shared" si="318"/>
        <v>48885</v>
      </c>
      <c r="F5119" s="3"/>
      <c r="G5119" s="5">
        <v>51063</v>
      </c>
    </row>
    <row r="5120" spans="2:7">
      <c r="B5120" s="24">
        <f t="shared" si="319"/>
        <v>48886</v>
      </c>
      <c r="C5120" s="8" t="b">
        <f t="shared" si="317"/>
        <v>0</v>
      </c>
      <c r="D5120" s="21" t="b">
        <f t="shared" si="316"/>
        <v>0</v>
      </c>
      <c r="E5120" s="14">
        <f t="shared" si="318"/>
        <v>48886</v>
      </c>
      <c r="F5120" s="3"/>
      <c r="G5120" s="5">
        <v>51064</v>
      </c>
    </row>
    <row r="5121" spans="2:7">
      <c r="B5121" s="24">
        <f t="shared" si="319"/>
        <v>48887</v>
      </c>
      <c r="C5121" s="8" t="b">
        <f t="shared" si="317"/>
        <v>0</v>
      </c>
      <c r="D5121" s="21" t="b">
        <f t="shared" si="316"/>
        <v>0</v>
      </c>
      <c r="E5121" s="14">
        <f t="shared" si="318"/>
        <v>48887</v>
      </c>
      <c r="F5121" s="3"/>
      <c r="G5121" s="5">
        <v>51067</v>
      </c>
    </row>
    <row r="5122" spans="2:7">
      <c r="B5122" s="24">
        <f t="shared" si="319"/>
        <v>48888</v>
      </c>
      <c r="C5122" s="8" t="b">
        <f t="shared" si="317"/>
        <v>1</v>
      </c>
      <c r="D5122" s="21" t="b">
        <f t="shared" si="316"/>
        <v>0</v>
      </c>
      <c r="E5122" s="14" t="b">
        <f t="shared" si="318"/>
        <v>0</v>
      </c>
      <c r="F5122" s="3"/>
      <c r="G5122" s="5">
        <v>51068</v>
      </c>
    </row>
    <row r="5123" spans="2:7">
      <c r="B5123" s="24">
        <f t="shared" si="319"/>
        <v>48889</v>
      </c>
      <c r="C5123" s="8" t="b">
        <f t="shared" si="317"/>
        <v>1</v>
      </c>
      <c r="D5123" s="21" t="b">
        <f t="shared" ref="D5123:D5186" si="320">IF(TYPE(VLOOKUP(B5123,Holidays,1,0))&lt;&gt;1,FALSE,TRUE)</f>
        <v>0</v>
      </c>
      <c r="E5123" s="14" t="b">
        <f t="shared" si="318"/>
        <v>0</v>
      </c>
      <c r="F5123" s="3"/>
      <c r="G5123" s="5">
        <v>51069</v>
      </c>
    </row>
    <row r="5124" spans="2:7">
      <c r="B5124" s="24">
        <f t="shared" si="319"/>
        <v>48890</v>
      </c>
      <c r="C5124" s="8" t="b">
        <f t="shared" ref="C5124:C5187" si="321">IF(WEEKDAY(B5124,2)&gt;5,TRUE)</f>
        <v>0</v>
      </c>
      <c r="D5124" s="21" t="b">
        <f t="shared" si="320"/>
        <v>0</v>
      </c>
      <c r="E5124" s="14">
        <f t="shared" ref="E5124:E5187" si="322">IF(OR(C5124,D5124),FALSE,B5124)</f>
        <v>48890</v>
      </c>
      <c r="F5124" s="3"/>
      <c r="G5124" s="5">
        <v>51070</v>
      </c>
    </row>
    <row r="5125" spans="2:7">
      <c r="B5125" s="24">
        <f t="shared" ref="B5125:B5188" si="323">B5124+1</f>
        <v>48891</v>
      </c>
      <c r="C5125" s="8" t="b">
        <f t="shared" si="321"/>
        <v>0</v>
      </c>
      <c r="D5125" s="21" t="b">
        <f t="shared" si="320"/>
        <v>0</v>
      </c>
      <c r="E5125" s="14">
        <f t="shared" si="322"/>
        <v>48891</v>
      </c>
      <c r="F5125" s="3"/>
      <c r="G5125" s="5">
        <v>51071</v>
      </c>
    </row>
    <row r="5126" spans="2:7">
      <c r="B5126" s="24">
        <f t="shared" si="323"/>
        <v>48892</v>
      </c>
      <c r="C5126" s="8" t="b">
        <f t="shared" si="321"/>
        <v>0</v>
      </c>
      <c r="D5126" s="21" t="b">
        <f t="shared" si="320"/>
        <v>0</v>
      </c>
      <c r="E5126" s="14">
        <f t="shared" si="322"/>
        <v>48892</v>
      </c>
      <c r="F5126" s="3"/>
      <c r="G5126" s="5">
        <v>51074</v>
      </c>
    </row>
    <row r="5127" spans="2:7">
      <c r="B5127" s="24">
        <f t="shared" si="323"/>
        <v>48893</v>
      </c>
      <c r="C5127" s="8" t="b">
        <f t="shared" si="321"/>
        <v>0</v>
      </c>
      <c r="D5127" s="21" t="b">
        <f t="shared" si="320"/>
        <v>0</v>
      </c>
      <c r="E5127" s="14">
        <f t="shared" si="322"/>
        <v>48893</v>
      </c>
      <c r="F5127" s="3"/>
      <c r="G5127" s="5">
        <v>51075</v>
      </c>
    </row>
    <row r="5128" spans="2:7">
      <c r="B5128" s="24">
        <f t="shared" si="323"/>
        <v>48894</v>
      </c>
      <c r="C5128" s="8" t="b">
        <f t="shared" si="321"/>
        <v>0</v>
      </c>
      <c r="D5128" s="21" t="b">
        <f t="shared" si="320"/>
        <v>0</v>
      </c>
      <c r="E5128" s="14">
        <f t="shared" si="322"/>
        <v>48894</v>
      </c>
      <c r="F5128" s="3"/>
      <c r="G5128" s="5">
        <v>51076</v>
      </c>
    </row>
    <row r="5129" spans="2:7">
      <c r="B5129" s="24">
        <f t="shared" si="323"/>
        <v>48895</v>
      </c>
      <c r="C5129" s="8" t="b">
        <f t="shared" si="321"/>
        <v>1</v>
      </c>
      <c r="D5129" s="21" t="b">
        <f t="shared" si="320"/>
        <v>0</v>
      </c>
      <c r="E5129" s="14" t="b">
        <f t="shared" si="322"/>
        <v>0</v>
      </c>
      <c r="F5129" s="3"/>
      <c r="G5129" s="5">
        <v>51077</v>
      </c>
    </row>
    <row r="5130" spans="2:7">
      <c r="B5130" s="24">
        <f t="shared" si="323"/>
        <v>48896</v>
      </c>
      <c r="C5130" s="8" t="b">
        <f t="shared" si="321"/>
        <v>1</v>
      </c>
      <c r="D5130" s="21" t="b">
        <f t="shared" si="320"/>
        <v>0</v>
      </c>
      <c r="E5130" s="14" t="b">
        <f t="shared" si="322"/>
        <v>0</v>
      </c>
      <c r="F5130" s="3"/>
      <c r="G5130" s="5">
        <v>51078</v>
      </c>
    </row>
    <row r="5131" spans="2:7">
      <c r="B5131" s="24">
        <f t="shared" si="323"/>
        <v>48897</v>
      </c>
      <c r="C5131" s="8" t="b">
        <f t="shared" si="321"/>
        <v>0</v>
      </c>
      <c r="D5131" s="21" t="b">
        <f t="shared" si="320"/>
        <v>0</v>
      </c>
      <c r="E5131" s="14">
        <f t="shared" si="322"/>
        <v>48897</v>
      </c>
      <c r="F5131" s="3"/>
      <c r="G5131" s="5">
        <v>51081</v>
      </c>
    </row>
    <row r="5132" spans="2:7">
      <c r="B5132" s="24">
        <f t="shared" si="323"/>
        <v>48898</v>
      </c>
      <c r="C5132" s="8" t="b">
        <f t="shared" si="321"/>
        <v>0</v>
      </c>
      <c r="D5132" s="21" t="b">
        <f t="shared" si="320"/>
        <v>0</v>
      </c>
      <c r="E5132" s="14">
        <f t="shared" si="322"/>
        <v>48898</v>
      </c>
      <c r="F5132" s="3"/>
      <c r="G5132" s="5">
        <v>51082</v>
      </c>
    </row>
    <row r="5133" spans="2:7">
      <c r="B5133" s="24">
        <f t="shared" si="323"/>
        <v>48899</v>
      </c>
      <c r="C5133" s="8" t="b">
        <f t="shared" si="321"/>
        <v>0</v>
      </c>
      <c r="D5133" s="21" t="b">
        <f t="shared" si="320"/>
        <v>0</v>
      </c>
      <c r="E5133" s="14">
        <f t="shared" si="322"/>
        <v>48899</v>
      </c>
      <c r="F5133" s="3"/>
      <c r="G5133" s="5">
        <v>51083</v>
      </c>
    </row>
    <row r="5134" spans="2:7">
      <c r="B5134" s="24">
        <f t="shared" si="323"/>
        <v>48900</v>
      </c>
      <c r="C5134" s="8" t="b">
        <f t="shared" si="321"/>
        <v>0</v>
      </c>
      <c r="D5134" s="21" t="b">
        <f t="shared" si="320"/>
        <v>0</v>
      </c>
      <c r="E5134" s="14">
        <f t="shared" si="322"/>
        <v>48900</v>
      </c>
      <c r="F5134" s="3"/>
      <c r="G5134" s="5">
        <v>51084</v>
      </c>
    </row>
    <row r="5135" spans="2:7">
      <c r="B5135" s="24">
        <f t="shared" si="323"/>
        <v>48901</v>
      </c>
      <c r="C5135" s="8" t="b">
        <f t="shared" si="321"/>
        <v>0</v>
      </c>
      <c r="D5135" s="21" t="b">
        <f t="shared" si="320"/>
        <v>0</v>
      </c>
      <c r="E5135" s="14">
        <f t="shared" si="322"/>
        <v>48901</v>
      </c>
      <c r="F5135" s="3"/>
      <c r="G5135" s="5">
        <v>51085</v>
      </c>
    </row>
    <row r="5136" spans="2:7">
      <c r="B5136" s="24">
        <f t="shared" si="323"/>
        <v>48902</v>
      </c>
      <c r="C5136" s="8" t="b">
        <f t="shared" si="321"/>
        <v>1</v>
      </c>
      <c r="D5136" s="21" t="b">
        <f t="shared" si="320"/>
        <v>0</v>
      </c>
      <c r="E5136" s="14" t="b">
        <f t="shared" si="322"/>
        <v>0</v>
      </c>
      <c r="F5136" s="3"/>
      <c r="G5136" s="5">
        <v>51088</v>
      </c>
    </row>
    <row r="5137" spans="2:7">
      <c r="B5137" s="24">
        <f t="shared" si="323"/>
        <v>48903</v>
      </c>
      <c r="C5137" s="8" t="b">
        <f t="shared" si="321"/>
        <v>1</v>
      </c>
      <c r="D5137" s="21" t="b">
        <f t="shared" si="320"/>
        <v>0</v>
      </c>
      <c r="E5137" s="14" t="b">
        <f t="shared" si="322"/>
        <v>0</v>
      </c>
      <c r="F5137" s="3"/>
      <c r="G5137" s="5">
        <v>51089</v>
      </c>
    </row>
    <row r="5138" spans="2:7">
      <c r="B5138" s="24">
        <f t="shared" si="323"/>
        <v>48904</v>
      </c>
      <c r="C5138" s="8" t="b">
        <f t="shared" si="321"/>
        <v>0</v>
      </c>
      <c r="D5138" s="21" t="b">
        <f t="shared" si="320"/>
        <v>0</v>
      </c>
      <c r="E5138" s="14">
        <f t="shared" si="322"/>
        <v>48904</v>
      </c>
      <c r="F5138" s="3"/>
      <c r="G5138" s="5">
        <v>51090</v>
      </c>
    </row>
    <row r="5139" spans="2:7">
      <c r="B5139" s="24">
        <f t="shared" si="323"/>
        <v>48905</v>
      </c>
      <c r="C5139" s="8" t="b">
        <f t="shared" si="321"/>
        <v>0</v>
      </c>
      <c r="D5139" s="21" t="b">
        <f t="shared" si="320"/>
        <v>0</v>
      </c>
      <c r="E5139" s="14">
        <f t="shared" si="322"/>
        <v>48905</v>
      </c>
      <c r="F5139" s="3"/>
      <c r="G5139" s="5">
        <v>51091</v>
      </c>
    </row>
    <row r="5140" spans="2:7">
      <c r="B5140" s="24">
        <f t="shared" si="323"/>
        <v>48906</v>
      </c>
      <c r="C5140" s="8" t="b">
        <f t="shared" si="321"/>
        <v>0</v>
      </c>
      <c r="D5140" s="21" t="b">
        <f t="shared" si="320"/>
        <v>0</v>
      </c>
      <c r="E5140" s="14">
        <f t="shared" si="322"/>
        <v>48906</v>
      </c>
      <c r="F5140" s="3"/>
      <c r="G5140" s="5">
        <v>51092</v>
      </c>
    </row>
    <row r="5141" spans="2:7">
      <c r="B5141" s="24">
        <f t="shared" si="323"/>
        <v>48907</v>
      </c>
      <c r="C5141" s="8" t="b">
        <f t="shared" si="321"/>
        <v>0</v>
      </c>
      <c r="D5141" s="21" t="b">
        <f t="shared" si="320"/>
        <v>0</v>
      </c>
      <c r="E5141" s="14">
        <f t="shared" si="322"/>
        <v>48907</v>
      </c>
      <c r="F5141" s="3"/>
      <c r="G5141" s="5">
        <v>51095</v>
      </c>
    </row>
    <row r="5142" spans="2:7">
      <c r="B5142" s="24">
        <f t="shared" si="323"/>
        <v>48908</v>
      </c>
      <c r="C5142" s="8" t="b">
        <f t="shared" si="321"/>
        <v>0</v>
      </c>
      <c r="D5142" s="21" t="b">
        <f t="shared" si="320"/>
        <v>0</v>
      </c>
      <c r="E5142" s="14">
        <f t="shared" si="322"/>
        <v>48908</v>
      </c>
      <c r="F5142" s="3"/>
      <c r="G5142" s="5">
        <v>51096</v>
      </c>
    </row>
    <row r="5143" spans="2:7">
      <c r="B5143" s="24">
        <f t="shared" si="323"/>
        <v>48909</v>
      </c>
      <c r="C5143" s="8" t="b">
        <f t="shared" si="321"/>
        <v>1</v>
      </c>
      <c r="D5143" s="21" t="b">
        <f t="shared" si="320"/>
        <v>0</v>
      </c>
      <c r="E5143" s="14" t="b">
        <f t="shared" si="322"/>
        <v>0</v>
      </c>
      <c r="F5143" s="3"/>
      <c r="G5143" s="5">
        <v>51097</v>
      </c>
    </row>
    <row r="5144" spans="2:7">
      <c r="B5144" s="24">
        <f t="shared" si="323"/>
        <v>48910</v>
      </c>
      <c r="C5144" s="8" t="b">
        <f t="shared" si="321"/>
        <v>1</v>
      </c>
      <c r="D5144" s="21" t="b">
        <f t="shared" si="320"/>
        <v>0</v>
      </c>
      <c r="E5144" s="14" t="b">
        <f t="shared" si="322"/>
        <v>0</v>
      </c>
      <c r="F5144" s="3"/>
      <c r="G5144" s="5">
        <v>51098</v>
      </c>
    </row>
    <row r="5145" spans="2:7">
      <c r="B5145" s="24">
        <f t="shared" si="323"/>
        <v>48911</v>
      </c>
      <c r="C5145" s="8" t="b">
        <f t="shared" si="321"/>
        <v>0</v>
      </c>
      <c r="D5145" s="21" t="b">
        <f t="shared" si="320"/>
        <v>0</v>
      </c>
      <c r="E5145" s="14">
        <f t="shared" si="322"/>
        <v>48911</v>
      </c>
      <c r="F5145" s="3"/>
      <c r="G5145" s="5">
        <v>51099</v>
      </c>
    </row>
    <row r="5146" spans="2:7">
      <c r="B5146" s="24">
        <f t="shared" si="323"/>
        <v>48912</v>
      </c>
      <c r="C5146" s="8" t="b">
        <f t="shared" si="321"/>
        <v>0</v>
      </c>
      <c r="D5146" s="21" t="b">
        <f t="shared" si="320"/>
        <v>0</v>
      </c>
      <c r="E5146" s="14">
        <f t="shared" si="322"/>
        <v>48912</v>
      </c>
      <c r="F5146" s="3"/>
      <c r="G5146" s="5">
        <v>51102</v>
      </c>
    </row>
    <row r="5147" spans="2:7">
      <c r="B5147" s="24">
        <f t="shared" si="323"/>
        <v>48913</v>
      </c>
      <c r="C5147" s="8" t="b">
        <f t="shared" si="321"/>
        <v>0</v>
      </c>
      <c r="D5147" s="21" t="b">
        <f t="shared" si="320"/>
        <v>0</v>
      </c>
      <c r="E5147" s="14">
        <f t="shared" si="322"/>
        <v>48913</v>
      </c>
      <c r="F5147" s="3"/>
      <c r="G5147" s="5">
        <v>51103</v>
      </c>
    </row>
    <row r="5148" spans="2:7">
      <c r="B5148" s="24">
        <f t="shared" si="323"/>
        <v>48914</v>
      </c>
      <c r="C5148" s="8" t="b">
        <f t="shared" si="321"/>
        <v>0</v>
      </c>
      <c r="D5148" s="21" t="b">
        <f t="shared" si="320"/>
        <v>0</v>
      </c>
      <c r="E5148" s="14">
        <f t="shared" si="322"/>
        <v>48914</v>
      </c>
      <c r="F5148" s="3"/>
      <c r="G5148" s="5">
        <v>51104</v>
      </c>
    </row>
    <row r="5149" spans="2:7">
      <c r="B5149" s="24">
        <f t="shared" si="323"/>
        <v>48915</v>
      </c>
      <c r="C5149" s="8" t="b">
        <f t="shared" si="321"/>
        <v>0</v>
      </c>
      <c r="D5149" s="21" t="b">
        <f t="shared" si="320"/>
        <v>0</v>
      </c>
      <c r="E5149" s="14">
        <f t="shared" si="322"/>
        <v>48915</v>
      </c>
      <c r="F5149" s="3"/>
      <c r="G5149" s="5">
        <v>51105</v>
      </c>
    </row>
    <row r="5150" spans="2:7">
      <c r="B5150" s="24">
        <f t="shared" si="323"/>
        <v>48916</v>
      </c>
      <c r="C5150" s="8" t="b">
        <f t="shared" si="321"/>
        <v>1</v>
      </c>
      <c r="D5150" s="21" t="b">
        <f t="shared" si="320"/>
        <v>0</v>
      </c>
      <c r="E5150" s="14" t="b">
        <f t="shared" si="322"/>
        <v>0</v>
      </c>
      <c r="F5150" s="3"/>
      <c r="G5150" s="5">
        <v>51106</v>
      </c>
    </row>
    <row r="5151" spans="2:7">
      <c r="B5151" s="24">
        <f t="shared" si="323"/>
        <v>48917</v>
      </c>
      <c r="C5151" s="8" t="b">
        <f t="shared" si="321"/>
        <v>1</v>
      </c>
      <c r="D5151" s="21" t="b">
        <f t="shared" si="320"/>
        <v>0</v>
      </c>
      <c r="E5151" s="14" t="b">
        <f t="shared" si="322"/>
        <v>0</v>
      </c>
      <c r="F5151" s="3"/>
      <c r="G5151" s="5">
        <v>51109</v>
      </c>
    </row>
    <row r="5152" spans="2:7">
      <c r="B5152" s="24">
        <f t="shared" si="323"/>
        <v>48918</v>
      </c>
      <c r="C5152" s="8" t="b">
        <f t="shared" si="321"/>
        <v>0</v>
      </c>
      <c r="D5152" s="21" t="b">
        <f t="shared" si="320"/>
        <v>0</v>
      </c>
      <c r="E5152" s="14">
        <f t="shared" si="322"/>
        <v>48918</v>
      </c>
      <c r="F5152" s="3"/>
      <c r="G5152" s="5">
        <v>51110</v>
      </c>
    </row>
    <row r="5153" spans="2:7">
      <c r="B5153" s="24">
        <f t="shared" si="323"/>
        <v>48919</v>
      </c>
      <c r="C5153" s="8" t="b">
        <f t="shared" si="321"/>
        <v>0</v>
      </c>
      <c r="D5153" s="21" t="b">
        <f t="shared" si="320"/>
        <v>0</v>
      </c>
      <c r="E5153" s="14">
        <f t="shared" si="322"/>
        <v>48919</v>
      </c>
      <c r="F5153" s="3"/>
      <c r="G5153" s="5">
        <v>51111</v>
      </c>
    </row>
    <row r="5154" spans="2:7">
      <c r="B5154" s="24">
        <f t="shared" si="323"/>
        <v>48920</v>
      </c>
      <c r="C5154" s="8" t="b">
        <f t="shared" si="321"/>
        <v>0</v>
      </c>
      <c r="D5154" s="21" t="b">
        <f t="shared" si="320"/>
        <v>0</v>
      </c>
      <c r="E5154" s="14">
        <f t="shared" si="322"/>
        <v>48920</v>
      </c>
      <c r="F5154" s="3"/>
      <c r="G5154" s="5">
        <v>51112</v>
      </c>
    </row>
    <row r="5155" spans="2:7">
      <c r="B5155" s="24">
        <f t="shared" si="323"/>
        <v>48921</v>
      </c>
      <c r="C5155" s="8" t="b">
        <f t="shared" si="321"/>
        <v>0</v>
      </c>
      <c r="D5155" s="21" t="b">
        <f t="shared" si="320"/>
        <v>0</v>
      </c>
      <c r="E5155" s="14">
        <f t="shared" si="322"/>
        <v>48921</v>
      </c>
      <c r="F5155" s="3"/>
      <c r="G5155" s="5">
        <v>51113</v>
      </c>
    </row>
    <row r="5156" spans="2:7">
      <c r="B5156" s="24">
        <f t="shared" si="323"/>
        <v>48922</v>
      </c>
      <c r="C5156" s="8" t="b">
        <f t="shared" si="321"/>
        <v>0</v>
      </c>
      <c r="D5156" s="21" t="b">
        <f t="shared" si="320"/>
        <v>0</v>
      </c>
      <c r="E5156" s="14">
        <f t="shared" si="322"/>
        <v>48922</v>
      </c>
      <c r="F5156" s="3"/>
      <c r="G5156" s="5">
        <v>51116</v>
      </c>
    </row>
    <row r="5157" spans="2:7">
      <c r="B5157" s="24">
        <f t="shared" si="323"/>
        <v>48923</v>
      </c>
      <c r="C5157" s="8" t="b">
        <f t="shared" si="321"/>
        <v>1</v>
      </c>
      <c r="D5157" s="21" t="b">
        <f t="shared" si="320"/>
        <v>0</v>
      </c>
      <c r="E5157" s="14" t="b">
        <f t="shared" si="322"/>
        <v>0</v>
      </c>
      <c r="F5157" s="3"/>
      <c r="G5157" s="5">
        <v>51117</v>
      </c>
    </row>
    <row r="5158" spans="2:7">
      <c r="B5158" s="24">
        <f t="shared" si="323"/>
        <v>48924</v>
      </c>
      <c r="C5158" s="8" t="b">
        <f t="shared" si="321"/>
        <v>1</v>
      </c>
      <c r="D5158" s="21" t="b">
        <f t="shared" si="320"/>
        <v>0</v>
      </c>
      <c r="E5158" s="14" t="b">
        <f t="shared" si="322"/>
        <v>0</v>
      </c>
      <c r="F5158" s="3"/>
      <c r="G5158" s="5">
        <v>51118</v>
      </c>
    </row>
    <row r="5159" spans="2:7">
      <c r="B5159" s="24">
        <f t="shared" si="323"/>
        <v>48925</v>
      </c>
      <c r="C5159" s="8" t="b">
        <f t="shared" si="321"/>
        <v>0</v>
      </c>
      <c r="D5159" s="21" t="b">
        <f t="shared" si="320"/>
        <v>0</v>
      </c>
      <c r="E5159" s="14">
        <f t="shared" si="322"/>
        <v>48925</v>
      </c>
      <c r="F5159" s="3"/>
      <c r="G5159" s="5">
        <v>51119</v>
      </c>
    </row>
    <row r="5160" spans="2:7">
      <c r="B5160" s="24">
        <f t="shared" si="323"/>
        <v>48926</v>
      </c>
      <c r="C5160" s="8" t="b">
        <f t="shared" si="321"/>
        <v>0</v>
      </c>
      <c r="D5160" s="21" t="b">
        <f t="shared" si="320"/>
        <v>0</v>
      </c>
      <c r="E5160" s="14">
        <f t="shared" si="322"/>
        <v>48926</v>
      </c>
      <c r="F5160" s="3"/>
      <c r="G5160" s="5">
        <v>51120</v>
      </c>
    </row>
    <row r="5161" spans="2:7">
      <c r="B5161" s="24">
        <f t="shared" si="323"/>
        <v>48927</v>
      </c>
      <c r="C5161" s="8" t="b">
        <f t="shared" si="321"/>
        <v>0</v>
      </c>
      <c r="D5161" s="21" t="b">
        <f t="shared" si="320"/>
        <v>0</v>
      </c>
      <c r="E5161" s="14">
        <f t="shared" si="322"/>
        <v>48927</v>
      </c>
      <c r="F5161" s="3"/>
      <c r="G5161" s="5">
        <v>51123</v>
      </c>
    </row>
    <row r="5162" spans="2:7">
      <c r="B5162" s="24">
        <f t="shared" si="323"/>
        <v>48928</v>
      </c>
      <c r="C5162" s="8" t="b">
        <f t="shared" si="321"/>
        <v>0</v>
      </c>
      <c r="D5162" s="21" t="b">
        <f t="shared" si="320"/>
        <v>0</v>
      </c>
      <c r="E5162" s="14">
        <f t="shared" si="322"/>
        <v>48928</v>
      </c>
      <c r="F5162" s="3"/>
      <c r="G5162" s="5">
        <v>51124</v>
      </c>
    </row>
    <row r="5163" spans="2:7">
      <c r="B5163" s="24">
        <f t="shared" si="323"/>
        <v>48929</v>
      </c>
      <c r="C5163" s="8" t="b">
        <f t="shared" si="321"/>
        <v>0</v>
      </c>
      <c r="D5163" s="21" t="b">
        <f t="shared" si="320"/>
        <v>0</v>
      </c>
      <c r="E5163" s="14">
        <f t="shared" si="322"/>
        <v>48929</v>
      </c>
      <c r="F5163" s="3"/>
      <c r="G5163" s="5">
        <v>51125</v>
      </c>
    </row>
    <row r="5164" spans="2:7">
      <c r="B5164" s="24">
        <f t="shared" si="323"/>
        <v>48930</v>
      </c>
      <c r="C5164" s="8" t="b">
        <f t="shared" si="321"/>
        <v>1</v>
      </c>
      <c r="D5164" s="21" t="b">
        <f t="shared" si="320"/>
        <v>0</v>
      </c>
      <c r="E5164" s="14" t="b">
        <f t="shared" si="322"/>
        <v>0</v>
      </c>
      <c r="F5164" s="3"/>
      <c r="G5164" s="5">
        <v>51126</v>
      </c>
    </row>
    <row r="5165" spans="2:7">
      <c r="B5165" s="24">
        <f t="shared" si="323"/>
        <v>48931</v>
      </c>
      <c r="C5165" s="8" t="b">
        <f t="shared" si="321"/>
        <v>1</v>
      </c>
      <c r="D5165" s="21" t="b">
        <f t="shared" si="320"/>
        <v>0</v>
      </c>
      <c r="E5165" s="14" t="b">
        <f t="shared" si="322"/>
        <v>0</v>
      </c>
      <c r="F5165" s="3"/>
      <c r="G5165" s="5">
        <v>51127</v>
      </c>
    </row>
    <row r="5166" spans="2:7">
      <c r="B5166" s="24">
        <f t="shared" si="323"/>
        <v>48932</v>
      </c>
      <c r="C5166" s="8" t="b">
        <f t="shared" si="321"/>
        <v>0</v>
      </c>
      <c r="D5166" s="21" t="b">
        <f t="shared" si="320"/>
        <v>0</v>
      </c>
      <c r="E5166" s="14">
        <f t="shared" si="322"/>
        <v>48932</v>
      </c>
      <c r="F5166" s="3"/>
      <c r="G5166" s="5">
        <v>51131</v>
      </c>
    </row>
    <row r="5167" spans="2:7">
      <c r="B5167" s="24">
        <f t="shared" si="323"/>
        <v>48933</v>
      </c>
      <c r="C5167" s="8" t="b">
        <f t="shared" si="321"/>
        <v>0</v>
      </c>
      <c r="D5167" s="21" t="b">
        <f t="shared" si="320"/>
        <v>0</v>
      </c>
      <c r="E5167" s="14">
        <f t="shared" si="322"/>
        <v>48933</v>
      </c>
      <c r="F5167" s="3"/>
      <c r="G5167" s="5">
        <v>51132</v>
      </c>
    </row>
    <row r="5168" spans="2:7">
      <c r="B5168" s="24">
        <f t="shared" si="323"/>
        <v>48934</v>
      </c>
      <c r="C5168" s="8" t="b">
        <f t="shared" si="321"/>
        <v>0</v>
      </c>
      <c r="D5168" s="21" t="b">
        <f t="shared" si="320"/>
        <v>0</v>
      </c>
      <c r="E5168" s="14">
        <f t="shared" si="322"/>
        <v>48934</v>
      </c>
      <c r="F5168" s="3"/>
      <c r="G5168" s="5">
        <v>51133</v>
      </c>
    </row>
    <row r="5169" spans="2:7">
      <c r="B5169" s="24">
        <f t="shared" si="323"/>
        <v>48935</v>
      </c>
      <c r="C5169" s="8" t="b">
        <f t="shared" si="321"/>
        <v>0</v>
      </c>
      <c r="D5169" s="21" t="b">
        <f t="shared" si="320"/>
        <v>0</v>
      </c>
      <c r="E5169" s="14">
        <f t="shared" si="322"/>
        <v>48935</v>
      </c>
      <c r="F5169" s="3"/>
      <c r="G5169" s="5">
        <v>51134</v>
      </c>
    </row>
    <row r="5170" spans="2:7">
      <c r="B5170" s="24">
        <f t="shared" si="323"/>
        <v>48936</v>
      </c>
      <c r="C5170" s="8" t="b">
        <f t="shared" si="321"/>
        <v>0</v>
      </c>
      <c r="D5170" s="21" t="b">
        <f t="shared" si="320"/>
        <v>0</v>
      </c>
      <c r="E5170" s="14">
        <f t="shared" si="322"/>
        <v>48936</v>
      </c>
      <c r="F5170" s="3"/>
      <c r="G5170" s="5">
        <v>51137</v>
      </c>
    </row>
    <row r="5171" spans="2:7">
      <c r="B5171" s="24">
        <f t="shared" si="323"/>
        <v>48937</v>
      </c>
      <c r="C5171" s="8" t="b">
        <f t="shared" si="321"/>
        <v>1</v>
      </c>
      <c r="D5171" s="21" t="b">
        <f t="shared" si="320"/>
        <v>0</v>
      </c>
      <c r="E5171" s="14" t="b">
        <f t="shared" si="322"/>
        <v>0</v>
      </c>
      <c r="F5171" s="3"/>
      <c r="G5171" s="5">
        <v>51138</v>
      </c>
    </row>
    <row r="5172" spans="2:7">
      <c r="B5172" s="24">
        <f t="shared" si="323"/>
        <v>48938</v>
      </c>
      <c r="C5172" s="8" t="b">
        <f t="shared" si="321"/>
        <v>1</v>
      </c>
      <c r="D5172" s="21" t="b">
        <f t="shared" si="320"/>
        <v>1</v>
      </c>
      <c r="E5172" s="14" t="b">
        <f t="shared" si="322"/>
        <v>0</v>
      </c>
      <c r="F5172" s="3"/>
      <c r="G5172" s="5">
        <v>51139</v>
      </c>
    </row>
    <row r="5173" spans="2:7">
      <c r="B5173" s="24">
        <f t="shared" si="323"/>
        <v>48939</v>
      </c>
      <c r="C5173" s="8" t="b">
        <f t="shared" si="321"/>
        <v>0</v>
      </c>
      <c r="D5173" s="21" t="b">
        <f t="shared" si="320"/>
        <v>1</v>
      </c>
      <c r="E5173" s="14" t="b">
        <f t="shared" si="322"/>
        <v>0</v>
      </c>
      <c r="F5173" s="3"/>
      <c r="G5173" s="5">
        <v>51140</v>
      </c>
    </row>
    <row r="5174" spans="2:7">
      <c r="B5174" s="24">
        <f t="shared" si="323"/>
        <v>48940</v>
      </c>
      <c r="C5174" s="8" t="b">
        <f t="shared" si="321"/>
        <v>0</v>
      </c>
      <c r="D5174" s="21" t="b">
        <f t="shared" si="320"/>
        <v>0</v>
      </c>
      <c r="E5174" s="14">
        <f t="shared" si="322"/>
        <v>48940</v>
      </c>
      <c r="F5174" s="3"/>
      <c r="G5174" s="5">
        <v>51141</v>
      </c>
    </row>
    <row r="5175" spans="2:7">
      <c r="B5175" s="24">
        <f t="shared" si="323"/>
        <v>48941</v>
      </c>
      <c r="C5175" s="8" t="b">
        <f t="shared" si="321"/>
        <v>0</v>
      </c>
      <c r="D5175" s="21" t="b">
        <f t="shared" si="320"/>
        <v>0</v>
      </c>
      <c r="E5175" s="14">
        <f t="shared" si="322"/>
        <v>48941</v>
      </c>
      <c r="F5175" s="3"/>
      <c r="G5175" s="5">
        <v>51144</v>
      </c>
    </row>
    <row r="5176" spans="2:7">
      <c r="B5176" s="24">
        <f t="shared" si="323"/>
        <v>48942</v>
      </c>
      <c r="C5176" s="8" t="b">
        <f t="shared" si="321"/>
        <v>0</v>
      </c>
      <c r="D5176" s="21" t="b">
        <f t="shared" si="320"/>
        <v>0</v>
      </c>
      <c r="E5176" s="14">
        <f t="shared" si="322"/>
        <v>48942</v>
      </c>
      <c r="F5176" s="3"/>
      <c r="G5176" s="5">
        <v>51145</v>
      </c>
    </row>
    <row r="5177" spans="2:7">
      <c r="B5177" s="24">
        <f t="shared" si="323"/>
        <v>48943</v>
      </c>
      <c r="C5177" s="8" t="b">
        <f t="shared" si="321"/>
        <v>0</v>
      </c>
      <c r="D5177" s="21" t="b">
        <f t="shared" si="320"/>
        <v>0</v>
      </c>
      <c r="E5177" s="14">
        <f t="shared" si="322"/>
        <v>48943</v>
      </c>
      <c r="F5177" s="3"/>
      <c r="G5177" s="5">
        <v>51146</v>
      </c>
    </row>
    <row r="5178" spans="2:7">
      <c r="B5178" s="24">
        <f t="shared" si="323"/>
        <v>48944</v>
      </c>
      <c r="C5178" s="8" t="b">
        <f t="shared" si="321"/>
        <v>1</v>
      </c>
      <c r="D5178" s="21" t="b">
        <f t="shared" si="320"/>
        <v>0</v>
      </c>
      <c r="E5178" s="14" t="b">
        <f t="shared" si="322"/>
        <v>0</v>
      </c>
      <c r="F5178" s="3"/>
      <c r="G5178" s="5">
        <v>51147</v>
      </c>
    </row>
    <row r="5179" spans="2:7">
      <c r="B5179" s="24">
        <f t="shared" si="323"/>
        <v>48945</v>
      </c>
      <c r="C5179" s="8" t="b">
        <f t="shared" si="321"/>
        <v>1</v>
      </c>
      <c r="D5179" s="21" t="b">
        <f t="shared" si="320"/>
        <v>1</v>
      </c>
      <c r="E5179" s="14" t="b">
        <f t="shared" si="322"/>
        <v>0</v>
      </c>
      <c r="F5179" s="3"/>
      <c r="G5179" s="5">
        <v>51148</v>
      </c>
    </row>
    <row r="5180" spans="2:7">
      <c r="B5180" s="24">
        <f t="shared" si="323"/>
        <v>48946</v>
      </c>
      <c r="C5180" s="8" t="b">
        <f t="shared" si="321"/>
        <v>0</v>
      </c>
      <c r="D5180" s="21" t="b">
        <f t="shared" si="320"/>
        <v>0</v>
      </c>
      <c r="E5180" s="14">
        <f t="shared" si="322"/>
        <v>48946</v>
      </c>
      <c r="F5180" s="3"/>
      <c r="G5180" s="5">
        <v>51151</v>
      </c>
    </row>
    <row r="5181" spans="2:7">
      <c r="B5181" s="24">
        <f t="shared" si="323"/>
        <v>48947</v>
      </c>
      <c r="C5181" s="8" t="b">
        <f t="shared" si="321"/>
        <v>0</v>
      </c>
      <c r="D5181" s="21" t="b">
        <f t="shared" si="320"/>
        <v>0</v>
      </c>
      <c r="E5181" s="14">
        <f t="shared" si="322"/>
        <v>48947</v>
      </c>
      <c r="F5181" s="3"/>
      <c r="G5181" s="5">
        <v>51152</v>
      </c>
    </row>
    <row r="5182" spans="2:7">
      <c r="B5182" s="24">
        <f t="shared" si="323"/>
        <v>48948</v>
      </c>
      <c r="C5182" s="8" t="b">
        <f t="shared" si="321"/>
        <v>0</v>
      </c>
      <c r="D5182" s="21" t="b">
        <f t="shared" si="320"/>
        <v>0</v>
      </c>
      <c r="E5182" s="14">
        <f t="shared" si="322"/>
        <v>48948</v>
      </c>
      <c r="F5182" s="3"/>
      <c r="G5182" s="5">
        <v>51153</v>
      </c>
    </row>
    <row r="5183" spans="2:7">
      <c r="B5183" s="24">
        <f t="shared" si="323"/>
        <v>48949</v>
      </c>
      <c r="C5183" s="8" t="b">
        <f t="shared" si="321"/>
        <v>0</v>
      </c>
      <c r="D5183" s="21" t="b">
        <f t="shared" si="320"/>
        <v>0</v>
      </c>
      <c r="E5183" s="14">
        <f t="shared" si="322"/>
        <v>48949</v>
      </c>
      <c r="F5183" s="3"/>
      <c r="G5183" s="5">
        <v>51154</v>
      </c>
    </row>
    <row r="5184" spans="2:7">
      <c r="B5184" s="24">
        <f t="shared" si="323"/>
        <v>48950</v>
      </c>
      <c r="C5184" s="8" t="b">
        <f t="shared" si="321"/>
        <v>0</v>
      </c>
      <c r="D5184" s="21" t="b">
        <f t="shared" si="320"/>
        <v>0</v>
      </c>
      <c r="E5184" s="14">
        <f t="shared" si="322"/>
        <v>48950</v>
      </c>
      <c r="F5184" s="3"/>
      <c r="G5184" s="5">
        <v>51155</v>
      </c>
    </row>
    <row r="5185" spans="2:7">
      <c r="B5185" s="24">
        <f t="shared" si="323"/>
        <v>48951</v>
      </c>
      <c r="C5185" s="8" t="b">
        <f t="shared" si="321"/>
        <v>1</v>
      </c>
      <c r="D5185" s="21" t="b">
        <f t="shared" si="320"/>
        <v>0</v>
      </c>
      <c r="E5185" s="14" t="b">
        <f t="shared" si="322"/>
        <v>0</v>
      </c>
      <c r="F5185" s="3"/>
      <c r="G5185" s="5">
        <v>51158</v>
      </c>
    </row>
    <row r="5186" spans="2:7">
      <c r="B5186" s="24">
        <f t="shared" si="323"/>
        <v>48952</v>
      </c>
      <c r="C5186" s="8" t="b">
        <f t="shared" si="321"/>
        <v>1</v>
      </c>
      <c r="D5186" s="21" t="b">
        <f t="shared" si="320"/>
        <v>0</v>
      </c>
      <c r="E5186" s="14" t="b">
        <f t="shared" si="322"/>
        <v>0</v>
      </c>
      <c r="F5186" s="3"/>
      <c r="G5186" s="5">
        <v>51159</v>
      </c>
    </row>
    <row r="5187" spans="2:7">
      <c r="B5187" s="24">
        <f t="shared" si="323"/>
        <v>48953</v>
      </c>
      <c r="C5187" s="8" t="b">
        <f t="shared" si="321"/>
        <v>0</v>
      </c>
      <c r="D5187" s="21" t="b">
        <f t="shared" ref="D5187:D5250" si="324">IF(TYPE(VLOOKUP(B5187,Holidays,1,0))&lt;&gt;1,FALSE,TRUE)</f>
        <v>0</v>
      </c>
      <c r="E5187" s="14">
        <f t="shared" si="322"/>
        <v>48953</v>
      </c>
      <c r="F5187" s="3"/>
      <c r="G5187" s="5">
        <v>51160</v>
      </c>
    </row>
    <row r="5188" spans="2:7">
      <c r="B5188" s="24">
        <f t="shared" si="323"/>
        <v>48954</v>
      </c>
      <c r="C5188" s="8" t="b">
        <f t="shared" ref="C5188:C5251" si="325">IF(WEEKDAY(B5188,2)&gt;5,TRUE)</f>
        <v>0</v>
      </c>
      <c r="D5188" s="21" t="b">
        <f t="shared" si="324"/>
        <v>0</v>
      </c>
      <c r="E5188" s="14">
        <f t="shared" ref="E5188:E5251" si="326">IF(OR(C5188,D5188),FALSE,B5188)</f>
        <v>48954</v>
      </c>
      <c r="F5188" s="3"/>
      <c r="G5188" s="5">
        <v>51161</v>
      </c>
    </row>
    <row r="5189" spans="2:7">
      <c r="B5189" s="24">
        <f t="shared" ref="B5189:B5252" si="327">B5188+1</f>
        <v>48955</v>
      </c>
      <c r="C5189" s="8" t="b">
        <f t="shared" si="325"/>
        <v>0</v>
      </c>
      <c r="D5189" s="21" t="b">
        <f t="shared" si="324"/>
        <v>0</v>
      </c>
      <c r="E5189" s="14">
        <f t="shared" si="326"/>
        <v>48955</v>
      </c>
      <c r="F5189" s="3"/>
      <c r="G5189" s="5">
        <v>51162</v>
      </c>
    </row>
    <row r="5190" spans="2:7">
      <c r="B5190" s="24">
        <f t="shared" si="327"/>
        <v>48956</v>
      </c>
      <c r="C5190" s="8" t="b">
        <f t="shared" si="325"/>
        <v>0</v>
      </c>
      <c r="D5190" s="21" t="b">
        <f t="shared" si="324"/>
        <v>0</v>
      </c>
      <c r="E5190" s="14">
        <f t="shared" si="326"/>
        <v>48956</v>
      </c>
      <c r="F5190" s="3"/>
      <c r="G5190" s="5">
        <v>51165</v>
      </c>
    </row>
    <row r="5191" spans="2:7">
      <c r="B5191" s="24">
        <f t="shared" si="327"/>
        <v>48957</v>
      </c>
      <c r="C5191" s="8" t="b">
        <f t="shared" si="325"/>
        <v>0</v>
      </c>
      <c r="D5191" s="21" t="b">
        <f t="shared" si="324"/>
        <v>0</v>
      </c>
      <c r="E5191" s="14">
        <f t="shared" si="326"/>
        <v>48957</v>
      </c>
      <c r="F5191" s="3"/>
      <c r="G5191" s="5">
        <v>51166</v>
      </c>
    </row>
    <row r="5192" spans="2:7">
      <c r="B5192" s="24">
        <f t="shared" si="327"/>
        <v>48958</v>
      </c>
      <c r="C5192" s="8" t="b">
        <f t="shared" si="325"/>
        <v>1</v>
      </c>
      <c r="D5192" s="21" t="b">
        <f t="shared" si="324"/>
        <v>0</v>
      </c>
      <c r="E5192" s="14" t="b">
        <f t="shared" si="326"/>
        <v>0</v>
      </c>
      <c r="F5192" s="3"/>
      <c r="G5192" s="5">
        <v>51167</v>
      </c>
    </row>
    <row r="5193" spans="2:7">
      <c r="B5193" s="24">
        <f t="shared" si="327"/>
        <v>48959</v>
      </c>
      <c r="C5193" s="8" t="b">
        <f t="shared" si="325"/>
        <v>1</v>
      </c>
      <c r="D5193" s="21" t="b">
        <f t="shared" si="324"/>
        <v>0</v>
      </c>
      <c r="E5193" s="14" t="b">
        <f t="shared" si="326"/>
        <v>0</v>
      </c>
      <c r="F5193" s="3"/>
      <c r="G5193" s="5">
        <v>51168</v>
      </c>
    </row>
    <row r="5194" spans="2:7">
      <c r="B5194" s="24">
        <f t="shared" si="327"/>
        <v>48960</v>
      </c>
      <c r="C5194" s="8" t="b">
        <f t="shared" si="325"/>
        <v>0</v>
      </c>
      <c r="D5194" s="21" t="b">
        <f t="shared" si="324"/>
        <v>0</v>
      </c>
      <c r="E5194" s="14">
        <f t="shared" si="326"/>
        <v>48960</v>
      </c>
      <c r="F5194" s="3"/>
      <c r="G5194" s="5">
        <v>51169</v>
      </c>
    </row>
    <row r="5195" spans="2:7">
      <c r="B5195" s="24">
        <f t="shared" si="327"/>
        <v>48961</v>
      </c>
      <c r="C5195" s="8" t="b">
        <f t="shared" si="325"/>
        <v>0</v>
      </c>
      <c r="D5195" s="21" t="b">
        <f t="shared" si="324"/>
        <v>0</v>
      </c>
      <c r="E5195" s="14">
        <f t="shared" si="326"/>
        <v>48961</v>
      </c>
      <c r="F5195" s="3"/>
      <c r="G5195" s="5">
        <v>51172</v>
      </c>
    </row>
    <row r="5196" spans="2:7">
      <c r="B5196" s="24">
        <f t="shared" si="327"/>
        <v>48962</v>
      </c>
      <c r="C5196" s="8" t="b">
        <f t="shared" si="325"/>
        <v>0</v>
      </c>
      <c r="D5196" s="21" t="b">
        <f t="shared" si="324"/>
        <v>0</v>
      </c>
      <c r="E5196" s="14">
        <f t="shared" si="326"/>
        <v>48962</v>
      </c>
      <c r="F5196" s="3"/>
      <c r="G5196" s="5">
        <v>51173</v>
      </c>
    </row>
    <row r="5197" spans="2:7">
      <c r="B5197" s="24">
        <f t="shared" si="327"/>
        <v>48963</v>
      </c>
      <c r="C5197" s="8" t="b">
        <f t="shared" si="325"/>
        <v>0</v>
      </c>
      <c r="D5197" s="21" t="b">
        <f t="shared" si="324"/>
        <v>0</v>
      </c>
      <c r="E5197" s="14">
        <f t="shared" si="326"/>
        <v>48963</v>
      </c>
      <c r="F5197" s="3"/>
      <c r="G5197" s="5">
        <v>51174</v>
      </c>
    </row>
    <row r="5198" spans="2:7">
      <c r="B5198" s="24">
        <f t="shared" si="327"/>
        <v>48964</v>
      </c>
      <c r="C5198" s="8" t="b">
        <f t="shared" si="325"/>
        <v>0</v>
      </c>
      <c r="D5198" s="21" t="b">
        <f t="shared" si="324"/>
        <v>0</v>
      </c>
      <c r="E5198" s="14">
        <f t="shared" si="326"/>
        <v>48964</v>
      </c>
      <c r="F5198" s="3"/>
      <c r="G5198" s="5">
        <v>51175</v>
      </c>
    </row>
    <row r="5199" spans="2:7">
      <c r="B5199" s="24">
        <f t="shared" si="327"/>
        <v>48965</v>
      </c>
      <c r="C5199" s="8" t="b">
        <f t="shared" si="325"/>
        <v>1</v>
      </c>
      <c r="D5199" s="21" t="b">
        <f t="shared" si="324"/>
        <v>0</v>
      </c>
      <c r="E5199" s="14" t="b">
        <f t="shared" si="326"/>
        <v>0</v>
      </c>
      <c r="F5199" s="3"/>
      <c r="G5199" s="5">
        <v>51176</v>
      </c>
    </row>
    <row r="5200" spans="2:7">
      <c r="B5200" s="24">
        <f t="shared" si="327"/>
        <v>48966</v>
      </c>
      <c r="C5200" s="8" t="b">
        <f t="shared" si="325"/>
        <v>1</v>
      </c>
      <c r="D5200" s="21" t="b">
        <f t="shared" si="324"/>
        <v>0</v>
      </c>
      <c r="E5200" s="14" t="b">
        <f t="shared" si="326"/>
        <v>0</v>
      </c>
      <c r="F5200" s="3"/>
      <c r="G5200" s="5">
        <v>51179</v>
      </c>
    </row>
    <row r="5201" spans="2:7">
      <c r="B5201" s="24">
        <f t="shared" si="327"/>
        <v>48967</v>
      </c>
      <c r="C5201" s="8" t="b">
        <f t="shared" si="325"/>
        <v>0</v>
      </c>
      <c r="D5201" s="21" t="b">
        <f t="shared" si="324"/>
        <v>0</v>
      </c>
      <c r="E5201" s="14">
        <f t="shared" si="326"/>
        <v>48967</v>
      </c>
      <c r="F5201" s="3"/>
      <c r="G5201" s="5">
        <v>51180</v>
      </c>
    </row>
    <row r="5202" spans="2:7">
      <c r="B5202" s="24">
        <f t="shared" si="327"/>
        <v>48968</v>
      </c>
      <c r="C5202" s="8" t="b">
        <f t="shared" si="325"/>
        <v>0</v>
      </c>
      <c r="D5202" s="21" t="b">
        <f t="shared" si="324"/>
        <v>0</v>
      </c>
      <c r="E5202" s="14">
        <f t="shared" si="326"/>
        <v>48968</v>
      </c>
      <c r="F5202" s="3"/>
      <c r="G5202" s="5">
        <v>51181</v>
      </c>
    </row>
    <row r="5203" spans="2:7">
      <c r="B5203" s="24">
        <f t="shared" si="327"/>
        <v>48969</v>
      </c>
      <c r="C5203" s="8" t="b">
        <f t="shared" si="325"/>
        <v>0</v>
      </c>
      <c r="D5203" s="21" t="b">
        <f t="shared" si="324"/>
        <v>0</v>
      </c>
      <c r="E5203" s="14">
        <f t="shared" si="326"/>
        <v>48969</v>
      </c>
      <c r="F5203" s="3"/>
      <c r="G5203" s="5">
        <v>51182</v>
      </c>
    </row>
    <row r="5204" spans="2:7">
      <c r="B5204" s="24">
        <f t="shared" si="327"/>
        <v>48970</v>
      </c>
      <c r="C5204" s="8" t="b">
        <f t="shared" si="325"/>
        <v>0</v>
      </c>
      <c r="D5204" s="21" t="b">
        <f t="shared" si="324"/>
        <v>0</v>
      </c>
      <c r="E5204" s="14">
        <f t="shared" si="326"/>
        <v>48970</v>
      </c>
      <c r="F5204" s="3"/>
      <c r="G5204" s="5">
        <v>51183</v>
      </c>
    </row>
    <row r="5205" spans="2:7">
      <c r="B5205" s="24">
        <f t="shared" si="327"/>
        <v>48971</v>
      </c>
      <c r="C5205" s="8" t="b">
        <f t="shared" si="325"/>
        <v>0</v>
      </c>
      <c r="D5205" s="21" t="b">
        <f t="shared" si="324"/>
        <v>0</v>
      </c>
      <c r="E5205" s="14">
        <f t="shared" si="326"/>
        <v>48971</v>
      </c>
      <c r="F5205" s="3"/>
      <c r="G5205" s="5">
        <v>51186</v>
      </c>
    </row>
    <row r="5206" spans="2:7">
      <c r="B5206" s="24">
        <f t="shared" si="327"/>
        <v>48972</v>
      </c>
      <c r="C5206" s="8" t="b">
        <f t="shared" si="325"/>
        <v>1</v>
      </c>
      <c r="D5206" s="21" t="b">
        <f t="shared" si="324"/>
        <v>0</v>
      </c>
      <c r="E5206" s="14" t="b">
        <f t="shared" si="326"/>
        <v>0</v>
      </c>
      <c r="F5206" s="3"/>
      <c r="G5206" s="5">
        <v>51187</v>
      </c>
    </row>
    <row r="5207" spans="2:7">
      <c r="B5207" s="24">
        <f t="shared" si="327"/>
        <v>48973</v>
      </c>
      <c r="C5207" s="8" t="b">
        <f t="shared" si="325"/>
        <v>1</v>
      </c>
      <c r="D5207" s="21" t="b">
        <f t="shared" si="324"/>
        <v>0</v>
      </c>
      <c r="E5207" s="14" t="b">
        <f t="shared" si="326"/>
        <v>0</v>
      </c>
      <c r="F5207" s="3"/>
      <c r="G5207" s="5">
        <v>51188</v>
      </c>
    </row>
    <row r="5208" spans="2:7">
      <c r="B5208" s="24">
        <f t="shared" si="327"/>
        <v>48974</v>
      </c>
      <c r="C5208" s="8" t="b">
        <f t="shared" si="325"/>
        <v>0</v>
      </c>
      <c r="D5208" s="21" t="b">
        <f t="shared" si="324"/>
        <v>0</v>
      </c>
      <c r="E5208" s="14">
        <f t="shared" si="326"/>
        <v>48974</v>
      </c>
      <c r="F5208" s="3"/>
      <c r="G5208" s="5">
        <v>51189</v>
      </c>
    </row>
    <row r="5209" spans="2:7">
      <c r="B5209" s="24">
        <f t="shared" si="327"/>
        <v>48975</v>
      </c>
      <c r="C5209" s="8" t="b">
        <f t="shared" si="325"/>
        <v>0</v>
      </c>
      <c r="D5209" s="21" t="b">
        <f t="shared" si="324"/>
        <v>0</v>
      </c>
      <c r="E5209" s="14">
        <f t="shared" si="326"/>
        <v>48975</v>
      </c>
      <c r="F5209" s="3"/>
      <c r="G5209" s="5">
        <v>51190</v>
      </c>
    </row>
    <row r="5210" spans="2:7">
      <c r="B5210" s="24">
        <f t="shared" si="327"/>
        <v>48976</v>
      </c>
      <c r="C5210" s="8" t="b">
        <f t="shared" si="325"/>
        <v>0</v>
      </c>
      <c r="D5210" s="21" t="b">
        <f t="shared" si="324"/>
        <v>0</v>
      </c>
      <c r="E5210" s="14">
        <f t="shared" si="326"/>
        <v>48976</v>
      </c>
      <c r="F5210" s="3"/>
      <c r="G5210" s="5">
        <v>51193</v>
      </c>
    </row>
    <row r="5211" spans="2:7">
      <c r="B5211" s="24">
        <f t="shared" si="327"/>
        <v>48977</v>
      </c>
      <c r="C5211" s="8" t="b">
        <f t="shared" si="325"/>
        <v>0</v>
      </c>
      <c r="D5211" s="21" t="b">
        <f t="shared" si="324"/>
        <v>0</v>
      </c>
      <c r="E5211" s="14">
        <f t="shared" si="326"/>
        <v>48977</v>
      </c>
      <c r="F5211" s="3"/>
      <c r="G5211" s="5">
        <v>51194</v>
      </c>
    </row>
    <row r="5212" spans="2:7">
      <c r="B5212" s="24">
        <f t="shared" si="327"/>
        <v>48978</v>
      </c>
      <c r="C5212" s="8" t="b">
        <f t="shared" si="325"/>
        <v>0</v>
      </c>
      <c r="D5212" s="21" t="b">
        <f t="shared" si="324"/>
        <v>0</v>
      </c>
      <c r="E5212" s="14">
        <f t="shared" si="326"/>
        <v>48978</v>
      </c>
      <c r="F5212" s="3"/>
      <c r="G5212" s="5">
        <v>51195</v>
      </c>
    </row>
    <row r="5213" spans="2:7">
      <c r="B5213" s="24">
        <f t="shared" si="327"/>
        <v>48979</v>
      </c>
      <c r="C5213" s="8" t="b">
        <f t="shared" si="325"/>
        <v>1</v>
      </c>
      <c r="D5213" s="21" t="b">
        <f t="shared" si="324"/>
        <v>0</v>
      </c>
      <c r="E5213" s="14" t="b">
        <f t="shared" si="326"/>
        <v>0</v>
      </c>
      <c r="F5213" s="3"/>
      <c r="G5213" s="5">
        <v>51196</v>
      </c>
    </row>
    <row r="5214" spans="2:7">
      <c r="B5214" s="24">
        <f t="shared" si="327"/>
        <v>48980</v>
      </c>
      <c r="C5214" s="8" t="b">
        <f t="shared" si="325"/>
        <v>1</v>
      </c>
      <c r="D5214" s="21" t="b">
        <f t="shared" si="324"/>
        <v>0</v>
      </c>
      <c r="E5214" s="14" t="b">
        <f t="shared" si="326"/>
        <v>0</v>
      </c>
      <c r="F5214" s="3"/>
      <c r="G5214" s="5">
        <v>51197</v>
      </c>
    </row>
    <row r="5215" spans="2:7">
      <c r="B5215" s="24">
        <f t="shared" si="327"/>
        <v>48981</v>
      </c>
      <c r="C5215" s="8" t="b">
        <f t="shared" si="325"/>
        <v>0</v>
      </c>
      <c r="D5215" s="21" t="b">
        <f t="shared" si="324"/>
        <v>0</v>
      </c>
      <c r="E5215" s="14">
        <f t="shared" si="326"/>
        <v>48981</v>
      </c>
      <c r="F5215" s="3"/>
      <c r="G5215" s="5">
        <v>51200</v>
      </c>
    </row>
    <row r="5216" spans="2:7">
      <c r="B5216" s="24">
        <f t="shared" si="327"/>
        <v>48982</v>
      </c>
      <c r="C5216" s="8" t="b">
        <f t="shared" si="325"/>
        <v>0</v>
      </c>
      <c r="D5216" s="21" t="b">
        <f t="shared" si="324"/>
        <v>0</v>
      </c>
      <c r="E5216" s="14">
        <f t="shared" si="326"/>
        <v>48982</v>
      </c>
      <c r="F5216" s="3"/>
      <c r="G5216" s="5">
        <v>51201</v>
      </c>
    </row>
    <row r="5217" spans="2:7">
      <c r="B5217" s="24">
        <f t="shared" si="327"/>
        <v>48983</v>
      </c>
      <c r="C5217" s="8" t="b">
        <f t="shared" si="325"/>
        <v>0</v>
      </c>
      <c r="D5217" s="21" t="b">
        <f t="shared" si="324"/>
        <v>0</v>
      </c>
      <c r="E5217" s="14">
        <f t="shared" si="326"/>
        <v>48983</v>
      </c>
      <c r="F5217" s="3"/>
      <c r="G5217" s="5">
        <v>51202</v>
      </c>
    </row>
    <row r="5218" spans="2:7">
      <c r="B5218" s="24">
        <f t="shared" si="327"/>
        <v>48984</v>
      </c>
      <c r="C5218" s="8" t="b">
        <f t="shared" si="325"/>
        <v>0</v>
      </c>
      <c r="D5218" s="21" t="b">
        <f t="shared" si="324"/>
        <v>0</v>
      </c>
      <c r="E5218" s="14">
        <f t="shared" si="326"/>
        <v>48984</v>
      </c>
      <c r="F5218" s="3"/>
      <c r="G5218" s="5">
        <v>51203</v>
      </c>
    </row>
    <row r="5219" spans="2:7">
      <c r="B5219" s="24">
        <f t="shared" si="327"/>
        <v>48985</v>
      </c>
      <c r="C5219" s="8" t="b">
        <f t="shared" si="325"/>
        <v>0</v>
      </c>
      <c r="D5219" s="21" t="b">
        <f t="shared" si="324"/>
        <v>0</v>
      </c>
      <c r="E5219" s="14">
        <f t="shared" si="326"/>
        <v>48985</v>
      </c>
      <c r="F5219" s="3"/>
      <c r="G5219" s="5">
        <v>51204</v>
      </c>
    </row>
    <row r="5220" spans="2:7">
      <c r="B5220" s="24">
        <f t="shared" si="327"/>
        <v>48986</v>
      </c>
      <c r="C5220" s="8" t="b">
        <f t="shared" si="325"/>
        <v>1</v>
      </c>
      <c r="D5220" s="21" t="b">
        <f t="shared" si="324"/>
        <v>0</v>
      </c>
      <c r="E5220" s="14" t="b">
        <f t="shared" si="326"/>
        <v>0</v>
      </c>
      <c r="F5220" s="3"/>
      <c r="G5220" s="5">
        <v>51207</v>
      </c>
    </row>
    <row r="5221" spans="2:7">
      <c r="B5221" s="24">
        <f t="shared" si="327"/>
        <v>48987</v>
      </c>
      <c r="C5221" s="8" t="b">
        <f t="shared" si="325"/>
        <v>1</v>
      </c>
      <c r="D5221" s="21" t="b">
        <f t="shared" si="324"/>
        <v>0</v>
      </c>
      <c r="E5221" s="14" t="b">
        <f t="shared" si="326"/>
        <v>0</v>
      </c>
      <c r="F5221" s="3"/>
      <c r="G5221" s="5">
        <v>51208</v>
      </c>
    </row>
    <row r="5222" spans="2:7">
      <c r="B5222" s="24">
        <f t="shared" si="327"/>
        <v>48988</v>
      </c>
      <c r="C5222" s="8" t="b">
        <f t="shared" si="325"/>
        <v>0</v>
      </c>
      <c r="D5222" s="21" t="b">
        <f t="shared" si="324"/>
        <v>0</v>
      </c>
      <c r="E5222" s="14">
        <f t="shared" si="326"/>
        <v>48988</v>
      </c>
      <c r="F5222" s="3"/>
      <c r="G5222" s="5">
        <v>51209</v>
      </c>
    </row>
    <row r="5223" spans="2:7">
      <c r="B5223" s="24">
        <f t="shared" si="327"/>
        <v>48989</v>
      </c>
      <c r="C5223" s="8" t="b">
        <f t="shared" si="325"/>
        <v>0</v>
      </c>
      <c r="D5223" s="21" t="b">
        <f t="shared" si="324"/>
        <v>0</v>
      </c>
      <c r="E5223" s="14">
        <f t="shared" si="326"/>
        <v>48989</v>
      </c>
      <c r="F5223" s="3"/>
      <c r="G5223" s="5">
        <v>51210</v>
      </c>
    </row>
    <row r="5224" spans="2:7">
      <c r="B5224" s="24">
        <f t="shared" si="327"/>
        <v>48990</v>
      </c>
      <c r="C5224" s="8" t="b">
        <f t="shared" si="325"/>
        <v>0</v>
      </c>
      <c r="D5224" s="21" t="b">
        <f t="shared" si="324"/>
        <v>0</v>
      </c>
      <c r="E5224" s="14">
        <f t="shared" si="326"/>
        <v>48990</v>
      </c>
      <c r="F5224" s="3"/>
      <c r="G5224" s="5">
        <v>51211</v>
      </c>
    </row>
    <row r="5225" spans="2:7">
      <c r="B5225" s="24">
        <f t="shared" si="327"/>
        <v>48991</v>
      </c>
      <c r="C5225" s="8" t="b">
        <f t="shared" si="325"/>
        <v>0</v>
      </c>
      <c r="D5225" s="21" t="b">
        <f t="shared" si="324"/>
        <v>0</v>
      </c>
      <c r="E5225" s="14">
        <f t="shared" si="326"/>
        <v>48991</v>
      </c>
      <c r="F5225" s="3"/>
      <c r="G5225" s="5">
        <v>51214</v>
      </c>
    </row>
    <row r="5226" spans="2:7">
      <c r="B5226" s="24">
        <f t="shared" si="327"/>
        <v>48992</v>
      </c>
      <c r="C5226" s="8" t="b">
        <f t="shared" si="325"/>
        <v>0</v>
      </c>
      <c r="D5226" s="21" t="b">
        <f t="shared" si="324"/>
        <v>0</v>
      </c>
      <c r="E5226" s="14">
        <f t="shared" si="326"/>
        <v>48992</v>
      </c>
      <c r="F5226" s="3"/>
      <c r="G5226" s="5">
        <v>51215</v>
      </c>
    </row>
    <row r="5227" spans="2:7">
      <c r="B5227" s="24">
        <f t="shared" si="327"/>
        <v>48993</v>
      </c>
      <c r="C5227" s="8" t="b">
        <f t="shared" si="325"/>
        <v>1</v>
      </c>
      <c r="D5227" s="21" t="b">
        <f t="shared" si="324"/>
        <v>0</v>
      </c>
      <c r="E5227" s="14" t="b">
        <f t="shared" si="326"/>
        <v>0</v>
      </c>
      <c r="F5227" s="3"/>
      <c r="G5227" s="5">
        <v>51216</v>
      </c>
    </row>
    <row r="5228" spans="2:7">
      <c r="B5228" s="24">
        <f t="shared" si="327"/>
        <v>48994</v>
      </c>
      <c r="C5228" s="8" t="b">
        <f t="shared" si="325"/>
        <v>1</v>
      </c>
      <c r="D5228" s="21" t="b">
        <f t="shared" si="324"/>
        <v>0</v>
      </c>
      <c r="E5228" s="14" t="b">
        <f t="shared" si="326"/>
        <v>0</v>
      </c>
      <c r="F5228" s="3"/>
      <c r="G5228" s="5">
        <v>51217</v>
      </c>
    </row>
    <row r="5229" spans="2:7">
      <c r="B5229" s="24">
        <f t="shared" si="327"/>
        <v>48995</v>
      </c>
      <c r="C5229" s="8" t="b">
        <f t="shared" si="325"/>
        <v>0</v>
      </c>
      <c r="D5229" s="21" t="b">
        <f t="shared" si="324"/>
        <v>0</v>
      </c>
      <c r="E5229" s="14">
        <f t="shared" si="326"/>
        <v>48995</v>
      </c>
      <c r="F5229" s="3"/>
      <c r="G5229" s="5">
        <v>51218</v>
      </c>
    </row>
    <row r="5230" spans="2:7">
      <c r="B5230" s="24">
        <f t="shared" si="327"/>
        <v>48996</v>
      </c>
      <c r="C5230" s="8" t="b">
        <f t="shared" si="325"/>
        <v>0</v>
      </c>
      <c r="D5230" s="21" t="b">
        <f t="shared" si="324"/>
        <v>0</v>
      </c>
      <c r="E5230" s="14">
        <f t="shared" si="326"/>
        <v>48996</v>
      </c>
      <c r="F5230" s="3"/>
      <c r="G5230" s="5">
        <v>51221</v>
      </c>
    </row>
    <row r="5231" spans="2:7">
      <c r="B5231" s="24">
        <f t="shared" si="327"/>
        <v>48997</v>
      </c>
      <c r="C5231" s="8" t="b">
        <f t="shared" si="325"/>
        <v>0</v>
      </c>
      <c r="D5231" s="21" t="b">
        <f t="shared" si="324"/>
        <v>0</v>
      </c>
      <c r="E5231" s="14">
        <f t="shared" si="326"/>
        <v>48997</v>
      </c>
      <c r="F5231" s="3"/>
      <c r="G5231" s="5">
        <v>51222</v>
      </c>
    </row>
    <row r="5232" spans="2:7">
      <c r="B5232" s="24">
        <f t="shared" si="327"/>
        <v>48998</v>
      </c>
      <c r="C5232" s="8" t="b">
        <f t="shared" si="325"/>
        <v>0</v>
      </c>
      <c r="D5232" s="21" t="b">
        <f t="shared" si="324"/>
        <v>0</v>
      </c>
      <c r="E5232" s="14">
        <f t="shared" si="326"/>
        <v>48998</v>
      </c>
      <c r="F5232" s="3"/>
      <c r="G5232" s="5">
        <v>51223</v>
      </c>
    </row>
    <row r="5233" spans="2:7">
      <c r="B5233" s="24">
        <f t="shared" si="327"/>
        <v>48999</v>
      </c>
      <c r="C5233" s="8" t="b">
        <f t="shared" si="325"/>
        <v>0</v>
      </c>
      <c r="D5233" s="21" t="b">
        <f t="shared" si="324"/>
        <v>0</v>
      </c>
      <c r="E5233" s="14">
        <f t="shared" si="326"/>
        <v>48999</v>
      </c>
      <c r="F5233" s="3"/>
      <c r="G5233" s="5">
        <v>51224</v>
      </c>
    </row>
    <row r="5234" spans="2:7">
      <c r="B5234" s="24">
        <f t="shared" si="327"/>
        <v>49000</v>
      </c>
      <c r="C5234" s="8" t="b">
        <f t="shared" si="325"/>
        <v>1</v>
      </c>
      <c r="D5234" s="21" t="b">
        <f t="shared" si="324"/>
        <v>0</v>
      </c>
      <c r="E5234" s="14" t="b">
        <f t="shared" si="326"/>
        <v>0</v>
      </c>
      <c r="F5234" s="3"/>
      <c r="G5234" s="5">
        <v>51229</v>
      </c>
    </row>
    <row r="5235" spans="2:7">
      <c r="B5235" s="24">
        <f t="shared" si="327"/>
        <v>49001</v>
      </c>
      <c r="C5235" s="8" t="b">
        <f t="shared" si="325"/>
        <v>1</v>
      </c>
      <c r="D5235" s="21" t="b">
        <f t="shared" si="324"/>
        <v>0</v>
      </c>
      <c r="E5235" s="14" t="b">
        <f t="shared" si="326"/>
        <v>0</v>
      </c>
      <c r="F5235" s="3"/>
      <c r="G5235" s="5">
        <v>51230</v>
      </c>
    </row>
    <row r="5236" spans="2:7">
      <c r="B5236" s="24">
        <f t="shared" si="327"/>
        <v>49002</v>
      </c>
      <c r="C5236" s="8" t="b">
        <f t="shared" si="325"/>
        <v>0</v>
      </c>
      <c r="D5236" s="21" t="b">
        <f t="shared" si="324"/>
        <v>0</v>
      </c>
      <c r="E5236" s="14">
        <f t="shared" si="326"/>
        <v>49002</v>
      </c>
      <c r="F5236" s="3"/>
      <c r="G5236" s="5">
        <v>51231</v>
      </c>
    </row>
    <row r="5237" spans="2:7">
      <c r="B5237" s="24">
        <f t="shared" si="327"/>
        <v>49003</v>
      </c>
      <c r="C5237" s="8" t="b">
        <f t="shared" si="325"/>
        <v>0</v>
      </c>
      <c r="D5237" s="21" t="b">
        <f t="shared" si="324"/>
        <v>0</v>
      </c>
      <c r="E5237" s="14">
        <f t="shared" si="326"/>
        <v>49003</v>
      </c>
      <c r="F5237" s="3"/>
      <c r="G5237" s="5">
        <v>51232</v>
      </c>
    </row>
    <row r="5238" spans="2:7">
      <c r="B5238" s="24">
        <f t="shared" si="327"/>
        <v>49004</v>
      </c>
      <c r="C5238" s="8" t="b">
        <f t="shared" si="325"/>
        <v>0</v>
      </c>
      <c r="D5238" s="21" t="b">
        <f t="shared" si="324"/>
        <v>0</v>
      </c>
      <c r="E5238" s="14">
        <f t="shared" si="326"/>
        <v>49004</v>
      </c>
      <c r="F5238" s="3"/>
      <c r="G5238" s="5">
        <v>51235</v>
      </c>
    </row>
    <row r="5239" spans="2:7">
      <c r="B5239" s="24">
        <f t="shared" si="327"/>
        <v>49005</v>
      </c>
      <c r="C5239" s="8" t="b">
        <f t="shared" si="325"/>
        <v>0</v>
      </c>
      <c r="D5239" s="21" t="b">
        <f t="shared" si="324"/>
        <v>0</v>
      </c>
      <c r="E5239" s="14">
        <f t="shared" si="326"/>
        <v>49005</v>
      </c>
      <c r="F5239" s="3"/>
      <c r="G5239" s="5">
        <v>51236</v>
      </c>
    </row>
    <row r="5240" spans="2:7">
      <c r="B5240" s="24">
        <f t="shared" si="327"/>
        <v>49006</v>
      </c>
      <c r="C5240" s="8" t="b">
        <f t="shared" si="325"/>
        <v>0</v>
      </c>
      <c r="D5240" s="21" t="b">
        <f t="shared" si="324"/>
        <v>0</v>
      </c>
      <c r="E5240" s="14">
        <f t="shared" si="326"/>
        <v>49006</v>
      </c>
      <c r="F5240" s="3"/>
      <c r="G5240" s="5">
        <v>51237</v>
      </c>
    </row>
    <row r="5241" spans="2:7">
      <c r="B5241" s="24">
        <f t="shared" si="327"/>
        <v>49007</v>
      </c>
      <c r="C5241" s="8" t="b">
        <f t="shared" si="325"/>
        <v>1</v>
      </c>
      <c r="D5241" s="21" t="b">
        <f t="shared" si="324"/>
        <v>0</v>
      </c>
      <c r="E5241" s="14" t="b">
        <f t="shared" si="326"/>
        <v>0</v>
      </c>
      <c r="F5241" s="3"/>
      <c r="G5241" s="5">
        <v>51238</v>
      </c>
    </row>
    <row r="5242" spans="2:7">
      <c r="B5242" s="24">
        <f t="shared" si="327"/>
        <v>49008</v>
      </c>
      <c r="C5242" s="8" t="b">
        <f t="shared" si="325"/>
        <v>1</v>
      </c>
      <c r="D5242" s="21" t="b">
        <f t="shared" si="324"/>
        <v>0</v>
      </c>
      <c r="E5242" s="14" t="b">
        <f t="shared" si="326"/>
        <v>0</v>
      </c>
      <c r="F5242" s="3"/>
      <c r="G5242" s="5">
        <v>51239</v>
      </c>
    </row>
    <row r="5243" spans="2:7">
      <c r="B5243" s="24">
        <f t="shared" si="327"/>
        <v>49009</v>
      </c>
      <c r="C5243" s="8" t="b">
        <f t="shared" si="325"/>
        <v>0</v>
      </c>
      <c r="D5243" s="21" t="b">
        <f t="shared" si="324"/>
        <v>0</v>
      </c>
      <c r="E5243" s="14">
        <f t="shared" si="326"/>
        <v>49009</v>
      </c>
      <c r="F5243" s="3"/>
      <c r="G5243" s="5">
        <v>51242</v>
      </c>
    </row>
    <row r="5244" spans="2:7">
      <c r="B5244" s="24">
        <f t="shared" si="327"/>
        <v>49010</v>
      </c>
      <c r="C5244" s="8" t="b">
        <f t="shared" si="325"/>
        <v>0</v>
      </c>
      <c r="D5244" s="21" t="b">
        <f t="shared" si="324"/>
        <v>0</v>
      </c>
      <c r="E5244" s="14">
        <f t="shared" si="326"/>
        <v>49010</v>
      </c>
      <c r="F5244" s="3"/>
      <c r="G5244" s="5">
        <v>51243</v>
      </c>
    </row>
    <row r="5245" spans="2:7">
      <c r="B5245" s="24">
        <f t="shared" si="327"/>
        <v>49011</v>
      </c>
      <c r="C5245" s="8" t="b">
        <f t="shared" si="325"/>
        <v>0</v>
      </c>
      <c r="D5245" s="21" t="b">
        <f t="shared" si="324"/>
        <v>0</v>
      </c>
      <c r="E5245" s="14">
        <f t="shared" si="326"/>
        <v>49011</v>
      </c>
      <c r="F5245" s="3"/>
      <c r="G5245" s="5">
        <v>51244</v>
      </c>
    </row>
    <row r="5246" spans="2:7">
      <c r="B5246" s="24">
        <f t="shared" si="327"/>
        <v>49012</v>
      </c>
      <c r="C5246" s="8" t="b">
        <f t="shared" si="325"/>
        <v>0</v>
      </c>
      <c r="D5246" s="21" t="b">
        <f t="shared" si="324"/>
        <v>0</v>
      </c>
      <c r="E5246" s="14">
        <f t="shared" si="326"/>
        <v>49012</v>
      </c>
      <c r="F5246" s="3"/>
      <c r="G5246" s="5">
        <v>51245</v>
      </c>
    </row>
    <row r="5247" spans="2:7">
      <c r="B5247" s="24">
        <f t="shared" si="327"/>
        <v>49013</v>
      </c>
      <c r="C5247" s="8" t="b">
        <f t="shared" si="325"/>
        <v>0</v>
      </c>
      <c r="D5247" s="21" t="b">
        <f t="shared" si="324"/>
        <v>0</v>
      </c>
      <c r="E5247" s="14">
        <f t="shared" si="326"/>
        <v>49013</v>
      </c>
      <c r="F5247" s="3"/>
      <c r="G5247" s="5">
        <v>51246</v>
      </c>
    </row>
    <row r="5248" spans="2:7">
      <c r="B5248" s="24">
        <f t="shared" si="327"/>
        <v>49014</v>
      </c>
      <c r="C5248" s="8" t="b">
        <f t="shared" si="325"/>
        <v>1</v>
      </c>
      <c r="D5248" s="21" t="b">
        <f t="shared" si="324"/>
        <v>0</v>
      </c>
      <c r="E5248" s="14" t="b">
        <f t="shared" si="326"/>
        <v>0</v>
      </c>
      <c r="F5248" s="3"/>
      <c r="G5248" s="5">
        <v>51249</v>
      </c>
    </row>
    <row r="5249" spans="2:7">
      <c r="B5249" s="24">
        <f t="shared" si="327"/>
        <v>49015</v>
      </c>
      <c r="C5249" s="8" t="b">
        <f t="shared" si="325"/>
        <v>1</v>
      </c>
      <c r="D5249" s="21" t="b">
        <f t="shared" si="324"/>
        <v>0</v>
      </c>
      <c r="E5249" s="14" t="b">
        <f t="shared" si="326"/>
        <v>0</v>
      </c>
      <c r="F5249" s="3"/>
      <c r="G5249" s="5">
        <v>51250</v>
      </c>
    </row>
    <row r="5250" spans="2:7">
      <c r="B5250" s="24">
        <f t="shared" si="327"/>
        <v>49016</v>
      </c>
      <c r="C5250" s="8" t="b">
        <f t="shared" si="325"/>
        <v>0</v>
      </c>
      <c r="D5250" s="21" t="b">
        <f t="shared" si="324"/>
        <v>0</v>
      </c>
      <c r="E5250" s="14">
        <f t="shared" si="326"/>
        <v>49016</v>
      </c>
      <c r="F5250" s="3"/>
      <c r="G5250" s="5">
        <v>51251</v>
      </c>
    </row>
    <row r="5251" spans="2:7">
      <c r="B5251" s="24">
        <f t="shared" si="327"/>
        <v>49017</v>
      </c>
      <c r="C5251" s="8" t="b">
        <f t="shared" si="325"/>
        <v>0</v>
      </c>
      <c r="D5251" s="21" t="b">
        <f t="shared" ref="D5251:D5314" si="328">IF(TYPE(VLOOKUP(B5251,Holidays,1,0))&lt;&gt;1,FALSE,TRUE)</f>
        <v>0</v>
      </c>
      <c r="E5251" s="14">
        <f t="shared" si="326"/>
        <v>49017</v>
      </c>
      <c r="F5251" s="3"/>
      <c r="G5251" s="5">
        <v>51252</v>
      </c>
    </row>
    <row r="5252" spans="2:7">
      <c r="B5252" s="24">
        <f t="shared" si="327"/>
        <v>49018</v>
      </c>
      <c r="C5252" s="8" t="b">
        <f t="shared" ref="C5252:C5315" si="329">IF(WEEKDAY(B5252,2)&gt;5,TRUE)</f>
        <v>0</v>
      </c>
      <c r="D5252" s="21" t="b">
        <f t="shared" si="328"/>
        <v>0</v>
      </c>
      <c r="E5252" s="14">
        <f t="shared" ref="E5252:E5315" si="330">IF(OR(C5252,D5252),FALSE,B5252)</f>
        <v>49018</v>
      </c>
      <c r="F5252" s="3"/>
      <c r="G5252" s="5">
        <v>51253</v>
      </c>
    </row>
    <row r="5253" spans="2:7">
      <c r="B5253" s="24">
        <f t="shared" ref="B5253:B5316" si="331">B5252+1</f>
        <v>49019</v>
      </c>
      <c r="C5253" s="8" t="b">
        <f t="shared" si="329"/>
        <v>0</v>
      </c>
      <c r="D5253" s="21" t="b">
        <f t="shared" si="328"/>
        <v>0</v>
      </c>
      <c r="E5253" s="14">
        <f t="shared" si="330"/>
        <v>49019</v>
      </c>
      <c r="F5253" s="3"/>
      <c r="G5253" s="5">
        <v>51256</v>
      </c>
    </row>
    <row r="5254" spans="2:7">
      <c r="B5254" s="24">
        <f t="shared" si="331"/>
        <v>49020</v>
      </c>
      <c r="C5254" s="8" t="b">
        <f t="shared" si="329"/>
        <v>0</v>
      </c>
      <c r="D5254" s="21" t="b">
        <f t="shared" si="328"/>
        <v>0</v>
      </c>
      <c r="E5254" s="14">
        <f t="shared" si="330"/>
        <v>49020</v>
      </c>
      <c r="F5254" s="3"/>
      <c r="G5254" s="5">
        <v>51258</v>
      </c>
    </row>
    <row r="5255" spans="2:7">
      <c r="B5255" s="24">
        <f t="shared" si="331"/>
        <v>49021</v>
      </c>
      <c r="C5255" s="8" t="b">
        <f t="shared" si="329"/>
        <v>1</v>
      </c>
      <c r="D5255" s="21" t="b">
        <f t="shared" si="328"/>
        <v>0</v>
      </c>
      <c r="E5255" s="14" t="b">
        <f t="shared" si="330"/>
        <v>0</v>
      </c>
      <c r="F5255" s="3"/>
      <c r="G5255" s="5">
        <v>51259</v>
      </c>
    </row>
    <row r="5256" spans="2:7">
      <c r="B5256" s="24">
        <f t="shared" si="331"/>
        <v>49022</v>
      </c>
      <c r="C5256" s="8" t="b">
        <f t="shared" si="329"/>
        <v>1</v>
      </c>
      <c r="D5256" s="21" t="b">
        <f t="shared" si="328"/>
        <v>0</v>
      </c>
      <c r="E5256" s="14" t="b">
        <f t="shared" si="330"/>
        <v>0</v>
      </c>
      <c r="F5256" s="3"/>
      <c r="G5256" s="5">
        <v>51260</v>
      </c>
    </row>
    <row r="5257" spans="2:7">
      <c r="B5257" s="24">
        <f t="shared" si="331"/>
        <v>49023</v>
      </c>
      <c r="C5257" s="8" t="b">
        <f t="shared" si="329"/>
        <v>0</v>
      </c>
      <c r="D5257" s="21" t="b">
        <f t="shared" si="328"/>
        <v>0</v>
      </c>
      <c r="E5257" s="14">
        <f t="shared" si="330"/>
        <v>49023</v>
      </c>
      <c r="F5257" s="3"/>
      <c r="G5257" s="5">
        <v>51263</v>
      </c>
    </row>
    <row r="5258" spans="2:7">
      <c r="B5258" s="24">
        <f t="shared" si="331"/>
        <v>49024</v>
      </c>
      <c r="C5258" s="8" t="b">
        <f t="shared" si="329"/>
        <v>0</v>
      </c>
      <c r="D5258" s="21" t="b">
        <f t="shared" si="328"/>
        <v>0</v>
      </c>
      <c r="E5258" s="14">
        <f t="shared" si="330"/>
        <v>49024</v>
      </c>
      <c r="F5258" s="3"/>
      <c r="G5258" s="5">
        <v>51264</v>
      </c>
    </row>
    <row r="5259" spans="2:7">
      <c r="B5259" s="24">
        <f t="shared" si="331"/>
        <v>49025</v>
      </c>
      <c r="C5259" s="8" t="b">
        <f t="shared" si="329"/>
        <v>0</v>
      </c>
      <c r="D5259" s="21" t="b">
        <f t="shared" si="328"/>
        <v>0</v>
      </c>
      <c r="E5259" s="14">
        <f t="shared" si="330"/>
        <v>49025</v>
      </c>
      <c r="F5259" s="3"/>
      <c r="G5259" s="5">
        <v>51265</v>
      </c>
    </row>
    <row r="5260" spans="2:7">
      <c r="B5260" s="24">
        <f t="shared" si="331"/>
        <v>49026</v>
      </c>
      <c r="C5260" s="8" t="b">
        <f t="shared" si="329"/>
        <v>0</v>
      </c>
      <c r="D5260" s="21" t="b">
        <f t="shared" si="328"/>
        <v>0</v>
      </c>
      <c r="E5260" s="14">
        <f t="shared" si="330"/>
        <v>49026</v>
      </c>
      <c r="F5260" s="3"/>
      <c r="G5260" s="5">
        <v>51266</v>
      </c>
    </row>
    <row r="5261" spans="2:7">
      <c r="B5261" s="24">
        <f t="shared" si="331"/>
        <v>49027</v>
      </c>
      <c r="C5261" s="8" t="b">
        <f t="shared" si="329"/>
        <v>0</v>
      </c>
      <c r="D5261" s="21" t="b">
        <f t="shared" si="328"/>
        <v>0</v>
      </c>
      <c r="E5261" s="14">
        <f t="shared" si="330"/>
        <v>49027</v>
      </c>
      <c r="F5261" s="3"/>
      <c r="G5261" s="5">
        <v>51267</v>
      </c>
    </row>
    <row r="5262" spans="2:7">
      <c r="B5262" s="24">
        <f t="shared" si="331"/>
        <v>49028</v>
      </c>
      <c r="C5262" s="8" t="b">
        <f t="shared" si="329"/>
        <v>1</v>
      </c>
      <c r="D5262" s="21" t="b">
        <f t="shared" si="328"/>
        <v>0</v>
      </c>
      <c r="E5262" s="14" t="b">
        <f t="shared" si="330"/>
        <v>0</v>
      </c>
      <c r="F5262" s="3"/>
      <c r="G5262" s="5">
        <v>51270</v>
      </c>
    </row>
    <row r="5263" spans="2:7">
      <c r="B5263" s="24">
        <f t="shared" si="331"/>
        <v>49029</v>
      </c>
      <c r="C5263" s="8" t="b">
        <f t="shared" si="329"/>
        <v>1</v>
      </c>
      <c r="D5263" s="21" t="b">
        <f t="shared" si="328"/>
        <v>0</v>
      </c>
      <c r="E5263" s="14" t="b">
        <f t="shared" si="330"/>
        <v>0</v>
      </c>
      <c r="F5263" s="3"/>
      <c r="G5263" s="5">
        <v>51271</v>
      </c>
    </row>
    <row r="5264" spans="2:7">
      <c r="B5264" s="24">
        <f t="shared" si="331"/>
        <v>49030</v>
      </c>
      <c r="C5264" s="8" t="b">
        <f t="shared" si="329"/>
        <v>0</v>
      </c>
      <c r="D5264" s="21" t="b">
        <f t="shared" si="328"/>
        <v>0</v>
      </c>
      <c r="E5264" s="14">
        <f t="shared" si="330"/>
        <v>49030</v>
      </c>
      <c r="F5264" s="3"/>
      <c r="G5264" s="5">
        <v>51272</v>
      </c>
    </row>
    <row r="5265" spans="2:7">
      <c r="B5265" s="24">
        <f t="shared" si="331"/>
        <v>49031</v>
      </c>
      <c r="C5265" s="8" t="b">
        <f t="shared" si="329"/>
        <v>0</v>
      </c>
      <c r="D5265" s="21" t="b">
        <f t="shared" si="328"/>
        <v>0</v>
      </c>
      <c r="E5265" s="14">
        <f t="shared" si="330"/>
        <v>49031</v>
      </c>
      <c r="F5265" s="3"/>
      <c r="G5265" s="5">
        <v>51273</v>
      </c>
    </row>
    <row r="5266" spans="2:7">
      <c r="B5266" s="24">
        <f t="shared" si="331"/>
        <v>49032</v>
      </c>
      <c r="C5266" s="8" t="b">
        <f t="shared" si="329"/>
        <v>0</v>
      </c>
      <c r="D5266" s="21" t="b">
        <f t="shared" si="328"/>
        <v>0</v>
      </c>
      <c r="E5266" s="14">
        <f t="shared" si="330"/>
        <v>49032</v>
      </c>
      <c r="F5266" s="3"/>
      <c r="G5266" s="5">
        <v>51274</v>
      </c>
    </row>
    <row r="5267" spans="2:7">
      <c r="B5267" s="24">
        <f t="shared" si="331"/>
        <v>49033</v>
      </c>
      <c r="C5267" s="8" t="b">
        <f t="shared" si="329"/>
        <v>0</v>
      </c>
      <c r="D5267" s="21" t="b">
        <f t="shared" si="328"/>
        <v>0</v>
      </c>
      <c r="E5267" s="14">
        <f t="shared" si="330"/>
        <v>49033</v>
      </c>
      <c r="F5267" s="3"/>
      <c r="G5267" s="5">
        <v>51277</v>
      </c>
    </row>
    <row r="5268" spans="2:7">
      <c r="B5268" s="24">
        <f t="shared" si="331"/>
        <v>49034</v>
      </c>
      <c r="C5268" s="8" t="b">
        <f t="shared" si="329"/>
        <v>0</v>
      </c>
      <c r="D5268" s="21" t="b">
        <f t="shared" si="328"/>
        <v>0</v>
      </c>
      <c r="E5268" s="14">
        <f t="shared" si="330"/>
        <v>49034</v>
      </c>
      <c r="F5268" s="3"/>
      <c r="G5268" s="5">
        <v>51278</v>
      </c>
    </row>
    <row r="5269" spans="2:7">
      <c r="B5269" s="24">
        <f t="shared" si="331"/>
        <v>49035</v>
      </c>
      <c r="C5269" s="8" t="b">
        <f t="shared" si="329"/>
        <v>1</v>
      </c>
      <c r="D5269" s="21" t="b">
        <f t="shared" si="328"/>
        <v>0</v>
      </c>
      <c r="E5269" s="14" t="b">
        <f t="shared" si="330"/>
        <v>0</v>
      </c>
      <c r="F5269" s="3"/>
      <c r="G5269" s="5">
        <v>51279</v>
      </c>
    </row>
    <row r="5270" spans="2:7">
      <c r="B5270" s="24">
        <f t="shared" si="331"/>
        <v>49036</v>
      </c>
      <c r="C5270" s="8" t="b">
        <f t="shared" si="329"/>
        <v>1</v>
      </c>
      <c r="D5270" s="21" t="b">
        <f t="shared" si="328"/>
        <v>0</v>
      </c>
      <c r="E5270" s="14" t="b">
        <f t="shared" si="330"/>
        <v>0</v>
      </c>
      <c r="F5270" s="3"/>
      <c r="G5270" s="5">
        <v>51280</v>
      </c>
    </row>
    <row r="5271" spans="2:7">
      <c r="B5271" s="24">
        <f t="shared" si="331"/>
        <v>49037</v>
      </c>
      <c r="C5271" s="8" t="b">
        <f t="shared" si="329"/>
        <v>0</v>
      </c>
      <c r="D5271" s="21" t="b">
        <f t="shared" si="328"/>
        <v>0</v>
      </c>
      <c r="E5271" s="14">
        <f t="shared" si="330"/>
        <v>49037</v>
      </c>
      <c r="F5271" s="3"/>
      <c r="G5271" s="5">
        <v>51281</v>
      </c>
    </row>
    <row r="5272" spans="2:7">
      <c r="B5272" s="24">
        <f t="shared" si="331"/>
        <v>49038</v>
      </c>
      <c r="C5272" s="8" t="b">
        <f t="shared" si="329"/>
        <v>0</v>
      </c>
      <c r="D5272" s="21" t="b">
        <f t="shared" si="328"/>
        <v>0</v>
      </c>
      <c r="E5272" s="14">
        <f t="shared" si="330"/>
        <v>49038</v>
      </c>
      <c r="F5272" s="3"/>
      <c r="G5272" s="5">
        <v>51284</v>
      </c>
    </row>
    <row r="5273" spans="2:7">
      <c r="B5273" s="24">
        <f t="shared" si="331"/>
        <v>49039</v>
      </c>
      <c r="C5273" s="8" t="b">
        <f t="shared" si="329"/>
        <v>0</v>
      </c>
      <c r="D5273" s="21" t="b">
        <f t="shared" si="328"/>
        <v>0</v>
      </c>
      <c r="E5273" s="14">
        <f t="shared" si="330"/>
        <v>49039</v>
      </c>
      <c r="F5273" s="3"/>
      <c r="G5273" s="5">
        <v>51285</v>
      </c>
    </row>
    <row r="5274" spans="2:7">
      <c r="B5274" s="24">
        <f t="shared" si="331"/>
        <v>49040</v>
      </c>
      <c r="C5274" s="8" t="b">
        <f t="shared" si="329"/>
        <v>0</v>
      </c>
      <c r="D5274" s="21" t="b">
        <f t="shared" si="328"/>
        <v>0</v>
      </c>
      <c r="E5274" s="14">
        <f t="shared" si="330"/>
        <v>49040</v>
      </c>
      <c r="F5274" s="3"/>
      <c r="G5274" s="5">
        <v>51286</v>
      </c>
    </row>
    <row r="5275" spans="2:7">
      <c r="B5275" s="24">
        <f t="shared" si="331"/>
        <v>49041</v>
      </c>
      <c r="C5275" s="8" t="b">
        <f t="shared" si="329"/>
        <v>0</v>
      </c>
      <c r="D5275" s="21" t="b">
        <f t="shared" si="328"/>
        <v>1</v>
      </c>
      <c r="E5275" s="14" t="b">
        <f t="shared" si="330"/>
        <v>0</v>
      </c>
      <c r="F5275" s="3"/>
      <c r="G5275" s="5">
        <v>51287</v>
      </c>
    </row>
    <row r="5276" spans="2:7">
      <c r="B5276" s="24">
        <f t="shared" si="331"/>
        <v>49042</v>
      </c>
      <c r="C5276" s="8" t="b">
        <f t="shared" si="329"/>
        <v>1</v>
      </c>
      <c r="D5276" s="21" t="b">
        <f t="shared" si="328"/>
        <v>0</v>
      </c>
      <c r="E5276" s="14" t="b">
        <f t="shared" si="330"/>
        <v>0</v>
      </c>
      <c r="F5276" s="3"/>
      <c r="G5276" s="5">
        <v>51288</v>
      </c>
    </row>
    <row r="5277" spans="2:7">
      <c r="B5277" s="24">
        <f t="shared" si="331"/>
        <v>49043</v>
      </c>
      <c r="C5277" s="8" t="b">
        <f t="shared" si="329"/>
        <v>1</v>
      </c>
      <c r="D5277" s="21" t="b">
        <f t="shared" si="328"/>
        <v>0</v>
      </c>
      <c r="E5277" s="14" t="b">
        <f t="shared" si="330"/>
        <v>0</v>
      </c>
      <c r="F5277" s="3"/>
      <c r="G5277" s="5">
        <v>51291</v>
      </c>
    </row>
    <row r="5278" spans="2:7">
      <c r="B5278" s="24">
        <f t="shared" si="331"/>
        <v>49044</v>
      </c>
      <c r="C5278" s="8" t="b">
        <f t="shared" si="329"/>
        <v>0</v>
      </c>
      <c r="D5278" s="21" t="b">
        <f t="shared" si="328"/>
        <v>1</v>
      </c>
      <c r="E5278" s="14" t="b">
        <f t="shared" si="330"/>
        <v>0</v>
      </c>
      <c r="F5278" s="3"/>
      <c r="G5278" s="5">
        <v>51292</v>
      </c>
    </row>
    <row r="5279" spans="2:7">
      <c r="B5279" s="24">
        <f t="shared" si="331"/>
        <v>49045</v>
      </c>
      <c r="C5279" s="8" t="b">
        <f t="shared" si="329"/>
        <v>0</v>
      </c>
      <c r="D5279" s="21" t="b">
        <f t="shared" si="328"/>
        <v>0</v>
      </c>
      <c r="E5279" s="14">
        <f t="shared" si="330"/>
        <v>49045</v>
      </c>
      <c r="F5279" s="3"/>
      <c r="G5279" s="5">
        <v>51293</v>
      </c>
    </row>
    <row r="5280" spans="2:7">
      <c r="B5280" s="24">
        <f t="shared" si="331"/>
        <v>49046</v>
      </c>
      <c r="C5280" s="8" t="b">
        <f t="shared" si="329"/>
        <v>0</v>
      </c>
      <c r="D5280" s="21" t="b">
        <f t="shared" si="328"/>
        <v>0</v>
      </c>
      <c r="E5280" s="14">
        <f t="shared" si="330"/>
        <v>49046</v>
      </c>
      <c r="F5280" s="3"/>
      <c r="G5280" s="5">
        <v>51294</v>
      </c>
    </row>
    <row r="5281" spans="2:7">
      <c r="B5281" s="24">
        <f t="shared" si="331"/>
        <v>49047</v>
      </c>
      <c r="C5281" s="8" t="b">
        <f t="shared" si="329"/>
        <v>0</v>
      </c>
      <c r="D5281" s="21" t="b">
        <f t="shared" si="328"/>
        <v>0</v>
      </c>
      <c r="E5281" s="14">
        <f t="shared" si="330"/>
        <v>49047</v>
      </c>
      <c r="F5281" s="3"/>
      <c r="G5281" s="5">
        <v>51295</v>
      </c>
    </row>
    <row r="5282" spans="2:7">
      <c r="B5282" s="24">
        <f t="shared" si="331"/>
        <v>49048</v>
      </c>
      <c r="C5282" s="8" t="b">
        <f t="shared" si="329"/>
        <v>0</v>
      </c>
      <c r="D5282" s="21" t="b">
        <f t="shared" si="328"/>
        <v>0</v>
      </c>
      <c r="E5282" s="14">
        <f t="shared" si="330"/>
        <v>49048</v>
      </c>
      <c r="F5282" s="3"/>
      <c r="G5282" s="5">
        <v>51298</v>
      </c>
    </row>
    <row r="5283" spans="2:7">
      <c r="B5283" s="24">
        <f t="shared" si="331"/>
        <v>49049</v>
      </c>
      <c r="C5283" s="8" t="b">
        <f t="shared" si="329"/>
        <v>1</v>
      </c>
      <c r="D5283" s="21" t="b">
        <f t="shared" si="328"/>
        <v>0</v>
      </c>
      <c r="E5283" s="14" t="b">
        <f t="shared" si="330"/>
        <v>0</v>
      </c>
      <c r="F5283" s="3"/>
      <c r="G5283" s="5">
        <v>51299</v>
      </c>
    </row>
    <row r="5284" spans="2:7">
      <c r="B5284" s="24">
        <f t="shared" si="331"/>
        <v>49050</v>
      </c>
      <c r="C5284" s="8" t="b">
        <f t="shared" si="329"/>
        <v>1</v>
      </c>
      <c r="D5284" s="21" t="b">
        <f t="shared" si="328"/>
        <v>0</v>
      </c>
      <c r="E5284" s="14" t="b">
        <f t="shared" si="330"/>
        <v>0</v>
      </c>
      <c r="F5284" s="3"/>
      <c r="G5284" s="5">
        <v>51300</v>
      </c>
    </row>
    <row r="5285" spans="2:7">
      <c r="B5285" s="24">
        <f t="shared" si="331"/>
        <v>49051</v>
      </c>
      <c r="C5285" s="8" t="b">
        <f t="shared" si="329"/>
        <v>0</v>
      </c>
      <c r="D5285" s="21" t="b">
        <f t="shared" si="328"/>
        <v>0</v>
      </c>
      <c r="E5285" s="14">
        <f t="shared" si="330"/>
        <v>49051</v>
      </c>
      <c r="F5285" s="3"/>
      <c r="G5285" s="5">
        <v>51301</v>
      </c>
    </row>
    <row r="5286" spans="2:7">
      <c r="B5286" s="24">
        <f t="shared" si="331"/>
        <v>49052</v>
      </c>
      <c r="C5286" s="8" t="b">
        <f t="shared" si="329"/>
        <v>0</v>
      </c>
      <c r="D5286" s="21" t="b">
        <f t="shared" si="328"/>
        <v>0</v>
      </c>
      <c r="E5286" s="14">
        <f t="shared" si="330"/>
        <v>49052</v>
      </c>
      <c r="F5286" s="3"/>
      <c r="G5286" s="5">
        <v>51302</v>
      </c>
    </row>
    <row r="5287" spans="2:7">
      <c r="B5287" s="24">
        <f t="shared" si="331"/>
        <v>49053</v>
      </c>
      <c r="C5287" s="8" t="b">
        <f t="shared" si="329"/>
        <v>0</v>
      </c>
      <c r="D5287" s="21" t="b">
        <f t="shared" si="328"/>
        <v>0</v>
      </c>
      <c r="E5287" s="14">
        <f t="shared" si="330"/>
        <v>49053</v>
      </c>
      <c r="F5287" s="3"/>
      <c r="G5287" s="5">
        <v>51305</v>
      </c>
    </row>
    <row r="5288" spans="2:7">
      <c r="B5288" s="24">
        <f t="shared" si="331"/>
        <v>49054</v>
      </c>
      <c r="C5288" s="8" t="b">
        <f t="shared" si="329"/>
        <v>0</v>
      </c>
      <c r="D5288" s="21" t="b">
        <f t="shared" si="328"/>
        <v>0</v>
      </c>
      <c r="E5288" s="14">
        <f t="shared" si="330"/>
        <v>49054</v>
      </c>
      <c r="F5288" s="3"/>
      <c r="G5288" s="5">
        <v>51306</v>
      </c>
    </row>
    <row r="5289" spans="2:7">
      <c r="B5289" s="24">
        <f t="shared" si="331"/>
        <v>49055</v>
      </c>
      <c r="C5289" s="8" t="b">
        <f t="shared" si="329"/>
        <v>0</v>
      </c>
      <c r="D5289" s="21" t="b">
        <f t="shared" si="328"/>
        <v>0</v>
      </c>
      <c r="E5289" s="14">
        <f t="shared" si="330"/>
        <v>49055</v>
      </c>
      <c r="F5289" s="3"/>
      <c r="G5289" s="5">
        <v>51307</v>
      </c>
    </row>
    <row r="5290" spans="2:7">
      <c r="B5290" s="24">
        <f t="shared" si="331"/>
        <v>49056</v>
      </c>
      <c r="C5290" s="8" t="b">
        <f t="shared" si="329"/>
        <v>1</v>
      </c>
      <c r="D5290" s="21" t="b">
        <f t="shared" si="328"/>
        <v>0</v>
      </c>
      <c r="E5290" s="14" t="b">
        <f t="shared" si="330"/>
        <v>0</v>
      </c>
      <c r="F5290" s="3"/>
      <c r="G5290" s="5">
        <v>51308</v>
      </c>
    </row>
    <row r="5291" spans="2:7">
      <c r="B5291" s="24">
        <f t="shared" si="331"/>
        <v>49057</v>
      </c>
      <c r="C5291" s="8" t="b">
        <f t="shared" si="329"/>
        <v>1</v>
      </c>
      <c r="D5291" s="21" t="b">
        <f t="shared" si="328"/>
        <v>0</v>
      </c>
      <c r="E5291" s="14" t="b">
        <f t="shared" si="330"/>
        <v>0</v>
      </c>
      <c r="F5291" s="3"/>
      <c r="G5291" s="5">
        <v>51309</v>
      </c>
    </row>
    <row r="5292" spans="2:7">
      <c r="B5292" s="24">
        <f t="shared" si="331"/>
        <v>49058</v>
      </c>
      <c r="C5292" s="8" t="b">
        <f t="shared" si="329"/>
        <v>0</v>
      </c>
      <c r="D5292" s="21" t="b">
        <f t="shared" si="328"/>
        <v>0</v>
      </c>
      <c r="E5292" s="14">
        <f t="shared" si="330"/>
        <v>49058</v>
      </c>
      <c r="F5292" s="3"/>
      <c r="G5292" s="5">
        <v>51312</v>
      </c>
    </row>
    <row r="5293" spans="2:7">
      <c r="B5293" s="24">
        <f t="shared" si="331"/>
        <v>49059</v>
      </c>
      <c r="C5293" s="8" t="b">
        <f t="shared" si="329"/>
        <v>0</v>
      </c>
      <c r="D5293" s="21" t="b">
        <f t="shared" si="328"/>
        <v>0</v>
      </c>
      <c r="E5293" s="14">
        <f t="shared" si="330"/>
        <v>49059</v>
      </c>
      <c r="F5293" s="3"/>
      <c r="G5293" s="5">
        <v>51313</v>
      </c>
    </row>
    <row r="5294" spans="2:7">
      <c r="B5294" s="24">
        <f t="shared" si="331"/>
        <v>49060</v>
      </c>
      <c r="C5294" s="8" t="b">
        <f t="shared" si="329"/>
        <v>0</v>
      </c>
      <c r="D5294" s="21" t="b">
        <f t="shared" si="328"/>
        <v>0</v>
      </c>
      <c r="E5294" s="14">
        <f t="shared" si="330"/>
        <v>49060</v>
      </c>
      <c r="F5294" s="3"/>
      <c r="G5294" s="5">
        <v>51314</v>
      </c>
    </row>
    <row r="5295" spans="2:7">
      <c r="B5295" s="24">
        <f t="shared" si="331"/>
        <v>49061</v>
      </c>
      <c r="C5295" s="8" t="b">
        <f t="shared" si="329"/>
        <v>0</v>
      </c>
      <c r="D5295" s="21" t="b">
        <f t="shared" si="328"/>
        <v>0</v>
      </c>
      <c r="E5295" s="14">
        <f t="shared" si="330"/>
        <v>49061</v>
      </c>
      <c r="F5295" s="3"/>
      <c r="G5295" s="5">
        <v>51315</v>
      </c>
    </row>
    <row r="5296" spans="2:7">
      <c r="B5296" s="24">
        <f t="shared" si="331"/>
        <v>49062</v>
      </c>
      <c r="C5296" s="8" t="b">
        <f t="shared" si="329"/>
        <v>0</v>
      </c>
      <c r="D5296" s="21" t="b">
        <f t="shared" si="328"/>
        <v>0</v>
      </c>
      <c r="E5296" s="14">
        <f t="shared" si="330"/>
        <v>49062</v>
      </c>
      <c r="F5296" s="3"/>
      <c r="G5296" s="5">
        <v>51316</v>
      </c>
    </row>
    <row r="5297" spans="2:7">
      <c r="B5297" s="24">
        <f t="shared" si="331"/>
        <v>49063</v>
      </c>
      <c r="C5297" s="8" t="b">
        <f t="shared" si="329"/>
        <v>1</v>
      </c>
      <c r="D5297" s="21" t="b">
        <f t="shared" si="328"/>
        <v>0</v>
      </c>
      <c r="E5297" s="14" t="b">
        <f t="shared" si="330"/>
        <v>0</v>
      </c>
      <c r="F5297" s="3"/>
      <c r="G5297" s="5">
        <v>51319</v>
      </c>
    </row>
    <row r="5298" spans="2:7">
      <c r="B5298" s="24">
        <f t="shared" si="331"/>
        <v>49064</v>
      </c>
      <c r="C5298" s="8" t="b">
        <f t="shared" si="329"/>
        <v>1</v>
      </c>
      <c r="D5298" s="21" t="b">
        <f t="shared" si="328"/>
        <v>0</v>
      </c>
      <c r="E5298" s="14" t="b">
        <f t="shared" si="330"/>
        <v>0</v>
      </c>
      <c r="F5298" s="3"/>
      <c r="G5298" s="5">
        <v>51320</v>
      </c>
    </row>
    <row r="5299" spans="2:7">
      <c r="B5299" s="24">
        <f t="shared" si="331"/>
        <v>49065</v>
      </c>
      <c r="C5299" s="8" t="b">
        <f t="shared" si="329"/>
        <v>0</v>
      </c>
      <c r="D5299" s="21" t="b">
        <f t="shared" si="328"/>
        <v>1</v>
      </c>
      <c r="E5299" s="14" t="b">
        <f t="shared" si="330"/>
        <v>0</v>
      </c>
      <c r="F5299" s="3"/>
      <c r="G5299" s="5">
        <v>51321</v>
      </c>
    </row>
    <row r="5300" spans="2:7">
      <c r="B5300" s="24">
        <f t="shared" si="331"/>
        <v>49066</v>
      </c>
      <c r="C5300" s="8" t="b">
        <f t="shared" si="329"/>
        <v>0</v>
      </c>
      <c r="D5300" s="21" t="b">
        <f t="shared" si="328"/>
        <v>0</v>
      </c>
      <c r="E5300" s="14">
        <f t="shared" si="330"/>
        <v>49066</v>
      </c>
      <c r="F5300" s="3"/>
      <c r="G5300" s="5">
        <v>51322</v>
      </c>
    </row>
    <row r="5301" spans="2:7">
      <c r="B5301" s="24">
        <f t="shared" si="331"/>
        <v>49067</v>
      </c>
      <c r="C5301" s="8" t="b">
        <f t="shared" si="329"/>
        <v>0</v>
      </c>
      <c r="D5301" s="21" t="b">
        <f t="shared" si="328"/>
        <v>0</v>
      </c>
      <c r="E5301" s="14">
        <f t="shared" si="330"/>
        <v>49067</v>
      </c>
      <c r="F5301" s="3"/>
      <c r="G5301" s="5">
        <v>51323</v>
      </c>
    </row>
    <row r="5302" spans="2:7">
      <c r="B5302" s="24">
        <f t="shared" si="331"/>
        <v>49068</v>
      </c>
      <c r="C5302" s="8" t="b">
        <f t="shared" si="329"/>
        <v>0</v>
      </c>
      <c r="D5302" s="21" t="b">
        <f t="shared" si="328"/>
        <v>0</v>
      </c>
      <c r="E5302" s="14">
        <f t="shared" si="330"/>
        <v>49068</v>
      </c>
      <c r="F5302" s="3"/>
      <c r="G5302" s="5">
        <v>51326</v>
      </c>
    </row>
    <row r="5303" spans="2:7">
      <c r="B5303" s="24">
        <f t="shared" si="331"/>
        <v>49069</v>
      </c>
      <c r="C5303" s="8" t="b">
        <f t="shared" si="329"/>
        <v>0</v>
      </c>
      <c r="D5303" s="21" t="b">
        <f t="shared" si="328"/>
        <v>0</v>
      </c>
      <c r="E5303" s="14">
        <f t="shared" si="330"/>
        <v>49069</v>
      </c>
      <c r="F5303" s="3"/>
      <c r="G5303" s="5">
        <v>51327</v>
      </c>
    </row>
    <row r="5304" spans="2:7">
      <c r="B5304" s="24">
        <f t="shared" si="331"/>
        <v>49070</v>
      </c>
      <c r="C5304" s="8" t="b">
        <f t="shared" si="329"/>
        <v>1</v>
      </c>
      <c r="D5304" s="21" t="b">
        <f t="shared" si="328"/>
        <v>0</v>
      </c>
      <c r="E5304" s="14" t="b">
        <f t="shared" si="330"/>
        <v>0</v>
      </c>
      <c r="F5304" s="3"/>
      <c r="G5304" s="5">
        <v>51328</v>
      </c>
    </row>
    <row r="5305" spans="2:7">
      <c r="B5305" s="24">
        <f t="shared" si="331"/>
        <v>49071</v>
      </c>
      <c r="C5305" s="8" t="b">
        <f t="shared" si="329"/>
        <v>1</v>
      </c>
      <c r="D5305" s="21" t="b">
        <f t="shared" si="328"/>
        <v>0</v>
      </c>
      <c r="E5305" s="14" t="b">
        <f t="shared" si="330"/>
        <v>0</v>
      </c>
      <c r="F5305" s="3"/>
      <c r="G5305" s="5">
        <v>51329</v>
      </c>
    </row>
    <row r="5306" spans="2:7">
      <c r="B5306" s="24">
        <f t="shared" si="331"/>
        <v>49072</v>
      </c>
      <c r="C5306" s="8" t="b">
        <f t="shared" si="329"/>
        <v>0</v>
      </c>
      <c r="D5306" s="21" t="b">
        <f t="shared" si="328"/>
        <v>0</v>
      </c>
      <c r="E5306" s="14">
        <f t="shared" si="330"/>
        <v>49072</v>
      </c>
      <c r="F5306" s="3"/>
      <c r="G5306" s="5">
        <v>51330</v>
      </c>
    </row>
    <row r="5307" spans="2:7">
      <c r="B5307" s="24">
        <f t="shared" si="331"/>
        <v>49073</v>
      </c>
      <c r="C5307" s="8" t="b">
        <f t="shared" si="329"/>
        <v>0</v>
      </c>
      <c r="D5307" s="21" t="b">
        <f t="shared" si="328"/>
        <v>0</v>
      </c>
      <c r="E5307" s="14">
        <f t="shared" si="330"/>
        <v>49073</v>
      </c>
      <c r="F5307" s="3"/>
      <c r="G5307" s="5">
        <v>51333</v>
      </c>
    </row>
    <row r="5308" spans="2:7">
      <c r="B5308" s="24">
        <f t="shared" si="331"/>
        <v>49074</v>
      </c>
      <c r="C5308" s="8" t="b">
        <f t="shared" si="329"/>
        <v>0</v>
      </c>
      <c r="D5308" s="21" t="b">
        <f t="shared" si="328"/>
        <v>0</v>
      </c>
      <c r="E5308" s="14">
        <f t="shared" si="330"/>
        <v>49074</v>
      </c>
      <c r="F5308" s="3"/>
      <c r="G5308" s="5">
        <v>51334</v>
      </c>
    </row>
    <row r="5309" spans="2:7">
      <c r="B5309" s="24">
        <f t="shared" si="331"/>
        <v>49075</v>
      </c>
      <c r="C5309" s="8" t="b">
        <f t="shared" si="329"/>
        <v>0</v>
      </c>
      <c r="D5309" s="21" t="b">
        <f t="shared" si="328"/>
        <v>0</v>
      </c>
      <c r="E5309" s="14">
        <f t="shared" si="330"/>
        <v>49075</v>
      </c>
      <c r="F5309" s="3"/>
      <c r="G5309" s="5">
        <v>51335</v>
      </c>
    </row>
    <row r="5310" spans="2:7">
      <c r="B5310" s="24">
        <f t="shared" si="331"/>
        <v>49076</v>
      </c>
      <c r="C5310" s="8" t="b">
        <f t="shared" si="329"/>
        <v>0</v>
      </c>
      <c r="D5310" s="21" t="b">
        <f t="shared" si="328"/>
        <v>0</v>
      </c>
      <c r="E5310" s="14">
        <f t="shared" si="330"/>
        <v>49076</v>
      </c>
      <c r="F5310" s="3"/>
      <c r="G5310" s="5">
        <v>51336</v>
      </c>
    </row>
    <row r="5311" spans="2:7">
      <c r="B5311" s="24">
        <f t="shared" si="331"/>
        <v>49077</v>
      </c>
      <c r="C5311" s="8" t="b">
        <f t="shared" si="329"/>
        <v>1</v>
      </c>
      <c r="D5311" s="21" t="b">
        <f t="shared" si="328"/>
        <v>0</v>
      </c>
      <c r="E5311" s="14" t="b">
        <f t="shared" si="330"/>
        <v>0</v>
      </c>
      <c r="F5311" s="3"/>
      <c r="G5311" s="5">
        <v>51337</v>
      </c>
    </row>
    <row r="5312" spans="2:7">
      <c r="B5312" s="24">
        <f t="shared" si="331"/>
        <v>49078</v>
      </c>
      <c r="C5312" s="8" t="b">
        <f t="shared" si="329"/>
        <v>1</v>
      </c>
      <c r="D5312" s="21" t="b">
        <f t="shared" si="328"/>
        <v>0</v>
      </c>
      <c r="E5312" s="14" t="b">
        <f t="shared" si="330"/>
        <v>0</v>
      </c>
      <c r="F5312" s="3"/>
      <c r="G5312" s="5">
        <v>51340</v>
      </c>
    </row>
    <row r="5313" spans="2:7">
      <c r="B5313" s="24">
        <f t="shared" si="331"/>
        <v>49079</v>
      </c>
      <c r="C5313" s="8" t="b">
        <f t="shared" si="329"/>
        <v>0</v>
      </c>
      <c r="D5313" s="21" t="b">
        <f t="shared" si="328"/>
        <v>0</v>
      </c>
      <c r="E5313" s="14">
        <f t="shared" si="330"/>
        <v>49079</v>
      </c>
      <c r="F5313" s="3"/>
      <c r="G5313" s="5">
        <v>51341</v>
      </c>
    </row>
    <row r="5314" spans="2:7">
      <c r="B5314" s="24">
        <f t="shared" si="331"/>
        <v>49080</v>
      </c>
      <c r="C5314" s="8" t="b">
        <f t="shared" si="329"/>
        <v>0</v>
      </c>
      <c r="D5314" s="21" t="b">
        <f t="shared" si="328"/>
        <v>0</v>
      </c>
      <c r="E5314" s="14">
        <f t="shared" si="330"/>
        <v>49080</v>
      </c>
      <c r="F5314" s="3"/>
      <c r="G5314" s="5">
        <v>51342</v>
      </c>
    </row>
    <row r="5315" spans="2:7">
      <c r="B5315" s="24">
        <f t="shared" si="331"/>
        <v>49081</v>
      </c>
      <c r="C5315" s="8" t="b">
        <f t="shared" si="329"/>
        <v>0</v>
      </c>
      <c r="D5315" s="21" t="b">
        <f t="shared" ref="D5315:D5378" si="332">IF(TYPE(VLOOKUP(B5315,Holidays,1,0))&lt;&gt;1,FALSE,TRUE)</f>
        <v>0</v>
      </c>
      <c r="E5315" s="14">
        <f t="shared" si="330"/>
        <v>49081</v>
      </c>
      <c r="F5315" s="3"/>
      <c r="G5315" s="5">
        <v>51343</v>
      </c>
    </row>
    <row r="5316" spans="2:7">
      <c r="B5316" s="24">
        <f t="shared" si="331"/>
        <v>49082</v>
      </c>
      <c r="C5316" s="8" t="b">
        <f t="shared" ref="C5316:C5379" si="333">IF(WEEKDAY(B5316,2)&gt;5,TRUE)</f>
        <v>0</v>
      </c>
      <c r="D5316" s="21" t="b">
        <f t="shared" si="332"/>
        <v>0</v>
      </c>
      <c r="E5316" s="14">
        <f t="shared" ref="E5316:E5379" si="334">IF(OR(C5316,D5316),FALSE,B5316)</f>
        <v>49082</v>
      </c>
      <c r="F5316" s="3"/>
      <c r="G5316" s="5">
        <v>51344</v>
      </c>
    </row>
    <row r="5317" spans="2:7">
      <c r="B5317" s="24">
        <f t="shared" ref="B5317:B5380" si="335">B5316+1</f>
        <v>49083</v>
      </c>
      <c r="C5317" s="8" t="b">
        <f t="shared" si="333"/>
        <v>0</v>
      </c>
      <c r="D5317" s="21" t="b">
        <f t="shared" si="332"/>
        <v>0</v>
      </c>
      <c r="E5317" s="14">
        <f t="shared" si="334"/>
        <v>49083</v>
      </c>
      <c r="F5317" s="3"/>
      <c r="G5317" s="5">
        <v>51347</v>
      </c>
    </row>
    <row r="5318" spans="2:7">
      <c r="B5318" s="24">
        <f t="shared" si="335"/>
        <v>49084</v>
      </c>
      <c r="C5318" s="8" t="b">
        <f t="shared" si="333"/>
        <v>1</v>
      </c>
      <c r="D5318" s="21" t="b">
        <f t="shared" si="332"/>
        <v>0</v>
      </c>
      <c r="E5318" s="14" t="b">
        <f t="shared" si="334"/>
        <v>0</v>
      </c>
      <c r="F5318" s="3"/>
      <c r="G5318" s="5">
        <v>51348</v>
      </c>
    </row>
    <row r="5319" spans="2:7">
      <c r="B5319" s="24">
        <f t="shared" si="335"/>
        <v>49085</v>
      </c>
      <c r="C5319" s="8" t="b">
        <f t="shared" si="333"/>
        <v>1</v>
      </c>
      <c r="D5319" s="21" t="b">
        <f t="shared" si="332"/>
        <v>0</v>
      </c>
      <c r="E5319" s="14" t="b">
        <f t="shared" si="334"/>
        <v>0</v>
      </c>
      <c r="F5319" s="3"/>
      <c r="G5319" s="5">
        <v>51349</v>
      </c>
    </row>
    <row r="5320" spans="2:7">
      <c r="B5320" s="24">
        <f t="shared" si="335"/>
        <v>49086</v>
      </c>
      <c r="C5320" s="8" t="b">
        <f t="shared" si="333"/>
        <v>0</v>
      </c>
      <c r="D5320" s="21" t="b">
        <f t="shared" si="332"/>
        <v>0</v>
      </c>
      <c r="E5320" s="14">
        <f t="shared" si="334"/>
        <v>49086</v>
      </c>
      <c r="F5320" s="3"/>
      <c r="G5320" s="5">
        <v>51350</v>
      </c>
    </row>
    <row r="5321" spans="2:7">
      <c r="B5321" s="24">
        <f t="shared" si="335"/>
        <v>49087</v>
      </c>
      <c r="C5321" s="8" t="b">
        <f t="shared" si="333"/>
        <v>0</v>
      </c>
      <c r="D5321" s="21" t="b">
        <f t="shared" si="332"/>
        <v>0</v>
      </c>
      <c r="E5321" s="14">
        <f t="shared" si="334"/>
        <v>49087</v>
      </c>
      <c r="F5321" s="3"/>
      <c r="G5321" s="5">
        <v>51351</v>
      </c>
    </row>
    <row r="5322" spans="2:7">
      <c r="B5322" s="24">
        <f t="shared" si="335"/>
        <v>49088</v>
      </c>
      <c r="C5322" s="8" t="b">
        <f t="shared" si="333"/>
        <v>0</v>
      </c>
      <c r="D5322" s="21" t="b">
        <f t="shared" si="332"/>
        <v>0</v>
      </c>
      <c r="E5322" s="14">
        <f t="shared" si="334"/>
        <v>49088</v>
      </c>
      <c r="F5322" s="3"/>
      <c r="G5322" s="5">
        <v>51354</v>
      </c>
    </row>
    <row r="5323" spans="2:7">
      <c r="B5323" s="24">
        <f t="shared" si="335"/>
        <v>49089</v>
      </c>
      <c r="C5323" s="8" t="b">
        <f t="shared" si="333"/>
        <v>0</v>
      </c>
      <c r="D5323" s="21" t="b">
        <f t="shared" si="332"/>
        <v>0</v>
      </c>
      <c r="E5323" s="14">
        <f t="shared" si="334"/>
        <v>49089</v>
      </c>
      <c r="F5323" s="3"/>
      <c r="G5323" s="5">
        <v>51355</v>
      </c>
    </row>
    <row r="5324" spans="2:7">
      <c r="B5324" s="24">
        <f t="shared" si="335"/>
        <v>49090</v>
      </c>
      <c r="C5324" s="8" t="b">
        <f t="shared" si="333"/>
        <v>0</v>
      </c>
      <c r="D5324" s="21" t="b">
        <f t="shared" si="332"/>
        <v>0</v>
      </c>
      <c r="E5324" s="14">
        <f t="shared" si="334"/>
        <v>49090</v>
      </c>
      <c r="F5324" s="3"/>
      <c r="G5324" s="5">
        <v>51356</v>
      </c>
    </row>
    <row r="5325" spans="2:7">
      <c r="B5325" s="24">
        <f t="shared" si="335"/>
        <v>49091</v>
      </c>
      <c r="C5325" s="8" t="b">
        <f t="shared" si="333"/>
        <v>1</v>
      </c>
      <c r="D5325" s="21" t="b">
        <f t="shared" si="332"/>
        <v>0</v>
      </c>
      <c r="E5325" s="14" t="b">
        <f t="shared" si="334"/>
        <v>0</v>
      </c>
      <c r="F5325" s="3"/>
      <c r="G5325" s="5">
        <v>51357</v>
      </c>
    </row>
    <row r="5326" spans="2:7">
      <c r="B5326" s="24">
        <f t="shared" si="335"/>
        <v>49092</v>
      </c>
      <c r="C5326" s="8" t="b">
        <f t="shared" si="333"/>
        <v>1</v>
      </c>
      <c r="D5326" s="21" t="b">
        <f t="shared" si="332"/>
        <v>0</v>
      </c>
      <c r="E5326" s="14" t="b">
        <f t="shared" si="334"/>
        <v>0</v>
      </c>
      <c r="F5326" s="3"/>
      <c r="G5326" s="5">
        <v>51358</v>
      </c>
    </row>
    <row r="5327" spans="2:7">
      <c r="B5327" s="24">
        <f t="shared" si="335"/>
        <v>49093</v>
      </c>
      <c r="C5327" s="8" t="b">
        <f t="shared" si="333"/>
        <v>0</v>
      </c>
      <c r="D5327" s="21" t="b">
        <f t="shared" si="332"/>
        <v>0</v>
      </c>
      <c r="E5327" s="14">
        <f t="shared" si="334"/>
        <v>49093</v>
      </c>
      <c r="F5327" s="3"/>
      <c r="G5327" s="5">
        <v>51361</v>
      </c>
    </row>
    <row r="5328" spans="2:7">
      <c r="B5328" s="24">
        <f t="shared" si="335"/>
        <v>49094</v>
      </c>
      <c r="C5328" s="8" t="b">
        <f t="shared" si="333"/>
        <v>0</v>
      </c>
      <c r="D5328" s="21" t="b">
        <f t="shared" si="332"/>
        <v>0</v>
      </c>
      <c r="E5328" s="14">
        <f t="shared" si="334"/>
        <v>49094</v>
      </c>
      <c r="F5328" s="3"/>
      <c r="G5328" s="5">
        <v>51362</v>
      </c>
    </row>
    <row r="5329" spans="2:7">
      <c r="B5329" s="24">
        <f t="shared" si="335"/>
        <v>49095</v>
      </c>
      <c r="C5329" s="8" t="b">
        <f t="shared" si="333"/>
        <v>0</v>
      </c>
      <c r="D5329" s="21" t="b">
        <f t="shared" si="332"/>
        <v>0</v>
      </c>
      <c r="E5329" s="14">
        <f t="shared" si="334"/>
        <v>49095</v>
      </c>
      <c r="F5329" s="3"/>
      <c r="G5329" s="5">
        <v>51363</v>
      </c>
    </row>
    <row r="5330" spans="2:7">
      <c r="B5330" s="24">
        <f t="shared" si="335"/>
        <v>49096</v>
      </c>
      <c r="C5330" s="8" t="b">
        <f t="shared" si="333"/>
        <v>0</v>
      </c>
      <c r="D5330" s="21" t="b">
        <f t="shared" si="332"/>
        <v>0</v>
      </c>
      <c r="E5330" s="14">
        <f t="shared" si="334"/>
        <v>49096</v>
      </c>
      <c r="F5330" s="3"/>
      <c r="G5330" s="5">
        <v>51364</v>
      </c>
    </row>
    <row r="5331" spans="2:7">
      <c r="B5331" s="24">
        <f t="shared" si="335"/>
        <v>49097</v>
      </c>
      <c r="C5331" s="8" t="b">
        <f t="shared" si="333"/>
        <v>0</v>
      </c>
      <c r="D5331" s="21" t="b">
        <f t="shared" si="332"/>
        <v>0</v>
      </c>
      <c r="E5331" s="14">
        <f t="shared" si="334"/>
        <v>49097</v>
      </c>
      <c r="F5331" s="3"/>
      <c r="G5331" s="5">
        <v>51365</v>
      </c>
    </row>
    <row r="5332" spans="2:7">
      <c r="B5332" s="24">
        <f t="shared" si="335"/>
        <v>49098</v>
      </c>
      <c r="C5332" s="8" t="b">
        <f t="shared" si="333"/>
        <v>1</v>
      </c>
      <c r="D5332" s="21" t="b">
        <f t="shared" si="332"/>
        <v>0</v>
      </c>
      <c r="E5332" s="14" t="b">
        <f t="shared" si="334"/>
        <v>0</v>
      </c>
      <c r="F5332" s="3"/>
      <c r="G5332" s="5">
        <v>51368</v>
      </c>
    </row>
    <row r="5333" spans="2:7">
      <c r="B5333" s="24">
        <f t="shared" si="335"/>
        <v>49099</v>
      </c>
      <c r="C5333" s="8" t="b">
        <f t="shared" si="333"/>
        <v>1</v>
      </c>
      <c r="D5333" s="21" t="b">
        <f t="shared" si="332"/>
        <v>0</v>
      </c>
      <c r="E5333" s="14" t="b">
        <f t="shared" si="334"/>
        <v>0</v>
      </c>
      <c r="F5333" s="3"/>
      <c r="G5333" s="5">
        <v>51369</v>
      </c>
    </row>
    <row r="5334" spans="2:7">
      <c r="B5334" s="24">
        <f t="shared" si="335"/>
        <v>49100</v>
      </c>
      <c r="C5334" s="8" t="b">
        <f t="shared" si="333"/>
        <v>0</v>
      </c>
      <c r="D5334" s="21" t="b">
        <f t="shared" si="332"/>
        <v>0</v>
      </c>
      <c r="E5334" s="14">
        <f t="shared" si="334"/>
        <v>49100</v>
      </c>
      <c r="F5334" s="3"/>
      <c r="G5334" s="5">
        <v>51370</v>
      </c>
    </row>
    <row r="5335" spans="2:7">
      <c r="B5335" s="24">
        <f t="shared" si="335"/>
        <v>49101</v>
      </c>
      <c r="C5335" s="8" t="b">
        <f t="shared" si="333"/>
        <v>0</v>
      </c>
      <c r="D5335" s="21" t="b">
        <f t="shared" si="332"/>
        <v>0</v>
      </c>
      <c r="E5335" s="14">
        <f t="shared" si="334"/>
        <v>49101</v>
      </c>
      <c r="F5335" s="3"/>
      <c r="G5335" s="5">
        <v>51371</v>
      </c>
    </row>
    <row r="5336" spans="2:7">
      <c r="B5336" s="24">
        <f t="shared" si="335"/>
        <v>49102</v>
      </c>
      <c r="C5336" s="8" t="b">
        <f t="shared" si="333"/>
        <v>0</v>
      </c>
      <c r="D5336" s="21" t="b">
        <f t="shared" si="332"/>
        <v>0</v>
      </c>
      <c r="E5336" s="14">
        <f t="shared" si="334"/>
        <v>49102</v>
      </c>
      <c r="F5336" s="3"/>
      <c r="G5336" s="5">
        <v>51372</v>
      </c>
    </row>
    <row r="5337" spans="2:7">
      <c r="B5337" s="24">
        <f t="shared" si="335"/>
        <v>49103</v>
      </c>
      <c r="C5337" s="8" t="b">
        <f t="shared" si="333"/>
        <v>0</v>
      </c>
      <c r="D5337" s="21" t="b">
        <f t="shared" si="332"/>
        <v>0</v>
      </c>
      <c r="E5337" s="14">
        <f t="shared" si="334"/>
        <v>49103</v>
      </c>
      <c r="F5337" s="3"/>
      <c r="G5337" s="5">
        <v>51375</v>
      </c>
    </row>
    <row r="5338" spans="2:7">
      <c r="B5338" s="24">
        <f t="shared" si="335"/>
        <v>49104</v>
      </c>
      <c r="C5338" s="8" t="b">
        <f t="shared" si="333"/>
        <v>0</v>
      </c>
      <c r="D5338" s="21" t="b">
        <f t="shared" si="332"/>
        <v>0</v>
      </c>
      <c r="E5338" s="14">
        <f t="shared" si="334"/>
        <v>49104</v>
      </c>
      <c r="F5338" s="3"/>
      <c r="G5338" s="5">
        <v>51376</v>
      </c>
    </row>
    <row r="5339" spans="2:7">
      <c r="B5339" s="24">
        <f t="shared" si="335"/>
        <v>49105</v>
      </c>
      <c r="C5339" s="8" t="b">
        <f t="shared" si="333"/>
        <v>1</v>
      </c>
      <c r="D5339" s="21" t="b">
        <f t="shared" si="332"/>
        <v>0</v>
      </c>
      <c r="E5339" s="14" t="b">
        <f t="shared" si="334"/>
        <v>0</v>
      </c>
      <c r="F5339" s="3"/>
      <c r="G5339" s="5">
        <v>51377</v>
      </c>
    </row>
    <row r="5340" spans="2:7">
      <c r="B5340" s="24">
        <f t="shared" si="335"/>
        <v>49106</v>
      </c>
      <c r="C5340" s="8" t="b">
        <f t="shared" si="333"/>
        <v>1</v>
      </c>
      <c r="D5340" s="21" t="b">
        <f t="shared" si="332"/>
        <v>0</v>
      </c>
      <c r="E5340" s="14" t="b">
        <f t="shared" si="334"/>
        <v>0</v>
      </c>
      <c r="F5340" s="3"/>
      <c r="G5340" s="5">
        <v>51378</v>
      </c>
    </row>
    <row r="5341" spans="2:7">
      <c r="B5341" s="24">
        <f t="shared" si="335"/>
        <v>49107</v>
      </c>
      <c r="C5341" s="8" t="b">
        <f t="shared" si="333"/>
        <v>0</v>
      </c>
      <c r="D5341" s="21" t="b">
        <f t="shared" si="332"/>
        <v>0</v>
      </c>
      <c r="E5341" s="14">
        <f t="shared" si="334"/>
        <v>49107</v>
      </c>
      <c r="F5341" s="3"/>
      <c r="G5341" s="5">
        <v>51379</v>
      </c>
    </row>
    <row r="5342" spans="2:7">
      <c r="B5342" s="24">
        <f t="shared" si="335"/>
        <v>49108</v>
      </c>
      <c r="C5342" s="8" t="b">
        <f t="shared" si="333"/>
        <v>0</v>
      </c>
      <c r="D5342" s="21" t="b">
        <f t="shared" si="332"/>
        <v>0</v>
      </c>
      <c r="E5342" s="14">
        <f t="shared" si="334"/>
        <v>49108</v>
      </c>
      <c r="F5342" s="3"/>
      <c r="G5342" s="5">
        <v>51382</v>
      </c>
    </row>
    <row r="5343" spans="2:7">
      <c r="B5343" s="24">
        <f t="shared" si="335"/>
        <v>49109</v>
      </c>
      <c r="C5343" s="8" t="b">
        <f t="shared" si="333"/>
        <v>0</v>
      </c>
      <c r="D5343" s="21" t="b">
        <f t="shared" si="332"/>
        <v>0</v>
      </c>
      <c r="E5343" s="14">
        <f t="shared" si="334"/>
        <v>49109</v>
      </c>
      <c r="F5343" s="3"/>
      <c r="G5343" s="5">
        <v>51383</v>
      </c>
    </row>
    <row r="5344" spans="2:7">
      <c r="B5344" s="24">
        <f t="shared" si="335"/>
        <v>49110</v>
      </c>
      <c r="C5344" s="8" t="b">
        <f t="shared" si="333"/>
        <v>0</v>
      </c>
      <c r="D5344" s="21" t="b">
        <f t="shared" si="332"/>
        <v>0</v>
      </c>
      <c r="E5344" s="14">
        <f t="shared" si="334"/>
        <v>49110</v>
      </c>
      <c r="F5344" s="3"/>
      <c r="G5344" s="5">
        <v>51384</v>
      </c>
    </row>
    <row r="5345" spans="2:7">
      <c r="B5345" s="24">
        <f t="shared" si="335"/>
        <v>49111</v>
      </c>
      <c r="C5345" s="8" t="b">
        <f t="shared" si="333"/>
        <v>0</v>
      </c>
      <c r="D5345" s="21" t="b">
        <f t="shared" si="332"/>
        <v>0</v>
      </c>
      <c r="E5345" s="14">
        <f t="shared" si="334"/>
        <v>49111</v>
      </c>
      <c r="F5345" s="3"/>
      <c r="G5345" s="5">
        <v>51385</v>
      </c>
    </row>
    <row r="5346" spans="2:7">
      <c r="B5346" s="24">
        <f t="shared" si="335"/>
        <v>49112</v>
      </c>
      <c r="C5346" s="8" t="b">
        <f t="shared" si="333"/>
        <v>1</v>
      </c>
      <c r="D5346" s="21" t="b">
        <f t="shared" si="332"/>
        <v>0</v>
      </c>
      <c r="E5346" s="14" t="b">
        <f t="shared" si="334"/>
        <v>0</v>
      </c>
      <c r="F5346" s="3"/>
      <c r="G5346" s="5">
        <v>51386</v>
      </c>
    </row>
    <row r="5347" spans="2:7">
      <c r="B5347" s="24">
        <f t="shared" si="335"/>
        <v>49113</v>
      </c>
      <c r="C5347" s="8" t="b">
        <f t="shared" si="333"/>
        <v>1</v>
      </c>
      <c r="D5347" s="21" t="b">
        <f t="shared" si="332"/>
        <v>0</v>
      </c>
      <c r="E5347" s="14" t="b">
        <f t="shared" si="334"/>
        <v>0</v>
      </c>
      <c r="F5347" s="3"/>
      <c r="G5347" s="5">
        <v>51389</v>
      </c>
    </row>
    <row r="5348" spans="2:7">
      <c r="B5348" s="24">
        <f t="shared" si="335"/>
        <v>49114</v>
      </c>
      <c r="C5348" s="8" t="b">
        <f t="shared" si="333"/>
        <v>0</v>
      </c>
      <c r="D5348" s="21" t="b">
        <f t="shared" si="332"/>
        <v>0</v>
      </c>
      <c r="E5348" s="14">
        <f t="shared" si="334"/>
        <v>49114</v>
      </c>
      <c r="F5348" s="3"/>
      <c r="G5348" s="5">
        <v>51390</v>
      </c>
    </row>
    <row r="5349" spans="2:7">
      <c r="B5349" s="24">
        <f t="shared" si="335"/>
        <v>49115</v>
      </c>
      <c r="C5349" s="8" t="b">
        <f t="shared" si="333"/>
        <v>0</v>
      </c>
      <c r="D5349" s="21" t="b">
        <f t="shared" si="332"/>
        <v>0</v>
      </c>
      <c r="E5349" s="14">
        <f t="shared" si="334"/>
        <v>49115</v>
      </c>
      <c r="F5349" s="3"/>
      <c r="G5349" s="5">
        <v>51391</v>
      </c>
    </row>
    <row r="5350" spans="2:7">
      <c r="B5350" s="24">
        <f t="shared" si="335"/>
        <v>49116</v>
      </c>
      <c r="C5350" s="8" t="b">
        <f t="shared" si="333"/>
        <v>0</v>
      </c>
      <c r="D5350" s="21" t="b">
        <f t="shared" si="332"/>
        <v>0</v>
      </c>
      <c r="E5350" s="14">
        <f t="shared" si="334"/>
        <v>49116</v>
      </c>
      <c r="F5350" s="3"/>
      <c r="G5350" s="5">
        <v>51392</v>
      </c>
    </row>
    <row r="5351" spans="2:7">
      <c r="B5351" s="24">
        <f t="shared" si="335"/>
        <v>49117</v>
      </c>
      <c r="C5351" s="8" t="b">
        <f t="shared" si="333"/>
        <v>0</v>
      </c>
      <c r="D5351" s="21" t="b">
        <f t="shared" si="332"/>
        <v>0</v>
      </c>
      <c r="E5351" s="14">
        <f t="shared" si="334"/>
        <v>49117</v>
      </c>
      <c r="F5351" s="3"/>
      <c r="G5351" s="5">
        <v>51393</v>
      </c>
    </row>
    <row r="5352" spans="2:7">
      <c r="B5352" s="24">
        <f t="shared" si="335"/>
        <v>49118</v>
      </c>
      <c r="C5352" s="8" t="b">
        <f t="shared" si="333"/>
        <v>0</v>
      </c>
      <c r="D5352" s="21" t="b">
        <f t="shared" si="332"/>
        <v>0</v>
      </c>
      <c r="E5352" s="14">
        <f t="shared" si="334"/>
        <v>49118</v>
      </c>
      <c r="F5352" s="3"/>
      <c r="G5352" s="5">
        <v>51396</v>
      </c>
    </row>
    <row r="5353" spans="2:7">
      <c r="B5353" s="24">
        <f t="shared" si="335"/>
        <v>49119</v>
      </c>
      <c r="C5353" s="8" t="b">
        <f t="shared" si="333"/>
        <v>1</v>
      </c>
      <c r="D5353" s="21" t="b">
        <f t="shared" si="332"/>
        <v>0</v>
      </c>
      <c r="E5353" s="14" t="b">
        <f t="shared" si="334"/>
        <v>0</v>
      </c>
      <c r="F5353" s="3"/>
      <c r="G5353" s="5">
        <v>51397</v>
      </c>
    </row>
    <row r="5354" spans="2:7">
      <c r="B5354" s="24">
        <f t="shared" si="335"/>
        <v>49120</v>
      </c>
      <c r="C5354" s="8" t="b">
        <f t="shared" si="333"/>
        <v>1</v>
      </c>
      <c r="D5354" s="21" t="b">
        <f t="shared" si="332"/>
        <v>0</v>
      </c>
      <c r="E5354" s="14" t="b">
        <f t="shared" si="334"/>
        <v>0</v>
      </c>
      <c r="F5354" s="3"/>
      <c r="G5354" s="5">
        <v>51398</v>
      </c>
    </row>
    <row r="5355" spans="2:7">
      <c r="B5355" s="24">
        <f t="shared" si="335"/>
        <v>49121</v>
      </c>
      <c r="C5355" s="8" t="b">
        <f t="shared" si="333"/>
        <v>0</v>
      </c>
      <c r="D5355" s="21" t="b">
        <f t="shared" si="332"/>
        <v>0</v>
      </c>
      <c r="E5355" s="14">
        <f t="shared" si="334"/>
        <v>49121</v>
      </c>
      <c r="F5355" s="3"/>
      <c r="G5355" s="5">
        <v>51399</v>
      </c>
    </row>
    <row r="5356" spans="2:7">
      <c r="B5356" s="24">
        <f t="shared" si="335"/>
        <v>49122</v>
      </c>
      <c r="C5356" s="8" t="b">
        <f t="shared" si="333"/>
        <v>0</v>
      </c>
      <c r="D5356" s="21" t="b">
        <f t="shared" si="332"/>
        <v>0</v>
      </c>
      <c r="E5356" s="14">
        <f t="shared" si="334"/>
        <v>49122</v>
      </c>
      <c r="F5356" s="3"/>
      <c r="G5356" s="5">
        <v>51400</v>
      </c>
    </row>
    <row r="5357" spans="2:7">
      <c r="B5357" s="24">
        <f t="shared" si="335"/>
        <v>49123</v>
      </c>
      <c r="C5357" s="8" t="b">
        <f t="shared" si="333"/>
        <v>0</v>
      </c>
      <c r="D5357" s="21" t="b">
        <f t="shared" si="332"/>
        <v>0</v>
      </c>
      <c r="E5357" s="14">
        <f t="shared" si="334"/>
        <v>49123</v>
      </c>
      <c r="F5357" s="3"/>
      <c r="G5357" s="5">
        <v>51403</v>
      </c>
    </row>
    <row r="5358" spans="2:7">
      <c r="B5358" s="24">
        <f t="shared" si="335"/>
        <v>49124</v>
      </c>
      <c r="C5358" s="8" t="b">
        <f t="shared" si="333"/>
        <v>0</v>
      </c>
      <c r="D5358" s="21" t="b">
        <f t="shared" si="332"/>
        <v>0</v>
      </c>
      <c r="E5358" s="14">
        <f t="shared" si="334"/>
        <v>49124</v>
      </c>
      <c r="F5358" s="3"/>
      <c r="G5358" s="5">
        <v>51404</v>
      </c>
    </row>
    <row r="5359" spans="2:7">
      <c r="B5359" s="24">
        <f t="shared" si="335"/>
        <v>49125</v>
      </c>
      <c r="C5359" s="8" t="b">
        <f t="shared" si="333"/>
        <v>0</v>
      </c>
      <c r="D5359" s="21" t="b">
        <f t="shared" si="332"/>
        <v>0</v>
      </c>
      <c r="E5359" s="14">
        <f t="shared" si="334"/>
        <v>49125</v>
      </c>
      <c r="F5359" s="3"/>
      <c r="G5359" s="5">
        <v>51405</v>
      </c>
    </row>
    <row r="5360" spans="2:7">
      <c r="B5360" s="24">
        <f t="shared" si="335"/>
        <v>49126</v>
      </c>
      <c r="C5360" s="8" t="b">
        <f t="shared" si="333"/>
        <v>1</v>
      </c>
      <c r="D5360" s="21" t="b">
        <f t="shared" si="332"/>
        <v>0</v>
      </c>
      <c r="E5360" s="14" t="b">
        <f t="shared" si="334"/>
        <v>0</v>
      </c>
      <c r="F5360" s="3"/>
      <c r="G5360" s="5">
        <v>51406</v>
      </c>
    </row>
    <row r="5361" spans="2:7">
      <c r="B5361" s="24">
        <f t="shared" si="335"/>
        <v>49127</v>
      </c>
      <c r="C5361" s="8" t="b">
        <f t="shared" si="333"/>
        <v>1</v>
      </c>
      <c r="D5361" s="21" t="b">
        <f t="shared" si="332"/>
        <v>0</v>
      </c>
      <c r="E5361" s="14" t="b">
        <f t="shared" si="334"/>
        <v>0</v>
      </c>
      <c r="F5361" s="3"/>
      <c r="G5361" s="5">
        <v>51407</v>
      </c>
    </row>
    <row r="5362" spans="2:7">
      <c r="B5362" s="24">
        <f t="shared" si="335"/>
        <v>49128</v>
      </c>
      <c r="C5362" s="8" t="b">
        <f t="shared" si="333"/>
        <v>0</v>
      </c>
      <c r="D5362" s="21" t="b">
        <f t="shared" si="332"/>
        <v>0</v>
      </c>
      <c r="E5362" s="14">
        <f t="shared" si="334"/>
        <v>49128</v>
      </c>
      <c r="F5362" s="3"/>
      <c r="G5362" s="5">
        <v>51410</v>
      </c>
    </row>
    <row r="5363" spans="2:7">
      <c r="B5363" s="24">
        <f t="shared" si="335"/>
        <v>49129</v>
      </c>
      <c r="C5363" s="8" t="b">
        <f t="shared" si="333"/>
        <v>0</v>
      </c>
      <c r="D5363" s="21" t="b">
        <f t="shared" si="332"/>
        <v>0</v>
      </c>
      <c r="E5363" s="14">
        <f t="shared" si="334"/>
        <v>49129</v>
      </c>
      <c r="F5363" s="3"/>
      <c r="G5363" s="5">
        <v>51411</v>
      </c>
    </row>
    <row r="5364" spans="2:7">
      <c r="B5364" s="24">
        <f t="shared" si="335"/>
        <v>49130</v>
      </c>
      <c r="C5364" s="8" t="b">
        <f t="shared" si="333"/>
        <v>0</v>
      </c>
      <c r="D5364" s="21" t="b">
        <f t="shared" si="332"/>
        <v>0</v>
      </c>
      <c r="E5364" s="14">
        <f t="shared" si="334"/>
        <v>49130</v>
      </c>
      <c r="F5364" s="3"/>
      <c r="G5364" s="5">
        <v>51412</v>
      </c>
    </row>
    <row r="5365" spans="2:7">
      <c r="B5365" s="24">
        <f t="shared" si="335"/>
        <v>49131</v>
      </c>
      <c r="C5365" s="8" t="b">
        <f t="shared" si="333"/>
        <v>0</v>
      </c>
      <c r="D5365" s="21" t="b">
        <f t="shared" si="332"/>
        <v>0</v>
      </c>
      <c r="E5365" s="14">
        <f t="shared" si="334"/>
        <v>49131</v>
      </c>
      <c r="F5365" s="3"/>
      <c r="G5365" s="5">
        <v>51413</v>
      </c>
    </row>
    <row r="5366" spans="2:7">
      <c r="B5366" s="24">
        <f t="shared" si="335"/>
        <v>49132</v>
      </c>
      <c r="C5366" s="8" t="b">
        <f t="shared" si="333"/>
        <v>0</v>
      </c>
      <c r="D5366" s="21" t="b">
        <f t="shared" si="332"/>
        <v>0</v>
      </c>
      <c r="E5366" s="14">
        <f t="shared" si="334"/>
        <v>49132</v>
      </c>
      <c r="F5366" s="3"/>
      <c r="G5366" s="5">
        <v>51414</v>
      </c>
    </row>
    <row r="5367" spans="2:7">
      <c r="B5367" s="24">
        <f t="shared" si="335"/>
        <v>49133</v>
      </c>
      <c r="C5367" s="8" t="b">
        <f t="shared" si="333"/>
        <v>1</v>
      </c>
      <c r="D5367" s="21" t="b">
        <f t="shared" si="332"/>
        <v>0</v>
      </c>
      <c r="E5367" s="14" t="b">
        <f t="shared" si="334"/>
        <v>0</v>
      </c>
      <c r="F5367" s="3"/>
      <c r="G5367" s="5">
        <v>51417</v>
      </c>
    </row>
    <row r="5368" spans="2:7">
      <c r="B5368" s="24">
        <f t="shared" si="335"/>
        <v>49134</v>
      </c>
      <c r="C5368" s="8" t="b">
        <f t="shared" si="333"/>
        <v>1</v>
      </c>
      <c r="D5368" s="21" t="b">
        <f t="shared" si="332"/>
        <v>0</v>
      </c>
      <c r="E5368" s="14" t="b">
        <f t="shared" si="334"/>
        <v>0</v>
      </c>
      <c r="F5368" s="3"/>
      <c r="G5368" s="5">
        <v>51418</v>
      </c>
    </row>
    <row r="5369" spans="2:7">
      <c r="B5369" s="24">
        <f t="shared" si="335"/>
        <v>49135</v>
      </c>
      <c r="C5369" s="8" t="b">
        <f t="shared" si="333"/>
        <v>0</v>
      </c>
      <c r="D5369" s="21" t="b">
        <f t="shared" si="332"/>
        <v>0</v>
      </c>
      <c r="E5369" s="14">
        <f t="shared" si="334"/>
        <v>49135</v>
      </c>
      <c r="F5369" s="3"/>
      <c r="G5369" s="5">
        <v>51419</v>
      </c>
    </row>
    <row r="5370" spans="2:7">
      <c r="B5370" s="24">
        <f t="shared" si="335"/>
        <v>49136</v>
      </c>
      <c r="C5370" s="8" t="b">
        <f t="shared" si="333"/>
        <v>0</v>
      </c>
      <c r="D5370" s="21" t="b">
        <f t="shared" si="332"/>
        <v>0</v>
      </c>
      <c r="E5370" s="14">
        <f t="shared" si="334"/>
        <v>49136</v>
      </c>
      <c r="F5370" s="3"/>
      <c r="G5370" s="5">
        <v>51420</v>
      </c>
    </row>
    <row r="5371" spans="2:7">
      <c r="B5371" s="24">
        <f t="shared" si="335"/>
        <v>49137</v>
      </c>
      <c r="C5371" s="8" t="b">
        <f t="shared" si="333"/>
        <v>0</v>
      </c>
      <c r="D5371" s="21" t="b">
        <f t="shared" si="332"/>
        <v>0</v>
      </c>
      <c r="E5371" s="14">
        <f t="shared" si="334"/>
        <v>49137</v>
      </c>
      <c r="F5371" s="3"/>
      <c r="G5371" s="5">
        <v>51421</v>
      </c>
    </row>
    <row r="5372" spans="2:7">
      <c r="B5372" s="24">
        <f t="shared" si="335"/>
        <v>49138</v>
      </c>
      <c r="C5372" s="8" t="b">
        <f t="shared" si="333"/>
        <v>0</v>
      </c>
      <c r="D5372" s="21" t="b">
        <f t="shared" si="332"/>
        <v>0</v>
      </c>
      <c r="E5372" s="14">
        <f t="shared" si="334"/>
        <v>49138</v>
      </c>
      <c r="F5372" s="3"/>
      <c r="G5372" s="5">
        <v>51424</v>
      </c>
    </row>
    <row r="5373" spans="2:7">
      <c r="B5373" s="24">
        <f t="shared" si="335"/>
        <v>49139</v>
      </c>
      <c r="C5373" s="8" t="b">
        <f t="shared" si="333"/>
        <v>0</v>
      </c>
      <c r="D5373" s="21" t="b">
        <f t="shared" si="332"/>
        <v>0</v>
      </c>
      <c r="E5373" s="14">
        <f t="shared" si="334"/>
        <v>49139</v>
      </c>
      <c r="F5373" s="3"/>
      <c r="G5373" s="5">
        <v>51425</v>
      </c>
    </row>
    <row r="5374" spans="2:7">
      <c r="B5374" s="24">
        <f t="shared" si="335"/>
        <v>49140</v>
      </c>
      <c r="C5374" s="8" t="b">
        <f t="shared" si="333"/>
        <v>1</v>
      </c>
      <c r="D5374" s="21" t="b">
        <f t="shared" si="332"/>
        <v>0</v>
      </c>
      <c r="E5374" s="14" t="b">
        <f t="shared" si="334"/>
        <v>0</v>
      </c>
      <c r="F5374" s="3"/>
      <c r="G5374" s="5">
        <v>51426</v>
      </c>
    </row>
    <row r="5375" spans="2:7">
      <c r="B5375" s="24">
        <f t="shared" si="335"/>
        <v>49141</v>
      </c>
      <c r="C5375" s="8" t="b">
        <f t="shared" si="333"/>
        <v>1</v>
      </c>
      <c r="D5375" s="21" t="b">
        <f t="shared" si="332"/>
        <v>0</v>
      </c>
      <c r="E5375" s="14" t="b">
        <f t="shared" si="334"/>
        <v>0</v>
      </c>
      <c r="F5375" s="3"/>
      <c r="G5375" s="5">
        <v>51427</v>
      </c>
    </row>
    <row r="5376" spans="2:7">
      <c r="B5376" s="24">
        <f t="shared" si="335"/>
        <v>49142</v>
      </c>
      <c r="C5376" s="8" t="b">
        <f t="shared" si="333"/>
        <v>0</v>
      </c>
      <c r="D5376" s="21" t="b">
        <f t="shared" si="332"/>
        <v>0</v>
      </c>
      <c r="E5376" s="14">
        <f t="shared" si="334"/>
        <v>49142</v>
      </c>
      <c r="F5376" s="3"/>
      <c r="G5376" s="5">
        <v>51428</v>
      </c>
    </row>
    <row r="5377" spans="2:7">
      <c r="B5377" s="24">
        <f t="shared" si="335"/>
        <v>49143</v>
      </c>
      <c r="C5377" s="8" t="b">
        <f t="shared" si="333"/>
        <v>0</v>
      </c>
      <c r="D5377" s="21" t="b">
        <f t="shared" si="332"/>
        <v>0</v>
      </c>
      <c r="E5377" s="14">
        <f t="shared" si="334"/>
        <v>49143</v>
      </c>
      <c r="F5377" s="3"/>
      <c r="G5377" s="5">
        <v>51431</v>
      </c>
    </row>
    <row r="5378" spans="2:7">
      <c r="B5378" s="24">
        <f t="shared" si="335"/>
        <v>49144</v>
      </c>
      <c r="C5378" s="8" t="b">
        <f t="shared" si="333"/>
        <v>0</v>
      </c>
      <c r="D5378" s="21" t="b">
        <f t="shared" si="332"/>
        <v>0</v>
      </c>
      <c r="E5378" s="14">
        <f t="shared" si="334"/>
        <v>49144</v>
      </c>
      <c r="F5378" s="3"/>
      <c r="G5378" s="5">
        <v>51432</v>
      </c>
    </row>
    <row r="5379" spans="2:7">
      <c r="B5379" s="24">
        <f t="shared" si="335"/>
        <v>49145</v>
      </c>
      <c r="C5379" s="8" t="b">
        <f t="shared" si="333"/>
        <v>0</v>
      </c>
      <c r="D5379" s="21" t="b">
        <f t="shared" ref="D5379:D5442" si="336">IF(TYPE(VLOOKUP(B5379,Holidays,1,0))&lt;&gt;1,FALSE,TRUE)</f>
        <v>0</v>
      </c>
      <c r="E5379" s="14">
        <f t="shared" si="334"/>
        <v>49145</v>
      </c>
      <c r="F5379" s="3"/>
      <c r="G5379" s="5">
        <v>51433</v>
      </c>
    </row>
    <row r="5380" spans="2:7">
      <c r="B5380" s="24">
        <f t="shared" si="335"/>
        <v>49146</v>
      </c>
      <c r="C5380" s="8" t="b">
        <f t="shared" ref="C5380:C5443" si="337">IF(WEEKDAY(B5380,2)&gt;5,TRUE)</f>
        <v>0</v>
      </c>
      <c r="D5380" s="21" t="b">
        <f t="shared" si="336"/>
        <v>0</v>
      </c>
      <c r="E5380" s="14">
        <f t="shared" ref="E5380:E5443" si="338">IF(OR(C5380,D5380),FALSE,B5380)</f>
        <v>49146</v>
      </c>
      <c r="F5380" s="3"/>
      <c r="G5380" s="5">
        <v>51434</v>
      </c>
    </row>
    <row r="5381" spans="2:7">
      <c r="B5381" s="24">
        <f t="shared" ref="B5381:B5444" si="339">B5380+1</f>
        <v>49147</v>
      </c>
      <c r="C5381" s="8" t="b">
        <f t="shared" si="337"/>
        <v>1</v>
      </c>
      <c r="D5381" s="21" t="b">
        <f t="shared" si="336"/>
        <v>0</v>
      </c>
      <c r="E5381" s="14" t="b">
        <f t="shared" si="338"/>
        <v>0</v>
      </c>
      <c r="F5381" s="3"/>
      <c r="G5381" s="5">
        <v>51435</v>
      </c>
    </row>
    <row r="5382" spans="2:7">
      <c r="B5382" s="24">
        <f t="shared" si="339"/>
        <v>49148</v>
      </c>
      <c r="C5382" s="8" t="b">
        <f t="shared" si="337"/>
        <v>1</v>
      </c>
      <c r="D5382" s="21" t="b">
        <f t="shared" si="336"/>
        <v>0</v>
      </c>
      <c r="E5382" s="14" t="b">
        <f t="shared" si="338"/>
        <v>0</v>
      </c>
      <c r="F5382" s="3"/>
      <c r="G5382" s="5">
        <v>51438</v>
      </c>
    </row>
    <row r="5383" spans="2:7">
      <c r="B5383" s="24">
        <f t="shared" si="339"/>
        <v>49149</v>
      </c>
      <c r="C5383" s="8" t="b">
        <f t="shared" si="337"/>
        <v>0</v>
      </c>
      <c r="D5383" s="21" t="b">
        <f t="shared" si="336"/>
        <v>0</v>
      </c>
      <c r="E5383" s="14">
        <f t="shared" si="338"/>
        <v>49149</v>
      </c>
      <c r="F5383" s="3"/>
      <c r="G5383" s="5">
        <v>51439</v>
      </c>
    </row>
    <row r="5384" spans="2:7">
      <c r="B5384" s="24">
        <f t="shared" si="339"/>
        <v>49150</v>
      </c>
      <c r="C5384" s="8" t="b">
        <f t="shared" si="337"/>
        <v>0</v>
      </c>
      <c r="D5384" s="21" t="b">
        <f t="shared" si="336"/>
        <v>0</v>
      </c>
      <c r="E5384" s="14">
        <f t="shared" si="338"/>
        <v>49150</v>
      </c>
      <c r="F5384" s="3"/>
      <c r="G5384" s="5">
        <v>51440</v>
      </c>
    </row>
    <row r="5385" spans="2:7">
      <c r="B5385" s="24">
        <f t="shared" si="339"/>
        <v>49151</v>
      </c>
      <c r="C5385" s="8" t="b">
        <f t="shared" si="337"/>
        <v>0</v>
      </c>
      <c r="D5385" s="21" t="b">
        <f t="shared" si="336"/>
        <v>0</v>
      </c>
      <c r="E5385" s="14">
        <f t="shared" si="338"/>
        <v>49151</v>
      </c>
      <c r="F5385" s="3"/>
      <c r="G5385" s="5">
        <v>51441</v>
      </c>
    </row>
    <row r="5386" spans="2:7">
      <c r="B5386" s="24">
        <f t="shared" si="339"/>
        <v>49152</v>
      </c>
      <c r="C5386" s="8" t="b">
        <f t="shared" si="337"/>
        <v>0</v>
      </c>
      <c r="D5386" s="21" t="b">
        <f t="shared" si="336"/>
        <v>0</v>
      </c>
      <c r="E5386" s="14">
        <f t="shared" si="338"/>
        <v>49152</v>
      </c>
      <c r="F5386" s="3"/>
      <c r="G5386" s="5">
        <v>51442</v>
      </c>
    </row>
    <row r="5387" spans="2:7">
      <c r="B5387" s="24">
        <f t="shared" si="339"/>
        <v>49153</v>
      </c>
      <c r="C5387" s="8" t="b">
        <f t="shared" si="337"/>
        <v>0</v>
      </c>
      <c r="D5387" s="21" t="b">
        <f t="shared" si="336"/>
        <v>0</v>
      </c>
      <c r="E5387" s="14">
        <f t="shared" si="338"/>
        <v>49153</v>
      </c>
      <c r="F5387" s="3"/>
      <c r="G5387" s="5">
        <v>51445</v>
      </c>
    </row>
    <row r="5388" spans="2:7">
      <c r="B5388" s="24">
        <f t="shared" si="339"/>
        <v>49154</v>
      </c>
      <c r="C5388" s="8" t="b">
        <f t="shared" si="337"/>
        <v>1</v>
      </c>
      <c r="D5388" s="21" t="b">
        <f t="shared" si="336"/>
        <v>0</v>
      </c>
      <c r="E5388" s="14" t="b">
        <f t="shared" si="338"/>
        <v>0</v>
      </c>
      <c r="F5388" s="3"/>
      <c r="G5388" s="5">
        <v>51446</v>
      </c>
    </row>
    <row r="5389" spans="2:7">
      <c r="B5389" s="24">
        <f t="shared" si="339"/>
        <v>49155</v>
      </c>
      <c r="C5389" s="8" t="b">
        <f t="shared" si="337"/>
        <v>1</v>
      </c>
      <c r="D5389" s="21" t="b">
        <f t="shared" si="336"/>
        <v>0</v>
      </c>
      <c r="E5389" s="14" t="b">
        <f t="shared" si="338"/>
        <v>0</v>
      </c>
      <c r="F5389" s="3"/>
      <c r="G5389" s="5">
        <v>51447</v>
      </c>
    </row>
    <row r="5390" spans="2:7">
      <c r="B5390" s="24">
        <f t="shared" si="339"/>
        <v>49156</v>
      </c>
      <c r="C5390" s="8" t="b">
        <f t="shared" si="337"/>
        <v>0</v>
      </c>
      <c r="D5390" s="21" t="b">
        <f t="shared" si="336"/>
        <v>0</v>
      </c>
      <c r="E5390" s="14">
        <f t="shared" si="338"/>
        <v>49156</v>
      </c>
      <c r="F5390" s="3"/>
      <c r="G5390" s="5">
        <v>51448</v>
      </c>
    </row>
    <row r="5391" spans="2:7">
      <c r="B5391" s="24">
        <f t="shared" si="339"/>
        <v>49157</v>
      </c>
      <c r="C5391" s="8" t="b">
        <f t="shared" si="337"/>
        <v>0</v>
      </c>
      <c r="D5391" s="21" t="b">
        <f t="shared" si="336"/>
        <v>0</v>
      </c>
      <c r="E5391" s="14">
        <f t="shared" si="338"/>
        <v>49157</v>
      </c>
      <c r="F5391" s="3"/>
      <c r="G5391" s="5">
        <v>51449</v>
      </c>
    </row>
    <row r="5392" spans="2:7">
      <c r="B5392" s="24">
        <f t="shared" si="339"/>
        <v>49158</v>
      </c>
      <c r="C5392" s="8" t="b">
        <f t="shared" si="337"/>
        <v>0</v>
      </c>
      <c r="D5392" s="21" t="b">
        <f t="shared" si="336"/>
        <v>0</v>
      </c>
      <c r="E5392" s="14">
        <f t="shared" si="338"/>
        <v>49158</v>
      </c>
      <c r="F5392" s="3"/>
      <c r="G5392" s="5">
        <v>51452</v>
      </c>
    </row>
    <row r="5393" spans="2:7">
      <c r="B5393" s="24">
        <f t="shared" si="339"/>
        <v>49159</v>
      </c>
      <c r="C5393" s="8" t="b">
        <f t="shared" si="337"/>
        <v>0</v>
      </c>
      <c r="D5393" s="21" t="b">
        <f t="shared" si="336"/>
        <v>0</v>
      </c>
      <c r="E5393" s="14">
        <f t="shared" si="338"/>
        <v>49159</v>
      </c>
      <c r="F5393" s="3"/>
      <c r="G5393" s="5">
        <v>51453</v>
      </c>
    </row>
    <row r="5394" spans="2:7">
      <c r="B5394" s="24">
        <f t="shared" si="339"/>
        <v>49160</v>
      </c>
      <c r="C5394" s="8" t="b">
        <f t="shared" si="337"/>
        <v>0</v>
      </c>
      <c r="D5394" s="21" t="b">
        <f t="shared" si="336"/>
        <v>0</v>
      </c>
      <c r="E5394" s="14">
        <f t="shared" si="338"/>
        <v>49160</v>
      </c>
      <c r="F5394" s="3"/>
      <c r="G5394" s="5">
        <v>51454</v>
      </c>
    </row>
    <row r="5395" spans="2:7">
      <c r="B5395" s="24">
        <f t="shared" si="339"/>
        <v>49161</v>
      </c>
      <c r="C5395" s="8" t="b">
        <f t="shared" si="337"/>
        <v>1</v>
      </c>
      <c r="D5395" s="21" t="b">
        <f t="shared" si="336"/>
        <v>0</v>
      </c>
      <c r="E5395" s="14" t="b">
        <f t="shared" si="338"/>
        <v>0</v>
      </c>
      <c r="F5395" s="3"/>
      <c r="G5395" s="5">
        <v>51455</v>
      </c>
    </row>
    <row r="5396" spans="2:7">
      <c r="B5396" s="24">
        <f t="shared" si="339"/>
        <v>49162</v>
      </c>
      <c r="C5396" s="8" t="b">
        <f t="shared" si="337"/>
        <v>1</v>
      </c>
      <c r="D5396" s="21" t="b">
        <f t="shared" si="336"/>
        <v>0</v>
      </c>
      <c r="E5396" s="14" t="b">
        <f t="shared" si="338"/>
        <v>0</v>
      </c>
      <c r="F5396" s="3"/>
      <c r="G5396" s="5">
        <v>51456</v>
      </c>
    </row>
    <row r="5397" spans="2:7">
      <c r="B5397" s="24">
        <f t="shared" si="339"/>
        <v>49163</v>
      </c>
      <c r="C5397" s="8" t="b">
        <f t="shared" si="337"/>
        <v>0</v>
      </c>
      <c r="D5397" s="21" t="b">
        <f t="shared" si="336"/>
        <v>0</v>
      </c>
      <c r="E5397" s="14">
        <f t="shared" si="338"/>
        <v>49163</v>
      </c>
      <c r="F5397" s="3"/>
      <c r="G5397" s="5">
        <v>51459</v>
      </c>
    </row>
    <row r="5398" spans="2:7">
      <c r="B5398" s="24">
        <f t="shared" si="339"/>
        <v>49164</v>
      </c>
      <c r="C5398" s="8" t="b">
        <f t="shared" si="337"/>
        <v>0</v>
      </c>
      <c r="D5398" s="21" t="b">
        <f t="shared" si="336"/>
        <v>0</v>
      </c>
      <c r="E5398" s="14">
        <f t="shared" si="338"/>
        <v>49164</v>
      </c>
      <c r="F5398" s="3"/>
      <c r="G5398" s="5">
        <v>51460</v>
      </c>
    </row>
    <row r="5399" spans="2:7">
      <c r="B5399" s="24">
        <f t="shared" si="339"/>
        <v>49165</v>
      </c>
      <c r="C5399" s="8" t="b">
        <f t="shared" si="337"/>
        <v>0</v>
      </c>
      <c r="D5399" s="21" t="b">
        <f t="shared" si="336"/>
        <v>0</v>
      </c>
      <c r="E5399" s="14">
        <f t="shared" si="338"/>
        <v>49165</v>
      </c>
      <c r="F5399" s="3"/>
      <c r="G5399" s="5">
        <v>51461</v>
      </c>
    </row>
    <row r="5400" spans="2:7">
      <c r="B5400" s="24">
        <f t="shared" si="339"/>
        <v>49166</v>
      </c>
      <c r="C5400" s="8" t="b">
        <f t="shared" si="337"/>
        <v>0</v>
      </c>
      <c r="D5400" s="21" t="b">
        <f t="shared" si="336"/>
        <v>0</v>
      </c>
      <c r="E5400" s="14">
        <f t="shared" si="338"/>
        <v>49166</v>
      </c>
      <c r="F5400" s="3"/>
      <c r="G5400" s="5">
        <v>51462</v>
      </c>
    </row>
    <row r="5401" spans="2:7">
      <c r="B5401" s="24">
        <f t="shared" si="339"/>
        <v>49167</v>
      </c>
      <c r="C5401" s="8" t="b">
        <f t="shared" si="337"/>
        <v>0</v>
      </c>
      <c r="D5401" s="21" t="b">
        <f t="shared" si="336"/>
        <v>0</v>
      </c>
      <c r="E5401" s="14">
        <f t="shared" si="338"/>
        <v>49167</v>
      </c>
      <c r="F5401" s="3"/>
      <c r="G5401" s="5">
        <v>51463</v>
      </c>
    </row>
    <row r="5402" spans="2:7">
      <c r="B5402" s="24">
        <f t="shared" si="339"/>
        <v>49168</v>
      </c>
      <c r="C5402" s="8" t="b">
        <f t="shared" si="337"/>
        <v>1</v>
      </c>
      <c r="D5402" s="21" t="b">
        <f t="shared" si="336"/>
        <v>0</v>
      </c>
      <c r="E5402" s="14" t="b">
        <f t="shared" si="338"/>
        <v>0</v>
      </c>
      <c r="F5402" s="3"/>
      <c r="G5402" s="5">
        <v>51466</v>
      </c>
    </row>
    <row r="5403" spans="2:7">
      <c r="B5403" s="24">
        <f t="shared" si="339"/>
        <v>49169</v>
      </c>
      <c r="C5403" s="8" t="b">
        <f t="shared" si="337"/>
        <v>1</v>
      </c>
      <c r="D5403" s="21" t="b">
        <f t="shared" si="336"/>
        <v>0</v>
      </c>
      <c r="E5403" s="14" t="b">
        <f t="shared" si="338"/>
        <v>0</v>
      </c>
      <c r="F5403" s="3"/>
      <c r="G5403" s="5">
        <v>51467</v>
      </c>
    </row>
    <row r="5404" spans="2:7">
      <c r="B5404" s="24">
        <f t="shared" si="339"/>
        <v>49170</v>
      </c>
      <c r="C5404" s="8" t="b">
        <f t="shared" si="337"/>
        <v>0</v>
      </c>
      <c r="D5404" s="21" t="b">
        <f t="shared" si="336"/>
        <v>0</v>
      </c>
      <c r="E5404" s="14">
        <f t="shared" si="338"/>
        <v>49170</v>
      </c>
      <c r="F5404" s="3"/>
      <c r="G5404" s="5">
        <v>51468</v>
      </c>
    </row>
    <row r="5405" spans="2:7">
      <c r="B5405" s="24">
        <f t="shared" si="339"/>
        <v>49171</v>
      </c>
      <c r="C5405" s="8" t="b">
        <f t="shared" si="337"/>
        <v>0</v>
      </c>
      <c r="D5405" s="21" t="b">
        <f t="shared" si="336"/>
        <v>0</v>
      </c>
      <c r="E5405" s="14">
        <f t="shared" si="338"/>
        <v>49171</v>
      </c>
      <c r="F5405" s="3"/>
      <c r="G5405" s="5">
        <v>51469</v>
      </c>
    </row>
    <row r="5406" spans="2:7">
      <c r="B5406" s="24">
        <f t="shared" si="339"/>
        <v>49172</v>
      </c>
      <c r="C5406" s="8" t="b">
        <f t="shared" si="337"/>
        <v>0</v>
      </c>
      <c r="D5406" s="21" t="b">
        <f t="shared" si="336"/>
        <v>0</v>
      </c>
      <c r="E5406" s="14">
        <f t="shared" si="338"/>
        <v>49172</v>
      </c>
      <c r="F5406" s="3"/>
      <c r="G5406" s="5">
        <v>51470</v>
      </c>
    </row>
    <row r="5407" spans="2:7">
      <c r="B5407" s="24">
        <f t="shared" si="339"/>
        <v>49173</v>
      </c>
      <c r="C5407" s="8" t="b">
        <f t="shared" si="337"/>
        <v>0</v>
      </c>
      <c r="D5407" s="21" t="b">
        <f t="shared" si="336"/>
        <v>0</v>
      </c>
      <c r="E5407" s="14">
        <f t="shared" si="338"/>
        <v>49173</v>
      </c>
      <c r="F5407" s="3"/>
      <c r="G5407" s="5">
        <v>51473</v>
      </c>
    </row>
    <row r="5408" spans="2:7">
      <c r="B5408" s="24">
        <f t="shared" si="339"/>
        <v>49174</v>
      </c>
      <c r="C5408" s="8" t="b">
        <f t="shared" si="337"/>
        <v>0</v>
      </c>
      <c r="D5408" s="21" t="b">
        <f t="shared" si="336"/>
        <v>0</v>
      </c>
      <c r="E5408" s="14">
        <f t="shared" si="338"/>
        <v>49174</v>
      </c>
      <c r="F5408" s="3"/>
      <c r="G5408" s="5">
        <v>51474</v>
      </c>
    </row>
    <row r="5409" spans="2:7">
      <c r="B5409" s="24">
        <f t="shared" si="339"/>
        <v>49175</v>
      </c>
      <c r="C5409" s="8" t="b">
        <f t="shared" si="337"/>
        <v>1</v>
      </c>
      <c r="D5409" s="21" t="b">
        <f t="shared" si="336"/>
        <v>0</v>
      </c>
      <c r="E5409" s="14" t="b">
        <f t="shared" si="338"/>
        <v>0</v>
      </c>
      <c r="F5409" s="3"/>
      <c r="G5409" s="5">
        <v>51475</v>
      </c>
    </row>
    <row r="5410" spans="2:7">
      <c r="B5410" s="24">
        <f t="shared" si="339"/>
        <v>49176</v>
      </c>
      <c r="C5410" s="8" t="b">
        <f t="shared" si="337"/>
        <v>1</v>
      </c>
      <c r="D5410" s="21" t="b">
        <f t="shared" si="336"/>
        <v>0</v>
      </c>
      <c r="E5410" s="14" t="b">
        <f t="shared" si="338"/>
        <v>0</v>
      </c>
      <c r="F5410" s="3"/>
      <c r="G5410" s="5">
        <v>51476</v>
      </c>
    </row>
    <row r="5411" spans="2:7">
      <c r="B5411" s="24">
        <f t="shared" si="339"/>
        <v>49177</v>
      </c>
      <c r="C5411" s="8" t="b">
        <f t="shared" si="337"/>
        <v>0</v>
      </c>
      <c r="D5411" s="21" t="b">
        <f t="shared" si="336"/>
        <v>0</v>
      </c>
      <c r="E5411" s="14">
        <f t="shared" si="338"/>
        <v>49177</v>
      </c>
      <c r="F5411" s="3"/>
      <c r="G5411" s="5">
        <v>51477</v>
      </c>
    </row>
    <row r="5412" spans="2:7">
      <c r="B5412" s="24">
        <f t="shared" si="339"/>
        <v>49178</v>
      </c>
      <c r="C5412" s="8" t="b">
        <f t="shared" si="337"/>
        <v>0</v>
      </c>
      <c r="D5412" s="21" t="b">
        <f t="shared" si="336"/>
        <v>0</v>
      </c>
      <c r="E5412" s="14">
        <f t="shared" si="338"/>
        <v>49178</v>
      </c>
      <c r="F5412" s="3"/>
      <c r="G5412" s="5">
        <v>51480</v>
      </c>
    </row>
    <row r="5413" spans="2:7">
      <c r="B5413" s="24">
        <f t="shared" si="339"/>
        <v>49179</v>
      </c>
      <c r="C5413" s="8" t="b">
        <f t="shared" si="337"/>
        <v>0</v>
      </c>
      <c r="D5413" s="21" t="b">
        <f t="shared" si="336"/>
        <v>0</v>
      </c>
      <c r="E5413" s="14">
        <f t="shared" si="338"/>
        <v>49179</v>
      </c>
      <c r="F5413" s="3"/>
      <c r="G5413" s="5">
        <v>51481</v>
      </c>
    </row>
    <row r="5414" spans="2:7">
      <c r="B5414" s="24">
        <f t="shared" si="339"/>
        <v>49180</v>
      </c>
      <c r="C5414" s="8" t="b">
        <f t="shared" si="337"/>
        <v>0</v>
      </c>
      <c r="D5414" s="21" t="b">
        <f t="shared" si="336"/>
        <v>0</v>
      </c>
      <c r="E5414" s="14">
        <f t="shared" si="338"/>
        <v>49180</v>
      </c>
      <c r="F5414" s="3"/>
      <c r="G5414" s="5">
        <v>51482</v>
      </c>
    </row>
    <row r="5415" spans="2:7">
      <c r="B5415" s="24">
        <f t="shared" si="339"/>
        <v>49181</v>
      </c>
      <c r="C5415" s="8" t="b">
        <f t="shared" si="337"/>
        <v>0</v>
      </c>
      <c r="D5415" s="21" t="b">
        <f t="shared" si="336"/>
        <v>0</v>
      </c>
      <c r="E5415" s="14">
        <f t="shared" si="338"/>
        <v>49181</v>
      </c>
      <c r="F5415" s="3"/>
      <c r="G5415" s="5">
        <v>51483</v>
      </c>
    </row>
    <row r="5416" spans="2:7">
      <c r="B5416" s="24">
        <f t="shared" si="339"/>
        <v>49182</v>
      </c>
      <c r="C5416" s="8" t="b">
        <f t="shared" si="337"/>
        <v>1</v>
      </c>
      <c r="D5416" s="21" t="b">
        <f t="shared" si="336"/>
        <v>0</v>
      </c>
      <c r="E5416" s="14" t="b">
        <f t="shared" si="338"/>
        <v>0</v>
      </c>
      <c r="F5416" s="3"/>
      <c r="G5416" s="5">
        <v>51484</v>
      </c>
    </row>
    <row r="5417" spans="2:7">
      <c r="B5417" s="24">
        <f t="shared" si="339"/>
        <v>49183</v>
      </c>
      <c r="C5417" s="8" t="b">
        <f t="shared" si="337"/>
        <v>1</v>
      </c>
      <c r="D5417" s="21" t="b">
        <f t="shared" si="336"/>
        <v>0</v>
      </c>
      <c r="E5417" s="14" t="b">
        <f t="shared" si="338"/>
        <v>0</v>
      </c>
      <c r="F5417" s="3"/>
      <c r="G5417" s="5">
        <v>51487</v>
      </c>
    </row>
    <row r="5418" spans="2:7">
      <c r="B5418" s="24">
        <f t="shared" si="339"/>
        <v>49184</v>
      </c>
      <c r="C5418" s="8" t="b">
        <f t="shared" si="337"/>
        <v>0</v>
      </c>
      <c r="D5418" s="21" t="b">
        <f t="shared" si="336"/>
        <v>0</v>
      </c>
      <c r="E5418" s="14">
        <f t="shared" si="338"/>
        <v>49184</v>
      </c>
      <c r="F5418" s="3"/>
      <c r="G5418" s="5">
        <v>51488</v>
      </c>
    </row>
    <row r="5419" spans="2:7">
      <c r="B5419" s="24">
        <f t="shared" si="339"/>
        <v>49185</v>
      </c>
      <c r="C5419" s="8" t="b">
        <f t="shared" si="337"/>
        <v>0</v>
      </c>
      <c r="D5419" s="21" t="b">
        <f t="shared" si="336"/>
        <v>0</v>
      </c>
      <c r="E5419" s="14">
        <f t="shared" si="338"/>
        <v>49185</v>
      </c>
      <c r="F5419" s="3"/>
      <c r="G5419" s="5">
        <v>51489</v>
      </c>
    </row>
    <row r="5420" spans="2:7">
      <c r="B5420" s="24">
        <f t="shared" si="339"/>
        <v>49186</v>
      </c>
      <c r="C5420" s="8" t="b">
        <f t="shared" si="337"/>
        <v>0</v>
      </c>
      <c r="D5420" s="21" t="b">
        <f t="shared" si="336"/>
        <v>0</v>
      </c>
      <c r="E5420" s="14">
        <f t="shared" si="338"/>
        <v>49186</v>
      </c>
      <c r="F5420" s="3"/>
      <c r="G5420" s="5">
        <v>51490</v>
      </c>
    </row>
    <row r="5421" spans="2:7">
      <c r="B5421" s="24">
        <f t="shared" si="339"/>
        <v>49187</v>
      </c>
      <c r="C5421" s="8" t="b">
        <f t="shared" si="337"/>
        <v>0</v>
      </c>
      <c r="D5421" s="21" t="b">
        <f t="shared" si="336"/>
        <v>0</v>
      </c>
      <c r="E5421" s="14">
        <f t="shared" si="338"/>
        <v>49187</v>
      </c>
      <c r="F5421" s="3"/>
      <c r="G5421" s="5">
        <v>51491</v>
      </c>
    </row>
    <row r="5422" spans="2:7">
      <c r="B5422" s="24">
        <f t="shared" si="339"/>
        <v>49188</v>
      </c>
      <c r="C5422" s="8" t="b">
        <f t="shared" si="337"/>
        <v>0</v>
      </c>
      <c r="D5422" s="21" t="b">
        <f t="shared" si="336"/>
        <v>0</v>
      </c>
      <c r="E5422" s="14">
        <f t="shared" si="338"/>
        <v>49188</v>
      </c>
      <c r="F5422" s="3"/>
      <c r="G5422" s="5">
        <v>51494</v>
      </c>
    </row>
    <row r="5423" spans="2:7">
      <c r="B5423" s="24">
        <f t="shared" si="339"/>
        <v>49189</v>
      </c>
      <c r="C5423" s="8" t="b">
        <f t="shared" si="337"/>
        <v>1</v>
      </c>
      <c r="D5423" s="21" t="b">
        <f t="shared" si="336"/>
        <v>0</v>
      </c>
      <c r="E5423" s="14" t="b">
        <f t="shared" si="338"/>
        <v>0</v>
      </c>
      <c r="F5423" s="3"/>
      <c r="G5423" s="5">
        <v>51497</v>
      </c>
    </row>
    <row r="5424" spans="2:7">
      <c r="B5424" s="24">
        <f t="shared" si="339"/>
        <v>49190</v>
      </c>
      <c r="C5424" s="8" t="b">
        <f t="shared" si="337"/>
        <v>1</v>
      </c>
      <c r="D5424" s="21" t="b">
        <f t="shared" si="336"/>
        <v>0</v>
      </c>
      <c r="E5424" s="14" t="b">
        <f t="shared" si="338"/>
        <v>0</v>
      </c>
      <c r="F5424" s="3"/>
      <c r="G5424" s="5">
        <v>51498</v>
      </c>
    </row>
    <row r="5425" spans="2:7">
      <c r="B5425" s="24">
        <f t="shared" si="339"/>
        <v>49191</v>
      </c>
      <c r="C5425" s="8" t="b">
        <f t="shared" si="337"/>
        <v>0</v>
      </c>
      <c r="D5425" s="21" t="b">
        <f t="shared" si="336"/>
        <v>0</v>
      </c>
      <c r="E5425" s="14">
        <f t="shared" si="338"/>
        <v>49191</v>
      </c>
      <c r="F5425" s="3"/>
      <c r="G5425" s="5">
        <v>51501</v>
      </c>
    </row>
    <row r="5426" spans="2:7">
      <c r="B5426" s="24">
        <f t="shared" si="339"/>
        <v>49192</v>
      </c>
      <c r="C5426" s="8" t="b">
        <f t="shared" si="337"/>
        <v>0</v>
      </c>
      <c r="D5426" s="21" t="b">
        <f t="shared" si="336"/>
        <v>0</v>
      </c>
      <c r="E5426" s="14">
        <f t="shared" si="338"/>
        <v>49192</v>
      </c>
      <c r="F5426" s="3"/>
      <c r="G5426" s="5">
        <v>51503</v>
      </c>
    </row>
    <row r="5427" spans="2:7">
      <c r="B5427" s="24">
        <f t="shared" si="339"/>
        <v>49193</v>
      </c>
      <c r="C5427" s="8" t="b">
        <f t="shared" si="337"/>
        <v>0</v>
      </c>
      <c r="D5427" s="21" t="b">
        <f t="shared" si="336"/>
        <v>0</v>
      </c>
      <c r="E5427" s="14">
        <f t="shared" si="338"/>
        <v>49193</v>
      </c>
      <c r="F5427" s="3"/>
      <c r="G5427" s="5">
        <v>51504</v>
      </c>
    </row>
    <row r="5428" spans="2:7">
      <c r="B5428" s="24">
        <f t="shared" si="339"/>
        <v>49194</v>
      </c>
      <c r="C5428" s="8" t="b">
        <f t="shared" si="337"/>
        <v>0</v>
      </c>
      <c r="D5428" s="21" t="b">
        <f t="shared" si="336"/>
        <v>0</v>
      </c>
      <c r="E5428" s="14">
        <f t="shared" si="338"/>
        <v>49194</v>
      </c>
      <c r="F5428" s="3"/>
      <c r="G5428" s="5">
        <v>51505</v>
      </c>
    </row>
    <row r="5429" spans="2:7">
      <c r="B5429" s="24">
        <f t="shared" si="339"/>
        <v>49195</v>
      </c>
      <c r="C5429" s="8" t="b">
        <f t="shared" si="337"/>
        <v>0</v>
      </c>
      <c r="D5429" s="21" t="b">
        <f t="shared" si="336"/>
        <v>0</v>
      </c>
      <c r="E5429" s="14">
        <f t="shared" si="338"/>
        <v>49195</v>
      </c>
      <c r="F5429" s="3"/>
      <c r="G5429" s="5">
        <v>51508</v>
      </c>
    </row>
    <row r="5430" spans="2:7">
      <c r="B5430" s="24">
        <f t="shared" si="339"/>
        <v>49196</v>
      </c>
      <c r="C5430" s="8" t="b">
        <f t="shared" si="337"/>
        <v>1</v>
      </c>
      <c r="D5430" s="21" t="b">
        <f t="shared" si="336"/>
        <v>0</v>
      </c>
      <c r="E5430" s="14" t="b">
        <f t="shared" si="338"/>
        <v>0</v>
      </c>
      <c r="F5430" s="3"/>
      <c r="G5430" s="5">
        <v>51509</v>
      </c>
    </row>
    <row r="5431" spans="2:7">
      <c r="B5431" s="24">
        <f t="shared" si="339"/>
        <v>49197</v>
      </c>
      <c r="C5431" s="8" t="b">
        <f t="shared" si="337"/>
        <v>1</v>
      </c>
      <c r="D5431" s="21" t="b">
        <f t="shared" si="336"/>
        <v>0</v>
      </c>
      <c r="E5431" s="14" t="b">
        <f t="shared" si="338"/>
        <v>0</v>
      </c>
      <c r="F5431" s="3"/>
      <c r="G5431" s="5">
        <v>51510</v>
      </c>
    </row>
    <row r="5432" spans="2:7">
      <c r="B5432" s="24">
        <f t="shared" si="339"/>
        <v>49198</v>
      </c>
      <c r="C5432" s="8" t="b">
        <f t="shared" si="337"/>
        <v>0</v>
      </c>
      <c r="D5432" s="21" t="b">
        <f t="shared" si="336"/>
        <v>0</v>
      </c>
      <c r="E5432" s="14">
        <f t="shared" si="338"/>
        <v>49198</v>
      </c>
      <c r="F5432" s="3"/>
      <c r="G5432" s="5">
        <v>51511</v>
      </c>
    </row>
    <row r="5433" spans="2:7">
      <c r="B5433" s="24">
        <f t="shared" si="339"/>
        <v>49199</v>
      </c>
      <c r="C5433" s="8" t="b">
        <f t="shared" si="337"/>
        <v>0</v>
      </c>
      <c r="D5433" s="21" t="b">
        <f t="shared" si="336"/>
        <v>0</v>
      </c>
      <c r="E5433" s="14">
        <f t="shared" si="338"/>
        <v>49199</v>
      </c>
      <c r="F5433" s="3"/>
      <c r="G5433" s="5">
        <v>51512</v>
      </c>
    </row>
    <row r="5434" spans="2:7">
      <c r="B5434" s="24">
        <f t="shared" si="339"/>
        <v>49200</v>
      </c>
      <c r="C5434" s="8" t="b">
        <f t="shared" si="337"/>
        <v>0</v>
      </c>
      <c r="D5434" s="21" t="b">
        <f t="shared" si="336"/>
        <v>0</v>
      </c>
      <c r="E5434" s="14">
        <f t="shared" si="338"/>
        <v>49200</v>
      </c>
      <c r="F5434" s="3"/>
      <c r="G5434" s="5">
        <v>51515</v>
      </c>
    </row>
    <row r="5435" spans="2:7">
      <c r="B5435" s="24">
        <f t="shared" si="339"/>
        <v>49201</v>
      </c>
      <c r="C5435" s="8" t="b">
        <f t="shared" si="337"/>
        <v>0</v>
      </c>
      <c r="D5435" s="21" t="b">
        <f t="shared" si="336"/>
        <v>0</v>
      </c>
      <c r="E5435" s="14">
        <f t="shared" si="338"/>
        <v>49201</v>
      </c>
      <c r="F5435" s="3"/>
      <c r="G5435" s="5">
        <v>51516</v>
      </c>
    </row>
    <row r="5436" spans="2:7">
      <c r="B5436" s="24">
        <f t="shared" si="339"/>
        <v>49202</v>
      </c>
      <c r="C5436" s="8" t="b">
        <f t="shared" si="337"/>
        <v>0</v>
      </c>
      <c r="D5436" s="21" t="b">
        <f t="shared" si="336"/>
        <v>0</v>
      </c>
      <c r="E5436" s="14">
        <f t="shared" si="338"/>
        <v>49202</v>
      </c>
      <c r="F5436" s="3"/>
      <c r="G5436" s="5">
        <v>51517</v>
      </c>
    </row>
    <row r="5437" spans="2:7">
      <c r="B5437" s="24">
        <f t="shared" si="339"/>
        <v>49203</v>
      </c>
      <c r="C5437" s="8" t="b">
        <f t="shared" si="337"/>
        <v>1</v>
      </c>
      <c r="D5437" s="21" t="b">
        <f t="shared" si="336"/>
        <v>0</v>
      </c>
      <c r="E5437" s="14" t="b">
        <f t="shared" si="338"/>
        <v>0</v>
      </c>
      <c r="F5437" s="3"/>
      <c r="G5437" s="5">
        <v>51518</v>
      </c>
    </row>
    <row r="5438" spans="2:7">
      <c r="B5438" s="24">
        <f t="shared" si="339"/>
        <v>49204</v>
      </c>
      <c r="C5438" s="8" t="b">
        <f t="shared" si="337"/>
        <v>1</v>
      </c>
      <c r="D5438" s="21" t="b">
        <f t="shared" si="336"/>
        <v>0</v>
      </c>
      <c r="E5438" s="14" t="b">
        <f t="shared" si="338"/>
        <v>0</v>
      </c>
      <c r="F5438" s="3"/>
      <c r="G5438" s="5">
        <v>51519</v>
      </c>
    </row>
    <row r="5439" spans="2:7">
      <c r="B5439" s="24">
        <f t="shared" si="339"/>
        <v>49205</v>
      </c>
      <c r="C5439" s="8" t="b">
        <f t="shared" si="337"/>
        <v>0</v>
      </c>
      <c r="D5439" s="21" t="b">
        <f t="shared" si="336"/>
        <v>0</v>
      </c>
      <c r="E5439" s="14">
        <f t="shared" si="338"/>
        <v>49205</v>
      </c>
      <c r="F5439" s="3"/>
      <c r="G5439" s="5">
        <v>51522</v>
      </c>
    </row>
    <row r="5440" spans="2:7">
      <c r="B5440" s="24">
        <f t="shared" si="339"/>
        <v>49206</v>
      </c>
      <c r="C5440" s="8" t="b">
        <f t="shared" si="337"/>
        <v>0</v>
      </c>
      <c r="D5440" s="21" t="b">
        <f t="shared" si="336"/>
        <v>0</v>
      </c>
      <c r="E5440" s="14">
        <f t="shared" si="338"/>
        <v>49206</v>
      </c>
      <c r="F5440" s="3"/>
      <c r="G5440" s="5">
        <v>51523</v>
      </c>
    </row>
    <row r="5441" spans="2:7">
      <c r="B5441" s="24">
        <f t="shared" si="339"/>
        <v>49207</v>
      </c>
      <c r="C5441" s="8" t="b">
        <f t="shared" si="337"/>
        <v>0</v>
      </c>
      <c r="D5441" s="21" t="b">
        <f t="shared" si="336"/>
        <v>0</v>
      </c>
      <c r="E5441" s="14">
        <f t="shared" si="338"/>
        <v>49207</v>
      </c>
      <c r="F5441" s="3"/>
      <c r="G5441" s="5">
        <v>51524</v>
      </c>
    </row>
    <row r="5442" spans="2:7">
      <c r="B5442" s="24">
        <f t="shared" si="339"/>
        <v>49208</v>
      </c>
      <c r="C5442" s="8" t="b">
        <f t="shared" si="337"/>
        <v>0</v>
      </c>
      <c r="D5442" s="21" t="b">
        <f t="shared" si="336"/>
        <v>0</v>
      </c>
      <c r="E5442" s="14">
        <f t="shared" si="338"/>
        <v>49208</v>
      </c>
      <c r="F5442" s="3"/>
      <c r="G5442" s="5">
        <v>51525</v>
      </c>
    </row>
    <row r="5443" spans="2:7">
      <c r="B5443" s="24">
        <f t="shared" si="339"/>
        <v>49209</v>
      </c>
      <c r="C5443" s="8" t="b">
        <f t="shared" si="337"/>
        <v>0</v>
      </c>
      <c r="D5443" s="21" t="b">
        <f t="shared" ref="D5443:D5506" si="340">IF(TYPE(VLOOKUP(B5443,Holidays,1,0))&lt;&gt;1,FALSE,TRUE)</f>
        <v>0</v>
      </c>
      <c r="E5443" s="14">
        <f t="shared" si="338"/>
        <v>49209</v>
      </c>
      <c r="F5443" s="3"/>
      <c r="G5443" s="5">
        <v>51526</v>
      </c>
    </row>
    <row r="5444" spans="2:7">
      <c r="B5444" s="24">
        <f t="shared" si="339"/>
        <v>49210</v>
      </c>
      <c r="C5444" s="8" t="b">
        <f t="shared" ref="C5444:C5507" si="341">IF(WEEKDAY(B5444,2)&gt;5,TRUE)</f>
        <v>1</v>
      </c>
      <c r="D5444" s="21" t="b">
        <f t="shared" si="340"/>
        <v>0</v>
      </c>
      <c r="E5444" s="14" t="b">
        <f t="shared" ref="E5444:E5507" si="342">IF(OR(C5444,D5444),FALSE,B5444)</f>
        <v>0</v>
      </c>
      <c r="F5444" s="3"/>
      <c r="G5444" s="5">
        <v>51529</v>
      </c>
    </row>
    <row r="5445" spans="2:7">
      <c r="B5445" s="24">
        <f t="shared" ref="B5445:B5508" si="343">B5444+1</f>
        <v>49211</v>
      </c>
      <c r="C5445" s="8" t="b">
        <f t="shared" si="341"/>
        <v>1</v>
      </c>
      <c r="D5445" s="21" t="b">
        <f t="shared" si="340"/>
        <v>0</v>
      </c>
      <c r="E5445" s="14" t="b">
        <f t="shared" si="342"/>
        <v>0</v>
      </c>
      <c r="F5445" s="3"/>
      <c r="G5445" s="5">
        <v>51530</v>
      </c>
    </row>
    <row r="5446" spans="2:7">
      <c r="B5446" s="24">
        <f t="shared" si="343"/>
        <v>49212</v>
      </c>
      <c r="C5446" s="8" t="b">
        <f t="shared" si="341"/>
        <v>0</v>
      </c>
      <c r="D5446" s="21" t="b">
        <f t="shared" si="340"/>
        <v>0</v>
      </c>
      <c r="E5446" s="14">
        <f t="shared" si="342"/>
        <v>49212</v>
      </c>
      <c r="F5446" s="3"/>
      <c r="G5446" s="5">
        <v>51531</v>
      </c>
    </row>
    <row r="5447" spans="2:7">
      <c r="B5447" s="24">
        <f t="shared" si="343"/>
        <v>49213</v>
      </c>
      <c r="C5447" s="8" t="b">
        <f t="shared" si="341"/>
        <v>0</v>
      </c>
      <c r="D5447" s="21" t="b">
        <f t="shared" si="340"/>
        <v>0</v>
      </c>
      <c r="E5447" s="14">
        <f t="shared" si="342"/>
        <v>49213</v>
      </c>
      <c r="F5447" s="3"/>
      <c r="G5447" s="5">
        <v>51532</v>
      </c>
    </row>
    <row r="5448" spans="2:7">
      <c r="B5448" s="24">
        <f t="shared" si="343"/>
        <v>49214</v>
      </c>
      <c r="C5448" s="8" t="b">
        <f t="shared" si="341"/>
        <v>0</v>
      </c>
      <c r="D5448" s="21" t="b">
        <f t="shared" si="340"/>
        <v>0</v>
      </c>
      <c r="E5448" s="14">
        <f t="shared" si="342"/>
        <v>49214</v>
      </c>
      <c r="F5448" s="3"/>
      <c r="G5448" s="5">
        <v>51533</v>
      </c>
    </row>
    <row r="5449" spans="2:7">
      <c r="B5449" s="24">
        <f t="shared" si="343"/>
        <v>49215</v>
      </c>
      <c r="C5449" s="8" t="b">
        <f t="shared" si="341"/>
        <v>0</v>
      </c>
      <c r="D5449" s="21" t="b">
        <f t="shared" si="340"/>
        <v>0</v>
      </c>
      <c r="E5449" s="14">
        <f t="shared" si="342"/>
        <v>49215</v>
      </c>
      <c r="F5449" s="3"/>
      <c r="G5449" s="5">
        <v>51536</v>
      </c>
    </row>
    <row r="5450" spans="2:7">
      <c r="B5450" s="24">
        <f t="shared" si="343"/>
        <v>49216</v>
      </c>
      <c r="C5450" s="8" t="b">
        <f t="shared" si="341"/>
        <v>0</v>
      </c>
      <c r="D5450" s="21" t="b">
        <f t="shared" si="340"/>
        <v>0</v>
      </c>
      <c r="E5450" s="14">
        <f t="shared" si="342"/>
        <v>49216</v>
      </c>
      <c r="F5450" s="3"/>
      <c r="G5450" s="5">
        <v>51537</v>
      </c>
    </row>
    <row r="5451" spans="2:7">
      <c r="B5451" s="24">
        <f t="shared" si="343"/>
        <v>49217</v>
      </c>
      <c r="C5451" s="8" t="b">
        <f t="shared" si="341"/>
        <v>1</v>
      </c>
      <c r="D5451" s="21" t="b">
        <f t="shared" si="340"/>
        <v>0</v>
      </c>
      <c r="E5451" s="14" t="b">
        <f t="shared" si="342"/>
        <v>0</v>
      </c>
      <c r="F5451" s="3"/>
      <c r="G5451" s="5">
        <v>51538</v>
      </c>
    </row>
    <row r="5452" spans="2:7">
      <c r="B5452" s="24">
        <f t="shared" si="343"/>
        <v>49218</v>
      </c>
      <c r="C5452" s="8" t="b">
        <f t="shared" si="341"/>
        <v>1</v>
      </c>
      <c r="D5452" s="21" t="b">
        <f t="shared" si="340"/>
        <v>0</v>
      </c>
      <c r="E5452" s="14" t="b">
        <f t="shared" si="342"/>
        <v>0</v>
      </c>
      <c r="F5452" s="3"/>
      <c r="G5452" s="5">
        <v>51539</v>
      </c>
    </row>
    <row r="5453" spans="2:7">
      <c r="B5453" s="24">
        <f t="shared" si="343"/>
        <v>49219</v>
      </c>
      <c r="C5453" s="8" t="b">
        <f t="shared" si="341"/>
        <v>0</v>
      </c>
      <c r="D5453" s="21" t="b">
        <f t="shared" si="340"/>
        <v>0</v>
      </c>
      <c r="E5453" s="14">
        <f t="shared" si="342"/>
        <v>49219</v>
      </c>
      <c r="F5453" s="3"/>
      <c r="G5453" s="5">
        <v>51540</v>
      </c>
    </row>
    <row r="5454" spans="2:7">
      <c r="B5454" s="24">
        <f t="shared" si="343"/>
        <v>49220</v>
      </c>
      <c r="C5454" s="8" t="b">
        <f t="shared" si="341"/>
        <v>0</v>
      </c>
      <c r="D5454" s="21" t="b">
        <f t="shared" si="340"/>
        <v>0</v>
      </c>
      <c r="E5454" s="14">
        <f t="shared" si="342"/>
        <v>49220</v>
      </c>
      <c r="F5454" s="3"/>
      <c r="G5454" s="5">
        <v>51543</v>
      </c>
    </row>
    <row r="5455" spans="2:7">
      <c r="B5455" s="24">
        <f t="shared" si="343"/>
        <v>49221</v>
      </c>
      <c r="C5455" s="8" t="b">
        <f t="shared" si="341"/>
        <v>0</v>
      </c>
      <c r="D5455" s="21" t="b">
        <f t="shared" si="340"/>
        <v>0</v>
      </c>
      <c r="E5455" s="14">
        <f t="shared" si="342"/>
        <v>49221</v>
      </c>
      <c r="F5455" s="3"/>
      <c r="G5455" s="5">
        <v>51544</v>
      </c>
    </row>
    <row r="5456" spans="2:7">
      <c r="B5456" s="24">
        <f t="shared" si="343"/>
        <v>49222</v>
      </c>
      <c r="C5456" s="8" t="b">
        <f t="shared" si="341"/>
        <v>0</v>
      </c>
      <c r="D5456" s="21" t="b">
        <f t="shared" si="340"/>
        <v>0</v>
      </c>
      <c r="E5456" s="14">
        <f t="shared" si="342"/>
        <v>49222</v>
      </c>
      <c r="F5456" s="3"/>
      <c r="G5456" s="5">
        <v>51545</v>
      </c>
    </row>
    <row r="5457" spans="2:7">
      <c r="B5457" s="24">
        <f t="shared" si="343"/>
        <v>49223</v>
      </c>
      <c r="C5457" s="8" t="b">
        <f t="shared" si="341"/>
        <v>0</v>
      </c>
      <c r="D5457" s="21" t="b">
        <f t="shared" si="340"/>
        <v>0</v>
      </c>
      <c r="E5457" s="14">
        <f t="shared" si="342"/>
        <v>49223</v>
      </c>
      <c r="F5457" s="3"/>
      <c r="G5457" s="5">
        <v>51546</v>
      </c>
    </row>
    <row r="5458" spans="2:7">
      <c r="B5458" s="24">
        <f t="shared" si="343"/>
        <v>49224</v>
      </c>
      <c r="C5458" s="8" t="b">
        <f t="shared" si="341"/>
        <v>1</v>
      </c>
      <c r="D5458" s="21" t="b">
        <f t="shared" si="340"/>
        <v>0</v>
      </c>
      <c r="E5458" s="14" t="b">
        <f t="shared" si="342"/>
        <v>0</v>
      </c>
      <c r="F5458" s="3"/>
      <c r="G5458" s="5">
        <v>51547</v>
      </c>
    </row>
    <row r="5459" spans="2:7">
      <c r="B5459" s="24">
        <f t="shared" si="343"/>
        <v>49225</v>
      </c>
      <c r="C5459" s="8" t="b">
        <f t="shared" si="341"/>
        <v>1</v>
      </c>
      <c r="D5459" s="21" t="b">
        <f t="shared" si="340"/>
        <v>0</v>
      </c>
      <c r="E5459" s="14" t="b">
        <f t="shared" si="342"/>
        <v>0</v>
      </c>
      <c r="F5459" s="3"/>
      <c r="G5459" s="5">
        <v>51550</v>
      </c>
    </row>
    <row r="5460" spans="2:7">
      <c r="B5460" s="24">
        <f t="shared" si="343"/>
        <v>49226</v>
      </c>
      <c r="C5460" s="8" t="b">
        <f t="shared" si="341"/>
        <v>0</v>
      </c>
      <c r="D5460" s="21" t="b">
        <f t="shared" si="340"/>
        <v>0</v>
      </c>
      <c r="E5460" s="14">
        <f t="shared" si="342"/>
        <v>49226</v>
      </c>
      <c r="F5460" s="3"/>
      <c r="G5460" s="5">
        <v>51551</v>
      </c>
    </row>
    <row r="5461" spans="2:7">
      <c r="B5461" s="24">
        <f t="shared" si="343"/>
        <v>49227</v>
      </c>
      <c r="C5461" s="8" t="b">
        <f t="shared" si="341"/>
        <v>0</v>
      </c>
      <c r="D5461" s="21" t="b">
        <f t="shared" si="340"/>
        <v>0</v>
      </c>
      <c r="E5461" s="14">
        <f t="shared" si="342"/>
        <v>49227</v>
      </c>
      <c r="F5461" s="3"/>
      <c r="G5461" s="5">
        <v>51552</v>
      </c>
    </row>
    <row r="5462" spans="2:7">
      <c r="B5462" s="24">
        <f t="shared" si="343"/>
        <v>49228</v>
      </c>
      <c r="C5462" s="8" t="b">
        <f t="shared" si="341"/>
        <v>0</v>
      </c>
      <c r="D5462" s="21" t="b">
        <f t="shared" si="340"/>
        <v>0</v>
      </c>
      <c r="E5462" s="14">
        <f t="shared" si="342"/>
        <v>49228</v>
      </c>
      <c r="F5462" s="3"/>
      <c r="G5462" s="5">
        <v>51553</v>
      </c>
    </row>
    <row r="5463" spans="2:7">
      <c r="B5463" s="24">
        <f t="shared" si="343"/>
        <v>49229</v>
      </c>
      <c r="C5463" s="8" t="b">
        <f t="shared" si="341"/>
        <v>0</v>
      </c>
      <c r="D5463" s="21" t="b">
        <f t="shared" si="340"/>
        <v>0</v>
      </c>
      <c r="E5463" s="14">
        <f t="shared" si="342"/>
        <v>49229</v>
      </c>
      <c r="F5463" s="3"/>
      <c r="G5463" s="5">
        <v>51554</v>
      </c>
    </row>
    <row r="5464" spans="2:7">
      <c r="B5464" s="24">
        <f t="shared" si="343"/>
        <v>49230</v>
      </c>
      <c r="C5464" s="8" t="b">
        <f t="shared" si="341"/>
        <v>0</v>
      </c>
      <c r="D5464" s="21" t="b">
        <f t="shared" si="340"/>
        <v>0</v>
      </c>
      <c r="E5464" s="14">
        <f t="shared" si="342"/>
        <v>49230</v>
      </c>
      <c r="F5464" s="3"/>
      <c r="G5464" s="5">
        <v>51557</v>
      </c>
    </row>
    <row r="5465" spans="2:7">
      <c r="B5465" s="24">
        <f t="shared" si="343"/>
        <v>49231</v>
      </c>
      <c r="C5465" s="8" t="b">
        <f t="shared" si="341"/>
        <v>1</v>
      </c>
      <c r="D5465" s="21" t="b">
        <f t="shared" si="340"/>
        <v>0</v>
      </c>
      <c r="E5465" s="14" t="b">
        <f t="shared" si="342"/>
        <v>0</v>
      </c>
      <c r="F5465" s="3"/>
      <c r="G5465" s="5">
        <v>51558</v>
      </c>
    </row>
    <row r="5466" spans="2:7">
      <c r="B5466" s="24">
        <f t="shared" si="343"/>
        <v>49232</v>
      </c>
      <c r="C5466" s="8" t="b">
        <f t="shared" si="341"/>
        <v>1</v>
      </c>
      <c r="D5466" s="21" t="b">
        <f t="shared" si="340"/>
        <v>0</v>
      </c>
      <c r="E5466" s="14" t="b">
        <f t="shared" si="342"/>
        <v>0</v>
      </c>
      <c r="F5466" s="3"/>
      <c r="G5466" s="5">
        <v>51559</v>
      </c>
    </row>
    <row r="5467" spans="2:7">
      <c r="B5467" s="24">
        <f t="shared" si="343"/>
        <v>49233</v>
      </c>
      <c r="C5467" s="8" t="b">
        <f t="shared" si="341"/>
        <v>0</v>
      </c>
      <c r="D5467" s="21" t="b">
        <f t="shared" si="340"/>
        <v>0</v>
      </c>
      <c r="E5467" s="14">
        <f t="shared" si="342"/>
        <v>49233</v>
      </c>
      <c r="F5467" s="3"/>
      <c r="G5467" s="5">
        <v>51560</v>
      </c>
    </row>
    <row r="5468" spans="2:7">
      <c r="B5468" s="24">
        <f t="shared" si="343"/>
        <v>49234</v>
      </c>
      <c r="C5468" s="8" t="b">
        <f t="shared" si="341"/>
        <v>0</v>
      </c>
      <c r="D5468" s="21" t="b">
        <f t="shared" si="340"/>
        <v>0</v>
      </c>
      <c r="E5468" s="14">
        <f t="shared" si="342"/>
        <v>49234</v>
      </c>
      <c r="F5468" s="3"/>
      <c r="G5468" s="5">
        <v>51561</v>
      </c>
    </row>
    <row r="5469" spans="2:7">
      <c r="B5469" s="24">
        <f t="shared" si="343"/>
        <v>49235</v>
      </c>
      <c r="C5469" s="8" t="b">
        <f t="shared" si="341"/>
        <v>0</v>
      </c>
      <c r="D5469" s="21" t="b">
        <f t="shared" si="340"/>
        <v>0</v>
      </c>
      <c r="E5469" s="14">
        <f t="shared" si="342"/>
        <v>49235</v>
      </c>
      <c r="F5469" s="3"/>
      <c r="G5469" s="5">
        <v>51564</v>
      </c>
    </row>
    <row r="5470" spans="2:7">
      <c r="B5470" s="24">
        <f t="shared" si="343"/>
        <v>49236</v>
      </c>
      <c r="C5470" s="8" t="b">
        <f t="shared" si="341"/>
        <v>0</v>
      </c>
      <c r="D5470" s="21" t="b">
        <f t="shared" si="340"/>
        <v>0</v>
      </c>
      <c r="E5470" s="14">
        <f t="shared" si="342"/>
        <v>49236</v>
      </c>
      <c r="F5470" s="3"/>
      <c r="G5470" s="5">
        <v>51565</v>
      </c>
    </row>
    <row r="5471" spans="2:7">
      <c r="B5471" s="24">
        <f t="shared" si="343"/>
        <v>49237</v>
      </c>
      <c r="C5471" s="8" t="b">
        <f t="shared" si="341"/>
        <v>0</v>
      </c>
      <c r="D5471" s="21" t="b">
        <f t="shared" si="340"/>
        <v>0</v>
      </c>
      <c r="E5471" s="14">
        <f t="shared" si="342"/>
        <v>49237</v>
      </c>
      <c r="F5471" s="3"/>
      <c r="G5471" s="5">
        <v>51566</v>
      </c>
    </row>
    <row r="5472" spans="2:7">
      <c r="B5472" s="24">
        <f t="shared" si="343"/>
        <v>49238</v>
      </c>
      <c r="C5472" s="8" t="b">
        <f t="shared" si="341"/>
        <v>1</v>
      </c>
      <c r="D5472" s="21" t="b">
        <f t="shared" si="340"/>
        <v>0</v>
      </c>
      <c r="E5472" s="14" t="b">
        <f t="shared" si="342"/>
        <v>0</v>
      </c>
      <c r="F5472" s="3"/>
      <c r="G5472" s="5">
        <v>51567</v>
      </c>
    </row>
    <row r="5473" spans="2:7">
      <c r="B5473" s="24">
        <f t="shared" si="343"/>
        <v>49239</v>
      </c>
      <c r="C5473" s="8" t="b">
        <f t="shared" si="341"/>
        <v>1</v>
      </c>
      <c r="D5473" s="21" t="b">
        <f t="shared" si="340"/>
        <v>0</v>
      </c>
      <c r="E5473" s="14" t="b">
        <f t="shared" si="342"/>
        <v>0</v>
      </c>
      <c r="F5473" s="3"/>
      <c r="G5473" s="5">
        <v>51568</v>
      </c>
    </row>
    <row r="5474" spans="2:7">
      <c r="B5474" s="24">
        <f t="shared" si="343"/>
        <v>49240</v>
      </c>
      <c r="C5474" s="8" t="b">
        <f t="shared" si="341"/>
        <v>0</v>
      </c>
      <c r="D5474" s="21" t="b">
        <f t="shared" si="340"/>
        <v>0</v>
      </c>
      <c r="E5474" s="14">
        <f t="shared" si="342"/>
        <v>49240</v>
      </c>
      <c r="F5474" s="3"/>
      <c r="G5474" s="5">
        <v>51571</v>
      </c>
    </row>
    <row r="5475" spans="2:7">
      <c r="B5475" s="24">
        <f t="shared" si="343"/>
        <v>49241</v>
      </c>
      <c r="C5475" s="8" t="b">
        <f t="shared" si="341"/>
        <v>0</v>
      </c>
      <c r="D5475" s="21" t="b">
        <f t="shared" si="340"/>
        <v>0</v>
      </c>
      <c r="E5475" s="14">
        <f t="shared" si="342"/>
        <v>49241</v>
      </c>
      <c r="F5475" s="3"/>
      <c r="G5475" s="5">
        <v>51572</v>
      </c>
    </row>
    <row r="5476" spans="2:7">
      <c r="B5476" s="24">
        <f t="shared" si="343"/>
        <v>49242</v>
      </c>
      <c r="C5476" s="8" t="b">
        <f t="shared" si="341"/>
        <v>0</v>
      </c>
      <c r="D5476" s="21" t="b">
        <f t="shared" si="340"/>
        <v>0</v>
      </c>
      <c r="E5476" s="14">
        <f t="shared" si="342"/>
        <v>49242</v>
      </c>
      <c r="F5476" s="3"/>
      <c r="G5476" s="5">
        <v>51573</v>
      </c>
    </row>
    <row r="5477" spans="2:7">
      <c r="B5477" s="24">
        <f t="shared" si="343"/>
        <v>49243</v>
      </c>
      <c r="C5477" s="8" t="b">
        <f t="shared" si="341"/>
        <v>0</v>
      </c>
      <c r="D5477" s="21" t="b">
        <f t="shared" si="340"/>
        <v>0</v>
      </c>
      <c r="E5477" s="14">
        <f t="shared" si="342"/>
        <v>49243</v>
      </c>
      <c r="F5477" s="3"/>
      <c r="G5477" s="5">
        <v>51574</v>
      </c>
    </row>
    <row r="5478" spans="2:7">
      <c r="B5478" s="24">
        <f t="shared" si="343"/>
        <v>49244</v>
      </c>
      <c r="C5478" s="8" t="b">
        <f t="shared" si="341"/>
        <v>0</v>
      </c>
      <c r="D5478" s="21" t="b">
        <f t="shared" si="340"/>
        <v>0</v>
      </c>
      <c r="E5478" s="14">
        <f t="shared" si="342"/>
        <v>49244</v>
      </c>
      <c r="F5478" s="3"/>
      <c r="G5478" s="5">
        <v>51575</v>
      </c>
    </row>
    <row r="5479" spans="2:7">
      <c r="B5479" s="24">
        <f t="shared" si="343"/>
        <v>49245</v>
      </c>
      <c r="C5479" s="8" t="b">
        <f t="shared" si="341"/>
        <v>1</v>
      </c>
      <c r="D5479" s="21" t="b">
        <f t="shared" si="340"/>
        <v>0</v>
      </c>
      <c r="E5479" s="14" t="b">
        <f t="shared" si="342"/>
        <v>0</v>
      </c>
      <c r="F5479" s="3"/>
      <c r="G5479" s="5">
        <v>51578</v>
      </c>
    </row>
    <row r="5480" spans="2:7">
      <c r="B5480" s="24">
        <f t="shared" si="343"/>
        <v>49246</v>
      </c>
      <c r="C5480" s="8" t="b">
        <f t="shared" si="341"/>
        <v>1</v>
      </c>
      <c r="D5480" s="21" t="b">
        <f t="shared" si="340"/>
        <v>0</v>
      </c>
      <c r="E5480" s="14" t="b">
        <f t="shared" si="342"/>
        <v>0</v>
      </c>
      <c r="F5480" s="3"/>
      <c r="G5480" s="5">
        <v>51579</v>
      </c>
    </row>
    <row r="5481" spans="2:7">
      <c r="B5481" s="24">
        <f t="shared" si="343"/>
        <v>49247</v>
      </c>
      <c r="C5481" s="8" t="b">
        <f t="shared" si="341"/>
        <v>0</v>
      </c>
      <c r="D5481" s="21" t="b">
        <f t="shared" si="340"/>
        <v>0</v>
      </c>
      <c r="E5481" s="14">
        <f t="shared" si="342"/>
        <v>49247</v>
      </c>
      <c r="F5481" s="3"/>
      <c r="G5481" s="5">
        <v>51580</v>
      </c>
    </row>
    <row r="5482" spans="2:7">
      <c r="B5482" s="24">
        <f t="shared" si="343"/>
        <v>49248</v>
      </c>
      <c r="C5482" s="8" t="b">
        <f t="shared" si="341"/>
        <v>0</v>
      </c>
      <c r="D5482" s="21" t="b">
        <f t="shared" si="340"/>
        <v>0</v>
      </c>
      <c r="E5482" s="14">
        <f t="shared" si="342"/>
        <v>49248</v>
      </c>
      <c r="F5482" s="3"/>
      <c r="G5482" s="5">
        <v>51581</v>
      </c>
    </row>
    <row r="5483" spans="2:7">
      <c r="B5483" s="24">
        <f t="shared" si="343"/>
        <v>49249</v>
      </c>
      <c r="C5483" s="8" t="b">
        <f t="shared" si="341"/>
        <v>0</v>
      </c>
      <c r="D5483" s="21" t="b">
        <f t="shared" si="340"/>
        <v>0</v>
      </c>
      <c r="E5483" s="14">
        <f t="shared" si="342"/>
        <v>49249</v>
      </c>
      <c r="F5483" s="3"/>
      <c r="G5483" s="5">
        <v>51582</v>
      </c>
    </row>
    <row r="5484" spans="2:7">
      <c r="B5484" s="24">
        <f t="shared" si="343"/>
        <v>49250</v>
      </c>
      <c r="C5484" s="8" t="b">
        <f t="shared" si="341"/>
        <v>0</v>
      </c>
      <c r="D5484" s="21" t="b">
        <f t="shared" si="340"/>
        <v>0</v>
      </c>
      <c r="E5484" s="14">
        <f t="shared" si="342"/>
        <v>49250</v>
      </c>
      <c r="F5484" s="3"/>
      <c r="G5484" s="5">
        <v>51585</v>
      </c>
    </row>
    <row r="5485" spans="2:7">
      <c r="B5485" s="24">
        <f t="shared" si="343"/>
        <v>49251</v>
      </c>
      <c r="C5485" s="8" t="b">
        <f t="shared" si="341"/>
        <v>0</v>
      </c>
      <c r="D5485" s="21" t="b">
        <f t="shared" si="340"/>
        <v>0</v>
      </c>
      <c r="E5485" s="14">
        <f t="shared" si="342"/>
        <v>49251</v>
      </c>
      <c r="F5485" s="3"/>
      <c r="G5485" s="5">
        <v>51586</v>
      </c>
    </row>
    <row r="5486" spans="2:7">
      <c r="B5486" s="24">
        <f t="shared" si="343"/>
        <v>49252</v>
      </c>
      <c r="C5486" s="8" t="b">
        <f t="shared" si="341"/>
        <v>1</v>
      </c>
      <c r="D5486" s="21" t="b">
        <f t="shared" si="340"/>
        <v>0</v>
      </c>
      <c r="E5486" s="14" t="b">
        <f t="shared" si="342"/>
        <v>0</v>
      </c>
      <c r="F5486" s="3"/>
      <c r="G5486" s="5">
        <v>51587</v>
      </c>
    </row>
    <row r="5487" spans="2:7">
      <c r="B5487" s="24">
        <f t="shared" si="343"/>
        <v>49253</v>
      </c>
      <c r="C5487" s="8" t="b">
        <f t="shared" si="341"/>
        <v>1</v>
      </c>
      <c r="D5487" s="21" t="b">
        <f t="shared" si="340"/>
        <v>0</v>
      </c>
      <c r="E5487" s="14" t="b">
        <f t="shared" si="342"/>
        <v>0</v>
      </c>
      <c r="F5487" s="3"/>
      <c r="G5487" s="5">
        <v>51588</v>
      </c>
    </row>
    <row r="5488" spans="2:7">
      <c r="B5488" s="24">
        <f t="shared" si="343"/>
        <v>49254</v>
      </c>
      <c r="C5488" s="8" t="b">
        <f t="shared" si="341"/>
        <v>0</v>
      </c>
      <c r="D5488" s="21" t="b">
        <f t="shared" si="340"/>
        <v>0</v>
      </c>
      <c r="E5488" s="14">
        <f t="shared" si="342"/>
        <v>49254</v>
      </c>
      <c r="F5488" s="3"/>
      <c r="G5488" s="5">
        <v>51589</v>
      </c>
    </row>
    <row r="5489" spans="2:7">
      <c r="B5489" s="24">
        <f t="shared" si="343"/>
        <v>49255</v>
      </c>
      <c r="C5489" s="8" t="b">
        <f t="shared" si="341"/>
        <v>0</v>
      </c>
      <c r="D5489" s="21" t="b">
        <f t="shared" si="340"/>
        <v>0</v>
      </c>
      <c r="E5489" s="14">
        <f t="shared" si="342"/>
        <v>49255</v>
      </c>
      <c r="F5489" s="3"/>
      <c r="G5489" s="5">
        <v>51592</v>
      </c>
    </row>
    <row r="5490" spans="2:7">
      <c r="B5490" s="24">
        <f t="shared" si="343"/>
        <v>49256</v>
      </c>
      <c r="C5490" s="8" t="b">
        <f t="shared" si="341"/>
        <v>0</v>
      </c>
      <c r="D5490" s="21" t="b">
        <f t="shared" si="340"/>
        <v>0</v>
      </c>
      <c r="E5490" s="14">
        <f t="shared" si="342"/>
        <v>49256</v>
      </c>
      <c r="F5490" s="3"/>
      <c r="G5490" s="5">
        <v>51593</v>
      </c>
    </row>
    <row r="5491" spans="2:7">
      <c r="B5491" s="24">
        <f t="shared" si="343"/>
        <v>49257</v>
      </c>
      <c r="C5491" s="8" t="b">
        <f t="shared" si="341"/>
        <v>0</v>
      </c>
      <c r="D5491" s="21" t="b">
        <f t="shared" si="340"/>
        <v>0</v>
      </c>
      <c r="E5491" s="14">
        <f t="shared" si="342"/>
        <v>49257</v>
      </c>
      <c r="F5491" s="3"/>
      <c r="G5491" s="5">
        <v>51594</v>
      </c>
    </row>
    <row r="5492" spans="2:7">
      <c r="B5492" s="24">
        <f t="shared" si="343"/>
        <v>49258</v>
      </c>
      <c r="C5492" s="8" t="b">
        <f t="shared" si="341"/>
        <v>0</v>
      </c>
      <c r="D5492" s="21" t="b">
        <f t="shared" si="340"/>
        <v>0</v>
      </c>
      <c r="E5492" s="14">
        <f t="shared" si="342"/>
        <v>49258</v>
      </c>
      <c r="F5492" s="3"/>
      <c r="G5492" s="5">
        <v>51595</v>
      </c>
    </row>
    <row r="5493" spans="2:7">
      <c r="B5493" s="24">
        <f t="shared" si="343"/>
        <v>49259</v>
      </c>
      <c r="C5493" s="8" t="b">
        <f t="shared" si="341"/>
        <v>1</v>
      </c>
      <c r="D5493" s="21" t="b">
        <f t="shared" si="340"/>
        <v>0</v>
      </c>
      <c r="E5493" s="14" t="b">
        <f t="shared" si="342"/>
        <v>0</v>
      </c>
      <c r="F5493" s="3"/>
      <c r="G5493" s="5">
        <v>51596</v>
      </c>
    </row>
    <row r="5494" spans="2:7">
      <c r="B5494" s="24">
        <f t="shared" si="343"/>
        <v>49260</v>
      </c>
      <c r="C5494" s="8" t="b">
        <f t="shared" si="341"/>
        <v>1</v>
      </c>
      <c r="D5494" s="21" t="b">
        <f t="shared" si="340"/>
        <v>0</v>
      </c>
      <c r="E5494" s="14" t="b">
        <f t="shared" si="342"/>
        <v>0</v>
      </c>
      <c r="F5494" s="3"/>
      <c r="G5494" s="5">
        <v>51599</v>
      </c>
    </row>
    <row r="5495" spans="2:7">
      <c r="B5495" s="24">
        <f t="shared" si="343"/>
        <v>49261</v>
      </c>
      <c r="C5495" s="8" t="b">
        <f t="shared" si="341"/>
        <v>0</v>
      </c>
      <c r="D5495" s="21" t="b">
        <f t="shared" si="340"/>
        <v>0</v>
      </c>
      <c r="E5495" s="14">
        <f t="shared" si="342"/>
        <v>49261</v>
      </c>
      <c r="F5495" s="3"/>
      <c r="G5495" s="5">
        <v>51600</v>
      </c>
    </row>
    <row r="5496" spans="2:7">
      <c r="B5496" s="24">
        <f t="shared" si="343"/>
        <v>49262</v>
      </c>
      <c r="C5496" s="8" t="b">
        <f t="shared" si="341"/>
        <v>0</v>
      </c>
      <c r="D5496" s="21" t="b">
        <f t="shared" si="340"/>
        <v>0</v>
      </c>
      <c r="E5496" s="14">
        <f t="shared" si="342"/>
        <v>49262</v>
      </c>
      <c r="F5496" s="3"/>
      <c r="G5496" s="5">
        <v>51601</v>
      </c>
    </row>
    <row r="5497" spans="2:7">
      <c r="B5497" s="24">
        <f t="shared" si="343"/>
        <v>49263</v>
      </c>
      <c r="C5497" s="8" t="b">
        <f t="shared" si="341"/>
        <v>0</v>
      </c>
      <c r="D5497" s="21" t="b">
        <f t="shared" si="340"/>
        <v>0</v>
      </c>
      <c r="E5497" s="14">
        <f t="shared" si="342"/>
        <v>49263</v>
      </c>
      <c r="F5497" s="3"/>
      <c r="G5497" s="5">
        <v>51602</v>
      </c>
    </row>
    <row r="5498" spans="2:7">
      <c r="B5498" s="24">
        <f t="shared" si="343"/>
        <v>49264</v>
      </c>
      <c r="C5498" s="8" t="b">
        <f t="shared" si="341"/>
        <v>0</v>
      </c>
      <c r="D5498" s="21" t="b">
        <f t="shared" si="340"/>
        <v>0</v>
      </c>
      <c r="E5498" s="14">
        <f t="shared" si="342"/>
        <v>49264</v>
      </c>
      <c r="F5498" s="3"/>
      <c r="G5498" s="5">
        <v>51603</v>
      </c>
    </row>
    <row r="5499" spans="2:7">
      <c r="B5499" s="24">
        <f t="shared" si="343"/>
        <v>49265</v>
      </c>
      <c r="C5499" s="8" t="b">
        <f t="shared" si="341"/>
        <v>0</v>
      </c>
      <c r="D5499" s="21" t="b">
        <f t="shared" si="340"/>
        <v>0</v>
      </c>
      <c r="E5499" s="14">
        <f t="shared" si="342"/>
        <v>49265</v>
      </c>
      <c r="F5499" s="3"/>
      <c r="G5499" s="5">
        <v>51606</v>
      </c>
    </row>
    <row r="5500" spans="2:7">
      <c r="B5500" s="24">
        <f t="shared" si="343"/>
        <v>49266</v>
      </c>
      <c r="C5500" s="8" t="b">
        <f t="shared" si="341"/>
        <v>1</v>
      </c>
      <c r="D5500" s="21" t="b">
        <f t="shared" si="340"/>
        <v>0</v>
      </c>
      <c r="E5500" s="14" t="b">
        <f t="shared" si="342"/>
        <v>0</v>
      </c>
      <c r="F5500" s="3"/>
      <c r="G5500" s="5">
        <v>51607</v>
      </c>
    </row>
    <row r="5501" spans="2:7">
      <c r="B5501" s="24">
        <f t="shared" si="343"/>
        <v>49267</v>
      </c>
      <c r="C5501" s="8" t="b">
        <f t="shared" si="341"/>
        <v>1</v>
      </c>
      <c r="D5501" s="21" t="b">
        <f t="shared" si="340"/>
        <v>0</v>
      </c>
      <c r="E5501" s="14" t="b">
        <f t="shared" si="342"/>
        <v>0</v>
      </c>
      <c r="F5501" s="3"/>
      <c r="G5501" s="5">
        <v>51608</v>
      </c>
    </row>
    <row r="5502" spans="2:7">
      <c r="B5502" s="24">
        <f t="shared" si="343"/>
        <v>49268</v>
      </c>
      <c r="C5502" s="8" t="b">
        <f t="shared" si="341"/>
        <v>0</v>
      </c>
      <c r="D5502" s="21" t="b">
        <f t="shared" si="340"/>
        <v>0</v>
      </c>
      <c r="E5502" s="14">
        <f t="shared" si="342"/>
        <v>49268</v>
      </c>
      <c r="F5502" s="3"/>
      <c r="G5502" s="5">
        <v>51609</v>
      </c>
    </row>
    <row r="5503" spans="2:7">
      <c r="B5503" s="24">
        <f t="shared" si="343"/>
        <v>49269</v>
      </c>
      <c r="C5503" s="8" t="b">
        <f t="shared" si="341"/>
        <v>0</v>
      </c>
      <c r="D5503" s="21" t="b">
        <f t="shared" si="340"/>
        <v>0</v>
      </c>
      <c r="E5503" s="14">
        <f t="shared" si="342"/>
        <v>49269</v>
      </c>
      <c r="F5503" s="3"/>
      <c r="G5503" s="5">
        <v>51614</v>
      </c>
    </row>
    <row r="5504" spans="2:7">
      <c r="B5504" s="24">
        <f t="shared" si="343"/>
        <v>49270</v>
      </c>
      <c r="C5504" s="8" t="b">
        <f t="shared" si="341"/>
        <v>0</v>
      </c>
      <c r="D5504" s="21" t="b">
        <f t="shared" si="340"/>
        <v>0</v>
      </c>
      <c r="E5504" s="14">
        <f t="shared" si="342"/>
        <v>49270</v>
      </c>
      <c r="F5504" s="3"/>
      <c r="G5504" s="5">
        <v>51615</v>
      </c>
    </row>
    <row r="5505" spans="2:7">
      <c r="B5505" s="24">
        <f t="shared" si="343"/>
        <v>49271</v>
      </c>
      <c r="C5505" s="8" t="b">
        <f t="shared" si="341"/>
        <v>0</v>
      </c>
      <c r="D5505" s="21" t="b">
        <f t="shared" si="340"/>
        <v>0</v>
      </c>
      <c r="E5505" s="14">
        <f t="shared" si="342"/>
        <v>49271</v>
      </c>
      <c r="F5505" s="3"/>
      <c r="G5505" s="5">
        <v>51616</v>
      </c>
    </row>
    <row r="5506" spans="2:7">
      <c r="B5506" s="24">
        <f t="shared" si="343"/>
        <v>49272</v>
      </c>
      <c r="C5506" s="8" t="b">
        <f t="shared" si="341"/>
        <v>0</v>
      </c>
      <c r="D5506" s="21" t="b">
        <f t="shared" si="340"/>
        <v>0</v>
      </c>
      <c r="E5506" s="14">
        <f t="shared" si="342"/>
        <v>49272</v>
      </c>
      <c r="F5506" s="3"/>
      <c r="G5506" s="5">
        <v>51617</v>
      </c>
    </row>
    <row r="5507" spans="2:7">
      <c r="B5507" s="24">
        <f t="shared" si="343"/>
        <v>49273</v>
      </c>
      <c r="C5507" s="8" t="b">
        <f t="shared" si="341"/>
        <v>1</v>
      </c>
      <c r="D5507" s="21" t="b">
        <f t="shared" ref="D5507:D5570" si="344">IF(TYPE(VLOOKUP(B5507,Holidays,1,0))&lt;&gt;1,FALSE,TRUE)</f>
        <v>0</v>
      </c>
      <c r="E5507" s="14" t="b">
        <f t="shared" si="342"/>
        <v>0</v>
      </c>
      <c r="F5507" s="3"/>
      <c r="G5507" s="5">
        <v>51620</v>
      </c>
    </row>
    <row r="5508" spans="2:7">
      <c r="B5508" s="24">
        <f t="shared" si="343"/>
        <v>49274</v>
      </c>
      <c r="C5508" s="8" t="b">
        <f t="shared" ref="C5508:C5571" si="345">IF(WEEKDAY(B5508,2)&gt;5,TRUE)</f>
        <v>1</v>
      </c>
      <c r="D5508" s="21" t="b">
        <f t="shared" si="344"/>
        <v>0</v>
      </c>
      <c r="E5508" s="14" t="b">
        <f t="shared" ref="E5508:E5571" si="346">IF(OR(C5508,D5508),FALSE,B5508)</f>
        <v>0</v>
      </c>
      <c r="F5508" s="3"/>
      <c r="G5508" s="5">
        <v>51621</v>
      </c>
    </row>
    <row r="5509" spans="2:7">
      <c r="B5509" s="24">
        <f t="shared" ref="B5509:B5572" si="347">B5508+1</f>
        <v>49275</v>
      </c>
      <c r="C5509" s="8" t="b">
        <f t="shared" si="345"/>
        <v>0</v>
      </c>
      <c r="D5509" s="21" t="b">
        <f t="shared" si="344"/>
        <v>0</v>
      </c>
      <c r="E5509" s="14">
        <f t="shared" si="346"/>
        <v>49275</v>
      </c>
      <c r="F5509" s="3"/>
      <c r="G5509" s="5">
        <v>51623</v>
      </c>
    </row>
    <row r="5510" spans="2:7">
      <c r="B5510" s="24">
        <f t="shared" si="347"/>
        <v>49276</v>
      </c>
      <c r="C5510" s="8" t="b">
        <f t="shared" si="345"/>
        <v>0</v>
      </c>
      <c r="D5510" s="21" t="b">
        <f t="shared" si="344"/>
        <v>0</v>
      </c>
      <c r="E5510" s="14">
        <f t="shared" si="346"/>
        <v>49276</v>
      </c>
      <c r="F5510" s="3"/>
      <c r="G5510" s="5">
        <v>51624</v>
      </c>
    </row>
    <row r="5511" spans="2:7">
      <c r="B5511" s="24">
        <f t="shared" si="347"/>
        <v>49277</v>
      </c>
      <c r="C5511" s="8" t="b">
        <f t="shared" si="345"/>
        <v>0</v>
      </c>
      <c r="D5511" s="21" t="b">
        <f t="shared" si="344"/>
        <v>0</v>
      </c>
      <c r="E5511" s="14">
        <f t="shared" si="346"/>
        <v>49277</v>
      </c>
      <c r="F5511" s="3"/>
      <c r="G5511" s="5">
        <v>51627</v>
      </c>
    </row>
    <row r="5512" spans="2:7">
      <c r="B5512" s="24">
        <f t="shared" si="347"/>
        <v>49278</v>
      </c>
      <c r="C5512" s="8" t="b">
        <f t="shared" si="345"/>
        <v>0</v>
      </c>
      <c r="D5512" s="21" t="b">
        <f t="shared" si="344"/>
        <v>0</v>
      </c>
      <c r="E5512" s="14">
        <f t="shared" si="346"/>
        <v>49278</v>
      </c>
      <c r="F5512" s="3"/>
      <c r="G5512" s="5">
        <v>51628</v>
      </c>
    </row>
    <row r="5513" spans="2:7">
      <c r="B5513" s="24">
        <f t="shared" si="347"/>
        <v>49279</v>
      </c>
      <c r="C5513" s="8" t="b">
        <f t="shared" si="345"/>
        <v>0</v>
      </c>
      <c r="D5513" s="21" t="b">
        <f t="shared" si="344"/>
        <v>0</v>
      </c>
      <c r="E5513" s="14">
        <f t="shared" si="346"/>
        <v>49279</v>
      </c>
      <c r="F5513" s="3"/>
      <c r="G5513" s="5">
        <v>51629</v>
      </c>
    </row>
    <row r="5514" spans="2:7">
      <c r="B5514" s="24">
        <f t="shared" si="347"/>
        <v>49280</v>
      </c>
      <c r="C5514" s="8" t="b">
        <f t="shared" si="345"/>
        <v>1</v>
      </c>
      <c r="D5514" s="21" t="b">
        <f t="shared" si="344"/>
        <v>0</v>
      </c>
      <c r="E5514" s="14" t="b">
        <f t="shared" si="346"/>
        <v>0</v>
      </c>
      <c r="F5514" s="3"/>
      <c r="G5514" s="5">
        <v>51630</v>
      </c>
    </row>
    <row r="5515" spans="2:7">
      <c r="B5515" s="24">
        <f t="shared" si="347"/>
        <v>49281</v>
      </c>
      <c r="C5515" s="8" t="b">
        <f t="shared" si="345"/>
        <v>1</v>
      </c>
      <c r="D5515" s="21" t="b">
        <f t="shared" si="344"/>
        <v>0</v>
      </c>
      <c r="E5515" s="14" t="b">
        <f t="shared" si="346"/>
        <v>0</v>
      </c>
      <c r="F5515" s="3"/>
      <c r="G5515" s="5">
        <v>51631</v>
      </c>
    </row>
    <row r="5516" spans="2:7">
      <c r="B5516" s="24">
        <f t="shared" si="347"/>
        <v>49282</v>
      </c>
      <c r="C5516" s="8" t="b">
        <f t="shared" si="345"/>
        <v>0</v>
      </c>
      <c r="D5516" s="21" t="b">
        <f t="shared" si="344"/>
        <v>0</v>
      </c>
      <c r="E5516" s="14">
        <f t="shared" si="346"/>
        <v>49282</v>
      </c>
      <c r="F5516" s="3"/>
      <c r="G5516" s="5">
        <v>51634</v>
      </c>
    </row>
    <row r="5517" spans="2:7">
      <c r="B5517" s="24">
        <f t="shared" si="347"/>
        <v>49283</v>
      </c>
      <c r="C5517" s="8" t="b">
        <f t="shared" si="345"/>
        <v>0</v>
      </c>
      <c r="D5517" s="21" t="b">
        <f t="shared" si="344"/>
        <v>0</v>
      </c>
      <c r="E5517" s="14">
        <f t="shared" si="346"/>
        <v>49283</v>
      </c>
      <c r="F5517" s="3"/>
      <c r="G5517" s="5">
        <v>51635</v>
      </c>
    </row>
    <row r="5518" spans="2:7">
      <c r="B5518" s="24">
        <f t="shared" si="347"/>
        <v>49284</v>
      </c>
      <c r="C5518" s="8" t="b">
        <f t="shared" si="345"/>
        <v>0</v>
      </c>
      <c r="D5518" s="21" t="b">
        <f t="shared" si="344"/>
        <v>0</v>
      </c>
      <c r="E5518" s="14">
        <f t="shared" si="346"/>
        <v>49284</v>
      </c>
      <c r="F5518" s="3"/>
      <c r="G5518" s="5">
        <v>51636</v>
      </c>
    </row>
    <row r="5519" spans="2:7">
      <c r="B5519" s="24">
        <f t="shared" si="347"/>
        <v>49285</v>
      </c>
      <c r="C5519" s="8" t="b">
        <f t="shared" si="345"/>
        <v>0</v>
      </c>
      <c r="D5519" s="21" t="b">
        <f t="shared" si="344"/>
        <v>0</v>
      </c>
      <c r="E5519" s="14">
        <f t="shared" si="346"/>
        <v>49285</v>
      </c>
      <c r="F5519" s="3"/>
      <c r="G5519" s="5">
        <v>51637</v>
      </c>
    </row>
    <row r="5520" spans="2:7">
      <c r="B5520" s="24">
        <f t="shared" si="347"/>
        <v>49286</v>
      </c>
      <c r="C5520" s="8" t="b">
        <f t="shared" si="345"/>
        <v>0</v>
      </c>
      <c r="D5520" s="21" t="b">
        <f t="shared" si="344"/>
        <v>0</v>
      </c>
      <c r="E5520" s="14">
        <f t="shared" si="346"/>
        <v>49286</v>
      </c>
      <c r="F5520" s="3"/>
      <c r="G5520" s="5">
        <v>51638</v>
      </c>
    </row>
    <row r="5521" spans="2:7">
      <c r="B5521" s="24">
        <f t="shared" si="347"/>
        <v>49287</v>
      </c>
      <c r="C5521" s="8" t="b">
        <f t="shared" si="345"/>
        <v>1</v>
      </c>
      <c r="D5521" s="21" t="b">
        <f t="shared" si="344"/>
        <v>0</v>
      </c>
      <c r="E5521" s="14" t="b">
        <f t="shared" si="346"/>
        <v>0</v>
      </c>
      <c r="F5521" s="3"/>
      <c r="G5521" s="5">
        <v>51641</v>
      </c>
    </row>
    <row r="5522" spans="2:7">
      <c r="B5522" s="24">
        <f t="shared" si="347"/>
        <v>49288</v>
      </c>
      <c r="C5522" s="8" t="b">
        <f t="shared" si="345"/>
        <v>1</v>
      </c>
      <c r="D5522" s="21" t="b">
        <f t="shared" si="344"/>
        <v>0</v>
      </c>
      <c r="E5522" s="14" t="b">
        <f t="shared" si="346"/>
        <v>0</v>
      </c>
      <c r="F5522" s="3"/>
      <c r="G5522" s="5">
        <v>51642</v>
      </c>
    </row>
    <row r="5523" spans="2:7">
      <c r="B5523" s="24">
        <f t="shared" si="347"/>
        <v>49289</v>
      </c>
      <c r="C5523" s="8" t="b">
        <f t="shared" si="345"/>
        <v>0</v>
      </c>
      <c r="D5523" s="21" t="b">
        <f t="shared" si="344"/>
        <v>0</v>
      </c>
      <c r="E5523" s="14">
        <f t="shared" si="346"/>
        <v>49289</v>
      </c>
      <c r="F5523" s="3"/>
      <c r="G5523" s="5">
        <v>51643</v>
      </c>
    </row>
    <row r="5524" spans="2:7">
      <c r="B5524" s="24">
        <f t="shared" si="347"/>
        <v>49290</v>
      </c>
      <c r="C5524" s="8" t="b">
        <f t="shared" si="345"/>
        <v>0</v>
      </c>
      <c r="D5524" s="21" t="b">
        <f t="shared" si="344"/>
        <v>0</v>
      </c>
      <c r="E5524" s="14">
        <f t="shared" si="346"/>
        <v>49290</v>
      </c>
      <c r="F5524" s="3"/>
      <c r="G5524" s="5">
        <v>51644</v>
      </c>
    </row>
    <row r="5525" spans="2:7">
      <c r="B5525" s="24">
        <f t="shared" si="347"/>
        <v>49291</v>
      </c>
      <c r="C5525" s="8" t="b">
        <f t="shared" si="345"/>
        <v>0</v>
      </c>
      <c r="D5525" s="21" t="b">
        <f t="shared" si="344"/>
        <v>0</v>
      </c>
      <c r="E5525" s="14">
        <f t="shared" si="346"/>
        <v>49291</v>
      </c>
      <c r="F5525" s="3"/>
      <c r="G5525" s="5">
        <v>51645</v>
      </c>
    </row>
    <row r="5526" spans="2:7">
      <c r="B5526" s="24">
        <f t="shared" si="347"/>
        <v>49292</v>
      </c>
      <c r="C5526" s="8" t="b">
        <f t="shared" si="345"/>
        <v>0</v>
      </c>
      <c r="D5526" s="21" t="b">
        <f t="shared" si="344"/>
        <v>0</v>
      </c>
      <c r="E5526" s="14">
        <f t="shared" si="346"/>
        <v>49292</v>
      </c>
      <c r="F5526" s="3"/>
      <c r="G5526" s="5">
        <v>51648</v>
      </c>
    </row>
    <row r="5527" spans="2:7">
      <c r="B5527" s="24">
        <f t="shared" si="347"/>
        <v>49293</v>
      </c>
      <c r="C5527" s="8" t="b">
        <f t="shared" si="345"/>
        <v>0</v>
      </c>
      <c r="D5527" s="21" t="b">
        <f t="shared" si="344"/>
        <v>0</v>
      </c>
      <c r="E5527" s="14">
        <f t="shared" si="346"/>
        <v>49293</v>
      </c>
      <c r="F5527" s="3"/>
      <c r="G5527" s="5">
        <v>51649</v>
      </c>
    </row>
    <row r="5528" spans="2:7">
      <c r="B5528" s="24">
        <f t="shared" si="347"/>
        <v>49294</v>
      </c>
      <c r="C5528" s="8" t="b">
        <f t="shared" si="345"/>
        <v>1</v>
      </c>
      <c r="D5528" s="21" t="b">
        <f t="shared" si="344"/>
        <v>0</v>
      </c>
      <c r="E5528" s="14" t="b">
        <f t="shared" si="346"/>
        <v>0</v>
      </c>
      <c r="F5528" s="3"/>
      <c r="G5528" s="5">
        <v>51650</v>
      </c>
    </row>
    <row r="5529" spans="2:7">
      <c r="B5529" s="24">
        <f t="shared" si="347"/>
        <v>49295</v>
      </c>
      <c r="C5529" s="8" t="b">
        <f t="shared" si="345"/>
        <v>1</v>
      </c>
      <c r="D5529" s="21" t="b">
        <f t="shared" si="344"/>
        <v>0</v>
      </c>
      <c r="E5529" s="14" t="b">
        <f t="shared" si="346"/>
        <v>0</v>
      </c>
      <c r="F5529" s="3"/>
      <c r="G5529" s="5">
        <v>51651</v>
      </c>
    </row>
    <row r="5530" spans="2:7">
      <c r="B5530" s="24">
        <f t="shared" si="347"/>
        <v>49296</v>
      </c>
      <c r="C5530" s="8" t="b">
        <f t="shared" si="345"/>
        <v>0</v>
      </c>
      <c r="D5530" s="21" t="b">
        <f t="shared" si="344"/>
        <v>0</v>
      </c>
      <c r="E5530" s="14">
        <f t="shared" si="346"/>
        <v>49296</v>
      </c>
      <c r="F5530" s="3"/>
      <c r="G5530" s="5">
        <v>51652</v>
      </c>
    </row>
    <row r="5531" spans="2:7">
      <c r="B5531" s="24">
        <f t="shared" si="347"/>
        <v>49297</v>
      </c>
      <c r="C5531" s="8" t="b">
        <f t="shared" si="345"/>
        <v>0</v>
      </c>
      <c r="D5531" s="21" t="b">
        <f t="shared" si="344"/>
        <v>0</v>
      </c>
      <c r="E5531" s="14">
        <f t="shared" si="346"/>
        <v>49297</v>
      </c>
      <c r="F5531" s="3"/>
      <c r="G5531" s="5">
        <v>51655</v>
      </c>
    </row>
    <row r="5532" spans="2:7">
      <c r="B5532" s="24">
        <f t="shared" si="347"/>
        <v>49298</v>
      </c>
      <c r="C5532" s="8" t="b">
        <f t="shared" si="345"/>
        <v>0</v>
      </c>
      <c r="D5532" s="21" t="b">
        <f t="shared" si="344"/>
        <v>0</v>
      </c>
      <c r="E5532" s="14">
        <f t="shared" si="346"/>
        <v>49298</v>
      </c>
      <c r="F5532" s="3"/>
      <c r="G5532" s="5">
        <v>51656</v>
      </c>
    </row>
    <row r="5533" spans="2:7">
      <c r="B5533" s="24">
        <f t="shared" si="347"/>
        <v>49299</v>
      </c>
      <c r="C5533" s="8" t="b">
        <f t="shared" si="345"/>
        <v>0</v>
      </c>
      <c r="D5533" s="21" t="b">
        <f t="shared" si="344"/>
        <v>0</v>
      </c>
      <c r="E5533" s="14">
        <f t="shared" si="346"/>
        <v>49299</v>
      </c>
      <c r="F5533" s="3"/>
      <c r="G5533" s="5">
        <v>51657</v>
      </c>
    </row>
    <row r="5534" spans="2:7">
      <c r="B5534" s="24">
        <f t="shared" si="347"/>
        <v>49300</v>
      </c>
      <c r="C5534" s="8" t="b">
        <f t="shared" si="345"/>
        <v>0</v>
      </c>
      <c r="D5534" s="21" t="b">
        <f t="shared" si="344"/>
        <v>0</v>
      </c>
      <c r="E5534" s="14">
        <f t="shared" si="346"/>
        <v>49300</v>
      </c>
      <c r="F5534" s="3"/>
      <c r="G5534" s="5">
        <v>51658</v>
      </c>
    </row>
    <row r="5535" spans="2:7">
      <c r="B5535" s="24">
        <f t="shared" si="347"/>
        <v>49301</v>
      </c>
      <c r="C5535" s="8" t="b">
        <f t="shared" si="345"/>
        <v>1</v>
      </c>
      <c r="D5535" s="21" t="b">
        <f t="shared" si="344"/>
        <v>0</v>
      </c>
      <c r="E5535" s="14" t="b">
        <f t="shared" si="346"/>
        <v>0</v>
      </c>
      <c r="F5535" s="3"/>
      <c r="G5535" s="5">
        <v>51659</v>
      </c>
    </row>
    <row r="5536" spans="2:7">
      <c r="B5536" s="24">
        <f t="shared" si="347"/>
        <v>49302</v>
      </c>
      <c r="C5536" s="8" t="b">
        <f t="shared" si="345"/>
        <v>1</v>
      </c>
      <c r="D5536" s="21" t="b">
        <f t="shared" si="344"/>
        <v>0</v>
      </c>
      <c r="E5536" s="14" t="b">
        <f t="shared" si="346"/>
        <v>0</v>
      </c>
      <c r="F5536" s="3"/>
      <c r="G5536" s="5">
        <v>51662</v>
      </c>
    </row>
    <row r="5537" spans="2:7">
      <c r="B5537" s="24">
        <f t="shared" si="347"/>
        <v>49303</v>
      </c>
      <c r="C5537" s="8" t="b">
        <f t="shared" si="345"/>
        <v>0</v>
      </c>
      <c r="D5537" s="21" t="b">
        <f t="shared" si="344"/>
        <v>1</v>
      </c>
      <c r="E5537" s="14" t="b">
        <f t="shared" si="346"/>
        <v>0</v>
      </c>
      <c r="F5537" s="3"/>
      <c r="G5537" s="5">
        <v>51663</v>
      </c>
    </row>
    <row r="5538" spans="2:7">
      <c r="B5538" s="24">
        <f t="shared" si="347"/>
        <v>49304</v>
      </c>
      <c r="C5538" s="8" t="b">
        <f t="shared" si="345"/>
        <v>0</v>
      </c>
      <c r="D5538" s="21" t="b">
        <f t="shared" si="344"/>
        <v>1</v>
      </c>
      <c r="E5538" s="14" t="b">
        <f t="shared" si="346"/>
        <v>0</v>
      </c>
      <c r="F5538" s="3"/>
      <c r="G5538" s="5">
        <v>51664</v>
      </c>
    </row>
    <row r="5539" spans="2:7">
      <c r="B5539" s="24">
        <f t="shared" si="347"/>
        <v>49305</v>
      </c>
      <c r="C5539" s="8" t="b">
        <f t="shared" si="345"/>
        <v>0</v>
      </c>
      <c r="D5539" s="21" t="b">
        <f t="shared" si="344"/>
        <v>0</v>
      </c>
      <c r="E5539" s="14">
        <f t="shared" si="346"/>
        <v>49305</v>
      </c>
      <c r="F5539" s="3"/>
      <c r="G5539" s="5">
        <v>51665</v>
      </c>
    </row>
    <row r="5540" spans="2:7">
      <c r="B5540" s="24">
        <f t="shared" si="347"/>
        <v>49306</v>
      </c>
      <c r="C5540" s="8" t="b">
        <f t="shared" si="345"/>
        <v>0</v>
      </c>
      <c r="D5540" s="21" t="b">
        <f t="shared" si="344"/>
        <v>0</v>
      </c>
      <c r="E5540" s="14">
        <f t="shared" si="346"/>
        <v>49306</v>
      </c>
      <c r="F5540" s="3"/>
      <c r="G5540" s="5">
        <v>51666</v>
      </c>
    </row>
    <row r="5541" spans="2:7">
      <c r="B5541" s="24">
        <f t="shared" si="347"/>
        <v>49307</v>
      </c>
      <c r="C5541" s="8" t="b">
        <f t="shared" si="345"/>
        <v>0</v>
      </c>
      <c r="D5541" s="21" t="b">
        <f t="shared" si="344"/>
        <v>0</v>
      </c>
      <c r="E5541" s="14">
        <f t="shared" si="346"/>
        <v>49307</v>
      </c>
      <c r="F5541" s="3"/>
      <c r="G5541" s="5">
        <v>51669</v>
      </c>
    </row>
    <row r="5542" spans="2:7">
      <c r="B5542" s="24">
        <f t="shared" si="347"/>
        <v>49308</v>
      </c>
      <c r="C5542" s="8" t="b">
        <f t="shared" si="345"/>
        <v>1</v>
      </c>
      <c r="D5542" s="21" t="b">
        <f t="shared" si="344"/>
        <v>0</v>
      </c>
      <c r="E5542" s="14" t="b">
        <f t="shared" si="346"/>
        <v>0</v>
      </c>
      <c r="F5542" s="3"/>
      <c r="G5542" s="5">
        <v>51670</v>
      </c>
    </row>
    <row r="5543" spans="2:7">
      <c r="B5543" s="24">
        <f t="shared" si="347"/>
        <v>49309</v>
      </c>
      <c r="C5543" s="8" t="b">
        <f t="shared" si="345"/>
        <v>1</v>
      </c>
      <c r="D5543" s="21" t="b">
        <f t="shared" si="344"/>
        <v>0</v>
      </c>
      <c r="E5543" s="14" t="b">
        <f t="shared" si="346"/>
        <v>0</v>
      </c>
      <c r="F5543" s="3"/>
      <c r="G5543" s="5">
        <v>51671</v>
      </c>
    </row>
    <row r="5544" spans="2:7">
      <c r="B5544" s="24">
        <f t="shared" si="347"/>
        <v>49310</v>
      </c>
      <c r="C5544" s="8" t="b">
        <f t="shared" si="345"/>
        <v>0</v>
      </c>
      <c r="D5544" s="21" t="b">
        <f t="shared" si="344"/>
        <v>1</v>
      </c>
      <c r="E5544" s="14" t="b">
        <f t="shared" si="346"/>
        <v>0</v>
      </c>
      <c r="F5544" s="3"/>
      <c r="G5544" s="5">
        <v>51672</v>
      </c>
    </row>
    <row r="5545" spans="2:7">
      <c r="B5545" s="24">
        <f t="shared" si="347"/>
        <v>49311</v>
      </c>
      <c r="C5545" s="8" t="b">
        <f t="shared" si="345"/>
        <v>0</v>
      </c>
      <c r="D5545" s="21" t="b">
        <f t="shared" si="344"/>
        <v>0</v>
      </c>
      <c r="E5545" s="14">
        <f t="shared" si="346"/>
        <v>49311</v>
      </c>
      <c r="F5545" s="3"/>
      <c r="G5545" s="5">
        <v>51673</v>
      </c>
    </row>
    <row r="5546" spans="2:7">
      <c r="B5546" s="24">
        <f t="shared" si="347"/>
        <v>49312</v>
      </c>
      <c r="C5546" s="8" t="b">
        <f t="shared" si="345"/>
        <v>0</v>
      </c>
      <c r="D5546" s="21" t="b">
        <f t="shared" si="344"/>
        <v>0</v>
      </c>
      <c r="E5546" s="14">
        <f t="shared" si="346"/>
        <v>49312</v>
      </c>
      <c r="F5546" s="3"/>
      <c r="G5546" s="5">
        <v>51676</v>
      </c>
    </row>
    <row r="5547" spans="2:7">
      <c r="B5547" s="24">
        <f t="shared" si="347"/>
        <v>49313</v>
      </c>
      <c r="C5547" s="8" t="b">
        <f t="shared" si="345"/>
        <v>0</v>
      </c>
      <c r="D5547" s="21" t="b">
        <f t="shared" si="344"/>
        <v>0</v>
      </c>
      <c r="E5547" s="14">
        <f t="shared" si="346"/>
        <v>49313</v>
      </c>
      <c r="F5547" s="3"/>
      <c r="G5547" s="5">
        <v>51677</v>
      </c>
    </row>
    <row r="5548" spans="2:7">
      <c r="B5548" s="24">
        <f t="shared" si="347"/>
        <v>49314</v>
      </c>
      <c r="C5548" s="8" t="b">
        <f t="shared" si="345"/>
        <v>0</v>
      </c>
      <c r="D5548" s="21" t="b">
        <f t="shared" si="344"/>
        <v>0</v>
      </c>
      <c r="E5548" s="14">
        <f t="shared" si="346"/>
        <v>49314</v>
      </c>
      <c r="F5548" s="3"/>
      <c r="G5548" s="5">
        <v>51678</v>
      </c>
    </row>
    <row r="5549" spans="2:7">
      <c r="B5549" s="24">
        <f t="shared" si="347"/>
        <v>49315</v>
      </c>
      <c r="C5549" s="8" t="b">
        <f t="shared" si="345"/>
        <v>1</v>
      </c>
      <c r="D5549" s="21" t="b">
        <f t="shared" si="344"/>
        <v>0</v>
      </c>
      <c r="E5549" s="14" t="b">
        <f t="shared" si="346"/>
        <v>0</v>
      </c>
      <c r="F5549" s="3"/>
      <c r="G5549" s="5">
        <v>51679</v>
      </c>
    </row>
    <row r="5550" spans="2:7">
      <c r="B5550" s="24">
        <f t="shared" si="347"/>
        <v>49316</v>
      </c>
      <c r="C5550" s="8" t="b">
        <f t="shared" si="345"/>
        <v>1</v>
      </c>
      <c r="D5550" s="21" t="b">
        <f t="shared" si="344"/>
        <v>0</v>
      </c>
      <c r="E5550" s="14" t="b">
        <f t="shared" si="346"/>
        <v>0</v>
      </c>
      <c r="F5550" s="3"/>
      <c r="G5550" s="5">
        <v>51680</v>
      </c>
    </row>
    <row r="5551" spans="2:7">
      <c r="B5551" s="24">
        <f t="shared" si="347"/>
        <v>49317</v>
      </c>
      <c r="C5551" s="8" t="b">
        <f t="shared" si="345"/>
        <v>0</v>
      </c>
      <c r="D5551" s="21" t="b">
        <f t="shared" si="344"/>
        <v>0</v>
      </c>
      <c r="E5551" s="14">
        <f t="shared" si="346"/>
        <v>49317</v>
      </c>
      <c r="F5551" s="3"/>
      <c r="G5551" s="5">
        <v>51683</v>
      </c>
    </row>
    <row r="5552" spans="2:7">
      <c r="B5552" s="24">
        <f t="shared" si="347"/>
        <v>49318</v>
      </c>
      <c r="C5552" s="8" t="b">
        <f t="shared" si="345"/>
        <v>0</v>
      </c>
      <c r="D5552" s="21" t="b">
        <f t="shared" si="344"/>
        <v>0</v>
      </c>
      <c r="E5552" s="14">
        <f t="shared" si="346"/>
        <v>49318</v>
      </c>
      <c r="F5552" s="3"/>
      <c r="G5552" s="5">
        <v>51684</v>
      </c>
    </row>
    <row r="5553" spans="2:7">
      <c r="B5553" s="24">
        <f t="shared" si="347"/>
        <v>49319</v>
      </c>
      <c r="C5553" s="8" t="b">
        <f t="shared" si="345"/>
        <v>0</v>
      </c>
      <c r="D5553" s="21" t="b">
        <f t="shared" si="344"/>
        <v>0</v>
      </c>
      <c r="E5553" s="14">
        <f t="shared" si="346"/>
        <v>49319</v>
      </c>
      <c r="F5553" s="3"/>
      <c r="G5553" s="5">
        <v>51685</v>
      </c>
    </row>
    <row r="5554" spans="2:7">
      <c r="B5554" s="24">
        <f t="shared" si="347"/>
        <v>49320</v>
      </c>
      <c r="C5554" s="8" t="b">
        <f t="shared" si="345"/>
        <v>0</v>
      </c>
      <c r="D5554" s="21" t="b">
        <f t="shared" si="344"/>
        <v>0</v>
      </c>
      <c r="E5554" s="14">
        <f t="shared" si="346"/>
        <v>49320</v>
      </c>
      <c r="F5554" s="3"/>
      <c r="G5554" s="5">
        <v>51686</v>
      </c>
    </row>
    <row r="5555" spans="2:7">
      <c r="B5555" s="24">
        <f t="shared" si="347"/>
        <v>49321</v>
      </c>
      <c r="C5555" s="8" t="b">
        <f t="shared" si="345"/>
        <v>0</v>
      </c>
      <c r="D5555" s="21" t="b">
        <f t="shared" si="344"/>
        <v>0</v>
      </c>
      <c r="E5555" s="14">
        <f t="shared" si="346"/>
        <v>49321</v>
      </c>
      <c r="F5555" s="3"/>
      <c r="G5555" s="5">
        <v>51687</v>
      </c>
    </row>
    <row r="5556" spans="2:7">
      <c r="B5556" s="24">
        <f t="shared" si="347"/>
        <v>49322</v>
      </c>
      <c r="C5556" s="8" t="b">
        <f t="shared" si="345"/>
        <v>1</v>
      </c>
      <c r="D5556" s="21" t="b">
        <f t="shared" si="344"/>
        <v>0</v>
      </c>
      <c r="E5556" s="14" t="b">
        <f t="shared" si="346"/>
        <v>0</v>
      </c>
      <c r="F5556" s="3"/>
      <c r="G5556" s="5">
        <v>51690</v>
      </c>
    </row>
    <row r="5557" spans="2:7">
      <c r="B5557" s="24">
        <f t="shared" si="347"/>
        <v>49323</v>
      </c>
      <c r="C5557" s="8" t="b">
        <f t="shared" si="345"/>
        <v>1</v>
      </c>
      <c r="D5557" s="21" t="b">
        <f t="shared" si="344"/>
        <v>0</v>
      </c>
      <c r="E5557" s="14" t="b">
        <f t="shared" si="346"/>
        <v>0</v>
      </c>
      <c r="F5557" s="3"/>
      <c r="G5557" s="5">
        <v>51691</v>
      </c>
    </row>
    <row r="5558" spans="2:7">
      <c r="B5558" s="24">
        <f t="shared" si="347"/>
        <v>49324</v>
      </c>
      <c r="C5558" s="8" t="b">
        <f t="shared" si="345"/>
        <v>0</v>
      </c>
      <c r="D5558" s="21" t="b">
        <f t="shared" si="344"/>
        <v>0</v>
      </c>
      <c r="E5558" s="14">
        <f t="shared" si="346"/>
        <v>49324</v>
      </c>
      <c r="F5558" s="3"/>
      <c r="G5558" s="5">
        <v>51692</v>
      </c>
    </row>
    <row r="5559" spans="2:7">
      <c r="B5559" s="24">
        <f t="shared" si="347"/>
        <v>49325</v>
      </c>
      <c r="C5559" s="8" t="b">
        <f t="shared" si="345"/>
        <v>0</v>
      </c>
      <c r="D5559" s="21" t="b">
        <f t="shared" si="344"/>
        <v>0</v>
      </c>
      <c r="E5559" s="14">
        <f t="shared" si="346"/>
        <v>49325</v>
      </c>
      <c r="F5559" s="3"/>
      <c r="G5559" s="5">
        <v>51693</v>
      </c>
    </row>
    <row r="5560" spans="2:7">
      <c r="B5560" s="24">
        <f t="shared" si="347"/>
        <v>49326</v>
      </c>
      <c r="C5560" s="8" t="b">
        <f t="shared" si="345"/>
        <v>0</v>
      </c>
      <c r="D5560" s="21" t="b">
        <f t="shared" si="344"/>
        <v>0</v>
      </c>
      <c r="E5560" s="14">
        <f t="shared" si="346"/>
        <v>49326</v>
      </c>
      <c r="F5560" s="3"/>
      <c r="G5560" s="5">
        <v>51694</v>
      </c>
    </row>
    <row r="5561" spans="2:7">
      <c r="B5561" s="24">
        <f t="shared" si="347"/>
        <v>49327</v>
      </c>
      <c r="C5561" s="8" t="b">
        <f t="shared" si="345"/>
        <v>0</v>
      </c>
      <c r="D5561" s="21" t="b">
        <f t="shared" si="344"/>
        <v>0</v>
      </c>
      <c r="E5561" s="14">
        <f t="shared" si="346"/>
        <v>49327</v>
      </c>
      <c r="F5561" s="3"/>
      <c r="G5561" s="5">
        <v>51697</v>
      </c>
    </row>
    <row r="5562" spans="2:7">
      <c r="B5562" s="24">
        <f t="shared" si="347"/>
        <v>49328</v>
      </c>
      <c r="C5562" s="8" t="b">
        <f t="shared" si="345"/>
        <v>0</v>
      </c>
      <c r="D5562" s="21" t="b">
        <f t="shared" si="344"/>
        <v>0</v>
      </c>
      <c r="E5562" s="14">
        <f t="shared" si="346"/>
        <v>49328</v>
      </c>
      <c r="F5562" s="3"/>
      <c r="G5562" s="5">
        <v>51698</v>
      </c>
    </row>
    <row r="5563" spans="2:7">
      <c r="B5563" s="24">
        <f t="shared" si="347"/>
        <v>49329</v>
      </c>
      <c r="C5563" s="8" t="b">
        <f t="shared" si="345"/>
        <v>1</v>
      </c>
      <c r="D5563" s="21" t="b">
        <f t="shared" si="344"/>
        <v>0</v>
      </c>
      <c r="E5563" s="14" t="b">
        <f t="shared" si="346"/>
        <v>0</v>
      </c>
      <c r="F5563" s="3"/>
      <c r="G5563" s="5">
        <v>51699</v>
      </c>
    </row>
    <row r="5564" spans="2:7">
      <c r="B5564" s="24">
        <f t="shared" si="347"/>
        <v>49330</v>
      </c>
      <c r="C5564" s="8" t="b">
        <f t="shared" si="345"/>
        <v>1</v>
      </c>
      <c r="D5564" s="21" t="b">
        <f t="shared" si="344"/>
        <v>0</v>
      </c>
      <c r="E5564" s="14" t="b">
        <f t="shared" si="346"/>
        <v>0</v>
      </c>
      <c r="F5564" s="3"/>
      <c r="G5564" s="5">
        <v>51700</v>
      </c>
    </row>
    <row r="5565" spans="2:7">
      <c r="B5565" s="24">
        <f t="shared" si="347"/>
        <v>49331</v>
      </c>
      <c r="C5565" s="8" t="b">
        <f t="shared" si="345"/>
        <v>0</v>
      </c>
      <c r="D5565" s="21" t="b">
        <f t="shared" si="344"/>
        <v>0</v>
      </c>
      <c r="E5565" s="14">
        <f t="shared" si="346"/>
        <v>49331</v>
      </c>
      <c r="F5565" s="3"/>
      <c r="G5565" s="5">
        <v>51701</v>
      </c>
    </row>
    <row r="5566" spans="2:7">
      <c r="B5566" s="24">
        <f t="shared" si="347"/>
        <v>49332</v>
      </c>
      <c r="C5566" s="8" t="b">
        <f t="shared" si="345"/>
        <v>0</v>
      </c>
      <c r="D5566" s="21" t="b">
        <f t="shared" si="344"/>
        <v>0</v>
      </c>
      <c r="E5566" s="14">
        <f t="shared" si="346"/>
        <v>49332</v>
      </c>
      <c r="F5566" s="3"/>
      <c r="G5566" s="5">
        <v>51704</v>
      </c>
    </row>
    <row r="5567" spans="2:7">
      <c r="B5567" s="24">
        <f t="shared" si="347"/>
        <v>49333</v>
      </c>
      <c r="C5567" s="8" t="b">
        <f t="shared" si="345"/>
        <v>0</v>
      </c>
      <c r="D5567" s="21" t="b">
        <f t="shared" si="344"/>
        <v>0</v>
      </c>
      <c r="E5567" s="14">
        <f t="shared" si="346"/>
        <v>49333</v>
      </c>
      <c r="F5567" s="3"/>
      <c r="G5567" s="5">
        <v>51705</v>
      </c>
    </row>
    <row r="5568" spans="2:7">
      <c r="B5568" s="24">
        <f t="shared" si="347"/>
        <v>49334</v>
      </c>
      <c r="C5568" s="8" t="b">
        <f t="shared" si="345"/>
        <v>0</v>
      </c>
      <c r="D5568" s="21" t="b">
        <f t="shared" si="344"/>
        <v>0</v>
      </c>
      <c r="E5568" s="14">
        <f t="shared" si="346"/>
        <v>49334</v>
      </c>
      <c r="F5568" s="3"/>
      <c r="G5568" s="5">
        <v>51706</v>
      </c>
    </row>
    <row r="5569" spans="2:7">
      <c r="B5569" s="24">
        <f t="shared" si="347"/>
        <v>49335</v>
      </c>
      <c r="C5569" s="8" t="b">
        <f t="shared" si="345"/>
        <v>0</v>
      </c>
      <c r="D5569" s="21" t="b">
        <f t="shared" si="344"/>
        <v>0</v>
      </c>
      <c r="E5569" s="14">
        <f t="shared" si="346"/>
        <v>49335</v>
      </c>
      <c r="F5569" s="3"/>
      <c r="G5569" s="5">
        <v>51707</v>
      </c>
    </row>
    <row r="5570" spans="2:7">
      <c r="B5570" s="24">
        <f t="shared" si="347"/>
        <v>49336</v>
      </c>
      <c r="C5570" s="8" t="b">
        <f t="shared" si="345"/>
        <v>1</v>
      </c>
      <c r="D5570" s="21" t="b">
        <f t="shared" si="344"/>
        <v>0</v>
      </c>
      <c r="E5570" s="14" t="b">
        <f t="shared" si="346"/>
        <v>0</v>
      </c>
      <c r="F5570" s="3"/>
      <c r="G5570" s="5">
        <v>51708</v>
      </c>
    </row>
    <row r="5571" spans="2:7">
      <c r="B5571" s="24">
        <f t="shared" si="347"/>
        <v>49337</v>
      </c>
      <c r="C5571" s="8" t="b">
        <f t="shared" si="345"/>
        <v>1</v>
      </c>
      <c r="D5571" s="21" t="b">
        <f t="shared" ref="D5571:D5634" si="348">IF(TYPE(VLOOKUP(B5571,Holidays,1,0))&lt;&gt;1,FALSE,TRUE)</f>
        <v>0</v>
      </c>
      <c r="E5571" s="14" t="b">
        <f t="shared" si="346"/>
        <v>0</v>
      </c>
      <c r="F5571" s="3"/>
      <c r="G5571" s="5">
        <v>51711</v>
      </c>
    </row>
    <row r="5572" spans="2:7">
      <c r="B5572" s="24">
        <f t="shared" si="347"/>
        <v>49338</v>
      </c>
      <c r="C5572" s="8" t="b">
        <f t="shared" ref="C5572:C5635" si="349">IF(WEEKDAY(B5572,2)&gt;5,TRUE)</f>
        <v>0</v>
      </c>
      <c r="D5572" s="21" t="b">
        <f t="shared" si="348"/>
        <v>0</v>
      </c>
      <c r="E5572" s="14">
        <f t="shared" ref="E5572:E5635" si="350">IF(OR(C5572,D5572),FALSE,B5572)</f>
        <v>49338</v>
      </c>
      <c r="F5572" s="3"/>
      <c r="G5572" s="5">
        <v>51712</v>
      </c>
    </row>
    <row r="5573" spans="2:7">
      <c r="B5573" s="24">
        <f t="shared" ref="B5573:B5636" si="351">B5572+1</f>
        <v>49339</v>
      </c>
      <c r="C5573" s="8" t="b">
        <f t="shared" si="349"/>
        <v>0</v>
      </c>
      <c r="D5573" s="21" t="b">
        <f t="shared" si="348"/>
        <v>0</v>
      </c>
      <c r="E5573" s="14">
        <f t="shared" si="350"/>
        <v>49339</v>
      </c>
      <c r="F5573" s="3"/>
      <c r="G5573" s="5">
        <v>51713</v>
      </c>
    </row>
    <row r="5574" spans="2:7">
      <c r="B5574" s="24">
        <f t="shared" si="351"/>
        <v>49340</v>
      </c>
      <c r="C5574" s="8" t="b">
        <f t="shared" si="349"/>
        <v>0</v>
      </c>
      <c r="D5574" s="21" t="b">
        <f t="shared" si="348"/>
        <v>0</v>
      </c>
      <c r="E5574" s="14">
        <f t="shared" si="350"/>
        <v>49340</v>
      </c>
      <c r="F5574" s="3"/>
      <c r="G5574" s="5">
        <v>51714</v>
      </c>
    </row>
    <row r="5575" spans="2:7">
      <c r="B5575" s="24">
        <f t="shared" si="351"/>
        <v>49341</v>
      </c>
      <c r="C5575" s="8" t="b">
        <f t="shared" si="349"/>
        <v>0</v>
      </c>
      <c r="D5575" s="21" t="b">
        <f t="shared" si="348"/>
        <v>0</v>
      </c>
      <c r="E5575" s="14">
        <f t="shared" si="350"/>
        <v>49341</v>
      </c>
      <c r="F5575" s="3"/>
      <c r="G5575" s="5">
        <v>51715</v>
      </c>
    </row>
    <row r="5576" spans="2:7">
      <c r="B5576" s="24">
        <f t="shared" si="351"/>
        <v>49342</v>
      </c>
      <c r="C5576" s="8" t="b">
        <f t="shared" si="349"/>
        <v>0</v>
      </c>
      <c r="D5576" s="21" t="b">
        <f t="shared" si="348"/>
        <v>0</v>
      </c>
      <c r="E5576" s="14">
        <f t="shared" si="350"/>
        <v>49342</v>
      </c>
      <c r="F5576" s="3"/>
      <c r="G5576" s="5">
        <v>51718</v>
      </c>
    </row>
    <row r="5577" spans="2:7">
      <c r="B5577" s="24">
        <f t="shared" si="351"/>
        <v>49343</v>
      </c>
      <c r="C5577" s="8" t="b">
        <f t="shared" si="349"/>
        <v>1</v>
      </c>
      <c r="D5577" s="21" t="b">
        <f t="shared" si="348"/>
        <v>0</v>
      </c>
      <c r="E5577" s="14" t="b">
        <f t="shared" si="350"/>
        <v>0</v>
      </c>
      <c r="F5577" s="3"/>
      <c r="G5577" s="5">
        <v>51719</v>
      </c>
    </row>
    <row r="5578" spans="2:7">
      <c r="B5578" s="24">
        <f t="shared" si="351"/>
        <v>49344</v>
      </c>
      <c r="C5578" s="8" t="b">
        <f t="shared" si="349"/>
        <v>1</v>
      </c>
      <c r="D5578" s="21" t="b">
        <f t="shared" si="348"/>
        <v>0</v>
      </c>
      <c r="E5578" s="14" t="b">
        <f t="shared" si="350"/>
        <v>0</v>
      </c>
      <c r="F5578" s="3"/>
      <c r="G5578" s="5">
        <v>51720</v>
      </c>
    </row>
    <row r="5579" spans="2:7">
      <c r="B5579" s="24">
        <f t="shared" si="351"/>
        <v>49345</v>
      </c>
      <c r="C5579" s="8" t="b">
        <f t="shared" si="349"/>
        <v>0</v>
      </c>
      <c r="D5579" s="21" t="b">
        <f t="shared" si="348"/>
        <v>0</v>
      </c>
      <c r="E5579" s="14">
        <f t="shared" si="350"/>
        <v>49345</v>
      </c>
      <c r="F5579" s="3"/>
      <c r="G5579" s="5">
        <v>51721</v>
      </c>
    </row>
    <row r="5580" spans="2:7">
      <c r="B5580" s="24">
        <f t="shared" si="351"/>
        <v>49346</v>
      </c>
      <c r="C5580" s="8" t="b">
        <f t="shared" si="349"/>
        <v>0</v>
      </c>
      <c r="D5580" s="21" t="b">
        <f t="shared" si="348"/>
        <v>0</v>
      </c>
      <c r="E5580" s="14">
        <f t="shared" si="350"/>
        <v>49346</v>
      </c>
      <c r="F5580" s="3"/>
      <c r="G5580" s="5">
        <v>51722</v>
      </c>
    </row>
    <row r="5581" spans="2:7">
      <c r="B5581" s="24">
        <f t="shared" si="351"/>
        <v>49347</v>
      </c>
      <c r="C5581" s="8" t="b">
        <f t="shared" si="349"/>
        <v>0</v>
      </c>
      <c r="D5581" s="21" t="b">
        <f t="shared" si="348"/>
        <v>0</v>
      </c>
      <c r="E5581" s="14">
        <f t="shared" si="350"/>
        <v>49347</v>
      </c>
      <c r="F5581" s="3"/>
      <c r="G5581" s="5">
        <v>51725</v>
      </c>
    </row>
    <row r="5582" spans="2:7">
      <c r="B5582" s="24">
        <f t="shared" si="351"/>
        <v>49348</v>
      </c>
      <c r="C5582" s="8" t="b">
        <f t="shared" si="349"/>
        <v>0</v>
      </c>
      <c r="D5582" s="21" t="b">
        <f t="shared" si="348"/>
        <v>0</v>
      </c>
      <c r="E5582" s="14">
        <f t="shared" si="350"/>
        <v>49348</v>
      </c>
      <c r="F5582" s="3"/>
      <c r="G5582" s="5">
        <v>51726</v>
      </c>
    </row>
    <row r="5583" spans="2:7">
      <c r="B5583" s="24">
        <f t="shared" si="351"/>
        <v>49349</v>
      </c>
      <c r="C5583" s="8" t="b">
        <f t="shared" si="349"/>
        <v>0</v>
      </c>
      <c r="D5583" s="21" t="b">
        <f t="shared" si="348"/>
        <v>0</v>
      </c>
      <c r="E5583" s="14">
        <f t="shared" si="350"/>
        <v>49349</v>
      </c>
      <c r="F5583" s="3"/>
      <c r="G5583" s="5">
        <v>51727</v>
      </c>
    </row>
    <row r="5584" spans="2:7">
      <c r="B5584" s="24">
        <f t="shared" si="351"/>
        <v>49350</v>
      </c>
      <c r="C5584" s="8" t="b">
        <f t="shared" si="349"/>
        <v>1</v>
      </c>
      <c r="D5584" s="21" t="b">
        <f t="shared" si="348"/>
        <v>0</v>
      </c>
      <c r="E5584" s="14" t="b">
        <f t="shared" si="350"/>
        <v>0</v>
      </c>
      <c r="F5584" s="3"/>
      <c r="G5584" s="5">
        <v>51728</v>
      </c>
    </row>
    <row r="5585" spans="2:7">
      <c r="B5585" s="24">
        <f t="shared" si="351"/>
        <v>49351</v>
      </c>
      <c r="C5585" s="8" t="b">
        <f t="shared" si="349"/>
        <v>1</v>
      </c>
      <c r="D5585" s="21" t="b">
        <f t="shared" si="348"/>
        <v>0</v>
      </c>
      <c r="E5585" s="14" t="b">
        <f t="shared" si="350"/>
        <v>0</v>
      </c>
      <c r="F5585" s="3"/>
      <c r="G5585" s="5">
        <v>51729</v>
      </c>
    </row>
    <row r="5586" spans="2:7">
      <c r="B5586" s="24">
        <f t="shared" si="351"/>
        <v>49352</v>
      </c>
      <c r="C5586" s="8" t="b">
        <f t="shared" si="349"/>
        <v>0</v>
      </c>
      <c r="D5586" s="21" t="b">
        <f t="shared" si="348"/>
        <v>0</v>
      </c>
      <c r="E5586" s="14">
        <f t="shared" si="350"/>
        <v>49352</v>
      </c>
      <c r="F5586" s="3"/>
      <c r="G5586" s="5">
        <v>51732</v>
      </c>
    </row>
    <row r="5587" spans="2:7">
      <c r="B5587" s="24">
        <f t="shared" si="351"/>
        <v>49353</v>
      </c>
      <c r="C5587" s="8" t="b">
        <f t="shared" si="349"/>
        <v>0</v>
      </c>
      <c r="D5587" s="21" t="b">
        <f t="shared" si="348"/>
        <v>0</v>
      </c>
      <c r="E5587" s="14">
        <f t="shared" si="350"/>
        <v>49353</v>
      </c>
      <c r="F5587" s="3"/>
      <c r="G5587" s="5">
        <v>51733</v>
      </c>
    </row>
    <row r="5588" spans="2:7">
      <c r="B5588" s="24">
        <f t="shared" si="351"/>
        <v>49354</v>
      </c>
      <c r="C5588" s="8" t="b">
        <f t="shared" si="349"/>
        <v>0</v>
      </c>
      <c r="D5588" s="21" t="b">
        <f t="shared" si="348"/>
        <v>0</v>
      </c>
      <c r="E5588" s="14">
        <f t="shared" si="350"/>
        <v>49354</v>
      </c>
      <c r="F5588" s="3"/>
      <c r="G5588" s="5">
        <v>51734</v>
      </c>
    </row>
    <row r="5589" spans="2:7">
      <c r="B5589" s="24">
        <f t="shared" si="351"/>
        <v>49355</v>
      </c>
      <c r="C5589" s="8" t="b">
        <f t="shared" si="349"/>
        <v>0</v>
      </c>
      <c r="D5589" s="21" t="b">
        <f t="shared" si="348"/>
        <v>0</v>
      </c>
      <c r="E5589" s="14">
        <f t="shared" si="350"/>
        <v>49355</v>
      </c>
      <c r="F5589" s="3"/>
      <c r="G5589" s="5">
        <v>51735</v>
      </c>
    </row>
    <row r="5590" spans="2:7">
      <c r="B5590" s="24">
        <f t="shared" si="351"/>
        <v>49356</v>
      </c>
      <c r="C5590" s="8" t="b">
        <f t="shared" si="349"/>
        <v>0</v>
      </c>
      <c r="D5590" s="21" t="b">
        <f t="shared" si="348"/>
        <v>0</v>
      </c>
      <c r="E5590" s="14">
        <f t="shared" si="350"/>
        <v>49356</v>
      </c>
      <c r="F5590" s="3"/>
      <c r="G5590" s="5">
        <v>51736</v>
      </c>
    </row>
    <row r="5591" spans="2:7">
      <c r="B5591" s="24">
        <f t="shared" si="351"/>
        <v>49357</v>
      </c>
      <c r="C5591" s="8" t="b">
        <f t="shared" si="349"/>
        <v>1</v>
      </c>
      <c r="D5591" s="21" t="b">
        <f t="shared" si="348"/>
        <v>0</v>
      </c>
      <c r="E5591" s="14" t="b">
        <f t="shared" si="350"/>
        <v>0</v>
      </c>
      <c r="F5591" s="3"/>
      <c r="G5591" s="5">
        <v>51739</v>
      </c>
    </row>
    <row r="5592" spans="2:7">
      <c r="B5592" s="24">
        <f t="shared" si="351"/>
        <v>49358</v>
      </c>
      <c r="C5592" s="8" t="b">
        <f t="shared" si="349"/>
        <v>1</v>
      </c>
      <c r="D5592" s="21" t="b">
        <f t="shared" si="348"/>
        <v>0</v>
      </c>
      <c r="E5592" s="14" t="b">
        <f t="shared" si="350"/>
        <v>0</v>
      </c>
      <c r="F5592" s="3"/>
      <c r="G5592" s="5">
        <v>51740</v>
      </c>
    </row>
    <row r="5593" spans="2:7">
      <c r="B5593" s="24">
        <f t="shared" si="351"/>
        <v>49359</v>
      </c>
      <c r="C5593" s="8" t="b">
        <f t="shared" si="349"/>
        <v>0</v>
      </c>
      <c r="D5593" s="21" t="b">
        <f t="shared" si="348"/>
        <v>0</v>
      </c>
      <c r="E5593" s="14">
        <f t="shared" si="350"/>
        <v>49359</v>
      </c>
      <c r="F5593" s="3"/>
      <c r="G5593" s="5">
        <v>51741</v>
      </c>
    </row>
    <row r="5594" spans="2:7">
      <c r="B5594" s="24">
        <f t="shared" si="351"/>
        <v>49360</v>
      </c>
      <c r="C5594" s="8" t="b">
        <f t="shared" si="349"/>
        <v>0</v>
      </c>
      <c r="D5594" s="21" t="b">
        <f t="shared" si="348"/>
        <v>0</v>
      </c>
      <c r="E5594" s="14">
        <f t="shared" si="350"/>
        <v>49360</v>
      </c>
      <c r="F5594" s="3"/>
      <c r="G5594" s="5">
        <v>51742</v>
      </c>
    </row>
    <row r="5595" spans="2:7">
      <c r="B5595" s="24">
        <f t="shared" si="351"/>
        <v>49361</v>
      </c>
      <c r="C5595" s="8" t="b">
        <f t="shared" si="349"/>
        <v>0</v>
      </c>
      <c r="D5595" s="21" t="b">
        <f t="shared" si="348"/>
        <v>0</v>
      </c>
      <c r="E5595" s="14">
        <f t="shared" si="350"/>
        <v>49361</v>
      </c>
      <c r="F5595" s="3"/>
      <c r="G5595" s="5">
        <v>51743</v>
      </c>
    </row>
    <row r="5596" spans="2:7">
      <c r="B5596" s="24">
        <f t="shared" si="351"/>
        <v>49362</v>
      </c>
      <c r="C5596" s="8" t="b">
        <f t="shared" si="349"/>
        <v>0</v>
      </c>
      <c r="D5596" s="21" t="b">
        <f t="shared" si="348"/>
        <v>0</v>
      </c>
      <c r="E5596" s="14">
        <f t="shared" si="350"/>
        <v>49362</v>
      </c>
      <c r="F5596" s="3"/>
      <c r="G5596" s="5">
        <v>51746</v>
      </c>
    </row>
    <row r="5597" spans="2:7">
      <c r="B5597" s="24">
        <f t="shared" si="351"/>
        <v>49363</v>
      </c>
      <c r="C5597" s="8" t="b">
        <f t="shared" si="349"/>
        <v>0</v>
      </c>
      <c r="D5597" s="21" t="b">
        <f t="shared" si="348"/>
        <v>0</v>
      </c>
      <c r="E5597" s="14">
        <f t="shared" si="350"/>
        <v>49363</v>
      </c>
      <c r="F5597" s="3"/>
      <c r="G5597" s="5">
        <v>51747</v>
      </c>
    </row>
    <row r="5598" spans="2:7">
      <c r="B5598" s="24">
        <f t="shared" si="351"/>
        <v>49364</v>
      </c>
      <c r="C5598" s="8" t="b">
        <f t="shared" si="349"/>
        <v>1</v>
      </c>
      <c r="D5598" s="21" t="b">
        <f t="shared" si="348"/>
        <v>0</v>
      </c>
      <c r="E5598" s="14" t="b">
        <f t="shared" si="350"/>
        <v>0</v>
      </c>
      <c r="F5598" s="3"/>
      <c r="G5598" s="5">
        <v>51748</v>
      </c>
    </row>
    <row r="5599" spans="2:7">
      <c r="B5599" s="24">
        <f t="shared" si="351"/>
        <v>49365</v>
      </c>
      <c r="C5599" s="8" t="b">
        <f t="shared" si="349"/>
        <v>1</v>
      </c>
      <c r="D5599" s="21" t="b">
        <f t="shared" si="348"/>
        <v>0</v>
      </c>
      <c r="E5599" s="14" t="b">
        <f t="shared" si="350"/>
        <v>0</v>
      </c>
      <c r="F5599" s="3"/>
      <c r="G5599" s="5">
        <v>51749</v>
      </c>
    </row>
    <row r="5600" spans="2:7">
      <c r="B5600" s="24">
        <f t="shared" si="351"/>
        <v>49366</v>
      </c>
      <c r="C5600" s="8" t="b">
        <f t="shared" si="349"/>
        <v>0</v>
      </c>
      <c r="D5600" s="21" t="b">
        <f t="shared" si="348"/>
        <v>0</v>
      </c>
      <c r="E5600" s="14">
        <f t="shared" si="350"/>
        <v>49366</v>
      </c>
      <c r="F5600" s="3"/>
      <c r="G5600" s="5">
        <v>51750</v>
      </c>
    </row>
    <row r="5601" spans="2:7">
      <c r="B5601" s="24">
        <f t="shared" si="351"/>
        <v>49367</v>
      </c>
      <c r="C5601" s="8" t="b">
        <f t="shared" si="349"/>
        <v>0</v>
      </c>
      <c r="D5601" s="21" t="b">
        <f t="shared" si="348"/>
        <v>0</v>
      </c>
      <c r="E5601" s="14">
        <f t="shared" si="350"/>
        <v>49367</v>
      </c>
      <c r="F5601" s="3"/>
      <c r="G5601" s="5">
        <v>51753</v>
      </c>
    </row>
    <row r="5602" spans="2:7">
      <c r="B5602" s="24">
        <f t="shared" si="351"/>
        <v>49368</v>
      </c>
      <c r="C5602" s="8" t="b">
        <f t="shared" si="349"/>
        <v>0</v>
      </c>
      <c r="D5602" s="21" t="b">
        <f t="shared" si="348"/>
        <v>0</v>
      </c>
      <c r="E5602" s="14">
        <f t="shared" si="350"/>
        <v>49368</v>
      </c>
      <c r="F5602" s="3"/>
      <c r="G5602" s="5">
        <v>51754</v>
      </c>
    </row>
    <row r="5603" spans="2:7">
      <c r="B5603" s="24">
        <f t="shared" si="351"/>
        <v>49369</v>
      </c>
      <c r="C5603" s="8" t="b">
        <f t="shared" si="349"/>
        <v>0</v>
      </c>
      <c r="D5603" s="21" t="b">
        <f t="shared" si="348"/>
        <v>0</v>
      </c>
      <c r="E5603" s="14">
        <f t="shared" si="350"/>
        <v>49369</v>
      </c>
      <c r="F5603" s="3"/>
      <c r="G5603" s="5">
        <v>51755</v>
      </c>
    </row>
    <row r="5604" spans="2:7">
      <c r="B5604" s="24">
        <f t="shared" si="351"/>
        <v>49370</v>
      </c>
      <c r="C5604" s="8" t="b">
        <f t="shared" si="349"/>
        <v>0</v>
      </c>
      <c r="D5604" s="21" t="b">
        <f t="shared" si="348"/>
        <v>0</v>
      </c>
      <c r="E5604" s="14">
        <f t="shared" si="350"/>
        <v>49370</v>
      </c>
      <c r="F5604" s="3"/>
      <c r="G5604" s="5">
        <v>51756</v>
      </c>
    </row>
    <row r="5605" spans="2:7">
      <c r="B5605" s="24">
        <f t="shared" si="351"/>
        <v>49371</v>
      </c>
      <c r="C5605" s="8" t="b">
        <f t="shared" si="349"/>
        <v>1</v>
      </c>
      <c r="D5605" s="21" t="b">
        <f t="shared" si="348"/>
        <v>0</v>
      </c>
      <c r="E5605" s="14" t="b">
        <f t="shared" si="350"/>
        <v>0</v>
      </c>
      <c r="F5605" s="3"/>
      <c r="G5605" s="5">
        <v>51757</v>
      </c>
    </row>
    <row r="5606" spans="2:7">
      <c r="B5606" s="24">
        <f t="shared" si="351"/>
        <v>49372</v>
      </c>
      <c r="C5606" s="8" t="b">
        <f t="shared" si="349"/>
        <v>1</v>
      </c>
      <c r="D5606" s="21" t="b">
        <f t="shared" si="348"/>
        <v>0</v>
      </c>
      <c r="E5606" s="14" t="b">
        <f t="shared" si="350"/>
        <v>0</v>
      </c>
      <c r="F5606" s="3"/>
      <c r="G5606" s="5">
        <v>51760</v>
      </c>
    </row>
    <row r="5607" spans="2:7">
      <c r="B5607" s="24">
        <f t="shared" si="351"/>
        <v>49373</v>
      </c>
      <c r="C5607" s="8" t="b">
        <f t="shared" si="349"/>
        <v>0</v>
      </c>
      <c r="D5607" s="21" t="b">
        <f t="shared" si="348"/>
        <v>0</v>
      </c>
      <c r="E5607" s="14">
        <f t="shared" si="350"/>
        <v>49373</v>
      </c>
      <c r="F5607" s="3"/>
      <c r="G5607" s="5">
        <v>51761</v>
      </c>
    </row>
    <row r="5608" spans="2:7">
      <c r="B5608" s="24">
        <f t="shared" si="351"/>
        <v>49374</v>
      </c>
      <c r="C5608" s="8" t="b">
        <f t="shared" si="349"/>
        <v>0</v>
      </c>
      <c r="D5608" s="21" t="b">
        <f t="shared" si="348"/>
        <v>0</v>
      </c>
      <c r="E5608" s="14">
        <f t="shared" si="350"/>
        <v>49374</v>
      </c>
      <c r="F5608" s="3"/>
      <c r="G5608" s="5">
        <v>51762</v>
      </c>
    </row>
    <row r="5609" spans="2:7">
      <c r="B5609" s="24">
        <f t="shared" si="351"/>
        <v>49375</v>
      </c>
      <c r="C5609" s="8" t="b">
        <f t="shared" si="349"/>
        <v>0</v>
      </c>
      <c r="D5609" s="21" t="b">
        <f t="shared" si="348"/>
        <v>0</v>
      </c>
      <c r="E5609" s="14">
        <f t="shared" si="350"/>
        <v>49375</v>
      </c>
      <c r="F5609" s="3"/>
      <c r="G5609" s="5">
        <v>51763</v>
      </c>
    </row>
    <row r="5610" spans="2:7">
      <c r="B5610" s="24">
        <f t="shared" si="351"/>
        <v>49376</v>
      </c>
      <c r="C5610" s="8" t="b">
        <f t="shared" si="349"/>
        <v>0</v>
      </c>
      <c r="D5610" s="21" t="b">
        <f t="shared" si="348"/>
        <v>0</v>
      </c>
      <c r="E5610" s="14">
        <f t="shared" si="350"/>
        <v>49376</v>
      </c>
      <c r="F5610" s="3"/>
      <c r="G5610" s="5">
        <v>51764</v>
      </c>
    </row>
    <row r="5611" spans="2:7">
      <c r="B5611" s="24">
        <f t="shared" si="351"/>
        <v>49377</v>
      </c>
      <c r="C5611" s="8" t="b">
        <f t="shared" si="349"/>
        <v>0</v>
      </c>
      <c r="D5611" s="21" t="b">
        <f t="shared" si="348"/>
        <v>0</v>
      </c>
      <c r="E5611" s="14">
        <f t="shared" si="350"/>
        <v>49377</v>
      </c>
      <c r="F5611" s="3"/>
      <c r="G5611" s="5">
        <v>51767</v>
      </c>
    </row>
    <row r="5612" spans="2:7">
      <c r="B5612" s="24">
        <f t="shared" si="351"/>
        <v>49378</v>
      </c>
      <c r="C5612" s="8" t="b">
        <f t="shared" si="349"/>
        <v>1</v>
      </c>
      <c r="D5612" s="21" t="b">
        <f t="shared" si="348"/>
        <v>0</v>
      </c>
      <c r="E5612" s="14" t="b">
        <f t="shared" si="350"/>
        <v>0</v>
      </c>
      <c r="F5612" s="3"/>
      <c r="G5612" s="5">
        <v>51768</v>
      </c>
    </row>
    <row r="5613" spans="2:7">
      <c r="B5613" s="24">
        <f t="shared" si="351"/>
        <v>49379</v>
      </c>
      <c r="C5613" s="8" t="b">
        <f t="shared" si="349"/>
        <v>1</v>
      </c>
      <c r="D5613" s="21" t="b">
        <f t="shared" si="348"/>
        <v>0</v>
      </c>
      <c r="E5613" s="14" t="b">
        <f t="shared" si="350"/>
        <v>0</v>
      </c>
      <c r="F5613" s="3"/>
      <c r="G5613" s="5">
        <v>51769</v>
      </c>
    </row>
    <row r="5614" spans="2:7">
      <c r="B5614" s="24">
        <f t="shared" si="351"/>
        <v>49380</v>
      </c>
      <c r="C5614" s="8" t="b">
        <f t="shared" si="349"/>
        <v>0</v>
      </c>
      <c r="D5614" s="21" t="b">
        <f t="shared" si="348"/>
        <v>0</v>
      </c>
      <c r="E5614" s="14">
        <f t="shared" si="350"/>
        <v>49380</v>
      </c>
      <c r="F5614" s="3"/>
      <c r="G5614" s="5">
        <v>51770</v>
      </c>
    </row>
    <row r="5615" spans="2:7">
      <c r="B5615" s="24">
        <f t="shared" si="351"/>
        <v>49381</v>
      </c>
      <c r="C5615" s="8" t="b">
        <f t="shared" si="349"/>
        <v>0</v>
      </c>
      <c r="D5615" s="21" t="b">
        <f t="shared" si="348"/>
        <v>0</v>
      </c>
      <c r="E5615" s="14">
        <f t="shared" si="350"/>
        <v>49381</v>
      </c>
      <c r="F5615" s="3"/>
      <c r="G5615" s="5">
        <v>51771</v>
      </c>
    </row>
    <row r="5616" spans="2:7">
      <c r="B5616" s="24">
        <f t="shared" si="351"/>
        <v>49382</v>
      </c>
      <c r="C5616" s="8" t="b">
        <f t="shared" si="349"/>
        <v>0</v>
      </c>
      <c r="D5616" s="21" t="b">
        <f t="shared" si="348"/>
        <v>0</v>
      </c>
      <c r="E5616" s="14">
        <f t="shared" si="350"/>
        <v>49382</v>
      </c>
      <c r="F5616" s="3"/>
      <c r="G5616" s="5">
        <v>51774</v>
      </c>
    </row>
    <row r="5617" spans="2:7">
      <c r="B5617" s="24">
        <f t="shared" si="351"/>
        <v>49383</v>
      </c>
      <c r="C5617" s="8" t="b">
        <f t="shared" si="349"/>
        <v>0</v>
      </c>
      <c r="D5617" s="21" t="b">
        <f t="shared" si="348"/>
        <v>0</v>
      </c>
      <c r="E5617" s="14">
        <f t="shared" si="350"/>
        <v>49383</v>
      </c>
      <c r="F5617" s="3"/>
      <c r="G5617" s="5">
        <v>51775</v>
      </c>
    </row>
    <row r="5618" spans="2:7">
      <c r="B5618" s="24">
        <f t="shared" si="351"/>
        <v>49384</v>
      </c>
      <c r="C5618" s="8" t="b">
        <f t="shared" si="349"/>
        <v>0</v>
      </c>
      <c r="D5618" s="21" t="b">
        <f t="shared" si="348"/>
        <v>0</v>
      </c>
      <c r="E5618" s="14">
        <f t="shared" si="350"/>
        <v>49384</v>
      </c>
      <c r="F5618" s="3"/>
      <c r="G5618" s="5">
        <v>51776</v>
      </c>
    </row>
    <row r="5619" spans="2:7">
      <c r="B5619" s="24">
        <f t="shared" si="351"/>
        <v>49385</v>
      </c>
      <c r="C5619" s="8" t="b">
        <f t="shared" si="349"/>
        <v>1</v>
      </c>
      <c r="D5619" s="21" t="b">
        <f t="shared" si="348"/>
        <v>0</v>
      </c>
      <c r="E5619" s="14" t="b">
        <f t="shared" si="350"/>
        <v>0</v>
      </c>
      <c r="F5619" s="3"/>
      <c r="G5619" s="5">
        <v>51777</v>
      </c>
    </row>
    <row r="5620" spans="2:7">
      <c r="B5620" s="24">
        <f t="shared" si="351"/>
        <v>49386</v>
      </c>
      <c r="C5620" s="8" t="b">
        <f t="shared" si="349"/>
        <v>1</v>
      </c>
      <c r="D5620" s="21" t="b">
        <f t="shared" si="348"/>
        <v>0</v>
      </c>
      <c r="E5620" s="14" t="b">
        <f t="shared" si="350"/>
        <v>0</v>
      </c>
      <c r="F5620" s="3"/>
      <c r="G5620" s="5">
        <v>51778</v>
      </c>
    </row>
    <row r="5621" spans="2:7">
      <c r="B5621" s="24">
        <f t="shared" si="351"/>
        <v>49387</v>
      </c>
      <c r="C5621" s="8" t="b">
        <f t="shared" si="349"/>
        <v>0</v>
      </c>
      <c r="D5621" s="21" t="b">
        <f t="shared" si="348"/>
        <v>0</v>
      </c>
      <c r="E5621" s="14">
        <f t="shared" si="350"/>
        <v>49387</v>
      </c>
      <c r="F5621" s="3"/>
      <c r="G5621" s="5">
        <v>51781</v>
      </c>
    </row>
    <row r="5622" spans="2:7">
      <c r="B5622" s="24">
        <f t="shared" si="351"/>
        <v>49388</v>
      </c>
      <c r="C5622" s="8" t="b">
        <f t="shared" si="349"/>
        <v>0</v>
      </c>
      <c r="D5622" s="21" t="b">
        <f t="shared" si="348"/>
        <v>0</v>
      </c>
      <c r="E5622" s="14">
        <f t="shared" si="350"/>
        <v>49388</v>
      </c>
      <c r="F5622" s="3"/>
      <c r="G5622" s="5">
        <v>51782</v>
      </c>
    </row>
    <row r="5623" spans="2:7">
      <c r="B5623" s="24">
        <f t="shared" si="351"/>
        <v>49389</v>
      </c>
      <c r="C5623" s="8" t="b">
        <f t="shared" si="349"/>
        <v>0</v>
      </c>
      <c r="D5623" s="21" t="b">
        <f t="shared" si="348"/>
        <v>0</v>
      </c>
      <c r="E5623" s="14">
        <f t="shared" si="350"/>
        <v>49389</v>
      </c>
      <c r="F5623" s="3"/>
      <c r="G5623" s="5">
        <v>51783</v>
      </c>
    </row>
    <row r="5624" spans="2:7">
      <c r="B5624" s="24">
        <f t="shared" si="351"/>
        <v>49390</v>
      </c>
      <c r="C5624" s="8" t="b">
        <f t="shared" si="349"/>
        <v>0</v>
      </c>
      <c r="D5624" s="21" t="b">
        <f t="shared" si="348"/>
        <v>0</v>
      </c>
      <c r="E5624" s="14">
        <f t="shared" si="350"/>
        <v>49390</v>
      </c>
      <c r="F5624" s="3"/>
      <c r="G5624" s="5">
        <v>51784</v>
      </c>
    </row>
    <row r="5625" spans="2:7">
      <c r="B5625" s="24">
        <f t="shared" si="351"/>
        <v>49391</v>
      </c>
      <c r="C5625" s="8" t="b">
        <f t="shared" si="349"/>
        <v>0</v>
      </c>
      <c r="D5625" s="21" t="b">
        <f t="shared" si="348"/>
        <v>1</v>
      </c>
      <c r="E5625" s="14" t="b">
        <f t="shared" si="350"/>
        <v>0</v>
      </c>
      <c r="F5625" s="3"/>
      <c r="G5625" s="5">
        <v>51785</v>
      </c>
    </row>
    <row r="5626" spans="2:7">
      <c r="B5626" s="24">
        <f t="shared" si="351"/>
        <v>49392</v>
      </c>
      <c r="C5626" s="8" t="b">
        <f t="shared" si="349"/>
        <v>1</v>
      </c>
      <c r="D5626" s="21" t="b">
        <f t="shared" si="348"/>
        <v>0</v>
      </c>
      <c r="E5626" s="14" t="b">
        <f t="shared" si="350"/>
        <v>0</v>
      </c>
      <c r="F5626" s="3"/>
      <c r="G5626" s="5">
        <v>51788</v>
      </c>
    </row>
    <row r="5627" spans="2:7">
      <c r="B5627" s="24">
        <f t="shared" si="351"/>
        <v>49393</v>
      </c>
      <c r="C5627" s="8" t="b">
        <f t="shared" si="349"/>
        <v>1</v>
      </c>
      <c r="D5627" s="21" t="b">
        <f t="shared" si="348"/>
        <v>0</v>
      </c>
      <c r="E5627" s="14" t="b">
        <f t="shared" si="350"/>
        <v>0</v>
      </c>
      <c r="F5627" s="3"/>
      <c r="G5627" s="5">
        <v>51789</v>
      </c>
    </row>
    <row r="5628" spans="2:7">
      <c r="B5628" s="24">
        <f t="shared" si="351"/>
        <v>49394</v>
      </c>
      <c r="C5628" s="8" t="b">
        <f t="shared" si="349"/>
        <v>0</v>
      </c>
      <c r="D5628" s="21" t="b">
        <f t="shared" si="348"/>
        <v>1</v>
      </c>
      <c r="E5628" s="14" t="b">
        <f t="shared" si="350"/>
        <v>0</v>
      </c>
      <c r="F5628" s="3"/>
      <c r="G5628" s="5">
        <v>51790</v>
      </c>
    </row>
    <row r="5629" spans="2:7">
      <c r="B5629" s="24">
        <f t="shared" si="351"/>
        <v>49395</v>
      </c>
      <c r="C5629" s="8" t="b">
        <f t="shared" si="349"/>
        <v>0</v>
      </c>
      <c r="D5629" s="21" t="b">
        <f t="shared" si="348"/>
        <v>0</v>
      </c>
      <c r="E5629" s="14">
        <f t="shared" si="350"/>
        <v>49395</v>
      </c>
      <c r="F5629" s="3"/>
      <c r="G5629" s="5">
        <v>51791</v>
      </c>
    </row>
    <row r="5630" spans="2:7">
      <c r="B5630" s="24">
        <f t="shared" si="351"/>
        <v>49396</v>
      </c>
      <c r="C5630" s="8" t="b">
        <f t="shared" si="349"/>
        <v>0</v>
      </c>
      <c r="D5630" s="21" t="b">
        <f t="shared" si="348"/>
        <v>0</v>
      </c>
      <c r="E5630" s="14">
        <f t="shared" si="350"/>
        <v>49396</v>
      </c>
      <c r="F5630" s="3"/>
      <c r="G5630" s="5">
        <v>51792</v>
      </c>
    </row>
    <row r="5631" spans="2:7">
      <c r="B5631" s="24">
        <f t="shared" si="351"/>
        <v>49397</v>
      </c>
      <c r="C5631" s="8" t="b">
        <f t="shared" si="349"/>
        <v>0</v>
      </c>
      <c r="D5631" s="21" t="b">
        <f t="shared" si="348"/>
        <v>0</v>
      </c>
      <c r="E5631" s="14">
        <f t="shared" si="350"/>
        <v>49397</v>
      </c>
      <c r="F5631" s="3"/>
      <c r="G5631" s="5">
        <v>51795</v>
      </c>
    </row>
    <row r="5632" spans="2:7">
      <c r="B5632" s="24">
        <f t="shared" si="351"/>
        <v>49398</v>
      </c>
      <c r="C5632" s="8" t="b">
        <f t="shared" si="349"/>
        <v>0</v>
      </c>
      <c r="D5632" s="21" t="b">
        <f t="shared" si="348"/>
        <v>0</v>
      </c>
      <c r="E5632" s="14">
        <f t="shared" si="350"/>
        <v>49398</v>
      </c>
      <c r="F5632" s="3"/>
      <c r="G5632" s="5">
        <v>51796</v>
      </c>
    </row>
    <row r="5633" spans="2:7">
      <c r="B5633" s="24">
        <f t="shared" si="351"/>
        <v>49399</v>
      </c>
      <c r="C5633" s="8" t="b">
        <f t="shared" si="349"/>
        <v>1</v>
      </c>
      <c r="D5633" s="21" t="b">
        <f t="shared" si="348"/>
        <v>0</v>
      </c>
      <c r="E5633" s="14" t="b">
        <f t="shared" si="350"/>
        <v>0</v>
      </c>
      <c r="F5633" s="3"/>
      <c r="G5633" s="5">
        <v>51797</v>
      </c>
    </row>
    <row r="5634" spans="2:7">
      <c r="B5634" s="24">
        <f t="shared" si="351"/>
        <v>49400</v>
      </c>
      <c r="C5634" s="8" t="b">
        <f t="shared" si="349"/>
        <v>1</v>
      </c>
      <c r="D5634" s="21" t="b">
        <f t="shared" si="348"/>
        <v>0</v>
      </c>
      <c r="E5634" s="14" t="b">
        <f t="shared" si="350"/>
        <v>0</v>
      </c>
      <c r="F5634" s="3"/>
      <c r="G5634" s="5">
        <v>51798</v>
      </c>
    </row>
    <row r="5635" spans="2:7">
      <c r="B5635" s="24">
        <f t="shared" si="351"/>
        <v>49401</v>
      </c>
      <c r="C5635" s="8" t="b">
        <f t="shared" si="349"/>
        <v>0</v>
      </c>
      <c r="D5635" s="21" t="b">
        <f t="shared" ref="D5635:D5698" si="352">IF(TYPE(VLOOKUP(B5635,Holidays,1,0))&lt;&gt;1,FALSE,TRUE)</f>
        <v>0</v>
      </c>
      <c r="E5635" s="14">
        <f t="shared" si="350"/>
        <v>49401</v>
      </c>
      <c r="F5635" s="3"/>
      <c r="G5635" s="5">
        <v>51799</v>
      </c>
    </row>
    <row r="5636" spans="2:7">
      <c r="B5636" s="24">
        <f t="shared" si="351"/>
        <v>49402</v>
      </c>
      <c r="C5636" s="8" t="b">
        <f t="shared" ref="C5636:C5699" si="353">IF(WEEKDAY(B5636,2)&gt;5,TRUE)</f>
        <v>0</v>
      </c>
      <c r="D5636" s="21" t="b">
        <f t="shared" si="352"/>
        <v>0</v>
      </c>
      <c r="E5636" s="14">
        <f t="shared" ref="E5636:E5699" si="354">IF(OR(C5636,D5636),FALSE,B5636)</f>
        <v>49402</v>
      </c>
      <c r="F5636" s="3"/>
      <c r="G5636" s="5">
        <v>51802</v>
      </c>
    </row>
    <row r="5637" spans="2:7">
      <c r="B5637" s="24">
        <f t="shared" ref="B5637:B5700" si="355">B5636+1</f>
        <v>49403</v>
      </c>
      <c r="C5637" s="8" t="b">
        <f t="shared" si="353"/>
        <v>0</v>
      </c>
      <c r="D5637" s="21" t="b">
        <f t="shared" si="352"/>
        <v>0</v>
      </c>
      <c r="E5637" s="14">
        <f t="shared" si="354"/>
        <v>49403</v>
      </c>
      <c r="F5637" s="3"/>
      <c r="G5637" s="5">
        <v>51803</v>
      </c>
    </row>
    <row r="5638" spans="2:7">
      <c r="B5638" s="24">
        <f t="shared" si="355"/>
        <v>49404</v>
      </c>
      <c r="C5638" s="8" t="b">
        <f t="shared" si="353"/>
        <v>0</v>
      </c>
      <c r="D5638" s="21" t="b">
        <f t="shared" si="352"/>
        <v>0</v>
      </c>
      <c r="E5638" s="14">
        <f t="shared" si="354"/>
        <v>49404</v>
      </c>
      <c r="F5638" s="3"/>
      <c r="G5638" s="5">
        <v>51804</v>
      </c>
    </row>
    <row r="5639" spans="2:7">
      <c r="B5639" s="24">
        <f t="shared" si="355"/>
        <v>49405</v>
      </c>
      <c r="C5639" s="8" t="b">
        <f t="shared" si="353"/>
        <v>0</v>
      </c>
      <c r="D5639" s="21" t="b">
        <f t="shared" si="352"/>
        <v>0</v>
      </c>
      <c r="E5639" s="14">
        <f t="shared" si="354"/>
        <v>49405</v>
      </c>
      <c r="F5639" s="3"/>
      <c r="G5639" s="5">
        <v>51805</v>
      </c>
    </row>
    <row r="5640" spans="2:7">
      <c r="B5640" s="24">
        <f t="shared" si="355"/>
        <v>49406</v>
      </c>
      <c r="C5640" s="8" t="b">
        <f t="shared" si="353"/>
        <v>1</v>
      </c>
      <c r="D5640" s="21" t="b">
        <f t="shared" si="352"/>
        <v>0</v>
      </c>
      <c r="E5640" s="14" t="b">
        <f t="shared" si="354"/>
        <v>0</v>
      </c>
      <c r="F5640" s="3"/>
      <c r="G5640" s="5">
        <v>51806</v>
      </c>
    </row>
    <row r="5641" spans="2:7">
      <c r="B5641" s="24">
        <f t="shared" si="355"/>
        <v>49407</v>
      </c>
      <c r="C5641" s="8" t="b">
        <f t="shared" si="353"/>
        <v>1</v>
      </c>
      <c r="D5641" s="21" t="b">
        <f t="shared" si="352"/>
        <v>0</v>
      </c>
      <c r="E5641" s="14" t="b">
        <f t="shared" si="354"/>
        <v>0</v>
      </c>
      <c r="F5641" s="3"/>
      <c r="G5641" s="5">
        <v>51809</v>
      </c>
    </row>
    <row r="5642" spans="2:7">
      <c r="B5642" s="24">
        <f t="shared" si="355"/>
        <v>49408</v>
      </c>
      <c r="C5642" s="8" t="b">
        <f t="shared" si="353"/>
        <v>0</v>
      </c>
      <c r="D5642" s="21" t="b">
        <f t="shared" si="352"/>
        <v>0</v>
      </c>
      <c r="E5642" s="14">
        <f t="shared" si="354"/>
        <v>49408</v>
      </c>
      <c r="F5642" s="3"/>
      <c r="G5642" s="5">
        <v>51810</v>
      </c>
    </row>
    <row r="5643" spans="2:7">
      <c r="B5643" s="24">
        <f t="shared" si="355"/>
        <v>49409</v>
      </c>
      <c r="C5643" s="8" t="b">
        <f t="shared" si="353"/>
        <v>0</v>
      </c>
      <c r="D5643" s="21" t="b">
        <f t="shared" si="352"/>
        <v>0</v>
      </c>
      <c r="E5643" s="14">
        <f t="shared" si="354"/>
        <v>49409</v>
      </c>
      <c r="F5643" s="3"/>
      <c r="G5643" s="5">
        <v>51811</v>
      </c>
    </row>
    <row r="5644" spans="2:7">
      <c r="B5644" s="24">
        <f t="shared" si="355"/>
        <v>49410</v>
      </c>
      <c r="C5644" s="8" t="b">
        <f t="shared" si="353"/>
        <v>0</v>
      </c>
      <c r="D5644" s="21" t="b">
        <f t="shared" si="352"/>
        <v>0</v>
      </c>
      <c r="E5644" s="14">
        <f t="shared" si="354"/>
        <v>49410</v>
      </c>
      <c r="F5644" s="3"/>
      <c r="G5644" s="5">
        <v>51812</v>
      </c>
    </row>
    <row r="5645" spans="2:7">
      <c r="B5645" s="24">
        <f t="shared" si="355"/>
        <v>49411</v>
      </c>
      <c r="C5645" s="8" t="b">
        <f t="shared" si="353"/>
        <v>0</v>
      </c>
      <c r="D5645" s="21" t="b">
        <f t="shared" si="352"/>
        <v>0</v>
      </c>
      <c r="E5645" s="14">
        <f t="shared" si="354"/>
        <v>49411</v>
      </c>
      <c r="F5645" s="3"/>
      <c r="G5645" s="5">
        <v>51813</v>
      </c>
    </row>
    <row r="5646" spans="2:7">
      <c r="B5646" s="24">
        <f t="shared" si="355"/>
        <v>49412</v>
      </c>
      <c r="C5646" s="8" t="b">
        <f t="shared" si="353"/>
        <v>0</v>
      </c>
      <c r="D5646" s="21" t="b">
        <f t="shared" si="352"/>
        <v>0</v>
      </c>
      <c r="E5646" s="14">
        <f t="shared" si="354"/>
        <v>49412</v>
      </c>
      <c r="F5646" s="3"/>
      <c r="G5646" s="5">
        <v>51816</v>
      </c>
    </row>
    <row r="5647" spans="2:7">
      <c r="B5647" s="24">
        <f t="shared" si="355"/>
        <v>49413</v>
      </c>
      <c r="C5647" s="8" t="b">
        <f t="shared" si="353"/>
        <v>1</v>
      </c>
      <c r="D5647" s="21" t="b">
        <f t="shared" si="352"/>
        <v>0</v>
      </c>
      <c r="E5647" s="14" t="b">
        <f t="shared" si="354"/>
        <v>0</v>
      </c>
      <c r="F5647" s="3"/>
      <c r="G5647" s="5">
        <v>51817</v>
      </c>
    </row>
    <row r="5648" spans="2:7">
      <c r="B5648" s="24">
        <f t="shared" si="355"/>
        <v>49414</v>
      </c>
      <c r="C5648" s="8" t="b">
        <f t="shared" si="353"/>
        <v>1</v>
      </c>
      <c r="D5648" s="21" t="b">
        <f t="shared" si="352"/>
        <v>0</v>
      </c>
      <c r="E5648" s="14" t="b">
        <f t="shared" si="354"/>
        <v>0</v>
      </c>
      <c r="F5648" s="3"/>
      <c r="G5648" s="5">
        <v>51818</v>
      </c>
    </row>
    <row r="5649" spans="2:7">
      <c r="B5649" s="24">
        <f t="shared" si="355"/>
        <v>49415</v>
      </c>
      <c r="C5649" s="8" t="b">
        <f t="shared" si="353"/>
        <v>0</v>
      </c>
      <c r="D5649" s="21" t="b">
        <f t="shared" si="352"/>
        <v>0</v>
      </c>
      <c r="E5649" s="14">
        <f t="shared" si="354"/>
        <v>49415</v>
      </c>
      <c r="F5649" s="3"/>
      <c r="G5649" s="5">
        <v>51819</v>
      </c>
    </row>
    <row r="5650" spans="2:7">
      <c r="B5650" s="24">
        <f t="shared" si="355"/>
        <v>49416</v>
      </c>
      <c r="C5650" s="8" t="b">
        <f t="shared" si="353"/>
        <v>0</v>
      </c>
      <c r="D5650" s="21" t="b">
        <f t="shared" si="352"/>
        <v>0</v>
      </c>
      <c r="E5650" s="14">
        <f t="shared" si="354"/>
        <v>49416</v>
      </c>
      <c r="F5650" s="3"/>
      <c r="G5650" s="5">
        <v>51820</v>
      </c>
    </row>
    <row r="5651" spans="2:7">
      <c r="B5651" s="24">
        <f t="shared" si="355"/>
        <v>49417</v>
      </c>
      <c r="C5651" s="8" t="b">
        <f t="shared" si="353"/>
        <v>0</v>
      </c>
      <c r="D5651" s="21" t="b">
        <f t="shared" si="352"/>
        <v>0</v>
      </c>
      <c r="E5651" s="14">
        <f t="shared" si="354"/>
        <v>49417</v>
      </c>
      <c r="F5651" s="3"/>
      <c r="G5651" s="5">
        <v>51823</v>
      </c>
    </row>
    <row r="5652" spans="2:7">
      <c r="B5652" s="24">
        <f t="shared" si="355"/>
        <v>49418</v>
      </c>
      <c r="C5652" s="8" t="b">
        <f t="shared" si="353"/>
        <v>0</v>
      </c>
      <c r="D5652" s="21" t="b">
        <f t="shared" si="352"/>
        <v>0</v>
      </c>
      <c r="E5652" s="14">
        <f t="shared" si="354"/>
        <v>49418</v>
      </c>
      <c r="F5652" s="3"/>
      <c r="G5652" s="5">
        <v>51824</v>
      </c>
    </row>
    <row r="5653" spans="2:7">
      <c r="B5653" s="24">
        <f t="shared" si="355"/>
        <v>49419</v>
      </c>
      <c r="C5653" s="8" t="b">
        <f t="shared" si="353"/>
        <v>0</v>
      </c>
      <c r="D5653" s="21" t="b">
        <f t="shared" si="352"/>
        <v>0</v>
      </c>
      <c r="E5653" s="14">
        <f t="shared" si="354"/>
        <v>49419</v>
      </c>
      <c r="F5653" s="3"/>
      <c r="G5653" s="5">
        <v>51825</v>
      </c>
    </row>
    <row r="5654" spans="2:7">
      <c r="B5654" s="24">
        <f t="shared" si="355"/>
        <v>49420</v>
      </c>
      <c r="C5654" s="8" t="b">
        <f t="shared" si="353"/>
        <v>1</v>
      </c>
      <c r="D5654" s="21" t="b">
        <f t="shared" si="352"/>
        <v>0</v>
      </c>
      <c r="E5654" s="14" t="b">
        <f t="shared" si="354"/>
        <v>0</v>
      </c>
      <c r="F5654" s="3"/>
      <c r="G5654" s="5">
        <v>51826</v>
      </c>
    </row>
    <row r="5655" spans="2:7">
      <c r="B5655" s="24">
        <f t="shared" si="355"/>
        <v>49421</v>
      </c>
      <c r="C5655" s="8" t="b">
        <f t="shared" si="353"/>
        <v>1</v>
      </c>
      <c r="D5655" s="21" t="b">
        <f t="shared" si="352"/>
        <v>0</v>
      </c>
      <c r="E5655" s="14" t="b">
        <f t="shared" si="354"/>
        <v>0</v>
      </c>
      <c r="F5655" s="3"/>
      <c r="G5655" s="5">
        <v>51827</v>
      </c>
    </row>
    <row r="5656" spans="2:7">
      <c r="B5656" s="24">
        <f t="shared" si="355"/>
        <v>49422</v>
      </c>
      <c r="C5656" s="8" t="b">
        <f t="shared" si="353"/>
        <v>0</v>
      </c>
      <c r="D5656" s="21" t="b">
        <f t="shared" si="352"/>
        <v>0</v>
      </c>
      <c r="E5656" s="14">
        <f t="shared" si="354"/>
        <v>49422</v>
      </c>
      <c r="F5656" s="3"/>
      <c r="G5656" s="5">
        <v>51830</v>
      </c>
    </row>
    <row r="5657" spans="2:7">
      <c r="B5657" s="24">
        <f t="shared" si="355"/>
        <v>49423</v>
      </c>
      <c r="C5657" s="8" t="b">
        <f t="shared" si="353"/>
        <v>0</v>
      </c>
      <c r="D5657" s="21" t="b">
        <f t="shared" si="352"/>
        <v>0</v>
      </c>
      <c r="E5657" s="14">
        <f t="shared" si="354"/>
        <v>49423</v>
      </c>
      <c r="F5657" s="3"/>
      <c r="G5657" s="5">
        <v>51831</v>
      </c>
    </row>
    <row r="5658" spans="2:7">
      <c r="B5658" s="24">
        <f t="shared" si="355"/>
        <v>49424</v>
      </c>
      <c r="C5658" s="8" t="b">
        <f t="shared" si="353"/>
        <v>0</v>
      </c>
      <c r="D5658" s="21" t="b">
        <f t="shared" si="352"/>
        <v>0</v>
      </c>
      <c r="E5658" s="14">
        <f t="shared" si="354"/>
        <v>49424</v>
      </c>
      <c r="F5658" s="3"/>
      <c r="G5658" s="5">
        <v>51832</v>
      </c>
    </row>
    <row r="5659" spans="2:7">
      <c r="B5659" s="24">
        <f t="shared" si="355"/>
        <v>49425</v>
      </c>
      <c r="C5659" s="8" t="b">
        <f t="shared" si="353"/>
        <v>0</v>
      </c>
      <c r="D5659" s="21" t="b">
        <f t="shared" si="352"/>
        <v>0</v>
      </c>
      <c r="E5659" s="14">
        <f t="shared" si="354"/>
        <v>49425</v>
      </c>
      <c r="F5659" s="3"/>
      <c r="G5659" s="5">
        <v>51833</v>
      </c>
    </row>
    <row r="5660" spans="2:7">
      <c r="B5660" s="24">
        <f t="shared" si="355"/>
        <v>49426</v>
      </c>
      <c r="C5660" s="8" t="b">
        <f t="shared" si="353"/>
        <v>0</v>
      </c>
      <c r="D5660" s="21" t="b">
        <f t="shared" si="352"/>
        <v>0</v>
      </c>
      <c r="E5660" s="14">
        <f t="shared" si="354"/>
        <v>49426</v>
      </c>
      <c r="F5660" s="3"/>
      <c r="G5660" s="5">
        <v>51834</v>
      </c>
    </row>
    <row r="5661" spans="2:7">
      <c r="B5661" s="24">
        <f t="shared" si="355"/>
        <v>49427</v>
      </c>
      <c r="C5661" s="8" t="b">
        <f t="shared" si="353"/>
        <v>1</v>
      </c>
      <c r="D5661" s="21" t="b">
        <f t="shared" si="352"/>
        <v>0</v>
      </c>
      <c r="E5661" s="14" t="b">
        <f t="shared" si="354"/>
        <v>0</v>
      </c>
      <c r="F5661" s="3"/>
      <c r="G5661" s="5">
        <v>51837</v>
      </c>
    </row>
    <row r="5662" spans="2:7">
      <c r="B5662" s="24">
        <f t="shared" si="355"/>
        <v>49428</v>
      </c>
      <c r="C5662" s="8" t="b">
        <f t="shared" si="353"/>
        <v>1</v>
      </c>
      <c r="D5662" s="21" t="b">
        <f t="shared" si="352"/>
        <v>0</v>
      </c>
      <c r="E5662" s="14" t="b">
        <f t="shared" si="354"/>
        <v>0</v>
      </c>
      <c r="F5662" s="3"/>
      <c r="G5662" s="5">
        <v>51838</v>
      </c>
    </row>
    <row r="5663" spans="2:7">
      <c r="B5663" s="24">
        <f t="shared" si="355"/>
        <v>49429</v>
      </c>
      <c r="C5663" s="8" t="b">
        <f t="shared" si="353"/>
        <v>0</v>
      </c>
      <c r="D5663" s="21" t="b">
        <f t="shared" si="352"/>
        <v>0</v>
      </c>
      <c r="E5663" s="14">
        <f t="shared" si="354"/>
        <v>49429</v>
      </c>
      <c r="F5663" s="3"/>
      <c r="G5663" s="5">
        <v>51839</v>
      </c>
    </row>
    <row r="5664" spans="2:7">
      <c r="B5664" s="24">
        <f t="shared" si="355"/>
        <v>49430</v>
      </c>
      <c r="C5664" s="8" t="b">
        <f t="shared" si="353"/>
        <v>0</v>
      </c>
      <c r="D5664" s="21" t="b">
        <f t="shared" si="352"/>
        <v>1</v>
      </c>
      <c r="E5664" s="14" t="b">
        <f t="shared" si="354"/>
        <v>0</v>
      </c>
      <c r="F5664" s="3"/>
      <c r="G5664" s="5">
        <v>51840</v>
      </c>
    </row>
    <row r="5665" spans="2:7">
      <c r="B5665" s="24">
        <f t="shared" si="355"/>
        <v>49431</v>
      </c>
      <c r="C5665" s="8" t="b">
        <f t="shared" si="353"/>
        <v>0</v>
      </c>
      <c r="D5665" s="21" t="b">
        <f t="shared" si="352"/>
        <v>0</v>
      </c>
      <c r="E5665" s="14">
        <f t="shared" si="354"/>
        <v>49431</v>
      </c>
      <c r="F5665" s="3"/>
      <c r="G5665" s="5">
        <v>51841</v>
      </c>
    </row>
    <row r="5666" spans="2:7">
      <c r="B5666" s="24">
        <f t="shared" si="355"/>
        <v>49432</v>
      </c>
      <c r="C5666" s="8" t="b">
        <f t="shared" si="353"/>
        <v>0</v>
      </c>
      <c r="D5666" s="21" t="b">
        <f t="shared" si="352"/>
        <v>0</v>
      </c>
      <c r="E5666" s="14">
        <f t="shared" si="354"/>
        <v>49432</v>
      </c>
      <c r="F5666" s="3"/>
      <c r="G5666" s="5">
        <v>51844</v>
      </c>
    </row>
    <row r="5667" spans="2:7">
      <c r="B5667" s="24">
        <f t="shared" si="355"/>
        <v>49433</v>
      </c>
      <c r="C5667" s="8" t="b">
        <f t="shared" si="353"/>
        <v>0</v>
      </c>
      <c r="D5667" s="21" t="b">
        <f t="shared" si="352"/>
        <v>0</v>
      </c>
      <c r="E5667" s="14">
        <f t="shared" si="354"/>
        <v>49433</v>
      </c>
      <c r="F5667" s="3"/>
      <c r="G5667" s="5">
        <v>51845</v>
      </c>
    </row>
    <row r="5668" spans="2:7">
      <c r="B5668" s="24">
        <f t="shared" si="355"/>
        <v>49434</v>
      </c>
      <c r="C5668" s="8" t="b">
        <f t="shared" si="353"/>
        <v>1</v>
      </c>
      <c r="D5668" s="21" t="b">
        <f t="shared" si="352"/>
        <v>0</v>
      </c>
      <c r="E5668" s="14" t="b">
        <f t="shared" si="354"/>
        <v>0</v>
      </c>
      <c r="F5668" s="3"/>
      <c r="G5668" s="5">
        <v>51846</v>
      </c>
    </row>
    <row r="5669" spans="2:7">
      <c r="B5669" s="24">
        <f t="shared" si="355"/>
        <v>49435</v>
      </c>
      <c r="C5669" s="8" t="b">
        <f t="shared" si="353"/>
        <v>1</v>
      </c>
      <c r="D5669" s="21" t="b">
        <f t="shared" si="352"/>
        <v>0</v>
      </c>
      <c r="E5669" s="14" t="b">
        <f t="shared" si="354"/>
        <v>0</v>
      </c>
      <c r="F5669" s="3"/>
      <c r="G5669" s="5">
        <v>51847</v>
      </c>
    </row>
    <row r="5670" spans="2:7">
      <c r="B5670" s="24">
        <f t="shared" si="355"/>
        <v>49436</v>
      </c>
      <c r="C5670" s="8" t="b">
        <f t="shared" si="353"/>
        <v>0</v>
      </c>
      <c r="D5670" s="21" t="b">
        <f t="shared" si="352"/>
        <v>0</v>
      </c>
      <c r="E5670" s="14">
        <f t="shared" si="354"/>
        <v>49436</v>
      </c>
      <c r="F5670" s="3"/>
      <c r="G5670" s="5">
        <v>51848</v>
      </c>
    </row>
    <row r="5671" spans="2:7">
      <c r="B5671" s="24">
        <f t="shared" si="355"/>
        <v>49437</v>
      </c>
      <c r="C5671" s="8" t="b">
        <f t="shared" si="353"/>
        <v>0</v>
      </c>
      <c r="D5671" s="21" t="b">
        <f t="shared" si="352"/>
        <v>0</v>
      </c>
      <c r="E5671" s="14">
        <f t="shared" si="354"/>
        <v>49437</v>
      </c>
      <c r="F5671" s="3"/>
      <c r="G5671" s="5">
        <v>51851</v>
      </c>
    </row>
    <row r="5672" spans="2:7">
      <c r="B5672" s="24">
        <f t="shared" si="355"/>
        <v>49438</v>
      </c>
      <c r="C5672" s="8" t="b">
        <f t="shared" si="353"/>
        <v>0</v>
      </c>
      <c r="D5672" s="21" t="b">
        <f t="shared" si="352"/>
        <v>0</v>
      </c>
      <c r="E5672" s="14">
        <f t="shared" si="354"/>
        <v>49438</v>
      </c>
      <c r="F5672" s="3"/>
      <c r="G5672" s="5">
        <v>51852</v>
      </c>
    </row>
    <row r="5673" spans="2:7">
      <c r="B5673" s="24">
        <f t="shared" si="355"/>
        <v>49439</v>
      </c>
      <c r="C5673" s="8" t="b">
        <f t="shared" si="353"/>
        <v>0</v>
      </c>
      <c r="D5673" s="21" t="b">
        <f t="shared" si="352"/>
        <v>0</v>
      </c>
      <c r="E5673" s="14">
        <f t="shared" si="354"/>
        <v>49439</v>
      </c>
      <c r="F5673" s="3"/>
      <c r="G5673" s="5">
        <v>51853</v>
      </c>
    </row>
    <row r="5674" spans="2:7">
      <c r="B5674" s="24">
        <f t="shared" si="355"/>
        <v>49440</v>
      </c>
      <c r="C5674" s="8" t="b">
        <f t="shared" si="353"/>
        <v>0</v>
      </c>
      <c r="D5674" s="21" t="b">
        <f t="shared" si="352"/>
        <v>0</v>
      </c>
      <c r="E5674" s="14">
        <f t="shared" si="354"/>
        <v>49440</v>
      </c>
      <c r="F5674" s="3"/>
      <c r="G5674" s="5">
        <v>51854</v>
      </c>
    </row>
    <row r="5675" spans="2:7">
      <c r="B5675" s="24">
        <f t="shared" si="355"/>
        <v>49441</v>
      </c>
      <c r="C5675" s="8" t="b">
        <f t="shared" si="353"/>
        <v>1</v>
      </c>
      <c r="D5675" s="21" t="b">
        <f t="shared" si="352"/>
        <v>0</v>
      </c>
      <c r="E5675" s="14" t="b">
        <f t="shared" si="354"/>
        <v>0</v>
      </c>
      <c r="F5675" s="3"/>
      <c r="G5675" s="5">
        <v>51855</v>
      </c>
    </row>
    <row r="5676" spans="2:7">
      <c r="B5676" s="24">
        <f t="shared" si="355"/>
        <v>49442</v>
      </c>
      <c r="C5676" s="8" t="b">
        <f t="shared" si="353"/>
        <v>1</v>
      </c>
      <c r="D5676" s="21" t="b">
        <f t="shared" si="352"/>
        <v>0</v>
      </c>
      <c r="E5676" s="14" t="b">
        <f t="shared" si="354"/>
        <v>0</v>
      </c>
      <c r="F5676" s="3"/>
      <c r="G5676" s="5">
        <v>51858</v>
      </c>
    </row>
    <row r="5677" spans="2:7">
      <c r="B5677" s="24">
        <f t="shared" si="355"/>
        <v>49443</v>
      </c>
      <c r="C5677" s="8" t="b">
        <f t="shared" si="353"/>
        <v>0</v>
      </c>
      <c r="D5677" s="21" t="b">
        <f t="shared" si="352"/>
        <v>0</v>
      </c>
      <c r="E5677" s="14">
        <f t="shared" si="354"/>
        <v>49443</v>
      </c>
      <c r="F5677" s="3"/>
      <c r="G5677" s="5">
        <v>51859</v>
      </c>
    </row>
    <row r="5678" spans="2:7">
      <c r="B5678" s="24">
        <f t="shared" si="355"/>
        <v>49444</v>
      </c>
      <c r="C5678" s="8" t="b">
        <f t="shared" si="353"/>
        <v>0</v>
      </c>
      <c r="D5678" s="21" t="b">
        <f t="shared" si="352"/>
        <v>0</v>
      </c>
      <c r="E5678" s="14">
        <f t="shared" si="354"/>
        <v>49444</v>
      </c>
      <c r="F5678" s="3"/>
      <c r="G5678" s="5">
        <v>51862</v>
      </c>
    </row>
    <row r="5679" spans="2:7">
      <c r="B5679" s="24">
        <f t="shared" si="355"/>
        <v>49445</v>
      </c>
      <c r="C5679" s="8" t="b">
        <f t="shared" si="353"/>
        <v>0</v>
      </c>
      <c r="D5679" s="21" t="b">
        <f t="shared" si="352"/>
        <v>0</v>
      </c>
      <c r="E5679" s="14">
        <f t="shared" si="354"/>
        <v>49445</v>
      </c>
      <c r="F5679" s="3"/>
      <c r="G5679" s="5">
        <v>51865</v>
      </c>
    </row>
    <row r="5680" spans="2:7">
      <c r="B5680" s="24">
        <f t="shared" si="355"/>
        <v>49446</v>
      </c>
      <c r="C5680" s="8" t="b">
        <f t="shared" si="353"/>
        <v>0</v>
      </c>
      <c r="D5680" s="21" t="b">
        <f t="shared" si="352"/>
        <v>0</v>
      </c>
      <c r="E5680" s="14">
        <f t="shared" si="354"/>
        <v>49446</v>
      </c>
      <c r="F5680" s="3"/>
      <c r="G5680" s="5">
        <v>51866</v>
      </c>
    </row>
    <row r="5681" spans="2:7">
      <c r="B5681" s="24">
        <f t="shared" si="355"/>
        <v>49447</v>
      </c>
      <c r="C5681" s="8" t="b">
        <f t="shared" si="353"/>
        <v>0</v>
      </c>
      <c r="D5681" s="21" t="b">
        <f t="shared" si="352"/>
        <v>0</v>
      </c>
      <c r="E5681" s="14">
        <f t="shared" si="354"/>
        <v>49447</v>
      </c>
      <c r="F5681" s="3"/>
      <c r="G5681" s="5">
        <v>51868</v>
      </c>
    </row>
    <row r="5682" spans="2:7">
      <c r="B5682" s="24">
        <f t="shared" si="355"/>
        <v>49448</v>
      </c>
      <c r="C5682" s="8" t="b">
        <f t="shared" si="353"/>
        <v>1</v>
      </c>
      <c r="D5682" s="21" t="b">
        <f t="shared" si="352"/>
        <v>0</v>
      </c>
      <c r="E5682" s="14" t="b">
        <f t="shared" si="354"/>
        <v>0</v>
      </c>
      <c r="F5682" s="3"/>
      <c r="G5682" s="5">
        <v>51869</v>
      </c>
    </row>
    <row r="5683" spans="2:7">
      <c r="B5683" s="24">
        <f t="shared" si="355"/>
        <v>49449</v>
      </c>
      <c r="C5683" s="8" t="b">
        <f t="shared" si="353"/>
        <v>1</v>
      </c>
      <c r="D5683" s="21" t="b">
        <f t="shared" si="352"/>
        <v>0</v>
      </c>
      <c r="E5683" s="14" t="b">
        <f t="shared" si="354"/>
        <v>0</v>
      </c>
      <c r="F5683" s="3"/>
      <c r="G5683" s="5">
        <v>51872</v>
      </c>
    </row>
    <row r="5684" spans="2:7">
      <c r="B5684" s="24">
        <f t="shared" si="355"/>
        <v>49450</v>
      </c>
      <c r="C5684" s="8" t="b">
        <f t="shared" si="353"/>
        <v>0</v>
      </c>
      <c r="D5684" s="21" t="b">
        <f t="shared" si="352"/>
        <v>0</v>
      </c>
      <c r="E5684" s="14">
        <f t="shared" si="354"/>
        <v>49450</v>
      </c>
      <c r="F5684" s="3"/>
      <c r="G5684" s="5">
        <v>51873</v>
      </c>
    </row>
    <row r="5685" spans="2:7">
      <c r="B5685" s="24">
        <f t="shared" si="355"/>
        <v>49451</v>
      </c>
      <c r="C5685" s="8" t="b">
        <f t="shared" si="353"/>
        <v>0</v>
      </c>
      <c r="D5685" s="21" t="b">
        <f t="shared" si="352"/>
        <v>0</v>
      </c>
      <c r="E5685" s="14">
        <f t="shared" si="354"/>
        <v>49451</v>
      </c>
      <c r="F5685" s="3"/>
      <c r="G5685" s="5">
        <v>51874</v>
      </c>
    </row>
    <row r="5686" spans="2:7">
      <c r="B5686" s="24">
        <f t="shared" si="355"/>
        <v>49452</v>
      </c>
      <c r="C5686" s="8" t="b">
        <f t="shared" si="353"/>
        <v>0</v>
      </c>
      <c r="D5686" s="21" t="b">
        <f t="shared" si="352"/>
        <v>0</v>
      </c>
      <c r="E5686" s="14">
        <f t="shared" si="354"/>
        <v>49452</v>
      </c>
      <c r="F5686" s="3"/>
      <c r="G5686" s="5">
        <v>51875</v>
      </c>
    </row>
    <row r="5687" spans="2:7">
      <c r="B5687" s="24">
        <f t="shared" si="355"/>
        <v>49453</v>
      </c>
      <c r="C5687" s="8" t="b">
        <f t="shared" si="353"/>
        <v>0</v>
      </c>
      <c r="D5687" s="21" t="b">
        <f t="shared" si="352"/>
        <v>0</v>
      </c>
      <c r="E5687" s="14">
        <f t="shared" si="354"/>
        <v>49453</v>
      </c>
      <c r="F5687" s="3"/>
      <c r="G5687" s="5">
        <v>51876</v>
      </c>
    </row>
    <row r="5688" spans="2:7">
      <c r="B5688" s="24">
        <f t="shared" si="355"/>
        <v>49454</v>
      </c>
      <c r="C5688" s="8" t="b">
        <f t="shared" si="353"/>
        <v>0</v>
      </c>
      <c r="D5688" s="21" t="b">
        <f t="shared" si="352"/>
        <v>0</v>
      </c>
      <c r="E5688" s="14">
        <f t="shared" si="354"/>
        <v>49454</v>
      </c>
      <c r="F5688" s="3"/>
      <c r="G5688" s="5">
        <v>51879</v>
      </c>
    </row>
    <row r="5689" spans="2:7">
      <c r="B5689" s="24">
        <f t="shared" si="355"/>
        <v>49455</v>
      </c>
      <c r="C5689" s="8" t="b">
        <f t="shared" si="353"/>
        <v>1</v>
      </c>
      <c r="D5689" s="21" t="b">
        <f t="shared" si="352"/>
        <v>0</v>
      </c>
      <c r="E5689" s="14" t="b">
        <f t="shared" si="354"/>
        <v>0</v>
      </c>
      <c r="F5689" s="3"/>
      <c r="G5689" s="5">
        <v>51880</v>
      </c>
    </row>
    <row r="5690" spans="2:7">
      <c r="B5690" s="24">
        <f t="shared" si="355"/>
        <v>49456</v>
      </c>
      <c r="C5690" s="8" t="b">
        <f t="shared" si="353"/>
        <v>1</v>
      </c>
      <c r="D5690" s="21" t="b">
        <f t="shared" si="352"/>
        <v>0</v>
      </c>
      <c r="E5690" s="14" t="b">
        <f t="shared" si="354"/>
        <v>0</v>
      </c>
      <c r="F5690" s="3"/>
      <c r="G5690" s="5">
        <v>51881</v>
      </c>
    </row>
    <row r="5691" spans="2:7">
      <c r="B5691" s="24">
        <f t="shared" si="355"/>
        <v>49457</v>
      </c>
      <c r="C5691" s="8" t="b">
        <f t="shared" si="353"/>
        <v>0</v>
      </c>
      <c r="D5691" s="21" t="b">
        <f t="shared" si="352"/>
        <v>0</v>
      </c>
      <c r="E5691" s="14">
        <f t="shared" si="354"/>
        <v>49457</v>
      </c>
      <c r="F5691" s="3"/>
      <c r="G5691" s="5">
        <v>51882</v>
      </c>
    </row>
    <row r="5692" spans="2:7">
      <c r="B5692" s="24">
        <f t="shared" si="355"/>
        <v>49458</v>
      </c>
      <c r="C5692" s="8" t="b">
        <f t="shared" si="353"/>
        <v>0</v>
      </c>
      <c r="D5692" s="21" t="b">
        <f t="shared" si="352"/>
        <v>0</v>
      </c>
      <c r="E5692" s="14">
        <f t="shared" si="354"/>
        <v>49458</v>
      </c>
      <c r="F5692" s="3"/>
      <c r="G5692" s="5">
        <v>51883</v>
      </c>
    </row>
    <row r="5693" spans="2:7">
      <c r="B5693" s="24">
        <f t="shared" si="355"/>
        <v>49459</v>
      </c>
      <c r="C5693" s="8" t="b">
        <f t="shared" si="353"/>
        <v>0</v>
      </c>
      <c r="D5693" s="21" t="b">
        <f t="shared" si="352"/>
        <v>0</v>
      </c>
      <c r="E5693" s="14">
        <f t="shared" si="354"/>
        <v>49459</v>
      </c>
      <c r="F5693" s="3"/>
      <c r="G5693" s="5">
        <v>51886</v>
      </c>
    </row>
    <row r="5694" spans="2:7">
      <c r="B5694" s="24">
        <f t="shared" si="355"/>
        <v>49460</v>
      </c>
      <c r="C5694" s="8" t="b">
        <f t="shared" si="353"/>
        <v>0</v>
      </c>
      <c r="D5694" s="21" t="b">
        <f t="shared" si="352"/>
        <v>0</v>
      </c>
      <c r="E5694" s="14">
        <f t="shared" si="354"/>
        <v>49460</v>
      </c>
      <c r="F5694" s="3"/>
      <c r="G5694" s="5">
        <v>51887</v>
      </c>
    </row>
    <row r="5695" spans="2:7">
      <c r="B5695" s="24">
        <f t="shared" si="355"/>
        <v>49461</v>
      </c>
      <c r="C5695" s="8" t="b">
        <f t="shared" si="353"/>
        <v>0</v>
      </c>
      <c r="D5695" s="21" t="b">
        <f t="shared" si="352"/>
        <v>0</v>
      </c>
      <c r="E5695" s="14">
        <f t="shared" si="354"/>
        <v>49461</v>
      </c>
      <c r="F5695" s="3"/>
      <c r="G5695" s="5">
        <v>51888</v>
      </c>
    </row>
    <row r="5696" spans="2:7">
      <c r="B5696" s="24">
        <f t="shared" si="355"/>
        <v>49462</v>
      </c>
      <c r="C5696" s="8" t="b">
        <f t="shared" si="353"/>
        <v>1</v>
      </c>
      <c r="D5696" s="21" t="b">
        <f t="shared" si="352"/>
        <v>0</v>
      </c>
      <c r="E5696" s="14" t="b">
        <f t="shared" si="354"/>
        <v>0</v>
      </c>
      <c r="F5696" s="3"/>
      <c r="G5696" s="5">
        <v>51889</v>
      </c>
    </row>
    <row r="5697" spans="2:7">
      <c r="B5697" s="24">
        <f t="shared" si="355"/>
        <v>49463</v>
      </c>
      <c r="C5697" s="8" t="b">
        <f t="shared" si="353"/>
        <v>1</v>
      </c>
      <c r="D5697" s="21" t="b">
        <f t="shared" si="352"/>
        <v>0</v>
      </c>
      <c r="E5697" s="14" t="b">
        <f t="shared" si="354"/>
        <v>0</v>
      </c>
      <c r="F5697" s="3"/>
      <c r="G5697" s="5">
        <v>51890</v>
      </c>
    </row>
    <row r="5698" spans="2:7">
      <c r="B5698" s="24">
        <f t="shared" si="355"/>
        <v>49464</v>
      </c>
      <c r="C5698" s="8" t="b">
        <f t="shared" si="353"/>
        <v>0</v>
      </c>
      <c r="D5698" s="21" t="b">
        <f t="shared" si="352"/>
        <v>0</v>
      </c>
      <c r="E5698" s="14">
        <f t="shared" si="354"/>
        <v>49464</v>
      </c>
      <c r="F5698" s="3"/>
      <c r="G5698" s="5">
        <v>51893</v>
      </c>
    </row>
    <row r="5699" spans="2:7">
      <c r="B5699" s="24">
        <f t="shared" si="355"/>
        <v>49465</v>
      </c>
      <c r="C5699" s="8" t="b">
        <f t="shared" si="353"/>
        <v>0</v>
      </c>
      <c r="D5699" s="21" t="b">
        <f t="shared" ref="D5699:D5762" si="356">IF(TYPE(VLOOKUP(B5699,Holidays,1,0))&lt;&gt;1,FALSE,TRUE)</f>
        <v>0</v>
      </c>
      <c r="E5699" s="14">
        <f t="shared" si="354"/>
        <v>49465</v>
      </c>
      <c r="F5699" s="3"/>
      <c r="G5699" s="5">
        <v>51894</v>
      </c>
    </row>
    <row r="5700" spans="2:7">
      <c r="B5700" s="24">
        <f t="shared" si="355"/>
        <v>49466</v>
      </c>
      <c r="C5700" s="8" t="b">
        <f t="shared" ref="C5700:C5763" si="357">IF(WEEKDAY(B5700,2)&gt;5,TRUE)</f>
        <v>0</v>
      </c>
      <c r="D5700" s="21" t="b">
        <f t="shared" si="356"/>
        <v>0</v>
      </c>
      <c r="E5700" s="14">
        <f t="shared" ref="E5700:E5763" si="358">IF(OR(C5700,D5700),FALSE,B5700)</f>
        <v>49466</v>
      </c>
      <c r="F5700" s="3"/>
      <c r="G5700" s="5">
        <v>51895</v>
      </c>
    </row>
    <row r="5701" spans="2:7">
      <c r="B5701" s="24">
        <f t="shared" ref="B5701:B5764" si="359">B5700+1</f>
        <v>49467</v>
      </c>
      <c r="C5701" s="8" t="b">
        <f t="shared" si="357"/>
        <v>0</v>
      </c>
      <c r="D5701" s="21" t="b">
        <f t="shared" si="356"/>
        <v>0</v>
      </c>
      <c r="E5701" s="14">
        <f t="shared" si="358"/>
        <v>49467</v>
      </c>
      <c r="F5701" s="3"/>
      <c r="G5701" s="5">
        <v>51896</v>
      </c>
    </row>
    <row r="5702" spans="2:7">
      <c r="B5702" s="24">
        <f t="shared" si="359"/>
        <v>49468</v>
      </c>
      <c r="C5702" s="8" t="b">
        <f t="shared" si="357"/>
        <v>0</v>
      </c>
      <c r="D5702" s="21" t="b">
        <f t="shared" si="356"/>
        <v>0</v>
      </c>
      <c r="E5702" s="14">
        <f t="shared" si="358"/>
        <v>49468</v>
      </c>
      <c r="F5702" s="3"/>
      <c r="G5702" s="5">
        <v>51897</v>
      </c>
    </row>
    <row r="5703" spans="2:7">
      <c r="B5703" s="24">
        <f t="shared" si="359"/>
        <v>49469</v>
      </c>
      <c r="C5703" s="8" t="b">
        <f t="shared" si="357"/>
        <v>1</v>
      </c>
      <c r="D5703" s="21" t="b">
        <f t="shared" si="356"/>
        <v>0</v>
      </c>
      <c r="E5703" s="14" t="b">
        <f t="shared" si="358"/>
        <v>0</v>
      </c>
      <c r="F5703" s="3"/>
      <c r="G5703" s="5">
        <v>51900</v>
      </c>
    </row>
    <row r="5704" spans="2:7">
      <c r="B5704" s="24">
        <f t="shared" si="359"/>
        <v>49470</v>
      </c>
      <c r="C5704" s="8" t="b">
        <f t="shared" si="357"/>
        <v>1</v>
      </c>
      <c r="D5704" s="21" t="b">
        <f t="shared" si="356"/>
        <v>0</v>
      </c>
      <c r="E5704" s="14" t="b">
        <f t="shared" si="358"/>
        <v>0</v>
      </c>
      <c r="F5704" s="3"/>
      <c r="G5704" s="5">
        <v>51901</v>
      </c>
    </row>
    <row r="5705" spans="2:7">
      <c r="B5705" s="24">
        <f t="shared" si="359"/>
        <v>49471</v>
      </c>
      <c r="C5705" s="8" t="b">
        <f t="shared" si="357"/>
        <v>0</v>
      </c>
      <c r="D5705" s="21" t="b">
        <f t="shared" si="356"/>
        <v>0</v>
      </c>
      <c r="E5705" s="14">
        <f t="shared" si="358"/>
        <v>49471</v>
      </c>
      <c r="F5705" s="3"/>
      <c r="G5705" s="5">
        <v>51902</v>
      </c>
    </row>
    <row r="5706" spans="2:7">
      <c r="B5706" s="24">
        <f t="shared" si="359"/>
        <v>49472</v>
      </c>
      <c r="C5706" s="8" t="b">
        <f t="shared" si="357"/>
        <v>0</v>
      </c>
      <c r="D5706" s="21" t="b">
        <f t="shared" si="356"/>
        <v>0</v>
      </c>
      <c r="E5706" s="14">
        <f t="shared" si="358"/>
        <v>49472</v>
      </c>
      <c r="F5706" s="3"/>
      <c r="G5706" s="5">
        <v>51903</v>
      </c>
    </row>
    <row r="5707" spans="2:7">
      <c r="B5707" s="24">
        <f t="shared" si="359"/>
        <v>49473</v>
      </c>
      <c r="C5707" s="8" t="b">
        <f t="shared" si="357"/>
        <v>0</v>
      </c>
      <c r="D5707" s="21" t="b">
        <f t="shared" si="356"/>
        <v>0</v>
      </c>
      <c r="E5707" s="14">
        <f t="shared" si="358"/>
        <v>49473</v>
      </c>
      <c r="F5707" s="3"/>
      <c r="G5707" s="5">
        <v>51904</v>
      </c>
    </row>
    <row r="5708" spans="2:7">
      <c r="B5708" s="24">
        <f t="shared" si="359"/>
        <v>49474</v>
      </c>
      <c r="C5708" s="8" t="b">
        <f t="shared" si="357"/>
        <v>0</v>
      </c>
      <c r="D5708" s="21" t="b">
        <f t="shared" si="356"/>
        <v>0</v>
      </c>
      <c r="E5708" s="14">
        <f t="shared" si="358"/>
        <v>49474</v>
      </c>
      <c r="F5708" s="3"/>
      <c r="G5708" s="5">
        <v>51907</v>
      </c>
    </row>
    <row r="5709" spans="2:7">
      <c r="B5709" s="24">
        <f t="shared" si="359"/>
        <v>49475</v>
      </c>
      <c r="C5709" s="8" t="b">
        <f t="shared" si="357"/>
        <v>0</v>
      </c>
      <c r="D5709" s="21" t="b">
        <f t="shared" si="356"/>
        <v>0</v>
      </c>
      <c r="E5709" s="14">
        <f t="shared" si="358"/>
        <v>49475</v>
      </c>
      <c r="F5709" s="3"/>
      <c r="G5709" s="5">
        <v>51908</v>
      </c>
    </row>
    <row r="5710" spans="2:7">
      <c r="B5710" s="24">
        <f t="shared" si="359"/>
        <v>49476</v>
      </c>
      <c r="C5710" s="8" t="b">
        <f t="shared" si="357"/>
        <v>1</v>
      </c>
      <c r="D5710" s="21" t="b">
        <f t="shared" si="356"/>
        <v>0</v>
      </c>
      <c r="E5710" s="14" t="b">
        <f t="shared" si="358"/>
        <v>0</v>
      </c>
      <c r="F5710" s="3"/>
      <c r="G5710" s="5">
        <v>51909</v>
      </c>
    </row>
    <row r="5711" spans="2:7">
      <c r="B5711" s="24">
        <f t="shared" si="359"/>
        <v>49477</v>
      </c>
      <c r="C5711" s="8" t="b">
        <f t="shared" si="357"/>
        <v>1</v>
      </c>
      <c r="D5711" s="21" t="b">
        <f t="shared" si="356"/>
        <v>0</v>
      </c>
      <c r="E5711" s="14" t="b">
        <f t="shared" si="358"/>
        <v>0</v>
      </c>
      <c r="F5711" s="3"/>
      <c r="G5711" s="5">
        <v>51910</v>
      </c>
    </row>
    <row r="5712" spans="2:7">
      <c r="B5712" s="24">
        <f t="shared" si="359"/>
        <v>49478</v>
      </c>
      <c r="C5712" s="8" t="b">
        <f t="shared" si="357"/>
        <v>0</v>
      </c>
      <c r="D5712" s="21" t="b">
        <f t="shared" si="356"/>
        <v>0</v>
      </c>
      <c r="E5712" s="14">
        <f t="shared" si="358"/>
        <v>49478</v>
      </c>
      <c r="F5712" s="3"/>
      <c r="G5712" s="5">
        <v>51911</v>
      </c>
    </row>
    <row r="5713" spans="2:7">
      <c r="B5713" s="24">
        <f t="shared" si="359"/>
        <v>49479</v>
      </c>
      <c r="C5713" s="8" t="b">
        <f t="shared" si="357"/>
        <v>0</v>
      </c>
      <c r="D5713" s="21" t="b">
        <f t="shared" si="356"/>
        <v>0</v>
      </c>
      <c r="E5713" s="14">
        <f t="shared" si="358"/>
        <v>49479</v>
      </c>
      <c r="F5713" s="3"/>
      <c r="G5713" s="5">
        <v>51914</v>
      </c>
    </row>
    <row r="5714" spans="2:7">
      <c r="B5714" s="24">
        <f t="shared" si="359"/>
        <v>49480</v>
      </c>
      <c r="C5714" s="8" t="b">
        <f t="shared" si="357"/>
        <v>0</v>
      </c>
      <c r="D5714" s="21" t="b">
        <f t="shared" si="356"/>
        <v>0</v>
      </c>
      <c r="E5714" s="14">
        <f t="shared" si="358"/>
        <v>49480</v>
      </c>
      <c r="F5714" s="3"/>
      <c r="G5714" s="5">
        <v>51915</v>
      </c>
    </row>
    <row r="5715" spans="2:7">
      <c r="B5715" s="24">
        <f t="shared" si="359"/>
        <v>49481</v>
      </c>
      <c r="C5715" s="8" t="b">
        <f t="shared" si="357"/>
        <v>0</v>
      </c>
      <c r="D5715" s="21" t="b">
        <f t="shared" si="356"/>
        <v>0</v>
      </c>
      <c r="E5715" s="14">
        <f t="shared" si="358"/>
        <v>49481</v>
      </c>
      <c r="F5715" s="3"/>
      <c r="G5715" s="5">
        <v>51916</v>
      </c>
    </row>
    <row r="5716" spans="2:7">
      <c r="B5716" s="24">
        <f t="shared" si="359"/>
        <v>49482</v>
      </c>
      <c r="C5716" s="8" t="b">
        <f t="shared" si="357"/>
        <v>0</v>
      </c>
      <c r="D5716" s="21" t="b">
        <f t="shared" si="356"/>
        <v>0</v>
      </c>
      <c r="E5716" s="14">
        <f t="shared" si="358"/>
        <v>49482</v>
      </c>
      <c r="F5716" s="3"/>
      <c r="G5716" s="5">
        <v>51917</v>
      </c>
    </row>
    <row r="5717" spans="2:7">
      <c r="B5717" s="24">
        <f t="shared" si="359"/>
        <v>49483</v>
      </c>
      <c r="C5717" s="8" t="b">
        <f t="shared" si="357"/>
        <v>1</v>
      </c>
      <c r="D5717" s="21" t="b">
        <f t="shared" si="356"/>
        <v>0</v>
      </c>
      <c r="E5717" s="14" t="b">
        <f t="shared" si="358"/>
        <v>0</v>
      </c>
      <c r="F5717" s="3"/>
      <c r="G5717" s="5">
        <v>51918</v>
      </c>
    </row>
    <row r="5718" spans="2:7">
      <c r="B5718" s="24">
        <f t="shared" si="359"/>
        <v>49484</v>
      </c>
      <c r="C5718" s="8" t="b">
        <f t="shared" si="357"/>
        <v>1</v>
      </c>
      <c r="D5718" s="21" t="b">
        <f t="shared" si="356"/>
        <v>0</v>
      </c>
      <c r="E5718" s="14" t="b">
        <f t="shared" si="358"/>
        <v>0</v>
      </c>
      <c r="F5718" s="3"/>
      <c r="G5718" s="5">
        <v>51921</v>
      </c>
    </row>
    <row r="5719" spans="2:7">
      <c r="B5719" s="24">
        <f t="shared" si="359"/>
        <v>49485</v>
      </c>
      <c r="C5719" s="8" t="b">
        <f t="shared" si="357"/>
        <v>0</v>
      </c>
      <c r="D5719" s="21" t="b">
        <f t="shared" si="356"/>
        <v>0</v>
      </c>
      <c r="E5719" s="14">
        <f t="shared" si="358"/>
        <v>49485</v>
      </c>
      <c r="F5719" s="3"/>
      <c r="G5719" s="5">
        <v>51922</v>
      </c>
    </row>
    <row r="5720" spans="2:7">
      <c r="B5720" s="24">
        <f t="shared" si="359"/>
        <v>49486</v>
      </c>
      <c r="C5720" s="8" t="b">
        <f t="shared" si="357"/>
        <v>0</v>
      </c>
      <c r="D5720" s="21" t="b">
        <f t="shared" si="356"/>
        <v>0</v>
      </c>
      <c r="E5720" s="14">
        <f t="shared" si="358"/>
        <v>49486</v>
      </c>
      <c r="F5720" s="3"/>
      <c r="G5720" s="5">
        <v>51923</v>
      </c>
    </row>
    <row r="5721" spans="2:7">
      <c r="B5721" s="24">
        <f t="shared" si="359"/>
        <v>49487</v>
      </c>
      <c r="C5721" s="8" t="b">
        <f t="shared" si="357"/>
        <v>0</v>
      </c>
      <c r="D5721" s="21" t="b">
        <f t="shared" si="356"/>
        <v>0</v>
      </c>
      <c r="E5721" s="14">
        <f t="shared" si="358"/>
        <v>49487</v>
      </c>
      <c r="F5721" s="3"/>
      <c r="G5721" s="5">
        <v>51924</v>
      </c>
    </row>
    <row r="5722" spans="2:7">
      <c r="B5722" s="24">
        <f t="shared" si="359"/>
        <v>49488</v>
      </c>
      <c r="C5722" s="8" t="b">
        <f t="shared" si="357"/>
        <v>0</v>
      </c>
      <c r="D5722" s="21" t="b">
        <f t="shared" si="356"/>
        <v>0</v>
      </c>
      <c r="E5722" s="14">
        <f t="shared" si="358"/>
        <v>49488</v>
      </c>
      <c r="F5722" s="3"/>
      <c r="G5722" s="5">
        <v>51925</v>
      </c>
    </row>
    <row r="5723" spans="2:7">
      <c r="B5723" s="24">
        <f t="shared" si="359"/>
        <v>49489</v>
      </c>
      <c r="C5723" s="8" t="b">
        <f t="shared" si="357"/>
        <v>0</v>
      </c>
      <c r="D5723" s="21" t="b">
        <f t="shared" si="356"/>
        <v>0</v>
      </c>
      <c r="E5723" s="14">
        <f t="shared" si="358"/>
        <v>49489</v>
      </c>
      <c r="F5723" s="3"/>
      <c r="G5723" s="5">
        <v>51928</v>
      </c>
    </row>
    <row r="5724" spans="2:7">
      <c r="B5724" s="24">
        <f t="shared" si="359"/>
        <v>49490</v>
      </c>
      <c r="C5724" s="8" t="b">
        <f t="shared" si="357"/>
        <v>1</v>
      </c>
      <c r="D5724" s="21" t="b">
        <f t="shared" si="356"/>
        <v>0</v>
      </c>
      <c r="E5724" s="14" t="b">
        <f t="shared" si="358"/>
        <v>0</v>
      </c>
      <c r="F5724" s="3"/>
      <c r="G5724" s="5">
        <v>51929</v>
      </c>
    </row>
    <row r="5725" spans="2:7">
      <c r="B5725" s="24">
        <f t="shared" si="359"/>
        <v>49491</v>
      </c>
      <c r="C5725" s="8" t="b">
        <f t="shared" si="357"/>
        <v>1</v>
      </c>
      <c r="D5725" s="21" t="b">
        <f t="shared" si="356"/>
        <v>0</v>
      </c>
      <c r="E5725" s="14" t="b">
        <f t="shared" si="358"/>
        <v>0</v>
      </c>
      <c r="F5725" s="3"/>
      <c r="G5725" s="5">
        <v>51930</v>
      </c>
    </row>
    <row r="5726" spans="2:7">
      <c r="B5726" s="24">
        <f t="shared" si="359"/>
        <v>49492</v>
      </c>
      <c r="C5726" s="8" t="b">
        <f t="shared" si="357"/>
        <v>0</v>
      </c>
      <c r="D5726" s="21" t="b">
        <f t="shared" si="356"/>
        <v>0</v>
      </c>
      <c r="E5726" s="14">
        <f t="shared" si="358"/>
        <v>49492</v>
      </c>
      <c r="F5726" s="3"/>
      <c r="G5726" s="5">
        <v>51931</v>
      </c>
    </row>
    <row r="5727" spans="2:7">
      <c r="B5727" s="24">
        <f t="shared" si="359"/>
        <v>49493</v>
      </c>
      <c r="C5727" s="8" t="b">
        <f t="shared" si="357"/>
        <v>0</v>
      </c>
      <c r="D5727" s="21" t="b">
        <f t="shared" si="356"/>
        <v>0</v>
      </c>
      <c r="E5727" s="14">
        <f t="shared" si="358"/>
        <v>49493</v>
      </c>
      <c r="F5727" s="3"/>
      <c r="G5727" s="5">
        <v>51932</v>
      </c>
    </row>
    <row r="5728" spans="2:7">
      <c r="B5728" s="24">
        <f t="shared" si="359"/>
        <v>49494</v>
      </c>
      <c r="C5728" s="8" t="b">
        <f t="shared" si="357"/>
        <v>0</v>
      </c>
      <c r="D5728" s="21" t="b">
        <f t="shared" si="356"/>
        <v>0</v>
      </c>
      <c r="E5728" s="14">
        <f t="shared" si="358"/>
        <v>49494</v>
      </c>
      <c r="F5728" s="3"/>
      <c r="G5728" s="5">
        <v>51935</v>
      </c>
    </row>
    <row r="5729" spans="2:7">
      <c r="B5729" s="24">
        <f t="shared" si="359"/>
        <v>49495</v>
      </c>
      <c r="C5729" s="8" t="b">
        <f t="shared" si="357"/>
        <v>0</v>
      </c>
      <c r="D5729" s="21" t="b">
        <f t="shared" si="356"/>
        <v>0</v>
      </c>
      <c r="E5729" s="14">
        <f t="shared" si="358"/>
        <v>49495</v>
      </c>
      <c r="F5729" s="3"/>
      <c r="G5729" s="5">
        <v>51936</v>
      </c>
    </row>
    <row r="5730" spans="2:7">
      <c r="B5730" s="24">
        <f t="shared" si="359"/>
        <v>49496</v>
      </c>
      <c r="C5730" s="8" t="b">
        <f t="shared" si="357"/>
        <v>0</v>
      </c>
      <c r="D5730" s="21" t="b">
        <f t="shared" si="356"/>
        <v>0</v>
      </c>
      <c r="E5730" s="14">
        <f t="shared" si="358"/>
        <v>49496</v>
      </c>
      <c r="F5730" s="3"/>
      <c r="G5730" s="5">
        <v>51937</v>
      </c>
    </row>
    <row r="5731" spans="2:7">
      <c r="B5731" s="24">
        <f t="shared" si="359"/>
        <v>49497</v>
      </c>
      <c r="C5731" s="8" t="b">
        <f t="shared" si="357"/>
        <v>1</v>
      </c>
      <c r="D5731" s="21" t="b">
        <f t="shared" si="356"/>
        <v>0</v>
      </c>
      <c r="E5731" s="14" t="b">
        <f t="shared" si="358"/>
        <v>0</v>
      </c>
      <c r="F5731" s="3"/>
      <c r="G5731" s="5">
        <v>51938</v>
      </c>
    </row>
    <row r="5732" spans="2:7">
      <c r="B5732" s="24">
        <f t="shared" si="359"/>
        <v>49498</v>
      </c>
      <c r="C5732" s="8" t="b">
        <f t="shared" si="357"/>
        <v>1</v>
      </c>
      <c r="D5732" s="21" t="b">
        <f t="shared" si="356"/>
        <v>0</v>
      </c>
      <c r="E5732" s="14" t="b">
        <f t="shared" si="358"/>
        <v>0</v>
      </c>
      <c r="F5732" s="3"/>
      <c r="G5732" s="5">
        <v>51939</v>
      </c>
    </row>
    <row r="5733" spans="2:7">
      <c r="B5733" s="24">
        <f t="shared" si="359"/>
        <v>49499</v>
      </c>
      <c r="C5733" s="8" t="b">
        <f t="shared" si="357"/>
        <v>0</v>
      </c>
      <c r="D5733" s="21" t="b">
        <f t="shared" si="356"/>
        <v>0</v>
      </c>
      <c r="E5733" s="14">
        <f t="shared" si="358"/>
        <v>49499</v>
      </c>
      <c r="F5733" s="3"/>
      <c r="G5733" s="5">
        <v>51942</v>
      </c>
    </row>
    <row r="5734" spans="2:7">
      <c r="B5734" s="24">
        <f t="shared" si="359"/>
        <v>49500</v>
      </c>
      <c r="C5734" s="8" t="b">
        <f t="shared" si="357"/>
        <v>0</v>
      </c>
      <c r="D5734" s="21" t="b">
        <f t="shared" si="356"/>
        <v>0</v>
      </c>
      <c r="E5734" s="14">
        <f t="shared" si="358"/>
        <v>49500</v>
      </c>
      <c r="F5734" s="3"/>
      <c r="G5734" s="5">
        <v>51943</v>
      </c>
    </row>
    <row r="5735" spans="2:7">
      <c r="B5735" s="24">
        <f t="shared" si="359"/>
        <v>49501</v>
      </c>
      <c r="C5735" s="8" t="b">
        <f t="shared" si="357"/>
        <v>0</v>
      </c>
      <c r="D5735" s="21" t="b">
        <f t="shared" si="356"/>
        <v>0</v>
      </c>
      <c r="E5735" s="14">
        <f t="shared" si="358"/>
        <v>49501</v>
      </c>
      <c r="F5735" s="3"/>
      <c r="G5735" s="5">
        <v>51944</v>
      </c>
    </row>
    <row r="5736" spans="2:7">
      <c r="B5736" s="24">
        <f t="shared" si="359"/>
        <v>49502</v>
      </c>
      <c r="C5736" s="8" t="b">
        <f t="shared" si="357"/>
        <v>0</v>
      </c>
      <c r="D5736" s="21" t="b">
        <f t="shared" si="356"/>
        <v>0</v>
      </c>
      <c r="E5736" s="14">
        <f t="shared" si="358"/>
        <v>49502</v>
      </c>
      <c r="F5736" s="3"/>
      <c r="G5736" s="5">
        <v>51945</v>
      </c>
    </row>
    <row r="5737" spans="2:7">
      <c r="B5737" s="24">
        <f t="shared" si="359"/>
        <v>49503</v>
      </c>
      <c r="C5737" s="8" t="b">
        <f t="shared" si="357"/>
        <v>0</v>
      </c>
      <c r="D5737" s="21" t="b">
        <f t="shared" si="356"/>
        <v>0</v>
      </c>
      <c r="E5737" s="14">
        <f t="shared" si="358"/>
        <v>49503</v>
      </c>
      <c r="F5737" s="3"/>
      <c r="G5737" s="5">
        <v>51946</v>
      </c>
    </row>
    <row r="5738" spans="2:7">
      <c r="B5738" s="24">
        <f t="shared" si="359"/>
        <v>49504</v>
      </c>
      <c r="C5738" s="8" t="b">
        <f t="shared" si="357"/>
        <v>1</v>
      </c>
      <c r="D5738" s="21" t="b">
        <f t="shared" si="356"/>
        <v>0</v>
      </c>
      <c r="E5738" s="14" t="b">
        <f t="shared" si="358"/>
        <v>0</v>
      </c>
      <c r="F5738" s="3"/>
      <c r="G5738" s="5">
        <v>51949</v>
      </c>
    </row>
    <row r="5739" spans="2:7">
      <c r="B5739" s="24">
        <f t="shared" si="359"/>
        <v>49505</v>
      </c>
      <c r="C5739" s="8" t="b">
        <f t="shared" si="357"/>
        <v>1</v>
      </c>
      <c r="D5739" s="21" t="b">
        <f t="shared" si="356"/>
        <v>0</v>
      </c>
      <c r="E5739" s="14" t="b">
        <f t="shared" si="358"/>
        <v>0</v>
      </c>
      <c r="F5739" s="3"/>
      <c r="G5739" s="5">
        <v>51950</v>
      </c>
    </row>
    <row r="5740" spans="2:7">
      <c r="B5740" s="24">
        <f t="shared" si="359"/>
        <v>49506</v>
      </c>
      <c r="C5740" s="8" t="b">
        <f t="shared" si="357"/>
        <v>0</v>
      </c>
      <c r="D5740" s="21" t="b">
        <f t="shared" si="356"/>
        <v>0</v>
      </c>
      <c r="E5740" s="14">
        <f t="shared" si="358"/>
        <v>49506</v>
      </c>
      <c r="F5740" s="3"/>
      <c r="G5740" s="5">
        <v>51951</v>
      </c>
    </row>
    <row r="5741" spans="2:7">
      <c r="B5741" s="24">
        <f t="shared" si="359"/>
        <v>49507</v>
      </c>
      <c r="C5741" s="8" t="b">
        <f t="shared" si="357"/>
        <v>0</v>
      </c>
      <c r="D5741" s="21" t="b">
        <f t="shared" si="356"/>
        <v>0</v>
      </c>
      <c r="E5741" s="14">
        <f t="shared" si="358"/>
        <v>49507</v>
      </c>
      <c r="F5741" s="3"/>
      <c r="G5741" s="5">
        <v>51952</v>
      </c>
    </row>
    <row r="5742" spans="2:7">
      <c r="B5742" s="24">
        <f t="shared" si="359"/>
        <v>49508</v>
      </c>
      <c r="C5742" s="8" t="b">
        <f t="shared" si="357"/>
        <v>0</v>
      </c>
      <c r="D5742" s="21" t="b">
        <f t="shared" si="356"/>
        <v>0</v>
      </c>
      <c r="E5742" s="14">
        <f t="shared" si="358"/>
        <v>49508</v>
      </c>
      <c r="F5742" s="3"/>
      <c r="G5742" s="5">
        <v>51953</v>
      </c>
    </row>
    <row r="5743" spans="2:7">
      <c r="B5743" s="24">
        <f t="shared" si="359"/>
        <v>49509</v>
      </c>
      <c r="C5743" s="8" t="b">
        <f t="shared" si="357"/>
        <v>0</v>
      </c>
      <c r="D5743" s="21" t="b">
        <f t="shared" si="356"/>
        <v>0</v>
      </c>
      <c r="E5743" s="14">
        <f t="shared" si="358"/>
        <v>49509</v>
      </c>
      <c r="F5743" s="3"/>
      <c r="G5743" s="5">
        <v>51956</v>
      </c>
    </row>
    <row r="5744" spans="2:7">
      <c r="B5744" s="24">
        <f t="shared" si="359"/>
        <v>49510</v>
      </c>
      <c r="C5744" s="8" t="b">
        <f t="shared" si="357"/>
        <v>0</v>
      </c>
      <c r="D5744" s="21" t="b">
        <f t="shared" si="356"/>
        <v>0</v>
      </c>
      <c r="E5744" s="14">
        <f t="shared" si="358"/>
        <v>49510</v>
      </c>
      <c r="F5744" s="3"/>
      <c r="G5744" s="5">
        <v>51957</v>
      </c>
    </row>
    <row r="5745" spans="2:7">
      <c r="B5745" s="24">
        <f t="shared" si="359"/>
        <v>49511</v>
      </c>
      <c r="C5745" s="8" t="b">
        <f t="shared" si="357"/>
        <v>1</v>
      </c>
      <c r="D5745" s="21" t="b">
        <f t="shared" si="356"/>
        <v>0</v>
      </c>
      <c r="E5745" s="14" t="b">
        <f t="shared" si="358"/>
        <v>0</v>
      </c>
      <c r="F5745" s="3"/>
      <c r="G5745" s="5">
        <v>51958</v>
      </c>
    </row>
    <row r="5746" spans="2:7">
      <c r="B5746" s="24">
        <f t="shared" si="359"/>
        <v>49512</v>
      </c>
      <c r="C5746" s="8" t="b">
        <f t="shared" si="357"/>
        <v>1</v>
      </c>
      <c r="D5746" s="21" t="b">
        <f t="shared" si="356"/>
        <v>0</v>
      </c>
      <c r="E5746" s="14" t="b">
        <f t="shared" si="358"/>
        <v>0</v>
      </c>
      <c r="F5746" s="3"/>
      <c r="G5746" s="5">
        <v>51959</v>
      </c>
    </row>
    <row r="5747" spans="2:7">
      <c r="B5747" s="24">
        <f t="shared" si="359"/>
        <v>49513</v>
      </c>
      <c r="C5747" s="8" t="b">
        <f t="shared" si="357"/>
        <v>0</v>
      </c>
      <c r="D5747" s="21" t="b">
        <f t="shared" si="356"/>
        <v>0</v>
      </c>
      <c r="E5747" s="14">
        <f t="shared" si="358"/>
        <v>49513</v>
      </c>
      <c r="F5747" s="3"/>
      <c r="G5747" s="5">
        <v>51964</v>
      </c>
    </row>
    <row r="5748" spans="2:7">
      <c r="B5748" s="24">
        <f t="shared" si="359"/>
        <v>49514</v>
      </c>
      <c r="C5748" s="8" t="b">
        <f t="shared" si="357"/>
        <v>0</v>
      </c>
      <c r="D5748" s="21" t="b">
        <f t="shared" si="356"/>
        <v>0</v>
      </c>
      <c r="E5748" s="14">
        <f t="shared" si="358"/>
        <v>49514</v>
      </c>
      <c r="F5748" s="3"/>
      <c r="G5748" s="5">
        <v>51965</v>
      </c>
    </row>
    <row r="5749" spans="2:7">
      <c r="B5749" s="24">
        <f t="shared" si="359"/>
        <v>49515</v>
      </c>
      <c r="C5749" s="8" t="b">
        <f t="shared" si="357"/>
        <v>0</v>
      </c>
      <c r="D5749" s="21" t="b">
        <f t="shared" si="356"/>
        <v>0</v>
      </c>
      <c r="E5749" s="14">
        <f t="shared" si="358"/>
        <v>49515</v>
      </c>
      <c r="F5749" s="3"/>
      <c r="G5749" s="5">
        <v>51966</v>
      </c>
    </row>
    <row r="5750" spans="2:7">
      <c r="B5750" s="24">
        <f t="shared" si="359"/>
        <v>49516</v>
      </c>
      <c r="C5750" s="8" t="b">
        <f t="shared" si="357"/>
        <v>0</v>
      </c>
      <c r="D5750" s="21" t="b">
        <f t="shared" si="356"/>
        <v>0</v>
      </c>
      <c r="E5750" s="14">
        <f t="shared" si="358"/>
        <v>49516</v>
      </c>
      <c r="F5750" s="3"/>
      <c r="G5750" s="5">
        <v>51967</v>
      </c>
    </row>
    <row r="5751" spans="2:7">
      <c r="B5751" s="24">
        <f t="shared" si="359"/>
        <v>49517</v>
      </c>
      <c r="C5751" s="8" t="b">
        <f t="shared" si="357"/>
        <v>0</v>
      </c>
      <c r="D5751" s="21" t="b">
        <f t="shared" si="356"/>
        <v>0</v>
      </c>
      <c r="E5751" s="14">
        <f t="shared" si="358"/>
        <v>49517</v>
      </c>
      <c r="F5751" s="3"/>
      <c r="G5751" s="5">
        <v>51970</v>
      </c>
    </row>
    <row r="5752" spans="2:7">
      <c r="B5752" s="24">
        <f t="shared" si="359"/>
        <v>49518</v>
      </c>
      <c r="C5752" s="8" t="b">
        <f t="shared" si="357"/>
        <v>1</v>
      </c>
      <c r="D5752" s="21" t="b">
        <f t="shared" si="356"/>
        <v>0</v>
      </c>
      <c r="E5752" s="14" t="b">
        <f t="shared" si="358"/>
        <v>0</v>
      </c>
      <c r="F5752" s="3"/>
      <c r="G5752" s="5">
        <v>51971</v>
      </c>
    </row>
    <row r="5753" spans="2:7">
      <c r="B5753" s="24">
        <f t="shared" si="359"/>
        <v>49519</v>
      </c>
      <c r="C5753" s="8" t="b">
        <f t="shared" si="357"/>
        <v>1</v>
      </c>
      <c r="D5753" s="21" t="b">
        <f t="shared" si="356"/>
        <v>0</v>
      </c>
      <c r="E5753" s="14" t="b">
        <f t="shared" si="358"/>
        <v>0</v>
      </c>
      <c r="F5753" s="3"/>
      <c r="G5753" s="5">
        <v>51972</v>
      </c>
    </row>
    <row r="5754" spans="2:7">
      <c r="B5754" s="24">
        <f t="shared" si="359"/>
        <v>49520</v>
      </c>
      <c r="C5754" s="8" t="b">
        <f t="shared" si="357"/>
        <v>0</v>
      </c>
      <c r="D5754" s="21" t="b">
        <f t="shared" si="356"/>
        <v>0</v>
      </c>
      <c r="E5754" s="14">
        <f t="shared" si="358"/>
        <v>49520</v>
      </c>
      <c r="F5754" s="3"/>
      <c r="G5754" s="5">
        <v>51973</v>
      </c>
    </row>
    <row r="5755" spans="2:7">
      <c r="B5755" s="24">
        <f t="shared" si="359"/>
        <v>49521</v>
      </c>
      <c r="C5755" s="8" t="b">
        <f t="shared" si="357"/>
        <v>0</v>
      </c>
      <c r="D5755" s="21" t="b">
        <f t="shared" si="356"/>
        <v>0</v>
      </c>
      <c r="E5755" s="14">
        <f t="shared" si="358"/>
        <v>49521</v>
      </c>
      <c r="F5755" s="3"/>
      <c r="G5755" s="5">
        <v>51974</v>
      </c>
    </row>
    <row r="5756" spans="2:7">
      <c r="B5756" s="24">
        <f t="shared" si="359"/>
        <v>49522</v>
      </c>
      <c r="C5756" s="8" t="b">
        <f t="shared" si="357"/>
        <v>0</v>
      </c>
      <c r="D5756" s="21" t="b">
        <f t="shared" si="356"/>
        <v>0</v>
      </c>
      <c r="E5756" s="14">
        <f t="shared" si="358"/>
        <v>49522</v>
      </c>
      <c r="F5756" s="3"/>
      <c r="G5756" s="5">
        <v>51977</v>
      </c>
    </row>
    <row r="5757" spans="2:7">
      <c r="B5757" s="24">
        <f t="shared" si="359"/>
        <v>49523</v>
      </c>
      <c r="C5757" s="8" t="b">
        <f t="shared" si="357"/>
        <v>0</v>
      </c>
      <c r="D5757" s="21" t="b">
        <f t="shared" si="356"/>
        <v>0</v>
      </c>
      <c r="E5757" s="14">
        <f t="shared" si="358"/>
        <v>49523</v>
      </c>
      <c r="F5757" s="3"/>
      <c r="G5757" s="5">
        <v>51978</v>
      </c>
    </row>
    <row r="5758" spans="2:7">
      <c r="B5758" s="24">
        <f t="shared" si="359"/>
        <v>49524</v>
      </c>
      <c r="C5758" s="8" t="b">
        <f t="shared" si="357"/>
        <v>0</v>
      </c>
      <c r="D5758" s="21" t="b">
        <f t="shared" si="356"/>
        <v>0</v>
      </c>
      <c r="E5758" s="14">
        <f t="shared" si="358"/>
        <v>49524</v>
      </c>
      <c r="F5758" s="3"/>
      <c r="G5758" s="5">
        <v>51979</v>
      </c>
    </row>
    <row r="5759" spans="2:7">
      <c r="B5759" s="24">
        <f t="shared" si="359"/>
        <v>49525</v>
      </c>
      <c r="C5759" s="8" t="b">
        <f t="shared" si="357"/>
        <v>1</v>
      </c>
      <c r="D5759" s="21" t="b">
        <f t="shared" si="356"/>
        <v>0</v>
      </c>
      <c r="E5759" s="14" t="b">
        <f t="shared" si="358"/>
        <v>0</v>
      </c>
      <c r="F5759" s="3"/>
      <c r="G5759" s="5">
        <v>51980</v>
      </c>
    </row>
    <row r="5760" spans="2:7">
      <c r="B5760" s="24">
        <f t="shared" si="359"/>
        <v>49526</v>
      </c>
      <c r="C5760" s="8" t="b">
        <f t="shared" si="357"/>
        <v>1</v>
      </c>
      <c r="D5760" s="21" t="b">
        <f t="shared" si="356"/>
        <v>0</v>
      </c>
      <c r="E5760" s="14" t="b">
        <f t="shared" si="358"/>
        <v>0</v>
      </c>
      <c r="F5760" s="3"/>
      <c r="G5760" s="5">
        <v>51981</v>
      </c>
    </row>
    <row r="5761" spans="2:7">
      <c r="B5761" s="24">
        <f t="shared" si="359"/>
        <v>49527</v>
      </c>
      <c r="C5761" s="8" t="b">
        <f t="shared" si="357"/>
        <v>0</v>
      </c>
      <c r="D5761" s="21" t="b">
        <f t="shared" si="356"/>
        <v>0</v>
      </c>
      <c r="E5761" s="14">
        <f t="shared" si="358"/>
        <v>49527</v>
      </c>
      <c r="F5761" s="3"/>
      <c r="G5761" s="5">
        <v>51984</v>
      </c>
    </row>
    <row r="5762" spans="2:7">
      <c r="B5762" s="24">
        <f t="shared" si="359"/>
        <v>49528</v>
      </c>
      <c r="C5762" s="8" t="b">
        <f t="shared" si="357"/>
        <v>0</v>
      </c>
      <c r="D5762" s="21" t="b">
        <f t="shared" si="356"/>
        <v>0</v>
      </c>
      <c r="E5762" s="14">
        <f t="shared" si="358"/>
        <v>49528</v>
      </c>
      <c r="F5762" s="3"/>
      <c r="G5762" s="5">
        <v>51985</v>
      </c>
    </row>
    <row r="5763" spans="2:7">
      <c r="B5763" s="24">
        <f t="shared" si="359"/>
        <v>49529</v>
      </c>
      <c r="C5763" s="8" t="b">
        <f t="shared" si="357"/>
        <v>0</v>
      </c>
      <c r="D5763" s="21" t="b">
        <f t="shared" ref="D5763:D5826" si="360">IF(TYPE(VLOOKUP(B5763,Holidays,1,0))&lt;&gt;1,FALSE,TRUE)</f>
        <v>0</v>
      </c>
      <c r="E5763" s="14">
        <f t="shared" si="358"/>
        <v>49529</v>
      </c>
      <c r="F5763" s="3"/>
      <c r="G5763" s="5">
        <v>51986</v>
      </c>
    </row>
    <row r="5764" spans="2:7">
      <c r="B5764" s="24">
        <f t="shared" si="359"/>
        <v>49530</v>
      </c>
      <c r="C5764" s="8" t="b">
        <f t="shared" ref="C5764:C5827" si="361">IF(WEEKDAY(B5764,2)&gt;5,TRUE)</f>
        <v>0</v>
      </c>
      <c r="D5764" s="21" t="b">
        <f t="shared" si="360"/>
        <v>0</v>
      </c>
      <c r="E5764" s="14">
        <f t="shared" ref="E5764:E5827" si="362">IF(OR(C5764,D5764),FALSE,B5764)</f>
        <v>49530</v>
      </c>
      <c r="F5764" s="3"/>
      <c r="G5764" s="5">
        <v>51988</v>
      </c>
    </row>
    <row r="5765" spans="2:7">
      <c r="B5765" s="24">
        <f t="shared" ref="B5765:B5828" si="363">B5764+1</f>
        <v>49531</v>
      </c>
      <c r="C5765" s="8" t="b">
        <f t="shared" si="361"/>
        <v>0</v>
      </c>
      <c r="D5765" s="21" t="b">
        <f t="shared" si="360"/>
        <v>0</v>
      </c>
      <c r="E5765" s="14">
        <f t="shared" si="362"/>
        <v>49531</v>
      </c>
      <c r="F5765" s="3"/>
      <c r="G5765" s="5">
        <v>51991</v>
      </c>
    </row>
    <row r="5766" spans="2:7">
      <c r="B5766" s="24">
        <f t="shared" si="363"/>
        <v>49532</v>
      </c>
      <c r="C5766" s="8" t="b">
        <f t="shared" si="361"/>
        <v>1</v>
      </c>
      <c r="D5766" s="21" t="b">
        <f t="shared" si="360"/>
        <v>0</v>
      </c>
      <c r="E5766" s="14" t="b">
        <f t="shared" si="362"/>
        <v>0</v>
      </c>
      <c r="F5766" s="3"/>
      <c r="G5766" s="5">
        <v>51992</v>
      </c>
    </row>
    <row r="5767" spans="2:7">
      <c r="B5767" s="24">
        <f t="shared" si="363"/>
        <v>49533</v>
      </c>
      <c r="C5767" s="8" t="b">
        <f t="shared" si="361"/>
        <v>1</v>
      </c>
      <c r="D5767" s="21" t="b">
        <f t="shared" si="360"/>
        <v>0</v>
      </c>
      <c r="E5767" s="14" t="b">
        <f t="shared" si="362"/>
        <v>0</v>
      </c>
      <c r="F5767" s="3"/>
      <c r="G5767" s="5">
        <v>51993</v>
      </c>
    </row>
    <row r="5768" spans="2:7">
      <c r="B5768" s="24">
        <f t="shared" si="363"/>
        <v>49534</v>
      </c>
      <c r="C5768" s="8" t="b">
        <f t="shared" si="361"/>
        <v>0</v>
      </c>
      <c r="D5768" s="21" t="b">
        <f t="shared" si="360"/>
        <v>0</v>
      </c>
      <c r="E5768" s="14">
        <f t="shared" si="362"/>
        <v>49534</v>
      </c>
      <c r="F5768" s="3"/>
      <c r="G5768" s="5">
        <v>51994</v>
      </c>
    </row>
    <row r="5769" spans="2:7">
      <c r="B5769" s="24">
        <f t="shared" si="363"/>
        <v>49535</v>
      </c>
      <c r="C5769" s="8" t="b">
        <f t="shared" si="361"/>
        <v>0</v>
      </c>
      <c r="D5769" s="21" t="b">
        <f t="shared" si="360"/>
        <v>0</v>
      </c>
      <c r="E5769" s="14">
        <f t="shared" si="362"/>
        <v>49535</v>
      </c>
      <c r="F5769" s="3"/>
      <c r="G5769" s="5">
        <v>51995</v>
      </c>
    </row>
    <row r="5770" spans="2:7">
      <c r="B5770" s="24">
        <f t="shared" si="363"/>
        <v>49536</v>
      </c>
      <c r="C5770" s="8" t="b">
        <f t="shared" si="361"/>
        <v>0</v>
      </c>
      <c r="D5770" s="21" t="b">
        <f t="shared" si="360"/>
        <v>0</v>
      </c>
      <c r="E5770" s="14">
        <f t="shared" si="362"/>
        <v>49536</v>
      </c>
      <c r="F5770" s="3"/>
      <c r="G5770" s="5">
        <v>51998</v>
      </c>
    </row>
    <row r="5771" spans="2:7">
      <c r="B5771" s="24">
        <f t="shared" si="363"/>
        <v>49537</v>
      </c>
      <c r="C5771" s="8" t="b">
        <f t="shared" si="361"/>
        <v>0</v>
      </c>
      <c r="D5771" s="21" t="b">
        <f t="shared" si="360"/>
        <v>0</v>
      </c>
      <c r="E5771" s="14">
        <f t="shared" si="362"/>
        <v>49537</v>
      </c>
      <c r="F5771" s="3"/>
      <c r="G5771" s="5">
        <v>51999</v>
      </c>
    </row>
    <row r="5772" spans="2:7">
      <c r="B5772" s="24">
        <f t="shared" si="363"/>
        <v>49538</v>
      </c>
      <c r="C5772" s="8" t="b">
        <f t="shared" si="361"/>
        <v>0</v>
      </c>
      <c r="D5772" s="21" t="b">
        <f t="shared" si="360"/>
        <v>0</v>
      </c>
      <c r="E5772" s="14">
        <f t="shared" si="362"/>
        <v>49538</v>
      </c>
      <c r="F5772" s="3"/>
      <c r="G5772" s="5">
        <v>52000</v>
      </c>
    </row>
    <row r="5773" spans="2:7">
      <c r="B5773" s="24">
        <f t="shared" si="363"/>
        <v>49539</v>
      </c>
      <c r="C5773" s="8" t="b">
        <f t="shared" si="361"/>
        <v>1</v>
      </c>
      <c r="D5773" s="21" t="b">
        <f t="shared" si="360"/>
        <v>0</v>
      </c>
      <c r="E5773" s="14" t="b">
        <f t="shared" si="362"/>
        <v>0</v>
      </c>
      <c r="F5773" s="3"/>
      <c r="G5773" s="5">
        <v>52001</v>
      </c>
    </row>
    <row r="5774" spans="2:7">
      <c r="B5774" s="24">
        <f t="shared" si="363"/>
        <v>49540</v>
      </c>
      <c r="C5774" s="8" t="b">
        <f t="shared" si="361"/>
        <v>1</v>
      </c>
      <c r="D5774" s="21" t="b">
        <f t="shared" si="360"/>
        <v>0</v>
      </c>
      <c r="E5774" s="14" t="b">
        <f t="shared" si="362"/>
        <v>0</v>
      </c>
      <c r="F5774" s="3"/>
      <c r="G5774" s="5">
        <v>52002</v>
      </c>
    </row>
    <row r="5775" spans="2:7">
      <c r="B5775" s="24">
        <f t="shared" si="363"/>
        <v>49541</v>
      </c>
      <c r="C5775" s="8" t="b">
        <f t="shared" si="361"/>
        <v>0</v>
      </c>
      <c r="D5775" s="21" t="b">
        <f t="shared" si="360"/>
        <v>0</v>
      </c>
      <c r="E5775" s="14">
        <f t="shared" si="362"/>
        <v>49541</v>
      </c>
      <c r="F5775" s="3"/>
      <c r="G5775" s="5">
        <v>52005</v>
      </c>
    </row>
    <row r="5776" spans="2:7">
      <c r="B5776" s="24">
        <f t="shared" si="363"/>
        <v>49542</v>
      </c>
      <c r="C5776" s="8" t="b">
        <f t="shared" si="361"/>
        <v>0</v>
      </c>
      <c r="D5776" s="21" t="b">
        <f t="shared" si="360"/>
        <v>0</v>
      </c>
      <c r="E5776" s="14">
        <f t="shared" si="362"/>
        <v>49542</v>
      </c>
      <c r="F5776" s="3"/>
      <c r="G5776" s="5">
        <v>52006</v>
      </c>
    </row>
    <row r="5777" spans="2:7">
      <c r="B5777" s="24">
        <f t="shared" si="363"/>
        <v>49543</v>
      </c>
      <c r="C5777" s="8" t="b">
        <f t="shared" si="361"/>
        <v>0</v>
      </c>
      <c r="D5777" s="21" t="b">
        <f t="shared" si="360"/>
        <v>0</v>
      </c>
      <c r="E5777" s="14">
        <f t="shared" si="362"/>
        <v>49543</v>
      </c>
      <c r="F5777" s="3"/>
      <c r="G5777" s="5">
        <v>52007</v>
      </c>
    </row>
    <row r="5778" spans="2:7">
      <c r="B5778" s="24">
        <f t="shared" si="363"/>
        <v>49544</v>
      </c>
      <c r="C5778" s="8" t="b">
        <f t="shared" si="361"/>
        <v>0</v>
      </c>
      <c r="D5778" s="21" t="b">
        <f t="shared" si="360"/>
        <v>0</v>
      </c>
      <c r="E5778" s="14">
        <f t="shared" si="362"/>
        <v>49544</v>
      </c>
      <c r="F5778" s="3"/>
      <c r="G5778" s="5">
        <v>52008</v>
      </c>
    </row>
    <row r="5779" spans="2:7">
      <c r="B5779" s="24">
        <f t="shared" si="363"/>
        <v>49545</v>
      </c>
      <c r="C5779" s="8" t="b">
        <f t="shared" si="361"/>
        <v>0</v>
      </c>
      <c r="D5779" s="21" t="b">
        <f t="shared" si="360"/>
        <v>0</v>
      </c>
      <c r="E5779" s="14">
        <f t="shared" si="362"/>
        <v>49545</v>
      </c>
      <c r="F5779" s="3"/>
      <c r="G5779" s="5">
        <v>52009</v>
      </c>
    </row>
    <row r="5780" spans="2:7">
      <c r="B5780" s="24">
        <f t="shared" si="363"/>
        <v>49546</v>
      </c>
      <c r="C5780" s="8" t="b">
        <f t="shared" si="361"/>
        <v>1</v>
      </c>
      <c r="D5780" s="21" t="b">
        <f t="shared" si="360"/>
        <v>0</v>
      </c>
      <c r="E5780" s="14" t="b">
        <f t="shared" si="362"/>
        <v>0</v>
      </c>
      <c r="F5780" s="3"/>
      <c r="G5780" s="5">
        <v>52012</v>
      </c>
    </row>
    <row r="5781" spans="2:7">
      <c r="B5781" s="24">
        <f t="shared" si="363"/>
        <v>49547</v>
      </c>
      <c r="C5781" s="8" t="b">
        <f t="shared" si="361"/>
        <v>1</v>
      </c>
      <c r="D5781" s="21" t="b">
        <f t="shared" si="360"/>
        <v>0</v>
      </c>
      <c r="E5781" s="14" t="b">
        <f t="shared" si="362"/>
        <v>0</v>
      </c>
      <c r="F5781" s="3"/>
      <c r="G5781" s="5">
        <v>52013</v>
      </c>
    </row>
    <row r="5782" spans="2:7">
      <c r="B5782" s="24">
        <f t="shared" si="363"/>
        <v>49548</v>
      </c>
      <c r="C5782" s="8" t="b">
        <f t="shared" si="361"/>
        <v>0</v>
      </c>
      <c r="D5782" s="21" t="b">
        <f t="shared" si="360"/>
        <v>0</v>
      </c>
      <c r="E5782" s="14">
        <f t="shared" si="362"/>
        <v>49548</v>
      </c>
      <c r="F5782" s="3"/>
      <c r="G5782" s="5">
        <v>52014</v>
      </c>
    </row>
    <row r="5783" spans="2:7">
      <c r="B5783" s="24">
        <f t="shared" si="363"/>
        <v>49549</v>
      </c>
      <c r="C5783" s="8" t="b">
        <f t="shared" si="361"/>
        <v>0</v>
      </c>
      <c r="D5783" s="21" t="b">
        <f t="shared" si="360"/>
        <v>0</v>
      </c>
      <c r="E5783" s="14">
        <f t="shared" si="362"/>
        <v>49549</v>
      </c>
      <c r="F5783" s="3"/>
      <c r="G5783" s="5">
        <v>52015</v>
      </c>
    </row>
    <row r="5784" spans="2:7">
      <c r="B5784" s="24">
        <f t="shared" si="363"/>
        <v>49550</v>
      </c>
      <c r="C5784" s="8" t="b">
        <f t="shared" si="361"/>
        <v>0</v>
      </c>
      <c r="D5784" s="21" t="b">
        <f t="shared" si="360"/>
        <v>0</v>
      </c>
      <c r="E5784" s="14">
        <f t="shared" si="362"/>
        <v>49550</v>
      </c>
      <c r="F5784" s="3"/>
      <c r="G5784" s="5">
        <v>52016</v>
      </c>
    </row>
    <row r="5785" spans="2:7">
      <c r="B5785" s="24">
        <f t="shared" si="363"/>
        <v>49551</v>
      </c>
      <c r="C5785" s="8" t="b">
        <f t="shared" si="361"/>
        <v>0</v>
      </c>
      <c r="D5785" s="21" t="b">
        <f t="shared" si="360"/>
        <v>0</v>
      </c>
      <c r="E5785" s="14">
        <f t="shared" si="362"/>
        <v>49551</v>
      </c>
      <c r="F5785" s="3"/>
      <c r="G5785" s="5">
        <v>52019</v>
      </c>
    </row>
    <row r="5786" spans="2:7">
      <c r="B5786" s="24">
        <f t="shared" si="363"/>
        <v>49552</v>
      </c>
      <c r="C5786" s="8" t="b">
        <f t="shared" si="361"/>
        <v>0</v>
      </c>
      <c r="D5786" s="21" t="b">
        <f t="shared" si="360"/>
        <v>0</v>
      </c>
      <c r="E5786" s="14">
        <f t="shared" si="362"/>
        <v>49552</v>
      </c>
      <c r="F5786" s="3"/>
      <c r="G5786" s="5">
        <v>52020</v>
      </c>
    </row>
    <row r="5787" spans="2:7">
      <c r="B5787" s="24">
        <f t="shared" si="363"/>
        <v>49553</v>
      </c>
      <c r="C5787" s="8" t="b">
        <f t="shared" si="361"/>
        <v>1</v>
      </c>
      <c r="D5787" s="21" t="b">
        <f t="shared" si="360"/>
        <v>0</v>
      </c>
      <c r="E5787" s="14" t="b">
        <f t="shared" si="362"/>
        <v>0</v>
      </c>
      <c r="F5787" s="3"/>
      <c r="G5787" s="5">
        <v>52021</v>
      </c>
    </row>
    <row r="5788" spans="2:7">
      <c r="B5788" s="24">
        <f t="shared" si="363"/>
        <v>49554</v>
      </c>
      <c r="C5788" s="8" t="b">
        <f t="shared" si="361"/>
        <v>1</v>
      </c>
      <c r="D5788" s="21" t="b">
        <f t="shared" si="360"/>
        <v>0</v>
      </c>
      <c r="E5788" s="14" t="b">
        <f t="shared" si="362"/>
        <v>0</v>
      </c>
      <c r="F5788" s="3"/>
      <c r="G5788" s="5">
        <v>52022</v>
      </c>
    </row>
    <row r="5789" spans="2:7">
      <c r="B5789" s="24">
        <f t="shared" si="363"/>
        <v>49555</v>
      </c>
      <c r="C5789" s="8" t="b">
        <f t="shared" si="361"/>
        <v>0</v>
      </c>
      <c r="D5789" s="21" t="b">
        <f t="shared" si="360"/>
        <v>0</v>
      </c>
      <c r="E5789" s="14">
        <f t="shared" si="362"/>
        <v>49555</v>
      </c>
      <c r="F5789" s="3"/>
      <c r="G5789" s="5">
        <v>52023</v>
      </c>
    </row>
    <row r="5790" spans="2:7">
      <c r="B5790" s="24">
        <f t="shared" si="363"/>
        <v>49556</v>
      </c>
      <c r="C5790" s="8" t="b">
        <f t="shared" si="361"/>
        <v>0</v>
      </c>
      <c r="D5790" s="21" t="b">
        <f t="shared" si="360"/>
        <v>0</v>
      </c>
      <c r="E5790" s="14">
        <f t="shared" si="362"/>
        <v>49556</v>
      </c>
      <c r="F5790" s="3"/>
      <c r="G5790" s="5">
        <v>52026</v>
      </c>
    </row>
    <row r="5791" spans="2:7">
      <c r="B5791" s="24">
        <f t="shared" si="363"/>
        <v>49557</v>
      </c>
      <c r="C5791" s="8" t="b">
        <f t="shared" si="361"/>
        <v>0</v>
      </c>
      <c r="D5791" s="21" t="b">
        <f t="shared" si="360"/>
        <v>0</v>
      </c>
      <c r="E5791" s="14">
        <f t="shared" si="362"/>
        <v>49557</v>
      </c>
      <c r="F5791" s="3"/>
      <c r="G5791" s="5">
        <v>52027</v>
      </c>
    </row>
    <row r="5792" spans="2:7">
      <c r="B5792" s="24">
        <f t="shared" si="363"/>
        <v>49558</v>
      </c>
      <c r="C5792" s="8" t="b">
        <f t="shared" si="361"/>
        <v>0</v>
      </c>
      <c r="D5792" s="21" t="b">
        <f t="shared" si="360"/>
        <v>0</v>
      </c>
      <c r="E5792" s="14">
        <f t="shared" si="362"/>
        <v>49558</v>
      </c>
      <c r="F5792" s="3"/>
      <c r="G5792" s="5">
        <v>52028</v>
      </c>
    </row>
    <row r="5793" spans="2:7">
      <c r="B5793" s="24">
        <f t="shared" si="363"/>
        <v>49559</v>
      </c>
      <c r="C5793" s="8" t="b">
        <f t="shared" si="361"/>
        <v>0</v>
      </c>
      <c r="D5793" s="21" t="b">
        <f t="shared" si="360"/>
        <v>0</v>
      </c>
      <c r="E5793" s="14">
        <f t="shared" si="362"/>
        <v>49559</v>
      </c>
      <c r="F5793" s="3"/>
      <c r="G5793" s="5">
        <v>52029</v>
      </c>
    </row>
    <row r="5794" spans="2:7">
      <c r="B5794" s="24">
        <f t="shared" si="363"/>
        <v>49560</v>
      </c>
      <c r="C5794" s="8" t="b">
        <f t="shared" si="361"/>
        <v>1</v>
      </c>
      <c r="D5794" s="21" t="b">
        <f t="shared" si="360"/>
        <v>0</v>
      </c>
      <c r="E5794" s="14" t="b">
        <f t="shared" si="362"/>
        <v>0</v>
      </c>
      <c r="F5794" s="3"/>
      <c r="G5794" s="5">
        <v>52030</v>
      </c>
    </row>
    <row r="5795" spans="2:7">
      <c r="B5795" s="24">
        <f t="shared" si="363"/>
        <v>49561</v>
      </c>
      <c r="C5795" s="8" t="b">
        <f t="shared" si="361"/>
        <v>1</v>
      </c>
      <c r="D5795" s="21" t="b">
        <f t="shared" si="360"/>
        <v>0</v>
      </c>
      <c r="E5795" s="14" t="b">
        <f t="shared" si="362"/>
        <v>0</v>
      </c>
      <c r="F5795" s="3"/>
      <c r="G5795" s="5">
        <v>52033</v>
      </c>
    </row>
    <row r="5796" spans="2:7">
      <c r="B5796" s="24">
        <f t="shared" si="363"/>
        <v>49562</v>
      </c>
      <c r="C5796" s="8" t="b">
        <f t="shared" si="361"/>
        <v>0</v>
      </c>
      <c r="D5796" s="21" t="b">
        <f t="shared" si="360"/>
        <v>0</v>
      </c>
      <c r="E5796" s="14">
        <f t="shared" si="362"/>
        <v>49562</v>
      </c>
      <c r="F5796" s="3"/>
      <c r="G5796" s="5">
        <v>52034</v>
      </c>
    </row>
    <row r="5797" spans="2:7">
      <c r="B5797" s="24">
        <f t="shared" si="363"/>
        <v>49563</v>
      </c>
      <c r="C5797" s="8" t="b">
        <f t="shared" si="361"/>
        <v>0</v>
      </c>
      <c r="D5797" s="21" t="b">
        <f t="shared" si="360"/>
        <v>0</v>
      </c>
      <c r="E5797" s="14">
        <f t="shared" si="362"/>
        <v>49563</v>
      </c>
      <c r="F5797" s="3"/>
      <c r="G5797" s="5">
        <v>52035</v>
      </c>
    </row>
    <row r="5798" spans="2:7">
      <c r="B5798" s="24">
        <f t="shared" si="363"/>
        <v>49564</v>
      </c>
      <c r="C5798" s="8" t="b">
        <f t="shared" si="361"/>
        <v>0</v>
      </c>
      <c r="D5798" s="21" t="b">
        <f t="shared" si="360"/>
        <v>0</v>
      </c>
      <c r="E5798" s="14">
        <f t="shared" si="362"/>
        <v>49564</v>
      </c>
      <c r="F5798" s="3"/>
      <c r="G5798" s="5">
        <v>52036</v>
      </c>
    </row>
    <row r="5799" spans="2:7">
      <c r="B5799" s="24">
        <f t="shared" si="363"/>
        <v>49565</v>
      </c>
      <c r="C5799" s="8" t="b">
        <f t="shared" si="361"/>
        <v>0</v>
      </c>
      <c r="D5799" s="21" t="b">
        <f t="shared" si="360"/>
        <v>0</v>
      </c>
      <c r="E5799" s="14">
        <f t="shared" si="362"/>
        <v>49565</v>
      </c>
      <c r="F5799" s="3"/>
      <c r="G5799" s="5">
        <v>52037</v>
      </c>
    </row>
    <row r="5800" spans="2:7">
      <c r="B5800" s="24">
        <f t="shared" si="363"/>
        <v>49566</v>
      </c>
      <c r="C5800" s="8" t="b">
        <f t="shared" si="361"/>
        <v>0</v>
      </c>
      <c r="D5800" s="21" t="b">
        <f t="shared" si="360"/>
        <v>0</v>
      </c>
      <c r="E5800" s="14">
        <f t="shared" si="362"/>
        <v>49566</v>
      </c>
      <c r="F5800" s="3"/>
      <c r="G5800" s="5">
        <v>52040</v>
      </c>
    </row>
    <row r="5801" spans="2:7">
      <c r="B5801" s="24">
        <f t="shared" si="363"/>
        <v>49567</v>
      </c>
      <c r="C5801" s="8" t="b">
        <f t="shared" si="361"/>
        <v>1</v>
      </c>
      <c r="D5801" s="21" t="b">
        <f t="shared" si="360"/>
        <v>0</v>
      </c>
      <c r="E5801" s="14" t="b">
        <f t="shared" si="362"/>
        <v>0</v>
      </c>
      <c r="F5801" s="3"/>
      <c r="G5801" s="5">
        <v>52041</v>
      </c>
    </row>
    <row r="5802" spans="2:7">
      <c r="B5802" s="24">
        <f t="shared" si="363"/>
        <v>49568</v>
      </c>
      <c r="C5802" s="8" t="b">
        <f t="shared" si="361"/>
        <v>1</v>
      </c>
      <c r="D5802" s="21" t="b">
        <f t="shared" si="360"/>
        <v>0</v>
      </c>
      <c r="E5802" s="14" t="b">
        <f t="shared" si="362"/>
        <v>0</v>
      </c>
      <c r="F5802" s="3"/>
      <c r="G5802" s="5">
        <v>52042</v>
      </c>
    </row>
    <row r="5803" spans="2:7">
      <c r="B5803" s="24">
        <f t="shared" si="363"/>
        <v>49569</v>
      </c>
      <c r="C5803" s="8" t="b">
        <f t="shared" si="361"/>
        <v>0</v>
      </c>
      <c r="D5803" s="21" t="b">
        <f t="shared" si="360"/>
        <v>0</v>
      </c>
      <c r="E5803" s="14">
        <f t="shared" si="362"/>
        <v>49569</v>
      </c>
      <c r="F5803" s="3"/>
      <c r="G5803" s="5">
        <v>52043</v>
      </c>
    </row>
    <row r="5804" spans="2:7">
      <c r="B5804" s="24">
        <f t="shared" si="363"/>
        <v>49570</v>
      </c>
      <c r="C5804" s="8" t="b">
        <f t="shared" si="361"/>
        <v>0</v>
      </c>
      <c r="D5804" s="21" t="b">
        <f t="shared" si="360"/>
        <v>0</v>
      </c>
      <c r="E5804" s="14">
        <f t="shared" si="362"/>
        <v>49570</v>
      </c>
      <c r="F5804" s="3"/>
      <c r="G5804" s="5">
        <v>52044</v>
      </c>
    </row>
    <row r="5805" spans="2:7">
      <c r="B5805" s="24">
        <f t="shared" si="363"/>
        <v>49571</v>
      </c>
      <c r="C5805" s="8" t="b">
        <f t="shared" si="361"/>
        <v>0</v>
      </c>
      <c r="D5805" s="21" t="b">
        <f t="shared" si="360"/>
        <v>0</v>
      </c>
      <c r="E5805" s="14">
        <f t="shared" si="362"/>
        <v>49571</v>
      </c>
      <c r="F5805" s="3"/>
      <c r="G5805" s="5">
        <v>52047</v>
      </c>
    </row>
    <row r="5806" spans="2:7">
      <c r="B5806" s="24">
        <f t="shared" si="363"/>
        <v>49572</v>
      </c>
      <c r="C5806" s="8" t="b">
        <f t="shared" si="361"/>
        <v>0</v>
      </c>
      <c r="D5806" s="21" t="b">
        <f t="shared" si="360"/>
        <v>0</v>
      </c>
      <c r="E5806" s="14">
        <f t="shared" si="362"/>
        <v>49572</v>
      </c>
      <c r="F5806" s="3"/>
      <c r="G5806" s="5">
        <v>52048</v>
      </c>
    </row>
    <row r="5807" spans="2:7">
      <c r="B5807" s="24">
        <f t="shared" si="363"/>
        <v>49573</v>
      </c>
      <c r="C5807" s="8" t="b">
        <f t="shared" si="361"/>
        <v>0</v>
      </c>
      <c r="D5807" s="21" t="b">
        <f t="shared" si="360"/>
        <v>0</v>
      </c>
      <c r="E5807" s="14">
        <f t="shared" si="362"/>
        <v>49573</v>
      </c>
      <c r="F5807" s="3"/>
      <c r="G5807" s="5">
        <v>52049</v>
      </c>
    </row>
    <row r="5808" spans="2:7">
      <c r="B5808" s="24">
        <f t="shared" si="363"/>
        <v>49574</v>
      </c>
      <c r="C5808" s="8" t="b">
        <f t="shared" si="361"/>
        <v>1</v>
      </c>
      <c r="D5808" s="21" t="b">
        <f t="shared" si="360"/>
        <v>0</v>
      </c>
      <c r="E5808" s="14" t="b">
        <f t="shared" si="362"/>
        <v>0</v>
      </c>
      <c r="F5808" s="3"/>
      <c r="G5808" s="5">
        <v>52050</v>
      </c>
    </row>
    <row r="5809" spans="2:7">
      <c r="B5809" s="24">
        <f t="shared" si="363"/>
        <v>49575</v>
      </c>
      <c r="C5809" s="8" t="b">
        <f t="shared" si="361"/>
        <v>1</v>
      </c>
      <c r="D5809" s="21" t="b">
        <f t="shared" si="360"/>
        <v>0</v>
      </c>
      <c r="E5809" s="14" t="b">
        <f t="shared" si="362"/>
        <v>0</v>
      </c>
      <c r="F5809" s="3"/>
      <c r="G5809" s="5">
        <v>52051</v>
      </c>
    </row>
    <row r="5810" spans="2:7">
      <c r="B5810" s="24">
        <f t="shared" si="363"/>
        <v>49576</v>
      </c>
      <c r="C5810" s="8" t="b">
        <f t="shared" si="361"/>
        <v>0</v>
      </c>
      <c r="D5810" s="21" t="b">
        <f t="shared" si="360"/>
        <v>0</v>
      </c>
      <c r="E5810" s="14">
        <f t="shared" si="362"/>
        <v>49576</v>
      </c>
      <c r="F5810" s="3"/>
      <c r="G5810" s="5">
        <v>52054</v>
      </c>
    </row>
    <row r="5811" spans="2:7">
      <c r="B5811" s="24">
        <f t="shared" si="363"/>
        <v>49577</v>
      </c>
      <c r="C5811" s="8" t="b">
        <f t="shared" si="361"/>
        <v>0</v>
      </c>
      <c r="D5811" s="21" t="b">
        <f t="shared" si="360"/>
        <v>0</v>
      </c>
      <c r="E5811" s="14">
        <f t="shared" si="362"/>
        <v>49577</v>
      </c>
      <c r="F5811" s="3"/>
      <c r="G5811" s="5">
        <v>52055</v>
      </c>
    </row>
    <row r="5812" spans="2:7">
      <c r="B5812" s="24">
        <f t="shared" si="363"/>
        <v>49578</v>
      </c>
      <c r="C5812" s="8" t="b">
        <f t="shared" si="361"/>
        <v>0</v>
      </c>
      <c r="D5812" s="21" t="b">
        <f t="shared" si="360"/>
        <v>0</v>
      </c>
      <c r="E5812" s="14">
        <f t="shared" si="362"/>
        <v>49578</v>
      </c>
      <c r="F5812" s="3"/>
      <c r="G5812" s="5">
        <v>52056</v>
      </c>
    </row>
    <row r="5813" spans="2:7">
      <c r="B5813" s="24">
        <f t="shared" si="363"/>
        <v>49579</v>
      </c>
      <c r="C5813" s="8" t="b">
        <f t="shared" si="361"/>
        <v>0</v>
      </c>
      <c r="D5813" s="21" t="b">
        <f t="shared" si="360"/>
        <v>0</v>
      </c>
      <c r="E5813" s="14">
        <f t="shared" si="362"/>
        <v>49579</v>
      </c>
      <c r="F5813" s="3"/>
      <c r="G5813" s="5">
        <v>52057</v>
      </c>
    </row>
    <row r="5814" spans="2:7">
      <c r="B5814" s="24">
        <f t="shared" si="363"/>
        <v>49580</v>
      </c>
      <c r="C5814" s="8" t="b">
        <f t="shared" si="361"/>
        <v>0</v>
      </c>
      <c r="D5814" s="21" t="b">
        <f t="shared" si="360"/>
        <v>0</v>
      </c>
      <c r="E5814" s="14">
        <f t="shared" si="362"/>
        <v>49580</v>
      </c>
      <c r="F5814" s="3"/>
      <c r="G5814" s="5">
        <v>52058</v>
      </c>
    </row>
    <row r="5815" spans="2:7">
      <c r="B5815" s="24">
        <f t="shared" si="363"/>
        <v>49581</v>
      </c>
      <c r="C5815" s="8" t="b">
        <f t="shared" si="361"/>
        <v>1</v>
      </c>
      <c r="D5815" s="21" t="b">
        <f t="shared" si="360"/>
        <v>0</v>
      </c>
      <c r="E5815" s="14" t="b">
        <f t="shared" si="362"/>
        <v>0</v>
      </c>
      <c r="F5815" s="3"/>
      <c r="G5815" s="5">
        <v>52061</v>
      </c>
    </row>
    <row r="5816" spans="2:7">
      <c r="B5816" s="24">
        <f t="shared" si="363"/>
        <v>49582</v>
      </c>
      <c r="C5816" s="8" t="b">
        <f t="shared" si="361"/>
        <v>1</v>
      </c>
      <c r="D5816" s="21" t="b">
        <f t="shared" si="360"/>
        <v>0</v>
      </c>
      <c r="E5816" s="14" t="b">
        <f t="shared" si="362"/>
        <v>0</v>
      </c>
      <c r="F5816" s="3"/>
      <c r="G5816" s="5">
        <v>52062</v>
      </c>
    </row>
    <row r="5817" spans="2:7">
      <c r="B5817" s="24">
        <f t="shared" si="363"/>
        <v>49583</v>
      </c>
      <c r="C5817" s="8" t="b">
        <f t="shared" si="361"/>
        <v>0</v>
      </c>
      <c r="D5817" s="21" t="b">
        <f t="shared" si="360"/>
        <v>0</v>
      </c>
      <c r="E5817" s="14">
        <f t="shared" si="362"/>
        <v>49583</v>
      </c>
      <c r="F5817" s="3"/>
      <c r="G5817" s="5">
        <v>52063</v>
      </c>
    </row>
    <row r="5818" spans="2:7">
      <c r="B5818" s="24">
        <f t="shared" si="363"/>
        <v>49584</v>
      </c>
      <c r="C5818" s="8" t="b">
        <f t="shared" si="361"/>
        <v>0</v>
      </c>
      <c r="D5818" s="21" t="b">
        <f t="shared" si="360"/>
        <v>0</v>
      </c>
      <c r="E5818" s="14">
        <f t="shared" si="362"/>
        <v>49584</v>
      </c>
      <c r="F5818" s="3"/>
      <c r="G5818" s="5">
        <v>52064</v>
      </c>
    </row>
    <row r="5819" spans="2:7">
      <c r="B5819" s="24">
        <f t="shared" si="363"/>
        <v>49585</v>
      </c>
      <c r="C5819" s="8" t="b">
        <f t="shared" si="361"/>
        <v>0</v>
      </c>
      <c r="D5819" s="21" t="b">
        <f t="shared" si="360"/>
        <v>0</v>
      </c>
      <c r="E5819" s="14">
        <f t="shared" si="362"/>
        <v>49585</v>
      </c>
      <c r="F5819" s="3"/>
      <c r="G5819" s="5">
        <v>52065</v>
      </c>
    </row>
    <row r="5820" spans="2:7">
      <c r="B5820" s="24">
        <f t="shared" si="363"/>
        <v>49586</v>
      </c>
      <c r="C5820" s="8" t="b">
        <f t="shared" si="361"/>
        <v>0</v>
      </c>
      <c r="D5820" s="21" t="b">
        <f t="shared" si="360"/>
        <v>0</v>
      </c>
      <c r="E5820" s="14">
        <f t="shared" si="362"/>
        <v>49586</v>
      </c>
      <c r="F5820" s="3"/>
      <c r="G5820" s="5">
        <v>52068</v>
      </c>
    </row>
    <row r="5821" spans="2:7">
      <c r="B5821" s="24">
        <f t="shared" si="363"/>
        <v>49587</v>
      </c>
      <c r="C5821" s="8" t="b">
        <f t="shared" si="361"/>
        <v>0</v>
      </c>
      <c r="D5821" s="21" t="b">
        <f t="shared" si="360"/>
        <v>0</v>
      </c>
      <c r="E5821" s="14">
        <f t="shared" si="362"/>
        <v>49587</v>
      </c>
      <c r="F5821" s="3"/>
      <c r="G5821" s="5">
        <v>52069</v>
      </c>
    </row>
    <row r="5822" spans="2:7">
      <c r="B5822" s="24">
        <f t="shared" si="363"/>
        <v>49588</v>
      </c>
      <c r="C5822" s="8" t="b">
        <f t="shared" si="361"/>
        <v>1</v>
      </c>
      <c r="D5822" s="21" t="b">
        <f t="shared" si="360"/>
        <v>0</v>
      </c>
      <c r="E5822" s="14" t="b">
        <f t="shared" si="362"/>
        <v>0</v>
      </c>
      <c r="F5822" s="3"/>
      <c r="G5822" s="5">
        <v>52070</v>
      </c>
    </row>
    <row r="5823" spans="2:7">
      <c r="B5823" s="24">
        <f t="shared" si="363"/>
        <v>49589</v>
      </c>
      <c r="C5823" s="8" t="b">
        <f t="shared" si="361"/>
        <v>1</v>
      </c>
      <c r="D5823" s="21" t="b">
        <f t="shared" si="360"/>
        <v>0</v>
      </c>
      <c r="E5823" s="14" t="b">
        <f t="shared" si="362"/>
        <v>0</v>
      </c>
      <c r="F5823" s="3"/>
      <c r="G5823" s="5">
        <v>52071</v>
      </c>
    </row>
    <row r="5824" spans="2:7">
      <c r="B5824" s="24">
        <f t="shared" si="363"/>
        <v>49590</v>
      </c>
      <c r="C5824" s="8" t="b">
        <f t="shared" si="361"/>
        <v>0</v>
      </c>
      <c r="D5824" s="21" t="b">
        <f t="shared" si="360"/>
        <v>0</v>
      </c>
      <c r="E5824" s="14">
        <f t="shared" si="362"/>
        <v>49590</v>
      </c>
      <c r="F5824" s="3"/>
      <c r="G5824" s="5">
        <v>52072</v>
      </c>
    </row>
    <row r="5825" spans="2:7">
      <c r="B5825" s="24">
        <f t="shared" si="363"/>
        <v>49591</v>
      </c>
      <c r="C5825" s="8" t="b">
        <f t="shared" si="361"/>
        <v>0</v>
      </c>
      <c r="D5825" s="21" t="b">
        <f t="shared" si="360"/>
        <v>0</v>
      </c>
      <c r="E5825" s="14">
        <f t="shared" si="362"/>
        <v>49591</v>
      </c>
      <c r="F5825" s="3"/>
      <c r="G5825" s="5">
        <v>52075</v>
      </c>
    </row>
    <row r="5826" spans="2:7">
      <c r="B5826" s="24">
        <f t="shared" si="363"/>
        <v>49592</v>
      </c>
      <c r="C5826" s="8" t="b">
        <f t="shared" si="361"/>
        <v>0</v>
      </c>
      <c r="D5826" s="21" t="b">
        <f t="shared" si="360"/>
        <v>0</v>
      </c>
      <c r="E5826" s="14">
        <f t="shared" si="362"/>
        <v>49592</v>
      </c>
      <c r="F5826" s="3"/>
      <c r="G5826" s="5">
        <v>52076</v>
      </c>
    </row>
    <row r="5827" spans="2:7">
      <c r="B5827" s="24">
        <f t="shared" si="363"/>
        <v>49593</v>
      </c>
      <c r="C5827" s="8" t="b">
        <f t="shared" si="361"/>
        <v>0</v>
      </c>
      <c r="D5827" s="21" t="b">
        <f t="shared" ref="D5827:D5890" si="364">IF(TYPE(VLOOKUP(B5827,Holidays,1,0))&lt;&gt;1,FALSE,TRUE)</f>
        <v>0</v>
      </c>
      <c r="E5827" s="14">
        <f t="shared" si="362"/>
        <v>49593</v>
      </c>
      <c r="F5827" s="3"/>
      <c r="G5827" s="5">
        <v>52077</v>
      </c>
    </row>
    <row r="5828" spans="2:7">
      <c r="B5828" s="24">
        <f t="shared" si="363"/>
        <v>49594</v>
      </c>
      <c r="C5828" s="8" t="b">
        <f t="shared" ref="C5828:C5891" si="365">IF(WEEKDAY(B5828,2)&gt;5,TRUE)</f>
        <v>0</v>
      </c>
      <c r="D5828" s="21" t="b">
        <f t="shared" si="364"/>
        <v>0</v>
      </c>
      <c r="E5828" s="14">
        <f t="shared" ref="E5828:E5891" si="366">IF(OR(C5828,D5828),FALSE,B5828)</f>
        <v>49594</v>
      </c>
      <c r="F5828" s="3"/>
      <c r="G5828" s="5">
        <v>52078</v>
      </c>
    </row>
    <row r="5829" spans="2:7">
      <c r="B5829" s="24">
        <f t="shared" ref="B5829:B5892" si="367">B5828+1</f>
        <v>49595</v>
      </c>
      <c r="C5829" s="8" t="b">
        <f t="shared" si="365"/>
        <v>1</v>
      </c>
      <c r="D5829" s="21" t="b">
        <f t="shared" si="364"/>
        <v>0</v>
      </c>
      <c r="E5829" s="14" t="b">
        <f t="shared" si="366"/>
        <v>0</v>
      </c>
      <c r="F5829" s="3"/>
      <c r="G5829" s="5">
        <v>52079</v>
      </c>
    </row>
    <row r="5830" spans="2:7">
      <c r="B5830" s="24">
        <f t="shared" si="367"/>
        <v>49596</v>
      </c>
      <c r="C5830" s="8" t="b">
        <f t="shared" si="365"/>
        <v>1</v>
      </c>
      <c r="D5830" s="21" t="b">
        <f t="shared" si="364"/>
        <v>0</v>
      </c>
      <c r="E5830" s="14" t="b">
        <f t="shared" si="366"/>
        <v>0</v>
      </c>
      <c r="F5830" s="3"/>
      <c r="G5830" s="5">
        <v>52082</v>
      </c>
    </row>
    <row r="5831" spans="2:7">
      <c r="B5831" s="24">
        <f t="shared" si="367"/>
        <v>49597</v>
      </c>
      <c r="C5831" s="8" t="b">
        <f t="shared" si="365"/>
        <v>0</v>
      </c>
      <c r="D5831" s="21" t="b">
        <f t="shared" si="364"/>
        <v>0</v>
      </c>
      <c r="E5831" s="14">
        <f t="shared" si="366"/>
        <v>49597</v>
      </c>
      <c r="F5831" s="3"/>
      <c r="G5831" s="5">
        <v>52083</v>
      </c>
    </row>
    <row r="5832" spans="2:7">
      <c r="B5832" s="24">
        <f t="shared" si="367"/>
        <v>49598</v>
      </c>
      <c r="C5832" s="8" t="b">
        <f t="shared" si="365"/>
        <v>0</v>
      </c>
      <c r="D5832" s="21" t="b">
        <f t="shared" si="364"/>
        <v>0</v>
      </c>
      <c r="E5832" s="14">
        <f t="shared" si="366"/>
        <v>49598</v>
      </c>
      <c r="F5832" s="3"/>
      <c r="G5832" s="5">
        <v>52084</v>
      </c>
    </row>
    <row r="5833" spans="2:7">
      <c r="B5833" s="24">
        <f t="shared" si="367"/>
        <v>49599</v>
      </c>
      <c r="C5833" s="8" t="b">
        <f t="shared" si="365"/>
        <v>0</v>
      </c>
      <c r="D5833" s="21" t="b">
        <f t="shared" si="364"/>
        <v>0</v>
      </c>
      <c r="E5833" s="14">
        <f t="shared" si="366"/>
        <v>49599</v>
      </c>
      <c r="F5833" s="3"/>
      <c r="G5833" s="5">
        <v>52085</v>
      </c>
    </row>
    <row r="5834" spans="2:7">
      <c r="B5834" s="24">
        <f t="shared" si="367"/>
        <v>49600</v>
      </c>
      <c r="C5834" s="8" t="b">
        <f t="shared" si="365"/>
        <v>0</v>
      </c>
      <c r="D5834" s="21" t="b">
        <f t="shared" si="364"/>
        <v>0</v>
      </c>
      <c r="E5834" s="14">
        <f t="shared" si="366"/>
        <v>49600</v>
      </c>
      <c r="F5834" s="3"/>
      <c r="G5834" s="5">
        <v>52086</v>
      </c>
    </row>
    <row r="5835" spans="2:7">
      <c r="B5835" s="24">
        <f t="shared" si="367"/>
        <v>49601</v>
      </c>
      <c r="C5835" s="8" t="b">
        <f t="shared" si="365"/>
        <v>0</v>
      </c>
      <c r="D5835" s="21" t="b">
        <f t="shared" si="364"/>
        <v>0</v>
      </c>
      <c r="E5835" s="14">
        <f t="shared" si="366"/>
        <v>49601</v>
      </c>
      <c r="F5835" s="3"/>
      <c r="G5835" s="5">
        <v>52089</v>
      </c>
    </row>
    <row r="5836" spans="2:7">
      <c r="B5836" s="24">
        <f t="shared" si="367"/>
        <v>49602</v>
      </c>
      <c r="C5836" s="8" t="b">
        <f t="shared" si="365"/>
        <v>1</v>
      </c>
      <c r="D5836" s="21" t="b">
        <f t="shared" si="364"/>
        <v>0</v>
      </c>
      <c r="E5836" s="14" t="b">
        <f t="shared" si="366"/>
        <v>0</v>
      </c>
      <c r="F5836" s="3"/>
      <c r="G5836" s="5">
        <v>52090</v>
      </c>
    </row>
    <row r="5837" spans="2:7">
      <c r="B5837" s="24">
        <f t="shared" si="367"/>
        <v>49603</v>
      </c>
      <c r="C5837" s="8" t="b">
        <f t="shared" si="365"/>
        <v>1</v>
      </c>
      <c r="D5837" s="21" t="b">
        <f t="shared" si="364"/>
        <v>0</v>
      </c>
      <c r="E5837" s="14" t="b">
        <f t="shared" si="366"/>
        <v>0</v>
      </c>
      <c r="F5837" s="3"/>
      <c r="G5837" s="5">
        <v>52091</v>
      </c>
    </row>
    <row r="5838" spans="2:7">
      <c r="B5838" s="24">
        <f t="shared" si="367"/>
        <v>49604</v>
      </c>
      <c r="C5838" s="8" t="b">
        <f t="shared" si="365"/>
        <v>0</v>
      </c>
      <c r="D5838" s="21" t="b">
        <f t="shared" si="364"/>
        <v>0</v>
      </c>
      <c r="E5838" s="14">
        <f t="shared" si="366"/>
        <v>49604</v>
      </c>
      <c r="F5838" s="3"/>
      <c r="G5838" s="5">
        <v>52092</v>
      </c>
    </row>
    <row r="5839" spans="2:7">
      <c r="B5839" s="24">
        <f t="shared" si="367"/>
        <v>49605</v>
      </c>
      <c r="C5839" s="8" t="b">
        <f t="shared" si="365"/>
        <v>0</v>
      </c>
      <c r="D5839" s="21" t="b">
        <f t="shared" si="364"/>
        <v>0</v>
      </c>
      <c r="E5839" s="14">
        <f t="shared" si="366"/>
        <v>49605</v>
      </c>
      <c r="F5839" s="3"/>
      <c r="G5839" s="5">
        <v>52093</v>
      </c>
    </row>
    <row r="5840" spans="2:7">
      <c r="B5840" s="24">
        <f t="shared" si="367"/>
        <v>49606</v>
      </c>
      <c r="C5840" s="8" t="b">
        <f t="shared" si="365"/>
        <v>0</v>
      </c>
      <c r="D5840" s="21" t="b">
        <f t="shared" si="364"/>
        <v>0</v>
      </c>
      <c r="E5840" s="14">
        <f t="shared" si="366"/>
        <v>49606</v>
      </c>
      <c r="F5840" s="3"/>
      <c r="G5840" s="5">
        <v>52096</v>
      </c>
    </row>
    <row r="5841" spans="2:7">
      <c r="B5841" s="24">
        <f t="shared" si="367"/>
        <v>49607</v>
      </c>
      <c r="C5841" s="8" t="b">
        <f t="shared" si="365"/>
        <v>0</v>
      </c>
      <c r="D5841" s="21" t="b">
        <f t="shared" si="364"/>
        <v>0</v>
      </c>
      <c r="E5841" s="14">
        <f t="shared" si="366"/>
        <v>49607</v>
      </c>
      <c r="F5841" s="3"/>
      <c r="G5841" s="5">
        <v>52097</v>
      </c>
    </row>
    <row r="5842" spans="2:7">
      <c r="B5842" s="24">
        <f t="shared" si="367"/>
        <v>49608</v>
      </c>
      <c r="C5842" s="8" t="b">
        <f t="shared" si="365"/>
        <v>0</v>
      </c>
      <c r="D5842" s="21" t="b">
        <f t="shared" si="364"/>
        <v>0</v>
      </c>
      <c r="E5842" s="14">
        <f t="shared" si="366"/>
        <v>49608</v>
      </c>
      <c r="F5842" s="3"/>
      <c r="G5842" s="5">
        <v>52098</v>
      </c>
    </row>
    <row r="5843" spans="2:7">
      <c r="B5843" s="24">
        <f t="shared" si="367"/>
        <v>49609</v>
      </c>
      <c r="C5843" s="8" t="b">
        <f t="shared" si="365"/>
        <v>1</v>
      </c>
      <c r="D5843" s="21" t="b">
        <f t="shared" si="364"/>
        <v>0</v>
      </c>
      <c r="E5843" s="14" t="b">
        <f t="shared" si="366"/>
        <v>0</v>
      </c>
      <c r="F5843" s="3"/>
      <c r="G5843" s="5">
        <v>52099</v>
      </c>
    </row>
    <row r="5844" spans="2:7">
      <c r="B5844" s="24">
        <f t="shared" si="367"/>
        <v>49610</v>
      </c>
      <c r="C5844" s="8" t="b">
        <f t="shared" si="365"/>
        <v>1</v>
      </c>
      <c r="D5844" s="21" t="b">
        <f t="shared" si="364"/>
        <v>0</v>
      </c>
      <c r="E5844" s="14" t="b">
        <f t="shared" si="366"/>
        <v>0</v>
      </c>
      <c r="F5844" s="3"/>
      <c r="G5844" s="5">
        <v>52100</v>
      </c>
    </row>
    <row r="5845" spans="2:7">
      <c r="B5845" s="24">
        <f t="shared" si="367"/>
        <v>49611</v>
      </c>
      <c r="C5845" s="8" t="b">
        <f t="shared" si="365"/>
        <v>0</v>
      </c>
      <c r="D5845" s="21" t="b">
        <f t="shared" si="364"/>
        <v>0</v>
      </c>
      <c r="E5845" s="14">
        <f t="shared" si="366"/>
        <v>49611</v>
      </c>
      <c r="F5845" s="3"/>
      <c r="G5845" s="5">
        <v>52103</v>
      </c>
    </row>
    <row r="5846" spans="2:7">
      <c r="B5846" s="24">
        <f t="shared" si="367"/>
        <v>49612</v>
      </c>
      <c r="C5846" s="8" t="b">
        <f t="shared" si="365"/>
        <v>0</v>
      </c>
      <c r="D5846" s="21" t="b">
        <f t="shared" si="364"/>
        <v>0</v>
      </c>
      <c r="E5846" s="14">
        <f t="shared" si="366"/>
        <v>49612</v>
      </c>
      <c r="F5846" s="3"/>
      <c r="G5846" s="5">
        <v>52104</v>
      </c>
    </row>
    <row r="5847" spans="2:7">
      <c r="B5847" s="24">
        <f t="shared" si="367"/>
        <v>49613</v>
      </c>
      <c r="C5847" s="8" t="b">
        <f t="shared" si="365"/>
        <v>0</v>
      </c>
      <c r="D5847" s="21" t="b">
        <f t="shared" si="364"/>
        <v>0</v>
      </c>
      <c r="E5847" s="14">
        <f t="shared" si="366"/>
        <v>49613</v>
      </c>
      <c r="F5847" s="3"/>
      <c r="G5847" s="5">
        <v>52105</v>
      </c>
    </row>
    <row r="5848" spans="2:7">
      <c r="B5848" s="24">
        <f t="shared" si="367"/>
        <v>49614</v>
      </c>
      <c r="C5848" s="8" t="b">
        <f t="shared" si="365"/>
        <v>0</v>
      </c>
      <c r="D5848" s="21" t="b">
        <f t="shared" si="364"/>
        <v>0</v>
      </c>
      <c r="E5848" s="14">
        <f t="shared" si="366"/>
        <v>49614</v>
      </c>
      <c r="F5848" s="3"/>
      <c r="G5848" s="5">
        <v>52106</v>
      </c>
    </row>
    <row r="5849" spans="2:7">
      <c r="B5849" s="24">
        <f t="shared" si="367"/>
        <v>49615</v>
      </c>
      <c r="C5849" s="8" t="b">
        <f t="shared" si="365"/>
        <v>0</v>
      </c>
      <c r="D5849" s="21" t="b">
        <f t="shared" si="364"/>
        <v>0</v>
      </c>
      <c r="E5849" s="14">
        <f t="shared" si="366"/>
        <v>49615</v>
      </c>
      <c r="F5849" s="3"/>
      <c r="G5849" s="5">
        <v>52107</v>
      </c>
    </row>
    <row r="5850" spans="2:7">
      <c r="B5850" s="24">
        <f t="shared" si="367"/>
        <v>49616</v>
      </c>
      <c r="C5850" s="8" t="b">
        <f t="shared" si="365"/>
        <v>1</v>
      </c>
      <c r="D5850" s="21" t="b">
        <f t="shared" si="364"/>
        <v>0</v>
      </c>
      <c r="E5850" s="14" t="b">
        <f t="shared" si="366"/>
        <v>0</v>
      </c>
      <c r="F5850" s="3"/>
      <c r="G5850" s="5">
        <v>52110</v>
      </c>
    </row>
    <row r="5851" spans="2:7">
      <c r="B5851" s="24">
        <f t="shared" si="367"/>
        <v>49617</v>
      </c>
      <c r="C5851" s="8" t="b">
        <f t="shared" si="365"/>
        <v>1</v>
      </c>
      <c r="D5851" s="21" t="b">
        <f t="shared" si="364"/>
        <v>0</v>
      </c>
      <c r="E5851" s="14" t="b">
        <f t="shared" si="366"/>
        <v>0</v>
      </c>
      <c r="F5851" s="3"/>
      <c r="G5851" s="5">
        <v>52111</v>
      </c>
    </row>
    <row r="5852" spans="2:7">
      <c r="B5852" s="24">
        <f t="shared" si="367"/>
        <v>49618</v>
      </c>
      <c r="C5852" s="8" t="b">
        <f t="shared" si="365"/>
        <v>0</v>
      </c>
      <c r="D5852" s="21" t="b">
        <f t="shared" si="364"/>
        <v>0</v>
      </c>
      <c r="E5852" s="14">
        <f t="shared" si="366"/>
        <v>49618</v>
      </c>
      <c r="F5852" s="3"/>
      <c r="G5852" s="5">
        <v>52112</v>
      </c>
    </row>
    <row r="5853" spans="2:7">
      <c r="B5853" s="24">
        <f t="shared" si="367"/>
        <v>49619</v>
      </c>
      <c r="C5853" s="8" t="b">
        <f t="shared" si="365"/>
        <v>0</v>
      </c>
      <c r="D5853" s="21" t="b">
        <f t="shared" si="364"/>
        <v>0</v>
      </c>
      <c r="E5853" s="14">
        <f t="shared" si="366"/>
        <v>49619</v>
      </c>
      <c r="F5853" s="3"/>
      <c r="G5853" s="5">
        <v>52113</v>
      </c>
    </row>
    <row r="5854" spans="2:7">
      <c r="B5854" s="24">
        <f t="shared" si="367"/>
        <v>49620</v>
      </c>
      <c r="C5854" s="8" t="b">
        <f t="shared" si="365"/>
        <v>0</v>
      </c>
      <c r="D5854" s="21" t="b">
        <f t="shared" si="364"/>
        <v>0</v>
      </c>
      <c r="E5854" s="14">
        <f t="shared" si="366"/>
        <v>49620</v>
      </c>
      <c r="F5854" s="3"/>
      <c r="G5854" s="5">
        <v>52114</v>
      </c>
    </row>
    <row r="5855" spans="2:7">
      <c r="B5855" s="24">
        <f t="shared" si="367"/>
        <v>49621</v>
      </c>
      <c r="C5855" s="8" t="b">
        <f t="shared" si="365"/>
        <v>0</v>
      </c>
      <c r="D5855" s="21" t="b">
        <f t="shared" si="364"/>
        <v>0</v>
      </c>
      <c r="E5855" s="14">
        <f t="shared" si="366"/>
        <v>49621</v>
      </c>
      <c r="F5855" s="3"/>
      <c r="G5855" s="5">
        <v>52117</v>
      </c>
    </row>
    <row r="5856" spans="2:7">
      <c r="B5856" s="24">
        <f t="shared" si="367"/>
        <v>49622</v>
      </c>
      <c r="C5856" s="8" t="b">
        <f t="shared" si="365"/>
        <v>0</v>
      </c>
      <c r="D5856" s="21" t="b">
        <f t="shared" si="364"/>
        <v>0</v>
      </c>
      <c r="E5856" s="14">
        <f t="shared" si="366"/>
        <v>49622</v>
      </c>
      <c r="F5856" s="3"/>
      <c r="G5856" s="5">
        <v>52118</v>
      </c>
    </row>
    <row r="5857" spans="2:7">
      <c r="B5857" s="24">
        <f t="shared" si="367"/>
        <v>49623</v>
      </c>
      <c r="C5857" s="8" t="b">
        <f t="shared" si="365"/>
        <v>1</v>
      </c>
      <c r="D5857" s="21" t="b">
        <f t="shared" si="364"/>
        <v>0</v>
      </c>
      <c r="E5857" s="14" t="b">
        <f t="shared" si="366"/>
        <v>0</v>
      </c>
      <c r="F5857" s="3"/>
      <c r="G5857" s="5">
        <v>52119</v>
      </c>
    </row>
    <row r="5858" spans="2:7">
      <c r="B5858" s="24">
        <f t="shared" si="367"/>
        <v>49624</v>
      </c>
      <c r="C5858" s="8" t="b">
        <f t="shared" si="365"/>
        <v>1</v>
      </c>
      <c r="D5858" s="21" t="b">
        <f t="shared" si="364"/>
        <v>0</v>
      </c>
      <c r="E5858" s="14" t="b">
        <f t="shared" si="366"/>
        <v>0</v>
      </c>
      <c r="F5858" s="3"/>
      <c r="G5858" s="5">
        <v>52120</v>
      </c>
    </row>
    <row r="5859" spans="2:7">
      <c r="B5859" s="24">
        <f t="shared" si="367"/>
        <v>49625</v>
      </c>
      <c r="C5859" s="8" t="b">
        <f t="shared" si="365"/>
        <v>0</v>
      </c>
      <c r="D5859" s="21" t="b">
        <f t="shared" si="364"/>
        <v>0</v>
      </c>
      <c r="E5859" s="14">
        <f t="shared" si="366"/>
        <v>49625</v>
      </c>
      <c r="F5859" s="3"/>
      <c r="G5859" s="5">
        <v>52121</v>
      </c>
    </row>
    <row r="5860" spans="2:7">
      <c r="B5860" s="24">
        <f t="shared" si="367"/>
        <v>49626</v>
      </c>
      <c r="C5860" s="8" t="b">
        <f t="shared" si="365"/>
        <v>0</v>
      </c>
      <c r="D5860" s="21" t="b">
        <f t="shared" si="364"/>
        <v>0</v>
      </c>
      <c r="E5860" s="14">
        <f t="shared" si="366"/>
        <v>49626</v>
      </c>
      <c r="F5860" s="3"/>
      <c r="G5860" s="5">
        <v>52124</v>
      </c>
    </row>
    <row r="5861" spans="2:7">
      <c r="B5861" s="24">
        <f t="shared" si="367"/>
        <v>49627</v>
      </c>
      <c r="C5861" s="8" t="b">
        <f t="shared" si="365"/>
        <v>0</v>
      </c>
      <c r="D5861" s="21" t="b">
        <f t="shared" si="364"/>
        <v>0</v>
      </c>
      <c r="E5861" s="14">
        <f t="shared" si="366"/>
        <v>49627</v>
      </c>
      <c r="F5861" s="3"/>
      <c r="G5861" s="5">
        <v>52125</v>
      </c>
    </row>
    <row r="5862" spans="2:7">
      <c r="B5862" s="24">
        <f t="shared" si="367"/>
        <v>49628</v>
      </c>
      <c r="C5862" s="8" t="b">
        <f t="shared" si="365"/>
        <v>0</v>
      </c>
      <c r="D5862" s="21" t="b">
        <f t="shared" si="364"/>
        <v>0</v>
      </c>
      <c r="E5862" s="14">
        <f t="shared" si="366"/>
        <v>49628</v>
      </c>
      <c r="F5862" s="3"/>
      <c r="G5862" s="5">
        <v>52126</v>
      </c>
    </row>
    <row r="5863" spans="2:7">
      <c r="B5863" s="24">
        <f t="shared" si="367"/>
        <v>49629</v>
      </c>
      <c r="C5863" s="8" t="b">
        <f t="shared" si="365"/>
        <v>0</v>
      </c>
      <c r="D5863" s="21" t="b">
        <f t="shared" si="364"/>
        <v>0</v>
      </c>
      <c r="E5863" s="14">
        <f t="shared" si="366"/>
        <v>49629</v>
      </c>
      <c r="F5863" s="3"/>
      <c r="G5863" s="5">
        <v>52127</v>
      </c>
    </row>
    <row r="5864" spans="2:7">
      <c r="B5864" s="24">
        <f t="shared" si="367"/>
        <v>49630</v>
      </c>
      <c r="C5864" s="8" t="b">
        <f t="shared" si="365"/>
        <v>1</v>
      </c>
      <c r="D5864" s="21" t="b">
        <f t="shared" si="364"/>
        <v>0</v>
      </c>
      <c r="E5864" s="14" t="b">
        <f t="shared" si="366"/>
        <v>0</v>
      </c>
      <c r="F5864" s="3"/>
      <c r="G5864" s="5">
        <v>52128</v>
      </c>
    </row>
    <row r="5865" spans="2:7">
      <c r="B5865" s="24">
        <f t="shared" si="367"/>
        <v>49631</v>
      </c>
      <c r="C5865" s="8" t="b">
        <f t="shared" si="365"/>
        <v>1</v>
      </c>
      <c r="D5865" s="21" t="b">
        <f t="shared" si="364"/>
        <v>0</v>
      </c>
      <c r="E5865" s="14" t="b">
        <f t="shared" si="366"/>
        <v>0</v>
      </c>
      <c r="F5865" s="3"/>
      <c r="G5865" s="5">
        <v>52131</v>
      </c>
    </row>
    <row r="5866" spans="2:7">
      <c r="B5866" s="24">
        <f t="shared" si="367"/>
        <v>49632</v>
      </c>
      <c r="C5866" s="8" t="b">
        <f t="shared" si="365"/>
        <v>0</v>
      </c>
      <c r="D5866" s="21" t="b">
        <f t="shared" si="364"/>
        <v>0</v>
      </c>
      <c r="E5866" s="14">
        <f t="shared" si="366"/>
        <v>49632</v>
      </c>
      <c r="F5866" s="3"/>
      <c r="G5866" s="5">
        <v>52132</v>
      </c>
    </row>
    <row r="5867" spans="2:7">
      <c r="B5867" s="24">
        <f t="shared" si="367"/>
        <v>49633</v>
      </c>
      <c r="C5867" s="8" t="b">
        <f t="shared" si="365"/>
        <v>0</v>
      </c>
      <c r="D5867" s="21" t="b">
        <f t="shared" si="364"/>
        <v>0</v>
      </c>
      <c r="E5867" s="14">
        <f t="shared" si="366"/>
        <v>49633</v>
      </c>
      <c r="F5867" s="3"/>
      <c r="G5867" s="5">
        <v>52133</v>
      </c>
    </row>
    <row r="5868" spans="2:7">
      <c r="B5868" s="24">
        <f t="shared" si="367"/>
        <v>49634</v>
      </c>
      <c r="C5868" s="8" t="b">
        <f t="shared" si="365"/>
        <v>0</v>
      </c>
      <c r="D5868" s="21" t="b">
        <f t="shared" si="364"/>
        <v>0</v>
      </c>
      <c r="E5868" s="14">
        <f t="shared" si="366"/>
        <v>49634</v>
      </c>
      <c r="F5868" s="3"/>
      <c r="G5868" s="5">
        <v>52134</v>
      </c>
    </row>
    <row r="5869" spans="2:7">
      <c r="B5869" s="24">
        <f t="shared" si="367"/>
        <v>49635</v>
      </c>
      <c r="C5869" s="8" t="b">
        <f t="shared" si="365"/>
        <v>0</v>
      </c>
      <c r="D5869" s="21" t="b">
        <f t="shared" si="364"/>
        <v>0</v>
      </c>
      <c r="E5869" s="14">
        <f t="shared" si="366"/>
        <v>49635</v>
      </c>
      <c r="F5869" s="3"/>
      <c r="G5869" s="5">
        <v>52135</v>
      </c>
    </row>
    <row r="5870" spans="2:7">
      <c r="B5870" s="24">
        <f t="shared" si="367"/>
        <v>49636</v>
      </c>
      <c r="C5870" s="8" t="b">
        <f t="shared" si="365"/>
        <v>0</v>
      </c>
      <c r="D5870" s="21" t="b">
        <f t="shared" si="364"/>
        <v>0</v>
      </c>
      <c r="E5870" s="14">
        <f t="shared" si="366"/>
        <v>49636</v>
      </c>
      <c r="F5870" s="3"/>
      <c r="G5870" s="5">
        <v>52138</v>
      </c>
    </row>
    <row r="5871" spans="2:7">
      <c r="B5871" s="24">
        <f t="shared" si="367"/>
        <v>49637</v>
      </c>
      <c r="C5871" s="8" t="b">
        <f t="shared" si="365"/>
        <v>1</v>
      </c>
      <c r="D5871" s="21" t="b">
        <f t="shared" si="364"/>
        <v>0</v>
      </c>
      <c r="E5871" s="14" t="b">
        <f t="shared" si="366"/>
        <v>0</v>
      </c>
      <c r="F5871" s="3"/>
      <c r="G5871" s="5">
        <v>52139</v>
      </c>
    </row>
    <row r="5872" spans="2:7">
      <c r="B5872" s="24">
        <f t="shared" si="367"/>
        <v>49638</v>
      </c>
      <c r="C5872" s="8" t="b">
        <f t="shared" si="365"/>
        <v>1</v>
      </c>
      <c r="D5872" s="21" t="b">
        <f t="shared" si="364"/>
        <v>0</v>
      </c>
      <c r="E5872" s="14" t="b">
        <f t="shared" si="366"/>
        <v>0</v>
      </c>
      <c r="F5872" s="3"/>
      <c r="G5872" s="5">
        <v>52140</v>
      </c>
    </row>
    <row r="5873" spans="2:7">
      <c r="B5873" s="24">
        <f t="shared" si="367"/>
        <v>49639</v>
      </c>
      <c r="C5873" s="8" t="b">
        <f t="shared" si="365"/>
        <v>0</v>
      </c>
      <c r="D5873" s="21" t="b">
        <f t="shared" si="364"/>
        <v>0</v>
      </c>
      <c r="E5873" s="14">
        <f t="shared" si="366"/>
        <v>49639</v>
      </c>
      <c r="F5873" s="3"/>
      <c r="G5873" s="5">
        <v>52141</v>
      </c>
    </row>
    <row r="5874" spans="2:7">
      <c r="B5874" s="24">
        <f t="shared" si="367"/>
        <v>49640</v>
      </c>
      <c r="C5874" s="8" t="b">
        <f t="shared" si="365"/>
        <v>0</v>
      </c>
      <c r="D5874" s="21" t="b">
        <f t="shared" si="364"/>
        <v>0</v>
      </c>
      <c r="E5874" s="14">
        <f t="shared" si="366"/>
        <v>49640</v>
      </c>
      <c r="F5874" s="3"/>
      <c r="G5874" s="5">
        <v>52142</v>
      </c>
    </row>
    <row r="5875" spans="2:7">
      <c r="B5875" s="24">
        <f t="shared" si="367"/>
        <v>49641</v>
      </c>
      <c r="C5875" s="8" t="b">
        <f t="shared" si="365"/>
        <v>0</v>
      </c>
      <c r="D5875" s="21" t="b">
        <f t="shared" si="364"/>
        <v>0</v>
      </c>
      <c r="E5875" s="14">
        <f t="shared" si="366"/>
        <v>49641</v>
      </c>
      <c r="F5875" s="3"/>
      <c r="G5875" s="5">
        <v>52145</v>
      </c>
    </row>
    <row r="5876" spans="2:7">
      <c r="B5876" s="24">
        <f t="shared" si="367"/>
        <v>49642</v>
      </c>
      <c r="C5876" s="8" t="b">
        <f t="shared" si="365"/>
        <v>0</v>
      </c>
      <c r="D5876" s="21" t="b">
        <f t="shared" si="364"/>
        <v>0</v>
      </c>
      <c r="E5876" s="14">
        <f t="shared" si="366"/>
        <v>49642</v>
      </c>
      <c r="F5876" s="3"/>
      <c r="G5876" s="5">
        <v>52146</v>
      </c>
    </row>
    <row r="5877" spans="2:7">
      <c r="B5877" s="24">
        <f t="shared" si="367"/>
        <v>49643</v>
      </c>
      <c r="C5877" s="8" t="b">
        <f t="shared" si="365"/>
        <v>0</v>
      </c>
      <c r="D5877" s="21" t="b">
        <f t="shared" si="364"/>
        <v>0</v>
      </c>
      <c r="E5877" s="14">
        <f t="shared" si="366"/>
        <v>49643</v>
      </c>
      <c r="F5877" s="3"/>
      <c r="G5877" s="5">
        <v>52147</v>
      </c>
    </row>
    <row r="5878" spans="2:7">
      <c r="B5878" s="24">
        <f t="shared" si="367"/>
        <v>49644</v>
      </c>
      <c r="C5878" s="8" t="b">
        <f t="shared" si="365"/>
        <v>1</v>
      </c>
      <c r="D5878" s="21" t="b">
        <f t="shared" si="364"/>
        <v>0</v>
      </c>
      <c r="E5878" s="14" t="b">
        <f t="shared" si="366"/>
        <v>0</v>
      </c>
      <c r="F5878" s="3"/>
      <c r="G5878" s="5">
        <v>52148</v>
      </c>
    </row>
    <row r="5879" spans="2:7">
      <c r="B5879" s="24">
        <f t="shared" si="367"/>
        <v>49645</v>
      </c>
      <c r="C5879" s="8" t="b">
        <f t="shared" si="365"/>
        <v>1</v>
      </c>
      <c r="D5879" s="21" t="b">
        <f t="shared" si="364"/>
        <v>0</v>
      </c>
      <c r="E5879" s="14" t="b">
        <f t="shared" si="366"/>
        <v>0</v>
      </c>
      <c r="F5879" s="3"/>
      <c r="G5879" s="5">
        <v>52149</v>
      </c>
    </row>
    <row r="5880" spans="2:7">
      <c r="B5880" s="24">
        <f t="shared" si="367"/>
        <v>49646</v>
      </c>
      <c r="C5880" s="8" t="b">
        <f t="shared" si="365"/>
        <v>0</v>
      </c>
      <c r="D5880" s="21" t="b">
        <f t="shared" si="364"/>
        <v>0</v>
      </c>
      <c r="E5880" s="14">
        <f t="shared" si="366"/>
        <v>49646</v>
      </c>
      <c r="F5880" s="3"/>
      <c r="G5880" s="5">
        <v>52152</v>
      </c>
    </row>
    <row r="5881" spans="2:7">
      <c r="B5881" s="24">
        <f t="shared" si="367"/>
        <v>49647</v>
      </c>
      <c r="C5881" s="8" t="b">
        <f t="shared" si="365"/>
        <v>0</v>
      </c>
      <c r="D5881" s="21" t="b">
        <f t="shared" si="364"/>
        <v>0</v>
      </c>
      <c r="E5881" s="14">
        <f t="shared" si="366"/>
        <v>49647</v>
      </c>
      <c r="F5881" s="3"/>
      <c r="G5881" s="5">
        <v>52153</v>
      </c>
    </row>
    <row r="5882" spans="2:7">
      <c r="B5882" s="24">
        <f t="shared" si="367"/>
        <v>49648</v>
      </c>
      <c r="C5882" s="8" t="b">
        <f t="shared" si="365"/>
        <v>0</v>
      </c>
      <c r="D5882" s="21" t="b">
        <f t="shared" si="364"/>
        <v>0</v>
      </c>
      <c r="E5882" s="14">
        <f t="shared" si="366"/>
        <v>49648</v>
      </c>
      <c r="F5882" s="3"/>
      <c r="G5882" s="5">
        <v>52154</v>
      </c>
    </row>
    <row r="5883" spans="2:7">
      <c r="B5883" s="24">
        <f t="shared" si="367"/>
        <v>49649</v>
      </c>
      <c r="C5883" s="8" t="b">
        <f t="shared" si="365"/>
        <v>0</v>
      </c>
      <c r="D5883" s="21" t="b">
        <f t="shared" si="364"/>
        <v>0</v>
      </c>
      <c r="E5883" s="14">
        <f t="shared" si="366"/>
        <v>49649</v>
      </c>
      <c r="F5883" s="3"/>
      <c r="G5883" s="5">
        <v>52155</v>
      </c>
    </row>
    <row r="5884" spans="2:7">
      <c r="B5884" s="24">
        <f t="shared" si="367"/>
        <v>49650</v>
      </c>
      <c r="C5884" s="8" t="b">
        <f t="shared" si="365"/>
        <v>0</v>
      </c>
      <c r="D5884" s="21" t="b">
        <f t="shared" si="364"/>
        <v>0</v>
      </c>
      <c r="E5884" s="14">
        <f t="shared" si="366"/>
        <v>49650</v>
      </c>
      <c r="F5884" s="3"/>
      <c r="G5884" s="5">
        <v>52156</v>
      </c>
    </row>
    <row r="5885" spans="2:7">
      <c r="B5885" s="24">
        <f t="shared" si="367"/>
        <v>49651</v>
      </c>
      <c r="C5885" s="8" t="b">
        <f t="shared" si="365"/>
        <v>1</v>
      </c>
      <c r="D5885" s="21" t="b">
        <f t="shared" si="364"/>
        <v>0</v>
      </c>
      <c r="E5885" s="14" t="b">
        <f t="shared" si="366"/>
        <v>0</v>
      </c>
      <c r="F5885" s="3"/>
      <c r="G5885" s="5">
        <v>52159</v>
      </c>
    </row>
    <row r="5886" spans="2:7">
      <c r="B5886" s="24">
        <f t="shared" si="367"/>
        <v>49652</v>
      </c>
      <c r="C5886" s="8" t="b">
        <f t="shared" si="365"/>
        <v>1</v>
      </c>
      <c r="D5886" s="21" t="b">
        <f t="shared" si="364"/>
        <v>0</v>
      </c>
      <c r="E5886" s="14" t="b">
        <f t="shared" si="366"/>
        <v>0</v>
      </c>
      <c r="F5886" s="3"/>
      <c r="G5886" s="5">
        <v>52160</v>
      </c>
    </row>
    <row r="5887" spans="2:7">
      <c r="B5887" s="24">
        <f t="shared" si="367"/>
        <v>49653</v>
      </c>
      <c r="C5887" s="8" t="b">
        <f t="shared" si="365"/>
        <v>0</v>
      </c>
      <c r="D5887" s="21" t="b">
        <f t="shared" si="364"/>
        <v>0</v>
      </c>
      <c r="E5887" s="14">
        <f t="shared" si="366"/>
        <v>49653</v>
      </c>
      <c r="F5887" s="3"/>
      <c r="G5887" s="5">
        <v>52161</v>
      </c>
    </row>
    <row r="5888" spans="2:7">
      <c r="B5888" s="24">
        <f t="shared" si="367"/>
        <v>49654</v>
      </c>
      <c r="C5888" s="8" t="b">
        <f t="shared" si="365"/>
        <v>0</v>
      </c>
      <c r="D5888" s="21" t="b">
        <f t="shared" si="364"/>
        <v>0</v>
      </c>
      <c r="E5888" s="14">
        <f t="shared" si="366"/>
        <v>49654</v>
      </c>
      <c r="F5888" s="3"/>
      <c r="G5888" s="5">
        <v>52162</v>
      </c>
    </row>
    <row r="5889" spans="2:7">
      <c r="B5889" s="24">
        <f t="shared" si="367"/>
        <v>49655</v>
      </c>
      <c r="C5889" s="8" t="b">
        <f t="shared" si="365"/>
        <v>0</v>
      </c>
      <c r="D5889" s="21" t="b">
        <f t="shared" si="364"/>
        <v>0</v>
      </c>
      <c r="E5889" s="14">
        <f t="shared" si="366"/>
        <v>49655</v>
      </c>
      <c r="F5889" s="3"/>
      <c r="G5889" s="5">
        <v>52163</v>
      </c>
    </row>
    <row r="5890" spans="2:7">
      <c r="B5890" s="24">
        <f t="shared" si="367"/>
        <v>49656</v>
      </c>
      <c r="C5890" s="8" t="b">
        <f t="shared" si="365"/>
        <v>0</v>
      </c>
      <c r="D5890" s="21" t="b">
        <f t="shared" si="364"/>
        <v>0</v>
      </c>
      <c r="E5890" s="14">
        <f t="shared" si="366"/>
        <v>49656</v>
      </c>
      <c r="F5890" s="3"/>
      <c r="G5890" s="5">
        <v>52166</v>
      </c>
    </row>
    <row r="5891" spans="2:7">
      <c r="B5891" s="24">
        <f t="shared" si="367"/>
        <v>49657</v>
      </c>
      <c r="C5891" s="8" t="b">
        <f t="shared" si="365"/>
        <v>0</v>
      </c>
      <c r="D5891" s="21" t="b">
        <f t="shared" ref="D5891:D5954" si="368">IF(TYPE(VLOOKUP(B5891,Holidays,1,0))&lt;&gt;1,FALSE,TRUE)</f>
        <v>0</v>
      </c>
      <c r="E5891" s="14">
        <f t="shared" si="366"/>
        <v>49657</v>
      </c>
      <c r="F5891" s="3"/>
      <c r="G5891" s="5">
        <v>52167</v>
      </c>
    </row>
    <row r="5892" spans="2:7">
      <c r="B5892" s="24">
        <f t="shared" si="367"/>
        <v>49658</v>
      </c>
      <c r="C5892" s="8" t="b">
        <f t="shared" ref="C5892:C5955" si="369">IF(WEEKDAY(B5892,2)&gt;5,TRUE)</f>
        <v>1</v>
      </c>
      <c r="D5892" s="21" t="b">
        <f t="shared" si="368"/>
        <v>0</v>
      </c>
      <c r="E5892" s="14" t="b">
        <f t="shared" ref="E5892:E5955" si="370">IF(OR(C5892,D5892),FALSE,B5892)</f>
        <v>0</v>
      </c>
      <c r="F5892" s="3"/>
      <c r="G5892" s="5">
        <v>52168</v>
      </c>
    </row>
    <row r="5893" spans="2:7">
      <c r="B5893" s="24">
        <f t="shared" ref="B5893:B5956" si="371">B5892+1</f>
        <v>49659</v>
      </c>
      <c r="C5893" s="8" t="b">
        <f t="shared" si="369"/>
        <v>1</v>
      </c>
      <c r="D5893" s="21" t="b">
        <f t="shared" si="368"/>
        <v>0</v>
      </c>
      <c r="E5893" s="14" t="b">
        <f t="shared" si="370"/>
        <v>0</v>
      </c>
      <c r="F5893" s="3"/>
      <c r="G5893" s="5">
        <v>52169</v>
      </c>
    </row>
    <row r="5894" spans="2:7">
      <c r="B5894" s="24">
        <f t="shared" si="371"/>
        <v>49660</v>
      </c>
      <c r="C5894" s="8" t="b">
        <f t="shared" si="369"/>
        <v>0</v>
      </c>
      <c r="D5894" s="21" t="b">
        <f t="shared" si="368"/>
        <v>0</v>
      </c>
      <c r="E5894" s="14">
        <f t="shared" si="370"/>
        <v>49660</v>
      </c>
      <c r="F5894" s="3"/>
      <c r="G5894" s="5">
        <v>52170</v>
      </c>
    </row>
    <row r="5895" spans="2:7">
      <c r="B5895" s="24">
        <f t="shared" si="371"/>
        <v>49661</v>
      </c>
      <c r="C5895" s="8" t="b">
        <f t="shared" si="369"/>
        <v>0</v>
      </c>
      <c r="D5895" s="21" t="b">
        <f t="shared" si="368"/>
        <v>0</v>
      </c>
      <c r="E5895" s="14">
        <f t="shared" si="370"/>
        <v>49661</v>
      </c>
      <c r="F5895" s="3"/>
      <c r="G5895" s="5">
        <v>52173</v>
      </c>
    </row>
    <row r="5896" spans="2:7">
      <c r="B5896" s="24">
        <f t="shared" si="371"/>
        <v>49662</v>
      </c>
      <c r="C5896" s="8" t="b">
        <f t="shared" si="369"/>
        <v>0</v>
      </c>
      <c r="D5896" s="21" t="b">
        <f t="shared" si="368"/>
        <v>0</v>
      </c>
      <c r="E5896" s="14">
        <f t="shared" si="370"/>
        <v>49662</v>
      </c>
      <c r="F5896" s="3"/>
      <c r="G5896" s="5">
        <v>52174</v>
      </c>
    </row>
    <row r="5897" spans="2:7">
      <c r="B5897" s="24">
        <f t="shared" si="371"/>
        <v>49663</v>
      </c>
      <c r="C5897" s="8" t="b">
        <f t="shared" si="369"/>
        <v>0</v>
      </c>
      <c r="D5897" s="21" t="b">
        <f t="shared" si="368"/>
        <v>0</v>
      </c>
      <c r="E5897" s="14">
        <f t="shared" si="370"/>
        <v>49663</v>
      </c>
      <c r="F5897" s="3"/>
      <c r="G5897" s="5">
        <v>52175</v>
      </c>
    </row>
    <row r="5898" spans="2:7">
      <c r="B5898" s="24">
        <f t="shared" si="371"/>
        <v>49664</v>
      </c>
      <c r="C5898" s="8" t="b">
        <f t="shared" si="369"/>
        <v>0</v>
      </c>
      <c r="D5898" s="21" t="b">
        <f t="shared" si="368"/>
        <v>0</v>
      </c>
      <c r="E5898" s="14">
        <f t="shared" si="370"/>
        <v>49664</v>
      </c>
      <c r="F5898" s="3"/>
      <c r="G5898" s="5">
        <v>52176</v>
      </c>
    </row>
    <row r="5899" spans="2:7">
      <c r="B5899" s="24">
        <f t="shared" si="371"/>
        <v>49665</v>
      </c>
      <c r="C5899" s="8" t="b">
        <f t="shared" si="369"/>
        <v>1</v>
      </c>
      <c r="D5899" s="21" t="b">
        <f t="shared" si="368"/>
        <v>0</v>
      </c>
      <c r="E5899" s="14" t="b">
        <f t="shared" si="370"/>
        <v>0</v>
      </c>
      <c r="F5899" s="3"/>
      <c r="G5899" s="5">
        <v>52177</v>
      </c>
    </row>
    <row r="5900" spans="2:7">
      <c r="B5900" s="24">
        <f t="shared" si="371"/>
        <v>49666</v>
      </c>
      <c r="C5900" s="8" t="b">
        <f t="shared" si="369"/>
        <v>1</v>
      </c>
      <c r="D5900" s="21" t="b">
        <f t="shared" si="368"/>
        <v>0</v>
      </c>
      <c r="E5900" s="14" t="b">
        <f t="shared" si="370"/>
        <v>0</v>
      </c>
      <c r="F5900" s="3"/>
      <c r="G5900" s="5">
        <v>52180</v>
      </c>
    </row>
    <row r="5901" spans="2:7">
      <c r="B5901" s="24">
        <f t="shared" si="371"/>
        <v>49667</v>
      </c>
      <c r="C5901" s="8" t="b">
        <f t="shared" si="369"/>
        <v>0</v>
      </c>
      <c r="D5901" s="21" t="b">
        <f t="shared" si="368"/>
        <v>0</v>
      </c>
      <c r="E5901" s="14">
        <f t="shared" si="370"/>
        <v>49667</v>
      </c>
      <c r="F5901" s="3"/>
      <c r="G5901" s="5">
        <v>52181</v>
      </c>
    </row>
    <row r="5902" spans="2:7">
      <c r="B5902" s="24">
        <f t="shared" si="371"/>
        <v>49668</v>
      </c>
      <c r="C5902" s="8" t="b">
        <f t="shared" si="369"/>
        <v>0</v>
      </c>
      <c r="D5902" s="21" t="b">
        <f t="shared" si="368"/>
        <v>1</v>
      </c>
      <c r="E5902" s="14" t="b">
        <f t="shared" si="370"/>
        <v>0</v>
      </c>
      <c r="F5902" s="3"/>
      <c r="G5902" s="5">
        <v>52182</v>
      </c>
    </row>
    <row r="5903" spans="2:7">
      <c r="B5903" s="24">
        <f t="shared" si="371"/>
        <v>49669</v>
      </c>
      <c r="C5903" s="8" t="b">
        <f t="shared" si="369"/>
        <v>0</v>
      </c>
      <c r="D5903" s="21" t="b">
        <f t="shared" si="368"/>
        <v>1</v>
      </c>
      <c r="E5903" s="14" t="b">
        <f t="shared" si="370"/>
        <v>0</v>
      </c>
      <c r="F5903" s="3"/>
      <c r="G5903" s="5">
        <v>52183</v>
      </c>
    </row>
    <row r="5904" spans="2:7">
      <c r="B5904" s="24">
        <f t="shared" si="371"/>
        <v>49670</v>
      </c>
      <c r="C5904" s="8" t="b">
        <f t="shared" si="369"/>
        <v>0</v>
      </c>
      <c r="D5904" s="21" t="b">
        <f t="shared" si="368"/>
        <v>0</v>
      </c>
      <c r="E5904" s="14">
        <f t="shared" si="370"/>
        <v>49670</v>
      </c>
      <c r="F5904" s="3"/>
      <c r="G5904" s="5">
        <v>52184</v>
      </c>
    </row>
    <row r="5905" spans="2:7">
      <c r="B5905" s="24">
        <f t="shared" si="371"/>
        <v>49671</v>
      </c>
      <c r="C5905" s="8" t="b">
        <f t="shared" si="369"/>
        <v>0</v>
      </c>
      <c r="D5905" s="21" t="b">
        <f t="shared" si="368"/>
        <v>0</v>
      </c>
      <c r="E5905" s="14">
        <f t="shared" si="370"/>
        <v>49671</v>
      </c>
      <c r="F5905" s="3"/>
      <c r="G5905" s="5">
        <v>52187</v>
      </c>
    </row>
    <row r="5906" spans="2:7">
      <c r="B5906" s="24">
        <f t="shared" si="371"/>
        <v>49672</v>
      </c>
      <c r="C5906" s="8" t="b">
        <f t="shared" si="369"/>
        <v>1</v>
      </c>
      <c r="D5906" s="21" t="b">
        <f t="shared" si="368"/>
        <v>0</v>
      </c>
      <c r="E5906" s="14" t="b">
        <f t="shared" si="370"/>
        <v>0</v>
      </c>
      <c r="F5906" s="3"/>
      <c r="G5906" s="5">
        <v>52188</v>
      </c>
    </row>
    <row r="5907" spans="2:7">
      <c r="B5907" s="24">
        <f t="shared" si="371"/>
        <v>49673</v>
      </c>
      <c r="C5907" s="8" t="b">
        <f t="shared" si="369"/>
        <v>1</v>
      </c>
      <c r="D5907" s="21" t="b">
        <f t="shared" si="368"/>
        <v>0</v>
      </c>
      <c r="E5907" s="14" t="b">
        <f t="shared" si="370"/>
        <v>0</v>
      </c>
      <c r="F5907" s="3"/>
      <c r="G5907" s="5">
        <v>52189</v>
      </c>
    </row>
    <row r="5908" spans="2:7">
      <c r="B5908" s="24">
        <f t="shared" si="371"/>
        <v>49674</v>
      </c>
      <c r="C5908" s="8" t="b">
        <f t="shared" si="369"/>
        <v>0</v>
      </c>
      <c r="D5908" s="21" t="b">
        <f t="shared" si="368"/>
        <v>0</v>
      </c>
      <c r="E5908" s="14">
        <f t="shared" si="370"/>
        <v>49674</v>
      </c>
      <c r="F5908" s="3"/>
      <c r="G5908" s="5">
        <v>52190</v>
      </c>
    </row>
    <row r="5909" spans="2:7">
      <c r="B5909" s="24">
        <f t="shared" si="371"/>
        <v>49675</v>
      </c>
      <c r="C5909" s="8" t="b">
        <f t="shared" si="369"/>
        <v>0</v>
      </c>
      <c r="D5909" s="21" t="b">
        <f t="shared" si="368"/>
        <v>1</v>
      </c>
      <c r="E5909" s="14" t="b">
        <f t="shared" si="370"/>
        <v>0</v>
      </c>
      <c r="F5909" s="3"/>
      <c r="G5909" s="5">
        <v>52191</v>
      </c>
    </row>
    <row r="5910" spans="2:7">
      <c r="B5910" s="24">
        <f t="shared" si="371"/>
        <v>49676</v>
      </c>
      <c r="C5910" s="8" t="b">
        <f t="shared" si="369"/>
        <v>0</v>
      </c>
      <c r="D5910" s="21" t="b">
        <f t="shared" si="368"/>
        <v>0</v>
      </c>
      <c r="E5910" s="14">
        <f t="shared" si="370"/>
        <v>49676</v>
      </c>
      <c r="F5910" s="3"/>
      <c r="G5910" s="5">
        <v>52194</v>
      </c>
    </row>
    <row r="5911" spans="2:7">
      <c r="B5911" s="24">
        <f t="shared" si="371"/>
        <v>49677</v>
      </c>
      <c r="C5911" s="8" t="b">
        <f t="shared" si="369"/>
        <v>0</v>
      </c>
      <c r="D5911" s="21" t="b">
        <f t="shared" si="368"/>
        <v>0</v>
      </c>
      <c r="E5911" s="14">
        <f t="shared" si="370"/>
        <v>49677</v>
      </c>
      <c r="F5911" s="3"/>
      <c r="G5911" s="5">
        <v>52195</v>
      </c>
    </row>
    <row r="5912" spans="2:7">
      <c r="B5912" s="24">
        <f t="shared" si="371"/>
        <v>49678</v>
      </c>
      <c r="C5912" s="8" t="b">
        <f t="shared" si="369"/>
        <v>0</v>
      </c>
      <c r="D5912" s="21" t="b">
        <f t="shared" si="368"/>
        <v>0</v>
      </c>
      <c r="E5912" s="14">
        <f t="shared" si="370"/>
        <v>49678</v>
      </c>
      <c r="F5912" s="3"/>
      <c r="G5912" s="5">
        <v>52196</v>
      </c>
    </row>
    <row r="5913" spans="2:7">
      <c r="B5913" s="24">
        <f t="shared" si="371"/>
        <v>49679</v>
      </c>
      <c r="C5913" s="8" t="b">
        <f t="shared" si="369"/>
        <v>1</v>
      </c>
      <c r="D5913" s="21" t="b">
        <f t="shared" si="368"/>
        <v>0</v>
      </c>
      <c r="E5913" s="14" t="b">
        <f t="shared" si="370"/>
        <v>0</v>
      </c>
      <c r="F5913" s="3"/>
      <c r="G5913" s="5">
        <v>52197</v>
      </c>
    </row>
    <row r="5914" spans="2:7">
      <c r="B5914" s="24">
        <f t="shared" si="371"/>
        <v>49680</v>
      </c>
      <c r="C5914" s="8" t="b">
        <f t="shared" si="369"/>
        <v>1</v>
      </c>
      <c r="D5914" s="21" t="b">
        <f t="shared" si="368"/>
        <v>0</v>
      </c>
      <c r="E5914" s="14" t="b">
        <f t="shared" si="370"/>
        <v>0</v>
      </c>
      <c r="F5914" s="3"/>
      <c r="G5914" s="5">
        <v>52198</v>
      </c>
    </row>
    <row r="5915" spans="2:7">
      <c r="B5915" s="24">
        <f t="shared" si="371"/>
        <v>49681</v>
      </c>
      <c r="C5915" s="8" t="b">
        <f t="shared" si="369"/>
        <v>0</v>
      </c>
      <c r="D5915" s="21" t="b">
        <f t="shared" si="368"/>
        <v>0</v>
      </c>
      <c r="E5915" s="14">
        <f t="shared" si="370"/>
        <v>49681</v>
      </c>
      <c r="F5915" s="3"/>
      <c r="G5915" s="5">
        <v>52201</v>
      </c>
    </row>
    <row r="5916" spans="2:7">
      <c r="B5916" s="24">
        <f t="shared" si="371"/>
        <v>49682</v>
      </c>
      <c r="C5916" s="8" t="b">
        <f t="shared" si="369"/>
        <v>0</v>
      </c>
      <c r="D5916" s="21" t="b">
        <f t="shared" si="368"/>
        <v>0</v>
      </c>
      <c r="E5916" s="14">
        <f t="shared" si="370"/>
        <v>49682</v>
      </c>
      <c r="F5916" s="3"/>
      <c r="G5916" s="5">
        <v>52202</v>
      </c>
    </row>
    <row r="5917" spans="2:7">
      <c r="B5917" s="24">
        <f t="shared" si="371"/>
        <v>49683</v>
      </c>
      <c r="C5917" s="8" t="b">
        <f t="shared" si="369"/>
        <v>0</v>
      </c>
      <c r="D5917" s="21" t="b">
        <f t="shared" si="368"/>
        <v>0</v>
      </c>
      <c r="E5917" s="14">
        <f t="shared" si="370"/>
        <v>49683</v>
      </c>
      <c r="F5917" s="3"/>
      <c r="G5917" s="5">
        <v>52203</v>
      </c>
    </row>
    <row r="5918" spans="2:7">
      <c r="B5918" s="24">
        <f t="shared" si="371"/>
        <v>49684</v>
      </c>
      <c r="C5918" s="8" t="b">
        <f t="shared" si="369"/>
        <v>0</v>
      </c>
      <c r="D5918" s="21" t="b">
        <f t="shared" si="368"/>
        <v>0</v>
      </c>
      <c r="E5918" s="14">
        <f t="shared" si="370"/>
        <v>49684</v>
      </c>
      <c r="F5918" s="3"/>
      <c r="G5918" s="5">
        <v>52204</v>
      </c>
    </row>
    <row r="5919" spans="2:7">
      <c r="B5919" s="24">
        <f t="shared" si="371"/>
        <v>49685</v>
      </c>
      <c r="C5919" s="8" t="b">
        <f t="shared" si="369"/>
        <v>0</v>
      </c>
      <c r="D5919" s="21" t="b">
        <f t="shared" si="368"/>
        <v>0</v>
      </c>
      <c r="E5919" s="14">
        <f t="shared" si="370"/>
        <v>49685</v>
      </c>
      <c r="F5919" s="3"/>
      <c r="G5919" s="5">
        <v>52205</v>
      </c>
    </row>
    <row r="5920" spans="2:7">
      <c r="B5920" s="24">
        <f t="shared" si="371"/>
        <v>49686</v>
      </c>
      <c r="C5920" s="8" t="b">
        <f t="shared" si="369"/>
        <v>1</v>
      </c>
      <c r="D5920" s="21" t="b">
        <f t="shared" si="368"/>
        <v>0</v>
      </c>
      <c r="E5920" s="14" t="b">
        <f t="shared" si="370"/>
        <v>0</v>
      </c>
      <c r="F5920" s="3"/>
      <c r="G5920" s="5">
        <v>52208</v>
      </c>
    </row>
    <row r="5921" spans="2:7">
      <c r="B5921" s="24">
        <f t="shared" si="371"/>
        <v>49687</v>
      </c>
      <c r="C5921" s="8" t="b">
        <f t="shared" si="369"/>
        <v>1</v>
      </c>
      <c r="D5921" s="21" t="b">
        <f t="shared" si="368"/>
        <v>0</v>
      </c>
      <c r="E5921" s="14" t="b">
        <f t="shared" si="370"/>
        <v>0</v>
      </c>
      <c r="F5921" s="3"/>
      <c r="G5921" s="5">
        <v>52209</v>
      </c>
    </row>
    <row r="5922" spans="2:7">
      <c r="B5922" s="24">
        <f t="shared" si="371"/>
        <v>49688</v>
      </c>
      <c r="C5922" s="8" t="b">
        <f t="shared" si="369"/>
        <v>0</v>
      </c>
      <c r="D5922" s="21" t="b">
        <f t="shared" si="368"/>
        <v>0</v>
      </c>
      <c r="E5922" s="14">
        <f t="shared" si="370"/>
        <v>49688</v>
      </c>
      <c r="F5922" s="3"/>
      <c r="G5922" s="5">
        <v>52210</v>
      </c>
    </row>
    <row r="5923" spans="2:7">
      <c r="B5923" s="24">
        <f t="shared" si="371"/>
        <v>49689</v>
      </c>
      <c r="C5923" s="8" t="b">
        <f t="shared" si="369"/>
        <v>0</v>
      </c>
      <c r="D5923" s="21" t="b">
        <f t="shared" si="368"/>
        <v>0</v>
      </c>
      <c r="E5923" s="14">
        <f t="shared" si="370"/>
        <v>49689</v>
      </c>
      <c r="F5923" s="3"/>
      <c r="G5923" s="5">
        <v>52211</v>
      </c>
    </row>
    <row r="5924" spans="2:7">
      <c r="B5924" s="24">
        <f t="shared" si="371"/>
        <v>49690</v>
      </c>
      <c r="C5924" s="8" t="b">
        <f t="shared" si="369"/>
        <v>0</v>
      </c>
      <c r="D5924" s="21" t="b">
        <f t="shared" si="368"/>
        <v>0</v>
      </c>
      <c r="E5924" s="14">
        <f t="shared" si="370"/>
        <v>49690</v>
      </c>
      <c r="F5924" s="3"/>
      <c r="G5924" s="5">
        <v>52212</v>
      </c>
    </row>
    <row r="5925" spans="2:7">
      <c r="B5925" s="24">
        <f t="shared" si="371"/>
        <v>49691</v>
      </c>
      <c r="C5925" s="8" t="b">
        <f t="shared" si="369"/>
        <v>0</v>
      </c>
      <c r="D5925" s="21" t="b">
        <f t="shared" si="368"/>
        <v>0</v>
      </c>
      <c r="E5925" s="14">
        <f t="shared" si="370"/>
        <v>49691</v>
      </c>
      <c r="F5925" s="3"/>
      <c r="G5925" s="5">
        <v>52215</v>
      </c>
    </row>
    <row r="5926" spans="2:7">
      <c r="B5926" s="24">
        <f t="shared" si="371"/>
        <v>49692</v>
      </c>
      <c r="C5926" s="8" t="b">
        <f t="shared" si="369"/>
        <v>0</v>
      </c>
      <c r="D5926" s="21" t="b">
        <f t="shared" si="368"/>
        <v>0</v>
      </c>
      <c r="E5926" s="14">
        <f t="shared" si="370"/>
        <v>49692</v>
      </c>
      <c r="F5926" s="3"/>
      <c r="G5926" s="5">
        <v>52216</v>
      </c>
    </row>
    <row r="5927" spans="2:7">
      <c r="B5927" s="24">
        <f t="shared" si="371"/>
        <v>49693</v>
      </c>
      <c r="C5927" s="8" t="b">
        <f t="shared" si="369"/>
        <v>1</v>
      </c>
      <c r="D5927" s="21" t="b">
        <f t="shared" si="368"/>
        <v>0</v>
      </c>
      <c r="E5927" s="14" t="b">
        <f t="shared" si="370"/>
        <v>0</v>
      </c>
      <c r="F5927" s="3"/>
      <c r="G5927" s="5">
        <v>52217</v>
      </c>
    </row>
    <row r="5928" spans="2:7">
      <c r="B5928" s="24">
        <f t="shared" si="371"/>
        <v>49694</v>
      </c>
      <c r="C5928" s="8" t="b">
        <f t="shared" si="369"/>
        <v>1</v>
      </c>
      <c r="D5928" s="21" t="b">
        <f t="shared" si="368"/>
        <v>0</v>
      </c>
      <c r="E5928" s="14" t="b">
        <f t="shared" si="370"/>
        <v>0</v>
      </c>
      <c r="F5928" s="3"/>
      <c r="G5928" s="5">
        <v>52218</v>
      </c>
    </row>
    <row r="5929" spans="2:7">
      <c r="B5929" s="24">
        <f t="shared" si="371"/>
        <v>49695</v>
      </c>
      <c r="C5929" s="8" t="b">
        <f t="shared" si="369"/>
        <v>0</v>
      </c>
      <c r="D5929" s="21" t="b">
        <f t="shared" si="368"/>
        <v>0</v>
      </c>
      <c r="E5929" s="14">
        <f t="shared" si="370"/>
        <v>49695</v>
      </c>
      <c r="F5929" s="3"/>
      <c r="G5929" s="5">
        <v>52219</v>
      </c>
    </row>
    <row r="5930" spans="2:7">
      <c r="B5930" s="24">
        <f t="shared" si="371"/>
        <v>49696</v>
      </c>
      <c r="C5930" s="8" t="b">
        <f t="shared" si="369"/>
        <v>0</v>
      </c>
      <c r="D5930" s="21" t="b">
        <f t="shared" si="368"/>
        <v>0</v>
      </c>
      <c r="E5930" s="14">
        <f t="shared" si="370"/>
        <v>49696</v>
      </c>
      <c r="F5930" s="3"/>
      <c r="G5930" s="5">
        <v>52222</v>
      </c>
    </row>
    <row r="5931" spans="2:7">
      <c r="B5931" s="24">
        <f t="shared" si="371"/>
        <v>49697</v>
      </c>
      <c r="C5931" s="8" t="b">
        <f t="shared" si="369"/>
        <v>0</v>
      </c>
      <c r="D5931" s="21" t="b">
        <f t="shared" si="368"/>
        <v>0</v>
      </c>
      <c r="E5931" s="14">
        <f t="shared" si="370"/>
        <v>49697</v>
      </c>
      <c r="F5931" s="3"/>
      <c r="G5931" s="5">
        <v>52223</v>
      </c>
    </row>
    <row r="5932" spans="2:7">
      <c r="B5932" s="24">
        <f t="shared" si="371"/>
        <v>49698</v>
      </c>
      <c r="C5932" s="8" t="b">
        <f t="shared" si="369"/>
        <v>0</v>
      </c>
      <c r="D5932" s="21" t="b">
        <f t="shared" si="368"/>
        <v>0</v>
      </c>
      <c r="E5932" s="14">
        <f t="shared" si="370"/>
        <v>49698</v>
      </c>
      <c r="F5932" s="3"/>
      <c r="G5932" s="5">
        <v>52224</v>
      </c>
    </row>
    <row r="5933" spans="2:7">
      <c r="B5933" s="24">
        <f t="shared" si="371"/>
        <v>49699</v>
      </c>
      <c r="C5933" s="8" t="b">
        <f t="shared" si="369"/>
        <v>0</v>
      </c>
      <c r="D5933" s="21" t="b">
        <f t="shared" si="368"/>
        <v>0</v>
      </c>
      <c r="E5933" s="14">
        <f t="shared" si="370"/>
        <v>49699</v>
      </c>
      <c r="F5933" s="3"/>
      <c r="G5933" s="5">
        <v>52229</v>
      </c>
    </row>
    <row r="5934" spans="2:7">
      <c r="B5934" s="24">
        <f t="shared" si="371"/>
        <v>49700</v>
      </c>
      <c r="C5934" s="8" t="b">
        <f t="shared" si="369"/>
        <v>1</v>
      </c>
      <c r="D5934" s="21" t="b">
        <f t="shared" si="368"/>
        <v>0</v>
      </c>
      <c r="E5934" s="14" t="b">
        <f t="shared" si="370"/>
        <v>0</v>
      </c>
      <c r="F5934" s="3"/>
      <c r="G5934" s="5">
        <v>52230</v>
      </c>
    </row>
    <row r="5935" spans="2:7">
      <c r="B5935" s="24">
        <f t="shared" si="371"/>
        <v>49701</v>
      </c>
      <c r="C5935" s="8" t="b">
        <f t="shared" si="369"/>
        <v>1</v>
      </c>
      <c r="D5935" s="21" t="b">
        <f t="shared" si="368"/>
        <v>0</v>
      </c>
      <c r="E5935" s="14" t="b">
        <f t="shared" si="370"/>
        <v>0</v>
      </c>
      <c r="F5935" s="3"/>
      <c r="G5935" s="5">
        <v>52231</v>
      </c>
    </row>
    <row r="5936" spans="2:7">
      <c r="B5936" s="24">
        <f t="shared" si="371"/>
        <v>49702</v>
      </c>
      <c r="C5936" s="8" t="b">
        <f t="shared" si="369"/>
        <v>0</v>
      </c>
      <c r="D5936" s="21" t="b">
        <f t="shared" si="368"/>
        <v>0</v>
      </c>
      <c r="E5936" s="14">
        <f t="shared" si="370"/>
        <v>49702</v>
      </c>
      <c r="F5936" s="3"/>
      <c r="G5936" s="5">
        <v>52233</v>
      </c>
    </row>
    <row r="5937" spans="2:7">
      <c r="B5937" s="24">
        <f t="shared" si="371"/>
        <v>49703</v>
      </c>
      <c r="C5937" s="8" t="b">
        <f t="shared" si="369"/>
        <v>0</v>
      </c>
      <c r="D5937" s="21" t="b">
        <f t="shared" si="368"/>
        <v>0</v>
      </c>
      <c r="E5937" s="14">
        <f t="shared" si="370"/>
        <v>49703</v>
      </c>
      <c r="F5937" s="3"/>
      <c r="G5937" s="5">
        <v>52236</v>
      </c>
    </row>
    <row r="5938" spans="2:7">
      <c r="B5938" s="24">
        <f t="shared" si="371"/>
        <v>49704</v>
      </c>
      <c r="C5938" s="8" t="b">
        <f t="shared" si="369"/>
        <v>0</v>
      </c>
      <c r="D5938" s="21" t="b">
        <f t="shared" si="368"/>
        <v>0</v>
      </c>
      <c r="E5938" s="14">
        <f t="shared" si="370"/>
        <v>49704</v>
      </c>
      <c r="F5938" s="3"/>
      <c r="G5938" s="5">
        <v>52237</v>
      </c>
    </row>
    <row r="5939" spans="2:7">
      <c r="B5939" s="24">
        <f t="shared" si="371"/>
        <v>49705</v>
      </c>
      <c r="C5939" s="8" t="b">
        <f t="shared" si="369"/>
        <v>0</v>
      </c>
      <c r="D5939" s="21" t="b">
        <f t="shared" si="368"/>
        <v>0</v>
      </c>
      <c r="E5939" s="14">
        <f t="shared" si="370"/>
        <v>49705</v>
      </c>
      <c r="F5939" s="3"/>
      <c r="G5939" s="5">
        <v>52238</v>
      </c>
    </row>
    <row r="5940" spans="2:7">
      <c r="B5940" s="24">
        <f t="shared" si="371"/>
        <v>49706</v>
      </c>
      <c r="C5940" s="8" t="b">
        <f t="shared" si="369"/>
        <v>0</v>
      </c>
      <c r="D5940" s="21" t="b">
        <f t="shared" si="368"/>
        <v>0</v>
      </c>
      <c r="E5940" s="14">
        <f t="shared" si="370"/>
        <v>49706</v>
      </c>
      <c r="F5940" s="3"/>
      <c r="G5940" s="5">
        <v>52239</v>
      </c>
    </row>
    <row r="5941" spans="2:7">
      <c r="B5941" s="24">
        <f t="shared" si="371"/>
        <v>49707</v>
      </c>
      <c r="C5941" s="8" t="b">
        <f t="shared" si="369"/>
        <v>1</v>
      </c>
      <c r="D5941" s="21" t="b">
        <f t="shared" si="368"/>
        <v>0</v>
      </c>
      <c r="E5941" s="14" t="b">
        <f t="shared" si="370"/>
        <v>0</v>
      </c>
      <c r="F5941" s="3"/>
      <c r="G5941" s="5">
        <v>52240</v>
      </c>
    </row>
    <row r="5942" spans="2:7">
      <c r="B5942" s="24">
        <f t="shared" si="371"/>
        <v>49708</v>
      </c>
      <c r="C5942" s="8" t="b">
        <f t="shared" si="369"/>
        <v>1</v>
      </c>
      <c r="D5942" s="21" t="b">
        <f t="shared" si="368"/>
        <v>0</v>
      </c>
      <c r="E5942" s="14" t="b">
        <f t="shared" si="370"/>
        <v>0</v>
      </c>
      <c r="F5942" s="3"/>
      <c r="G5942" s="5">
        <v>52243</v>
      </c>
    </row>
    <row r="5943" spans="2:7">
      <c r="B5943" s="24">
        <f t="shared" si="371"/>
        <v>49709</v>
      </c>
      <c r="C5943" s="8" t="b">
        <f t="shared" si="369"/>
        <v>0</v>
      </c>
      <c r="D5943" s="21" t="b">
        <f t="shared" si="368"/>
        <v>0</v>
      </c>
      <c r="E5943" s="14">
        <f t="shared" si="370"/>
        <v>49709</v>
      </c>
      <c r="F5943" s="3"/>
      <c r="G5943" s="5">
        <v>52244</v>
      </c>
    </row>
    <row r="5944" spans="2:7">
      <c r="B5944" s="24">
        <f t="shared" si="371"/>
        <v>49710</v>
      </c>
      <c r="C5944" s="8" t="b">
        <f t="shared" si="369"/>
        <v>0</v>
      </c>
      <c r="D5944" s="21" t="b">
        <f t="shared" si="368"/>
        <v>0</v>
      </c>
      <c r="E5944" s="14">
        <f t="shared" si="370"/>
        <v>49710</v>
      </c>
      <c r="F5944" s="3"/>
      <c r="G5944" s="5">
        <v>52245</v>
      </c>
    </row>
    <row r="5945" spans="2:7">
      <c r="B5945" s="24">
        <f t="shared" si="371"/>
        <v>49711</v>
      </c>
      <c r="C5945" s="8" t="b">
        <f t="shared" si="369"/>
        <v>0</v>
      </c>
      <c r="D5945" s="21" t="b">
        <f t="shared" si="368"/>
        <v>0</v>
      </c>
      <c r="E5945" s="14">
        <f t="shared" si="370"/>
        <v>49711</v>
      </c>
      <c r="F5945" s="3"/>
      <c r="G5945" s="5">
        <v>52246</v>
      </c>
    </row>
    <row r="5946" spans="2:7">
      <c r="B5946" s="24">
        <f t="shared" si="371"/>
        <v>49712</v>
      </c>
      <c r="C5946" s="8" t="b">
        <f t="shared" si="369"/>
        <v>0</v>
      </c>
      <c r="D5946" s="21" t="b">
        <f t="shared" si="368"/>
        <v>0</v>
      </c>
      <c r="E5946" s="14">
        <f t="shared" si="370"/>
        <v>49712</v>
      </c>
      <c r="F5946" s="3"/>
      <c r="G5946" s="5">
        <v>52247</v>
      </c>
    </row>
    <row r="5947" spans="2:7">
      <c r="B5947" s="24">
        <f t="shared" si="371"/>
        <v>49713</v>
      </c>
      <c r="C5947" s="8" t="b">
        <f t="shared" si="369"/>
        <v>0</v>
      </c>
      <c r="D5947" s="21" t="b">
        <f t="shared" si="368"/>
        <v>0</v>
      </c>
      <c r="E5947" s="14">
        <f t="shared" si="370"/>
        <v>49713</v>
      </c>
      <c r="F5947" s="3"/>
      <c r="G5947" s="5">
        <v>52250</v>
      </c>
    </row>
    <row r="5948" spans="2:7">
      <c r="B5948" s="24">
        <f t="shared" si="371"/>
        <v>49714</v>
      </c>
      <c r="C5948" s="8" t="b">
        <f t="shared" si="369"/>
        <v>1</v>
      </c>
      <c r="D5948" s="21" t="b">
        <f t="shared" si="368"/>
        <v>0</v>
      </c>
      <c r="E5948" s="14" t="b">
        <f t="shared" si="370"/>
        <v>0</v>
      </c>
      <c r="F5948" s="3"/>
      <c r="G5948" s="5">
        <v>52251</v>
      </c>
    </row>
    <row r="5949" spans="2:7">
      <c r="B5949" s="24">
        <f t="shared" si="371"/>
        <v>49715</v>
      </c>
      <c r="C5949" s="8" t="b">
        <f t="shared" si="369"/>
        <v>1</v>
      </c>
      <c r="D5949" s="21" t="b">
        <f t="shared" si="368"/>
        <v>0</v>
      </c>
      <c r="E5949" s="14" t="b">
        <f t="shared" si="370"/>
        <v>0</v>
      </c>
      <c r="F5949" s="3"/>
      <c r="G5949" s="5">
        <v>52252</v>
      </c>
    </row>
    <row r="5950" spans="2:7">
      <c r="B5950" s="24">
        <f t="shared" si="371"/>
        <v>49716</v>
      </c>
      <c r="C5950" s="8" t="b">
        <f t="shared" si="369"/>
        <v>0</v>
      </c>
      <c r="D5950" s="21" t="b">
        <f t="shared" si="368"/>
        <v>0</v>
      </c>
      <c r="E5950" s="14">
        <f t="shared" si="370"/>
        <v>49716</v>
      </c>
      <c r="F5950" s="3"/>
      <c r="G5950" s="5">
        <v>52253</v>
      </c>
    </row>
    <row r="5951" spans="2:7">
      <c r="B5951" s="24">
        <f t="shared" si="371"/>
        <v>49717</v>
      </c>
      <c r="C5951" s="8" t="b">
        <f t="shared" si="369"/>
        <v>0</v>
      </c>
      <c r="D5951" s="21" t="b">
        <f t="shared" si="368"/>
        <v>0</v>
      </c>
      <c r="E5951" s="14">
        <f t="shared" si="370"/>
        <v>49717</v>
      </c>
      <c r="F5951" s="3"/>
      <c r="G5951" s="5">
        <v>52254</v>
      </c>
    </row>
    <row r="5952" spans="2:7">
      <c r="B5952" s="24">
        <f t="shared" si="371"/>
        <v>49718</v>
      </c>
      <c r="C5952" s="8" t="b">
        <f t="shared" si="369"/>
        <v>0</v>
      </c>
      <c r="D5952" s="21" t="b">
        <f t="shared" si="368"/>
        <v>0</v>
      </c>
      <c r="E5952" s="14">
        <f t="shared" si="370"/>
        <v>49718</v>
      </c>
      <c r="F5952" s="3"/>
      <c r="G5952" s="5">
        <v>52257</v>
      </c>
    </row>
    <row r="5953" spans="2:7">
      <c r="B5953" s="24">
        <f t="shared" si="371"/>
        <v>49719</v>
      </c>
      <c r="C5953" s="8" t="b">
        <f t="shared" si="369"/>
        <v>0</v>
      </c>
      <c r="D5953" s="21" t="b">
        <f t="shared" si="368"/>
        <v>0</v>
      </c>
      <c r="E5953" s="14">
        <f t="shared" si="370"/>
        <v>49719</v>
      </c>
      <c r="F5953" s="3"/>
      <c r="G5953" s="5">
        <v>52258</v>
      </c>
    </row>
    <row r="5954" spans="2:7">
      <c r="B5954" s="24">
        <f t="shared" si="371"/>
        <v>49720</v>
      </c>
      <c r="C5954" s="8" t="b">
        <f t="shared" si="369"/>
        <v>0</v>
      </c>
      <c r="D5954" s="21" t="b">
        <f t="shared" si="368"/>
        <v>0</v>
      </c>
      <c r="E5954" s="14">
        <f t="shared" si="370"/>
        <v>49720</v>
      </c>
      <c r="F5954" s="3"/>
      <c r="G5954" s="5">
        <v>52259</v>
      </c>
    </row>
    <row r="5955" spans="2:7">
      <c r="B5955" s="24">
        <f t="shared" si="371"/>
        <v>49721</v>
      </c>
      <c r="C5955" s="8" t="b">
        <f t="shared" si="369"/>
        <v>1</v>
      </c>
      <c r="D5955" s="21" t="b">
        <f t="shared" ref="D5955:D6018" si="372">IF(TYPE(VLOOKUP(B5955,Holidays,1,0))&lt;&gt;1,FALSE,TRUE)</f>
        <v>0</v>
      </c>
      <c r="E5955" s="14" t="b">
        <f t="shared" si="370"/>
        <v>0</v>
      </c>
      <c r="F5955" s="3"/>
      <c r="G5955" s="5">
        <v>52260</v>
      </c>
    </row>
    <row r="5956" spans="2:7">
      <c r="B5956" s="24">
        <f t="shared" si="371"/>
        <v>49722</v>
      </c>
      <c r="C5956" s="8" t="b">
        <f t="shared" ref="C5956:C6019" si="373">IF(WEEKDAY(B5956,2)&gt;5,TRUE)</f>
        <v>1</v>
      </c>
      <c r="D5956" s="21" t="b">
        <f t="shared" si="372"/>
        <v>0</v>
      </c>
      <c r="E5956" s="14" t="b">
        <f t="shared" ref="E5956:E6019" si="374">IF(OR(C5956,D5956),FALSE,B5956)</f>
        <v>0</v>
      </c>
      <c r="F5956" s="3"/>
      <c r="G5956" s="5">
        <v>52261</v>
      </c>
    </row>
    <row r="5957" spans="2:7">
      <c r="B5957" s="24">
        <f t="shared" ref="B5957:B6020" si="375">B5956+1</f>
        <v>49723</v>
      </c>
      <c r="C5957" s="8" t="b">
        <f t="shared" si="373"/>
        <v>0</v>
      </c>
      <c r="D5957" s="21" t="b">
        <f t="shared" si="372"/>
        <v>0</v>
      </c>
      <c r="E5957" s="14">
        <f t="shared" si="374"/>
        <v>49723</v>
      </c>
      <c r="F5957" s="3"/>
      <c r="G5957" s="5">
        <v>52264</v>
      </c>
    </row>
    <row r="5958" spans="2:7">
      <c r="B5958" s="24">
        <f t="shared" si="375"/>
        <v>49724</v>
      </c>
      <c r="C5958" s="8" t="b">
        <f t="shared" si="373"/>
        <v>0</v>
      </c>
      <c r="D5958" s="21" t="b">
        <f t="shared" si="372"/>
        <v>0</v>
      </c>
      <c r="E5958" s="14">
        <f t="shared" si="374"/>
        <v>49724</v>
      </c>
      <c r="F5958" s="3"/>
      <c r="G5958" s="5">
        <v>52265</v>
      </c>
    </row>
    <row r="5959" spans="2:7">
      <c r="B5959" s="24">
        <f t="shared" si="375"/>
        <v>49725</v>
      </c>
      <c r="C5959" s="8" t="b">
        <f t="shared" si="373"/>
        <v>0</v>
      </c>
      <c r="D5959" s="21" t="b">
        <f t="shared" si="372"/>
        <v>0</v>
      </c>
      <c r="E5959" s="14">
        <f t="shared" si="374"/>
        <v>49725</v>
      </c>
      <c r="F5959" s="3"/>
      <c r="G5959" s="5">
        <v>52266</v>
      </c>
    </row>
    <row r="5960" spans="2:7">
      <c r="B5960" s="24">
        <f t="shared" si="375"/>
        <v>49726</v>
      </c>
      <c r="C5960" s="8" t="b">
        <f t="shared" si="373"/>
        <v>0</v>
      </c>
      <c r="D5960" s="21" t="b">
        <f t="shared" si="372"/>
        <v>0</v>
      </c>
      <c r="E5960" s="14">
        <f t="shared" si="374"/>
        <v>49726</v>
      </c>
      <c r="F5960" s="3"/>
      <c r="G5960" s="5">
        <v>52267</v>
      </c>
    </row>
    <row r="5961" spans="2:7">
      <c r="B5961" s="24">
        <f t="shared" si="375"/>
        <v>49727</v>
      </c>
      <c r="C5961" s="8" t="b">
        <f t="shared" si="373"/>
        <v>0</v>
      </c>
      <c r="D5961" s="21" t="b">
        <f t="shared" si="372"/>
        <v>0</v>
      </c>
      <c r="E5961" s="14">
        <f t="shared" si="374"/>
        <v>49727</v>
      </c>
      <c r="F5961" s="3"/>
      <c r="G5961" s="5">
        <v>52268</v>
      </c>
    </row>
    <row r="5962" spans="2:7">
      <c r="B5962" s="24">
        <f t="shared" si="375"/>
        <v>49728</v>
      </c>
      <c r="C5962" s="8" t="b">
        <f t="shared" si="373"/>
        <v>1</v>
      </c>
      <c r="D5962" s="21" t="b">
        <f t="shared" si="372"/>
        <v>0</v>
      </c>
      <c r="E5962" s="14" t="b">
        <f t="shared" si="374"/>
        <v>0</v>
      </c>
      <c r="F5962" s="3"/>
      <c r="G5962" s="5">
        <v>52271</v>
      </c>
    </row>
    <row r="5963" spans="2:7">
      <c r="B5963" s="24">
        <f t="shared" si="375"/>
        <v>49729</v>
      </c>
      <c r="C5963" s="8" t="b">
        <f t="shared" si="373"/>
        <v>1</v>
      </c>
      <c r="D5963" s="21" t="b">
        <f t="shared" si="372"/>
        <v>0</v>
      </c>
      <c r="E5963" s="14" t="b">
        <f t="shared" si="374"/>
        <v>0</v>
      </c>
      <c r="F5963" s="3"/>
      <c r="G5963" s="5">
        <v>52272</v>
      </c>
    </row>
    <row r="5964" spans="2:7">
      <c r="B5964" s="24">
        <f t="shared" si="375"/>
        <v>49730</v>
      </c>
      <c r="C5964" s="8" t="b">
        <f t="shared" si="373"/>
        <v>0</v>
      </c>
      <c r="D5964" s="21" t="b">
        <f t="shared" si="372"/>
        <v>0</v>
      </c>
      <c r="E5964" s="14">
        <f t="shared" si="374"/>
        <v>49730</v>
      </c>
      <c r="F5964" s="3"/>
      <c r="G5964" s="5">
        <v>52273</v>
      </c>
    </row>
    <row r="5965" spans="2:7">
      <c r="B5965" s="24">
        <f t="shared" si="375"/>
        <v>49731</v>
      </c>
      <c r="C5965" s="8" t="b">
        <f t="shared" si="373"/>
        <v>0</v>
      </c>
      <c r="D5965" s="21" t="b">
        <f t="shared" si="372"/>
        <v>0</v>
      </c>
      <c r="E5965" s="14">
        <f t="shared" si="374"/>
        <v>49731</v>
      </c>
      <c r="F5965" s="3"/>
      <c r="G5965" s="5">
        <v>52274</v>
      </c>
    </row>
    <row r="5966" spans="2:7">
      <c r="B5966" s="24">
        <f t="shared" si="375"/>
        <v>49732</v>
      </c>
      <c r="C5966" s="8" t="b">
        <f t="shared" si="373"/>
        <v>0</v>
      </c>
      <c r="D5966" s="21" t="b">
        <f t="shared" si="372"/>
        <v>0</v>
      </c>
      <c r="E5966" s="14">
        <f t="shared" si="374"/>
        <v>49732</v>
      </c>
      <c r="F5966" s="3"/>
      <c r="G5966" s="5">
        <v>52275</v>
      </c>
    </row>
    <row r="5967" spans="2:7">
      <c r="B5967" s="24">
        <f t="shared" si="375"/>
        <v>49733</v>
      </c>
      <c r="C5967" s="8" t="b">
        <f t="shared" si="373"/>
        <v>0</v>
      </c>
      <c r="D5967" s="21" t="b">
        <f t="shared" si="372"/>
        <v>0</v>
      </c>
      <c r="E5967" s="14">
        <f t="shared" si="374"/>
        <v>49733</v>
      </c>
      <c r="F5967" s="3"/>
      <c r="G5967" s="5">
        <v>52278</v>
      </c>
    </row>
    <row r="5968" spans="2:7">
      <c r="B5968" s="24">
        <f t="shared" si="375"/>
        <v>49734</v>
      </c>
      <c r="C5968" s="8" t="b">
        <f t="shared" si="373"/>
        <v>0</v>
      </c>
      <c r="D5968" s="21" t="b">
        <f t="shared" si="372"/>
        <v>0</v>
      </c>
      <c r="E5968" s="14">
        <f t="shared" si="374"/>
        <v>49734</v>
      </c>
      <c r="F5968" s="3"/>
      <c r="G5968" s="5">
        <v>52279</v>
      </c>
    </row>
    <row r="5969" spans="2:7">
      <c r="B5969" s="24">
        <f t="shared" si="375"/>
        <v>49735</v>
      </c>
      <c r="C5969" s="8" t="b">
        <f t="shared" si="373"/>
        <v>1</v>
      </c>
      <c r="D5969" s="21" t="b">
        <f t="shared" si="372"/>
        <v>0</v>
      </c>
      <c r="E5969" s="14" t="b">
        <f t="shared" si="374"/>
        <v>0</v>
      </c>
      <c r="F5969" s="3"/>
      <c r="G5969" s="5">
        <v>52280</v>
      </c>
    </row>
    <row r="5970" spans="2:7">
      <c r="B5970" s="24">
        <f t="shared" si="375"/>
        <v>49736</v>
      </c>
      <c r="C5970" s="8" t="b">
        <f t="shared" si="373"/>
        <v>1</v>
      </c>
      <c r="D5970" s="21" t="b">
        <f t="shared" si="372"/>
        <v>0</v>
      </c>
      <c r="E5970" s="14" t="b">
        <f t="shared" si="374"/>
        <v>0</v>
      </c>
      <c r="F5970" s="3"/>
      <c r="G5970" s="5">
        <v>52281</v>
      </c>
    </row>
    <row r="5971" spans="2:7">
      <c r="B5971" s="24">
        <f t="shared" si="375"/>
        <v>49737</v>
      </c>
      <c r="C5971" s="8" t="b">
        <f t="shared" si="373"/>
        <v>0</v>
      </c>
      <c r="D5971" s="21" t="b">
        <f t="shared" si="372"/>
        <v>0</v>
      </c>
      <c r="E5971" s="14">
        <f t="shared" si="374"/>
        <v>49737</v>
      </c>
      <c r="F5971" s="3"/>
      <c r="G5971" s="5">
        <v>52282</v>
      </c>
    </row>
    <row r="5972" spans="2:7">
      <c r="B5972" s="24">
        <f t="shared" si="375"/>
        <v>49738</v>
      </c>
      <c r="C5972" s="8" t="b">
        <f t="shared" si="373"/>
        <v>0</v>
      </c>
      <c r="D5972" s="21" t="b">
        <f t="shared" si="372"/>
        <v>0</v>
      </c>
      <c r="E5972" s="14">
        <f t="shared" si="374"/>
        <v>49738</v>
      </c>
      <c r="F5972" s="3"/>
      <c r="G5972" s="5">
        <v>52285</v>
      </c>
    </row>
    <row r="5973" spans="2:7">
      <c r="B5973" s="24">
        <f t="shared" si="375"/>
        <v>49739</v>
      </c>
      <c r="C5973" s="8" t="b">
        <f t="shared" si="373"/>
        <v>0</v>
      </c>
      <c r="D5973" s="21" t="b">
        <f t="shared" si="372"/>
        <v>0</v>
      </c>
      <c r="E5973" s="14">
        <f t="shared" si="374"/>
        <v>49739</v>
      </c>
      <c r="F5973" s="3"/>
      <c r="G5973" s="5">
        <v>52286</v>
      </c>
    </row>
    <row r="5974" spans="2:7">
      <c r="B5974" s="24">
        <f t="shared" si="375"/>
        <v>49740</v>
      </c>
      <c r="C5974" s="8" t="b">
        <f t="shared" si="373"/>
        <v>0</v>
      </c>
      <c r="D5974" s="21" t="b">
        <f t="shared" si="372"/>
        <v>0</v>
      </c>
      <c r="E5974" s="14">
        <f t="shared" si="374"/>
        <v>49740</v>
      </c>
      <c r="F5974" s="3"/>
      <c r="G5974" s="5">
        <v>52287</v>
      </c>
    </row>
    <row r="5975" spans="2:7">
      <c r="B5975" s="24">
        <f t="shared" si="375"/>
        <v>49741</v>
      </c>
      <c r="C5975" s="8" t="b">
        <f t="shared" si="373"/>
        <v>0</v>
      </c>
      <c r="D5975" s="21" t="b">
        <f t="shared" si="372"/>
        <v>0</v>
      </c>
      <c r="E5975" s="14">
        <f t="shared" si="374"/>
        <v>49741</v>
      </c>
      <c r="F5975" s="3"/>
      <c r="G5975" s="5">
        <v>52288</v>
      </c>
    </row>
    <row r="5976" spans="2:7">
      <c r="B5976" s="24">
        <f t="shared" si="375"/>
        <v>49742</v>
      </c>
      <c r="C5976" s="8" t="b">
        <f t="shared" si="373"/>
        <v>1</v>
      </c>
      <c r="D5976" s="21" t="b">
        <f t="shared" si="372"/>
        <v>0</v>
      </c>
      <c r="E5976" s="14" t="b">
        <f t="shared" si="374"/>
        <v>0</v>
      </c>
      <c r="F5976" s="3"/>
      <c r="G5976" s="5">
        <v>52289</v>
      </c>
    </row>
    <row r="5977" spans="2:7">
      <c r="B5977" s="24">
        <f t="shared" si="375"/>
        <v>49743</v>
      </c>
      <c r="C5977" s="8" t="b">
        <f t="shared" si="373"/>
        <v>1</v>
      </c>
      <c r="D5977" s="21" t="b">
        <f t="shared" si="372"/>
        <v>0</v>
      </c>
      <c r="E5977" s="14" t="b">
        <f t="shared" si="374"/>
        <v>0</v>
      </c>
      <c r="F5977" s="3"/>
      <c r="G5977" s="5">
        <v>52292</v>
      </c>
    </row>
    <row r="5978" spans="2:7">
      <c r="B5978" s="24">
        <f t="shared" si="375"/>
        <v>49744</v>
      </c>
      <c r="C5978" s="8" t="b">
        <f t="shared" si="373"/>
        <v>0</v>
      </c>
      <c r="D5978" s="21" t="b">
        <f t="shared" si="372"/>
        <v>0</v>
      </c>
      <c r="E5978" s="14">
        <f t="shared" si="374"/>
        <v>49744</v>
      </c>
      <c r="F5978" s="3"/>
      <c r="G5978" s="5">
        <v>52293</v>
      </c>
    </row>
    <row r="5979" spans="2:7">
      <c r="B5979" s="24">
        <f t="shared" si="375"/>
        <v>49745</v>
      </c>
      <c r="C5979" s="8" t="b">
        <f t="shared" si="373"/>
        <v>0</v>
      </c>
      <c r="D5979" s="21" t="b">
        <f t="shared" si="372"/>
        <v>0</v>
      </c>
      <c r="E5979" s="14">
        <f t="shared" si="374"/>
        <v>49745</v>
      </c>
      <c r="F5979" s="3"/>
      <c r="G5979" s="5">
        <v>52294</v>
      </c>
    </row>
    <row r="5980" spans="2:7">
      <c r="B5980" s="24">
        <f t="shared" si="375"/>
        <v>49746</v>
      </c>
      <c r="C5980" s="8" t="b">
        <f t="shared" si="373"/>
        <v>0</v>
      </c>
      <c r="D5980" s="21" t="b">
        <f t="shared" si="372"/>
        <v>0</v>
      </c>
      <c r="E5980" s="14">
        <f t="shared" si="374"/>
        <v>49746</v>
      </c>
      <c r="F5980" s="3"/>
      <c r="G5980" s="5">
        <v>52295</v>
      </c>
    </row>
    <row r="5981" spans="2:7">
      <c r="B5981" s="24">
        <f t="shared" si="375"/>
        <v>49747</v>
      </c>
      <c r="C5981" s="8" t="b">
        <f t="shared" si="373"/>
        <v>0</v>
      </c>
      <c r="D5981" s="21" t="b">
        <f t="shared" si="372"/>
        <v>0</v>
      </c>
      <c r="E5981" s="14">
        <f t="shared" si="374"/>
        <v>49747</v>
      </c>
      <c r="F5981" s="3"/>
      <c r="G5981" s="5">
        <v>52296</v>
      </c>
    </row>
    <row r="5982" spans="2:7">
      <c r="B5982" s="24">
        <f t="shared" si="375"/>
        <v>49748</v>
      </c>
      <c r="C5982" s="8" t="b">
        <f t="shared" si="373"/>
        <v>0</v>
      </c>
      <c r="D5982" s="21" t="b">
        <f t="shared" si="372"/>
        <v>0</v>
      </c>
      <c r="E5982" s="14">
        <f t="shared" si="374"/>
        <v>49748</v>
      </c>
      <c r="F5982" s="3"/>
      <c r="G5982" s="5">
        <v>52299</v>
      </c>
    </row>
    <row r="5983" spans="2:7">
      <c r="B5983" s="24">
        <f t="shared" si="375"/>
        <v>49749</v>
      </c>
      <c r="C5983" s="8" t="b">
        <f t="shared" si="373"/>
        <v>1</v>
      </c>
      <c r="D5983" s="21" t="b">
        <f t="shared" si="372"/>
        <v>0</v>
      </c>
      <c r="E5983" s="14" t="b">
        <f t="shared" si="374"/>
        <v>0</v>
      </c>
      <c r="F5983" s="3"/>
      <c r="G5983" s="5">
        <v>52300</v>
      </c>
    </row>
    <row r="5984" spans="2:7">
      <c r="B5984" s="24">
        <f t="shared" si="375"/>
        <v>49750</v>
      </c>
      <c r="C5984" s="8" t="b">
        <f t="shared" si="373"/>
        <v>1</v>
      </c>
      <c r="D5984" s="21" t="b">
        <f t="shared" si="372"/>
        <v>0</v>
      </c>
      <c r="E5984" s="14" t="b">
        <f t="shared" si="374"/>
        <v>0</v>
      </c>
      <c r="F5984" s="3"/>
      <c r="G5984" s="5">
        <v>52301</v>
      </c>
    </row>
    <row r="5985" spans="2:7">
      <c r="B5985" s="24">
        <f t="shared" si="375"/>
        <v>49751</v>
      </c>
      <c r="C5985" s="8" t="b">
        <f t="shared" si="373"/>
        <v>0</v>
      </c>
      <c r="D5985" s="21" t="b">
        <f t="shared" si="372"/>
        <v>0</v>
      </c>
      <c r="E5985" s="14">
        <f t="shared" si="374"/>
        <v>49751</v>
      </c>
      <c r="F5985" s="3"/>
      <c r="G5985" s="5">
        <v>52302</v>
      </c>
    </row>
    <row r="5986" spans="2:7">
      <c r="B5986" s="24">
        <f t="shared" si="375"/>
        <v>49752</v>
      </c>
      <c r="C5986" s="8" t="b">
        <f t="shared" si="373"/>
        <v>0</v>
      </c>
      <c r="D5986" s="21" t="b">
        <f t="shared" si="372"/>
        <v>0</v>
      </c>
      <c r="E5986" s="14">
        <f t="shared" si="374"/>
        <v>49752</v>
      </c>
      <c r="F5986" s="3"/>
      <c r="G5986" s="5">
        <v>52303</v>
      </c>
    </row>
    <row r="5987" spans="2:7">
      <c r="B5987" s="24">
        <f t="shared" si="375"/>
        <v>49753</v>
      </c>
      <c r="C5987" s="8" t="b">
        <f t="shared" si="373"/>
        <v>0</v>
      </c>
      <c r="D5987" s="21" t="b">
        <f t="shared" si="372"/>
        <v>0</v>
      </c>
      <c r="E5987" s="14">
        <f t="shared" si="374"/>
        <v>49753</v>
      </c>
      <c r="F5987" s="3"/>
      <c r="G5987" s="5">
        <v>52306</v>
      </c>
    </row>
    <row r="5988" spans="2:7">
      <c r="B5988" s="24">
        <f t="shared" si="375"/>
        <v>49754</v>
      </c>
      <c r="C5988" s="8" t="b">
        <f t="shared" si="373"/>
        <v>0</v>
      </c>
      <c r="D5988" s="21" t="b">
        <f t="shared" si="372"/>
        <v>0</v>
      </c>
      <c r="E5988" s="14">
        <f t="shared" si="374"/>
        <v>49754</v>
      </c>
      <c r="F5988" s="3"/>
      <c r="G5988" s="5">
        <v>52307</v>
      </c>
    </row>
    <row r="5989" spans="2:7">
      <c r="B5989" s="24">
        <f t="shared" si="375"/>
        <v>49755</v>
      </c>
      <c r="C5989" s="8" t="b">
        <f t="shared" si="373"/>
        <v>0</v>
      </c>
      <c r="D5989" s="21" t="b">
        <f t="shared" si="372"/>
        <v>0</v>
      </c>
      <c r="E5989" s="14">
        <f t="shared" si="374"/>
        <v>49755</v>
      </c>
      <c r="F5989" s="3"/>
      <c r="G5989" s="5">
        <v>52308</v>
      </c>
    </row>
    <row r="5990" spans="2:7">
      <c r="B5990" s="24">
        <f t="shared" si="375"/>
        <v>49756</v>
      </c>
      <c r="C5990" s="8" t="b">
        <f t="shared" si="373"/>
        <v>1</v>
      </c>
      <c r="D5990" s="21" t="b">
        <f t="shared" si="372"/>
        <v>0</v>
      </c>
      <c r="E5990" s="14" t="b">
        <f t="shared" si="374"/>
        <v>0</v>
      </c>
      <c r="F5990" s="3"/>
      <c r="G5990" s="5">
        <v>52309</v>
      </c>
    </row>
    <row r="5991" spans="2:7">
      <c r="B5991" s="24">
        <f t="shared" si="375"/>
        <v>49757</v>
      </c>
      <c r="C5991" s="8" t="b">
        <f t="shared" si="373"/>
        <v>1</v>
      </c>
      <c r="D5991" s="21" t="b">
        <f t="shared" si="372"/>
        <v>0</v>
      </c>
      <c r="E5991" s="14" t="b">
        <f t="shared" si="374"/>
        <v>0</v>
      </c>
      <c r="F5991" s="3"/>
      <c r="G5991" s="5">
        <v>52310</v>
      </c>
    </row>
    <row r="5992" spans="2:7">
      <c r="B5992" s="24">
        <f t="shared" si="375"/>
        <v>49758</v>
      </c>
      <c r="C5992" s="8" t="b">
        <f t="shared" si="373"/>
        <v>0</v>
      </c>
      <c r="D5992" s="21" t="b">
        <f t="shared" si="372"/>
        <v>0</v>
      </c>
      <c r="E5992" s="14">
        <f t="shared" si="374"/>
        <v>49758</v>
      </c>
      <c r="F5992" s="3"/>
      <c r="G5992" s="5">
        <v>52313</v>
      </c>
    </row>
    <row r="5993" spans="2:7">
      <c r="B5993" s="24">
        <f t="shared" si="375"/>
        <v>49759</v>
      </c>
      <c r="C5993" s="8" t="b">
        <f t="shared" si="373"/>
        <v>0</v>
      </c>
      <c r="D5993" s="21" t="b">
        <f t="shared" si="372"/>
        <v>0</v>
      </c>
      <c r="E5993" s="14">
        <f t="shared" si="374"/>
        <v>49759</v>
      </c>
      <c r="F5993" s="3"/>
      <c r="G5993" s="5">
        <v>52314</v>
      </c>
    </row>
    <row r="5994" spans="2:7">
      <c r="B5994" s="24">
        <f t="shared" si="375"/>
        <v>49760</v>
      </c>
      <c r="C5994" s="8" t="b">
        <f t="shared" si="373"/>
        <v>0</v>
      </c>
      <c r="D5994" s="21" t="b">
        <f t="shared" si="372"/>
        <v>0</v>
      </c>
      <c r="E5994" s="14">
        <f t="shared" si="374"/>
        <v>49760</v>
      </c>
      <c r="F5994" s="3"/>
      <c r="G5994" s="5">
        <v>52315</v>
      </c>
    </row>
    <row r="5995" spans="2:7">
      <c r="B5995" s="24">
        <f t="shared" si="375"/>
        <v>49761</v>
      </c>
      <c r="C5995" s="8" t="b">
        <f t="shared" si="373"/>
        <v>0</v>
      </c>
      <c r="D5995" s="21" t="b">
        <f t="shared" si="372"/>
        <v>0</v>
      </c>
      <c r="E5995" s="14">
        <f t="shared" si="374"/>
        <v>49761</v>
      </c>
      <c r="F5995" s="3"/>
      <c r="G5995" s="5">
        <v>52316</v>
      </c>
    </row>
    <row r="5996" spans="2:7">
      <c r="B5996" s="24">
        <f t="shared" si="375"/>
        <v>49762</v>
      </c>
      <c r="C5996" s="8" t="b">
        <f t="shared" si="373"/>
        <v>0</v>
      </c>
      <c r="D5996" s="21" t="b">
        <f t="shared" si="372"/>
        <v>0</v>
      </c>
      <c r="E5996" s="14">
        <f t="shared" si="374"/>
        <v>49762</v>
      </c>
      <c r="F5996" s="3"/>
      <c r="G5996" s="5">
        <v>52321</v>
      </c>
    </row>
    <row r="5997" spans="2:7">
      <c r="B5997" s="24">
        <f t="shared" si="375"/>
        <v>49763</v>
      </c>
      <c r="C5997" s="8" t="b">
        <f t="shared" si="373"/>
        <v>1</v>
      </c>
      <c r="D5997" s="21" t="b">
        <f t="shared" si="372"/>
        <v>0</v>
      </c>
      <c r="E5997" s="14" t="b">
        <f t="shared" si="374"/>
        <v>0</v>
      </c>
      <c r="F5997" s="3"/>
      <c r="G5997" s="5">
        <v>52322</v>
      </c>
    </row>
    <row r="5998" spans="2:7">
      <c r="B5998" s="24">
        <f t="shared" si="375"/>
        <v>49764</v>
      </c>
      <c r="C5998" s="8" t="b">
        <f t="shared" si="373"/>
        <v>1</v>
      </c>
      <c r="D5998" s="21" t="b">
        <f t="shared" si="372"/>
        <v>0</v>
      </c>
      <c r="E5998" s="14" t="b">
        <f t="shared" si="374"/>
        <v>0</v>
      </c>
      <c r="F5998" s="3"/>
      <c r="G5998" s="5">
        <v>52323</v>
      </c>
    </row>
    <row r="5999" spans="2:7">
      <c r="B5999" s="24">
        <f t="shared" si="375"/>
        <v>49765</v>
      </c>
      <c r="C5999" s="8" t="b">
        <f t="shared" si="373"/>
        <v>0</v>
      </c>
      <c r="D5999" s="21" t="b">
        <f t="shared" si="372"/>
        <v>0</v>
      </c>
      <c r="E5999" s="14">
        <f t="shared" si="374"/>
        <v>49765</v>
      </c>
      <c r="F5999" s="3"/>
      <c r="G5999" s="5">
        <v>52324</v>
      </c>
    </row>
    <row r="6000" spans="2:7">
      <c r="B6000" s="24">
        <f t="shared" si="375"/>
        <v>49766</v>
      </c>
      <c r="C6000" s="8" t="b">
        <f t="shared" si="373"/>
        <v>0</v>
      </c>
      <c r="D6000" s="21" t="b">
        <f t="shared" si="372"/>
        <v>0</v>
      </c>
      <c r="E6000" s="14">
        <f t="shared" si="374"/>
        <v>49766</v>
      </c>
      <c r="F6000" s="3"/>
      <c r="G6000" s="5">
        <v>52327</v>
      </c>
    </row>
    <row r="6001" spans="2:7">
      <c r="B6001" s="24">
        <f t="shared" si="375"/>
        <v>49767</v>
      </c>
      <c r="C6001" s="8" t="b">
        <f t="shared" si="373"/>
        <v>0</v>
      </c>
      <c r="D6001" s="21" t="b">
        <f t="shared" si="372"/>
        <v>0</v>
      </c>
      <c r="E6001" s="14">
        <f t="shared" si="374"/>
        <v>49767</v>
      </c>
      <c r="F6001" s="3"/>
      <c r="G6001" s="5">
        <v>52328</v>
      </c>
    </row>
    <row r="6002" spans="2:7">
      <c r="B6002" s="24">
        <f t="shared" si="375"/>
        <v>49768</v>
      </c>
      <c r="C6002" s="8" t="b">
        <f t="shared" si="373"/>
        <v>0</v>
      </c>
      <c r="D6002" s="21" t="b">
        <f t="shared" si="372"/>
        <v>0</v>
      </c>
      <c r="E6002" s="14">
        <f t="shared" si="374"/>
        <v>49768</v>
      </c>
      <c r="F6002" s="3"/>
      <c r="G6002" s="5">
        <v>52329</v>
      </c>
    </row>
    <row r="6003" spans="2:7">
      <c r="B6003" s="24">
        <f t="shared" si="375"/>
        <v>49769</v>
      </c>
      <c r="C6003" s="8" t="b">
        <f t="shared" si="373"/>
        <v>0</v>
      </c>
      <c r="D6003" s="21" t="b">
        <f t="shared" si="372"/>
        <v>0</v>
      </c>
      <c r="E6003" s="14">
        <f t="shared" si="374"/>
        <v>49769</v>
      </c>
      <c r="F6003" s="3"/>
      <c r="G6003" s="5">
        <v>52330</v>
      </c>
    </row>
    <row r="6004" spans="2:7">
      <c r="B6004" s="24">
        <f t="shared" si="375"/>
        <v>49770</v>
      </c>
      <c r="C6004" s="8" t="b">
        <f t="shared" si="373"/>
        <v>1</v>
      </c>
      <c r="D6004" s="21" t="b">
        <f t="shared" si="372"/>
        <v>0</v>
      </c>
      <c r="E6004" s="14" t="b">
        <f t="shared" si="374"/>
        <v>0</v>
      </c>
      <c r="F6004" s="3"/>
      <c r="G6004" s="5">
        <v>52331</v>
      </c>
    </row>
    <row r="6005" spans="2:7">
      <c r="B6005" s="24">
        <f t="shared" si="375"/>
        <v>49771</v>
      </c>
      <c r="C6005" s="8" t="b">
        <f t="shared" si="373"/>
        <v>1</v>
      </c>
      <c r="D6005" s="21" t="b">
        <f t="shared" si="372"/>
        <v>0</v>
      </c>
      <c r="E6005" s="14" t="b">
        <f t="shared" si="374"/>
        <v>0</v>
      </c>
      <c r="F6005" s="3"/>
      <c r="G6005" s="5">
        <v>52334</v>
      </c>
    </row>
    <row r="6006" spans="2:7">
      <c r="B6006" s="24">
        <f t="shared" si="375"/>
        <v>49772</v>
      </c>
      <c r="C6006" s="8" t="b">
        <f t="shared" si="373"/>
        <v>0</v>
      </c>
      <c r="D6006" s="21" t="b">
        <f t="shared" si="372"/>
        <v>0</v>
      </c>
      <c r="E6006" s="14">
        <f t="shared" si="374"/>
        <v>49772</v>
      </c>
      <c r="F6006" s="3"/>
      <c r="G6006" s="5">
        <v>52335</v>
      </c>
    </row>
    <row r="6007" spans="2:7">
      <c r="B6007" s="24">
        <f t="shared" si="375"/>
        <v>49773</v>
      </c>
      <c r="C6007" s="8" t="b">
        <f t="shared" si="373"/>
        <v>0</v>
      </c>
      <c r="D6007" s="21" t="b">
        <f t="shared" si="372"/>
        <v>0</v>
      </c>
      <c r="E6007" s="14">
        <f t="shared" si="374"/>
        <v>49773</v>
      </c>
      <c r="F6007" s="3"/>
      <c r="G6007" s="5">
        <v>52336</v>
      </c>
    </row>
    <row r="6008" spans="2:7">
      <c r="B6008" s="24">
        <f t="shared" si="375"/>
        <v>49774</v>
      </c>
      <c r="C6008" s="8" t="b">
        <f t="shared" si="373"/>
        <v>0</v>
      </c>
      <c r="D6008" s="21" t="b">
        <f t="shared" si="372"/>
        <v>0</v>
      </c>
      <c r="E6008" s="14">
        <f t="shared" si="374"/>
        <v>49774</v>
      </c>
      <c r="F6008" s="3"/>
      <c r="G6008" s="5">
        <v>52337</v>
      </c>
    </row>
    <row r="6009" spans="2:7">
      <c r="B6009" s="24">
        <f t="shared" si="375"/>
        <v>49775</v>
      </c>
      <c r="C6009" s="8" t="b">
        <f t="shared" si="373"/>
        <v>0</v>
      </c>
      <c r="D6009" s="21" t="b">
        <f t="shared" si="372"/>
        <v>0</v>
      </c>
      <c r="E6009" s="14">
        <f t="shared" si="374"/>
        <v>49775</v>
      </c>
      <c r="F6009" s="3"/>
      <c r="G6009" s="5">
        <v>52338</v>
      </c>
    </row>
    <row r="6010" spans="2:7">
      <c r="B6010" s="24">
        <f t="shared" si="375"/>
        <v>49776</v>
      </c>
      <c r="C6010" s="8" t="b">
        <f t="shared" si="373"/>
        <v>0</v>
      </c>
      <c r="D6010" s="21" t="b">
        <f t="shared" si="372"/>
        <v>1</v>
      </c>
      <c r="E6010" s="14" t="b">
        <f t="shared" si="374"/>
        <v>0</v>
      </c>
      <c r="F6010" s="3"/>
      <c r="G6010" s="5">
        <v>52341</v>
      </c>
    </row>
    <row r="6011" spans="2:7">
      <c r="B6011" s="24">
        <f t="shared" si="375"/>
        <v>49777</v>
      </c>
      <c r="C6011" s="8" t="b">
        <f t="shared" si="373"/>
        <v>1</v>
      </c>
      <c r="D6011" s="21" t="b">
        <f t="shared" si="372"/>
        <v>0</v>
      </c>
      <c r="E6011" s="14" t="b">
        <f t="shared" si="374"/>
        <v>0</v>
      </c>
      <c r="F6011" s="3"/>
      <c r="G6011" s="5">
        <v>52342</v>
      </c>
    </row>
    <row r="6012" spans="2:7">
      <c r="B6012" s="24">
        <f t="shared" si="375"/>
        <v>49778</v>
      </c>
      <c r="C6012" s="8" t="b">
        <f t="shared" si="373"/>
        <v>1</v>
      </c>
      <c r="D6012" s="21" t="b">
        <f t="shared" si="372"/>
        <v>0</v>
      </c>
      <c r="E6012" s="14" t="b">
        <f t="shared" si="374"/>
        <v>0</v>
      </c>
      <c r="F6012" s="3"/>
      <c r="G6012" s="5">
        <v>52343</v>
      </c>
    </row>
    <row r="6013" spans="2:7">
      <c r="B6013" s="24">
        <f t="shared" si="375"/>
        <v>49779</v>
      </c>
      <c r="C6013" s="8" t="b">
        <f t="shared" si="373"/>
        <v>0</v>
      </c>
      <c r="D6013" s="21" t="b">
        <f t="shared" si="372"/>
        <v>1</v>
      </c>
      <c r="E6013" s="14" t="b">
        <f t="shared" si="374"/>
        <v>0</v>
      </c>
      <c r="F6013" s="3"/>
      <c r="G6013" s="5">
        <v>52344</v>
      </c>
    </row>
    <row r="6014" spans="2:7">
      <c r="B6014" s="24">
        <f t="shared" si="375"/>
        <v>49780</v>
      </c>
      <c r="C6014" s="8" t="b">
        <f t="shared" si="373"/>
        <v>0</v>
      </c>
      <c r="D6014" s="21" t="b">
        <f t="shared" si="372"/>
        <v>0</v>
      </c>
      <c r="E6014" s="14">
        <f t="shared" si="374"/>
        <v>49780</v>
      </c>
      <c r="F6014" s="3"/>
      <c r="G6014" s="5">
        <v>52345</v>
      </c>
    </row>
    <row r="6015" spans="2:7">
      <c r="B6015" s="24">
        <f t="shared" si="375"/>
        <v>49781</v>
      </c>
      <c r="C6015" s="8" t="b">
        <f t="shared" si="373"/>
        <v>0</v>
      </c>
      <c r="D6015" s="21" t="b">
        <f t="shared" si="372"/>
        <v>0</v>
      </c>
      <c r="E6015" s="14">
        <f t="shared" si="374"/>
        <v>49781</v>
      </c>
      <c r="F6015" s="3"/>
      <c r="G6015" s="5">
        <v>52348</v>
      </c>
    </row>
    <row r="6016" spans="2:7">
      <c r="B6016" s="24">
        <f t="shared" si="375"/>
        <v>49782</v>
      </c>
      <c r="C6016" s="8" t="b">
        <f t="shared" si="373"/>
        <v>0</v>
      </c>
      <c r="D6016" s="21" t="b">
        <f t="shared" si="372"/>
        <v>0</v>
      </c>
      <c r="E6016" s="14">
        <f t="shared" si="374"/>
        <v>49782</v>
      </c>
      <c r="F6016" s="3"/>
      <c r="G6016" s="5">
        <v>52349</v>
      </c>
    </row>
    <row r="6017" spans="2:7">
      <c r="B6017" s="24">
        <f t="shared" si="375"/>
        <v>49783</v>
      </c>
      <c r="C6017" s="8" t="b">
        <f t="shared" si="373"/>
        <v>0</v>
      </c>
      <c r="D6017" s="21" t="b">
        <f t="shared" si="372"/>
        <v>0</v>
      </c>
      <c r="E6017" s="14">
        <f t="shared" si="374"/>
        <v>49783</v>
      </c>
      <c r="F6017" s="3"/>
      <c r="G6017" s="5">
        <v>52350</v>
      </c>
    </row>
    <row r="6018" spans="2:7">
      <c r="B6018" s="24">
        <f t="shared" si="375"/>
        <v>49784</v>
      </c>
      <c r="C6018" s="8" t="b">
        <f t="shared" si="373"/>
        <v>1</v>
      </c>
      <c r="D6018" s="21" t="b">
        <f t="shared" si="372"/>
        <v>0</v>
      </c>
      <c r="E6018" s="14" t="b">
        <f t="shared" si="374"/>
        <v>0</v>
      </c>
      <c r="F6018" s="3"/>
      <c r="G6018" s="5">
        <v>52351</v>
      </c>
    </row>
    <row r="6019" spans="2:7">
      <c r="B6019" s="24">
        <f t="shared" si="375"/>
        <v>49785</v>
      </c>
      <c r="C6019" s="8" t="b">
        <f t="shared" si="373"/>
        <v>1</v>
      </c>
      <c r="D6019" s="21" t="b">
        <f t="shared" ref="D6019:D6082" si="376">IF(TYPE(VLOOKUP(B6019,Holidays,1,0))&lt;&gt;1,FALSE,TRUE)</f>
        <v>0</v>
      </c>
      <c r="E6019" s="14" t="b">
        <f t="shared" si="374"/>
        <v>0</v>
      </c>
      <c r="F6019" s="3"/>
      <c r="G6019" s="5">
        <v>52355</v>
      </c>
    </row>
    <row r="6020" spans="2:7">
      <c r="B6020" s="24">
        <f t="shared" si="375"/>
        <v>49786</v>
      </c>
      <c r="C6020" s="8" t="b">
        <f t="shared" ref="C6020:C6083" si="377">IF(WEEKDAY(B6020,2)&gt;5,TRUE)</f>
        <v>0</v>
      </c>
      <c r="D6020" s="21" t="b">
        <f t="shared" si="376"/>
        <v>0</v>
      </c>
      <c r="E6020" s="14">
        <f t="shared" ref="E6020:E6083" si="378">IF(OR(C6020,D6020),FALSE,B6020)</f>
        <v>49786</v>
      </c>
      <c r="F6020" s="3"/>
      <c r="G6020" s="5">
        <v>52356</v>
      </c>
    </row>
    <row r="6021" spans="2:7">
      <c r="B6021" s="24">
        <f t="shared" ref="B6021:B6084" si="379">B6020+1</f>
        <v>49787</v>
      </c>
      <c r="C6021" s="8" t="b">
        <f t="shared" si="377"/>
        <v>0</v>
      </c>
      <c r="D6021" s="21" t="b">
        <f t="shared" si="376"/>
        <v>0</v>
      </c>
      <c r="E6021" s="14">
        <f t="shared" si="378"/>
        <v>49787</v>
      </c>
      <c r="F6021" s="3"/>
      <c r="G6021" s="5">
        <v>52357</v>
      </c>
    </row>
    <row r="6022" spans="2:7">
      <c r="B6022" s="24">
        <f t="shared" si="379"/>
        <v>49788</v>
      </c>
      <c r="C6022" s="8" t="b">
        <f t="shared" si="377"/>
        <v>0</v>
      </c>
      <c r="D6022" s="21" t="b">
        <f t="shared" si="376"/>
        <v>0</v>
      </c>
      <c r="E6022" s="14">
        <f t="shared" si="378"/>
        <v>49788</v>
      </c>
      <c r="F6022" s="3"/>
      <c r="G6022" s="5">
        <v>52358</v>
      </c>
    </row>
    <row r="6023" spans="2:7">
      <c r="B6023" s="24">
        <f t="shared" si="379"/>
        <v>49789</v>
      </c>
      <c r="C6023" s="8" t="b">
        <f t="shared" si="377"/>
        <v>0</v>
      </c>
      <c r="D6023" s="21" t="b">
        <f t="shared" si="376"/>
        <v>0</v>
      </c>
      <c r="E6023" s="14">
        <f t="shared" si="378"/>
        <v>49789</v>
      </c>
      <c r="F6023" s="3"/>
      <c r="G6023" s="5">
        <v>52359</v>
      </c>
    </row>
    <row r="6024" spans="2:7">
      <c r="B6024" s="24">
        <f t="shared" si="379"/>
        <v>49790</v>
      </c>
      <c r="C6024" s="8" t="b">
        <f t="shared" si="377"/>
        <v>0</v>
      </c>
      <c r="D6024" s="21" t="b">
        <f t="shared" si="376"/>
        <v>0</v>
      </c>
      <c r="E6024" s="14">
        <f t="shared" si="378"/>
        <v>49790</v>
      </c>
      <c r="F6024" s="3"/>
      <c r="G6024" s="5">
        <v>52362</v>
      </c>
    </row>
    <row r="6025" spans="2:7">
      <c r="B6025" s="24">
        <f t="shared" si="379"/>
        <v>49791</v>
      </c>
      <c r="C6025" s="8" t="b">
        <f t="shared" si="377"/>
        <v>1</v>
      </c>
      <c r="D6025" s="21" t="b">
        <f t="shared" si="376"/>
        <v>0</v>
      </c>
      <c r="E6025" s="14" t="b">
        <f t="shared" si="378"/>
        <v>0</v>
      </c>
      <c r="F6025" s="3"/>
      <c r="G6025" s="5">
        <v>52363</v>
      </c>
    </row>
    <row r="6026" spans="2:7">
      <c r="B6026" s="24">
        <f t="shared" si="379"/>
        <v>49792</v>
      </c>
      <c r="C6026" s="8" t="b">
        <f t="shared" si="377"/>
        <v>1</v>
      </c>
      <c r="D6026" s="21" t="b">
        <f t="shared" si="376"/>
        <v>0</v>
      </c>
      <c r="E6026" s="14" t="b">
        <f t="shared" si="378"/>
        <v>0</v>
      </c>
      <c r="F6026" s="3"/>
      <c r="G6026" s="5">
        <v>52364</v>
      </c>
    </row>
    <row r="6027" spans="2:7">
      <c r="B6027" s="24">
        <f t="shared" si="379"/>
        <v>49793</v>
      </c>
      <c r="C6027" s="8" t="b">
        <f t="shared" si="377"/>
        <v>0</v>
      </c>
      <c r="D6027" s="21" t="b">
        <f t="shared" si="376"/>
        <v>0</v>
      </c>
      <c r="E6027" s="14">
        <f t="shared" si="378"/>
        <v>49793</v>
      </c>
      <c r="F6027" s="3"/>
      <c r="G6027" s="5">
        <v>52365</v>
      </c>
    </row>
    <row r="6028" spans="2:7">
      <c r="B6028" s="24">
        <f t="shared" si="379"/>
        <v>49794</v>
      </c>
      <c r="C6028" s="8" t="b">
        <f t="shared" si="377"/>
        <v>0</v>
      </c>
      <c r="D6028" s="21" t="b">
        <f t="shared" si="376"/>
        <v>0</v>
      </c>
      <c r="E6028" s="14">
        <f t="shared" si="378"/>
        <v>49794</v>
      </c>
      <c r="F6028" s="3"/>
      <c r="G6028" s="5">
        <v>52366</v>
      </c>
    </row>
    <row r="6029" spans="2:7">
      <c r="B6029" s="24">
        <f t="shared" si="379"/>
        <v>49795</v>
      </c>
      <c r="C6029" s="8" t="b">
        <f t="shared" si="377"/>
        <v>0</v>
      </c>
      <c r="D6029" s="21" t="b">
        <f t="shared" si="376"/>
        <v>0</v>
      </c>
      <c r="E6029" s="14">
        <f t="shared" si="378"/>
        <v>49795</v>
      </c>
      <c r="F6029" s="3"/>
      <c r="G6029" s="5">
        <v>52369</v>
      </c>
    </row>
    <row r="6030" spans="2:7">
      <c r="B6030" s="24">
        <f t="shared" si="379"/>
        <v>49796</v>
      </c>
      <c r="C6030" s="8" t="b">
        <f t="shared" si="377"/>
        <v>0</v>
      </c>
      <c r="D6030" s="21" t="b">
        <f t="shared" si="376"/>
        <v>1</v>
      </c>
      <c r="E6030" s="14" t="b">
        <f t="shared" si="378"/>
        <v>0</v>
      </c>
      <c r="F6030" s="3"/>
      <c r="G6030" s="5">
        <v>52370</v>
      </c>
    </row>
    <row r="6031" spans="2:7">
      <c r="B6031" s="24">
        <f t="shared" si="379"/>
        <v>49797</v>
      </c>
      <c r="C6031" s="8" t="b">
        <f t="shared" si="377"/>
        <v>0</v>
      </c>
      <c r="D6031" s="21" t="b">
        <f t="shared" si="376"/>
        <v>0</v>
      </c>
      <c r="E6031" s="14">
        <f t="shared" si="378"/>
        <v>49797</v>
      </c>
      <c r="F6031" s="3"/>
      <c r="G6031" s="5">
        <v>52371</v>
      </c>
    </row>
    <row r="6032" spans="2:7">
      <c r="B6032" s="24">
        <f t="shared" si="379"/>
        <v>49798</v>
      </c>
      <c r="C6032" s="8" t="b">
        <f t="shared" si="377"/>
        <v>1</v>
      </c>
      <c r="D6032" s="21" t="b">
        <f t="shared" si="376"/>
        <v>0</v>
      </c>
      <c r="E6032" s="14" t="b">
        <f t="shared" si="378"/>
        <v>0</v>
      </c>
      <c r="F6032" s="3"/>
      <c r="G6032" s="5">
        <v>52372</v>
      </c>
    </row>
    <row r="6033" spans="2:7">
      <c r="B6033" s="24">
        <f t="shared" si="379"/>
        <v>49799</v>
      </c>
      <c r="C6033" s="8" t="b">
        <f t="shared" si="377"/>
        <v>1</v>
      </c>
      <c r="D6033" s="21" t="b">
        <f t="shared" si="376"/>
        <v>0</v>
      </c>
      <c r="E6033" s="14" t="b">
        <f t="shared" si="378"/>
        <v>0</v>
      </c>
      <c r="F6033" s="3"/>
      <c r="G6033" s="5">
        <v>52373</v>
      </c>
    </row>
    <row r="6034" spans="2:7">
      <c r="B6034" s="24">
        <f t="shared" si="379"/>
        <v>49800</v>
      </c>
      <c r="C6034" s="8" t="b">
        <f t="shared" si="377"/>
        <v>0</v>
      </c>
      <c r="D6034" s="21" t="b">
        <f t="shared" si="376"/>
        <v>0</v>
      </c>
      <c r="E6034" s="14">
        <f t="shared" si="378"/>
        <v>49800</v>
      </c>
      <c r="F6034" s="3"/>
      <c r="G6034" s="5">
        <v>52376</v>
      </c>
    </row>
    <row r="6035" spans="2:7">
      <c r="B6035" s="24">
        <f t="shared" si="379"/>
        <v>49801</v>
      </c>
      <c r="C6035" s="8" t="b">
        <f t="shared" si="377"/>
        <v>0</v>
      </c>
      <c r="D6035" s="21" t="b">
        <f t="shared" si="376"/>
        <v>0</v>
      </c>
      <c r="E6035" s="14">
        <f t="shared" si="378"/>
        <v>49801</v>
      </c>
      <c r="F6035" s="3"/>
      <c r="G6035" s="5">
        <v>52377</v>
      </c>
    </row>
    <row r="6036" spans="2:7">
      <c r="B6036" s="24">
        <f t="shared" si="379"/>
        <v>49802</v>
      </c>
      <c r="C6036" s="8" t="b">
        <f t="shared" si="377"/>
        <v>0</v>
      </c>
      <c r="D6036" s="21" t="b">
        <f t="shared" si="376"/>
        <v>0</v>
      </c>
      <c r="E6036" s="14">
        <f t="shared" si="378"/>
        <v>49802</v>
      </c>
      <c r="F6036" s="3"/>
      <c r="G6036" s="5">
        <v>52378</v>
      </c>
    </row>
    <row r="6037" spans="2:7">
      <c r="B6037" s="24">
        <f t="shared" si="379"/>
        <v>49803</v>
      </c>
      <c r="C6037" s="8" t="b">
        <f t="shared" si="377"/>
        <v>0</v>
      </c>
      <c r="D6037" s="21" t="b">
        <f t="shared" si="376"/>
        <v>0</v>
      </c>
      <c r="E6037" s="14">
        <f t="shared" si="378"/>
        <v>49803</v>
      </c>
      <c r="F6037" s="3"/>
      <c r="G6037" s="5">
        <v>52379</v>
      </c>
    </row>
    <row r="6038" spans="2:7">
      <c r="B6038" s="24">
        <f t="shared" si="379"/>
        <v>49804</v>
      </c>
      <c r="C6038" s="8" t="b">
        <f t="shared" si="377"/>
        <v>0</v>
      </c>
      <c r="D6038" s="21" t="b">
        <f t="shared" si="376"/>
        <v>0</v>
      </c>
      <c r="E6038" s="14">
        <f t="shared" si="378"/>
        <v>49804</v>
      </c>
      <c r="F6038" s="3"/>
      <c r="G6038" s="5">
        <v>52380</v>
      </c>
    </row>
    <row r="6039" spans="2:7">
      <c r="B6039" s="24">
        <f t="shared" si="379"/>
        <v>49805</v>
      </c>
      <c r="C6039" s="8" t="b">
        <f t="shared" si="377"/>
        <v>1</v>
      </c>
      <c r="D6039" s="21" t="b">
        <f t="shared" si="376"/>
        <v>0</v>
      </c>
      <c r="E6039" s="14" t="b">
        <f t="shared" si="378"/>
        <v>0</v>
      </c>
      <c r="F6039" s="3"/>
      <c r="G6039" s="5">
        <v>52383</v>
      </c>
    </row>
    <row r="6040" spans="2:7">
      <c r="B6040" s="24">
        <f t="shared" si="379"/>
        <v>49806</v>
      </c>
      <c r="C6040" s="8" t="b">
        <f t="shared" si="377"/>
        <v>1</v>
      </c>
      <c r="D6040" s="21" t="b">
        <f t="shared" si="376"/>
        <v>0</v>
      </c>
      <c r="E6040" s="14" t="b">
        <f t="shared" si="378"/>
        <v>0</v>
      </c>
      <c r="F6040" s="3"/>
      <c r="G6040" s="5">
        <v>52384</v>
      </c>
    </row>
    <row r="6041" spans="2:7">
      <c r="B6041" s="24">
        <f t="shared" si="379"/>
        <v>49807</v>
      </c>
      <c r="C6041" s="8" t="b">
        <f t="shared" si="377"/>
        <v>0</v>
      </c>
      <c r="D6041" s="21" t="b">
        <f t="shared" si="376"/>
        <v>0</v>
      </c>
      <c r="E6041" s="14">
        <f t="shared" si="378"/>
        <v>49807</v>
      </c>
      <c r="F6041" s="3"/>
      <c r="G6041" s="5">
        <v>52385</v>
      </c>
    </row>
    <row r="6042" spans="2:7">
      <c r="B6042" s="24">
        <f t="shared" si="379"/>
        <v>49808</v>
      </c>
      <c r="C6042" s="8" t="b">
        <f t="shared" si="377"/>
        <v>0</v>
      </c>
      <c r="D6042" s="21" t="b">
        <f t="shared" si="376"/>
        <v>0</v>
      </c>
      <c r="E6042" s="14">
        <f t="shared" si="378"/>
        <v>49808</v>
      </c>
      <c r="F6042" s="3"/>
      <c r="G6042" s="5">
        <v>52386</v>
      </c>
    </row>
    <row r="6043" spans="2:7">
      <c r="B6043" s="24">
        <f t="shared" si="379"/>
        <v>49809</v>
      </c>
      <c r="C6043" s="8" t="b">
        <f t="shared" si="377"/>
        <v>0</v>
      </c>
      <c r="D6043" s="21" t="b">
        <f t="shared" si="376"/>
        <v>0</v>
      </c>
      <c r="E6043" s="14">
        <f t="shared" si="378"/>
        <v>49809</v>
      </c>
      <c r="F6043" s="3"/>
      <c r="G6043" s="5">
        <v>52387</v>
      </c>
    </row>
    <row r="6044" spans="2:7">
      <c r="B6044" s="24">
        <f t="shared" si="379"/>
        <v>49810</v>
      </c>
      <c r="C6044" s="8" t="b">
        <f t="shared" si="377"/>
        <v>0</v>
      </c>
      <c r="D6044" s="21" t="b">
        <f t="shared" si="376"/>
        <v>0</v>
      </c>
      <c r="E6044" s="14">
        <f t="shared" si="378"/>
        <v>49810</v>
      </c>
      <c r="F6044" s="3"/>
      <c r="G6044" s="5">
        <v>52390</v>
      </c>
    </row>
    <row r="6045" spans="2:7">
      <c r="B6045" s="24">
        <f t="shared" si="379"/>
        <v>49811</v>
      </c>
      <c r="C6045" s="8" t="b">
        <f t="shared" si="377"/>
        <v>0</v>
      </c>
      <c r="D6045" s="21" t="b">
        <f t="shared" si="376"/>
        <v>0</v>
      </c>
      <c r="E6045" s="14">
        <f t="shared" si="378"/>
        <v>49811</v>
      </c>
      <c r="F6045" s="3"/>
      <c r="G6045" s="5">
        <v>52391</v>
      </c>
    </row>
    <row r="6046" spans="2:7">
      <c r="B6046" s="24">
        <f t="shared" si="379"/>
        <v>49812</v>
      </c>
      <c r="C6046" s="8" t="b">
        <f t="shared" si="377"/>
        <v>1</v>
      </c>
      <c r="D6046" s="21" t="b">
        <f t="shared" si="376"/>
        <v>0</v>
      </c>
      <c r="E6046" s="14" t="b">
        <f t="shared" si="378"/>
        <v>0</v>
      </c>
      <c r="F6046" s="3"/>
      <c r="G6046" s="5">
        <v>52392</v>
      </c>
    </row>
    <row r="6047" spans="2:7">
      <c r="B6047" s="24">
        <f t="shared" si="379"/>
        <v>49813</v>
      </c>
      <c r="C6047" s="8" t="b">
        <f t="shared" si="377"/>
        <v>1</v>
      </c>
      <c r="D6047" s="21" t="b">
        <f t="shared" si="376"/>
        <v>0</v>
      </c>
      <c r="E6047" s="14" t="b">
        <f t="shared" si="378"/>
        <v>0</v>
      </c>
      <c r="F6047" s="3"/>
      <c r="G6047" s="5">
        <v>52393</v>
      </c>
    </row>
    <row r="6048" spans="2:7">
      <c r="B6048" s="24">
        <f t="shared" si="379"/>
        <v>49814</v>
      </c>
      <c r="C6048" s="8" t="b">
        <f t="shared" si="377"/>
        <v>0</v>
      </c>
      <c r="D6048" s="21" t="b">
        <f t="shared" si="376"/>
        <v>0</v>
      </c>
      <c r="E6048" s="14">
        <f t="shared" si="378"/>
        <v>49814</v>
      </c>
      <c r="F6048" s="3"/>
      <c r="G6048" s="5">
        <v>52394</v>
      </c>
    </row>
    <row r="6049" spans="2:7">
      <c r="B6049" s="24">
        <f t="shared" si="379"/>
        <v>49815</v>
      </c>
      <c r="C6049" s="8" t="b">
        <f t="shared" si="377"/>
        <v>0</v>
      </c>
      <c r="D6049" s="21" t="b">
        <f t="shared" si="376"/>
        <v>0</v>
      </c>
      <c r="E6049" s="14">
        <f t="shared" si="378"/>
        <v>49815</v>
      </c>
      <c r="F6049" s="3"/>
      <c r="G6049" s="5">
        <v>52397</v>
      </c>
    </row>
    <row r="6050" spans="2:7">
      <c r="B6050" s="24">
        <f t="shared" si="379"/>
        <v>49816</v>
      </c>
      <c r="C6050" s="8" t="b">
        <f t="shared" si="377"/>
        <v>0</v>
      </c>
      <c r="D6050" s="21" t="b">
        <f t="shared" si="376"/>
        <v>0</v>
      </c>
      <c r="E6050" s="14">
        <f t="shared" si="378"/>
        <v>49816</v>
      </c>
      <c r="F6050" s="3"/>
      <c r="G6050" s="5">
        <v>52398</v>
      </c>
    </row>
    <row r="6051" spans="2:7">
      <c r="B6051" s="24">
        <f t="shared" si="379"/>
        <v>49817</v>
      </c>
      <c r="C6051" s="8" t="b">
        <f t="shared" si="377"/>
        <v>0</v>
      </c>
      <c r="D6051" s="21" t="b">
        <f t="shared" si="376"/>
        <v>0</v>
      </c>
      <c r="E6051" s="14">
        <f t="shared" si="378"/>
        <v>49817</v>
      </c>
      <c r="F6051" s="3"/>
      <c r="G6051" s="5">
        <v>52399</v>
      </c>
    </row>
    <row r="6052" spans="2:7">
      <c r="B6052" s="24">
        <f t="shared" si="379"/>
        <v>49818</v>
      </c>
      <c r="C6052" s="8" t="b">
        <f t="shared" si="377"/>
        <v>0</v>
      </c>
      <c r="D6052" s="21" t="b">
        <f t="shared" si="376"/>
        <v>0</v>
      </c>
      <c r="E6052" s="14">
        <f t="shared" si="378"/>
        <v>49818</v>
      </c>
      <c r="F6052" s="3"/>
      <c r="G6052" s="5">
        <v>52400</v>
      </c>
    </row>
    <row r="6053" spans="2:7">
      <c r="B6053" s="24">
        <f t="shared" si="379"/>
        <v>49819</v>
      </c>
      <c r="C6053" s="8" t="b">
        <f t="shared" si="377"/>
        <v>1</v>
      </c>
      <c r="D6053" s="21" t="b">
        <f t="shared" si="376"/>
        <v>0</v>
      </c>
      <c r="E6053" s="14" t="b">
        <f t="shared" si="378"/>
        <v>0</v>
      </c>
      <c r="F6053" s="3"/>
      <c r="G6053" s="5">
        <v>52401</v>
      </c>
    </row>
    <row r="6054" spans="2:7">
      <c r="B6054" s="24">
        <f t="shared" si="379"/>
        <v>49820</v>
      </c>
      <c r="C6054" s="8" t="b">
        <f t="shared" si="377"/>
        <v>1</v>
      </c>
      <c r="D6054" s="21" t="b">
        <f t="shared" si="376"/>
        <v>0</v>
      </c>
      <c r="E6054" s="14" t="b">
        <f t="shared" si="378"/>
        <v>0</v>
      </c>
      <c r="F6054" s="3"/>
      <c r="G6054" s="5">
        <v>52404</v>
      </c>
    </row>
    <row r="6055" spans="2:7">
      <c r="B6055" s="24">
        <f t="shared" si="379"/>
        <v>49821</v>
      </c>
      <c r="C6055" s="8" t="b">
        <f t="shared" si="377"/>
        <v>0</v>
      </c>
      <c r="D6055" s="21" t="b">
        <f t="shared" si="376"/>
        <v>0</v>
      </c>
      <c r="E6055" s="14">
        <f t="shared" si="378"/>
        <v>49821</v>
      </c>
      <c r="F6055" s="3"/>
      <c r="G6055" s="5">
        <v>52405</v>
      </c>
    </row>
    <row r="6056" spans="2:7">
      <c r="B6056" s="24">
        <f t="shared" si="379"/>
        <v>49822</v>
      </c>
      <c r="C6056" s="8" t="b">
        <f t="shared" si="377"/>
        <v>0</v>
      </c>
      <c r="D6056" s="21" t="b">
        <f t="shared" si="376"/>
        <v>0</v>
      </c>
      <c r="E6056" s="14">
        <f t="shared" si="378"/>
        <v>49822</v>
      </c>
      <c r="F6056" s="3"/>
      <c r="G6056" s="5">
        <v>52406</v>
      </c>
    </row>
    <row r="6057" spans="2:7">
      <c r="B6057" s="24">
        <f t="shared" si="379"/>
        <v>49823</v>
      </c>
      <c r="C6057" s="8" t="b">
        <f t="shared" si="377"/>
        <v>0</v>
      </c>
      <c r="D6057" s="21" t="b">
        <f t="shared" si="376"/>
        <v>0</v>
      </c>
      <c r="E6057" s="14">
        <f t="shared" si="378"/>
        <v>49823</v>
      </c>
      <c r="F6057" s="3"/>
      <c r="G6057" s="5">
        <v>52407</v>
      </c>
    </row>
    <row r="6058" spans="2:7">
      <c r="B6058" s="24">
        <f t="shared" si="379"/>
        <v>49824</v>
      </c>
      <c r="C6058" s="8" t="b">
        <f t="shared" si="377"/>
        <v>0</v>
      </c>
      <c r="D6058" s="21" t="b">
        <f t="shared" si="376"/>
        <v>0</v>
      </c>
      <c r="E6058" s="14">
        <f t="shared" si="378"/>
        <v>49824</v>
      </c>
      <c r="F6058" s="3"/>
      <c r="G6058" s="5">
        <v>52408</v>
      </c>
    </row>
    <row r="6059" spans="2:7">
      <c r="B6059" s="24">
        <f t="shared" si="379"/>
        <v>49825</v>
      </c>
      <c r="C6059" s="8" t="b">
        <f t="shared" si="377"/>
        <v>0</v>
      </c>
      <c r="D6059" s="21" t="b">
        <f t="shared" si="376"/>
        <v>0</v>
      </c>
      <c r="E6059" s="14">
        <f t="shared" si="378"/>
        <v>49825</v>
      </c>
      <c r="F6059" s="3"/>
      <c r="G6059" s="5">
        <v>52411</v>
      </c>
    </row>
    <row r="6060" spans="2:7">
      <c r="B6060" s="24">
        <f t="shared" si="379"/>
        <v>49826</v>
      </c>
      <c r="C6060" s="8" t="b">
        <f t="shared" si="377"/>
        <v>1</v>
      </c>
      <c r="D6060" s="21" t="b">
        <f t="shared" si="376"/>
        <v>0</v>
      </c>
      <c r="E6060" s="14" t="b">
        <f t="shared" si="378"/>
        <v>0</v>
      </c>
      <c r="F6060" s="3"/>
      <c r="G6060" s="5">
        <v>52412</v>
      </c>
    </row>
    <row r="6061" spans="2:7">
      <c r="B6061" s="24">
        <f t="shared" si="379"/>
        <v>49827</v>
      </c>
      <c r="C6061" s="8" t="b">
        <f t="shared" si="377"/>
        <v>1</v>
      </c>
      <c r="D6061" s="21" t="b">
        <f t="shared" si="376"/>
        <v>0</v>
      </c>
      <c r="E6061" s="14" t="b">
        <f t="shared" si="378"/>
        <v>0</v>
      </c>
      <c r="F6061" s="3"/>
      <c r="G6061" s="5">
        <v>52413</v>
      </c>
    </row>
    <row r="6062" spans="2:7">
      <c r="B6062" s="24">
        <f t="shared" si="379"/>
        <v>49828</v>
      </c>
      <c r="C6062" s="8" t="b">
        <f t="shared" si="377"/>
        <v>0</v>
      </c>
      <c r="D6062" s="21" t="b">
        <f t="shared" si="376"/>
        <v>0</v>
      </c>
      <c r="E6062" s="14">
        <f t="shared" si="378"/>
        <v>49828</v>
      </c>
      <c r="F6062" s="3"/>
      <c r="G6062" s="5">
        <v>52414</v>
      </c>
    </row>
    <row r="6063" spans="2:7">
      <c r="B6063" s="24">
        <f t="shared" si="379"/>
        <v>49829</v>
      </c>
      <c r="C6063" s="8" t="b">
        <f t="shared" si="377"/>
        <v>0</v>
      </c>
      <c r="D6063" s="21" t="b">
        <f t="shared" si="376"/>
        <v>0</v>
      </c>
      <c r="E6063" s="14">
        <f t="shared" si="378"/>
        <v>49829</v>
      </c>
      <c r="F6063" s="3"/>
      <c r="G6063" s="5">
        <v>52415</v>
      </c>
    </row>
    <row r="6064" spans="2:7">
      <c r="B6064" s="24">
        <f t="shared" si="379"/>
        <v>49830</v>
      </c>
      <c r="C6064" s="8" t="b">
        <f t="shared" si="377"/>
        <v>0</v>
      </c>
      <c r="D6064" s="21" t="b">
        <f t="shared" si="376"/>
        <v>0</v>
      </c>
      <c r="E6064" s="14">
        <f t="shared" si="378"/>
        <v>49830</v>
      </c>
      <c r="F6064" s="3"/>
      <c r="G6064" s="5">
        <v>52418</v>
      </c>
    </row>
    <row r="6065" spans="2:7">
      <c r="B6065" s="24">
        <f t="shared" si="379"/>
        <v>49831</v>
      </c>
      <c r="C6065" s="8" t="b">
        <f t="shared" si="377"/>
        <v>0</v>
      </c>
      <c r="D6065" s="21" t="b">
        <f t="shared" si="376"/>
        <v>0</v>
      </c>
      <c r="E6065" s="14">
        <f t="shared" si="378"/>
        <v>49831</v>
      </c>
      <c r="F6065" s="3"/>
      <c r="G6065" s="5">
        <v>52419</v>
      </c>
    </row>
    <row r="6066" spans="2:7">
      <c r="B6066" s="24">
        <f t="shared" si="379"/>
        <v>49832</v>
      </c>
      <c r="C6066" s="8" t="b">
        <f t="shared" si="377"/>
        <v>0</v>
      </c>
      <c r="D6066" s="21" t="b">
        <f t="shared" si="376"/>
        <v>0</v>
      </c>
      <c r="E6066" s="14">
        <f t="shared" si="378"/>
        <v>49832</v>
      </c>
      <c r="F6066" s="3"/>
      <c r="G6066" s="5">
        <v>52420</v>
      </c>
    </row>
    <row r="6067" spans="2:7">
      <c r="B6067" s="24">
        <f t="shared" si="379"/>
        <v>49833</v>
      </c>
      <c r="C6067" s="8" t="b">
        <f t="shared" si="377"/>
        <v>1</v>
      </c>
      <c r="D6067" s="21" t="b">
        <f t="shared" si="376"/>
        <v>0</v>
      </c>
      <c r="E6067" s="14" t="b">
        <f t="shared" si="378"/>
        <v>0</v>
      </c>
      <c r="F6067" s="3"/>
      <c r="G6067" s="5">
        <v>52421</v>
      </c>
    </row>
    <row r="6068" spans="2:7">
      <c r="B6068" s="24">
        <f t="shared" si="379"/>
        <v>49834</v>
      </c>
      <c r="C6068" s="8" t="b">
        <f t="shared" si="377"/>
        <v>1</v>
      </c>
      <c r="D6068" s="21" t="b">
        <f t="shared" si="376"/>
        <v>0</v>
      </c>
      <c r="E6068" s="14" t="b">
        <f t="shared" si="378"/>
        <v>0</v>
      </c>
      <c r="F6068" s="3"/>
      <c r="G6068" s="5">
        <v>52422</v>
      </c>
    </row>
    <row r="6069" spans="2:7">
      <c r="B6069" s="24">
        <f t="shared" si="379"/>
        <v>49835</v>
      </c>
      <c r="C6069" s="8" t="b">
        <f t="shared" si="377"/>
        <v>0</v>
      </c>
      <c r="D6069" s="21" t="b">
        <f t="shared" si="376"/>
        <v>0</v>
      </c>
      <c r="E6069" s="14">
        <f t="shared" si="378"/>
        <v>49835</v>
      </c>
      <c r="F6069" s="3"/>
      <c r="G6069" s="5">
        <v>52425</v>
      </c>
    </row>
    <row r="6070" spans="2:7">
      <c r="B6070" s="24">
        <f t="shared" si="379"/>
        <v>49836</v>
      </c>
      <c r="C6070" s="8" t="b">
        <f t="shared" si="377"/>
        <v>0</v>
      </c>
      <c r="D6070" s="21" t="b">
        <f t="shared" si="376"/>
        <v>0</v>
      </c>
      <c r="E6070" s="14">
        <f t="shared" si="378"/>
        <v>49836</v>
      </c>
      <c r="F6070" s="3"/>
      <c r="G6070" s="5">
        <v>52426</v>
      </c>
    </row>
    <row r="6071" spans="2:7">
      <c r="B6071" s="24">
        <f t="shared" si="379"/>
        <v>49837</v>
      </c>
      <c r="C6071" s="8" t="b">
        <f t="shared" si="377"/>
        <v>0</v>
      </c>
      <c r="D6071" s="21" t="b">
        <f t="shared" si="376"/>
        <v>0</v>
      </c>
      <c r="E6071" s="14">
        <f t="shared" si="378"/>
        <v>49837</v>
      </c>
      <c r="F6071" s="3"/>
      <c r="G6071" s="5">
        <v>52427</v>
      </c>
    </row>
    <row r="6072" spans="2:7">
      <c r="B6072" s="24">
        <f t="shared" si="379"/>
        <v>49838</v>
      </c>
      <c r="C6072" s="8" t="b">
        <f t="shared" si="377"/>
        <v>0</v>
      </c>
      <c r="D6072" s="21" t="b">
        <f t="shared" si="376"/>
        <v>0</v>
      </c>
      <c r="E6072" s="14">
        <f t="shared" si="378"/>
        <v>49838</v>
      </c>
      <c r="F6072" s="3"/>
      <c r="G6072" s="5">
        <v>52428</v>
      </c>
    </row>
    <row r="6073" spans="2:7">
      <c r="B6073" s="24">
        <f t="shared" si="379"/>
        <v>49839</v>
      </c>
      <c r="C6073" s="8" t="b">
        <f t="shared" si="377"/>
        <v>0</v>
      </c>
      <c r="D6073" s="21" t="b">
        <f t="shared" si="376"/>
        <v>0</v>
      </c>
      <c r="E6073" s="14">
        <f t="shared" si="378"/>
        <v>49839</v>
      </c>
      <c r="F6073" s="3"/>
      <c r="G6073" s="5">
        <v>52429</v>
      </c>
    </row>
    <row r="6074" spans="2:7">
      <c r="B6074" s="24">
        <f t="shared" si="379"/>
        <v>49840</v>
      </c>
      <c r="C6074" s="8" t="b">
        <f t="shared" si="377"/>
        <v>1</v>
      </c>
      <c r="D6074" s="21" t="b">
        <f t="shared" si="376"/>
        <v>0</v>
      </c>
      <c r="E6074" s="14" t="b">
        <f t="shared" si="378"/>
        <v>0</v>
      </c>
      <c r="F6074" s="3"/>
      <c r="G6074" s="5">
        <v>52432</v>
      </c>
    </row>
    <row r="6075" spans="2:7">
      <c r="B6075" s="24">
        <f t="shared" si="379"/>
        <v>49841</v>
      </c>
      <c r="C6075" s="8" t="b">
        <f t="shared" si="377"/>
        <v>1</v>
      </c>
      <c r="D6075" s="21" t="b">
        <f t="shared" si="376"/>
        <v>0</v>
      </c>
      <c r="E6075" s="14" t="b">
        <f t="shared" si="378"/>
        <v>0</v>
      </c>
      <c r="F6075" s="3"/>
      <c r="G6075" s="5">
        <v>52433</v>
      </c>
    </row>
    <row r="6076" spans="2:7">
      <c r="B6076" s="24">
        <f t="shared" si="379"/>
        <v>49842</v>
      </c>
      <c r="C6076" s="8" t="b">
        <f t="shared" si="377"/>
        <v>0</v>
      </c>
      <c r="D6076" s="21" t="b">
        <f t="shared" si="376"/>
        <v>0</v>
      </c>
      <c r="E6076" s="14">
        <f t="shared" si="378"/>
        <v>49842</v>
      </c>
      <c r="F6076" s="3"/>
      <c r="G6076" s="5">
        <v>52434</v>
      </c>
    </row>
    <row r="6077" spans="2:7">
      <c r="B6077" s="24">
        <f t="shared" si="379"/>
        <v>49843</v>
      </c>
      <c r="C6077" s="8" t="b">
        <f t="shared" si="377"/>
        <v>0</v>
      </c>
      <c r="D6077" s="21" t="b">
        <f t="shared" si="376"/>
        <v>0</v>
      </c>
      <c r="E6077" s="14">
        <f t="shared" si="378"/>
        <v>49843</v>
      </c>
      <c r="F6077" s="3"/>
      <c r="G6077" s="5">
        <v>52435</v>
      </c>
    </row>
    <row r="6078" spans="2:7">
      <c r="B6078" s="24">
        <f t="shared" si="379"/>
        <v>49844</v>
      </c>
      <c r="C6078" s="8" t="b">
        <f t="shared" si="377"/>
        <v>0</v>
      </c>
      <c r="D6078" s="21" t="b">
        <f t="shared" si="376"/>
        <v>0</v>
      </c>
      <c r="E6078" s="14">
        <f t="shared" si="378"/>
        <v>49844</v>
      </c>
      <c r="F6078" s="3"/>
      <c r="G6078" s="5">
        <v>52436</v>
      </c>
    </row>
    <row r="6079" spans="2:7">
      <c r="B6079" s="24">
        <f t="shared" si="379"/>
        <v>49845</v>
      </c>
      <c r="C6079" s="8" t="b">
        <f t="shared" si="377"/>
        <v>0</v>
      </c>
      <c r="D6079" s="21" t="b">
        <f t="shared" si="376"/>
        <v>0</v>
      </c>
      <c r="E6079" s="14">
        <f t="shared" si="378"/>
        <v>49845</v>
      </c>
      <c r="F6079" s="3"/>
      <c r="G6079" s="5">
        <v>52439</v>
      </c>
    </row>
    <row r="6080" spans="2:7">
      <c r="B6080" s="24">
        <f t="shared" si="379"/>
        <v>49846</v>
      </c>
      <c r="C6080" s="8" t="b">
        <f t="shared" si="377"/>
        <v>0</v>
      </c>
      <c r="D6080" s="21" t="b">
        <f t="shared" si="376"/>
        <v>0</v>
      </c>
      <c r="E6080" s="14">
        <f t="shared" si="378"/>
        <v>49846</v>
      </c>
      <c r="F6080" s="3"/>
      <c r="G6080" s="5">
        <v>52440</v>
      </c>
    </row>
    <row r="6081" spans="2:7">
      <c r="B6081" s="24">
        <f t="shared" si="379"/>
        <v>49847</v>
      </c>
      <c r="C6081" s="8" t="b">
        <f t="shared" si="377"/>
        <v>1</v>
      </c>
      <c r="D6081" s="21" t="b">
        <f t="shared" si="376"/>
        <v>0</v>
      </c>
      <c r="E6081" s="14" t="b">
        <f t="shared" si="378"/>
        <v>0</v>
      </c>
      <c r="F6081" s="3"/>
      <c r="G6081" s="5">
        <v>52441</v>
      </c>
    </row>
    <row r="6082" spans="2:7">
      <c r="B6082" s="24">
        <f t="shared" si="379"/>
        <v>49848</v>
      </c>
      <c r="C6082" s="8" t="b">
        <f t="shared" si="377"/>
        <v>1</v>
      </c>
      <c r="D6082" s="21" t="b">
        <f t="shared" si="376"/>
        <v>0</v>
      </c>
      <c r="E6082" s="14" t="b">
        <f t="shared" si="378"/>
        <v>0</v>
      </c>
      <c r="F6082" s="3"/>
      <c r="G6082" s="5">
        <v>52442</v>
      </c>
    </row>
    <row r="6083" spans="2:7">
      <c r="B6083" s="24">
        <f t="shared" si="379"/>
        <v>49849</v>
      </c>
      <c r="C6083" s="8" t="b">
        <f t="shared" si="377"/>
        <v>0</v>
      </c>
      <c r="D6083" s="21" t="b">
        <f t="shared" ref="D6083:D6146" si="380">IF(TYPE(VLOOKUP(B6083,Holidays,1,0))&lt;&gt;1,FALSE,TRUE)</f>
        <v>0</v>
      </c>
      <c r="E6083" s="14">
        <f t="shared" si="378"/>
        <v>49849</v>
      </c>
      <c r="F6083" s="3"/>
      <c r="G6083" s="5">
        <v>52443</v>
      </c>
    </row>
    <row r="6084" spans="2:7">
      <c r="B6084" s="24">
        <f t="shared" si="379"/>
        <v>49850</v>
      </c>
      <c r="C6084" s="8" t="b">
        <f t="shared" ref="C6084:C6147" si="381">IF(WEEKDAY(B6084,2)&gt;5,TRUE)</f>
        <v>0</v>
      </c>
      <c r="D6084" s="21" t="b">
        <f t="shared" si="380"/>
        <v>0</v>
      </c>
      <c r="E6084" s="14">
        <f t="shared" ref="E6084:E6147" si="382">IF(OR(C6084,D6084),FALSE,B6084)</f>
        <v>49850</v>
      </c>
      <c r="F6084" s="3"/>
      <c r="G6084" s="5">
        <v>52446</v>
      </c>
    </row>
    <row r="6085" spans="2:7">
      <c r="B6085" s="24">
        <f t="shared" ref="B6085:B6148" si="383">B6084+1</f>
        <v>49851</v>
      </c>
      <c r="C6085" s="8" t="b">
        <f t="shared" si="381"/>
        <v>0</v>
      </c>
      <c r="D6085" s="21" t="b">
        <f t="shared" si="380"/>
        <v>0</v>
      </c>
      <c r="E6085" s="14">
        <f t="shared" si="382"/>
        <v>49851</v>
      </c>
      <c r="F6085" s="3"/>
      <c r="G6085" s="5">
        <v>52447</v>
      </c>
    </row>
    <row r="6086" spans="2:7">
      <c r="B6086" s="24">
        <f t="shared" si="383"/>
        <v>49852</v>
      </c>
      <c r="C6086" s="8" t="b">
        <f t="shared" si="381"/>
        <v>0</v>
      </c>
      <c r="D6086" s="21" t="b">
        <f t="shared" si="380"/>
        <v>0</v>
      </c>
      <c r="E6086" s="14">
        <f t="shared" si="382"/>
        <v>49852</v>
      </c>
      <c r="F6086" s="3"/>
      <c r="G6086" s="5">
        <v>52448</v>
      </c>
    </row>
    <row r="6087" spans="2:7">
      <c r="B6087" s="24">
        <f t="shared" si="383"/>
        <v>49853</v>
      </c>
      <c r="C6087" s="8" t="b">
        <f t="shared" si="381"/>
        <v>0</v>
      </c>
      <c r="D6087" s="21" t="b">
        <f t="shared" si="380"/>
        <v>0</v>
      </c>
      <c r="E6087" s="14">
        <f t="shared" si="382"/>
        <v>49853</v>
      </c>
      <c r="F6087" s="3"/>
      <c r="G6087" s="5">
        <v>52449</v>
      </c>
    </row>
    <row r="6088" spans="2:7">
      <c r="B6088" s="24">
        <f t="shared" si="383"/>
        <v>49854</v>
      </c>
      <c r="C6088" s="8" t="b">
        <f t="shared" si="381"/>
        <v>1</v>
      </c>
      <c r="D6088" s="21" t="b">
        <f t="shared" si="380"/>
        <v>0</v>
      </c>
      <c r="E6088" s="14" t="b">
        <f t="shared" si="382"/>
        <v>0</v>
      </c>
      <c r="F6088" s="3"/>
      <c r="G6088" s="5">
        <v>52450</v>
      </c>
    </row>
    <row r="6089" spans="2:7">
      <c r="B6089" s="24">
        <f t="shared" si="383"/>
        <v>49855</v>
      </c>
      <c r="C6089" s="8" t="b">
        <f t="shared" si="381"/>
        <v>1</v>
      </c>
      <c r="D6089" s="21" t="b">
        <f t="shared" si="380"/>
        <v>0</v>
      </c>
      <c r="E6089" s="14" t="b">
        <f t="shared" si="382"/>
        <v>0</v>
      </c>
      <c r="F6089" s="3"/>
      <c r="G6089" s="5">
        <v>52453</v>
      </c>
    </row>
    <row r="6090" spans="2:7">
      <c r="B6090" s="24">
        <f t="shared" si="383"/>
        <v>49856</v>
      </c>
      <c r="C6090" s="8" t="b">
        <f t="shared" si="381"/>
        <v>0</v>
      </c>
      <c r="D6090" s="21" t="b">
        <f t="shared" si="380"/>
        <v>0</v>
      </c>
      <c r="E6090" s="14">
        <f t="shared" si="382"/>
        <v>49856</v>
      </c>
      <c r="F6090" s="3"/>
      <c r="G6090" s="5">
        <v>52454</v>
      </c>
    </row>
    <row r="6091" spans="2:7">
      <c r="B6091" s="24">
        <f t="shared" si="383"/>
        <v>49857</v>
      </c>
      <c r="C6091" s="8" t="b">
        <f t="shared" si="381"/>
        <v>0</v>
      </c>
      <c r="D6091" s="21" t="b">
        <f t="shared" si="380"/>
        <v>0</v>
      </c>
      <c r="E6091" s="14">
        <f t="shared" si="382"/>
        <v>49857</v>
      </c>
      <c r="F6091" s="3"/>
      <c r="G6091" s="5">
        <v>52455</v>
      </c>
    </row>
    <row r="6092" spans="2:7">
      <c r="B6092" s="24">
        <f t="shared" si="383"/>
        <v>49858</v>
      </c>
      <c r="C6092" s="8" t="b">
        <f t="shared" si="381"/>
        <v>0</v>
      </c>
      <c r="D6092" s="21" t="b">
        <f t="shared" si="380"/>
        <v>0</v>
      </c>
      <c r="E6092" s="14">
        <f t="shared" si="382"/>
        <v>49858</v>
      </c>
      <c r="F6092" s="3"/>
      <c r="G6092" s="5">
        <v>52456</v>
      </c>
    </row>
    <row r="6093" spans="2:7">
      <c r="B6093" s="24">
        <f t="shared" si="383"/>
        <v>49859</v>
      </c>
      <c r="C6093" s="8" t="b">
        <f t="shared" si="381"/>
        <v>0</v>
      </c>
      <c r="D6093" s="21" t="b">
        <f t="shared" si="380"/>
        <v>0</v>
      </c>
      <c r="E6093" s="14">
        <f t="shared" si="382"/>
        <v>49859</v>
      </c>
      <c r="F6093" s="3"/>
      <c r="G6093" s="5">
        <v>52457</v>
      </c>
    </row>
    <row r="6094" spans="2:7">
      <c r="B6094" s="24">
        <f t="shared" si="383"/>
        <v>49860</v>
      </c>
      <c r="C6094" s="8" t="b">
        <f t="shared" si="381"/>
        <v>0</v>
      </c>
      <c r="D6094" s="21" t="b">
        <f t="shared" si="380"/>
        <v>0</v>
      </c>
      <c r="E6094" s="14">
        <f t="shared" si="382"/>
        <v>49860</v>
      </c>
      <c r="F6094" s="3"/>
      <c r="G6094" s="5">
        <v>52460</v>
      </c>
    </row>
    <row r="6095" spans="2:7">
      <c r="B6095" s="24">
        <f t="shared" si="383"/>
        <v>49861</v>
      </c>
      <c r="C6095" s="8" t="b">
        <f t="shared" si="381"/>
        <v>1</v>
      </c>
      <c r="D6095" s="21" t="b">
        <f t="shared" si="380"/>
        <v>0</v>
      </c>
      <c r="E6095" s="14" t="b">
        <f t="shared" si="382"/>
        <v>0</v>
      </c>
      <c r="F6095" s="3"/>
      <c r="G6095" s="5">
        <v>52461</v>
      </c>
    </row>
    <row r="6096" spans="2:7">
      <c r="B6096" s="24">
        <f t="shared" si="383"/>
        <v>49862</v>
      </c>
      <c r="C6096" s="8" t="b">
        <f t="shared" si="381"/>
        <v>1</v>
      </c>
      <c r="D6096" s="21" t="b">
        <f t="shared" si="380"/>
        <v>0</v>
      </c>
      <c r="E6096" s="14" t="b">
        <f t="shared" si="382"/>
        <v>0</v>
      </c>
      <c r="F6096" s="3"/>
      <c r="G6096" s="5">
        <v>52462</v>
      </c>
    </row>
    <row r="6097" spans="2:7">
      <c r="B6097" s="24">
        <f t="shared" si="383"/>
        <v>49863</v>
      </c>
      <c r="C6097" s="8" t="b">
        <f t="shared" si="381"/>
        <v>0</v>
      </c>
      <c r="D6097" s="21" t="b">
        <f t="shared" si="380"/>
        <v>0</v>
      </c>
      <c r="E6097" s="14">
        <f t="shared" si="382"/>
        <v>49863</v>
      </c>
      <c r="F6097" s="3"/>
      <c r="G6097" s="5">
        <v>52463</v>
      </c>
    </row>
    <row r="6098" spans="2:7">
      <c r="B6098" s="24">
        <f t="shared" si="383"/>
        <v>49864</v>
      </c>
      <c r="C6098" s="8" t="b">
        <f t="shared" si="381"/>
        <v>0</v>
      </c>
      <c r="D6098" s="21" t="b">
        <f t="shared" si="380"/>
        <v>0</v>
      </c>
      <c r="E6098" s="14">
        <f t="shared" si="382"/>
        <v>49864</v>
      </c>
      <c r="F6098" s="3"/>
      <c r="G6098" s="5">
        <v>52464</v>
      </c>
    </row>
    <row r="6099" spans="2:7">
      <c r="B6099" s="24">
        <f t="shared" si="383"/>
        <v>49865</v>
      </c>
      <c r="C6099" s="8" t="b">
        <f t="shared" si="381"/>
        <v>0</v>
      </c>
      <c r="D6099" s="21" t="b">
        <f t="shared" si="380"/>
        <v>0</v>
      </c>
      <c r="E6099" s="14">
        <f t="shared" si="382"/>
        <v>49865</v>
      </c>
      <c r="F6099" s="3"/>
      <c r="G6099" s="5">
        <v>52467</v>
      </c>
    </row>
    <row r="6100" spans="2:7">
      <c r="B6100" s="24">
        <f t="shared" si="383"/>
        <v>49866</v>
      </c>
      <c r="C6100" s="8" t="b">
        <f t="shared" si="381"/>
        <v>0</v>
      </c>
      <c r="D6100" s="21" t="b">
        <f t="shared" si="380"/>
        <v>0</v>
      </c>
      <c r="E6100" s="14">
        <f t="shared" si="382"/>
        <v>49866</v>
      </c>
      <c r="F6100" s="3"/>
      <c r="G6100" s="5">
        <v>52468</v>
      </c>
    </row>
    <row r="6101" spans="2:7">
      <c r="B6101" s="24">
        <f t="shared" si="383"/>
        <v>49867</v>
      </c>
      <c r="C6101" s="8" t="b">
        <f t="shared" si="381"/>
        <v>0</v>
      </c>
      <c r="D6101" s="21" t="b">
        <f t="shared" si="380"/>
        <v>0</v>
      </c>
      <c r="E6101" s="14">
        <f t="shared" si="382"/>
        <v>49867</v>
      </c>
      <c r="F6101" s="3"/>
      <c r="G6101" s="5">
        <v>52469</v>
      </c>
    </row>
    <row r="6102" spans="2:7">
      <c r="B6102" s="24">
        <f t="shared" si="383"/>
        <v>49868</v>
      </c>
      <c r="C6102" s="8" t="b">
        <f t="shared" si="381"/>
        <v>1</v>
      </c>
      <c r="D6102" s="21" t="b">
        <f t="shared" si="380"/>
        <v>0</v>
      </c>
      <c r="E6102" s="14" t="b">
        <f t="shared" si="382"/>
        <v>0</v>
      </c>
      <c r="F6102" s="3"/>
      <c r="G6102" s="5">
        <v>52470</v>
      </c>
    </row>
    <row r="6103" spans="2:7">
      <c r="B6103" s="24">
        <f t="shared" si="383"/>
        <v>49869</v>
      </c>
      <c r="C6103" s="8" t="b">
        <f t="shared" si="381"/>
        <v>1</v>
      </c>
      <c r="D6103" s="21" t="b">
        <f t="shared" si="380"/>
        <v>0</v>
      </c>
      <c r="E6103" s="14" t="b">
        <f t="shared" si="382"/>
        <v>0</v>
      </c>
      <c r="F6103" s="3"/>
      <c r="G6103" s="5">
        <v>52471</v>
      </c>
    </row>
    <row r="6104" spans="2:7">
      <c r="B6104" s="24">
        <f t="shared" si="383"/>
        <v>49870</v>
      </c>
      <c r="C6104" s="8" t="b">
        <f t="shared" si="381"/>
        <v>0</v>
      </c>
      <c r="D6104" s="21" t="b">
        <f t="shared" si="380"/>
        <v>0</v>
      </c>
      <c r="E6104" s="14">
        <f t="shared" si="382"/>
        <v>49870</v>
      </c>
      <c r="F6104" s="3"/>
      <c r="G6104" s="5">
        <v>52474</v>
      </c>
    </row>
    <row r="6105" spans="2:7">
      <c r="B6105" s="24">
        <f t="shared" si="383"/>
        <v>49871</v>
      </c>
      <c r="C6105" s="8" t="b">
        <f t="shared" si="381"/>
        <v>0</v>
      </c>
      <c r="D6105" s="21" t="b">
        <f t="shared" si="380"/>
        <v>0</v>
      </c>
      <c r="E6105" s="14">
        <f t="shared" si="382"/>
        <v>49871</v>
      </c>
      <c r="F6105" s="3"/>
      <c r="G6105" s="5">
        <v>52475</v>
      </c>
    </row>
    <row r="6106" spans="2:7">
      <c r="B6106" s="24">
        <f t="shared" si="383"/>
        <v>49872</v>
      </c>
      <c r="C6106" s="8" t="b">
        <f t="shared" si="381"/>
        <v>0</v>
      </c>
      <c r="D6106" s="21" t="b">
        <f t="shared" si="380"/>
        <v>0</v>
      </c>
      <c r="E6106" s="14">
        <f t="shared" si="382"/>
        <v>49872</v>
      </c>
      <c r="F6106" s="3"/>
      <c r="G6106" s="5">
        <v>52476</v>
      </c>
    </row>
    <row r="6107" spans="2:7">
      <c r="B6107" s="24">
        <f t="shared" si="383"/>
        <v>49873</v>
      </c>
      <c r="C6107" s="8" t="b">
        <f t="shared" si="381"/>
        <v>0</v>
      </c>
      <c r="D6107" s="21" t="b">
        <f t="shared" si="380"/>
        <v>0</v>
      </c>
      <c r="E6107" s="14">
        <f t="shared" si="382"/>
        <v>49873</v>
      </c>
      <c r="F6107" s="3"/>
      <c r="G6107" s="5">
        <v>52477</v>
      </c>
    </row>
    <row r="6108" spans="2:7">
      <c r="B6108" s="24">
        <f t="shared" si="383"/>
        <v>49874</v>
      </c>
      <c r="C6108" s="8" t="b">
        <f t="shared" si="381"/>
        <v>0</v>
      </c>
      <c r="D6108" s="21" t="b">
        <f t="shared" si="380"/>
        <v>0</v>
      </c>
      <c r="E6108" s="14">
        <f t="shared" si="382"/>
        <v>49874</v>
      </c>
      <c r="F6108" s="3"/>
      <c r="G6108" s="5">
        <v>52478</v>
      </c>
    </row>
    <row r="6109" spans="2:7">
      <c r="B6109" s="24">
        <f t="shared" si="383"/>
        <v>49875</v>
      </c>
      <c r="C6109" s="8" t="b">
        <f t="shared" si="381"/>
        <v>1</v>
      </c>
      <c r="D6109" s="21" t="b">
        <f t="shared" si="380"/>
        <v>0</v>
      </c>
      <c r="E6109" s="14" t="b">
        <f t="shared" si="382"/>
        <v>0</v>
      </c>
      <c r="F6109" s="3"/>
      <c r="G6109" s="5">
        <v>52481</v>
      </c>
    </row>
    <row r="6110" spans="2:7">
      <c r="B6110" s="24">
        <f t="shared" si="383"/>
        <v>49876</v>
      </c>
      <c r="C6110" s="8" t="b">
        <f t="shared" si="381"/>
        <v>1</v>
      </c>
      <c r="D6110" s="21" t="b">
        <f t="shared" si="380"/>
        <v>0</v>
      </c>
      <c r="E6110" s="14" t="b">
        <f t="shared" si="382"/>
        <v>0</v>
      </c>
      <c r="F6110" s="3"/>
      <c r="G6110" s="5">
        <v>52482</v>
      </c>
    </row>
    <row r="6111" spans="2:7">
      <c r="B6111" s="24">
        <f t="shared" si="383"/>
        <v>49877</v>
      </c>
      <c r="C6111" s="8" t="b">
        <f t="shared" si="381"/>
        <v>0</v>
      </c>
      <c r="D6111" s="21" t="b">
        <f t="shared" si="380"/>
        <v>0</v>
      </c>
      <c r="E6111" s="14">
        <f t="shared" si="382"/>
        <v>49877</v>
      </c>
      <c r="F6111" s="3"/>
      <c r="G6111" s="5">
        <v>52483</v>
      </c>
    </row>
    <row r="6112" spans="2:7">
      <c r="B6112" s="24">
        <f t="shared" si="383"/>
        <v>49878</v>
      </c>
      <c r="C6112" s="8" t="b">
        <f t="shared" si="381"/>
        <v>0</v>
      </c>
      <c r="D6112" s="21" t="b">
        <f t="shared" si="380"/>
        <v>0</v>
      </c>
      <c r="E6112" s="14">
        <f t="shared" si="382"/>
        <v>49878</v>
      </c>
      <c r="F6112" s="3"/>
      <c r="G6112" s="5">
        <v>52484</v>
      </c>
    </row>
    <row r="6113" spans="2:7">
      <c r="B6113" s="24">
        <f t="shared" si="383"/>
        <v>49879</v>
      </c>
      <c r="C6113" s="8" t="b">
        <f t="shared" si="381"/>
        <v>0</v>
      </c>
      <c r="D6113" s="21" t="b">
        <f t="shared" si="380"/>
        <v>0</v>
      </c>
      <c r="E6113" s="14">
        <f t="shared" si="382"/>
        <v>49879</v>
      </c>
      <c r="F6113" s="3"/>
      <c r="G6113" s="5">
        <v>52485</v>
      </c>
    </row>
    <row r="6114" spans="2:7">
      <c r="B6114" s="24">
        <f t="shared" si="383"/>
        <v>49880</v>
      </c>
      <c r="C6114" s="8" t="b">
        <f t="shared" si="381"/>
        <v>0</v>
      </c>
      <c r="D6114" s="21" t="b">
        <f t="shared" si="380"/>
        <v>0</v>
      </c>
      <c r="E6114" s="14">
        <f t="shared" si="382"/>
        <v>49880</v>
      </c>
      <c r="F6114" s="3"/>
      <c r="G6114" s="5">
        <v>52488</v>
      </c>
    </row>
    <row r="6115" spans="2:7">
      <c r="B6115" s="24">
        <f t="shared" si="383"/>
        <v>49881</v>
      </c>
      <c r="C6115" s="8" t="b">
        <f t="shared" si="381"/>
        <v>0</v>
      </c>
      <c r="D6115" s="21" t="b">
        <f t="shared" si="380"/>
        <v>0</v>
      </c>
      <c r="E6115" s="14">
        <f t="shared" si="382"/>
        <v>49881</v>
      </c>
      <c r="F6115" s="3"/>
      <c r="G6115" s="5">
        <v>52489</v>
      </c>
    </row>
    <row r="6116" spans="2:7">
      <c r="B6116" s="24">
        <f t="shared" si="383"/>
        <v>49882</v>
      </c>
      <c r="C6116" s="8" t="b">
        <f t="shared" si="381"/>
        <v>1</v>
      </c>
      <c r="D6116" s="21" t="b">
        <f t="shared" si="380"/>
        <v>0</v>
      </c>
      <c r="E6116" s="14" t="b">
        <f t="shared" si="382"/>
        <v>0</v>
      </c>
      <c r="F6116" s="3"/>
      <c r="G6116" s="5">
        <v>52490</v>
      </c>
    </row>
    <row r="6117" spans="2:7">
      <c r="B6117" s="24">
        <f t="shared" si="383"/>
        <v>49883</v>
      </c>
      <c r="C6117" s="8" t="b">
        <f t="shared" si="381"/>
        <v>1</v>
      </c>
      <c r="D6117" s="21" t="b">
        <f t="shared" si="380"/>
        <v>0</v>
      </c>
      <c r="E6117" s="14" t="b">
        <f t="shared" si="382"/>
        <v>0</v>
      </c>
      <c r="F6117" s="3"/>
      <c r="G6117" s="5">
        <v>52491</v>
      </c>
    </row>
    <row r="6118" spans="2:7">
      <c r="B6118" s="24">
        <f t="shared" si="383"/>
        <v>49884</v>
      </c>
      <c r="C6118" s="8" t="b">
        <f t="shared" si="381"/>
        <v>0</v>
      </c>
      <c r="D6118" s="21" t="b">
        <f t="shared" si="380"/>
        <v>0</v>
      </c>
      <c r="E6118" s="14">
        <f t="shared" si="382"/>
        <v>49884</v>
      </c>
      <c r="F6118" s="3"/>
      <c r="G6118" s="5">
        <v>52492</v>
      </c>
    </row>
    <row r="6119" spans="2:7">
      <c r="B6119" s="24">
        <f t="shared" si="383"/>
        <v>49885</v>
      </c>
      <c r="C6119" s="8" t="b">
        <f t="shared" si="381"/>
        <v>0</v>
      </c>
      <c r="D6119" s="21" t="b">
        <f t="shared" si="380"/>
        <v>0</v>
      </c>
      <c r="E6119" s="14">
        <f t="shared" si="382"/>
        <v>49885</v>
      </c>
      <c r="F6119" s="3"/>
      <c r="G6119" s="5">
        <v>52495</v>
      </c>
    </row>
    <row r="6120" spans="2:7">
      <c r="B6120" s="24">
        <f t="shared" si="383"/>
        <v>49886</v>
      </c>
      <c r="C6120" s="8" t="b">
        <f t="shared" si="381"/>
        <v>0</v>
      </c>
      <c r="D6120" s="21" t="b">
        <f t="shared" si="380"/>
        <v>0</v>
      </c>
      <c r="E6120" s="14">
        <f t="shared" si="382"/>
        <v>49886</v>
      </c>
      <c r="F6120" s="3"/>
      <c r="G6120" s="5">
        <v>52496</v>
      </c>
    </row>
    <row r="6121" spans="2:7">
      <c r="B6121" s="24">
        <f t="shared" si="383"/>
        <v>49887</v>
      </c>
      <c r="C6121" s="8" t="b">
        <f t="shared" si="381"/>
        <v>0</v>
      </c>
      <c r="D6121" s="21" t="b">
        <f t="shared" si="380"/>
        <v>0</v>
      </c>
      <c r="E6121" s="14">
        <f t="shared" si="382"/>
        <v>49887</v>
      </c>
      <c r="F6121" s="3"/>
      <c r="G6121" s="5">
        <v>52497</v>
      </c>
    </row>
    <row r="6122" spans="2:7">
      <c r="B6122" s="24">
        <f t="shared" si="383"/>
        <v>49888</v>
      </c>
      <c r="C6122" s="8" t="b">
        <f t="shared" si="381"/>
        <v>0</v>
      </c>
      <c r="D6122" s="21" t="b">
        <f t="shared" si="380"/>
        <v>0</v>
      </c>
      <c r="E6122" s="14">
        <f t="shared" si="382"/>
        <v>49888</v>
      </c>
      <c r="F6122" s="3"/>
      <c r="G6122" s="5">
        <v>52498</v>
      </c>
    </row>
    <row r="6123" spans="2:7">
      <c r="B6123" s="24">
        <f t="shared" si="383"/>
        <v>49889</v>
      </c>
      <c r="C6123" s="8" t="b">
        <f t="shared" si="381"/>
        <v>1</v>
      </c>
      <c r="D6123" s="21" t="b">
        <f t="shared" si="380"/>
        <v>0</v>
      </c>
      <c r="E6123" s="14" t="b">
        <f t="shared" si="382"/>
        <v>0</v>
      </c>
      <c r="F6123" s="3"/>
      <c r="G6123" s="5">
        <v>52499</v>
      </c>
    </row>
    <row r="6124" spans="2:7">
      <c r="B6124" s="24">
        <f t="shared" si="383"/>
        <v>49890</v>
      </c>
      <c r="C6124" s="8" t="b">
        <f t="shared" si="381"/>
        <v>1</v>
      </c>
      <c r="D6124" s="21" t="b">
        <f t="shared" si="380"/>
        <v>0</v>
      </c>
      <c r="E6124" s="14" t="b">
        <f t="shared" si="382"/>
        <v>0</v>
      </c>
      <c r="F6124" s="3"/>
      <c r="G6124" s="5">
        <v>52502</v>
      </c>
    </row>
    <row r="6125" spans="2:7">
      <c r="B6125" s="24">
        <f t="shared" si="383"/>
        <v>49891</v>
      </c>
      <c r="C6125" s="8" t="b">
        <f t="shared" si="381"/>
        <v>0</v>
      </c>
      <c r="D6125" s="21" t="b">
        <f t="shared" si="380"/>
        <v>0</v>
      </c>
      <c r="E6125" s="14">
        <f t="shared" si="382"/>
        <v>49891</v>
      </c>
      <c r="F6125" s="3"/>
      <c r="G6125" s="5">
        <v>52503</v>
      </c>
    </row>
    <row r="6126" spans="2:7">
      <c r="B6126" s="24">
        <f t="shared" si="383"/>
        <v>49892</v>
      </c>
      <c r="C6126" s="8" t="b">
        <f t="shared" si="381"/>
        <v>0</v>
      </c>
      <c r="D6126" s="21" t="b">
        <f t="shared" si="380"/>
        <v>0</v>
      </c>
      <c r="E6126" s="14">
        <f t="shared" si="382"/>
        <v>49892</v>
      </c>
      <c r="F6126" s="3"/>
      <c r="G6126" s="5">
        <v>52504</v>
      </c>
    </row>
    <row r="6127" spans="2:7">
      <c r="B6127" s="24">
        <f t="shared" si="383"/>
        <v>49893</v>
      </c>
      <c r="C6127" s="8" t="b">
        <f t="shared" si="381"/>
        <v>0</v>
      </c>
      <c r="D6127" s="21" t="b">
        <f t="shared" si="380"/>
        <v>0</v>
      </c>
      <c r="E6127" s="14">
        <f t="shared" si="382"/>
        <v>49893</v>
      </c>
      <c r="F6127" s="3"/>
      <c r="G6127" s="5">
        <v>52505</v>
      </c>
    </row>
    <row r="6128" spans="2:7">
      <c r="B6128" s="24">
        <f t="shared" si="383"/>
        <v>49894</v>
      </c>
      <c r="C6128" s="8" t="b">
        <f t="shared" si="381"/>
        <v>0</v>
      </c>
      <c r="D6128" s="21" t="b">
        <f t="shared" si="380"/>
        <v>0</v>
      </c>
      <c r="E6128" s="14">
        <f t="shared" si="382"/>
        <v>49894</v>
      </c>
      <c r="F6128" s="3"/>
      <c r="G6128" s="5">
        <v>52506</v>
      </c>
    </row>
    <row r="6129" spans="2:7">
      <c r="B6129" s="24">
        <f t="shared" si="383"/>
        <v>49895</v>
      </c>
      <c r="C6129" s="8" t="b">
        <f t="shared" si="381"/>
        <v>0</v>
      </c>
      <c r="D6129" s="21" t="b">
        <f t="shared" si="380"/>
        <v>0</v>
      </c>
      <c r="E6129" s="14">
        <f t="shared" si="382"/>
        <v>49895</v>
      </c>
      <c r="F6129" s="3"/>
      <c r="G6129" s="5">
        <v>52509</v>
      </c>
    </row>
    <row r="6130" spans="2:7">
      <c r="B6130" s="24">
        <f t="shared" si="383"/>
        <v>49896</v>
      </c>
      <c r="C6130" s="8" t="b">
        <f t="shared" si="381"/>
        <v>1</v>
      </c>
      <c r="D6130" s="21" t="b">
        <f t="shared" si="380"/>
        <v>0</v>
      </c>
      <c r="E6130" s="14" t="b">
        <f t="shared" si="382"/>
        <v>0</v>
      </c>
      <c r="F6130" s="3"/>
      <c r="G6130" s="5">
        <v>52510</v>
      </c>
    </row>
    <row r="6131" spans="2:7">
      <c r="B6131" s="24">
        <f t="shared" si="383"/>
        <v>49897</v>
      </c>
      <c r="C6131" s="8" t="b">
        <f t="shared" si="381"/>
        <v>1</v>
      </c>
      <c r="D6131" s="21" t="b">
        <f t="shared" si="380"/>
        <v>0</v>
      </c>
      <c r="E6131" s="14" t="b">
        <f t="shared" si="382"/>
        <v>0</v>
      </c>
      <c r="F6131" s="3"/>
      <c r="G6131" s="5">
        <v>52511</v>
      </c>
    </row>
    <row r="6132" spans="2:7">
      <c r="B6132" s="24">
        <f t="shared" si="383"/>
        <v>49898</v>
      </c>
      <c r="C6132" s="8" t="b">
        <f t="shared" si="381"/>
        <v>0</v>
      </c>
      <c r="D6132" s="21" t="b">
        <f t="shared" si="380"/>
        <v>0</v>
      </c>
      <c r="E6132" s="14">
        <f t="shared" si="382"/>
        <v>49898</v>
      </c>
      <c r="F6132" s="3"/>
      <c r="G6132" s="5">
        <v>52512</v>
      </c>
    </row>
    <row r="6133" spans="2:7">
      <c r="B6133" s="24">
        <f t="shared" si="383"/>
        <v>49899</v>
      </c>
      <c r="C6133" s="8" t="b">
        <f t="shared" si="381"/>
        <v>0</v>
      </c>
      <c r="D6133" s="21" t="b">
        <f t="shared" si="380"/>
        <v>0</v>
      </c>
      <c r="E6133" s="14">
        <f t="shared" si="382"/>
        <v>49899</v>
      </c>
      <c r="F6133" s="3"/>
      <c r="G6133" s="5">
        <v>52513</v>
      </c>
    </row>
    <row r="6134" spans="2:7">
      <c r="B6134" s="24">
        <f t="shared" si="383"/>
        <v>49900</v>
      </c>
      <c r="C6134" s="8" t="b">
        <f t="shared" si="381"/>
        <v>0</v>
      </c>
      <c r="D6134" s="21" t="b">
        <f t="shared" si="380"/>
        <v>0</v>
      </c>
      <c r="E6134" s="14">
        <f t="shared" si="382"/>
        <v>49900</v>
      </c>
      <c r="F6134" s="3"/>
      <c r="G6134" s="5">
        <v>52516</v>
      </c>
    </row>
    <row r="6135" spans="2:7">
      <c r="B6135" s="24">
        <f t="shared" si="383"/>
        <v>49901</v>
      </c>
      <c r="C6135" s="8" t="b">
        <f t="shared" si="381"/>
        <v>0</v>
      </c>
      <c r="D6135" s="21" t="b">
        <f t="shared" si="380"/>
        <v>0</v>
      </c>
      <c r="E6135" s="14">
        <f t="shared" si="382"/>
        <v>49901</v>
      </c>
      <c r="F6135" s="3"/>
      <c r="G6135" s="5">
        <v>52517</v>
      </c>
    </row>
    <row r="6136" spans="2:7">
      <c r="B6136" s="24">
        <f t="shared" si="383"/>
        <v>49902</v>
      </c>
      <c r="C6136" s="8" t="b">
        <f t="shared" si="381"/>
        <v>0</v>
      </c>
      <c r="D6136" s="21" t="b">
        <f t="shared" si="380"/>
        <v>0</v>
      </c>
      <c r="E6136" s="14">
        <f t="shared" si="382"/>
        <v>49902</v>
      </c>
      <c r="F6136" s="3"/>
      <c r="G6136" s="5">
        <v>52518</v>
      </c>
    </row>
    <row r="6137" spans="2:7">
      <c r="B6137" s="24">
        <f t="shared" si="383"/>
        <v>49903</v>
      </c>
      <c r="C6137" s="8" t="b">
        <f t="shared" si="381"/>
        <v>1</v>
      </c>
      <c r="D6137" s="21" t="b">
        <f t="shared" si="380"/>
        <v>0</v>
      </c>
      <c r="E6137" s="14" t="b">
        <f t="shared" si="382"/>
        <v>0</v>
      </c>
      <c r="F6137" s="3"/>
      <c r="G6137" s="5">
        <v>52519</v>
      </c>
    </row>
    <row r="6138" spans="2:7">
      <c r="B6138" s="24">
        <f t="shared" si="383"/>
        <v>49904</v>
      </c>
      <c r="C6138" s="8" t="b">
        <f t="shared" si="381"/>
        <v>1</v>
      </c>
      <c r="D6138" s="21" t="b">
        <f t="shared" si="380"/>
        <v>0</v>
      </c>
      <c r="E6138" s="14" t="b">
        <f t="shared" si="382"/>
        <v>0</v>
      </c>
      <c r="F6138" s="3"/>
      <c r="G6138" s="5">
        <v>52520</v>
      </c>
    </row>
    <row r="6139" spans="2:7">
      <c r="B6139" s="24">
        <f t="shared" si="383"/>
        <v>49905</v>
      </c>
      <c r="C6139" s="8" t="b">
        <f t="shared" si="381"/>
        <v>0</v>
      </c>
      <c r="D6139" s="21" t="b">
        <f t="shared" si="380"/>
        <v>0</v>
      </c>
      <c r="E6139" s="14">
        <f t="shared" si="382"/>
        <v>49905</v>
      </c>
      <c r="F6139" s="3"/>
      <c r="G6139" s="5">
        <v>52523</v>
      </c>
    </row>
    <row r="6140" spans="2:7">
      <c r="B6140" s="24">
        <f t="shared" si="383"/>
        <v>49906</v>
      </c>
      <c r="C6140" s="8" t="b">
        <f t="shared" si="381"/>
        <v>0</v>
      </c>
      <c r="D6140" s="21" t="b">
        <f t="shared" si="380"/>
        <v>0</v>
      </c>
      <c r="E6140" s="14">
        <f t="shared" si="382"/>
        <v>49906</v>
      </c>
      <c r="F6140" s="3"/>
      <c r="G6140" s="5">
        <v>52524</v>
      </c>
    </row>
    <row r="6141" spans="2:7">
      <c r="B6141" s="24">
        <f t="shared" si="383"/>
        <v>49907</v>
      </c>
      <c r="C6141" s="8" t="b">
        <f t="shared" si="381"/>
        <v>0</v>
      </c>
      <c r="D6141" s="21" t="b">
        <f t="shared" si="380"/>
        <v>0</v>
      </c>
      <c r="E6141" s="14">
        <f t="shared" si="382"/>
        <v>49907</v>
      </c>
      <c r="F6141" s="3"/>
      <c r="G6141" s="5">
        <v>52525</v>
      </c>
    </row>
    <row r="6142" spans="2:7">
      <c r="B6142" s="24">
        <f t="shared" si="383"/>
        <v>49908</v>
      </c>
      <c r="C6142" s="8" t="b">
        <f t="shared" si="381"/>
        <v>0</v>
      </c>
      <c r="D6142" s="21" t="b">
        <f t="shared" si="380"/>
        <v>0</v>
      </c>
      <c r="E6142" s="14">
        <f t="shared" si="382"/>
        <v>49908</v>
      </c>
      <c r="F6142" s="3"/>
      <c r="G6142" s="5">
        <v>52526</v>
      </c>
    </row>
    <row r="6143" spans="2:7">
      <c r="B6143" s="24">
        <f t="shared" si="383"/>
        <v>49909</v>
      </c>
      <c r="C6143" s="8" t="b">
        <f t="shared" si="381"/>
        <v>0</v>
      </c>
      <c r="D6143" s="21" t="b">
        <f t="shared" si="380"/>
        <v>0</v>
      </c>
      <c r="E6143" s="14">
        <f t="shared" si="382"/>
        <v>49909</v>
      </c>
      <c r="F6143" s="3"/>
      <c r="G6143" s="5">
        <v>52527</v>
      </c>
    </row>
    <row r="6144" spans="2:7">
      <c r="B6144" s="24">
        <f t="shared" si="383"/>
        <v>49910</v>
      </c>
      <c r="C6144" s="8" t="b">
        <f t="shared" si="381"/>
        <v>1</v>
      </c>
      <c r="D6144" s="21" t="b">
        <f t="shared" si="380"/>
        <v>0</v>
      </c>
      <c r="E6144" s="14" t="b">
        <f t="shared" si="382"/>
        <v>0</v>
      </c>
      <c r="F6144" s="3"/>
      <c r="G6144" s="5">
        <v>52530</v>
      </c>
    </row>
    <row r="6145" spans="2:7">
      <c r="B6145" s="24">
        <f t="shared" si="383"/>
        <v>49911</v>
      </c>
      <c r="C6145" s="8" t="b">
        <f t="shared" si="381"/>
        <v>1</v>
      </c>
      <c r="D6145" s="21" t="b">
        <f t="shared" si="380"/>
        <v>0</v>
      </c>
      <c r="E6145" s="14" t="b">
        <f t="shared" si="382"/>
        <v>0</v>
      </c>
      <c r="F6145" s="3"/>
      <c r="G6145" s="5">
        <v>52531</v>
      </c>
    </row>
    <row r="6146" spans="2:7">
      <c r="B6146" s="24">
        <f t="shared" si="383"/>
        <v>49912</v>
      </c>
      <c r="C6146" s="8" t="b">
        <f t="shared" si="381"/>
        <v>0</v>
      </c>
      <c r="D6146" s="21" t="b">
        <f t="shared" si="380"/>
        <v>0</v>
      </c>
      <c r="E6146" s="14">
        <f t="shared" si="382"/>
        <v>49912</v>
      </c>
      <c r="F6146" s="3"/>
      <c r="G6146" s="5">
        <v>52532</v>
      </c>
    </row>
    <row r="6147" spans="2:7">
      <c r="B6147" s="24">
        <f t="shared" si="383"/>
        <v>49913</v>
      </c>
      <c r="C6147" s="8" t="b">
        <f t="shared" si="381"/>
        <v>0</v>
      </c>
      <c r="D6147" s="21" t="b">
        <f t="shared" ref="D6147:D6210" si="384">IF(TYPE(VLOOKUP(B6147,Holidays,1,0))&lt;&gt;1,FALSE,TRUE)</f>
        <v>0</v>
      </c>
      <c r="E6147" s="14">
        <f t="shared" si="382"/>
        <v>49913</v>
      </c>
      <c r="F6147" s="3"/>
      <c r="G6147" s="5">
        <v>52533</v>
      </c>
    </row>
    <row r="6148" spans="2:7">
      <c r="B6148" s="24">
        <f t="shared" si="383"/>
        <v>49914</v>
      </c>
      <c r="C6148" s="8" t="b">
        <f t="shared" ref="C6148:C6211" si="385">IF(WEEKDAY(B6148,2)&gt;5,TRUE)</f>
        <v>0</v>
      </c>
      <c r="D6148" s="21" t="b">
        <f t="shared" si="384"/>
        <v>0</v>
      </c>
      <c r="E6148" s="14">
        <f t="shared" ref="E6148:E6211" si="386">IF(OR(C6148,D6148),FALSE,B6148)</f>
        <v>49914</v>
      </c>
      <c r="F6148" s="3"/>
      <c r="G6148" s="5">
        <v>52534</v>
      </c>
    </row>
    <row r="6149" spans="2:7">
      <c r="B6149" s="24">
        <f t="shared" ref="B6149:B6212" si="387">B6148+1</f>
        <v>49915</v>
      </c>
      <c r="C6149" s="8" t="b">
        <f t="shared" si="385"/>
        <v>0</v>
      </c>
      <c r="D6149" s="21" t="b">
        <f t="shared" si="384"/>
        <v>0</v>
      </c>
      <c r="E6149" s="14">
        <f t="shared" si="386"/>
        <v>49915</v>
      </c>
      <c r="F6149" s="3"/>
      <c r="G6149" s="5">
        <v>52537</v>
      </c>
    </row>
    <row r="6150" spans="2:7">
      <c r="B6150" s="24">
        <f t="shared" si="387"/>
        <v>49916</v>
      </c>
      <c r="C6150" s="8" t="b">
        <f t="shared" si="385"/>
        <v>0</v>
      </c>
      <c r="D6150" s="21" t="b">
        <f t="shared" si="384"/>
        <v>0</v>
      </c>
      <c r="E6150" s="14">
        <f t="shared" si="386"/>
        <v>49916</v>
      </c>
      <c r="F6150" s="3"/>
      <c r="G6150" s="5">
        <v>52538</v>
      </c>
    </row>
    <row r="6151" spans="2:7">
      <c r="B6151" s="24">
        <f t="shared" si="387"/>
        <v>49917</v>
      </c>
      <c r="C6151" s="8" t="b">
        <f t="shared" si="385"/>
        <v>1</v>
      </c>
      <c r="D6151" s="21" t="b">
        <f t="shared" si="384"/>
        <v>0</v>
      </c>
      <c r="E6151" s="14" t="b">
        <f t="shared" si="386"/>
        <v>0</v>
      </c>
      <c r="F6151" s="3"/>
      <c r="G6151" s="5">
        <v>52539</v>
      </c>
    </row>
    <row r="6152" spans="2:7">
      <c r="B6152" s="24">
        <f t="shared" si="387"/>
        <v>49918</v>
      </c>
      <c r="C6152" s="8" t="b">
        <f t="shared" si="385"/>
        <v>1</v>
      </c>
      <c r="D6152" s="21" t="b">
        <f t="shared" si="384"/>
        <v>0</v>
      </c>
      <c r="E6152" s="14" t="b">
        <f t="shared" si="386"/>
        <v>0</v>
      </c>
      <c r="F6152" s="3"/>
      <c r="G6152" s="5">
        <v>52540</v>
      </c>
    </row>
    <row r="6153" spans="2:7">
      <c r="B6153" s="24">
        <f t="shared" si="387"/>
        <v>49919</v>
      </c>
      <c r="C6153" s="8" t="b">
        <f t="shared" si="385"/>
        <v>0</v>
      </c>
      <c r="D6153" s="21" t="b">
        <f t="shared" si="384"/>
        <v>0</v>
      </c>
      <c r="E6153" s="14">
        <f t="shared" si="386"/>
        <v>49919</v>
      </c>
      <c r="F6153" s="3"/>
      <c r="G6153" s="5">
        <v>52541</v>
      </c>
    </row>
    <row r="6154" spans="2:7">
      <c r="B6154" s="24">
        <f t="shared" si="387"/>
        <v>49920</v>
      </c>
      <c r="C6154" s="8" t="b">
        <f t="shared" si="385"/>
        <v>0</v>
      </c>
      <c r="D6154" s="21" t="b">
        <f t="shared" si="384"/>
        <v>0</v>
      </c>
      <c r="E6154" s="14">
        <f t="shared" si="386"/>
        <v>49920</v>
      </c>
      <c r="F6154" s="3"/>
      <c r="G6154" s="5">
        <v>52544</v>
      </c>
    </row>
    <row r="6155" spans="2:7">
      <c r="B6155" s="24">
        <f t="shared" si="387"/>
        <v>49921</v>
      </c>
      <c r="C6155" s="8" t="b">
        <f t="shared" si="385"/>
        <v>0</v>
      </c>
      <c r="D6155" s="21" t="b">
        <f t="shared" si="384"/>
        <v>0</v>
      </c>
      <c r="E6155" s="14">
        <f t="shared" si="386"/>
        <v>49921</v>
      </c>
      <c r="F6155" s="3"/>
      <c r="G6155" s="5">
        <v>52545</v>
      </c>
    </row>
    <row r="6156" spans="2:7">
      <c r="B6156" s="24">
        <f t="shared" si="387"/>
        <v>49922</v>
      </c>
      <c r="C6156" s="8" t="b">
        <f t="shared" si="385"/>
        <v>0</v>
      </c>
      <c r="D6156" s="21" t="b">
        <f t="shared" si="384"/>
        <v>0</v>
      </c>
      <c r="E6156" s="14">
        <f t="shared" si="386"/>
        <v>49922</v>
      </c>
      <c r="F6156" s="3"/>
      <c r="G6156" s="5">
        <v>52546</v>
      </c>
    </row>
    <row r="6157" spans="2:7">
      <c r="B6157" s="24">
        <f t="shared" si="387"/>
        <v>49923</v>
      </c>
      <c r="C6157" s="8" t="b">
        <f t="shared" si="385"/>
        <v>0</v>
      </c>
      <c r="D6157" s="21" t="b">
        <f t="shared" si="384"/>
        <v>0</v>
      </c>
      <c r="E6157" s="14">
        <f t="shared" si="386"/>
        <v>49923</v>
      </c>
      <c r="F6157" s="3"/>
      <c r="G6157" s="5">
        <v>52547</v>
      </c>
    </row>
    <row r="6158" spans="2:7">
      <c r="B6158" s="24">
        <f t="shared" si="387"/>
        <v>49924</v>
      </c>
      <c r="C6158" s="8" t="b">
        <f t="shared" si="385"/>
        <v>1</v>
      </c>
      <c r="D6158" s="21" t="b">
        <f t="shared" si="384"/>
        <v>0</v>
      </c>
      <c r="E6158" s="14" t="b">
        <f t="shared" si="386"/>
        <v>0</v>
      </c>
      <c r="F6158" s="3"/>
      <c r="G6158" s="5">
        <v>52548</v>
      </c>
    </row>
    <row r="6159" spans="2:7">
      <c r="B6159" s="24">
        <f t="shared" si="387"/>
        <v>49925</v>
      </c>
      <c r="C6159" s="8" t="b">
        <f t="shared" si="385"/>
        <v>1</v>
      </c>
      <c r="D6159" s="21" t="b">
        <f t="shared" si="384"/>
        <v>0</v>
      </c>
      <c r="E6159" s="14" t="b">
        <f t="shared" si="386"/>
        <v>0</v>
      </c>
      <c r="F6159" s="3"/>
      <c r="G6159" s="5">
        <v>52551</v>
      </c>
    </row>
    <row r="6160" spans="2:7">
      <c r="B6160" s="24">
        <f t="shared" si="387"/>
        <v>49926</v>
      </c>
      <c r="C6160" s="8" t="b">
        <f t="shared" si="385"/>
        <v>0</v>
      </c>
      <c r="D6160" s="21" t="b">
        <f t="shared" si="384"/>
        <v>0</v>
      </c>
      <c r="E6160" s="14">
        <f t="shared" si="386"/>
        <v>49926</v>
      </c>
      <c r="F6160" s="3"/>
      <c r="G6160" s="5">
        <v>52552</v>
      </c>
    </row>
    <row r="6161" spans="2:7">
      <c r="B6161" s="24">
        <f t="shared" si="387"/>
        <v>49927</v>
      </c>
      <c r="C6161" s="8" t="b">
        <f t="shared" si="385"/>
        <v>0</v>
      </c>
      <c r="D6161" s="21" t="b">
        <f t="shared" si="384"/>
        <v>0</v>
      </c>
      <c r="E6161" s="14">
        <f t="shared" si="386"/>
        <v>49927</v>
      </c>
      <c r="F6161" s="3"/>
      <c r="G6161" s="5">
        <v>52553</v>
      </c>
    </row>
    <row r="6162" spans="2:7">
      <c r="B6162" s="24">
        <f t="shared" si="387"/>
        <v>49928</v>
      </c>
      <c r="C6162" s="8" t="b">
        <f t="shared" si="385"/>
        <v>0</v>
      </c>
      <c r="D6162" s="21" t="b">
        <f t="shared" si="384"/>
        <v>0</v>
      </c>
      <c r="E6162" s="14">
        <f t="shared" si="386"/>
        <v>49928</v>
      </c>
      <c r="F6162" s="3"/>
      <c r="G6162" s="5">
        <v>52554</v>
      </c>
    </row>
    <row r="6163" spans="2:7">
      <c r="B6163" s="24">
        <f t="shared" si="387"/>
        <v>49929</v>
      </c>
      <c r="C6163" s="8" t="b">
        <f t="shared" si="385"/>
        <v>0</v>
      </c>
      <c r="D6163" s="21" t="b">
        <f t="shared" si="384"/>
        <v>0</v>
      </c>
      <c r="E6163" s="14">
        <f t="shared" si="386"/>
        <v>49929</v>
      </c>
      <c r="F6163" s="3"/>
      <c r="G6163" s="5">
        <v>52555</v>
      </c>
    </row>
    <row r="6164" spans="2:7">
      <c r="B6164" s="24">
        <f t="shared" si="387"/>
        <v>49930</v>
      </c>
      <c r="C6164" s="8" t="b">
        <f t="shared" si="385"/>
        <v>0</v>
      </c>
      <c r="D6164" s="21" t="b">
        <f t="shared" si="384"/>
        <v>0</v>
      </c>
      <c r="E6164" s="14">
        <f t="shared" si="386"/>
        <v>49930</v>
      </c>
      <c r="F6164" s="3"/>
      <c r="G6164" s="5">
        <v>52558</v>
      </c>
    </row>
    <row r="6165" spans="2:7">
      <c r="B6165" s="24">
        <f t="shared" si="387"/>
        <v>49931</v>
      </c>
      <c r="C6165" s="8" t="b">
        <f t="shared" si="385"/>
        <v>1</v>
      </c>
      <c r="D6165" s="21" t="b">
        <f t="shared" si="384"/>
        <v>0</v>
      </c>
      <c r="E6165" s="14" t="b">
        <f t="shared" si="386"/>
        <v>0</v>
      </c>
      <c r="F6165" s="3"/>
      <c r="G6165" s="5">
        <v>52559</v>
      </c>
    </row>
    <row r="6166" spans="2:7">
      <c r="B6166" s="24">
        <f t="shared" si="387"/>
        <v>49932</v>
      </c>
      <c r="C6166" s="8" t="b">
        <f t="shared" si="385"/>
        <v>1</v>
      </c>
      <c r="D6166" s="21" t="b">
        <f t="shared" si="384"/>
        <v>0</v>
      </c>
      <c r="E6166" s="14" t="b">
        <f t="shared" si="386"/>
        <v>0</v>
      </c>
      <c r="F6166" s="3"/>
      <c r="G6166" s="5">
        <v>52560</v>
      </c>
    </row>
    <row r="6167" spans="2:7">
      <c r="B6167" s="24">
        <f t="shared" si="387"/>
        <v>49933</v>
      </c>
      <c r="C6167" s="8" t="b">
        <f t="shared" si="385"/>
        <v>0</v>
      </c>
      <c r="D6167" s="21" t="b">
        <f t="shared" si="384"/>
        <v>0</v>
      </c>
      <c r="E6167" s="14">
        <f t="shared" si="386"/>
        <v>49933</v>
      </c>
      <c r="F6167" s="3"/>
      <c r="G6167" s="5">
        <v>52561</v>
      </c>
    </row>
    <row r="6168" spans="2:7">
      <c r="B6168" s="24">
        <f t="shared" si="387"/>
        <v>49934</v>
      </c>
      <c r="C6168" s="8" t="b">
        <f t="shared" si="385"/>
        <v>0</v>
      </c>
      <c r="D6168" s="21" t="b">
        <f t="shared" si="384"/>
        <v>0</v>
      </c>
      <c r="E6168" s="14">
        <f t="shared" si="386"/>
        <v>49934</v>
      </c>
      <c r="F6168" s="3"/>
      <c r="G6168" s="5">
        <v>52562</v>
      </c>
    </row>
    <row r="6169" spans="2:7">
      <c r="B6169" s="24">
        <f t="shared" si="387"/>
        <v>49935</v>
      </c>
      <c r="C6169" s="8" t="b">
        <f t="shared" si="385"/>
        <v>0</v>
      </c>
      <c r="D6169" s="21" t="b">
        <f t="shared" si="384"/>
        <v>0</v>
      </c>
      <c r="E6169" s="14">
        <f t="shared" si="386"/>
        <v>49935</v>
      </c>
      <c r="F6169" s="3"/>
      <c r="G6169" s="5">
        <v>52565</v>
      </c>
    </row>
    <row r="6170" spans="2:7">
      <c r="B6170" s="24">
        <f t="shared" si="387"/>
        <v>49936</v>
      </c>
      <c r="C6170" s="8" t="b">
        <f t="shared" si="385"/>
        <v>0</v>
      </c>
      <c r="D6170" s="21" t="b">
        <f t="shared" si="384"/>
        <v>0</v>
      </c>
      <c r="E6170" s="14">
        <f t="shared" si="386"/>
        <v>49936</v>
      </c>
      <c r="F6170" s="3"/>
      <c r="G6170" s="5">
        <v>52566</v>
      </c>
    </row>
    <row r="6171" spans="2:7">
      <c r="B6171" s="24">
        <f t="shared" si="387"/>
        <v>49937</v>
      </c>
      <c r="C6171" s="8" t="b">
        <f t="shared" si="385"/>
        <v>0</v>
      </c>
      <c r="D6171" s="21" t="b">
        <f t="shared" si="384"/>
        <v>0</v>
      </c>
      <c r="E6171" s="14">
        <f t="shared" si="386"/>
        <v>49937</v>
      </c>
      <c r="F6171" s="3"/>
      <c r="G6171" s="5">
        <v>52567</v>
      </c>
    </row>
    <row r="6172" spans="2:7">
      <c r="B6172" s="24">
        <f t="shared" si="387"/>
        <v>49938</v>
      </c>
      <c r="C6172" s="8" t="b">
        <f t="shared" si="385"/>
        <v>1</v>
      </c>
      <c r="D6172" s="21" t="b">
        <f t="shared" si="384"/>
        <v>0</v>
      </c>
      <c r="E6172" s="14" t="b">
        <f t="shared" si="386"/>
        <v>0</v>
      </c>
      <c r="F6172" s="3"/>
      <c r="G6172" s="5">
        <v>52568</v>
      </c>
    </row>
    <row r="6173" spans="2:7">
      <c r="B6173" s="24">
        <f t="shared" si="387"/>
        <v>49939</v>
      </c>
      <c r="C6173" s="8" t="b">
        <f t="shared" si="385"/>
        <v>1</v>
      </c>
      <c r="D6173" s="21" t="b">
        <f t="shared" si="384"/>
        <v>0</v>
      </c>
      <c r="E6173" s="14" t="b">
        <f t="shared" si="386"/>
        <v>0</v>
      </c>
      <c r="F6173" s="3"/>
      <c r="G6173" s="5">
        <v>52569</v>
      </c>
    </row>
    <row r="6174" spans="2:7">
      <c r="B6174" s="24">
        <f t="shared" si="387"/>
        <v>49940</v>
      </c>
      <c r="C6174" s="8" t="b">
        <f t="shared" si="385"/>
        <v>0</v>
      </c>
      <c r="D6174" s="21" t="b">
        <f t="shared" si="384"/>
        <v>0</v>
      </c>
      <c r="E6174" s="14">
        <f t="shared" si="386"/>
        <v>49940</v>
      </c>
      <c r="F6174" s="3"/>
      <c r="G6174" s="5">
        <v>52572</v>
      </c>
    </row>
    <row r="6175" spans="2:7">
      <c r="B6175" s="24">
        <f t="shared" si="387"/>
        <v>49941</v>
      </c>
      <c r="C6175" s="8" t="b">
        <f t="shared" si="385"/>
        <v>0</v>
      </c>
      <c r="D6175" s="21" t="b">
        <f t="shared" si="384"/>
        <v>0</v>
      </c>
      <c r="E6175" s="14">
        <f t="shared" si="386"/>
        <v>49941</v>
      </c>
      <c r="F6175" s="3"/>
      <c r="G6175" s="5">
        <v>52573</v>
      </c>
    </row>
    <row r="6176" spans="2:7">
      <c r="B6176" s="24">
        <f t="shared" si="387"/>
        <v>49942</v>
      </c>
      <c r="C6176" s="8" t="b">
        <f t="shared" si="385"/>
        <v>0</v>
      </c>
      <c r="D6176" s="21" t="b">
        <f t="shared" si="384"/>
        <v>0</v>
      </c>
      <c r="E6176" s="14">
        <f t="shared" si="386"/>
        <v>49942</v>
      </c>
      <c r="F6176" s="3"/>
      <c r="G6176" s="5">
        <v>52574</v>
      </c>
    </row>
    <row r="6177" spans="2:7">
      <c r="B6177" s="24">
        <f t="shared" si="387"/>
        <v>49943</v>
      </c>
      <c r="C6177" s="8" t="b">
        <f t="shared" si="385"/>
        <v>0</v>
      </c>
      <c r="D6177" s="21" t="b">
        <f t="shared" si="384"/>
        <v>0</v>
      </c>
      <c r="E6177" s="14">
        <f t="shared" si="386"/>
        <v>49943</v>
      </c>
      <c r="F6177" s="3"/>
      <c r="G6177" s="5">
        <v>52575</v>
      </c>
    </row>
    <row r="6178" spans="2:7">
      <c r="B6178" s="24">
        <f t="shared" si="387"/>
        <v>49944</v>
      </c>
      <c r="C6178" s="8" t="b">
        <f t="shared" si="385"/>
        <v>0</v>
      </c>
      <c r="D6178" s="21" t="b">
        <f t="shared" si="384"/>
        <v>0</v>
      </c>
      <c r="E6178" s="14">
        <f t="shared" si="386"/>
        <v>49944</v>
      </c>
      <c r="F6178" s="3"/>
      <c r="G6178" s="5">
        <v>52576</v>
      </c>
    </row>
    <row r="6179" spans="2:7">
      <c r="B6179" s="24">
        <f t="shared" si="387"/>
        <v>49945</v>
      </c>
      <c r="C6179" s="8" t="b">
        <f t="shared" si="385"/>
        <v>1</v>
      </c>
      <c r="D6179" s="21" t="b">
        <f t="shared" si="384"/>
        <v>0</v>
      </c>
      <c r="E6179" s="14" t="b">
        <f t="shared" si="386"/>
        <v>0</v>
      </c>
      <c r="F6179" s="3"/>
      <c r="G6179" s="5">
        <v>52579</v>
      </c>
    </row>
    <row r="6180" spans="2:7">
      <c r="B6180" s="24">
        <f t="shared" si="387"/>
        <v>49946</v>
      </c>
      <c r="C6180" s="8" t="b">
        <f t="shared" si="385"/>
        <v>1</v>
      </c>
      <c r="D6180" s="21" t="b">
        <f t="shared" si="384"/>
        <v>0</v>
      </c>
      <c r="E6180" s="14" t="b">
        <f t="shared" si="386"/>
        <v>0</v>
      </c>
      <c r="F6180" s="3"/>
      <c r="G6180" s="5">
        <v>52580</v>
      </c>
    </row>
    <row r="6181" spans="2:7">
      <c r="B6181" s="24">
        <f t="shared" si="387"/>
        <v>49947</v>
      </c>
      <c r="C6181" s="8" t="b">
        <f t="shared" si="385"/>
        <v>0</v>
      </c>
      <c r="D6181" s="21" t="b">
        <f t="shared" si="384"/>
        <v>0</v>
      </c>
      <c r="E6181" s="14">
        <f t="shared" si="386"/>
        <v>49947</v>
      </c>
      <c r="F6181" s="3"/>
      <c r="G6181" s="5">
        <v>52581</v>
      </c>
    </row>
    <row r="6182" spans="2:7">
      <c r="B6182" s="24">
        <f t="shared" si="387"/>
        <v>49948</v>
      </c>
      <c r="C6182" s="8" t="b">
        <f t="shared" si="385"/>
        <v>0</v>
      </c>
      <c r="D6182" s="21" t="b">
        <f t="shared" si="384"/>
        <v>0</v>
      </c>
      <c r="E6182" s="14">
        <f t="shared" si="386"/>
        <v>49948</v>
      </c>
      <c r="F6182" s="3"/>
      <c r="G6182" s="5">
        <v>52582</v>
      </c>
    </row>
    <row r="6183" spans="2:7">
      <c r="B6183" s="24">
        <f t="shared" si="387"/>
        <v>49949</v>
      </c>
      <c r="C6183" s="8" t="b">
        <f t="shared" si="385"/>
        <v>0</v>
      </c>
      <c r="D6183" s="21" t="b">
        <f t="shared" si="384"/>
        <v>0</v>
      </c>
      <c r="E6183" s="14">
        <f t="shared" si="386"/>
        <v>49949</v>
      </c>
      <c r="F6183" s="3"/>
      <c r="G6183" s="5">
        <v>52583</v>
      </c>
    </row>
    <row r="6184" spans="2:7">
      <c r="B6184" s="24">
        <f t="shared" si="387"/>
        <v>49950</v>
      </c>
      <c r="C6184" s="8" t="b">
        <f t="shared" si="385"/>
        <v>0</v>
      </c>
      <c r="D6184" s="21" t="b">
        <f t="shared" si="384"/>
        <v>0</v>
      </c>
      <c r="E6184" s="14">
        <f t="shared" si="386"/>
        <v>49950</v>
      </c>
      <c r="F6184" s="3"/>
      <c r="G6184" s="5">
        <v>52586</v>
      </c>
    </row>
    <row r="6185" spans="2:7">
      <c r="B6185" s="24">
        <f t="shared" si="387"/>
        <v>49951</v>
      </c>
      <c r="C6185" s="8" t="b">
        <f t="shared" si="385"/>
        <v>0</v>
      </c>
      <c r="D6185" s="21" t="b">
        <f t="shared" si="384"/>
        <v>0</v>
      </c>
      <c r="E6185" s="14">
        <f t="shared" si="386"/>
        <v>49951</v>
      </c>
      <c r="F6185" s="3"/>
      <c r="G6185" s="5">
        <v>52587</v>
      </c>
    </row>
    <row r="6186" spans="2:7">
      <c r="B6186" s="24">
        <f t="shared" si="387"/>
        <v>49952</v>
      </c>
      <c r="C6186" s="8" t="b">
        <f t="shared" si="385"/>
        <v>1</v>
      </c>
      <c r="D6186" s="21" t="b">
        <f t="shared" si="384"/>
        <v>0</v>
      </c>
      <c r="E6186" s="14" t="b">
        <f t="shared" si="386"/>
        <v>0</v>
      </c>
      <c r="F6186" s="3"/>
      <c r="G6186" s="5">
        <v>52588</v>
      </c>
    </row>
    <row r="6187" spans="2:7">
      <c r="B6187" s="24">
        <f t="shared" si="387"/>
        <v>49953</v>
      </c>
      <c r="C6187" s="8" t="b">
        <f t="shared" si="385"/>
        <v>1</v>
      </c>
      <c r="D6187" s="21" t="b">
        <f t="shared" si="384"/>
        <v>0</v>
      </c>
      <c r="E6187" s="14" t="b">
        <f t="shared" si="386"/>
        <v>0</v>
      </c>
      <c r="F6187" s="3"/>
      <c r="G6187" s="5">
        <v>52589</v>
      </c>
    </row>
    <row r="6188" spans="2:7">
      <c r="B6188" s="24">
        <f t="shared" si="387"/>
        <v>49954</v>
      </c>
      <c r="C6188" s="8" t="b">
        <f t="shared" si="385"/>
        <v>0</v>
      </c>
      <c r="D6188" s="21" t="b">
        <f t="shared" si="384"/>
        <v>0</v>
      </c>
      <c r="E6188" s="14">
        <f t="shared" si="386"/>
        <v>49954</v>
      </c>
      <c r="F6188" s="3"/>
      <c r="G6188" s="5">
        <v>52593</v>
      </c>
    </row>
    <row r="6189" spans="2:7">
      <c r="B6189" s="24">
        <f t="shared" si="387"/>
        <v>49955</v>
      </c>
      <c r="C6189" s="8" t="b">
        <f t="shared" si="385"/>
        <v>0</v>
      </c>
      <c r="D6189" s="21" t="b">
        <f t="shared" si="384"/>
        <v>0</v>
      </c>
      <c r="E6189" s="14">
        <f t="shared" si="386"/>
        <v>49955</v>
      </c>
      <c r="F6189" s="3"/>
      <c r="G6189" s="5">
        <v>52594</v>
      </c>
    </row>
    <row r="6190" spans="2:7">
      <c r="B6190" s="24">
        <f t="shared" si="387"/>
        <v>49956</v>
      </c>
      <c r="C6190" s="8" t="b">
        <f t="shared" si="385"/>
        <v>0</v>
      </c>
      <c r="D6190" s="21" t="b">
        <f t="shared" si="384"/>
        <v>0</v>
      </c>
      <c r="E6190" s="14">
        <f t="shared" si="386"/>
        <v>49956</v>
      </c>
      <c r="F6190" s="3"/>
      <c r="G6190" s="5">
        <v>52595</v>
      </c>
    </row>
    <row r="6191" spans="2:7">
      <c r="B6191" s="24">
        <f t="shared" si="387"/>
        <v>49957</v>
      </c>
      <c r="C6191" s="8" t="b">
        <f t="shared" si="385"/>
        <v>0</v>
      </c>
      <c r="D6191" s="21" t="b">
        <f t="shared" si="384"/>
        <v>0</v>
      </c>
      <c r="E6191" s="14">
        <f t="shared" si="386"/>
        <v>49957</v>
      </c>
      <c r="F6191" s="3"/>
      <c r="G6191" s="5">
        <v>52596</v>
      </c>
    </row>
    <row r="6192" spans="2:7">
      <c r="B6192" s="24">
        <f t="shared" si="387"/>
        <v>49958</v>
      </c>
      <c r="C6192" s="8" t="b">
        <f t="shared" si="385"/>
        <v>0</v>
      </c>
      <c r="D6192" s="21" t="b">
        <f t="shared" si="384"/>
        <v>0</v>
      </c>
      <c r="E6192" s="14">
        <f t="shared" si="386"/>
        <v>49958</v>
      </c>
      <c r="F6192" s="3"/>
      <c r="G6192" s="5">
        <v>52600</v>
      </c>
    </row>
    <row r="6193" spans="2:7">
      <c r="B6193" s="24">
        <f t="shared" si="387"/>
        <v>49959</v>
      </c>
      <c r="C6193" s="8" t="b">
        <f t="shared" si="385"/>
        <v>1</v>
      </c>
      <c r="D6193" s="21" t="b">
        <f t="shared" si="384"/>
        <v>0</v>
      </c>
      <c r="E6193" s="14" t="b">
        <f t="shared" si="386"/>
        <v>0</v>
      </c>
      <c r="F6193" s="3"/>
      <c r="G6193" s="5">
        <v>52601</v>
      </c>
    </row>
    <row r="6194" spans="2:7">
      <c r="B6194" s="24">
        <f t="shared" si="387"/>
        <v>49960</v>
      </c>
      <c r="C6194" s="8" t="b">
        <f t="shared" si="385"/>
        <v>1</v>
      </c>
      <c r="D6194" s="21" t="b">
        <f t="shared" si="384"/>
        <v>0</v>
      </c>
      <c r="E6194" s="14" t="b">
        <f t="shared" si="386"/>
        <v>0</v>
      </c>
      <c r="F6194" s="3"/>
      <c r="G6194" s="5">
        <v>52602</v>
      </c>
    </row>
    <row r="6195" spans="2:7">
      <c r="B6195" s="24">
        <f t="shared" si="387"/>
        <v>49961</v>
      </c>
      <c r="C6195" s="8" t="b">
        <f t="shared" si="385"/>
        <v>0</v>
      </c>
      <c r="D6195" s="21" t="b">
        <f t="shared" si="384"/>
        <v>0</v>
      </c>
      <c r="E6195" s="14">
        <f t="shared" si="386"/>
        <v>49961</v>
      </c>
      <c r="F6195" s="3"/>
      <c r="G6195" s="5">
        <v>52603</v>
      </c>
    </row>
    <row r="6196" spans="2:7">
      <c r="B6196" s="24">
        <f t="shared" si="387"/>
        <v>49962</v>
      </c>
      <c r="C6196" s="8" t="b">
        <f t="shared" si="385"/>
        <v>0</v>
      </c>
      <c r="D6196" s="21" t="b">
        <f t="shared" si="384"/>
        <v>0</v>
      </c>
      <c r="E6196" s="14">
        <f t="shared" si="386"/>
        <v>49962</v>
      </c>
      <c r="F6196" s="3"/>
      <c r="G6196" s="5">
        <v>52604</v>
      </c>
    </row>
    <row r="6197" spans="2:7">
      <c r="B6197" s="24">
        <f t="shared" si="387"/>
        <v>49963</v>
      </c>
      <c r="C6197" s="8" t="b">
        <f t="shared" si="385"/>
        <v>0</v>
      </c>
      <c r="D6197" s="21" t="b">
        <f t="shared" si="384"/>
        <v>0</v>
      </c>
      <c r="E6197" s="14">
        <f t="shared" si="386"/>
        <v>49963</v>
      </c>
      <c r="F6197" s="3"/>
      <c r="G6197" s="5">
        <v>52607</v>
      </c>
    </row>
    <row r="6198" spans="2:7">
      <c r="B6198" s="24">
        <f t="shared" si="387"/>
        <v>49964</v>
      </c>
      <c r="C6198" s="8" t="b">
        <f t="shared" si="385"/>
        <v>0</v>
      </c>
      <c r="D6198" s="21" t="b">
        <f t="shared" si="384"/>
        <v>0</v>
      </c>
      <c r="E6198" s="14">
        <f t="shared" si="386"/>
        <v>49964</v>
      </c>
      <c r="F6198" s="3"/>
      <c r="G6198" s="5">
        <v>52608</v>
      </c>
    </row>
    <row r="6199" spans="2:7">
      <c r="B6199" s="24">
        <f t="shared" si="387"/>
        <v>49965</v>
      </c>
      <c r="C6199" s="8" t="b">
        <f t="shared" si="385"/>
        <v>0</v>
      </c>
      <c r="D6199" s="21" t="b">
        <f t="shared" si="384"/>
        <v>0</v>
      </c>
      <c r="E6199" s="14">
        <f t="shared" si="386"/>
        <v>49965</v>
      </c>
      <c r="F6199" s="3"/>
      <c r="G6199" s="5">
        <v>52609</v>
      </c>
    </row>
    <row r="6200" spans="2:7">
      <c r="B6200" s="24">
        <f t="shared" si="387"/>
        <v>49966</v>
      </c>
      <c r="C6200" s="8" t="b">
        <f t="shared" si="385"/>
        <v>1</v>
      </c>
      <c r="D6200" s="21" t="b">
        <f t="shared" si="384"/>
        <v>0</v>
      </c>
      <c r="E6200" s="14" t="b">
        <f t="shared" si="386"/>
        <v>0</v>
      </c>
      <c r="F6200" s="3"/>
      <c r="G6200" s="5">
        <v>52610</v>
      </c>
    </row>
    <row r="6201" spans="2:7">
      <c r="B6201" s="24">
        <f t="shared" si="387"/>
        <v>49967</v>
      </c>
      <c r="C6201" s="8" t="b">
        <f t="shared" si="385"/>
        <v>1</v>
      </c>
      <c r="D6201" s="21" t="b">
        <f t="shared" si="384"/>
        <v>0</v>
      </c>
      <c r="E6201" s="14" t="b">
        <f t="shared" si="386"/>
        <v>0</v>
      </c>
      <c r="F6201" s="3"/>
      <c r="G6201" s="5">
        <v>52611</v>
      </c>
    </row>
    <row r="6202" spans="2:7">
      <c r="B6202" s="24">
        <f t="shared" si="387"/>
        <v>49968</v>
      </c>
      <c r="C6202" s="8" t="b">
        <f t="shared" si="385"/>
        <v>0</v>
      </c>
      <c r="D6202" s="21" t="b">
        <f t="shared" si="384"/>
        <v>0</v>
      </c>
      <c r="E6202" s="14">
        <f t="shared" si="386"/>
        <v>49968</v>
      </c>
      <c r="F6202" s="3"/>
      <c r="G6202" s="5">
        <v>52614</v>
      </c>
    </row>
    <row r="6203" spans="2:7">
      <c r="B6203" s="24">
        <f t="shared" si="387"/>
        <v>49969</v>
      </c>
      <c r="C6203" s="8" t="b">
        <f t="shared" si="385"/>
        <v>0</v>
      </c>
      <c r="D6203" s="21" t="b">
        <f t="shared" si="384"/>
        <v>0</v>
      </c>
      <c r="E6203" s="14">
        <f t="shared" si="386"/>
        <v>49969</v>
      </c>
      <c r="F6203" s="3"/>
      <c r="G6203" s="5">
        <v>52615</v>
      </c>
    </row>
    <row r="6204" spans="2:7">
      <c r="B6204" s="24">
        <f t="shared" si="387"/>
        <v>49970</v>
      </c>
      <c r="C6204" s="8" t="b">
        <f t="shared" si="385"/>
        <v>0</v>
      </c>
      <c r="D6204" s="21" t="b">
        <f t="shared" si="384"/>
        <v>0</v>
      </c>
      <c r="E6204" s="14">
        <f t="shared" si="386"/>
        <v>49970</v>
      </c>
      <c r="F6204" s="3"/>
      <c r="G6204" s="5">
        <v>52616</v>
      </c>
    </row>
    <row r="6205" spans="2:7">
      <c r="B6205" s="24">
        <f t="shared" si="387"/>
        <v>49971</v>
      </c>
      <c r="C6205" s="8" t="b">
        <f t="shared" si="385"/>
        <v>0</v>
      </c>
      <c r="D6205" s="21" t="b">
        <f t="shared" si="384"/>
        <v>0</v>
      </c>
      <c r="E6205" s="14">
        <f t="shared" si="386"/>
        <v>49971</v>
      </c>
      <c r="F6205" s="3"/>
      <c r="G6205" s="5">
        <v>52617</v>
      </c>
    </row>
    <row r="6206" spans="2:7">
      <c r="B6206" s="24">
        <f t="shared" si="387"/>
        <v>49972</v>
      </c>
      <c r="C6206" s="8" t="b">
        <f t="shared" si="385"/>
        <v>0</v>
      </c>
      <c r="D6206" s="21" t="b">
        <f t="shared" si="384"/>
        <v>0</v>
      </c>
      <c r="E6206" s="14">
        <f t="shared" si="386"/>
        <v>49972</v>
      </c>
      <c r="F6206" s="3"/>
      <c r="G6206" s="5">
        <v>52618</v>
      </c>
    </row>
    <row r="6207" spans="2:7">
      <c r="B6207" s="24">
        <f t="shared" si="387"/>
        <v>49973</v>
      </c>
      <c r="C6207" s="8" t="b">
        <f t="shared" si="385"/>
        <v>1</v>
      </c>
      <c r="D6207" s="21" t="b">
        <f t="shared" si="384"/>
        <v>0</v>
      </c>
      <c r="E6207" s="14" t="b">
        <f t="shared" si="386"/>
        <v>0</v>
      </c>
      <c r="F6207" s="3"/>
      <c r="G6207" s="5">
        <v>52621</v>
      </c>
    </row>
    <row r="6208" spans="2:7">
      <c r="B6208" s="24">
        <f t="shared" si="387"/>
        <v>49974</v>
      </c>
      <c r="C6208" s="8" t="b">
        <f t="shared" si="385"/>
        <v>1</v>
      </c>
      <c r="D6208" s="21" t="b">
        <f t="shared" si="384"/>
        <v>0</v>
      </c>
      <c r="E6208" s="14" t="b">
        <f t="shared" si="386"/>
        <v>0</v>
      </c>
      <c r="F6208" s="3"/>
      <c r="G6208" s="5">
        <v>52622</v>
      </c>
    </row>
    <row r="6209" spans="2:7">
      <c r="B6209" s="24">
        <f t="shared" si="387"/>
        <v>49975</v>
      </c>
      <c r="C6209" s="8" t="b">
        <f t="shared" si="385"/>
        <v>0</v>
      </c>
      <c r="D6209" s="21" t="b">
        <f t="shared" si="384"/>
        <v>0</v>
      </c>
      <c r="E6209" s="14">
        <f t="shared" si="386"/>
        <v>49975</v>
      </c>
      <c r="F6209" s="3"/>
      <c r="G6209" s="5">
        <v>52623</v>
      </c>
    </row>
    <row r="6210" spans="2:7">
      <c r="B6210" s="24">
        <f t="shared" si="387"/>
        <v>49976</v>
      </c>
      <c r="C6210" s="8" t="b">
        <f t="shared" si="385"/>
        <v>0</v>
      </c>
      <c r="D6210" s="21" t="b">
        <f t="shared" si="384"/>
        <v>0</v>
      </c>
      <c r="E6210" s="14">
        <f t="shared" si="386"/>
        <v>49976</v>
      </c>
      <c r="F6210" s="3"/>
      <c r="G6210" s="5">
        <v>52624</v>
      </c>
    </row>
    <row r="6211" spans="2:7">
      <c r="B6211" s="24">
        <f t="shared" si="387"/>
        <v>49977</v>
      </c>
      <c r="C6211" s="8" t="b">
        <f t="shared" si="385"/>
        <v>0</v>
      </c>
      <c r="D6211" s="21" t="b">
        <f t="shared" ref="D6211:D6274" si="388">IF(TYPE(VLOOKUP(B6211,Holidays,1,0))&lt;&gt;1,FALSE,TRUE)</f>
        <v>0</v>
      </c>
      <c r="E6211" s="14">
        <f t="shared" si="386"/>
        <v>49977</v>
      </c>
      <c r="F6211" s="3"/>
      <c r="G6211" s="5">
        <v>52625</v>
      </c>
    </row>
    <row r="6212" spans="2:7">
      <c r="B6212" s="24">
        <f t="shared" si="387"/>
        <v>49978</v>
      </c>
      <c r="C6212" s="8" t="b">
        <f t="shared" ref="C6212:C6275" si="389">IF(WEEKDAY(B6212,2)&gt;5,TRUE)</f>
        <v>0</v>
      </c>
      <c r="D6212" s="21" t="b">
        <f t="shared" si="388"/>
        <v>0</v>
      </c>
      <c r="E6212" s="14">
        <f t="shared" ref="E6212:E6275" si="390">IF(OR(C6212,D6212),FALSE,B6212)</f>
        <v>49978</v>
      </c>
      <c r="F6212" s="3"/>
      <c r="G6212" s="5">
        <v>52628</v>
      </c>
    </row>
    <row r="6213" spans="2:7">
      <c r="B6213" s="24">
        <f t="shared" ref="B6213:B6276" si="391">B6212+1</f>
        <v>49979</v>
      </c>
      <c r="C6213" s="8" t="b">
        <f t="shared" si="389"/>
        <v>0</v>
      </c>
      <c r="D6213" s="21" t="b">
        <f t="shared" si="388"/>
        <v>0</v>
      </c>
      <c r="E6213" s="14">
        <f t="shared" si="390"/>
        <v>49979</v>
      </c>
      <c r="F6213" s="3"/>
      <c r="G6213" s="5">
        <v>52629</v>
      </c>
    </row>
    <row r="6214" spans="2:7">
      <c r="B6214" s="24">
        <f t="shared" si="391"/>
        <v>49980</v>
      </c>
      <c r="C6214" s="8" t="b">
        <f t="shared" si="389"/>
        <v>1</v>
      </c>
      <c r="D6214" s="21" t="b">
        <f t="shared" si="388"/>
        <v>0</v>
      </c>
      <c r="E6214" s="14" t="b">
        <f t="shared" si="390"/>
        <v>0</v>
      </c>
      <c r="F6214" s="3"/>
      <c r="G6214" s="5">
        <v>52630</v>
      </c>
    </row>
    <row r="6215" spans="2:7">
      <c r="B6215" s="24">
        <f t="shared" si="391"/>
        <v>49981</v>
      </c>
      <c r="C6215" s="8" t="b">
        <f t="shared" si="389"/>
        <v>1</v>
      </c>
      <c r="D6215" s="21" t="b">
        <f t="shared" si="388"/>
        <v>0</v>
      </c>
      <c r="E6215" s="14" t="b">
        <f t="shared" si="390"/>
        <v>0</v>
      </c>
      <c r="F6215" s="3"/>
      <c r="G6215" s="5">
        <v>52631</v>
      </c>
    </row>
    <row r="6216" spans="2:7">
      <c r="B6216" s="24">
        <f t="shared" si="391"/>
        <v>49982</v>
      </c>
      <c r="C6216" s="8" t="b">
        <f t="shared" si="389"/>
        <v>0</v>
      </c>
      <c r="D6216" s="21" t="b">
        <f t="shared" si="388"/>
        <v>0</v>
      </c>
      <c r="E6216" s="14">
        <f t="shared" si="390"/>
        <v>49982</v>
      </c>
      <c r="F6216" s="3"/>
      <c r="G6216" s="5">
        <v>52632</v>
      </c>
    </row>
    <row r="6217" spans="2:7">
      <c r="B6217" s="24">
        <f t="shared" si="391"/>
        <v>49983</v>
      </c>
      <c r="C6217" s="8" t="b">
        <f t="shared" si="389"/>
        <v>0</v>
      </c>
      <c r="D6217" s="21" t="b">
        <f t="shared" si="388"/>
        <v>0</v>
      </c>
      <c r="E6217" s="14">
        <f t="shared" si="390"/>
        <v>49983</v>
      </c>
      <c r="F6217" s="3"/>
      <c r="G6217" s="5">
        <v>52635</v>
      </c>
    </row>
    <row r="6218" spans="2:7">
      <c r="B6218" s="24">
        <f t="shared" si="391"/>
        <v>49984</v>
      </c>
      <c r="C6218" s="8" t="b">
        <f t="shared" si="389"/>
        <v>0</v>
      </c>
      <c r="D6218" s="21" t="b">
        <f t="shared" si="388"/>
        <v>0</v>
      </c>
      <c r="E6218" s="14">
        <f t="shared" si="390"/>
        <v>49984</v>
      </c>
      <c r="F6218" s="3"/>
      <c r="G6218" s="5">
        <v>52636</v>
      </c>
    </row>
    <row r="6219" spans="2:7">
      <c r="B6219" s="24">
        <f t="shared" si="391"/>
        <v>49985</v>
      </c>
      <c r="C6219" s="8" t="b">
        <f t="shared" si="389"/>
        <v>0</v>
      </c>
      <c r="D6219" s="21" t="b">
        <f t="shared" si="388"/>
        <v>0</v>
      </c>
      <c r="E6219" s="14">
        <f t="shared" si="390"/>
        <v>49985</v>
      </c>
      <c r="F6219" s="3"/>
      <c r="G6219" s="5">
        <v>52637</v>
      </c>
    </row>
    <row r="6220" spans="2:7">
      <c r="B6220" s="24">
        <f t="shared" si="391"/>
        <v>49986</v>
      </c>
      <c r="C6220" s="8" t="b">
        <f t="shared" si="389"/>
        <v>0</v>
      </c>
      <c r="D6220" s="21" t="b">
        <f t="shared" si="388"/>
        <v>0</v>
      </c>
      <c r="E6220" s="14">
        <f t="shared" si="390"/>
        <v>49986</v>
      </c>
      <c r="F6220" s="3"/>
      <c r="G6220" s="5">
        <v>52638</v>
      </c>
    </row>
    <row r="6221" spans="2:7">
      <c r="B6221" s="24">
        <f t="shared" si="391"/>
        <v>49987</v>
      </c>
      <c r="C6221" s="8" t="b">
        <f t="shared" si="389"/>
        <v>1</v>
      </c>
      <c r="D6221" s="21" t="b">
        <f t="shared" si="388"/>
        <v>0</v>
      </c>
      <c r="E6221" s="14" t="b">
        <f t="shared" si="390"/>
        <v>0</v>
      </c>
      <c r="F6221" s="3"/>
      <c r="G6221" s="5">
        <v>52639</v>
      </c>
    </row>
    <row r="6222" spans="2:7">
      <c r="B6222" s="24">
        <f t="shared" si="391"/>
        <v>49988</v>
      </c>
      <c r="C6222" s="8" t="b">
        <f t="shared" si="389"/>
        <v>1</v>
      </c>
      <c r="D6222" s="21" t="b">
        <f t="shared" si="388"/>
        <v>0</v>
      </c>
      <c r="E6222" s="14" t="b">
        <f t="shared" si="390"/>
        <v>0</v>
      </c>
      <c r="F6222" s="3"/>
      <c r="G6222" s="5">
        <v>52642</v>
      </c>
    </row>
    <row r="6223" spans="2:7">
      <c r="B6223" s="24">
        <f t="shared" si="391"/>
        <v>49989</v>
      </c>
      <c r="C6223" s="8" t="b">
        <f t="shared" si="389"/>
        <v>0</v>
      </c>
      <c r="D6223" s="21" t="b">
        <f t="shared" si="388"/>
        <v>0</v>
      </c>
      <c r="E6223" s="14">
        <f t="shared" si="390"/>
        <v>49989</v>
      </c>
      <c r="F6223" s="3"/>
      <c r="G6223" s="5">
        <v>52643</v>
      </c>
    </row>
    <row r="6224" spans="2:7">
      <c r="B6224" s="24">
        <f t="shared" si="391"/>
        <v>49990</v>
      </c>
      <c r="C6224" s="8" t="b">
        <f t="shared" si="389"/>
        <v>0</v>
      </c>
      <c r="D6224" s="21" t="b">
        <f t="shared" si="388"/>
        <v>0</v>
      </c>
      <c r="E6224" s="14">
        <f t="shared" si="390"/>
        <v>49990</v>
      </c>
      <c r="F6224" s="3"/>
      <c r="G6224" s="5">
        <v>52644</v>
      </c>
    </row>
    <row r="6225" spans="2:7">
      <c r="B6225" s="24">
        <f t="shared" si="391"/>
        <v>49991</v>
      </c>
      <c r="C6225" s="8" t="b">
        <f t="shared" si="389"/>
        <v>0</v>
      </c>
      <c r="D6225" s="21" t="b">
        <f t="shared" si="388"/>
        <v>0</v>
      </c>
      <c r="E6225" s="14">
        <f t="shared" si="390"/>
        <v>49991</v>
      </c>
      <c r="F6225" s="3"/>
      <c r="G6225" s="5">
        <v>52645</v>
      </c>
    </row>
    <row r="6226" spans="2:7">
      <c r="B6226" s="24">
        <f t="shared" si="391"/>
        <v>49992</v>
      </c>
      <c r="C6226" s="8" t="b">
        <f t="shared" si="389"/>
        <v>0</v>
      </c>
      <c r="D6226" s="21" t="b">
        <f t="shared" si="388"/>
        <v>0</v>
      </c>
      <c r="E6226" s="14">
        <f t="shared" si="390"/>
        <v>49992</v>
      </c>
      <c r="F6226" s="3"/>
      <c r="G6226" s="5">
        <v>52646</v>
      </c>
    </row>
    <row r="6227" spans="2:7">
      <c r="B6227" s="24">
        <f t="shared" si="391"/>
        <v>49993</v>
      </c>
      <c r="C6227" s="8" t="b">
        <f t="shared" si="389"/>
        <v>0</v>
      </c>
      <c r="D6227" s="21" t="b">
        <f t="shared" si="388"/>
        <v>0</v>
      </c>
      <c r="E6227" s="14">
        <f t="shared" si="390"/>
        <v>49993</v>
      </c>
      <c r="F6227" s="3"/>
      <c r="G6227" s="5">
        <v>52649</v>
      </c>
    </row>
    <row r="6228" spans="2:7">
      <c r="B6228" s="24">
        <f t="shared" si="391"/>
        <v>49994</v>
      </c>
      <c r="C6228" s="8" t="b">
        <f t="shared" si="389"/>
        <v>1</v>
      </c>
      <c r="D6228" s="21" t="b">
        <f t="shared" si="388"/>
        <v>0</v>
      </c>
      <c r="E6228" s="14" t="b">
        <f t="shared" si="390"/>
        <v>0</v>
      </c>
      <c r="F6228" s="3"/>
      <c r="G6228" s="5">
        <v>52650</v>
      </c>
    </row>
    <row r="6229" spans="2:7">
      <c r="B6229" s="24">
        <f t="shared" si="391"/>
        <v>49995</v>
      </c>
      <c r="C6229" s="8" t="b">
        <f t="shared" si="389"/>
        <v>1</v>
      </c>
      <c r="D6229" s="21" t="b">
        <f t="shared" si="388"/>
        <v>0</v>
      </c>
      <c r="E6229" s="14" t="b">
        <f t="shared" si="390"/>
        <v>0</v>
      </c>
      <c r="F6229" s="3"/>
      <c r="G6229" s="5">
        <v>52651</v>
      </c>
    </row>
    <row r="6230" spans="2:7">
      <c r="B6230" s="24">
        <f t="shared" si="391"/>
        <v>49996</v>
      </c>
      <c r="C6230" s="8" t="b">
        <f t="shared" si="389"/>
        <v>0</v>
      </c>
      <c r="D6230" s="21" t="b">
        <f t="shared" si="388"/>
        <v>0</v>
      </c>
      <c r="E6230" s="14">
        <f t="shared" si="390"/>
        <v>49996</v>
      </c>
      <c r="F6230" s="3"/>
      <c r="G6230" s="5">
        <v>52652</v>
      </c>
    </row>
    <row r="6231" spans="2:7">
      <c r="B6231" s="24">
        <f t="shared" si="391"/>
        <v>49997</v>
      </c>
      <c r="C6231" s="8" t="b">
        <f t="shared" si="389"/>
        <v>0</v>
      </c>
      <c r="D6231" s="21" t="b">
        <f t="shared" si="388"/>
        <v>0</v>
      </c>
      <c r="E6231" s="14">
        <f t="shared" si="390"/>
        <v>49997</v>
      </c>
      <c r="F6231" s="3"/>
      <c r="G6231" s="5">
        <v>52653</v>
      </c>
    </row>
    <row r="6232" spans="2:7">
      <c r="B6232" s="24">
        <f t="shared" si="391"/>
        <v>49998</v>
      </c>
      <c r="C6232" s="8" t="b">
        <f t="shared" si="389"/>
        <v>0</v>
      </c>
      <c r="D6232" s="21" t="b">
        <f t="shared" si="388"/>
        <v>0</v>
      </c>
      <c r="E6232" s="14">
        <f t="shared" si="390"/>
        <v>49998</v>
      </c>
      <c r="F6232" s="3"/>
      <c r="G6232" s="5">
        <v>52656</v>
      </c>
    </row>
    <row r="6233" spans="2:7">
      <c r="B6233" s="24">
        <f t="shared" si="391"/>
        <v>49999</v>
      </c>
      <c r="C6233" s="8" t="b">
        <f t="shared" si="389"/>
        <v>0</v>
      </c>
      <c r="D6233" s="21" t="b">
        <f t="shared" si="388"/>
        <v>0</v>
      </c>
      <c r="E6233" s="14">
        <f t="shared" si="390"/>
        <v>49999</v>
      </c>
      <c r="F6233" s="3"/>
      <c r="G6233" s="5">
        <v>52657</v>
      </c>
    </row>
    <row r="6234" spans="2:7">
      <c r="B6234" s="24">
        <f t="shared" si="391"/>
        <v>50000</v>
      </c>
      <c r="C6234" s="8" t="b">
        <f t="shared" si="389"/>
        <v>0</v>
      </c>
      <c r="D6234" s="21" t="b">
        <f t="shared" si="388"/>
        <v>0</v>
      </c>
      <c r="E6234" s="14">
        <f t="shared" si="390"/>
        <v>50000</v>
      </c>
      <c r="F6234" s="3"/>
      <c r="G6234" s="5">
        <v>52658</v>
      </c>
    </row>
    <row r="6235" spans="2:7">
      <c r="B6235" s="24">
        <f t="shared" si="391"/>
        <v>50001</v>
      </c>
      <c r="C6235" s="8" t="b">
        <f t="shared" si="389"/>
        <v>1</v>
      </c>
      <c r="D6235" s="21" t="b">
        <f t="shared" si="388"/>
        <v>0</v>
      </c>
      <c r="E6235" s="14" t="b">
        <f t="shared" si="390"/>
        <v>0</v>
      </c>
      <c r="F6235" s="3"/>
      <c r="G6235" s="5">
        <v>52659</v>
      </c>
    </row>
    <row r="6236" spans="2:7">
      <c r="B6236" s="24">
        <f t="shared" si="391"/>
        <v>50002</v>
      </c>
      <c r="C6236" s="8" t="b">
        <f t="shared" si="389"/>
        <v>1</v>
      </c>
      <c r="D6236" s="21" t="b">
        <f t="shared" si="388"/>
        <v>0</v>
      </c>
      <c r="E6236" s="14" t="b">
        <f t="shared" si="390"/>
        <v>0</v>
      </c>
      <c r="F6236" s="3"/>
      <c r="G6236" s="5">
        <v>52660</v>
      </c>
    </row>
    <row r="6237" spans="2:7">
      <c r="B6237" s="24">
        <f t="shared" si="391"/>
        <v>50003</v>
      </c>
      <c r="C6237" s="8" t="b">
        <f t="shared" si="389"/>
        <v>0</v>
      </c>
      <c r="D6237" s="21" t="b">
        <f t="shared" si="388"/>
        <v>0</v>
      </c>
      <c r="E6237" s="14">
        <f t="shared" si="390"/>
        <v>50003</v>
      </c>
      <c r="F6237" s="3"/>
      <c r="G6237" s="5">
        <v>52663</v>
      </c>
    </row>
    <row r="6238" spans="2:7">
      <c r="B6238" s="24">
        <f t="shared" si="391"/>
        <v>50004</v>
      </c>
      <c r="C6238" s="8" t="b">
        <f t="shared" si="389"/>
        <v>0</v>
      </c>
      <c r="D6238" s="21" t="b">
        <f t="shared" si="388"/>
        <v>0</v>
      </c>
      <c r="E6238" s="14">
        <f t="shared" si="390"/>
        <v>50004</v>
      </c>
      <c r="F6238" s="3"/>
      <c r="G6238" s="5">
        <v>52664</v>
      </c>
    </row>
    <row r="6239" spans="2:7">
      <c r="B6239" s="24">
        <f t="shared" si="391"/>
        <v>50005</v>
      </c>
      <c r="C6239" s="8" t="b">
        <f t="shared" si="389"/>
        <v>0</v>
      </c>
      <c r="D6239" s="21" t="b">
        <f t="shared" si="388"/>
        <v>0</v>
      </c>
      <c r="E6239" s="14">
        <f t="shared" si="390"/>
        <v>50005</v>
      </c>
      <c r="F6239" s="3"/>
      <c r="G6239" s="5">
        <v>52665</v>
      </c>
    </row>
    <row r="6240" spans="2:7">
      <c r="B6240" s="24">
        <f t="shared" si="391"/>
        <v>50006</v>
      </c>
      <c r="C6240" s="8" t="b">
        <f t="shared" si="389"/>
        <v>0</v>
      </c>
      <c r="D6240" s="21" t="b">
        <f t="shared" si="388"/>
        <v>0</v>
      </c>
      <c r="E6240" s="14">
        <f t="shared" si="390"/>
        <v>50006</v>
      </c>
      <c r="F6240" s="3"/>
      <c r="G6240" s="5">
        <v>52666</v>
      </c>
    </row>
    <row r="6241" spans="2:7">
      <c r="B6241" s="24">
        <f t="shared" si="391"/>
        <v>50007</v>
      </c>
      <c r="C6241" s="8" t="b">
        <f t="shared" si="389"/>
        <v>0</v>
      </c>
      <c r="D6241" s="21" t="b">
        <f t="shared" si="388"/>
        <v>0</v>
      </c>
      <c r="E6241" s="14">
        <f t="shared" si="390"/>
        <v>50007</v>
      </c>
      <c r="F6241" s="3"/>
      <c r="G6241" s="5">
        <v>52667</v>
      </c>
    </row>
    <row r="6242" spans="2:7">
      <c r="B6242" s="24">
        <f t="shared" si="391"/>
        <v>50008</v>
      </c>
      <c r="C6242" s="8" t="b">
        <f t="shared" si="389"/>
        <v>1</v>
      </c>
      <c r="D6242" s="21" t="b">
        <f t="shared" si="388"/>
        <v>0</v>
      </c>
      <c r="E6242" s="14" t="b">
        <f t="shared" si="390"/>
        <v>0</v>
      </c>
      <c r="F6242" s="3"/>
      <c r="G6242" s="5">
        <v>52670</v>
      </c>
    </row>
    <row r="6243" spans="2:7">
      <c r="B6243" s="24">
        <f t="shared" si="391"/>
        <v>50009</v>
      </c>
      <c r="C6243" s="8" t="b">
        <f t="shared" si="389"/>
        <v>1</v>
      </c>
      <c r="D6243" s="21" t="b">
        <f t="shared" si="388"/>
        <v>0</v>
      </c>
      <c r="E6243" s="14" t="b">
        <f t="shared" si="390"/>
        <v>0</v>
      </c>
      <c r="F6243" s="3"/>
      <c r="G6243" s="5">
        <v>52671</v>
      </c>
    </row>
    <row r="6244" spans="2:7">
      <c r="B6244" s="24">
        <f t="shared" si="391"/>
        <v>50010</v>
      </c>
      <c r="C6244" s="8" t="b">
        <f t="shared" si="389"/>
        <v>0</v>
      </c>
      <c r="D6244" s="21" t="b">
        <f t="shared" si="388"/>
        <v>0</v>
      </c>
      <c r="E6244" s="14">
        <f t="shared" si="390"/>
        <v>50010</v>
      </c>
      <c r="F6244" s="3"/>
      <c r="G6244" s="5">
        <v>52672</v>
      </c>
    </row>
    <row r="6245" spans="2:7">
      <c r="B6245" s="24">
        <f t="shared" si="391"/>
        <v>50011</v>
      </c>
      <c r="C6245" s="8" t="b">
        <f t="shared" si="389"/>
        <v>0</v>
      </c>
      <c r="D6245" s="21" t="b">
        <f t="shared" si="388"/>
        <v>0</v>
      </c>
      <c r="E6245" s="14">
        <f t="shared" si="390"/>
        <v>50011</v>
      </c>
      <c r="F6245" s="3"/>
      <c r="G6245" s="5">
        <v>52673</v>
      </c>
    </row>
    <row r="6246" spans="2:7">
      <c r="B6246" s="24">
        <f t="shared" si="391"/>
        <v>50012</v>
      </c>
      <c r="C6246" s="8" t="b">
        <f t="shared" si="389"/>
        <v>0</v>
      </c>
      <c r="D6246" s="21" t="b">
        <f t="shared" si="388"/>
        <v>0</v>
      </c>
      <c r="E6246" s="14">
        <f t="shared" si="390"/>
        <v>50012</v>
      </c>
      <c r="F6246" s="3"/>
      <c r="G6246" s="5">
        <v>52674</v>
      </c>
    </row>
    <row r="6247" spans="2:7">
      <c r="B6247" s="24">
        <f t="shared" si="391"/>
        <v>50013</v>
      </c>
      <c r="C6247" s="8" t="b">
        <f t="shared" si="389"/>
        <v>0</v>
      </c>
      <c r="D6247" s="21" t="b">
        <f t="shared" si="388"/>
        <v>0</v>
      </c>
      <c r="E6247" s="14">
        <f t="shared" si="390"/>
        <v>50013</v>
      </c>
      <c r="F6247" s="3"/>
      <c r="G6247" s="5">
        <v>52677</v>
      </c>
    </row>
    <row r="6248" spans="2:7">
      <c r="B6248" s="24">
        <f t="shared" si="391"/>
        <v>50014</v>
      </c>
      <c r="C6248" s="8" t="b">
        <f t="shared" si="389"/>
        <v>0</v>
      </c>
      <c r="D6248" s="21" t="b">
        <f t="shared" si="388"/>
        <v>0</v>
      </c>
      <c r="E6248" s="14">
        <f t="shared" si="390"/>
        <v>50014</v>
      </c>
      <c r="F6248" s="3"/>
      <c r="G6248" s="5">
        <v>52678</v>
      </c>
    </row>
    <row r="6249" spans="2:7">
      <c r="B6249" s="24">
        <f t="shared" si="391"/>
        <v>50015</v>
      </c>
      <c r="C6249" s="8" t="b">
        <f t="shared" si="389"/>
        <v>1</v>
      </c>
      <c r="D6249" s="21" t="b">
        <f t="shared" si="388"/>
        <v>0</v>
      </c>
      <c r="E6249" s="14" t="b">
        <f t="shared" si="390"/>
        <v>0</v>
      </c>
      <c r="F6249" s="3"/>
      <c r="G6249" s="5">
        <v>52679</v>
      </c>
    </row>
    <row r="6250" spans="2:7">
      <c r="B6250" s="24">
        <f t="shared" si="391"/>
        <v>50016</v>
      </c>
      <c r="C6250" s="8" t="b">
        <f t="shared" si="389"/>
        <v>1</v>
      </c>
      <c r="D6250" s="21" t="b">
        <f t="shared" si="388"/>
        <v>0</v>
      </c>
      <c r="E6250" s="14" t="b">
        <f t="shared" si="390"/>
        <v>0</v>
      </c>
      <c r="F6250" s="3"/>
      <c r="G6250" s="5">
        <v>52680</v>
      </c>
    </row>
    <row r="6251" spans="2:7">
      <c r="B6251" s="24">
        <f t="shared" si="391"/>
        <v>50017</v>
      </c>
      <c r="C6251" s="8" t="b">
        <f t="shared" si="389"/>
        <v>0</v>
      </c>
      <c r="D6251" s="21" t="b">
        <f t="shared" si="388"/>
        <v>0</v>
      </c>
      <c r="E6251" s="14">
        <f t="shared" si="390"/>
        <v>50017</v>
      </c>
      <c r="F6251" s="3"/>
      <c r="G6251" s="5">
        <v>52681</v>
      </c>
    </row>
    <row r="6252" spans="2:7">
      <c r="B6252" s="24">
        <f t="shared" si="391"/>
        <v>50018</v>
      </c>
      <c r="C6252" s="8" t="b">
        <f t="shared" si="389"/>
        <v>0</v>
      </c>
      <c r="D6252" s="21" t="b">
        <f t="shared" si="388"/>
        <v>0</v>
      </c>
      <c r="E6252" s="14">
        <f t="shared" si="390"/>
        <v>50018</v>
      </c>
      <c r="F6252" s="3"/>
      <c r="G6252" s="5">
        <v>52684</v>
      </c>
    </row>
    <row r="6253" spans="2:7">
      <c r="B6253" s="24">
        <f t="shared" si="391"/>
        <v>50019</v>
      </c>
      <c r="C6253" s="8" t="b">
        <f t="shared" si="389"/>
        <v>0</v>
      </c>
      <c r="D6253" s="21" t="b">
        <f t="shared" si="388"/>
        <v>0</v>
      </c>
      <c r="E6253" s="14">
        <f t="shared" si="390"/>
        <v>50019</v>
      </c>
      <c r="F6253" s="3"/>
      <c r="G6253" s="5">
        <v>52685</v>
      </c>
    </row>
    <row r="6254" spans="2:7">
      <c r="B6254" s="24">
        <f t="shared" si="391"/>
        <v>50020</v>
      </c>
      <c r="C6254" s="8" t="b">
        <f t="shared" si="389"/>
        <v>0</v>
      </c>
      <c r="D6254" s="21" t="b">
        <f t="shared" si="388"/>
        <v>0</v>
      </c>
      <c r="E6254" s="14">
        <f t="shared" si="390"/>
        <v>50020</v>
      </c>
      <c r="F6254" s="3"/>
      <c r="G6254" s="5">
        <v>52686</v>
      </c>
    </row>
    <row r="6255" spans="2:7">
      <c r="B6255" s="24">
        <f t="shared" si="391"/>
        <v>50021</v>
      </c>
      <c r="C6255" s="8" t="b">
        <f t="shared" si="389"/>
        <v>0</v>
      </c>
      <c r="D6255" s="21" t="b">
        <f t="shared" si="388"/>
        <v>0</v>
      </c>
      <c r="E6255" s="14">
        <f t="shared" si="390"/>
        <v>50021</v>
      </c>
      <c r="F6255" s="3"/>
      <c r="G6255" s="5">
        <v>52687</v>
      </c>
    </row>
    <row r="6256" spans="2:7">
      <c r="B6256" s="24">
        <f t="shared" si="391"/>
        <v>50022</v>
      </c>
      <c r="C6256" s="8" t="b">
        <f t="shared" si="389"/>
        <v>1</v>
      </c>
      <c r="D6256" s="21" t="b">
        <f t="shared" si="388"/>
        <v>0</v>
      </c>
      <c r="E6256" s="14" t="b">
        <f t="shared" si="390"/>
        <v>0</v>
      </c>
      <c r="F6256" s="3"/>
      <c r="G6256" s="5">
        <v>52688</v>
      </c>
    </row>
    <row r="6257" spans="2:7">
      <c r="B6257" s="24">
        <f t="shared" si="391"/>
        <v>50023</v>
      </c>
      <c r="C6257" s="8" t="b">
        <f t="shared" si="389"/>
        <v>1</v>
      </c>
      <c r="D6257" s="21" t="b">
        <f t="shared" si="388"/>
        <v>0</v>
      </c>
      <c r="E6257" s="14" t="b">
        <f t="shared" si="390"/>
        <v>0</v>
      </c>
      <c r="F6257" s="3"/>
      <c r="G6257" s="5">
        <v>52691</v>
      </c>
    </row>
    <row r="6258" spans="2:7">
      <c r="B6258" s="24">
        <f t="shared" si="391"/>
        <v>50024</v>
      </c>
      <c r="C6258" s="8" t="b">
        <f t="shared" si="389"/>
        <v>0</v>
      </c>
      <c r="D6258" s="21" t="b">
        <f t="shared" si="388"/>
        <v>0</v>
      </c>
      <c r="E6258" s="14">
        <f t="shared" si="390"/>
        <v>50024</v>
      </c>
      <c r="F6258" s="3"/>
      <c r="G6258" s="5">
        <v>52692</v>
      </c>
    </row>
    <row r="6259" spans="2:7">
      <c r="B6259" s="24">
        <f t="shared" si="391"/>
        <v>50025</v>
      </c>
      <c r="C6259" s="8" t="b">
        <f t="shared" si="389"/>
        <v>0</v>
      </c>
      <c r="D6259" s="21" t="b">
        <f t="shared" si="388"/>
        <v>0</v>
      </c>
      <c r="E6259" s="14">
        <f t="shared" si="390"/>
        <v>50025</v>
      </c>
      <c r="F6259" s="3"/>
      <c r="G6259" s="5">
        <v>52693</v>
      </c>
    </row>
    <row r="6260" spans="2:7">
      <c r="B6260" s="24">
        <f t="shared" si="391"/>
        <v>50026</v>
      </c>
      <c r="C6260" s="8" t="b">
        <f t="shared" si="389"/>
        <v>0</v>
      </c>
      <c r="D6260" s="21" t="b">
        <f t="shared" si="388"/>
        <v>0</v>
      </c>
      <c r="E6260" s="14">
        <f t="shared" si="390"/>
        <v>50026</v>
      </c>
      <c r="F6260" s="3"/>
      <c r="G6260" s="5">
        <v>52694</v>
      </c>
    </row>
    <row r="6261" spans="2:7">
      <c r="B6261" s="24">
        <f t="shared" si="391"/>
        <v>50027</v>
      </c>
      <c r="C6261" s="8" t="b">
        <f t="shared" si="389"/>
        <v>0</v>
      </c>
      <c r="D6261" s="21" t="b">
        <f t="shared" si="388"/>
        <v>0</v>
      </c>
      <c r="E6261" s="14">
        <f t="shared" si="390"/>
        <v>50027</v>
      </c>
      <c r="F6261" s="3"/>
      <c r="G6261" s="5">
        <v>52695</v>
      </c>
    </row>
    <row r="6262" spans="2:7">
      <c r="B6262" s="24">
        <f t="shared" si="391"/>
        <v>50028</v>
      </c>
      <c r="C6262" s="8" t="b">
        <f t="shared" si="389"/>
        <v>0</v>
      </c>
      <c r="D6262" s="21" t="b">
        <f t="shared" si="388"/>
        <v>0</v>
      </c>
      <c r="E6262" s="14">
        <f t="shared" si="390"/>
        <v>50028</v>
      </c>
      <c r="F6262" s="3"/>
      <c r="G6262" s="5">
        <v>52698</v>
      </c>
    </row>
    <row r="6263" spans="2:7">
      <c r="B6263" s="24">
        <f t="shared" si="391"/>
        <v>50029</v>
      </c>
      <c r="C6263" s="8" t="b">
        <f t="shared" si="389"/>
        <v>1</v>
      </c>
      <c r="D6263" s="21" t="b">
        <f t="shared" si="388"/>
        <v>0</v>
      </c>
      <c r="E6263" s="14" t="b">
        <f t="shared" si="390"/>
        <v>0</v>
      </c>
      <c r="F6263" s="3"/>
      <c r="G6263" s="5">
        <v>52699</v>
      </c>
    </row>
    <row r="6264" spans="2:7">
      <c r="B6264" s="24">
        <f t="shared" si="391"/>
        <v>50030</v>
      </c>
      <c r="C6264" s="8" t="b">
        <f t="shared" si="389"/>
        <v>1</v>
      </c>
      <c r="D6264" s="21" t="b">
        <f t="shared" si="388"/>
        <v>0</v>
      </c>
      <c r="E6264" s="14" t="b">
        <f t="shared" si="390"/>
        <v>0</v>
      </c>
      <c r="F6264" s="3"/>
      <c r="G6264" s="5">
        <v>52700</v>
      </c>
    </row>
    <row r="6265" spans="2:7">
      <c r="B6265" s="24">
        <f t="shared" si="391"/>
        <v>50031</v>
      </c>
      <c r="C6265" s="8" t="b">
        <f t="shared" si="389"/>
        <v>0</v>
      </c>
      <c r="D6265" s="21" t="b">
        <f t="shared" si="388"/>
        <v>0</v>
      </c>
      <c r="E6265" s="14">
        <f t="shared" si="390"/>
        <v>50031</v>
      </c>
      <c r="F6265" s="3"/>
      <c r="G6265" s="5">
        <v>52701</v>
      </c>
    </row>
    <row r="6266" spans="2:7">
      <c r="B6266" s="24">
        <f t="shared" si="391"/>
        <v>50032</v>
      </c>
      <c r="C6266" s="8" t="b">
        <f t="shared" si="389"/>
        <v>0</v>
      </c>
      <c r="D6266" s="21" t="b">
        <f t="shared" si="388"/>
        <v>0</v>
      </c>
      <c r="E6266" s="14">
        <f t="shared" si="390"/>
        <v>50032</v>
      </c>
      <c r="F6266" s="3"/>
      <c r="G6266" s="5">
        <v>52706</v>
      </c>
    </row>
    <row r="6267" spans="2:7">
      <c r="B6267" s="24">
        <f t="shared" si="391"/>
        <v>50033</v>
      </c>
      <c r="C6267" s="8" t="b">
        <f t="shared" si="389"/>
        <v>0</v>
      </c>
      <c r="D6267" s="21" t="b">
        <f t="shared" si="388"/>
        <v>0</v>
      </c>
      <c r="E6267" s="14">
        <f t="shared" si="390"/>
        <v>50033</v>
      </c>
      <c r="F6267" s="3"/>
      <c r="G6267" s="5">
        <v>52707</v>
      </c>
    </row>
    <row r="6268" spans="2:7">
      <c r="B6268" s="24">
        <f t="shared" si="391"/>
        <v>50034</v>
      </c>
      <c r="C6268" s="8" t="b">
        <f t="shared" si="389"/>
        <v>0</v>
      </c>
      <c r="D6268" s="21" t="b">
        <f t="shared" si="388"/>
        <v>1</v>
      </c>
      <c r="E6268" s="14" t="b">
        <f t="shared" si="390"/>
        <v>0</v>
      </c>
      <c r="F6268" s="3"/>
      <c r="G6268" s="5">
        <v>52708</v>
      </c>
    </row>
    <row r="6269" spans="2:7">
      <c r="B6269" s="24">
        <f t="shared" si="391"/>
        <v>50035</v>
      </c>
      <c r="C6269" s="8" t="b">
        <f t="shared" si="389"/>
        <v>0</v>
      </c>
      <c r="D6269" s="21" t="b">
        <f t="shared" si="388"/>
        <v>1</v>
      </c>
      <c r="E6269" s="14" t="b">
        <f t="shared" si="390"/>
        <v>0</v>
      </c>
      <c r="F6269" s="3"/>
      <c r="G6269" s="5">
        <v>52709</v>
      </c>
    </row>
    <row r="6270" spans="2:7">
      <c r="B6270" s="24">
        <f t="shared" si="391"/>
        <v>50036</v>
      </c>
      <c r="C6270" s="8" t="b">
        <f t="shared" si="389"/>
        <v>1</v>
      </c>
      <c r="D6270" s="21" t="b">
        <f t="shared" si="388"/>
        <v>0</v>
      </c>
      <c r="E6270" s="14" t="b">
        <f t="shared" si="390"/>
        <v>0</v>
      </c>
      <c r="F6270" s="3"/>
      <c r="G6270" s="5">
        <v>52712</v>
      </c>
    </row>
    <row r="6271" spans="2:7">
      <c r="B6271" s="24">
        <f t="shared" si="391"/>
        <v>50037</v>
      </c>
      <c r="C6271" s="8" t="b">
        <f t="shared" si="389"/>
        <v>1</v>
      </c>
      <c r="D6271" s="21" t="b">
        <f t="shared" si="388"/>
        <v>0</v>
      </c>
      <c r="E6271" s="14" t="b">
        <f t="shared" si="390"/>
        <v>0</v>
      </c>
      <c r="F6271" s="3"/>
      <c r="G6271" s="5">
        <v>52713</v>
      </c>
    </row>
    <row r="6272" spans="2:7">
      <c r="B6272" s="24">
        <f t="shared" si="391"/>
        <v>50038</v>
      </c>
      <c r="C6272" s="8" t="b">
        <f t="shared" si="389"/>
        <v>0</v>
      </c>
      <c r="D6272" s="21" t="b">
        <f t="shared" si="388"/>
        <v>0</v>
      </c>
      <c r="E6272" s="14">
        <f t="shared" si="390"/>
        <v>50038</v>
      </c>
      <c r="F6272" s="3"/>
      <c r="G6272" s="5">
        <v>52714</v>
      </c>
    </row>
    <row r="6273" spans="2:7">
      <c r="B6273" s="24">
        <f t="shared" si="391"/>
        <v>50039</v>
      </c>
      <c r="C6273" s="8" t="b">
        <f t="shared" si="389"/>
        <v>0</v>
      </c>
      <c r="D6273" s="21" t="b">
        <f t="shared" si="388"/>
        <v>0</v>
      </c>
      <c r="E6273" s="14">
        <f t="shared" si="390"/>
        <v>50039</v>
      </c>
      <c r="F6273" s="3"/>
      <c r="G6273" s="5">
        <v>52715</v>
      </c>
    </row>
    <row r="6274" spans="2:7">
      <c r="B6274" s="24">
        <f t="shared" si="391"/>
        <v>50040</v>
      </c>
      <c r="C6274" s="8" t="b">
        <f t="shared" si="389"/>
        <v>0</v>
      </c>
      <c r="D6274" s="21" t="b">
        <f t="shared" si="388"/>
        <v>0</v>
      </c>
      <c r="E6274" s="14">
        <f t="shared" si="390"/>
        <v>50040</v>
      </c>
      <c r="F6274" s="3"/>
      <c r="G6274" s="5">
        <v>52716</v>
      </c>
    </row>
    <row r="6275" spans="2:7">
      <c r="B6275" s="24">
        <f t="shared" si="391"/>
        <v>50041</v>
      </c>
      <c r="C6275" s="8" t="b">
        <f t="shared" si="389"/>
        <v>0</v>
      </c>
      <c r="D6275" s="21" t="b">
        <f t="shared" ref="D6275:D6338" si="392">IF(TYPE(VLOOKUP(B6275,Holidays,1,0))&lt;&gt;1,FALSE,TRUE)</f>
        <v>1</v>
      </c>
      <c r="E6275" s="14" t="b">
        <f t="shared" si="390"/>
        <v>0</v>
      </c>
      <c r="F6275" s="3"/>
      <c r="G6275" s="5">
        <v>52719</v>
      </c>
    </row>
    <row r="6276" spans="2:7">
      <c r="B6276" s="24">
        <f t="shared" si="391"/>
        <v>50042</v>
      </c>
      <c r="C6276" s="8" t="b">
        <f t="shared" ref="C6276:C6339" si="393">IF(WEEKDAY(B6276,2)&gt;5,TRUE)</f>
        <v>0</v>
      </c>
      <c r="D6276" s="21" t="b">
        <f t="shared" si="392"/>
        <v>0</v>
      </c>
      <c r="E6276" s="14">
        <f t="shared" ref="E6276:E6339" si="394">IF(OR(C6276,D6276),FALSE,B6276)</f>
        <v>50042</v>
      </c>
      <c r="F6276" s="3"/>
      <c r="G6276" s="5">
        <v>52720</v>
      </c>
    </row>
    <row r="6277" spans="2:7">
      <c r="B6277" s="24">
        <f t="shared" ref="B6277:B6340" si="395">B6276+1</f>
        <v>50043</v>
      </c>
      <c r="C6277" s="8" t="b">
        <f t="shared" si="393"/>
        <v>1</v>
      </c>
      <c r="D6277" s="21" t="b">
        <f t="shared" si="392"/>
        <v>0</v>
      </c>
      <c r="E6277" s="14" t="b">
        <f t="shared" si="394"/>
        <v>0</v>
      </c>
      <c r="F6277" s="3"/>
      <c r="G6277" s="5">
        <v>52721</v>
      </c>
    </row>
    <row r="6278" spans="2:7">
      <c r="B6278" s="24">
        <f t="shared" si="395"/>
        <v>50044</v>
      </c>
      <c r="C6278" s="8" t="b">
        <f t="shared" si="393"/>
        <v>1</v>
      </c>
      <c r="D6278" s="21" t="b">
        <f t="shared" si="392"/>
        <v>0</v>
      </c>
      <c r="E6278" s="14" t="b">
        <f t="shared" si="394"/>
        <v>0</v>
      </c>
      <c r="F6278" s="3"/>
      <c r="G6278" s="5">
        <v>52722</v>
      </c>
    </row>
    <row r="6279" spans="2:7">
      <c r="B6279" s="24">
        <f t="shared" si="395"/>
        <v>50045</v>
      </c>
      <c r="C6279" s="8" t="b">
        <f t="shared" si="393"/>
        <v>0</v>
      </c>
      <c r="D6279" s="21" t="b">
        <f t="shared" si="392"/>
        <v>0</v>
      </c>
      <c r="E6279" s="14">
        <f t="shared" si="394"/>
        <v>50045</v>
      </c>
      <c r="F6279" s="3"/>
      <c r="G6279" s="5">
        <v>52723</v>
      </c>
    </row>
    <row r="6280" spans="2:7">
      <c r="B6280" s="24">
        <f t="shared" si="395"/>
        <v>50046</v>
      </c>
      <c r="C6280" s="8" t="b">
        <f t="shared" si="393"/>
        <v>0</v>
      </c>
      <c r="D6280" s="21" t="b">
        <f t="shared" si="392"/>
        <v>0</v>
      </c>
      <c r="E6280" s="14">
        <f t="shared" si="394"/>
        <v>50046</v>
      </c>
      <c r="F6280" s="3"/>
      <c r="G6280" s="5">
        <v>52726</v>
      </c>
    </row>
    <row r="6281" spans="2:7">
      <c r="B6281" s="24">
        <f t="shared" si="395"/>
        <v>50047</v>
      </c>
      <c r="C6281" s="8" t="b">
        <f t="shared" si="393"/>
        <v>0</v>
      </c>
      <c r="D6281" s="21" t="b">
        <f t="shared" si="392"/>
        <v>0</v>
      </c>
      <c r="E6281" s="14">
        <f t="shared" si="394"/>
        <v>50047</v>
      </c>
      <c r="F6281" s="3"/>
      <c r="G6281" s="5">
        <v>52727</v>
      </c>
    </row>
    <row r="6282" spans="2:7">
      <c r="B6282" s="24">
        <f t="shared" si="395"/>
        <v>50048</v>
      </c>
      <c r="C6282" s="8" t="b">
        <f t="shared" si="393"/>
        <v>0</v>
      </c>
      <c r="D6282" s="21" t="b">
        <f t="shared" si="392"/>
        <v>0</v>
      </c>
      <c r="E6282" s="14">
        <f t="shared" si="394"/>
        <v>50048</v>
      </c>
      <c r="F6282" s="3"/>
      <c r="G6282" s="5">
        <v>52728</v>
      </c>
    </row>
    <row r="6283" spans="2:7">
      <c r="B6283" s="24">
        <f t="shared" si="395"/>
        <v>50049</v>
      </c>
      <c r="C6283" s="8" t="b">
        <f t="shared" si="393"/>
        <v>0</v>
      </c>
      <c r="D6283" s="21" t="b">
        <f t="shared" si="392"/>
        <v>0</v>
      </c>
      <c r="E6283" s="14">
        <f t="shared" si="394"/>
        <v>50049</v>
      </c>
      <c r="F6283" s="3"/>
      <c r="G6283" s="5">
        <v>52729</v>
      </c>
    </row>
    <row r="6284" spans="2:7">
      <c r="B6284" s="24">
        <f t="shared" si="395"/>
        <v>50050</v>
      </c>
      <c r="C6284" s="8" t="b">
        <f t="shared" si="393"/>
        <v>1</v>
      </c>
      <c r="D6284" s="21" t="b">
        <f t="shared" si="392"/>
        <v>0</v>
      </c>
      <c r="E6284" s="14" t="b">
        <f t="shared" si="394"/>
        <v>0</v>
      </c>
      <c r="F6284" s="3"/>
      <c r="G6284" s="5">
        <v>52730</v>
      </c>
    </row>
    <row r="6285" spans="2:7">
      <c r="B6285" s="24">
        <f t="shared" si="395"/>
        <v>50051</v>
      </c>
      <c r="C6285" s="8" t="b">
        <f t="shared" si="393"/>
        <v>1</v>
      </c>
      <c r="D6285" s="21" t="b">
        <f t="shared" si="392"/>
        <v>0</v>
      </c>
      <c r="E6285" s="14" t="b">
        <f t="shared" si="394"/>
        <v>0</v>
      </c>
      <c r="F6285" s="3"/>
      <c r="G6285" s="5">
        <v>52733</v>
      </c>
    </row>
    <row r="6286" spans="2:7">
      <c r="B6286" s="24">
        <f t="shared" si="395"/>
        <v>50052</v>
      </c>
      <c r="C6286" s="8" t="b">
        <f t="shared" si="393"/>
        <v>0</v>
      </c>
      <c r="D6286" s="21" t="b">
        <f t="shared" si="392"/>
        <v>0</v>
      </c>
      <c r="E6286" s="14">
        <f t="shared" si="394"/>
        <v>50052</v>
      </c>
      <c r="F6286" s="3"/>
      <c r="G6286" s="5">
        <v>52734</v>
      </c>
    </row>
    <row r="6287" spans="2:7">
      <c r="B6287" s="24">
        <f t="shared" si="395"/>
        <v>50053</v>
      </c>
      <c r="C6287" s="8" t="b">
        <f t="shared" si="393"/>
        <v>0</v>
      </c>
      <c r="D6287" s="21" t="b">
        <f t="shared" si="392"/>
        <v>0</v>
      </c>
      <c r="E6287" s="14">
        <f t="shared" si="394"/>
        <v>50053</v>
      </c>
      <c r="F6287" s="3"/>
      <c r="G6287" s="5">
        <v>52735</v>
      </c>
    </row>
    <row r="6288" spans="2:7">
      <c r="B6288" s="24">
        <f t="shared" si="395"/>
        <v>50054</v>
      </c>
      <c r="C6288" s="8" t="b">
        <f t="shared" si="393"/>
        <v>0</v>
      </c>
      <c r="D6288" s="21" t="b">
        <f t="shared" si="392"/>
        <v>0</v>
      </c>
      <c r="E6288" s="14">
        <f t="shared" si="394"/>
        <v>50054</v>
      </c>
      <c r="F6288" s="3"/>
      <c r="G6288" s="5">
        <v>52736</v>
      </c>
    </row>
    <row r="6289" spans="2:7">
      <c r="B6289" s="24">
        <f t="shared" si="395"/>
        <v>50055</v>
      </c>
      <c r="C6289" s="8" t="b">
        <f t="shared" si="393"/>
        <v>0</v>
      </c>
      <c r="D6289" s="21" t="b">
        <f t="shared" si="392"/>
        <v>0</v>
      </c>
      <c r="E6289" s="14">
        <f t="shared" si="394"/>
        <v>50055</v>
      </c>
      <c r="F6289" s="3"/>
      <c r="G6289" s="5">
        <v>52737</v>
      </c>
    </row>
    <row r="6290" spans="2:7">
      <c r="B6290" s="24">
        <f t="shared" si="395"/>
        <v>50056</v>
      </c>
      <c r="C6290" s="8" t="b">
        <f t="shared" si="393"/>
        <v>0</v>
      </c>
      <c r="D6290" s="21" t="b">
        <f t="shared" si="392"/>
        <v>0</v>
      </c>
      <c r="E6290" s="14">
        <f t="shared" si="394"/>
        <v>50056</v>
      </c>
      <c r="F6290" s="3"/>
      <c r="G6290" s="5">
        <v>52740</v>
      </c>
    </row>
    <row r="6291" spans="2:7">
      <c r="B6291" s="24">
        <f t="shared" si="395"/>
        <v>50057</v>
      </c>
      <c r="C6291" s="8" t="b">
        <f t="shared" si="393"/>
        <v>1</v>
      </c>
      <c r="D6291" s="21" t="b">
        <f t="shared" si="392"/>
        <v>0</v>
      </c>
      <c r="E6291" s="14" t="b">
        <f t="shared" si="394"/>
        <v>0</v>
      </c>
      <c r="F6291" s="3"/>
      <c r="G6291" s="5">
        <v>52741</v>
      </c>
    </row>
    <row r="6292" spans="2:7">
      <c r="B6292" s="24">
        <f t="shared" si="395"/>
        <v>50058</v>
      </c>
      <c r="C6292" s="8" t="b">
        <f t="shared" si="393"/>
        <v>1</v>
      </c>
      <c r="D6292" s="21" t="b">
        <f t="shared" si="392"/>
        <v>0</v>
      </c>
      <c r="E6292" s="14" t="b">
        <f t="shared" si="394"/>
        <v>0</v>
      </c>
      <c r="F6292" s="3"/>
      <c r="G6292" s="5">
        <v>52742</v>
      </c>
    </row>
    <row r="6293" spans="2:7">
      <c r="B6293" s="24">
        <f t="shared" si="395"/>
        <v>50059</v>
      </c>
      <c r="C6293" s="8" t="b">
        <f t="shared" si="393"/>
        <v>0</v>
      </c>
      <c r="D6293" s="21" t="b">
        <f t="shared" si="392"/>
        <v>0</v>
      </c>
      <c r="E6293" s="14">
        <f t="shared" si="394"/>
        <v>50059</v>
      </c>
      <c r="F6293" s="3"/>
      <c r="G6293" s="5">
        <v>52743</v>
      </c>
    </row>
    <row r="6294" spans="2:7">
      <c r="B6294" s="24">
        <f t="shared" si="395"/>
        <v>50060</v>
      </c>
      <c r="C6294" s="8" t="b">
        <f t="shared" si="393"/>
        <v>0</v>
      </c>
      <c r="D6294" s="21" t="b">
        <f t="shared" si="392"/>
        <v>0</v>
      </c>
      <c r="E6294" s="14">
        <f t="shared" si="394"/>
        <v>50060</v>
      </c>
      <c r="F6294" s="3"/>
      <c r="G6294" s="5">
        <v>52744</v>
      </c>
    </row>
    <row r="6295" spans="2:7">
      <c r="B6295" s="24">
        <f t="shared" si="395"/>
        <v>50061</v>
      </c>
      <c r="C6295" s="8" t="b">
        <f t="shared" si="393"/>
        <v>0</v>
      </c>
      <c r="D6295" s="21" t="b">
        <f t="shared" si="392"/>
        <v>0</v>
      </c>
      <c r="E6295" s="14">
        <f t="shared" si="394"/>
        <v>50061</v>
      </c>
      <c r="F6295" s="3"/>
      <c r="G6295" s="5">
        <v>52747</v>
      </c>
    </row>
    <row r="6296" spans="2:7">
      <c r="B6296" s="24">
        <f t="shared" si="395"/>
        <v>50062</v>
      </c>
      <c r="C6296" s="8" t="b">
        <f t="shared" si="393"/>
        <v>0</v>
      </c>
      <c r="D6296" s="21" t="b">
        <f t="shared" si="392"/>
        <v>0</v>
      </c>
      <c r="E6296" s="14">
        <f t="shared" si="394"/>
        <v>50062</v>
      </c>
      <c r="F6296" s="3"/>
      <c r="G6296" s="5">
        <v>52748</v>
      </c>
    </row>
    <row r="6297" spans="2:7">
      <c r="B6297" s="24">
        <f t="shared" si="395"/>
        <v>50063</v>
      </c>
      <c r="C6297" s="8" t="b">
        <f t="shared" si="393"/>
        <v>0</v>
      </c>
      <c r="D6297" s="21" t="b">
        <f t="shared" si="392"/>
        <v>0</v>
      </c>
      <c r="E6297" s="14">
        <f t="shared" si="394"/>
        <v>50063</v>
      </c>
      <c r="F6297" s="3"/>
      <c r="G6297" s="5">
        <v>52749</v>
      </c>
    </row>
    <row r="6298" spans="2:7">
      <c r="B6298" s="24">
        <f t="shared" si="395"/>
        <v>50064</v>
      </c>
      <c r="C6298" s="8" t="b">
        <f t="shared" si="393"/>
        <v>1</v>
      </c>
      <c r="D6298" s="21" t="b">
        <f t="shared" si="392"/>
        <v>0</v>
      </c>
      <c r="E6298" s="14" t="b">
        <f t="shared" si="394"/>
        <v>0</v>
      </c>
      <c r="F6298" s="3"/>
      <c r="G6298" s="5">
        <v>52750</v>
      </c>
    </row>
    <row r="6299" spans="2:7">
      <c r="B6299" s="24">
        <f t="shared" si="395"/>
        <v>50065</v>
      </c>
      <c r="C6299" s="8" t="b">
        <f t="shared" si="393"/>
        <v>1</v>
      </c>
      <c r="D6299" s="21" t="b">
        <f t="shared" si="392"/>
        <v>0</v>
      </c>
      <c r="E6299" s="14" t="b">
        <f t="shared" si="394"/>
        <v>0</v>
      </c>
      <c r="F6299" s="3"/>
      <c r="G6299" s="5">
        <v>52751</v>
      </c>
    </row>
    <row r="6300" spans="2:7">
      <c r="B6300" s="24">
        <f t="shared" si="395"/>
        <v>50066</v>
      </c>
      <c r="C6300" s="8" t="b">
        <f t="shared" si="393"/>
        <v>0</v>
      </c>
      <c r="D6300" s="21" t="b">
        <f t="shared" si="392"/>
        <v>0</v>
      </c>
      <c r="E6300" s="14">
        <f t="shared" si="394"/>
        <v>50066</v>
      </c>
      <c r="F6300" s="3"/>
      <c r="G6300" s="5">
        <v>52754</v>
      </c>
    </row>
    <row r="6301" spans="2:7">
      <c r="B6301" s="24">
        <f t="shared" si="395"/>
        <v>50067</v>
      </c>
      <c r="C6301" s="8" t="b">
        <f t="shared" si="393"/>
        <v>0</v>
      </c>
      <c r="D6301" s="21" t="b">
        <f t="shared" si="392"/>
        <v>0</v>
      </c>
      <c r="E6301" s="14">
        <f t="shared" si="394"/>
        <v>50067</v>
      </c>
      <c r="F6301" s="3"/>
      <c r="G6301" s="5">
        <v>52755</v>
      </c>
    </row>
    <row r="6302" spans="2:7">
      <c r="B6302" s="24">
        <f t="shared" si="395"/>
        <v>50068</v>
      </c>
      <c r="C6302" s="8" t="b">
        <f t="shared" si="393"/>
        <v>0</v>
      </c>
      <c r="D6302" s="21" t="b">
        <f t="shared" si="392"/>
        <v>0</v>
      </c>
      <c r="E6302" s="14">
        <f t="shared" si="394"/>
        <v>50068</v>
      </c>
      <c r="F6302" s="3"/>
      <c r="G6302" s="5">
        <v>52756</v>
      </c>
    </row>
    <row r="6303" spans="2:7">
      <c r="B6303" s="24">
        <f t="shared" si="395"/>
        <v>50069</v>
      </c>
      <c r="C6303" s="8" t="b">
        <f t="shared" si="393"/>
        <v>0</v>
      </c>
      <c r="D6303" s="21" t="b">
        <f t="shared" si="392"/>
        <v>0</v>
      </c>
      <c r="E6303" s="14">
        <f t="shared" si="394"/>
        <v>50069</v>
      </c>
      <c r="F6303" s="3"/>
      <c r="G6303" s="5">
        <v>52757</v>
      </c>
    </row>
    <row r="6304" spans="2:7">
      <c r="B6304" s="24">
        <f t="shared" si="395"/>
        <v>50070</v>
      </c>
      <c r="C6304" s="8" t="b">
        <f t="shared" si="393"/>
        <v>0</v>
      </c>
      <c r="D6304" s="21" t="b">
        <f t="shared" si="392"/>
        <v>0</v>
      </c>
      <c r="E6304" s="14">
        <f t="shared" si="394"/>
        <v>50070</v>
      </c>
      <c r="F6304" s="3"/>
      <c r="G6304" s="5">
        <v>52758</v>
      </c>
    </row>
    <row r="6305" spans="2:7">
      <c r="B6305" s="24">
        <f t="shared" si="395"/>
        <v>50071</v>
      </c>
      <c r="C6305" s="8" t="b">
        <f t="shared" si="393"/>
        <v>1</v>
      </c>
      <c r="D6305" s="21" t="b">
        <f t="shared" si="392"/>
        <v>0</v>
      </c>
      <c r="E6305" s="14" t="b">
        <f t="shared" si="394"/>
        <v>0</v>
      </c>
      <c r="F6305" s="3"/>
      <c r="G6305" s="5">
        <v>52761</v>
      </c>
    </row>
    <row r="6306" spans="2:7">
      <c r="B6306" s="24">
        <f t="shared" si="395"/>
        <v>50072</v>
      </c>
      <c r="C6306" s="8" t="b">
        <f t="shared" si="393"/>
        <v>1</v>
      </c>
      <c r="D6306" s="21" t="b">
        <f t="shared" si="392"/>
        <v>0</v>
      </c>
      <c r="E6306" s="14" t="b">
        <f t="shared" si="394"/>
        <v>0</v>
      </c>
      <c r="F6306" s="3"/>
      <c r="G6306" s="5">
        <v>52762</v>
      </c>
    </row>
    <row r="6307" spans="2:7">
      <c r="B6307" s="24">
        <f t="shared" si="395"/>
        <v>50073</v>
      </c>
      <c r="C6307" s="8" t="b">
        <f t="shared" si="393"/>
        <v>0</v>
      </c>
      <c r="D6307" s="21" t="b">
        <f t="shared" si="392"/>
        <v>0</v>
      </c>
      <c r="E6307" s="14">
        <f t="shared" si="394"/>
        <v>50073</v>
      </c>
      <c r="F6307" s="3"/>
      <c r="G6307" s="5">
        <v>52763</v>
      </c>
    </row>
    <row r="6308" spans="2:7">
      <c r="B6308" s="24">
        <f t="shared" si="395"/>
        <v>50074</v>
      </c>
      <c r="C6308" s="8" t="b">
        <f t="shared" si="393"/>
        <v>0</v>
      </c>
      <c r="D6308" s="21" t="b">
        <f t="shared" si="392"/>
        <v>0</v>
      </c>
      <c r="E6308" s="14">
        <f t="shared" si="394"/>
        <v>50074</v>
      </c>
      <c r="F6308" s="3"/>
      <c r="G6308" s="5">
        <v>52764</v>
      </c>
    </row>
    <row r="6309" spans="2:7">
      <c r="B6309" s="24">
        <f t="shared" si="395"/>
        <v>50075</v>
      </c>
      <c r="C6309" s="8" t="b">
        <f t="shared" si="393"/>
        <v>0</v>
      </c>
      <c r="D6309" s="21" t="b">
        <f t="shared" si="392"/>
        <v>0</v>
      </c>
      <c r="E6309" s="14">
        <f t="shared" si="394"/>
        <v>50075</v>
      </c>
      <c r="F6309" s="3"/>
      <c r="G6309" s="5">
        <v>52765</v>
      </c>
    </row>
    <row r="6310" spans="2:7">
      <c r="B6310" s="24">
        <f t="shared" si="395"/>
        <v>50076</v>
      </c>
      <c r="C6310" s="8" t="b">
        <f t="shared" si="393"/>
        <v>0</v>
      </c>
      <c r="D6310" s="21" t="b">
        <f t="shared" si="392"/>
        <v>0</v>
      </c>
      <c r="E6310" s="14">
        <f t="shared" si="394"/>
        <v>50076</v>
      </c>
      <c r="F6310" s="3"/>
      <c r="G6310" s="5">
        <v>52768</v>
      </c>
    </row>
    <row r="6311" spans="2:7">
      <c r="B6311" s="24">
        <f t="shared" si="395"/>
        <v>50077</v>
      </c>
      <c r="C6311" s="8" t="b">
        <f t="shared" si="393"/>
        <v>0</v>
      </c>
      <c r="D6311" s="21" t="b">
        <f t="shared" si="392"/>
        <v>0</v>
      </c>
      <c r="E6311" s="14">
        <f t="shared" si="394"/>
        <v>50077</v>
      </c>
      <c r="F6311" s="3"/>
      <c r="G6311" s="5">
        <v>52769</v>
      </c>
    </row>
    <row r="6312" spans="2:7">
      <c r="B6312" s="24">
        <f t="shared" si="395"/>
        <v>50078</v>
      </c>
      <c r="C6312" s="8" t="b">
        <f t="shared" si="393"/>
        <v>1</v>
      </c>
      <c r="D6312" s="21" t="b">
        <f t="shared" si="392"/>
        <v>0</v>
      </c>
      <c r="E6312" s="14" t="b">
        <f t="shared" si="394"/>
        <v>0</v>
      </c>
      <c r="F6312" s="3"/>
      <c r="G6312" s="5">
        <v>52770</v>
      </c>
    </row>
    <row r="6313" spans="2:7">
      <c r="B6313" s="24">
        <f t="shared" si="395"/>
        <v>50079</v>
      </c>
      <c r="C6313" s="8" t="b">
        <f t="shared" si="393"/>
        <v>1</v>
      </c>
      <c r="D6313" s="21" t="b">
        <f t="shared" si="392"/>
        <v>0</v>
      </c>
      <c r="E6313" s="14" t="b">
        <f t="shared" si="394"/>
        <v>0</v>
      </c>
      <c r="F6313" s="3"/>
      <c r="G6313" s="5">
        <v>52771</v>
      </c>
    </row>
    <row r="6314" spans="2:7">
      <c r="B6314" s="24">
        <f t="shared" si="395"/>
        <v>50080</v>
      </c>
      <c r="C6314" s="8" t="b">
        <f t="shared" si="393"/>
        <v>0</v>
      </c>
      <c r="D6314" s="21" t="b">
        <f t="shared" si="392"/>
        <v>0</v>
      </c>
      <c r="E6314" s="14">
        <f t="shared" si="394"/>
        <v>50080</v>
      </c>
      <c r="F6314" s="3"/>
      <c r="G6314" s="5">
        <v>52772</v>
      </c>
    </row>
    <row r="6315" spans="2:7">
      <c r="B6315" s="24">
        <f t="shared" si="395"/>
        <v>50081</v>
      </c>
      <c r="C6315" s="8" t="b">
        <f t="shared" si="393"/>
        <v>0</v>
      </c>
      <c r="D6315" s="21" t="b">
        <f t="shared" si="392"/>
        <v>0</v>
      </c>
      <c r="E6315" s="14">
        <f t="shared" si="394"/>
        <v>50081</v>
      </c>
      <c r="F6315" s="3"/>
      <c r="G6315" s="5">
        <v>52775</v>
      </c>
    </row>
    <row r="6316" spans="2:7">
      <c r="B6316" s="24">
        <f t="shared" si="395"/>
        <v>50082</v>
      </c>
      <c r="C6316" s="8" t="b">
        <f t="shared" si="393"/>
        <v>0</v>
      </c>
      <c r="D6316" s="21" t="b">
        <f t="shared" si="392"/>
        <v>0</v>
      </c>
      <c r="E6316" s="14">
        <f t="shared" si="394"/>
        <v>50082</v>
      </c>
      <c r="F6316" s="3"/>
      <c r="G6316" s="5">
        <v>52776</v>
      </c>
    </row>
    <row r="6317" spans="2:7">
      <c r="B6317" s="24">
        <f t="shared" si="395"/>
        <v>50083</v>
      </c>
      <c r="C6317" s="8" t="b">
        <f t="shared" si="393"/>
        <v>0</v>
      </c>
      <c r="D6317" s="21" t="b">
        <f t="shared" si="392"/>
        <v>0</v>
      </c>
      <c r="E6317" s="14">
        <f t="shared" si="394"/>
        <v>50083</v>
      </c>
      <c r="F6317" s="3"/>
      <c r="G6317" s="5">
        <v>52777</v>
      </c>
    </row>
    <row r="6318" spans="2:7">
      <c r="B6318" s="24">
        <f t="shared" si="395"/>
        <v>50084</v>
      </c>
      <c r="C6318" s="8" t="b">
        <f t="shared" si="393"/>
        <v>0</v>
      </c>
      <c r="D6318" s="21" t="b">
        <f t="shared" si="392"/>
        <v>0</v>
      </c>
      <c r="E6318" s="14">
        <f t="shared" si="394"/>
        <v>50084</v>
      </c>
      <c r="F6318" s="3"/>
      <c r="G6318" s="5">
        <v>52778</v>
      </c>
    </row>
    <row r="6319" spans="2:7">
      <c r="B6319" s="24">
        <f t="shared" si="395"/>
        <v>50085</v>
      </c>
      <c r="C6319" s="8" t="b">
        <f t="shared" si="393"/>
        <v>1</v>
      </c>
      <c r="D6319" s="21" t="b">
        <f t="shared" si="392"/>
        <v>0</v>
      </c>
      <c r="E6319" s="14" t="b">
        <f t="shared" si="394"/>
        <v>0</v>
      </c>
      <c r="F6319" s="3"/>
      <c r="G6319" s="5">
        <v>52779</v>
      </c>
    </row>
    <row r="6320" spans="2:7">
      <c r="B6320" s="24">
        <f t="shared" si="395"/>
        <v>50086</v>
      </c>
      <c r="C6320" s="8" t="b">
        <f t="shared" si="393"/>
        <v>1</v>
      </c>
      <c r="D6320" s="21" t="b">
        <f t="shared" si="392"/>
        <v>0</v>
      </c>
      <c r="E6320" s="14" t="b">
        <f t="shared" si="394"/>
        <v>0</v>
      </c>
      <c r="F6320" s="3"/>
      <c r="G6320" s="5">
        <v>52782</v>
      </c>
    </row>
    <row r="6321" spans="2:7">
      <c r="B6321" s="24">
        <f t="shared" si="395"/>
        <v>50087</v>
      </c>
      <c r="C6321" s="8" t="b">
        <f t="shared" si="393"/>
        <v>0</v>
      </c>
      <c r="D6321" s="21" t="b">
        <f t="shared" si="392"/>
        <v>0</v>
      </c>
      <c r="E6321" s="14">
        <f t="shared" si="394"/>
        <v>50087</v>
      </c>
      <c r="F6321" s="3"/>
      <c r="G6321" s="5">
        <v>52783</v>
      </c>
    </row>
    <row r="6322" spans="2:7">
      <c r="B6322" s="24">
        <f t="shared" si="395"/>
        <v>50088</v>
      </c>
      <c r="C6322" s="8" t="b">
        <f t="shared" si="393"/>
        <v>0</v>
      </c>
      <c r="D6322" s="21" t="b">
        <f t="shared" si="392"/>
        <v>0</v>
      </c>
      <c r="E6322" s="14">
        <f t="shared" si="394"/>
        <v>50088</v>
      </c>
      <c r="F6322" s="3"/>
      <c r="G6322" s="5">
        <v>52784</v>
      </c>
    </row>
    <row r="6323" spans="2:7">
      <c r="B6323" s="24">
        <f t="shared" si="395"/>
        <v>50089</v>
      </c>
      <c r="C6323" s="8" t="b">
        <f t="shared" si="393"/>
        <v>0</v>
      </c>
      <c r="D6323" s="21" t="b">
        <f t="shared" si="392"/>
        <v>0</v>
      </c>
      <c r="E6323" s="14">
        <f t="shared" si="394"/>
        <v>50089</v>
      </c>
      <c r="F6323" s="3"/>
      <c r="G6323" s="5">
        <v>52785</v>
      </c>
    </row>
    <row r="6324" spans="2:7">
      <c r="B6324" s="24">
        <f t="shared" si="395"/>
        <v>50090</v>
      </c>
      <c r="C6324" s="8" t="b">
        <f t="shared" si="393"/>
        <v>0</v>
      </c>
      <c r="D6324" s="21" t="b">
        <f t="shared" si="392"/>
        <v>0</v>
      </c>
      <c r="E6324" s="14">
        <f t="shared" si="394"/>
        <v>50090</v>
      </c>
      <c r="F6324" s="3"/>
      <c r="G6324" s="5">
        <v>52786</v>
      </c>
    </row>
    <row r="6325" spans="2:7">
      <c r="B6325" s="24">
        <f t="shared" si="395"/>
        <v>50091</v>
      </c>
      <c r="C6325" s="8" t="b">
        <f t="shared" si="393"/>
        <v>0</v>
      </c>
      <c r="D6325" s="21" t="b">
        <f t="shared" si="392"/>
        <v>0</v>
      </c>
      <c r="E6325" s="14">
        <f t="shared" si="394"/>
        <v>50091</v>
      </c>
      <c r="F6325" s="3"/>
      <c r="G6325" s="5">
        <v>52789</v>
      </c>
    </row>
    <row r="6326" spans="2:7">
      <c r="B6326" s="24">
        <f t="shared" si="395"/>
        <v>50092</v>
      </c>
      <c r="C6326" s="8" t="b">
        <f t="shared" si="393"/>
        <v>1</v>
      </c>
      <c r="D6326" s="21" t="b">
        <f t="shared" si="392"/>
        <v>0</v>
      </c>
      <c r="E6326" s="14" t="b">
        <f t="shared" si="394"/>
        <v>0</v>
      </c>
      <c r="F6326" s="3"/>
      <c r="G6326" s="5">
        <v>52790</v>
      </c>
    </row>
    <row r="6327" spans="2:7">
      <c r="B6327" s="24">
        <f t="shared" si="395"/>
        <v>50093</v>
      </c>
      <c r="C6327" s="8" t="b">
        <f t="shared" si="393"/>
        <v>1</v>
      </c>
      <c r="D6327" s="21" t="b">
        <f t="shared" si="392"/>
        <v>0</v>
      </c>
      <c r="E6327" s="14" t="b">
        <f t="shared" si="394"/>
        <v>0</v>
      </c>
      <c r="F6327" s="3"/>
      <c r="G6327" s="5">
        <v>52791</v>
      </c>
    </row>
    <row r="6328" spans="2:7">
      <c r="B6328" s="24">
        <f t="shared" si="395"/>
        <v>50094</v>
      </c>
      <c r="C6328" s="8" t="b">
        <f t="shared" si="393"/>
        <v>0</v>
      </c>
      <c r="D6328" s="21" t="b">
        <f t="shared" si="392"/>
        <v>0</v>
      </c>
      <c r="E6328" s="14">
        <f t="shared" si="394"/>
        <v>50094</v>
      </c>
      <c r="F6328" s="3"/>
      <c r="G6328" s="5">
        <v>52792</v>
      </c>
    </row>
    <row r="6329" spans="2:7">
      <c r="B6329" s="24">
        <f t="shared" si="395"/>
        <v>50095</v>
      </c>
      <c r="C6329" s="8" t="b">
        <f t="shared" si="393"/>
        <v>0</v>
      </c>
      <c r="D6329" s="21" t="b">
        <f t="shared" si="392"/>
        <v>0</v>
      </c>
      <c r="E6329" s="14">
        <f t="shared" si="394"/>
        <v>50095</v>
      </c>
      <c r="F6329" s="3"/>
      <c r="G6329" s="5">
        <v>52793</v>
      </c>
    </row>
    <row r="6330" spans="2:7">
      <c r="B6330" s="24">
        <f t="shared" si="395"/>
        <v>50096</v>
      </c>
      <c r="C6330" s="8" t="b">
        <f t="shared" si="393"/>
        <v>0</v>
      </c>
      <c r="D6330" s="21" t="b">
        <f t="shared" si="392"/>
        <v>0</v>
      </c>
      <c r="E6330" s="14">
        <f t="shared" si="394"/>
        <v>50096</v>
      </c>
      <c r="F6330" s="3"/>
      <c r="G6330" s="5">
        <v>52796</v>
      </c>
    </row>
    <row r="6331" spans="2:7">
      <c r="B6331" s="24">
        <f t="shared" si="395"/>
        <v>50097</v>
      </c>
      <c r="C6331" s="8" t="b">
        <f t="shared" si="393"/>
        <v>0</v>
      </c>
      <c r="D6331" s="21" t="b">
        <f t="shared" si="392"/>
        <v>0</v>
      </c>
      <c r="E6331" s="14">
        <f t="shared" si="394"/>
        <v>50097</v>
      </c>
      <c r="F6331" s="3"/>
      <c r="G6331" s="5">
        <v>52797</v>
      </c>
    </row>
    <row r="6332" spans="2:7">
      <c r="B6332" s="24">
        <f t="shared" si="395"/>
        <v>50098</v>
      </c>
      <c r="C6332" s="8" t="b">
        <f t="shared" si="393"/>
        <v>0</v>
      </c>
      <c r="D6332" s="21" t="b">
        <f t="shared" si="392"/>
        <v>0</v>
      </c>
      <c r="E6332" s="14">
        <f t="shared" si="394"/>
        <v>50098</v>
      </c>
      <c r="F6332" s="3"/>
      <c r="G6332" s="5">
        <v>52798</v>
      </c>
    </row>
    <row r="6333" spans="2:7">
      <c r="B6333" s="24">
        <f t="shared" si="395"/>
        <v>50099</v>
      </c>
      <c r="C6333" s="8" t="b">
        <f t="shared" si="393"/>
        <v>1</v>
      </c>
      <c r="D6333" s="21" t="b">
        <f t="shared" si="392"/>
        <v>0</v>
      </c>
      <c r="E6333" s="14" t="b">
        <f t="shared" si="394"/>
        <v>0</v>
      </c>
      <c r="F6333" s="3"/>
      <c r="G6333" s="5">
        <v>52799</v>
      </c>
    </row>
    <row r="6334" spans="2:7">
      <c r="B6334" s="24">
        <f t="shared" si="395"/>
        <v>50100</v>
      </c>
      <c r="C6334" s="8" t="b">
        <f t="shared" si="393"/>
        <v>1</v>
      </c>
      <c r="D6334" s="21" t="b">
        <f t="shared" si="392"/>
        <v>0</v>
      </c>
      <c r="E6334" s="14" t="b">
        <f t="shared" si="394"/>
        <v>0</v>
      </c>
      <c r="F6334" s="3"/>
      <c r="G6334" s="5">
        <v>52800</v>
      </c>
    </row>
    <row r="6335" spans="2:7">
      <c r="B6335" s="24">
        <f t="shared" si="395"/>
        <v>50101</v>
      </c>
      <c r="C6335" s="8" t="b">
        <f t="shared" si="393"/>
        <v>0</v>
      </c>
      <c r="D6335" s="21" t="b">
        <f t="shared" si="392"/>
        <v>0</v>
      </c>
      <c r="E6335" s="14">
        <f t="shared" si="394"/>
        <v>50101</v>
      </c>
      <c r="F6335" s="3"/>
      <c r="G6335" s="5">
        <v>52803</v>
      </c>
    </row>
    <row r="6336" spans="2:7">
      <c r="B6336" s="24">
        <f t="shared" si="395"/>
        <v>50102</v>
      </c>
      <c r="C6336" s="8" t="b">
        <f t="shared" si="393"/>
        <v>0</v>
      </c>
      <c r="D6336" s="21" t="b">
        <f t="shared" si="392"/>
        <v>0</v>
      </c>
      <c r="E6336" s="14">
        <f t="shared" si="394"/>
        <v>50102</v>
      </c>
      <c r="F6336" s="3"/>
      <c r="G6336" s="5">
        <v>52804</v>
      </c>
    </row>
    <row r="6337" spans="2:7">
      <c r="B6337" s="24">
        <f t="shared" si="395"/>
        <v>50103</v>
      </c>
      <c r="C6337" s="8" t="b">
        <f t="shared" si="393"/>
        <v>0</v>
      </c>
      <c r="D6337" s="21" t="b">
        <f t="shared" si="392"/>
        <v>0</v>
      </c>
      <c r="E6337" s="14">
        <f t="shared" si="394"/>
        <v>50103</v>
      </c>
      <c r="F6337" s="3"/>
      <c r="G6337" s="5">
        <v>52805</v>
      </c>
    </row>
    <row r="6338" spans="2:7">
      <c r="B6338" s="24">
        <f t="shared" si="395"/>
        <v>50104</v>
      </c>
      <c r="C6338" s="8" t="b">
        <f t="shared" si="393"/>
        <v>0</v>
      </c>
      <c r="D6338" s="21" t="b">
        <f t="shared" si="392"/>
        <v>0</v>
      </c>
      <c r="E6338" s="14">
        <f t="shared" si="394"/>
        <v>50104</v>
      </c>
      <c r="F6338" s="3"/>
      <c r="G6338" s="5">
        <v>52806</v>
      </c>
    </row>
    <row r="6339" spans="2:7">
      <c r="B6339" s="24">
        <f t="shared" si="395"/>
        <v>50105</v>
      </c>
      <c r="C6339" s="8" t="b">
        <f t="shared" si="393"/>
        <v>0</v>
      </c>
      <c r="D6339" s="21" t="b">
        <f t="shared" ref="D6339:D6402" si="396">IF(TYPE(VLOOKUP(B6339,Holidays,1,0))&lt;&gt;1,FALSE,TRUE)</f>
        <v>0</v>
      </c>
      <c r="E6339" s="14">
        <f t="shared" si="394"/>
        <v>50105</v>
      </c>
      <c r="F6339" s="3"/>
      <c r="G6339" s="5">
        <v>52807</v>
      </c>
    </row>
    <row r="6340" spans="2:7">
      <c r="B6340" s="24">
        <f t="shared" si="395"/>
        <v>50106</v>
      </c>
      <c r="C6340" s="8" t="b">
        <f t="shared" ref="C6340:C6403" si="397">IF(WEEKDAY(B6340,2)&gt;5,TRUE)</f>
        <v>1</v>
      </c>
      <c r="D6340" s="21" t="b">
        <f t="shared" si="396"/>
        <v>0</v>
      </c>
      <c r="E6340" s="14" t="b">
        <f t="shared" ref="E6340:E6403" si="398">IF(OR(C6340,D6340),FALSE,B6340)</f>
        <v>0</v>
      </c>
      <c r="F6340" s="3"/>
      <c r="G6340" s="5">
        <v>52810</v>
      </c>
    </row>
    <row r="6341" spans="2:7">
      <c r="B6341" s="24">
        <f t="shared" ref="B6341:B6404" si="399">B6340+1</f>
        <v>50107</v>
      </c>
      <c r="C6341" s="8" t="b">
        <f t="shared" si="397"/>
        <v>1</v>
      </c>
      <c r="D6341" s="21" t="b">
        <f t="shared" si="396"/>
        <v>0</v>
      </c>
      <c r="E6341" s="14" t="b">
        <f t="shared" si="398"/>
        <v>0</v>
      </c>
      <c r="F6341" s="3"/>
      <c r="G6341" s="5">
        <v>52811</v>
      </c>
    </row>
    <row r="6342" spans="2:7">
      <c r="B6342" s="24">
        <f t="shared" si="399"/>
        <v>50108</v>
      </c>
      <c r="C6342" s="8" t="b">
        <f t="shared" si="397"/>
        <v>0</v>
      </c>
      <c r="D6342" s="21" t="b">
        <f t="shared" si="396"/>
        <v>0</v>
      </c>
      <c r="E6342" s="14">
        <f t="shared" si="398"/>
        <v>50108</v>
      </c>
      <c r="F6342" s="3"/>
      <c r="G6342" s="5">
        <v>52812</v>
      </c>
    </row>
    <row r="6343" spans="2:7">
      <c r="B6343" s="24">
        <f t="shared" si="399"/>
        <v>50109</v>
      </c>
      <c r="C6343" s="8" t="b">
        <f t="shared" si="397"/>
        <v>0</v>
      </c>
      <c r="D6343" s="21" t="b">
        <f t="shared" si="396"/>
        <v>0</v>
      </c>
      <c r="E6343" s="14">
        <f t="shared" si="398"/>
        <v>50109</v>
      </c>
      <c r="F6343" s="3"/>
      <c r="G6343" s="5">
        <v>52813</v>
      </c>
    </row>
    <row r="6344" spans="2:7">
      <c r="B6344" s="24">
        <f t="shared" si="399"/>
        <v>50110</v>
      </c>
      <c r="C6344" s="8" t="b">
        <f t="shared" si="397"/>
        <v>0</v>
      </c>
      <c r="D6344" s="21" t="b">
        <f t="shared" si="396"/>
        <v>0</v>
      </c>
      <c r="E6344" s="14">
        <f t="shared" si="398"/>
        <v>50110</v>
      </c>
      <c r="F6344" s="3"/>
      <c r="G6344" s="5">
        <v>52814</v>
      </c>
    </row>
    <row r="6345" spans="2:7">
      <c r="B6345" s="24">
        <f t="shared" si="399"/>
        <v>50111</v>
      </c>
      <c r="C6345" s="8" t="b">
        <f t="shared" si="397"/>
        <v>0</v>
      </c>
      <c r="D6345" s="21" t="b">
        <f t="shared" si="396"/>
        <v>0</v>
      </c>
      <c r="E6345" s="14">
        <f t="shared" si="398"/>
        <v>50111</v>
      </c>
      <c r="F6345" s="3"/>
      <c r="G6345" s="5">
        <v>52817</v>
      </c>
    </row>
    <row r="6346" spans="2:7">
      <c r="B6346" s="24">
        <f t="shared" si="399"/>
        <v>50112</v>
      </c>
      <c r="C6346" s="8" t="b">
        <f t="shared" si="397"/>
        <v>0</v>
      </c>
      <c r="D6346" s="21" t="b">
        <f t="shared" si="396"/>
        <v>0</v>
      </c>
      <c r="E6346" s="14">
        <f t="shared" si="398"/>
        <v>50112</v>
      </c>
      <c r="F6346" s="3"/>
      <c r="G6346" s="5">
        <v>52818</v>
      </c>
    </row>
    <row r="6347" spans="2:7">
      <c r="B6347" s="24">
        <f t="shared" si="399"/>
        <v>50113</v>
      </c>
      <c r="C6347" s="8" t="b">
        <f t="shared" si="397"/>
        <v>1</v>
      </c>
      <c r="D6347" s="21" t="b">
        <f t="shared" si="396"/>
        <v>0</v>
      </c>
      <c r="E6347" s="14" t="b">
        <f t="shared" si="398"/>
        <v>0</v>
      </c>
      <c r="F6347" s="3"/>
      <c r="G6347" s="5">
        <v>52819</v>
      </c>
    </row>
    <row r="6348" spans="2:7">
      <c r="B6348" s="24">
        <f t="shared" si="399"/>
        <v>50114</v>
      </c>
      <c r="C6348" s="8" t="b">
        <f t="shared" si="397"/>
        <v>1</v>
      </c>
      <c r="D6348" s="21" t="b">
        <f t="shared" si="396"/>
        <v>0</v>
      </c>
      <c r="E6348" s="14" t="b">
        <f t="shared" si="398"/>
        <v>0</v>
      </c>
      <c r="F6348" s="3"/>
      <c r="G6348" s="5">
        <v>52820</v>
      </c>
    </row>
    <row r="6349" spans="2:7">
      <c r="B6349" s="24">
        <f t="shared" si="399"/>
        <v>50115</v>
      </c>
      <c r="C6349" s="8" t="b">
        <f t="shared" si="397"/>
        <v>0</v>
      </c>
      <c r="D6349" s="21" t="b">
        <f t="shared" si="396"/>
        <v>0</v>
      </c>
      <c r="E6349" s="14">
        <f t="shared" si="398"/>
        <v>50115</v>
      </c>
      <c r="F6349" s="3"/>
      <c r="G6349" s="5">
        <v>52821</v>
      </c>
    </row>
    <row r="6350" spans="2:7">
      <c r="B6350" s="24">
        <f t="shared" si="399"/>
        <v>50116</v>
      </c>
      <c r="C6350" s="8" t="b">
        <f t="shared" si="397"/>
        <v>0</v>
      </c>
      <c r="D6350" s="21" t="b">
        <f t="shared" si="396"/>
        <v>0</v>
      </c>
      <c r="E6350" s="14">
        <f t="shared" si="398"/>
        <v>50116</v>
      </c>
      <c r="F6350" s="3"/>
      <c r="G6350" s="5">
        <v>52824</v>
      </c>
    </row>
    <row r="6351" spans="2:7">
      <c r="B6351" s="24">
        <f t="shared" si="399"/>
        <v>50117</v>
      </c>
      <c r="C6351" s="8" t="b">
        <f t="shared" si="397"/>
        <v>0</v>
      </c>
      <c r="D6351" s="21" t="b">
        <f t="shared" si="396"/>
        <v>0</v>
      </c>
      <c r="E6351" s="14">
        <f t="shared" si="398"/>
        <v>50117</v>
      </c>
      <c r="F6351" s="3"/>
      <c r="G6351" s="5">
        <v>52825</v>
      </c>
    </row>
    <row r="6352" spans="2:7">
      <c r="B6352" s="24">
        <f t="shared" si="399"/>
        <v>50118</v>
      </c>
      <c r="C6352" s="8" t="b">
        <f t="shared" si="397"/>
        <v>0</v>
      </c>
      <c r="D6352" s="21" t="b">
        <f t="shared" si="396"/>
        <v>0</v>
      </c>
      <c r="E6352" s="14">
        <f t="shared" si="398"/>
        <v>50118</v>
      </c>
      <c r="F6352" s="3"/>
      <c r="G6352" s="5">
        <v>52826</v>
      </c>
    </row>
    <row r="6353" spans="2:7">
      <c r="B6353" s="24">
        <f t="shared" si="399"/>
        <v>50119</v>
      </c>
      <c r="C6353" s="8" t="b">
        <f t="shared" si="397"/>
        <v>0</v>
      </c>
      <c r="D6353" s="21" t="b">
        <f t="shared" si="396"/>
        <v>0</v>
      </c>
      <c r="E6353" s="14">
        <f t="shared" si="398"/>
        <v>50119</v>
      </c>
      <c r="F6353" s="3"/>
      <c r="G6353" s="5">
        <v>52827</v>
      </c>
    </row>
    <row r="6354" spans="2:7">
      <c r="B6354" s="24">
        <f t="shared" si="399"/>
        <v>50120</v>
      </c>
      <c r="C6354" s="8" t="b">
        <f t="shared" si="397"/>
        <v>1</v>
      </c>
      <c r="D6354" s="21" t="b">
        <f t="shared" si="396"/>
        <v>0</v>
      </c>
      <c r="E6354" s="14" t="b">
        <f t="shared" si="398"/>
        <v>0</v>
      </c>
      <c r="F6354" s="3"/>
      <c r="G6354" s="5">
        <v>52828</v>
      </c>
    </row>
    <row r="6355" spans="2:7">
      <c r="B6355" s="24">
        <f t="shared" si="399"/>
        <v>50121</v>
      </c>
      <c r="C6355" s="8" t="b">
        <f t="shared" si="397"/>
        <v>1</v>
      </c>
      <c r="D6355" s="21" t="b">
        <f t="shared" si="396"/>
        <v>0</v>
      </c>
      <c r="E6355" s="14" t="b">
        <f t="shared" si="398"/>
        <v>0</v>
      </c>
      <c r="F6355" s="3"/>
      <c r="G6355" s="5">
        <v>52831</v>
      </c>
    </row>
    <row r="6356" spans="2:7">
      <c r="B6356" s="24">
        <f t="shared" si="399"/>
        <v>50122</v>
      </c>
      <c r="C6356" s="8" t="b">
        <f t="shared" si="397"/>
        <v>0</v>
      </c>
      <c r="D6356" s="21" t="b">
        <f t="shared" si="396"/>
        <v>0</v>
      </c>
      <c r="E6356" s="14">
        <f t="shared" si="398"/>
        <v>50122</v>
      </c>
      <c r="F6356" s="3"/>
      <c r="G6356" s="5">
        <v>52832</v>
      </c>
    </row>
    <row r="6357" spans="2:7">
      <c r="B6357" s="24">
        <f t="shared" si="399"/>
        <v>50123</v>
      </c>
      <c r="C6357" s="8" t="b">
        <f t="shared" si="397"/>
        <v>0</v>
      </c>
      <c r="D6357" s="21" t="b">
        <f t="shared" si="396"/>
        <v>0</v>
      </c>
      <c r="E6357" s="14">
        <f t="shared" si="398"/>
        <v>50123</v>
      </c>
      <c r="F6357" s="3"/>
      <c r="G6357" s="5">
        <v>52833</v>
      </c>
    </row>
    <row r="6358" spans="2:7">
      <c r="B6358" s="24">
        <f t="shared" si="399"/>
        <v>50124</v>
      </c>
      <c r="C6358" s="8" t="b">
        <f t="shared" si="397"/>
        <v>0</v>
      </c>
      <c r="D6358" s="21" t="b">
        <f t="shared" si="396"/>
        <v>0</v>
      </c>
      <c r="E6358" s="14">
        <f t="shared" si="398"/>
        <v>50124</v>
      </c>
      <c r="F6358" s="3"/>
      <c r="G6358" s="5">
        <v>52834</v>
      </c>
    </row>
    <row r="6359" spans="2:7">
      <c r="B6359" s="24">
        <f t="shared" si="399"/>
        <v>50125</v>
      </c>
      <c r="C6359" s="8" t="b">
        <f t="shared" si="397"/>
        <v>0</v>
      </c>
      <c r="D6359" s="21" t="b">
        <f t="shared" si="396"/>
        <v>0</v>
      </c>
      <c r="E6359" s="14">
        <f t="shared" si="398"/>
        <v>50125</v>
      </c>
      <c r="F6359" s="3"/>
      <c r="G6359" s="5">
        <v>52835</v>
      </c>
    </row>
    <row r="6360" spans="2:7">
      <c r="B6360" s="24">
        <f t="shared" si="399"/>
        <v>50126</v>
      </c>
      <c r="C6360" s="8" t="b">
        <f t="shared" si="397"/>
        <v>0</v>
      </c>
      <c r="D6360" s="21" t="b">
        <f t="shared" si="396"/>
        <v>0</v>
      </c>
      <c r="E6360" s="14">
        <f t="shared" si="398"/>
        <v>50126</v>
      </c>
      <c r="F6360" s="3"/>
      <c r="G6360" s="5">
        <v>52838</v>
      </c>
    </row>
    <row r="6361" spans="2:7">
      <c r="B6361" s="24">
        <f t="shared" si="399"/>
        <v>50127</v>
      </c>
      <c r="C6361" s="8" t="b">
        <f t="shared" si="397"/>
        <v>1</v>
      </c>
      <c r="D6361" s="21" t="b">
        <f t="shared" si="396"/>
        <v>0</v>
      </c>
      <c r="E6361" s="14" t="b">
        <f t="shared" si="398"/>
        <v>0</v>
      </c>
      <c r="F6361" s="3"/>
      <c r="G6361" s="5">
        <v>52839</v>
      </c>
    </row>
    <row r="6362" spans="2:7">
      <c r="B6362" s="24">
        <f t="shared" si="399"/>
        <v>50128</v>
      </c>
      <c r="C6362" s="8" t="b">
        <f t="shared" si="397"/>
        <v>1</v>
      </c>
      <c r="D6362" s="21" t="b">
        <f t="shared" si="396"/>
        <v>0</v>
      </c>
      <c r="E6362" s="14" t="b">
        <f t="shared" si="398"/>
        <v>0</v>
      </c>
      <c r="F6362" s="3"/>
      <c r="G6362" s="5">
        <v>52840</v>
      </c>
    </row>
    <row r="6363" spans="2:7">
      <c r="B6363" s="24">
        <f t="shared" si="399"/>
        <v>50129</v>
      </c>
      <c r="C6363" s="8" t="b">
        <f t="shared" si="397"/>
        <v>0</v>
      </c>
      <c r="D6363" s="21" t="b">
        <f t="shared" si="396"/>
        <v>0</v>
      </c>
      <c r="E6363" s="14">
        <f t="shared" si="398"/>
        <v>50129</v>
      </c>
      <c r="F6363" s="3"/>
      <c r="G6363" s="5">
        <v>52841</v>
      </c>
    </row>
    <row r="6364" spans="2:7">
      <c r="B6364" s="24">
        <f t="shared" si="399"/>
        <v>50130</v>
      </c>
      <c r="C6364" s="8" t="b">
        <f t="shared" si="397"/>
        <v>0</v>
      </c>
      <c r="D6364" s="21" t="b">
        <f t="shared" si="396"/>
        <v>0</v>
      </c>
      <c r="E6364" s="14">
        <f t="shared" si="398"/>
        <v>50130</v>
      </c>
      <c r="F6364" s="3"/>
      <c r="G6364" s="5">
        <v>52842</v>
      </c>
    </row>
    <row r="6365" spans="2:7">
      <c r="B6365" s="24">
        <f t="shared" si="399"/>
        <v>50131</v>
      </c>
      <c r="C6365" s="8" t="b">
        <f t="shared" si="397"/>
        <v>0</v>
      </c>
      <c r="D6365" s="21" t="b">
        <f t="shared" si="396"/>
        <v>0</v>
      </c>
      <c r="E6365" s="14">
        <f t="shared" si="398"/>
        <v>50131</v>
      </c>
      <c r="F6365" s="3"/>
      <c r="G6365" s="5">
        <v>52845</v>
      </c>
    </row>
    <row r="6366" spans="2:7">
      <c r="B6366" s="24">
        <f t="shared" si="399"/>
        <v>50132</v>
      </c>
      <c r="C6366" s="8" t="b">
        <f t="shared" si="397"/>
        <v>0</v>
      </c>
      <c r="D6366" s="21" t="b">
        <f t="shared" si="396"/>
        <v>0</v>
      </c>
      <c r="E6366" s="14">
        <f t="shared" si="398"/>
        <v>50132</v>
      </c>
      <c r="F6366" s="3"/>
      <c r="G6366" s="5">
        <v>52846</v>
      </c>
    </row>
    <row r="6367" spans="2:7">
      <c r="B6367" s="24">
        <f t="shared" si="399"/>
        <v>50133</v>
      </c>
      <c r="C6367" s="8" t="b">
        <f t="shared" si="397"/>
        <v>0</v>
      </c>
      <c r="D6367" s="21" t="b">
        <f t="shared" si="396"/>
        <v>1</v>
      </c>
      <c r="E6367" s="14" t="b">
        <f t="shared" si="398"/>
        <v>0</v>
      </c>
      <c r="F6367" s="3"/>
      <c r="G6367" s="5">
        <v>52847</v>
      </c>
    </row>
    <row r="6368" spans="2:7">
      <c r="B6368" s="24">
        <f t="shared" si="399"/>
        <v>50134</v>
      </c>
      <c r="C6368" s="8" t="b">
        <f t="shared" si="397"/>
        <v>1</v>
      </c>
      <c r="D6368" s="21" t="b">
        <f t="shared" si="396"/>
        <v>0</v>
      </c>
      <c r="E6368" s="14" t="b">
        <f t="shared" si="398"/>
        <v>0</v>
      </c>
      <c r="F6368" s="3"/>
      <c r="G6368" s="5">
        <v>52848</v>
      </c>
    </row>
    <row r="6369" spans="2:7">
      <c r="B6369" s="24">
        <f t="shared" si="399"/>
        <v>50135</v>
      </c>
      <c r="C6369" s="8" t="b">
        <f t="shared" si="397"/>
        <v>1</v>
      </c>
      <c r="D6369" s="21" t="b">
        <f t="shared" si="396"/>
        <v>0</v>
      </c>
      <c r="E6369" s="14" t="b">
        <f t="shared" si="398"/>
        <v>0</v>
      </c>
      <c r="F6369" s="3"/>
      <c r="G6369" s="5">
        <v>52849</v>
      </c>
    </row>
    <row r="6370" spans="2:7">
      <c r="B6370" s="24">
        <f t="shared" si="399"/>
        <v>50136</v>
      </c>
      <c r="C6370" s="8" t="b">
        <f t="shared" si="397"/>
        <v>0</v>
      </c>
      <c r="D6370" s="21" t="b">
        <f t="shared" si="396"/>
        <v>1</v>
      </c>
      <c r="E6370" s="14" t="b">
        <f t="shared" si="398"/>
        <v>0</v>
      </c>
      <c r="F6370" s="3"/>
      <c r="G6370" s="5">
        <v>52852</v>
      </c>
    </row>
    <row r="6371" spans="2:7">
      <c r="B6371" s="24">
        <f t="shared" si="399"/>
        <v>50137</v>
      </c>
      <c r="C6371" s="8" t="b">
        <f t="shared" si="397"/>
        <v>0</v>
      </c>
      <c r="D6371" s="21" t="b">
        <f t="shared" si="396"/>
        <v>0</v>
      </c>
      <c r="E6371" s="14">
        <f t="shared" si="398"/>
        <v>50137</v>
      </c>
      <c r="F6371" s="3"/>
      <c r="G6371" s="5">
        <v>52853</v>
      </c>
    </row>
    <row r="6372" spans="2:7">
      <c r="B6372" s="24">
        <f t="shared" si="399"/>
        <v>50138</v>
      </c>
      <c r="C6372" s="8" t="b">
        <f t="shared" si="397"/>
        <v>0</v>
      </c>
      <c r="D6372" s="21" t="b">
        <f t="shared" si="396"/>
        <v>0</v>
      </c>
      <c r="E6372" s="14">
        <f t="shared" si="398"/>
        <v>50138</v>
      </c>
      <c r="F6372" s="3"/>
      <c r="G6372" s="5">
        <v>52854</v>
      </c>
    </row>
    <row r="6373" spans="2:7">
      <c r="B6373" s="24">
        <f t="shared" si="399"/>
        <v>50139</v>
      </c>
      <c r="C6373" s="8" t="b">
        <f t="shared" si="397"/>
        <v>0</v>
      </c>
      <c r="D6373" s="21" t="b">
        <f t="shared" si="396"/>
        <v>0</v>
      </c>
      <c r="E6373" s="14">
        <f t="shared" si="398"/>
        <v>50139</v>
      </c>
      <c r="F6373" s="3"/>
      <c r="G6373" s="5">
        <v>52855</v>
      </c>
    </row>
    <row r="6374" spans="2:7">
      <c r="B6374" s="24">
        <f t="shared" si="399"/>
        <v>50140</v>
      </c>
      <c r="C6374" s="8" t="b">
        <f t="shared" si="397"/>
        <v>0</v>
      </c>
      <c r="D6374" s="21" t="b">
        <f t="shared" si="396"/>
        <v>0</v>
      </c>
      <c r="E6374" s="14">
        <f t="shared" si="398"/>
        <v>50140</v>
      </c>
      <c r="F6374" s="3"/>
      <c r="G6374" s="5">
        <v>52856</v>
      </c>
    </row>
    <row r="6375" spans="2:7">
      <c r="B6375" s="24">
        <f t="shared" si="399"/>
        <v>50141</v>
      </c>
      <c r="C6375" s="8" t="b">
        <f t="shared" si="397"/>
        <v>1</v>
      </c>
      <c r="D6375" s="21" t="b">
        <f t="shared" si="396"/>
        <v>0</v>
      </c>
      <c r="E6375" s="14" t="b">
        <f t="shared" si="398"/>
        <v>0</v>
      </c>
      <c r="F6375" s="3"/>
      <c r="G6375" s="5">
        <v>52859</v>
      </c>
    </row>
    <row r="6376" spans="2:7">
      <c r="B6376" s="24">
        <f t="shared" si="399"/>
        <v>50142</v>
      </c>
      <c r="C6376" s="8" t="b">
        <f t="shared" si="397"/>
        <v>1</v>
      </c>
      <c r="D6376" s="21" t="b">
        <f t="shared" si="396"/>
        <v>0</v>
      </c>
      <c r="E6376" s="14" t="b">
        <f t="shared" si="398"/>
        <v>0</v>
      </c>
      <c r="F6376" s="3"/>
      <c r="G6376" s="5">
        <v>52860</v>
      </c>
    </row>
    <row r="6377" spans="2:7">
      <c r="B6377" s="24">
        <f t="shared" si="399"/>
        <v>50143</v>
      </c>
      <c r="C6377" s="8" t="b">
        <f t="shared" si="397"/>
        <v>0</v>
      </c>
      <c r="D6377" s="21" t="b">
        <f t="shared" si="396"/>
        <v>0</v>
      </c>
      <c r="E6377" s="14">
        <f t="shared" si="398"/>
        <v>50143</v>
      </c>
      <c r="F6377" s="3"/>
      <c r="G6377" s="5">
        <v>52861</v>
      </c>
    </row>
    <row r="6378" spans="2:7">
      <c r="B6378" s="24">
        <f t="shared" si="399"/>
        <v>50144</v>
      </c>
      <c r="C6378" s="8" t="b">
        <f t="shared" si="397"/>
        <v>0</v>
      </c>
      <c r="D6378" s="21" t="b">
        <f t="shared" si="396"/>
        <v>0</v>
      </c>
      <c r="E6378" s="14">
        <f t="shared" si="398"/>
        <v>50144</v>
      </c>
      <c r="F6378" s="3"/>
      <c r="G6378" s="5">
        <v>52862</v>
      </c>
    </row>
    <row r="6379" spans="2:7">
      <c r="B6379" s="24">
        <f t="shared" si="399"/>
        <v>50145</v>
      </c>
      <c r="C6379" s="8" t="b">
        <f t="shared" si="397"/>
        <v>0</v>
      </c>
      <c r="D6379" s="21" t="b">
        <f t="shared" si="396"/>
        <v>0</v>
      </c>
      <c r="E6379" s="14">
        <f t="shared" si="398"/>
        <v>50145</v>
      </c>
      <c r="F6379" s="3"/>
      <c r="G6379" s="5">
        <v>52863</v>
      </c>
    </row>
    <row r="6380" spans="2:7">
      <c r="B6380" s="24">
        <f t="shared" si="399"/>
        <v>50146</v>
      </c>
      <c r="C6380" s="8" t="b">
        <f t="shared" si="397"/>
        <v>0</v>
      </c>
      <c r="D6380" s="21" t="b">
        <f t="shared" si="396"/>
        <v>0</v>
      </c>
      <c r="E6380" s="14">
        <f t="shared" si="398"/>
        <v>50146</v>
      </c>
      <c r="F6380" s="3"/>
      <c r="G6380" s="5">
        <v>52866</v>
      </c>
    </row>
    <row r="6381" spans="2:7">
      <c r="B6381" s="24">
        <f t="shared" si="399"/>
        <v>50147</v>
      </c>
      <c r="C6381" s="8" t="b">
        <f t="shared" si="397"/>
        <v>0</v>
      </c>
      <c r="D6381" s="21" t="b">
        <f t="shared" si="396"/>
        <v>0</v>
      </c>
      <c r="E6381" s="14">
        <f t="shared" si="398"/>
        <v>50147</v>
      </c>
      <c r="F6381" s="3"/>
      <c r="G6381" s="5">
        <v>52867</v>
      </c>
    </row>
    <row r="6382" spans="2:7">
      <c r="B6382" s="24">
        <f t="shared" si="399"/>
        <v>50148</v>
      </c>
      <c r="C6382" s="8" t="b">
        <f t="shared" si="397"/>
        <v>1</v>
      </c>
      <c r="D6382" s="21" t="b">
        <f t="shared" si="396"/>
        <v>0</v>
      </c>
      <c r="E6382" s="14" t="b">
        <f t="shared" si="398"/>
        <v>0</v>
      </c>
      <c r="F6382" s="3"/>
      <c r="G6382" s="5">
        <v>52868</v>
      </c>
    </row>
    <row r="6383" spans="2:7">
      <c r="B6383" s="24">
        <f t="shared" si="399"/>
        <v>50149</v>
      </c>
      <c r="C6383" s="8" t="b">
        <f t="shared" si="397"/>
        <v>1</v>
      </c>
      <c r="D6383" s="21" t="b">
        <f t="shared" si="396"/>
        <v>0</v>
      </c>
      <c r="E6383" s="14" t="b">
        <f t="shared" si="398"/>
        <v>0</v>
      </c>
      <c r="F6383" s="3"/>
      <c r="G6383" s="5">
        <v>52869</v>
      </c>
    </row>
    <row r="6384" spans="2:7">
      <c r="B6384" s="24">
        <f t="shared" si="399"/>
        <v>50150</v>
      </c>
      <c r="C6384" s="8" t="b">
        <f t="shared" si="397"/>
        <v>0</v>
      </c>
      <c r="D6384" s="21" t="b">
        <f t="shared" si="396"/>
        <v>0</v>
      </c>
      <c r="E6384" s="14">
        <f t="shared" si="398"/>
        <v>50150</v>
      </c>
      <c r="F6384" s="3"/>
      <c r="G6384" s="5">
        <v>52870</v>
      </c>
    </row>
    <row r="6385" spans="2:7">
      <c r="B6385" s="24">
        <f t="shared" si="399"/>
        <v>50151</v>
      </c>
      <c r="C6385" s="8" t="b">
        <f t="shared" si="397"/>
        <v>0</v>
      </c>
      <c r="D6385" s="21" t="b">
        <f t="shared" si="396"/>
        <v>0</v>
      </c>
      <c r="E6385" s="14">
        <f t="shared" si="398"/>
        <v>50151</v>
      </c>
      <c r="F6385" s="3"/>
      <c r="G6385" s="5">
        <v>52873</v>
      </c>
    </row>
    <row r="6386" spans="2:7">
      <c r="B6386" s="24">
        <f t="shared" si="399"/>
        <v>50152</v>
      </c>
      <c r="C6386" s="8" t="b">
        <f t="shared" si="397"/>
        <v>0</v>
      </c>
      <c r="D6386" s="21" t="b">
        <f t="shared" si="396"/>
        <v>0</v>
      </c>
      <c r="E6386" s="14">
        <f t="shared" si="398"/>
        <v>50152</v>
      </c>
      <c r="F6386" s="3"/>
      <c r="G6386" s="5">
        <v>52874</v>
      </c>
    </row>
    <row r="6387" spans="2:7">
      <c r="B6387" s="24">
        <f t="shared" si="399"/>
        <v>50153</v>
      </c>
      <c r="C6387" s="8" t="b">
        <f t="shared" si="397"/>
        <v>0</v>
      </c>
      <c r="D6387" s="21" t="b">
        <f t="shared" si="396"/>
        <v>0</v>
      </c>
      <c r="E6387" s="14">
        <f t="shared" si="398"/>
        <v>50153</v>
      </c>
      <c r="F6387" s="3"/>
      <c r="G6387" s="5">
        <v>52875</v>
      </c>
    </row>
    <row r="6388" spans="2:7">
      <c r="B6388" s="24">
        <f t="shared" si="399"/>
        <v>50154</v>
      </c>
      <c r="C6388" s="8" t="b">
        <f t="shared" si="397"/>
        <v>0</v>
      </c>
      <c r="D6388" s="21" t="b">
        <f t="shared" si="396"/>
        <v>0</v>
      </c>
      <c r="E6388" s="14">
        <f t="shared" si="398"/>
        <v>50154</v>
      </c>
      <c r="F6388" s="3"/>
      <c r="G6388" s="5">
        <v>52876</v>
      </c>
    </row>
    <row r="6389" spans="2:7">
      <c r="B6389" s="24">
        <f t="shared" si="399"/>
        <v>50155</v>
      </c>
      <c r="C6389" s="8" t="b">
        <f t="shared" si="397"/>
        <v>1</v>
      </c>
      <c r="D6389" s="21" t="b">
        <f t="shared" si="396"/>
        <v>0</v>
      </c>
      <c r="E6389" s="14" t="b">
        <f t="shared" si="398"/>
        <v>0</v>
      </c>
      <c r="F6389" s="3"/>
      <c r="G6389" s="5">
        <v>52877</v>
      </c>
    </row>
    <row r="6390" spans="2:7">
      <c r="B6390" s="24">
        <f t="shared" si="399"/>
        <v>50156</v>
      </c>
      <c r="C6390" s="8" t="b">
        <f t="shared" si="397"/>
        <v>1</v>
      </c>
      <c r="D6390" s="21" t="b">
        <f t="shared" si="396"/>
        <v>0</v>
      </c>
      <c r="E6390" s="14" t="b">
        <f t="shared" si="398"/>
        <v>0</v>
      </c>
      <c r="F6390" s="3"/>
      <c r="G6390" s="5">
        <v>52880</v>
      </c>
    </row>
    <row r="6391" spans="2:7">
      <c r="B6391" s="24">
        <f t="shared" si="399"/>
        <v>50157</v>
      </c>
      <c r="C6391" s="8" t="b">
        <f t="shared" si="397"/>
        <v>0</v>
      </c>
      <c r="D6391" s="21" t="b">
        <f t="shared" si="396"/>
        <v>0</v>
      </c>
      <c r="E6391" s="14">
        <f t="shared" si="398"/>
        <v>50157</v>
      </c>
      <c r="F6391" s="3"/>
      <c r="G6391" s="5">
        <v>52881</v>
      </c>
    </row>
    <row r="6392" spans="2:7">
      <c r="B6392" s="24">
        <f t="shared" si="399"/>
        <v>50158</v>
      </c>
      <c r="C6392" s="8" t="b">
        <f t="shared" si="397"/>
        <v>0</v>
      </c>
      <c r="D6392" s="21" t="b">
        <f t="shared" si="396"/>
        <v>0</v>
      </c>
      <c r="E6392" s="14">
        <f t="shared" si="398"/>
        <v>50158</v>
      </c>
      <c r="F6392" s="3"/>
      <c r="G6392" s="5">
        <v>52882</v>
      </c>
    </row>
    <row r="6393" spans="2:7">
      <c r="B6393" s="24">
        <f t="shared" si="399"/>
        <v>50159</v>
      </c>
      <c r="C6393" s="8" t="b">
        <f t="shared" si="397"/>
        <v>0</v>
      </c>
      <c r="D6393" s="21" t="b">
        <f t="shared" si="396"/>
        <v>0</v>
      </c>
      <c r="E6393" s="14">
        <f t="shared" si="398"/>
        <v>50159</v>
      </c>
      <c r="F6393" s="3"/>
      <c r="G6393" s="5">
        <v>52883</v>
      </c>
    </row>
    <row r="6394" spans="2:7">
      <c r="B6394" s="24">
        <f t="shared" si="399"/>
        <v>50160</v>
      </c>
      <c r="C6394" s="8" t="b">
        <f t="shared" si="397"/>
        <v>0</v>
      </c>
      <c r="D6394" s="21" t="b">
        <f t="shared" si="396"/>
        <v>0</v>
      </c>
      <c r="E6394" s="14">
        <f t="shared" si="398"/>
        <v>50160</v>
      </c>
      <c r="F6394" s="3"/>
      <c r="G6394" s="5">
        <v>52884</v>
      </c>
    </row>
    <row r="6395" spans="2:7">
      <c r="B6395" s="24">
        <f t="shared" si="399"/>
        <v>50161</v>
      </c>
      <c r="C6395" s="8" t="b">
        <f t="shared" si="397"/>
        <v>0</v>
      </c>
      <c r="D6395" s="21" t="b">
        <f t="shared" si="396"/>
        <v>1</v>
      </c>
      <c r="E6395" s="14" t="b">
        <f t="shared" si="398"/>
        <v>0</v>
      </c>
      <c r="F6395" s="3"/>
      <c r="G6395" s="5">
        <v>52887</v>
      </c>
    </row>
    <row r="6396" spans="2:7">
      <c r="B6396" s="24">
        <f t="shared" si="399"/>
        <v>50162</v>
      </c>
      <c r="C6396" s="8" t="b">
        <f t="shared" si="397"/>
        <v>1</v>
      </c>
      <c r="D6396" s="21" t="b">
        <f t="shared" si="396"/>
        <v>0</v>
      </c>
      <c r="E6396" s="14" t="b">
        <f t="shared" si="398"/>
        <v>0</v>
      </c>
      <c r="F6396" s="3"/>
      <c r="G6396" s="5">
        <v>52888</v>
      </c>
    </row>
    <row r="6397" spans="2:7">
      <c r="B6397" s="24">
        <f t="shared" si="399"/>
        <v>50163</v>
      </c>
      <c r="C6397" s="8" t="b">
        <f t="shared" si="397"/>
        <v>1</v>
      </c>
      <c r="D6397" s="21" t="b">
        <f t="shared" si="396"/>
        <v>0</v>
      </c>
      <c r="E6397" s="14" t="b">
        <f t="shared" si="398"/>
        <v>0</v>
      </c>
      <c r="F6397" s="3"/>
      <c r="G6397" s="5">
        <v>52889</v>
      </c>
    </row>
    <row r="6398" spans="2:7">
      <c r="B6398" s="24">
        <f t="shared" si="399"/>
        <v>50164</v>
      </c>
      <c r="C6398" s="8" t="b">
        <f t="shared" si="397"/>
        <v>0</v>
      </c>
      <c r="D6398" s="21" t="b">
        <f t="shared" si="396"/>
        <v>0</v>
      </c>
      <c r="E6398" s="14">
        <f t="shared" si="398"/>
        <v>50164</v>
      </c>
      <c r="F6398" s="3"/>
      <c r="G6398" s="5">
        <v>52890</v>
      </c>
    </row>
    <row r="6399" spans="2:7">
      <c r="B6399" s="24">
        <f t="shared" si="399"/>
        <v>50165</v>
      </c>
      <c r="C6399" s="8" t="b">
        <f t="shared" si="397"/>
        <v>0</v>
      </c>
      <c r="D6399" s="21" t="b">
        <f t="shared" si="396"/>
        <v>0</v>
      </c>
      <c r="E6399" s="14">
        <f t="shared" si="398"/>
        <v>50165</v>
      </c>
      <c r="F6399" s="3"/>
      <c r="G6399" s="5">
        <v>52891</v>
      </c>
    </row>
    <row r="6400" spans="2:7">
      <c r="B6400" s="24">
        <f t="shared" si="399"/>
        <v>50166</v>
      </c>
      <c r="C6400" s="8" t="b">
        <f t="shared" si="397"/>
        <v>0</v>
      </c>
      <c r="D6400" s="21" t="b">
        <f t="shared" si="396"/>
        <v>0</v>
      </c>
      <c r="E6400" s="14">
        <f t="shared" si="398"/>
        <v>50166</v>
      </c>
      <c r="F6400" s="3"/>
      <c r="G6400" s="5">
        <v>52894</v>
      </c>
    </row>
    <row r="6401" spans="2:7">
      <c r="B6401" s="24">
        <f t="shared" si="399"/>
        <v>50167</v>
      </c>
      <c r="C6401" s="8" t="b">
        <f t="shared" si="397"/>
        <v>0</v>
      </c>
      <c r="D6401" s="21" t="b">
        <f t="shared" si="396"/>
        <v>0</v>
      </c>
      <c r="E6401" s="14">
        <f t="shared" si="398"/>
        <v>50167</v>
      </c>
      <c r="F6401" s="3"/>
      <c r="G6401" s="5">
        <v>52895</v>
      </c>
    </row>
    <row r="6402" spans="2:7">
      <c r="B6402" s="24">
        <f t="shared" si="399"/>
        <v>50168</v>
      </c>
      <c r="C6402" s="8" t="b">
        <f t="shared" si="397"/>
        <v>0</v>
      </c>
      <c r="D6402" s="21" t="b">
        <f t="shared" si="396"/>
        <v>0</v>
      </c>
      <c r="E6402" s="14">
        <f t="shared" si="398"/>
        <v>50168</v>
      </c>
      <c r="F6402" s="3"/>
      <c r="G6402" s="5">
        <v>52896</v>
      </c>
    </row>
    <row r="6403" spans="2:7">
      <c r="B6403" s="24">
        <f t="shared" si="399"/>
        <v>50169</v>
      </c>
      <c r="C6403" s="8" t="b">
        <f t="shared" si="397"/>
        <v>1</v>
      </c>
      <c r="D6403" s="21" t="b">
        <f t="shared" ref="D6403:D6466" si="400">IF(TYPE(VLOOKUP(B6403,Holidays,1,0))&lt;&gt;1,FALSE,TRUE)</f>
        <v>0</v>
      </c>
      <c r="E6403" s="14" t="b">
        <f t="shared" si="398"/>
        <v>0</v>
      </c>
      <c r="F6403" s="3"/>
      <c r="G6403" s="5">
        <v>52897</v>
      </c>
    </row>
    <row r="6404" spans="2:7">
      <c r="B6404" s="24">
        <f t="shared" si="399"/>
        <v>50170</v>
      </c>
      <c r="C6404" s="8" t="b">
        <f t="shared" ref="C6404:C6467" si="401">IF(WEEKDAY(B6404,2)&gt;5,TRUE)</f>
        <v>1</v>
      </c>
      <c r="D6404" s="21" t="b">
        <f t="shared" si="400"/>
        <v>0</v>
      </c>
      <c r="E6404" s="14" t="b">
        <f t="shared" ref="E6404:E6467" si="402">IF(OR(C6404,D6404),FALSE,B6404)</f>
        <v>0</v>
      </c>
      <c r="F6404" s="3"/>
      <c r="G6404" s="5">
        <v>52898</v>
      </c>
    </row>
    <row r="6405" spans="2:7">
      <c r="B6405" s="24">
        <f t="shared" ref="B6405:B6468" si="403">B6404+1</f>
        <v>50171</v>
      </c>
      <c r="C6405" s="8" t="b">
        <f t="shared" si="401"/>
        <v>0</v>
      </c>
      <c r="D6405" s="21" t="b">
        <f t="shared" si="400"/>
        <v>0</v>
      </c>
      <c r="E6405" s="14">
        <f t="shared" si="402"/>
        <v>50171</v>
      </c>
      <c r="F6405" s="3"/>
      <c r="G6405" s="5">
        <v>52901</v>
      </c>
    </row>
    <row r="6406" spans="2:7">
      <c r="B6406" s="24">
        <f t="shared" si="403"/>
        <v>50172</v>
      </c>
      <c r="C6406" s="8" t="b">
        <f t="shared" si="401"/>
        <v>0</v>
      </c>
      <c r="D6406" s="21" t="b">
        <f t="shared" si="400"/>
        <v>0</v>
      </c>
      <c r="E6406" s="14">
        <f t="shared" si="402"/>
        <v>50172</v>
      </c>
      <c r="F6406" s="3"/>
      <c r="G6406" s="5">
        <v>52902</v>
      </c>
    </row>
    <row r="6407" spans="2:7">
      <c r="B6407" s="24">
        <f t="shared" si="403"/>
        <v>50173</v>
      </c>
      <c r="C6407" s="8" t="b">
        <f t="shared" si="401"/>
        <v>0</v>
      </c>
      <c r="D6407" s="21" t="b">
        <f t="shared" si="400"/>
        <v>0</v>
      </c>
      <c r="E6407" s="14">
        <f t="shared" si="402"/>
        <v>50173</v>
      </c>
      <c r="F6407" s="3"/>
      <c r="G6407" s="5">
        <v>52903</v>
      </c>
    </row>
    <row r="6408" spans="2:7">
      <c r="B6408" s="24">
        <f t="shared" si="403"/>
        <v>50174</v>
      </c>
      <c r="C6408" s="8" t="b">
        <f t="shared" si="401"/>
        <v>0</v>
      </c>
      <c r="D6408" s="21" t="b">
        <f t="shared" si="400"/>
        <v>0</v>
      </c>
      <c r="E6408" s="14">
        <f t="shared" si="402"/>
        <v>50174</v>
      </c>
      <c r="F6408" s="3"/>
      <c r="G6408" s="5">
        <v>52904</v>
      </c>
    </row>
    <row r="6409" spans="2:7">
      <c r="B6409" s="24">
        <f t="shared" si="403"/>
        <v>50175</v>
      </c>
      <c r="C6409" s="8" t="b">
        <f t="shared" si="401"/>
        <v>0</v>
      </c>
      <c r="D6409" s="21" t="b">
        <f t="shared" si="400"/>
        <v>0</v>
      </c>
      <c r="E6409" s="14">
        <f t="shared" si="402"/>
        <v>50175</v>
      </c>
      <c r="F6409" s="3"/>
      <c r="G6409" s="5">
        <v>52905</v>
      </c>
    </row>
    <row r="6410" spans="2:7">
      <c r="B6410" s="24">
        <f t="shared" si="403"/>
        <v>50176</v>
      </c>
      <c r="C6410" s="8" t="b">
        <f t="shared" si="401"/>
        <v>1</v>
      </c>
      <c r="D6410" s="21" t="b">
        <f t="shared" si="400"/>
        <v>0</v>
      </c>
      <c r="E6410" s="14" t="b">
        <f t="shared" si="402"/>
        <v>0</v>
      </c>
      <c r="F6410" s="3"/>
      <c r="G6410" s="5">
        <v>52908</v>
      </c>
    </row>
    <row r="6411" spans="2:7">
      <c r="B6411" s="24">
        <f t="shared" si="403"/>
        <v>50177</v>
      </c>
      <c r="C6411" s="8" t="b">
        <f t="shared" si="401"/>
        <v>1</v>
      </c>
      <c r="D6411" s="21" t="b">
        <f t="shared" si="400"/>
        <v>0</v>
      </c>
      <c r="E6411" s="14" t="b">
        <f t="shared" si="402"/>
        <v>0</v>
      </c>
      <c r="F6411" s="3"/>
      <c r="G6411" s="5">
        <v>52909</v>
      </c>
    </row>
    <row r="6412" spans="2:7">
      <c r="B6412" s="24">
        <f t="shared" si="403"/>
        <v>50178</v>
      </c>
      <c r="C6412" s="8" t="b">
        <f t="shared" si="401"/>
        <v>0</v>
      </c>
      <c r="D6412" s="21" t="b">
        <f t="shared" si="400"/>
        <v>0</v>
      </c>
      <c r="E6412" s="14">
        <f t="shared" si="402"/>
        <v>50178</v>
      </c>
      <c r="F6412" s="3"/>
      <c r="G6412" s="5">
        <v>52910</v>
      </c>
    </row>
    <row r="6413" spans="2:7">
      <c r="B6413" s="24">
        <f t="shared" si="403"/>
        <v>50179</v>
      </c>
      <c r="C6413" s="8" t="b">
        <f t="shared" si="401"/>
        <v>0</v>
      </c>
      <c r="D6413" s="21" t="b">
        <f t="shared" si="400"/>
        <v>0</v>
      </c>
      <c r="E6413" s="14">
        <f t="shared" si="402"/>
        <v>50179</v>
      </c>
      <c r="F6413" s="3"/>
      <c r="G6413" s="5">
        <v>52911</v>
      </c>
    </row>
    <row r="6414" spans="2:7">
      <c r="B6414" s="24">
        <f t="shared" si="403"/>
        <v>50180</v>
      </c>
      <c r="C6414" s="8" t="b">
        <f t="shared" si="401"/>
        <v>0</v>
      </c>
      <c r="D6414" s="21" t="b">
        <f t="shared" si="400"/>
        <v>0</v>
      </c>
      <c r="E6414" s="14">
        <f t="shared" si="402"/>
        <v>50180</v>
      </c>
      <c r="F6414" s="3"/>
      <c r="G6414" s="5">
        <v>52912</v>
      </c>
    </row>
    <row r="6415" spans="2:7">
      <c r="B6415" s="24">
        <f t="shared" si="403"/>
        <v>50181</v>
      </c>
      <c r="C6415" s="8" t="b">
        <f t="shared" si="401"/>
        <v>0</v>
      </c>
      <c r="D6415" s="21" t="b">
        <f t="shared" si="400"/>
        <v>0</v>
      </c>
      <c r="E6415" s="14">
        <f t="shared" si="402"/>
        <v>50181</v>
      </c>
      <c r="F6415" s="3"/>
      <c r="G6415" s="5">
        <v>52915</v>
      </c>
    </row>
    <row r="6416" spans="2:7">
      <c r="B6416" s="24">
        <f t="shared" si="403"/>
        <v>50182</v>
      </c>
      <c r="C6416" s="8" t="b">
        <f t="shared" si="401"/>
        <v>0</v>
      </c>
      <c r="D6416" s="21" t="b">
        <f t="shared" si="400"/>
        <v>0</v>
      </c>
      <c r="E6416" s="14">
        <f t="shared" si="402"/>
        <v>50182</v>
      </c>
      <c r="F6416" s="3"/>
      <c r="G6416" s="5">
        <v>52916</v>
      </c>
    </row>
    <row r="6417" spans="2:7">
      <c r="B6417" s="24">
        <f t="shared" si="403"/>
        <v>50183</v>
      </c>
      <c r="C6417" s="8" t="b">
        <f t="shared" si="401"/>
        <v>1</v>
      </c>
      <c r="D6417" s="21" t="b">
        <f t="shared" si="400"/>
        <v>0</v>
      </c>
      <c r="E6417" s="14" t="b">
        <f t="shared" si="402"/>
        <v>0</v>
      </c>
      <c r="F6417" s="3"/>
      <c r="G6417" s="5">
        <v>52917</v>
      </c>
    </row>
    <row r="6418" spans="2:7">
      <c r="B6418" s="24">
        <f t="shared" si="403"/>
        <v>50184</v>
      </c>
      <c r="C6418" s="8" t="b">
        <f t="shared" si="401"/>
        <v>1</v>
      </c>
      <c r="D6418" s="21" t="b">
        <f t="shared" si="400"/>
        <v>0</v>
      </c>
      <c r="E6418" s="14" t="b">
        <f t="shared" si="402"/>
        <v>0</v>
      </c>
      <c r="F6418" s="3"/>
      <c r="G6418" s="5">
        <v>52918</v>
      </c>
    </row>
    <row r="6419" spans="2:7">
      <c r="B6419" s="24">
        <f t="shared" si="403"/>
        <v>50185</v>
      </c>
      <c r="C6419" s="8" t="b">
        <f t="shared" si="401"/>
        <v>0</v>
      </c>
      <c r="D6419" s="21" t="b">
        <f t="shared" si="400"/>
        <v>0</v>
      </c>
      <c r="E6419" s="14">
        <f t="shared" si="402"/>
        <v>50185</v>
      </c>
      <c r="F6419" s="3"/>
      <c r="G6419" s="5">
        <v>52919</v>
      </c>
    </row>
    <row r="6420" spans="2:7">
      <c r="B6420" s="24">
        <f t="shared" si="403"/>
        <v>50186</v>
      </c>
      <c r="C6420" s="8" t="b">
        <f t="shared" si="401"/>
        <v>0</v>
      </c>
      <c r="D6420" s="21" t="b">
        <f t="shared" si="400"/>
        <v>0</v>
      </c>
      <c r="E6420" s="14">
        <f t="shared" si="402"/>
        <v>50186</v>
      </c>
      <c r="F6420" s="3"/>
      <c r="G6420" s="5">
        <v>52922</v>
      </c>
    </row>
    <row r="6421" spans="2:7">
      <c r="B6421" s="24">
        <f t="shared" si="403"/>
        <v>50187</v>
      </c>
      <c r="C6421" s="8" t="b">
        <f t="shared" si="401"/>
        <v>0</v>
      </c>
      <c r="D6421" s="21" t="b">
        <f t="shared" si="400"/>
        <v>0</v>
      </c>
      <c r="E6421" s="14">
        <f t="shared" si="402"/>
        <v>50187</v>
      </c>
      <c r="F6421" s="3"/>
      <c r="G6421" s="5">
        <v>52923</v>
      </c>
    </row>
    <row r="6422" spans="2:7">
      <c r="B6422" s="24">
        <f t="shared" si="403"/>
        <v>50188</v>
      </c>
      <c r="C6422" s="8" t="b">
        <f t="shared" si="401"/>
        <v>0</v>
      </c>
      <c r="D6422" s="21" t="b">
        <f t="shared" si="400"/>
        <v>0</v>
      </c>
      <c r="E6422" s="14">
        <f t="shared" si="402"/>
        <v>50188</v>
      </c>
      <c r="F6422" s="3"/>
      <c r="G6422" s="5">
        <v>52924</v>
      </c>
    </row>
    <row r="6423" spans="2:7">
      <c r="B6423" s="24">
        <f t="shared" si="403"/>
        <v>50189</v>
      </c>
      <c r="C6423" s="8" t="b">
        <f t="shared" si="401"/>
        <v>0</v>
      </c>
      <c r="D6423" s="21" t="b">
        <f t="shared" si="400"/>
        <v>0</v>
      </c>
      <c r="E6423" s="14">
        <f t="shared" si="402"/>
        <v>50189</v>
      </c>
      <c r="F6423" s="3"/>
      <c r="G6423" s="5">
        <v>52925</v>
      </c>
    </row>
    <row r="6424" spans="2:7">
      <c r="B6424" s="24">
        <f t="shared" si="403"/>
        <v>50190</v>
      </c>
      <c r="C6424" s="8" t="b">
        <f t="shared" si="401"/>
        <v>1</v>
      </c>
      <c r="D6424" s="21" t="b">
        <f t="shared" si="400"/>
        <v>0</v>
      </c>
      <c r="E6424" s="14" t="b">
        <f t="shared" si="402"/>
        <v>0</v>
      </c>
      <c r="F6424" s="3"/>
      <c r="G6424" s="5">
        <v>52926</v>
      </c>
    </row>
    <row r="6425" spans="2:7">
      <c r="B6425" s="24">
        <f t="shared" si="403"/>
        <v>50191</v>
      </c>
      <c r="C6425" s="8" t="b">
        <f t="shared" si="401"/>
        <v>1</v>
      </c>
      <c r="D6425" s="21" t="b">
        <f t="shared" si="400"/>
        <v>0</v>
      </c>
      <c r="E6425" s="14" t="b">
        <f t="shared" si="402"/>
        <v>0</v>
      </c>
      <c r="F6425" s="3"/>
      <c r="G6425" s="5">
        <v>52929</v>
      </c>
    </row>
    <row r="6426" spans="2:7">
      <c r="B6426" s="24">
        <f t="shared" si="403"/>
        <v>50192</v>
      </c>
      <c r="C6426" s="8" t="b">
        <f t="shared" si="401"/>
        <v>0</v>
      </c>
      <c r="D6426" s="21" t="b">
        <f t="shared" si="400"/>
        <v>0</v>
      </c>
      <c r="E6426" s="14">
        <f t="shared" si="402"/>
        <v>50192</v>
      </c>
      <c r="F6426" s="3"/>
      <c r="G6426" s="5">
        <v>52930</v>
      </c>
    </row>
    <row r="6427" spans="2:7">
      <c r="B6427" s="24">
        <f t="shared" si="403"/>
        <v>50193</v>
      </c>
      <c r="C6427" s="8" t="b">
        <f t="shared" si="401"/>
        <v>0</v>
      </c>
      <c r="D6427" s="21" t="b">
        <f t="shared" si="400"/>
        <v>0</v>
      </c>
      <c r="E6427" s="14">
        <f t="shared" si="402"/>
        <v>50193</v>
      </c>
      <c r="F6427" s="3"/>
      <c r="G6427" s="5">
        <v>52931</v>
      </c>
    </row>
    <row r="6428" spans="2:7">
      <c r="B6428" s="24">
        <f t="shared" si="403"/>
        <v>50194</v>
      </c>
      <c r="C6428" s="8" t="b">
        <f t="shared" si="401"/>
        <v>0</v>
      </c>
      <c r="D6428" s="21" t="b">
        <f t="shared" si="400"/>
        <v>0</v>
      </c>
      <c r="E6428" s="14">
        <f t="shared" si="402"/>
        <v>50194</v>
      </c>
      <c r="F6428" s="3"/>
      <c r="G6428" s="5">
        <v>52932</v>
      </c>
    </row>
    <row r="6429" spans="2:7">
      <c r="B6429" s="24">
        <f t="shared" si="403"/>
        <v>50195</v>
      </c>
      <c r="C6429" s="8" t="b">
        <f t="shared" si="401"/>
        <v>0</v>
      </c>
      <c r="D6429" s="21" t="b">
        <f t="shared" si="400"/>
        <v>0</v>
      </c>
      <c r="E6429" s="14">
        <f t="shared" si="402"/>
        <v>50195</v>
      </c>
      <c r="F6429" s="3"/>
      <c r="G6429" s="5">
        <v>52933</v>
      </c>
    </row>
    <row r="6430" spans="2:7">
      <c r="B6430" s="24">
        <f t="shared" si="403"/>
        <v>50196</v>
      </c>
      <c r="C6430" s="8" t="b">
        <f t="shared" si="401"/>
        <v>0</v>
      </c>
      <c r="D6430" s="21" t="b">
        <f t="shared" si="400"/>
        <v>0</v>
      </c>
      <c r="E6430" s="14">
        <f t="shared" si="402"/>
        <v>50196</v>
      </c>
      <c r="F6430" s="3"/>
      <c r="G6430" s="5">
        <v>52936</v>
      </c>
    </row>
    <row r="6431" spans="2:7">
      <c r="B6431" s="24">
        <f t="shared" si="403"/>
        <v>50197</v>
      </c>
      <c r="C6431" s="8" t="b">
        <f t="shared" si="401"/>
        <v>1</v>
      </c>
      <c r="D6431" s="21" t="b">
        <f t="shared" si="400"/>
        <v>0</v>
      </c>
      <c r="E6431" s="14" t="b">
        <f t="shared" si="402"/>
        <v>0</v>
      </c>
      <c r="F6431" s="3"/>
      <c r="G6431" s="5">
        <v>52937</v>
      </c>
    </row>
    <row r="6432" spans="2:7">
      <c r="B6432" s="24">
        <f t="shared" si="403"/>
        <v>50198</v>
      </c>
      <c r="C6432" s="8" t="b">
        <f t="shared" si="401"/>
        <v>1</v>
      </c>
      <c r="D6432" s="21" t="b">
        <f t="shared" si="400"/>
        <v>0</v>
      </c>
      <c r="E6432" s="14" t="b">
        <f t="shared" si="402"/>
        <v>0</v>
      </c>
      <c r="F6432" s="3"/>
      <c r="G6432" s="5">
        <v>52938</v>
      </c>
    </row>
    <row r="6433" spans="2:7">
      <c r="B6433" s="24">
        <f t="shared" si="403"/>
        <v>50199</v>
      </c>
      <c r="C6433" s="8" t="b">
        <f t="shared" si="401"/>
        <v>0</v>
      </c>
      <c r="D6433" s="21" t="b">
        <f t="shared" si="400"/>
        <v>0</v>
      </c>
      <c r="E6433" s="14">
        <f t="shared" si="402"/>
        <v>50199</v>
      </c>
      <c r="F6433" s="3"/>
      <c r="G6433" s="5">
        <v>52939</v>
      </c>
    </row>
    <row r="6434" spans="2:7">
      <c r="B6434" s="24">
        <f t="shared" si="403"/>
        <v>50200</v>
      </c>
      <c r="C6434" s="8" t="b">
        <f t="shared" si="401"/>
        <v>0</v>
      </c>
      <c r="D6434" s="21" t="b">
        <f t="shared" si="400"/>
        <v>0</v>
      </c>
      <c r="E6434" s="14">
        <f t="shared" si="402"/>
        <v>50200</v>
      </c>
      <c r="F6434" s="3"/>
      <c r="G6434" s="5">
        <v>52940</v>
      </c>
    </row>
    <row r="6435" spans="2:7">
      <c r="B6435" s="24">
        <f t="shared" si="403"/>
        <v>50201</v>
      </c>
      <c r="C6435" s="8" t="b">
        <f t="shared" si="401"/>
        <v>0</v>
      </c>
      <c r="D6435" s="21" t="b">
        <f t="shared" si="400"/>
        <v>0</v>
      </c>
      <c r="E6435" s="14">
        <f t="shared" si="402"/>
        <v>50201</v>
      </c>
      <c r="F6435" s="3"/>
      <c r="G6435" s="5">
        <v>52943</v>
      </c>
    </row>
    <row r="6436" spans="2:7">
      <c r="B6436" s="24">
        <f t="shared" si="403"/>
        <v>50202</v>
      </c>
      <c r="C6436" s="8" t="b">
        <f t="shared" si="401"/>
        <v>0</v>
      </c>
      <c r="D6436" s="21" t="b">
        <f t="shared" si="400"/>
        <v>0</v>
      </c>
      <c r="E6436" s="14">
        <f t="shared" si="402"/>
        <v>50202</v>
      </c>
      <c r="F6436" s="3"/>
      <c r="G6436" s="5">
        <v>52944</v>
      </c>
    </row>
    <row r="6437" spans="2:7">
      <c r="B6437" s="24">
        <f t="shared" si="403"/>
        <v>50203</v>
      </c>
      <c r="C6437" s="8" t="b">
        <f t="shared" si="401"/>
        <v>0</v>
      </c>
      <c r="D6437" s="21" t="b">
        <f t="shared" si="400"/>
        <v>0</v>
      </c>
      <c r="E6437" s="14">
        <f t="shared" si="402"/>
        <v>50203</v>
      </c>
      <c r="F6437" s="3"/>
      <c r="G6437" s="5">
        <v>52945</v>
      </c>
    </row>
    <row r="6438" spans="2:7">
      <c r="B6438" s="24">
        <f t="shared" si="403"/>
        <v>50204</v>
      </c>
      <c r="C6438" s="8" t="b">
        <f t="shared" si="401"/>
        <v>1</v>
      </c>
      <c r="D6438" s="21" t="b">
        <f t="shared" si="400"/>
        <v>0</v>
      </c>
      <c r="E6438" s="14" t="b">
        <f t="shared" si="402"/>
        <v>0</v>
      </c>
      <c r="F6438" s="3"/>
      <c r="G6438" s="5">
        <v>52946</v>
      </c>
    </row>
    <row r="6439" spans="2:7">
      <c r="B6439" s="24">
        <f t="shared" si="403"/>
        <v>50205</v>
      </c>
      <c r="C6439" s="8" t="b">
        <f t="shared" si="401"/>
        <v>1</v>
      </c>
      <c r="D6439" s="21" t="b">
        <f t="shared" si="400"/>
        <v>0</v>
      </c>
      <c r="E6439" s="14" t="b">
        <f t="shared" si="402"/>
        <v>0</v>
      </c>
      <c r="F6439" s="3"/>
      <c r="G6439" s="5">
        <v>52947</v>
      </c>
    </row>
    <row r="6440" spans="2:7">
      <c r="B6440" s="24">
        <f t="shared" si="403"/>
        <v>50206</v>
      </c>
      <c r="C6440" s="8" t="b">
        <f t="shared" si="401"/>
        <v>0</v>
      </c>
      <c r="D6440" s="21" t="b">
        <f t="shared" si="400"/>
        <v>0</v>
      </c>
      <c r="E6440" s="14">
        <f t="shared" si="402"/>
        <v>50206</v>
      </c>
      <c r="F6440" s="3"/>
      <c r="G6440" s="5">
        <v>52950</v>
      </c>
    </row>
    <row r="6441" spans="2:7">
      <c r="B6441" s="24">
        <f t="shared" si="403"/>
        <v>50207</v>
      </c>
      <c r="C6441" s="8" t="b">
        <f t="shared" si="401"/>
        <v>0</v>
      </c>
      <c r="D6441" s="21" t="b">
        <f t="shared" si="400"/>
        <v>0</v>
      </c>
      <c r="E6441" s="14">
        <f t="shared" si="402"/>
        <v>50207</v>
      </c>
      <c r="F6441" s="3"/>
      <c r="G6441" s="5">
        <v>52951</v>
      </c>
    </row>
    <row r="6442" spans="2:7">
      <c r="B6442" s="24">
        <f t="shared" si="403"/>
        <v>50208</v>
      </c>
      <c r="C6442" s="8" t="b">
        <f t="shared" si="401"/>
        <v>0</v>
      </c>
      <c r="D6442" s="21" t="b">
        <f t="shared" si="400"/>
        <v>0</v>
      </c>
      <c r="E6442" s="14">
        <f t="shared" si="402"/>
        <v>50208</v>
      </c>
      <c r="F6442" s="3"/>
      <c r="G6442" s="5">
        <v>52952</v>
      </c>
    </row>
    <row r="6443" spans="2:7">
      <c r="B6443" s="24">
        <f t="shared" si="403"/>
        <v>50209</v>
      </c>
      <c r="C6443" s="8" t="b">
        <f t="shared" si="401"/>
        <v>0</v>
      </c>
      <c r="D6443" s="21" t="b">
        <f t="shared" si="400"/>
        <v>0</v>
      </c>
      <c r="E6443" s="14">
        <f t="shared" si="402"/>
        <v>50209</v>
      </c>
      <c r="F6443" s="3"/>
      <c r="G6443" s="5">
        <v>52953</v>
      </c>
    </row>
    <row r="6444" spans="2:7">
      <c r="B6444" s="24">
        <f t="shared" si="403"/>
        <v>50210</v>
      </c>
      <c r="C6444" s="8" t="b">
        <f t="shared" si="401"/>
        <v>0</v>
      </c>
      <c r="D6444" s="21" t="b">
        <f t="shared" si="400"/>
        <v>0</v>
      </c>
      <c r="E6444" s="14">
        <f t="shared" si="402"/>
        <v>50210</v>
      </c>
      <c r="F6444" s="3"/>
      <c r="G6444" s="5">
        <v>52954</v>
      </c>
    </row>
    <row r="6445" spans="2:7">
      <c r="B6445" s="24">
        <f t="shared" si="403"/>
        <v>50211</v>
      </c>
      <c r="C6445" s="8" t="b">
        <f t="shared" si="401"/>
        <v>1</v>
      </c>
      <c r="D6445" s="21" t="b">
        <f t="shared" si="400"/>
        <v>0</v>
      </c>
      <c r="E6445" s="14" t="b">
        <f t="shared" si="402"/>
        <v>0</v>
      </c>
      <c r="F6445" s="3"/>
      <c r="G6445" s="5">
        <v>52958</v>
      </c>
    </row>
    <row r="6446" spans="2:7">
      <c r="B6446" s="24">
        <f t="shared" si="403"/>
        <v>50212</v>
      </c>
      <c r="C6446" s="8" t="b">
        <f t="shared" si="401"/>
        <v>1</v>
      </c>
      <c r="D6446" s="21" t="b">
        <f t="shared" si="400"/>
        <v>0</v>
      </c>
      <c r="E6446" s="14" t="b">
        <f t="shared" si="402"/>
        <v>0</v>
      </c>
      <c r="F6446" s="3"/>
      <c r="G6446" s="5">
        <v>52959</v>
      </c>
    </row>
    <row r="6447" spans="2:7">
      <c r="B6447" s="24">
        <f t="shared" si="403"/>
        <v>50213</v>
      </c>
      <c r="C6447" s="8" t="b">
        <f t="shared" si="401"/>
        <v>0</v>
      </c>
      <c r="D6447" s="21" t="b">
        <f t="shared" si="400"/>
        <v>0</v>
      </c>
      <c r="E6447" s="14">
        <f t="shared" si="402"/>
        <v>50213</v>
      </c>
      <c r="F6447" s="3"/>
      <c r="G6447" s="5">
        <v>52960</v>
      </c>
    </row>
    <row r="6448" spans="2:7">
      <c r="B6448" s="24">
        <f t="shared" si="403"/>
        <v>50214</v>
      </c>
      <c r="C6448" s="8" t="b">
        <f t="shared" si="401"/>
        <v>0</v>
      </c>
      <c r="D6448" s="21" t="b">
        <f t="shared" si="400"/>
        <v>0</v>
      </c>
      <c r="E6448" s="14">
        <f t="shared" si="402"/>
        <v>50214</v>
      </c>
      <c r="F6448" s="3"/>
      <c r="G6448" s="5">
        <v>52961</v>
      </c>
    </row>
    <row r="6449" spans="2:7">
      <c r="B6449" s="24">
        <f t="shared" si="403"/>
        <v>50215</v>
      </c>
      <c r="C6449" s="8" t="b">
        <f t="shared" si="401"/>
        <v>0</v>
      </c>
      <c r="D6449" s="21" t="b">
        <f t="shared" si="400"/>
        <v>0</v>
      </c>
      <c r="E6449" s="14">
        <f t="shared" si="402"/>
        <v>50215</v>
      </c>
      <c r="F6449" s="3"/>
      <c r="G6449" s="5">
        <v>52964</v>
      </c>
    </row>
    <row r="6450" spans="2:7">
      <c r="B6450" s="24">
        <f t="shared" si="403"/>
        <v>50216</v>
      </c>
      <c r="C6450" s="8" t="b">
        <f t="shared" si="401"/>
        <v>0</v>
      </c>
      <c r="D6450" s="21" t="b">
        <f t="shared" si="400"/>
        <v>0</v>
      </c>
      <c r="E6450" s="14">
        <f t="shared" si="402"/>
        <v>50216</v>
      </c>
      <c r="F6450" s="3"/>
      <c r="G6450" s="5">
        <v>52965</v>
      </c>
    </row>
    <row r="6451" spans="2:7">
      <c r="B6451" s="24">
        <f t="shared" si="403"/>
        <v>50217</v>
      </c>
      <c r="C6451" s="8" t="b">
        <f t="shared" si="401"/>
        <v>0</v>
      </c>
      <c r="D6451" s="21" t="b">
        <f t="shared" si="400"/>
        <v>0</v>
      </c>
      <c r="E6451" s="14">
        <f t="shared" si="402"/>
        <v>50217</v>
      </c>
      <c r="F6451" s="3"/>
      <c r="G6451" s="5">
        <v>52966</v>
      </c>
    </row>
    <row r="6452" spans="2:7">
      <c r="B6452" s="24">
        <f t="shared" si="403"/>
        <v>50218</v>
      </c>
      <c r="C6452" s="8" t="b">
        <f t="shared" si="401"/>
        <v>1</v>
      </c>
      <c r="D6452" s="21" t="b">
        <f t="shared" si="400"/>
        <v>0</v>
      </c>
      <c r="E6452" s="14" t="b">
        <f t="shared" si="402"/>
        <v>0</v>
      </c>
      <c r="F6452" s="3"/>
      <c r="G6452" s="5">
        <v>52967</v>
      </c>
    </row>
    <row r="6453" spans="2:7">
      <c r="B6453" s="24">
        <f t="shared" si="403"/>
        <v>50219</v>
      </c>
      <c r="C6453" s="8" t="b">
        <f t="shared" si="401"/>
        <v>1</v>
      </c>
      <c r="D6453" s="21" t="b">
        <f t="shared" si="400"/>
        <v>0</v>
      </c>
      <c r="E6453" s="14" t="b">
        <f t="shared" si="402"/>
        <v>0</v>
      </c>
      <c r="F6453" s="3"/>
      <c r="G6453" s="5">
        <v>52968</v>
      </c>
    </row>
    <row r="6454" spans="2:7">
      <c r="B6454" s="24">
        <f t="shared" si="403"/>
        <v>50220</v>
      </c>
      <c r="C6454" s="8" t="b">
        <f t="shared" si="401"/>
        <v>0</v>
      </c>
      <c r="D6454" s="21" t="b">
        <f t="shared" si="400"/>
        <v>0</v>
      </c>
      <c r="E6454" s="14">
        <f t="shared" si="402"/>
        <v>50220</v>
      </c>
      <c r="F6454" s="3"/>
      <c r="G6454" s="5">
        <v>52971</v>
      </c>
    </row>
    <row r="6455" spans="2:7">
      <c r="B6455" s="24">
        <f t="shared" si="403"/>
        <v>50221</v>
      </c>
      <c r="C6455" s="8" t="b">
        <f t="shared" si="401"/>
        <v>0</v>
      </c>
      <c r="D6455" s="21" t="b">
        <f t="shared" si="400"/>
        <v>0</v>
      </c>
      <c r="E6455" s="14">
        <f t="shared" si="402"/>
        <v>50221</v>
      </c>
      <c r="F6455" s="3"/>
      <c r="G6455" s="5">
        <v>52972</v>
      </c>
    </row>
    <row r="6456" spans="2:7">
      <c r="B6456" s="24">
        <f t="shared" si="403"/>
        <v>50222</v>
      </c>
      <c r="C6456" s="8" t="b">
        <f t="shared" si="401"/>
        <v>0</v>
      </c>
      <c r="D6456" s="21" t="b">
        <f t="shared" si="400"/>
        <v>0</v>
      </c>
      <c r="E6456" s="14">
        <f t="shared" si="402"/>
        <v>50222</v>
      </c>
      <c r="F6456" s="3"/>
      <c r="G6456" s="5">
        <v>52973</v>
      </c>
    </row>
    <row r="6457" spans="2:7">
      <c r="B6457" s="24">
        <f t="shared" si="403"/>
        <v>50223</v>
      </c>
      <c r="C6457" s="8" t="b">
        <f t="shared" si="401"/>
        <v>0</v>
      </c>
      <c r="D6457" s="21" t="b">
        <f t="shared" si="400"/>
        <v>0</v>
      </c>
      <c r="E6457" s="14">
        <f t="shared" si="402"/>
        <v>50223</v>
      </c>
      <c r="F6457" s="3"/>
      <c r="G6457" s="5">
        <v>52974</v>
      </c>
    </row>
    <row r="6458" spans="2:7">
      <c r="B6458" s="24">
        <f t="shared" si="403"/>
        <v>50224</v>
      </c>
      <c r="C6458" s="8" t="b">
        <f t="shared" si="401"/>
        <v>0</v>
      </c>
      <c r="D6458" s="21" t="b">
        <f t="shared" si="400"/>
        <v>0</v>
      </c>
      <c r="E6458" s="14">
        <f t="shared" si="402"/>
        <v>50224</v>
      </c>
      <c r="F6458" s="3"/>
      <c r="G6458" s="5">
        <v>52975</v>
      </c>
    </row>
    <row r="6459" spans="2:7">
      <c r="B6459" s="24">
        <f t="shared" si="403"/>
        <v>50225</v>
      </c>
      <c r="C6459" s="8" t="b">
        <f t="shared" si="401"/>
        <v>1</v>
      </c>
      <c r="D6459" s="21" t="b">
        <f t="shared" si="400"/>
        <v>0</v>
      </c>
      <c r="E6459" s="14" t="b">
        <f t="shared" si="402"/>
        <v>0</v>
      </c>
      <c r="F6459" s="3"/>
      <c r="G6459" s="5">
        <v>52978</v>
      </c>
    </row>
    <row r="6460" spans="2:7">
      <c r="B6460" s="24">
        <f t="shared" si="403"/>
        <v>50226</v>
      </c>
      <c r="C6460" s="8" t="b">
        <f t="shared" si="401"/>
        <v>1</v>
      </c>
      <c r="D6460" s="21" t="b">
        <f t="shared" si="400"/>
        <v>0</v>
      </c>
      <c r="E6460" s="14" t="b">
        <f t="shared" si="402"/>
        <v>0</v>
      </c>
      <c r="F6460" s="3"/>
      <c r="G6460" s="5">
        <v>52979</v>
      </c>
    </row>
    <row r="6461" spans="2:7">
      <c r="B6461" s="24">
        <f t="shared" si="403"/>
        <v>50227</v>
      </c>
      <c r="C6461" s="8" t="b">
        <f t="shared" si="401"/>
        <v>0</v>
      </c>
      <c r="D6461" s="21" t="b">
        <f t="shared" si="400"/>
        <v>0</v>
      </c>
      <c r="E6461" s="14">
        <f t="shared" si="402"/>
        <v>50227</v>
      </c>
      <c r="F6461" s="3"/>
      <c r="G6461" s="5">
        <v>52980</v>
      </c>
    </row>
    <row r="6462" spans="2:7">
      <c r="B6462" s="24">
        <f t="shared" si="403"/>
        <v>50228</v>
      </c>
      <c r="C6462" s="8" t="b">
        <f t="shared" si="401"/>
        <v>0</v>
      </c>
      <c r="D6462" s="21" t="b">
        <f t="shared" si="400"/>
        <v>0</v>
      </c>
      <c r="E6462" s="14">
        <f t="shared" si="402"/>
        <v>50228</v>
      </c>
      <c r="F6462" s="3"/>
      <c r="G6462" s="5">
        <v>52981</v>
      </c>
    </row>
    <row r="6463" spans="2:7">
      <c r="B6463" s="24">
        <f t="shared" si="403"/>
        <v>50229</v>
      </c>
      <c r="C6463" s="8" t="b">
        <f t="shared" si="401"/>
        <v>0</v>
      </c>
      <c r="D6463" s="21" t="b">
        <f t="shared" si="400"/>
        <v>0</v>
      </c>
      <c r="E6463" s="14">
        <f t="shared" si="402"/>
        <v>50229</v>
      </c>
      <c r="F6463" s="3"/>
      <c r="G6463" s="5">
        <v>52982</v>
      </c>
    </row>
    <row r="6464" spans="2:7">
      <c r="B6464" s="24">
        <f t="shared" si="403"/>
        <v>50230</v>
      </c>
      <c r="C6464" s="8" t="b">
        <f t="shared" si="401"/>
        <v>0</v>
      </c>
      <c r="D6464" s="21" t="b">
        <f t="shared" si="400"/>
        <v>0</v>
      </c>
      <c r="E6464" s="14">
        <f t="shared" si="402"/>
        <v>50230</v>
      </c>
      <c r="F6464" s="3"/>
      <c r="G6464" s="5">
        <v>52985</v>
      </c>
    </row>
    <row r="6465" spans="2:7">
      <c r="B6465" s="24">
        <f t="shared" si="403"/>
        <v>50231</v>
      </c>
      <c r="C6465" s="8" t="b">
        <f t="shared" si="401"/>
        <v>0</v>
      </c>
      <c r="D6465" s="21" t="b">
        <f t="shared" si="400"/>
        <v>0</v>
      </c>
      <c r="E6465" s="14">
        <f t="shared" si="402"/>
        <v>50231</v>
      </c>
      <c r="F6465" s="3"/>
      <c r="G6465" s="5">
        <v>52986</v>
      </c>
    </row>
    <row r="6466" spans="2:7">
      <c r="B6466" s="24">
        <f t="shared" si="403"/>
        <v>50232</v>
      </c>
      <c r="C6466" s="8" t="b">
        <f t="shared" si="401"/>
        <v>1</v>
      </c>
      <c r="D6466" s="21" t="b">
        <f t="shared" si="400"/>
        <v>0</v>
      </c>
      <c r="E6466" s="14" t="b">
        <f t="shared" si="402"/>
        <v>0</v>
      </c>
      <c r="F6466" s="3"/>
      <c r="G6466" s="5">
        <v>52987</v>
      </c>
    </row>
    <row r="6467" spans="2:7">
      <c r="B6467" s="24">
        <f t="shared" si="403"/>
        <v>50233</v>
      </c>
      <c r="C6467" s="8" t="b">
        <f t="shared" si="401"/>
        <v>1</v>
      </c>
      <c r="D6467" s="21" t="b">
        <f t="shared" ref="D6467:D6530" si="404">IF(TYPE(VLOOKUP(B6467,Holidays,1,0))&lt;&gt;1,FALSE,TRUE)</f>
        <v>0</v>
      </c>
      <c r="E6467" s="14" t="b">
        <f t="shared" si="402"/>
        <v>0</v>
      </c>
      <c r="F6467" s="3"/>
      <c r="G6467" s="5">
        <v>52988</v>
      </c>
    </row>
    <row r="6468" spans="2:7">
      <c r="B6468" s="24">
        <f t="shared" si="403"/>
        <v>50234</v>
      </c>
      <c r="C6468" s="8" t="b">
        <f t="shared" ref="C6468:C6531" si="405">IF(WEEKDAY(B6468,2)&gt;5,TRUE)</f>
        <v>0</v>
      </c>
      <c r="D6468" s="21" t="b">
        <f t="shared" si="404"/>
        <v>0</v>
      </c>
      <c r="E6468" s="14">
        <f t="shared" ref="E6468:E6531" si="406">IF(OR(C6468,D6468),FALSE,B6468)</f>
        <v>50234</v>
      </c>
      <c r="F6468" s="3"/>
      <c r="G6468" s="5">
        <v>52989</v>
      </c>
    </row>
    <row r="6469" spans="2:7">
      <c r="B6469" s="24">
        <f t="shared" ref="B6469:B6532" si="407">B6468+1</f>
        <v>50235</v>
      </c>
      <c r="C6469" s="8" t="b">
        <f t="shared" si="405"/>
        <v>0</v>
      </c>
      <c r="D6469" s="21" t="b">
        <f t="shared" si="404"/>
        <v>0</v>
      </c>
      <c r="E6469" s="14">
        <f t="shared" si="406"/>
        <v>50235</v>
      </c>
      <c r="F6469" s="3"/>
      <c r="G6469" s="5">
        <v>52992</v>
      </c>
    </row>
    <row r="6470" spans="2:7">
      <c r="B6470" s="24">
        <f t="shared" si="407"/>
        <v>50236</v>
      </c>
      <c r="C6470" s="8" t="b">
        <f t="shared" si="405"/>
        <v>0</v>
      </c>
      <c r="D6470" s="21" t="b">
        <f t="shared" si="404"/>
        <v>0</v>
      </c>
      <c r="E6470" s="14">
        <f t="shared" si="406"/>
        <v>50236</v>
      </c>
      <c r="F6470" s="3"/>
      <c r="G6470" s="5">
        <v>52993</v>
      </c>
    </row>
    <row r="6471" spans="2:7">
      <c r="B6471" s="24">
        <f t="shared" si="407"/>
        <v>50237</v>
      </c>
      <c r="C6471" s="8" t="b">
        <f t="shared" si="405"/>
        <v>0</v>
      </c>
      <c r="D6471" s="21" t="b">
        <f t="shared" si="404"/>
        <v>0</v>
      </c>
      <c r="E6471" s="14">
        <f t="shared" si="406"/>
        <v>50237</v>
      </c>
      <c r="F6471" s="3"/>
      <c r="G6471" s="5">
        <v>52994</v>
      </c>
    </row>
    <row r="6472" spans="2:7">
      <c r="B6472" s="24">
        <f t="shared" si="407"/>
        <v>50238</v>
      </c>
      <c r="C6472" s="8" t="b">
        <f t="shared" si="405"/>
        <v>0</v>
      </c>
      <c r="D6472" s="21" t="b">
        <f t="shared" si="404"/>
        <v>0</v>
      </c>
      <c r="E6472" s="14">
        <f t="shared" si="406"/>
        <v>50238</v>
      </c>
      <c r="F6472" s="3"/>
      <c r="G6472" s="5">
        <v>52995</v>
      </c>
    </row>
    <row r="6473" spans="2:7">
      <c r="B6473" s="24">
        <f t="shared" si="407"/>
        <v>50239</v>
      </c>
      <c r="C6473" s="8" t="b">
        <f t="shared" si="405"/>
        <v>1</v>
      </c>
      <c r="D6473" s="21" t="b">
        <f t="shared" si="404"/>
        <v>0</v>
      </c>
      <c r="E6473" s="14" t="b">
        <f t="shared" si="406"/>
        <v>0</v>
      </c>
      <c r="F6473" s="3"/>
      <c r="G6473" s="5">
        <v>52996</v>
      </c>
    </row>
    <row r="6474" spans="2:7">
      <c r="B6474" s="24">
        <f t="shared" si="407"/>
        <v>50240</v>
      </c>
      <c r="C6474" s="8" t="b">
        <f t="shared" si="405"/>
        <v>1</v>
      </c>
      <c r="D6474" s="21" t="b">
        <f t="shared" si="404"/>
        <v>0</v>
      </c>
      <c r="E6474" s="14" t="b">
        <f t="shared" si="406"/>
        <v>0</v>
      </c>
      <c r="F6474" s="3"/>
      <c r="G6474" s="5">
        <v>52999</v>
      </c>
    </row>
    <row r="6475" spans="2:7">
      <c r="B6475" s="24">
        <f t="shared" si="407"/>
        <v>50241</v>
      </c>
      <c r="C6475" s="8" t="b">
        <f t="shared" si="405"/>
        <v>0</v>
      </c>
      <c r="D6475" s="21" t="b">
        <f t="shared" si="404"/>
        <v>0</v>
      </c>
      <c r="E6475" s="14">
        <f t="shared" si="406"/>
        <v>50241</v>
      </c>
      <c r="F6475" s="3"/>
      <c r="G6475" s="5">
        <v>53000</v>
      </c>
    </row>
    <row r="6476" spans="2:7">
      <c r="B6476" s="24">
        <f t="shared" si="407"/>
        <v>50242</v>
      </c>
      <c r="C6476" s="8" t="b">
        <f t="shared" si="405"/>
        <v>0</v>
      </c>
      <c r="D6476" s="21" t="b">
        <f t="shared" si="404"/>
        <v>0</v>
      </c>
      <c r="E6476" s="14">
        <f t="shared" si="406"/>
        <v>50242</v>
      </c>
      <c r="F6476" s="3"/>
      <c r="G6476" s="5">
        <v>53001</v>
      </c>
    </row>
    <row r="6477" spans="2:7">
      <c r="B6477" s="24">
        <f t="shared" si="407"/>
        <v>50243</v>
      </c>
      <c r="C6477" s="8" t="b">
        <f t="shared" si="405"/>
        <v>0</v>
      </c>
      <c r="D6477" s="21" t="b">
        <f t="shared" si="404"/>
        <v>0</v>
      </c>
      <c r="E6477" s="14">
        <f t="shared" si="406"/>
        <v>50243</v>
      </c>
      <c r="F6477" s="3"/>
      <c r="G6477" s="5">
        <v>53002</v>
      </c>
    </row>
    <row r="6478" spans="2:7">
      <c r="B6478" s="24">
        <f t="shared" si="407"/>
        <v>50244</v>
      </c>
      <c r="C6478" s="8" t="b">
        <f t="shared" si="405"/>
        <v>0</v>
      </c>
      <c r="D6478" s="21" t="b">
        <f t="shared" si="404"/>
        <v>0</v>
      </c>
      <c r="E6478" s="14">
        <f t="shared" si="406"/>
        <v>50244</v>
      </c>
      <c r="F6478" s="3"/>
      <c r="G6478" s="5">
        <v>53003</v>
      </c>
    </row>
    <row r="6479" spans="2:7">
      <c r="B6479" s="24">
        <f t="shared" si="407"/>
        <v>50245</v>
      </c>
      <c r="C6479" s="8" t="b">
        <f t="shared" si="405"/>
        <v>0</v>
      </c>
      <c r="D6479" s="21" t="b">
        <f t="shared" si="404"/>
        <v>0</v>
      </c>
      <c r="E6479" s="14">
        <f t="shared" si="406"/>
        <v>50245</v>
      </c>
      <c r="F6479" s="3"/>
      <c r="G6479" s="5">
        <v>53006</v>
      </c>
    </row>
    <row r="6480" spans="2:7">
      <c r="B6480" s="24">
        <f t="shared" si="407"/>
        <v>50246</v>
      </c>
      <c r="C6480" s="8" t="b">
        <f t="shared" si="405"/>
        <v>1</v>
      </c>
      <c r="D6480" s="21" t="b">
        <f t="shared" si="404"/>
        <v>0</v>
      </c>
      <c r="E6480" s="14" t="b">
        <f t="shared" si="406"/>
        <v>0</v>
      </c>
      <c r="F6480" s="3"/>
      <c r="G6480" s="5">
        <v>53007</v>
      </c>
    </row>
    <row r="6481" spans="2:7">
      <c r="B6481" s="24">
        <f t="shared" si="407"/>
        <v>50247</v>
      </c>
      <c r="C6481" s="8" t="b">
        <f t="shared" si="405"/>
        <v>1</v>
      </c>
      <c r="D6481" s="21" t="b">
        <f t="shared" si="404"/>
        <v>0</v>
      </c>
      <c r="E6481" s="14" t="b">
        <f t="shared" si="406"/>
        <v>0</v>
      </c>
      <c r="F6481" s="3"/>
      <c r="G6481" s="5">
        <v>53008</v>
      </c>
    </row>
    <row r="6482" spans="2:7">
      <c r="B6482" s="24">
        <f t="shared" si="407"/>
        <v>50248</v>
      </c>
      <c r="C6482" s="8" t="b">
        <f t="shared" si="405"/>
        <v>0</v>
      </c>
      <c r="D6482" s="21" t="b">
        <f t="shared" si="404"/>
        <v>0</v>
      </c>
      <c r="E6482" s="14">
        <f t="shared" si="406"/>
        <v>50248</v>
      </c>
      <c r="F6482" s="3"/>
      <c r="G6482" s="5">
        <v>53009</v>
      </c>
    </row>
    <row r="6483" spans="2:7">
      <c r="B6483" s="24">
        <f t="shared" si="407"/>
        <v>50249</v>
      </c>
      <c r="C6483" s="8" t="b">
        <f t="shared" si="405"/>
        <v>0</v>
      </c>
      <c r="D6483" s="21" t="b">
        <f t="shared" si="404"/>
        <v>0</v>
      </c>
      <c r="E6483" s="14">
        <f t="shared" si="406"/>
        <v>50249</v>
      </c>
      <c r="F6483" s="3"/>
      <c r="G6483" s="5">
        <v>53010</v>
      </c>
    </row>
    <row r="6484" spans="2:7">
      <c r="B6484" s="24">
        <f t="shared" si="407"/>
        <v>50250</v>
      </c>
      <c r="C6484" s="8" t="b">
        <f t="shared" si="405"/>
        <v>0</v>
      </c>
      <c r="D6484" s="21" t="b">
        <f t="shared" si="404"/>
        <v>0</v>
      </c>
      <c r="E6484" s="14">
        <f t="shared" si="406"/>
        <v>50250</v>
      </c>
      <c r="F6484" s="3"/>
      <c r="G6484" s="5">
        <v>53013</v>
      </c>
    </row>
    <row r="6485" spans="2:7">
      <c r="B6485" s="24">
        <f t="shared" si="407"/>
        <v>50251</v>
      </c>
      <c r="C6485" s="8" t="b">
        <f t="shared" si="405"/>
        <v>0</v>
      </c>
      <c r="D6485" s="21" t="b">
        <f t="shared" si="404"/>
        <v>0</v>
      </c>
      <c r="E6485" s="14">
        <f t="shared" si="406"/>
        <v>50251</v>
      </c>
      <c r="F6485" s="3"/>
      <c r="G6485" s="5">
        <v>53014</v>
      </c>
    </row>
    <row r="6486" spans="2:7">
      <c r="B6486" s="24">
        <f t="shared" si="407"/>
        <v>50252</v>
      </c>
      <c r="C6486" s="8" t="b">
        <f t="shared" si="405"/>
        <v>0</v>
      </c>
      <c r="D6486" s="21" t="b">
        <f t="shared" si="404"/>
        <v>0</v>
      </c>
      <c r="E6486" s="14">
        <f t="shared" si="406"/>
        <v>50252</v>
      </c>
      <c r="F6486" s="3"/>
      <c r="G6486" s="5">
        <v>53015</v>
      </c>
    </row>
    <row r="6487" spans="2:7">
      <c r="B6487" s="24">
        <f t="shared" si="407"/>
        <v>50253</v>
      </c>
      <c r="C6487" s="8" t="b">
        <f t="shared" si="405"/>
        <v>1</v>
      </c>
      <c r="D6487" s="21" t="b">
        <f t="shared" si="404"/>
        <v>0</v>
      </c>
      <c r="E6487" s="14" t="b">
        <f t="shared" si="406"/>
        <v>0</v>
      </c>
      <c r="F6487" s="3"/>
      <c r="G6487" s="5">
        <v>53016</v>
      </c>
    </row>
    <row r="6488" spans="2:7">
      <c r="B6488" s="24">
        <f t="shared" si="407"/>
        <v>50254</v>
      </c>
      <c r="C6488" s="8" t="b">
        <f t="shared" si="405"/>
        <v>1</v>
      </c>
      <c r="D6488" s="21" t="b">
        <f t="shared" si="404"/>
        <v>0</v>
      </c>
      <c r="E6488" s="14" t="b">
        <f t="shared" si="406"/>
        <v>0</v>
      </c>
      <c r="F6488" s="3"/>
      <c r="G6488" s="5">
        <v>53017</v>
      </c>
    </row>
    <row r="6489" spans="2:7">
      <c r="B6489" s="24">
        <f t="shared" si="407"/>
        <v>50255</v>
      </c>
      <c r="C6489" s="8" t="b">
        <f t="shared" si="405"/>
        <v>0</v>
      </c>
      <c r="D6489" s="21" t="b">
        <f t="shared" si="404"/>
        <v>0</v>
      </c>
      <c r="E6489" s="14">
        <f t="shared" si="406"/>
        <v>50255</v>
      </c>
      <c r="F6489" s="3"/>
      <c r="G6489" s="5">
        <v>53020</v>
      </c>
    </row>
    <row r="6490" spans="2:7">
      <c r="B6490" s="24">
        <f t="shared" si="407"/>
        <v>50256</v>
      </c>
      <c r="C6490" s="8" t="b">
        <f t="shared" si="405"/>
        <v>0</v>
      </c>
      <c r="D6490" s="21" t="b">
        <f t="shared" si="404"/>
        <v>0</v>
      </c>
      <c r="E6490" s="14">
        <f t="shared" si="406"/>
        <v>50256</v>
      </c>
      <c r="F6490" s="3"/>
      <c r="G6490" s="5">
        <v>53021</v>
      </c>
    </row>
    <row r="6491" spans="2:7">
      <c r="B6491" s="24">
        <f t="shared" si="407"/>
        <v>50257</v>
      </c>
      <c r="C6491" s="8" t="b">
        <f t="shared" si="405"/>
        <v>0</v>
      </c>
      <c r="D6491" s="21" t="b">
        <f t="shared" si="404"/>
        <v>0</v>
      </c>
      <c r="E6491" s="14">
        <f t="shared" si="406"/>
        <v>50257</v>
      </c>
      <c r="F6491" s="3"/>
      <c r="G6491" s="5">
        <v>53022</v>
      </c>
    </row>
    <row r="6492" spans="2:7">
      <c r="B6492" s="24">
        <f t="shared" si="407"/>
        <v>50258</v>
      </c>
      <c r="C6492" s="8" t="b">
        <f t="shared" si="405"/>
        <v>0</v>
      </c>
      <c r="D6492" s="21" t="b">
        <f t="shared" si="404"/>
        <v>0</v>
      </c>
      <c r="E6492" s="14">
        <f t="shared" si="406"/>
        <v>50258</v>
      </c>
      <c r="F6492" s="3"/>
      <c r="G6492" s="5">
        <v>53023</v>
      </c>
    </row>
    <row r="6493" spans="2:7">
      <c r="B6493" s="24">
        <f t="shared" si="407"/>
        <v>50259</v>
      </c>
      <c r="C6493" s="8" t="b">
        <f t="shared" si="405"/>
        <v>0</v>
      </c>
      <c r="D6493" s="21" t="b">
        <f t="shared" si="404"/>
        <v>0</v>
      </c>
      <c r="E6493" s="14">
        <f t="shared" si="406"/>
        <v>50259</v>
      </c>
      <c r="F6493" s="3"/>
      <c r="G6493" s="5">
        <v>53024</v>
      </c>
    </row>
    <row r="6494" spans="2:7">
      <c r="B6494" s="24">
        <f t="shared" si="407"/>
        <v>50260</v>
      </c>
      <c r="C6494" s="8" t="b">
        <f t="shared" si="405"/>
        <v>1</v>
      </c>
      <c r="D6494" s="21" t="b">
        <f t="shared" si="404"/>
        <v>0</v>
      </c>
      <c r="E6494" s="14" t="b">
        <f t="shared" si="406"/>
        <v>0</v>
      </c>
      <c r="F6494" s="3"/>
      <c r="G6494" s="5">
        <v>53027</v>
      </c>
    </row>
    <row r="6495" spans="2:7">
      <c r="B6495" s="24">
        <f t="shared" si="407"/>
        <v>50261</v>
      </c>
      <c r="C6495" s="8" t="b">
        <f t="shared" si="405"/>
        <v>1</v>
      </c>
      <c r="D6495" s="21" t="b">
        <f t="shared" si="404"/>
        <v>0</v>
      </c>
      <c r="E6495" s="14" t="b">
        <f t="shared" si="406"/>
        <v>0</v>
      </c>
      <c r="F6495" s="3"/>
      <c r="G6495" s="5">
        <v>53028</v>
      </c>
    </row>
    <row r="6496" spans="2:7">
      <c r="B6496" s="24">
        <f t="shared" si="407"/>
        <v>50262</v>
      </c>
      <c r="C6496" s="8" t="b">
        <f t="shared" si="405"/>
        <v>0</v>
      </c>
      <c r="D6496" s="21" t="b">
        <f t="shared" si="404"/>
        <v>0</v>
      </c>
      <c r="E6496" s="14">
        <f t="shared" si="406"/>
        <v>50262</v>
      </c>
      <c r="F6496" s="3"/>
      <c r="G6496" s="5">
        <v>53029</v>
      </c>
    </row>
    <row r="6497" spans="2:7">
      <c r="B6497" s="24">
        <f t="shared" si="407"/>
        <v>50263</v>
      </c>
      <c r="C6497" s="8" t="b">
        <f t="shared" si="405"/>
        <v>0</v>
      </c>
      <c r="D6497" s="21" t="b">
        <f t="shared" si="404"/>
        <v>0</v>
      </c>
      <c r="E6497" s="14">
        <f t="shared" si="406"/>
        <v>50263</v>
      </c>
      <c r="F6497" s="3"/>
      <c r="G6497" s="5">
        <v>53030</v>
      </c>
    </row>
    <row r="6498" spans="2:7">
      <c r="B6498" s="24">
        <f t="shared" si="407"/>
        <v>50264</v>
      </c>
      <c r="C6498" s="8" t="b">
        <f t="shared" si="405"/>
        <v>0</v>
      </c>
      <c r="D6498" s="21" t="b">
        <f t="shared" si="404"/>
        <v>0</v>
      </c>
      <c r="E6498" s="14">
        <f t="shared" si="406"/>
        <v>50264</v>
      </c>
      <c r="F6498" s="3"/>
      <c r="G6498" s="5">
        <v>53031</v>
      </c>
    </row>
    <row r="6499" spans="2:7">
      <c r="B6499" s="24">
        <f t="shared" si="407"/>
        <v>50265</v>
      </c>
      <c r="C6499" s="8" t="b">
        <f t="shared" si="405"/>
        <v>0</v>
      </c>
      <c r="D6499" s="21" t="b">
        <f t="shared" si="404"/>
        <v>0</v>
      </c>
      <c r="E6499" s="14">
        <f t="shared" si="406"/>
        <v>50265</v>
      </c>
      <c r="F6499" s="3"/>
      <c r="G6499" s="5">
        <v>53034</v>
      </c>
    </row>
    <row r="6500" spans="2:7">
      <c r="B6500" s="24">
        <f t="shared" si="407"/>
        <v>50266</v>
      </c>
      <c r="C6500" s="8" t="b">
        <f t="shared" si="405"/>
        <v>0</v>
      </c>
      <c r="D6500" s="21" t="b">
        <f t="shared" si="404"/>
        <v>0</v>
      </c>
      <c r="E6500" s="14">
        <f t="shared" si="406"/>
        <v>50266</v>
      </c>
      <c r="F6500" s="3"/>
      <c r="G6500" s="5">
        <v>53035</v>
      </c>
    </row>
    <row r="6501" spans="2:7">
      <c r="B6501" s="24">
        <f t="shared" si="407"/>
        <v>50267</v>
      </c>
      <c r="C6501" s="8" t="b">
        <f t="shared" si="405"/>
        <v>1</v>
      </c>
      <c r="D6501" s="21" t="b">
        <f t="shared" si="404"/>
        <v>0</v>
      </c>
      <c r="E6501" s="14" t="b">
        <f t="shared" si="406"/>
        <v>0</v>
      </c>
      <c r="F6501" s="3"/>
      <c r="G6501" s="5">
        <v>53036</v>
      </c>
    </row>
    <row r="6502" spans="2:7">
      <c r="B6502" s="24">
        <f t="shared" si="407"/>
        <v>50268</v>
      </c>
      <c r="C6502" s="8" t="b">
        <f t="shared" si="405"/>
        <v>1</v>
      </c>
      <c r="D6502" s="21" t="b">
        <f t="shared" si="404"/>
        <v>0</v>
      </c>
      <c r="E6502" s="14" t="b">
        <f t="shared" si="406"/>
        <v>0</v>
      </c>
      <c r="F6502" s="3"/>
      <c r="G6502" s="5">
        <v>53037</v>
      </c>
    </row>
    <row r="6503" spans="2:7">
      <c r="B6503" s="24">
        <f t="shared" si="407"/>
        <v>50269</v>
      </c>
      <c r="C6503" s="8" t="b">
        <f t="shared" si="405"/>
        <v>0</v>
      </c>
      <c r="D6503" s="21" t="b">
        <f t="shared" si="404"/>
        <v>0</v>
      </c>
      <c r="E6503" s="14">
        <f t="shared" si="406"/>
        <v>50269</v>
      </c>
      <c r="F6503" s="3"/>
      <c r="G6503" s="5">
        <v>53038</v>
      </c>
    </row>
    <row r="6504" spans="2:7">
      <c r="B6504" s="24">
        <f t="shared" si="407"/>
        <v>50270</v>
      </c>
      <c r="C6504" s="8" t="b">
        <f t="shared" si="405"/>
        <v>0</v>
      </c>
      <c r="D6504" s="21" t="b">
        <f t="shared" si="404"/>
        <v>0</v>
      </c>
      <c r="E6504" s="14">
        <f t="shared" si="406"/>
        <v>50270</v>
      </c>
      <c r="F6504" s="3"/>
      <c r="G6504" s="5">
        <v>53041</v>
      </c>
    </row>
    <row r="6505" spans="2:7">
      <c r="B6505" s="24">
        <f t="shared" si="407"/>
        <v>50271</v>
      </c>
      <c r="C6505" s="8" t="b">
        <f t="shared" si="405"/>
        <v>0</v>
      </c>
      <c r="D6505" s="21" t="b">
        <f t="shared" si="404"/>
        <v>0</v>
      </c>
      <c r="E6505" s="14">
        <f t="shared" si="406"/>
        <v>50271</v>
      </c>
      <c r="F6505" s="3"/>
      <c r="G6505" s="5">
        <v>53042</v>
      </c>
    </row>
    <row r="6506" spans="2:7">
      <c r="B6506" s="24">
        <f t="shared" si="407"/>
        <v>50272</v>
      </c>
      <c r="C6506" s="8" t="b">
        <f t="shared" si="405"/>
        <v>0</v>
      </c>
      <c r="D6506" s="21" t="b">
        <f t="shared" si="404"/>
        <v>0</v>
      </c>
      <c r="E6506" s="14">
        <f t="shared" si="406"/>
        <v>50272</v>
      </c>
      <c r="F6506" s="3"/>
      <c r="G6506" s="5">
        <v>53043</v>
      </c>
    </row>
    <row r="6507" spans="2:7">
      <c r="B6507" s="24">
        <f t="shared" si="407"/>
        <v>50273</v>
      </c>
      <c r="C6507" s="8" t="b">
        <f t="shared" si="405"/>
        <v>0</v>
      </c>
      <c r="D6507" s="21" t="b">
        <f t="shared" si="404"/>
        <v>0</v>
      </c>
      <c r="E6507" s="14">
        <f t="shared" si="406"/>
        <v>50273</v>
      </c>
      <c r="F6507" s="3"/>
      <c r="G6507" s="5">
        <v>53044</v>
      </c>
    </row>
    <row r="6508" spans="2:7">
      <c r="B6508" s="24">
        <f t="shared" si="407"/>
        <v>50274</v>
      </c>
      <c r="C6508" s="8" t="b">
        <f t="shared" si="405"/>
        <v>1</v>
      </c>
      <c r="D6508" s="21" t="b">
        <f t="shared" si="404"/>
        <v>0</v>
      </c>
      <c r="E6508" s="14" t="b">
        <f t="shared" si="406"/>
        <v>0</v>
      </c>
      <c r="F6508" s="3"/>
      <c r="G6508" s="5">
        <v>53045</v>
      </c>
    </row>
    <row r="6509" spans="2:7">
      <c r="B6509" s="24">
        <f t="shared" si="407"/>
        <v>50275</v>
      </c>
      <c r="C6509" s="8" t="b">
        <f t="shared" si="405"/>
        <v>1</v>
      </c>
      <c r="D6509" s="21" t="b">
        <f t="shared" si="404"/>
        <v>0</v>
      </c>
      <c r="E6509" s="14" t="b">
        <f t="shared" si="406"/>
        <v>0</v>
      </c>
      <c r="F6509" s="3"/>
      <c r="G6509" s="5">
        <v>53048</v>
      </c>
    </row>
    <row r="6510" spans="2:7">
      <c r="B6510" s="24">
        <f t="shared" si="407"/>
        <v>50276</v>
      </c>
      <c r="C6510" s="8" t="b">
        <f t="shared" si="405"/>
        <v>0</v>
      </c>
      <c r="D6510" s="21" t="b">
        <f t="shared" si="404"/>
        <v>0</v>
      </c>
      <c r="E6510" s="14">
        <f t="shared" si="406"/>
        <v>50276</v>
      </c>
      <c r="F6510" s="3"/>
      <c r="G6510" s="5">
        <v>53049</v>
      </c>
    </row>
    <row r="6511" spans="2:7">
      <c r="B6511" s="24">
        <f t="shared" si="407"/>
        <v>50277</v>
      </c>
      <c r="C6511" s="8" t="b">
        <f t="shared" si="405"/>
        <v>0</v>
      </c>
      <c r="D6511" s="21" t="b">
        <f t="shared" si="404"/>
        <v>0</v>
      </c>
      <c r="E6511" s="14">
        <f t="shared" si="406"/>
        <v>50277</v>
      </c>
      <c r="F6511" s="3"/>
      <c r="G6511" s="5">
        <v>53050</v>
      </c>
    </row>
    <row r="6512" spans="2:7">
      <c r="B6512" s="24">
        <f t="shared" si="407"/>
        <v>50278</v>
      </c>
      <c r="C6512" s="8" t="b">
        <f t="shared" si="405"/>
        <v>0</v>
      </c>
      <c r="D6512" s="21" t="b">
        <f t="shared" si="404"/>
        <v>0</v>
      </c>
      <c r="E6512" s="14">
        <f t="shared" si="406"/>
        <v>50278</v>
      </c>
      <c r="F6512" s="3"/>
      <c r="G6512" s="5">
        <v>53051</v>
      </c>
    </row>
    <row r="6513" spans="2:7">
      <c r="B6513" s="24">
        <f t="shared" si="407"/>
        <v>50279</v>
      </c>
      <c r="C6513" s="8" t="b">
        <f t="shared" si="405"/>
        <v>0</v>
      </c>
      <c r="D6513" s="21" t="b">
        <f t="shared" si="404"/>
        <v>0</v>
      </c>
      <c r="E6513" s="14">
        <f t="shared" si="406"/>
        <v>50279</v>
      </c>
      <c r="F6513" s="3"/>
      <c r="G6513" s="5">
        <v>53052</v>
      </c>
    </row>
    <row r="6514" spans="2:7">
      <c r="B6514" s="24">
        <f t="shared" si="407"/>
        <v>50280</v>
      </c>
      <c r="C6514" s="8" t="b">
        <f t="shared" si="405"/>
        <v>0</v>
      </c>
      <c r="D6514" s="21" t="b">
        <f t="shared" si="404"/>
        <v>0</v>
      </c>
      <c r="E6514" s="14">
        <f t="shared" si="406"/>
        <v>50280</v>
      </c>
      <c r="F6514" s="3"/>
      <c r="G6514" s="5">
        <v>53055</v>
      </c>
    </row>
    <row r="6515" spans="2:7">
      <c r="B6515" s="24">
        <f t="shared" si="407"/>
        <v>50281</v>
      </c>
      <c r="C6515" s="8" t="b">
        <f t="shared" si="405"/>
        <v>1</v>
      </c>
      <c r="D6515" s="21" t="b">
        <f t="shared" si="404"/>
        <v>0</v>
      </c>
      <c r="E6515" s="14" t="b">
        <f t="shared" si="406"/>
        <v>0</v>
      </c>
      <c r="F6515" s="3"/>
      <c r="G6515" s="5">
        <v>53056</v>
      </c>
    </row>
    <row r="6516" spans="2:7">
      <c r="B6516" s="24">
        <f t="shared" si="407"/>
        <v>50282</v>
      </c>
      <c r="C6516" s="8" t="b">
        <f t="shared" si="405"/>
        <v>1</v>
      </c>
      <c r="D6516" s="21" t="b">
        <f t="shared" si="404"/>
        <v>0</v>
      </c>
      <c r="E6516" s="14" t="b">
        <f t="shared" si="406"/>
        <v>0</v>
      </c>
      <c r="F6516" s="3"/>
      <c r="G6516" s="5">
        <v>53057</v>
      </c>
    </row>
    <row r="6517" spans="2:7">
      <c r="B6517" s="24">
        <f t="shared" si="407"/>
        <v>50283</v>
      </c>
      <c r="C6517" s="8" t="b">
        <f t="shared" si="405"/>
        <v>0</v>
      </c>
      <c r="D6517" s="21" t="b">
        <f t="shared" si="404"/>
        <v>0</v>
      </c>
      <c r="E6517" s="14">
        <f t="shared" si="406"/>
        <v>50283</v>
      </c>
      <c r="F6517" s="3"/>
      <c r="G6517" s="5">
        <v>53058</v>
      </c>
    </row>
    <row r="6518" spans="2:7">
      <c r="B6518" s="24">
        <f t="shared" si="407"/>
        <v>50284</v>
      </c>
      <c r="C6518" s="8" t="b">
        <f t="shared" si="405"/>
        <v>0</v>
      </c>
      <c r="D6518" s="21" t="b">
        <f t="shared" si="404"/>
        <v>0</v>
      </c>
      <c r="E6518" s="14">
        <f t="shared" si="406"/>
        <v>50284</v>
      </c>
      <c r="F6518" s="3"/>
      <c r="G6518" s="5">
        <v>53063</v>
      </c>
    </row>
    <row r="6519" spans="2:7">
      <c r="B6519" s="24">
        <f t="shared" si="407"/>
        <v>50285</v>
      </c>
      <c r="C6519" s="8" t="b">
        <f t="shared" si="405"/>
        <v>0</v>
      </c>
      <c r="D6519" s="21" t="b">
        <f t="shared" si="404"/>
        <v>0</v>
      </c>
      <c r="E6519" s="14">
        <f t="shared" si="406"/>
        <v>50285</v>
      </c>
      <c r="F6519" s="3"/>
      <c r="G6519" s="5">
        <v>53064</v>
      </c>
    </row>
    <row r="6520" spans="2:7">
      <c r="B6520" s="24">
        <f t="shared" si="407"/>
        <v>50286</v>
      </c>
      <c r="C6520" s="8" t="b">
        <f t="shared" si="405"/>
        <v>0</v>
      </c>
      <c r="D6520" s="21" t="b">
        <f t="shared" si="404"/>
        <v>0</v>
      </c>
      <c r="E6520" s="14">
        <f t="shared" si="406"/>
        <v>50286</v>
      </c>
      <c r="F6520" s="3"/>
      <c r="G6520" s="5">
        <v>53065</v>
      </c>
    </row>
    <row r="6521" spans="2:7">
      <c r="B6521" s="24">
        <f t="shared" si="407"/>
        <v>50287</v>
      </c>
      <c r="C6521" s="8" t="b">
        <f t="shared" si="405"/>
        <v>0</v>
      </c>
      <c r="D6521" s="21" t="b">
        <f t="shared" si="404"/>
        <v>0</v>
      </c>
      <c r="E6521" s="14">
        <f t="shared" si="406"/>
        <v>50287</v>
      </c>
      <c r="F6521" s="3"/>
      <c r="G6521" s="5">
        <v>53066</v>
      </c>
    </row>
    <row r="6522" spans="2:7">
      <c r="B6522" s="24">
        <f t="shared" si="407"/>
        <v>50288</v>
      </c>
      <c r="C6522" s="8" t="b">
        <f t="shared" si="405"/>
        <v>1</v>
      </c>
      <c r="D6522" s="21" t="b">
        <f t="shared" si="404"/>
        <v>0</v>
      </c>
      <c r="E6522" s="14" t="b">
        <f t="shared" si="406"/>
        <v>0</v>
      </c>
      <c r="F6522" s="3"/>
      <c r="G6522" s="5">
        <v>53069</v>
      </c>
    </row>
    <row r="6523" spans="2:7">
      <c r="B6523" s="24">
        <f t="shared" si="407"/>
        <v>50289</v>
      </c>
      <c r="C6523" s="8" t="b">
        <f t="shared" si="405"/>
        <v>1</v>
      </c>
      <c r="D6523" s="21" t="b">
        <f t="shared" si="404"/>
        <v>0</v>
      </c>
      <c r="E6523" s="14" t="b">
        <f t="shared" si="406"/>
        <v>0</v>
      </c>
      <c r="F6523" s="3"/>
      <c r="G6523" s="5">
        <v>53070</v>
      </c>
    </row>
    <row r="6524" spans="2:7">
      <c r="B6524" s="24">
        <f t="shared" si="407"/>
        <v>50290</v>
      </c>
      <c r="C6524" s="8" t="b">
        <f t="shared" si="405"/>
        <v>0</v>
      </c>
      <c r="D6524" s="21" t="b">
        <f t="shared" si="404"/>
        <v>0</v>
      </c>
      <c r="E6524" s="14">
        <f t="shared" si="406"/>
        <v>50290</v>
      </c>
      <c r="F6524" s="3"/>
      <c r="G6524" s="5">
        <v>53071</v>
      </c>
    </row>
    <row r="6525" spans="2:7">
      <c r="B6525" s="24">
        <f t="shared" si="407"/>
        <v>50291</v>
      </c>
      <c r="C6525" s="8" t="b">
        <f t="shared" si="405"/>
        <v>0</v>
      </c>
      <c r="D6525" s="21" t="b">
        <f t="shared" si="404"/>
        <v>0</v>
      </c>
      <c r="E6525" s="14">
        <f t="shared" si="406"/>
        <v>50291</v>
      </c>
      <c r="F6525" s="3"/>
      <c r="G6525" s="5">
        <v>53072</v>
      </c>
    </row>
    <row r="6526" spans="2:7">
      <c r="B6526" s="24">
        <f t="shared" si="407"/>
        <v>50292</v>
      </c>
      <c r="C6526" s="8" t="b">
        <f t="shared" si="405"/>
        <v>0</v>
      </c>
      <c r="D6526" s="21" t="b">
        <f t="shared" si="404"/>
        <v>0</v>
      </c>
      <c r="E6526" s="14">
        <f t="shared" si="406"/>
        <v>50292</v>
      </c>
      <c r="F6526" s="3"/>
      <c r="G6526" s="5">
        <v>53073</v>
      </c>
    </row>
    <row r="6527" spans="2:7">
      <c r="B6527" s="24">
        <f t="shared" si="407"/>
        <v>50293</v>
      </c>
      <c r="C6527" s="8" t="b">
        <f t="shared" si="405"/>
        <v>0</v>
      </c>
      <c r="D6527" s="21" t="b">
        <f t="shared" si="404"/>
        <v>0</v>
      </c>
      <c r="E6527" s="14">
        <f t="shared" si="406"/>
        <v>50293</v>
      </c>
      <c r="F6527" s="3"/>
      <c r="G6527" s="5">
        <v>53076</v>
      </c>
    </row>
    <row r="6528" spans="2:7">
      <c r="B6528" s="24">
        <f t="shared" si="407"/>
        <v>50294</v>
      </c>
      <c r="C6528" s="8" t="b">
        <f t="shared" si="405"/>
        <v>0</v>
      </c>
      <c r="D6528" s="21" t="b">
        <f t="shared" si="404"/>
        <v>0</v>
      </c>
      <c r="E6528" s="14">
        <f t="shared" si="406"/>
        <v>50294</v>
      </c>
      <c r="F6528" s="3"/>
      <c r="G6528" s="5">
        <v>53077</v>
      </c>
    </row>
    <row r="6529" spans="2:7">
      <c r="B6529" s="24">
        <f t="shared" si="407"/>
        <v>50295</v>
      </c>
      <c r="C6529" s="8" t="b">
        <f t="shared" si="405"/>
        <v>1</v>
      </c>
      <c r="D6529" s="21" t="b">
        <f t="shared" si="404"/>
        <v>0</v>
      </c>
      <c r="E6529" s="14" t="b">
        <f t="shared" si="406"/>
        <v>0</v>
      </c>
      <c r="F6529" s="3"/>
      <c r="G6529" s="5">
        <v>53078</v>
      </c>
    </row>
    <row r="6530" spans="2:7">
      <c r="B6530" s="24">
        <f t="shared" si="407"/>
        <v>50296</v>
      </c>
      <c r="C6530" s="8" t="b">
        <f t="shared" si="405"/>
        <v>1</v>
      </c>
      <c r="D6530" s="21" t="b">
        <f t="shared" si="404"/>
        <v>0</v>
      </c>
      <c r="E6530" s="14" t="b">
        <f t="shared" si="406"/>
        <v>0</v>
      </c>
      <c r="F6530" s="3"/>
      <c r="G6530" s="5">
        <v>53079</v>
      </c>
    </row>
    <row r="6531" spans="2:7">
      <c r="B6531" s="24">
        <f t="shared" si="407"/>
        <v>50297</v>
      </c>
      <c r="C6531" s="8" t="b">
        <f t="shared" si="405"/>
        <v>0</v>
      </c>
      <c r="D6531" s="21" t="b">
        <f t="shared" ref="D6531:D6594" si="408">IF(TYPE(VLOOKUP(B6531,Holidays,1,0))&lt;&gt;1,FALSE,TRUE)</f>
        <v>0</v>
      </c>
      <c r="E6531" s="14">
        <f t="shared" si="406"/>
        <v>50297</v>
      </c>
      <c r="F6531" s="3"/>
      <c r="G6531" s="5">
        <v>53080</v>
      </c>
    </row>
    <row r="6532" spans="2:7">
      <c r="B6532" s="24">
        <f t="shared" si="407"/>
        <v>50298</v>
      </c>
      <c r="C6532" s="8" t="b">
        <f t="shared" ref="C6532:C6595" si="409">IF(WEEKDAY(B6532,2)&gt;5,TRUE)</f>
        <v>0</v>
      </c>
      <c r="D6532" s="21" t="b">
        <f t="shared" si="408"/>
        <v>0</v>
      </c>
      <c r="E6532" s="14">
        <f t="shared" ref="E6532:E6595" si="410">IF(OR(C6532,D6532),FALSE,B6532)</f>
        <v>50298</v>
      </c>
      <c r="F6532" s="3"/>
      <c r="G6532" s="5">
        <v>53084</v>
      </c>
    </row>
    <row r="6533" spans="2:7">
      <c r="B6533" s="24">
        <f t="shared" ref="B6533:B6596" si="411">B6532+1</f>
        <v>50299</v>
      </c>
      <c r="C6533" s="8" t="b">
        <f t="shared" si="409"/>
        <v>0</v>
      </c>
      <c r="D6533" s="21" t="b">
        <f t="shared" si="408"/>
        <v>0</v>
      </c>
      <c r="E6533" s="14">
        <f t="shared" si="410"/>
        <v>50299</v>
      </c>
      <c r="F6533" s="3"/>
      <c r="G6533" s="5">
        <v>53085</v>
      </c>
    </row>
    <row r="6534" spans="2:7">
      <c r="B6534" s="24">
        <f t="shared" si="411"/>
        <v>50300</v>
      </c>
      <c r="C6534" s="8" t="b">
        <f t="shared" si="409"/>
        <v>0</v>
      </c>
      <c r="D6534" s="21" t="b">
        <f t="shared" si="408"/>
        <v>0</v>
      </c>
      <c r="E6534" s="14">
        <f t="shared" si="410"/>
        <v>50300</v>
      </c>
      <c r="F6534" s="3"/>
      <c r="G6534" s="5">
        <v>53086</v>
      </c>
    </row>
    <row r="6535" spans="2:7">
      <c r="B6535" s="24">
        <f t="shared" si="411"/>
        <v>50301</v>
      </c>
      <c r="C6535" s="8" t="b">
        <f t="shared" si="409"/>
        <v>0</v>
      </c>
      <c r="D6535" s="21" t="b">
        <f t="shared" si="408"/>
        <v>0</v>
      </c>
      <c r="E6535" s="14">
        <f t="shared" si="410"/>
        <v>50301</v>
      </c>
      <c r="F6535" s="3"/>
      <c r="G6535" s="5">
        <v>53087</v>
      </c>
    </row>
    <row r="6536" spans="2:7">
      <c r="B6536" s="24">
        <f t="shared" si="411"/>
        <v>50302</v>
      </c>
      <c r="C6536" s="8" t="b">
        <f t="shared" si="409"/>
        <v>1</v>
      </c>
      <c r="D6536" s="21" t="b">
        <f t="shared" si="408"/>
        <v>0</v>
      </c>
      <c r="E6536" s="14" t="b">
        <f t="shared" si="410"/>
        <v>0</v>
      </c>
      <c r="F6536" s="3"/>
      <c r="G6536" s="5">
        <v>53090</v>
      </c>
    </row>
    <row r="6537" spans="2:7">
      <c r="B6537" s="24">
        <f t="shared" si="411"/>
        <v>50303</v>
      </c>
      <c r="C6537" s="8" t="b">
        <f t="shared" si="409"/>
        <v>1</v>
      </c>
      <c r="D6537" s="21" t="b">
        <f t="shared" si="408"/>
        <v>0</v>
      </c>
      <c r="E6537" s="14" t="b">
        <f t="shared" si="410"/>
        <v>0</v>
      </c>
      <c r="F6537" s="3"/>
      <c r="G6537" s="5">
        <v>53091</v>
      </c>
    </row>
    <row r="6538" spans="2:7">
      <c r="B6538" s="24">
        <f t="shared" si="411"/>
        <v>50304</v>
      </c>
      <c r="C6538" s="8" t="b">
        <f t="shared" si="409"/>
        <v>0</v>
      </c>
      <c r="D6538" s="21" t="b">
        <f t="shared" si="408"/>
        <v>0</v>
      </c>
      <c r="E6538" s="14">
        <f t="shared" si="410"/>
        <v>50304</v>
      </c>
      <c r="F6538" s="3"/>
      <c r="G6538" s="5">
        <v>53092</v>
      </c>
    </row>
    <row r="6539" spans="2:7">
      <c r="B6539" s="24">
        <f t="shared" si="411"/>
        <v>50305</v>
      </c>
      <c r="C6539" s="8" t="b">
        <f t="shared" si="409"/>
        <v>0</v>
      </c>
      <c r="D6539" s="21" t="b">
        <f t="shared" si="408"/>
        <v>0</v>
      </c>
      <c r="E6539" s="14">
        <f t="shared" si="410"/>
        <v>50305</v>
      </c>
      <c r="F6539" s="3"/>
      <c r="G6539" s="5">
        <v>53093</v>
      </c>
    </row>
    <row r="6540" spans="2:7">
      <c r="B6540" s="24">
        <f t="shared" si="411"/>
        <v>50306</v>
      </c>
      <c r="C6540" s="8" t="b">
        <f t="shared" si="409"/>
        <v>0</v>
      </c>
      <c r="D6540" s="21" t="b">
        <f t="shared" si="408"/>
        <v>0</v>
      </c>
      <c r="E6540" s="14">
        <f t="shared" si="410"/>
        <v>50306</v>
      </c>
      <c r="F6540" s="3"/>
      <c r="G6540" s="5">
        <v>53094</v>
      </c>
    </row>
    <row r="6541" spans="2:7">
      <c r="B6541" s="24">
        <f t="shared" si="411"/>
        <v>50307</v>
      </c>
      <c r="C6541" s="8" t="b">
        <f t="shared" si="409"/>
        <v>0</v>
      </c>
      <c r="D6541" s="21" t="b">
        <f t="shared" si="408"/>
        <v>0</v>
      </c>
      <c r="E6541" s="14">
        <f t="shared" si="410"/>
        <v>50307</v>
      </c>
      <c r="F6541" s="3"/>
      <c r="G6541" s="5">
        <v>53097</v>
      </c>
    </row>
    <row r="6542" spans="2:7">
      <c r="B6542" s="24">
        <f t="shared" si="411"/>
        <v>50308</v>
      </c>
      <c r="C6542" s="8" t="b">
        <f t="shared" si="409"/>
        <v>0</v>
      </c>
      <c r="D6542" s="21" t="b">
        <f t="shared" si="408"/>
        <v>0</v>
      </c>
      <c r="E6542" s="14">
        <f t="shared" si="410"/>
        <v>50308</v>
      </c>
      <c r="F6542" s="3"/>
      <c r="G6542" s="5">
        <v>53098</v>
      </c>
    </row>
    <row r="6543" spans="2:7">
      <c r="B6543" s="24">
        <f t="shared" si="411"/>
        <v>50309</v>
      </c>
      <c r="C6543" s="8" t="b">
        <f t="shared" si="409"/>
        <v>1</v>
      </c>
      <c r="D6543" s="21" t="b">
        <f t="shared" si="408"/>
        <v>0</v>
      </c>
      <c r="E6543" s="14" t="b">
        <f t="shared" si="410"/>
        <v>0</v>
      </c>
      <c r="F6543" s="3"/>
      <c r="G6543" s="5">
        <v>53099</v>
      </c>
    </row>
    <row r="6544" spans="2:7">
      <c r="B6544" s="24">
        <f t="shared" si="411"/>
        <v>50310</v>
      </c>
      <c r="C6544" s="8" t="b">
        <f t="shared" si="409"/>
        <v>1</v>
      </c>
      <c r="D6544" s="21" t="b">
        <f t="shared" si="408"/>
        <v>0</v>
      </c>
      <c r="E6544" s="14" t="b">
        <f t="shared" si="410"/>
        <v>0</v>
      </c>
      <c r="F6544" s="3"/>
      <c r="G6544" s="5">
        <v>53100</v>
      </c>
    </row>
    <row r="6545" spans="2:7">
      <c r="B6545" s="24">
        <f t="shared" si="411"/>
        <v>50311</v>
      </c>
      <c r="C6545" s="8" t="b">
        <f t="shared" si="409"/>
        <v>0</v>
      </c>
      <c r="D6545" s="21" t="b">
        <f t="shared" si="408"/>
        <v>0</v>
      </c>
      <c r="E6545" s="14">
        <f t="shared" si="410"/>
        <v>50311</v>
      </c>
      <c r="F6545" s="3"/>
      <c r="G6545" s="5">
        <v>53101</v>
      </c>
    </row>
    <row r="6546" spans="2:7">
      <c r="B6546" s="24">
        <f t="shared" si="411"/>
        <v>50312</v>
      </c>
      <c r="C6546" s="8" t="b">
        <f t="shared" si="409"/>
        <v>0</v>
      </c>
      <c r="D6546" s="21" t="b">
        <f t="shared" si="408"/>
        <v>0</v>
      </c>
      <c r="E6546" s="14">
        <f t="shared" si="410"/>
        <v>50312</v>
      </c>
      <c r="F6546" s="3"/>
      <c r="G6546" s="5">
        <v>53104</v>
      </c>
    </row>
    <row r="6547" spans="2:7">
      <c r="B6547" s="24">
        <f t="shared" si="411"/>
        <v>50313</v>
      </c>
      <c r="C6547" s="8" t="b">
        <f t="shared" si="409"/>
        <v>0</v>
      </c>
      <c r="D6547" s="21" t="b">
        <f t="shared" si="408"/>
        <v>0</v>
      </c>
      <c r="E6547" s="14">
        <f t="shared" si="410"/>
        <v>50313</v>
      </c>
      <c r="F6547" s="3"/>
      <c r="G6547" s="5">
        <v>53105</v>
      </c>
    </row>
    <row r="6548" spans="2:7">
      <c r="B6548" s="24">
        <f t="shared" si="411"/>
        <v>50314</v>
      </c>
      <c r="C6548" s="8" t="b">
        <f t="shared" si="409"/>
        <v>0</v>
      </c>
      <c r="D6548" s="21" t="b">
        <f t="shared" si="408"/>
        <v>0</v>
      </c>
      <c r="E6548" s="14">
        <f t="shared" si="410"/>
        <v>50314</v>
      </c>
      <c r="F6548" s="3"/>
      <c r="G6548" s="5">
        <v>53106</v>
      </c>
    </row>
    <row r="6549" spans="2:7">
      <c r="B6549" s="24">
        <f t="shared" si="411"/>
        <v>50315</v>
      </c>
      <c r="C6549" s="8" t="b">
        <f t="shared" si="409"/>
        <v>0</v>
      </c>
      <c r="D6549" s="21" t="b">
        <f t="shared" si="408"/>
        <v>0</v>
      </c>
      <c r="E6549" s="14">
        <f t="shared" si="410"/>
        <v>50315</v>
      </c>
      <c r="F6549" s="3"/>
      <c r="G6549" s="5">
        <v>53107</v>
      </c>
    </row>
    <row r="6550" spans="2:7">
      <c r="B6550" s="24">
        <f t="shared" si="411"/>
        <v>50316</v>
      </c>
      <c r="C6550" s="8" t="b">
        <f t="shared" si="409"/>
        <v>1</v>
      </c>
      <c r="D6550" s="21" t="b">
        <f t="shared" si="408"/>
        <v>0</v>
      </c>
      <c r="E6550" s="14" t="b">
        <f t="shared" si="410"/>
        <v>0</v>
      </c>
      <c r="F6550" s="3"/>
      <c r="G6550" s="5">
        <v>53108</v>
      </c>
    </row>
    <row r="6551" spans="2:7">
      <c r="B6551" s="24">
        <f t="shared" si="411"/>
        <v>50317</v>
      </c>
      <c r="C6551" s="8" t="b">
        <f t="shared" si="409"/>
        <v>1</v>
      </c>
      <c r="D6551" s="21" t="b">
        <f t="shared" si="408"/>
        <v>0</v>
      </c>
      <c r="E6551" s="14" t="b">
        <f t="shared" si="410"/>
        <v>0</v>
      </c>
      <c r="F6551" s="3"/>
      <c r="G6551" s="5">
        <v>53111</v>
      </c>
    </row>
    <row r="6552" spans="2:7">
      <c r="B6552" s="24">
        <f t="shared" si="411"/>
        <v>50318</v>
      </c>
      <c r="C6552" s="8" t="b">
        <f t="shared" si="409"/>
        <v>0</v>
      </c>
      <c r="D6552" s="21" t="b">
        <f t="shared" si="408"/>
        <v>0</v>
      </c>
      <c r="E6552" s="14">
        <f t="shared" si="410"/>
        <v>50318</v>
      </c>
      <c r="F6552" s="3"/>
      <c r="G6552" s="5">
        <v>53112</v>
      </c>
    </row>
    <row r="6553" spans="2:7">
      <c r="B6553" s="24">
        <f t="shared" si="411"/>
        <v>50319</v>
      </c>
      <c r="C6553" s="8" t="b">
        <f t="shared" si="409"/>
        <v>0</v>
      </c>
      <c r="D6553" s="21" t="b">
        <f t="shared" si="408"/>
        <v>0</v>
      </c>
      <c r="E6553" s="14">
        <f t="shared" si="410"/>
        <v>50319</v>
      </c>
      <c r="F6553" s="3"/>
      <c r="G6553" s="5">
        <v>53113</v>
      </c>
    </row>
    <row r="6554" spans="2:7">
      <c r="B6554" s="24">
        <f t="shared" si="411"/>
        <v>50320</v>
      </c>
      <c r="C6554" s="8" t="b">
        <f t="shared" si="409"/>
        <v>0</v>
      </c>
      <c r="D6554" s="21" t="b">
        <f t="shared" si="408"/>
        <v>0</v>
      </c>
      <c r="E6554" s="14">
        <f t="shared" si="410"/>
        <v>50320</v>
      </c>
      <c r="F6554" s="3"/>
      <c r="G6554" s="5">
        <v>53114</v>
      </c>
    </row>
    <row r="6555" spans="2:7">
      <c r="B6555" s="24">
        <f t="shared" si="411"/>
        <v>50321</v>
      </c>
      <c r="C6555" s="8" t="b">
        <f t="shared" si="409"/>
        <v>0</v>
      </c>
      <c r="D6555" s="21" t="b">
        <f t="shared" si="408"/>
        <v>0</v>
      </c>
      <c r="E6555" s="14">
        <f t="shared" si="410"/>
        <v>50321</v>
      </c>
      <c r="F6555" s="3"/>
      <c r="G6555" s="5">
        <v>53115</v>
      </c>
    </row>
    <row r="6556" spans="2:7">
      <c r="B6556" s="24">
        <f t="shared" si="411"/>
        <v>50322</v>
      </c>
      <c r="C6556" s="8" t="b">
        <f t="shared" si="409"/>
        <v>0</v>
      </c>
      <c r="D6556" s="21" t="b">
        <f t="shared" si="408"/>
        <v>0</v>
      </c>
      <c r="E6556" s="14">
        <f t="shared" si="410"/>
        <v>50322</v>
      </c>
      <c r="F6556" s="3"/>
      <c r="G6556" s="5">
        <v>53118</v>
      </c>
    </row>
    <row r="6557" spans="2:7">
      <c r="B6557" s="24">
        <f t="shared" si="411"/>
        <v>50323</v>
      </c>
      <c r="C6557" s="8" t="b">
        <f t="shared" si="409"/>
        <v>1</v>
      </c>
      <c r="D6557" s="21" t="b">
        <f t="shared" si="408"/>
        <v>0</v>
      </c>
      <c r="E6557" s="14" t="b">
        <f t="shared" si="410"/>
        <v>0</v>
      </c>
      <c r="F6557" s="3"/>
      <c r="G6557" s="5">
        <v>53119</v>
      </c>
    </row>
    <row r="6558" spans="2:7">
      <c r="B6558" s="24">
        <f t="shared" si="411"/>
        <v>50324</v>
      </c>
      <c r="C6558" s="8" t="b">
        <f t="shared" si="409"/>
        <v>1</v>
      </c>
      <c r="D6558" s="21" t="b">
        <f t="shared" si="408"/>
        <v>0</v>
      </c>
      <c r="E6558" s="14" t="b">
        <f t="shared" si="410"/>
        <v>0</v>
      </c>
      <c r="F6558" s="3"/>
      <c r="G6558" s="5">
        <v>53120</v>
      </c>
    </row>
    <row r="6559" spans="2:7">
      <c r="B6559" s="24">
        <f t="shared" si="411"/>
        <v>50325</v>
      </c>
      <c r="C6559" s="8" t="b">
        <f t="shared" si="409"/>
        <v>0</v>
      </c>
      <c r="D6559" s="21" t="b">
        <f t="shared" si="408"/>
        <v>0</v>
      </c>
      <c r="E6559" s="14">
        <f t="shared" si="410"/>
        <v>50325</v>
      </c>
      <c r="F6559" s="3"/>
      <c r="G6559" s="5">
        <v>53121</v>
      </c>
    </row>
    <row r="6560" spans="2:7">
      <c r="B6560" s="24">
        <f t="shared" si="411"/>
        <v>50326</v>
      </c>
      <c r="C6560" s="8" t="b">
        <f t="shared" si="409"/>
        <v>0</v>
      </c>
      <c r="D6560" s="21" t="b">
        <f t="shared" si="408"/>
        <v>0</v>
      </c>
      <c r="E6560" s="14">
        <f t="shared" si="410"/>
        <v>50326</v>
      </c>
      <c r="F6560" s="3"/>
      <c r="G6560" s="5">
        <v>53122</v>
      </c>
    </row>
    <row r="6561" spans="2:7">
      <c r="B6561" s="24">
        <f t="shared" si="411"/>
        <v>50327</v>
      </c>
      <c r="C6561" s="8" t="b">
        <f t="shared" si="409"/>
        <v>0</v>
      </c>
      <c r="D6561" s="21" t="b">
        <f t="shared" si="408"/>
        <v>0</v>
      </c>
      <c r="E6561" s="14">
        <f t="shared" si="410"/>
        <v>50327</v>
      </c>
      <c r="F6561" s="3"/>
      <c r="G6561" s="5">
        <v>53125</v>
      </c>
    </row>
    <row r="6562" spans="2:7">
      <c r="B6562" s="24">
        <f t="shared" si="411"/>
        <v>50328</v>
      </c>
      <c r="C6562" s="8" t="b">
        <f t="shared" si="409"/>
        <v>0</v>
      </c>
      <c r="D6562" s="21" t="b">
        <f t="shared" si="408"/>
        <v>0</v>
      </c>
      <c r="E6562" s="14">
        <f t="shared" si="410"/>
        <v>50328</v>
      </c>
      <c r="F6562" s="3"/>
      <c r="G6562" s="5">
        <v>53126</v>
      </c>
    </row>
    <row r="6563" spans="2:7">
      <c r="B6563" s="24">
        <f t="shared" si="411"/>
        <v>50329</v>
      </c>
      <c r="C6563" s="8" t="b">
        <f t="shared" si="409"/>
        <v>0</v>
      </c>
      <c r="D6563" s="21" t="b">
        <f t="shared" si="408"/>
        <v>0</v>
      </c>
      <c r="E6563" s="14">
        <f t="shared" si="410"/>
        <v>50329</v>
      </c>
      <c r="F6563" s="3"/>
      <c r="G6563" s="5">
        <v>53127</v>
      </c>
    </row>
    <row r="6564" spans="2:7">
      <c r="B6564" s="24">
        <f t="shared" si="411"/>
        <v>50330</v>
      </c>
      <c r="C6564" s="8" t="b">
        <f t="shared" si="409"/>
        <v>1</v>
      </c>
      <c r="D6564" s="21" t="b">
        <f t="shared" si="408"/>
        <v>0</v>
      </c>
      <c r="E6564" s="14" t="b">
        <f t="shared" si="410"/>
        <v>0</v>
      </c>
      <c r="F6564" s="3"/>
      <c r="G6564" s="5">
        <v>53128</v>
      </c>
    </row>
    <row r="6565" spans="2:7">
      <c r="B6565" s="24">
        <f t="shared" si="411"/>
        <v>50331</v>
      </c>
      <c r="C6565" s="8" t="b">
        <f t="shared" si="409"/>
        <v>1</v>
      </c>
      <c r="D6565" s="21" t="b">
        <f t="shared" si="408"/>
        <v>0</v>
      </c>
      <c r="E6565" s="14" t="b">
        <f t="shared" si="410"/>
        <v>0</v>
      </c>
      <c r="F6565" s="3"/>
      <c r="G6565" s="5">
        <v>53129</v>
      </c>
    </row>
    <row r="6566" spans="2:7">
      <c r="B6566" s="24">
        <f t="shared" si="411"/>
        <v>50332</v>
      </c>
      <c r="C6566" s="8" t="b">
        <f t="shared" si="409"/>
        <v>0</v>
      </c>
      <c r="D6566" s="21" t="b">
        <f t="shared" si="408"/>
        <v>0</v>
      </c>
      <c r="E6566" s="14">
        <f t="shared" si="410"/>
        <v>50332</v>
      </c>
      <c r="F6566" s="3"/>
      <c r="G6566" s="5">
        <v>53132</v>
      </c>
    </row>
    <row r="6567" spans="2:7">
      <c r="B6567" s="24">
        <f t="shared" si="411"/>
        <v>50333</v>
      </c>
      <c r="C6567" s="8" t="b">
        <f t="shared" si="409"/>
        <v>0</v>
      </c>
      <c r="D6567" s="21" t="b">
        <f t="shared" si="408"/>
        <v>0</v>
      </c>
      <c r="E6567" s="14">
        <f t="shared" si="410"/>
        <v>50333</v>
      </c>
      <c r="F6567" s="3"/>
      <c r="G6567" s="5">
        <v>53133</v>
      </c>
    </row>
    <row r="6568" spans="2:7">
      <c r="B6568" s="24">
        <f t="shared" si="411"/>
        <v>50334</v>
      </c>
      <c r="C6568" s="8" t="b">
        <f t="shared" si="409"/>
        <v>0</v>
      </c>
      <c r="D6568" s="21" t="b">
        <f t="shared" si="408"/>
        <v>0</v>
      </c>
      <c r="E6568" s="14">
        <f t="shared" si="410"/>
        <v>50334</v>
      </c>
      <c r="F6568" s="3"/>
      <c r="G6568" s="5">
        <v>53134</v>
      </c>
    </row>
    <row r="6569" spans="2:7">
      <c r="B6569" s="24">
        <f t="shared" si="411"/>
        <v>50335</v>
      </c>
      <c r="C6569" s="8" t="b">
        <f t="shared" si="409"/>
        <v>0</v>
      </c>
      <c r="D6569" s="21" t="b">
        <f t="shared" si="408"/>
        <v>0</v>
      </c>
      <c r="E6569" s="14">
        <f t="shared" si="410"/>
        <v>50335</v>
      </c>
      <c r="F6569" s="3"/>
      <c r="G6569" s="5">
        <v>53135</v>
      </c>
    </row>
    <row r="6570" spans="2:7">
      <c r="B6570" s="24">
        <f t="shared" si="411"/>
        <v>50336</v>
      </c>
      <c r="C6570" s="8" t="b">
        <f t="shared" si="409"/>
        <v>0</v>
      </c>
      <c r="D6570" s="21" t="b">
        <f t="shared" si="408"/>
        <v>0</v>
      </c>
      <c r="E6570" s="14">
        <f t="shared" si="410"/>
        <v>50336</v>
      </c>
      <c r="F6570" s="3"/>
      <c r="G6570" s="5">
        <v>53136</v>
      </c>
    </row>
    <row r="6571" spans="2:7">
      <c r="B6571" s="24">
        <f t="shared" si="411"/>
        <v>50337</v>
      </c>
      <c r="C6571" s="8" t="b">
        <f t="shared" si="409"/>
        <v>1</v>
      </c>
      <c r="D6571" s="21" t="b">
        <f t="shared" si="408"/>
        <v>0</v>
      </c>
      <c r="E6571" s="14" t="b">
        <f t="shared" si="410"/>
        <v>0</v>
      </c>
      <c r="F6571" s="3"/>
      <c r="G6571" s="5">
        <v>53139</v>
      </c>
    </row>
    <row r="6572" spans="2:7">
      <c r="B6572" s="24">
        <f t="shared" si="411"/>
        <v>50338</v>
      </c>
      <c r="C6572" s="8" t="b">
        <f t="shared" si="409"/>
        <v>1</v>
      </c>
      <c r="D6572" s="21" t="b">
        <f t="shared" si="408"/>
        <v>0</v>
      </c>
      <c r="E6572" s="14" t="b">
        <f t="shared" si="410"/>
        <v>0</v>
      </c>
      <c r="F6572" s="3"/>
      <c r="G6572" s="5">
        <v>53140</v>
      </c>
    </row>
    <row r="6573" spans="2:7">
      <c r="B6573" s="24">
        <f t="shared" si="411"/>
        <v>50339</v>
      </c>
      <c r="C6573" s="8" t="b">
        <f t="shared" si="409"/>
        <v>0</v>
      </c>
      <c r="D6573" s="21" t="b">
        <f t="shared" si="408"/>
        <v>0</v>
      </c>
      <c r="E6573" s="14">
        <f t="shared" si="410"/>
        <v>50339</v>
      </c>
      <c r="F6573" s="3"/>
      <c r="G6573" s="5">
        <v>53141</v>
      </c>
    </row>
    <row r="6574" spans="2:7">
      <c r="B6574" s="24">
        <f t="shared" si="411"/>
        <v>50340</v>
      </c>
      <c r="C6574" s="8" t="b">
        <f t="shared" si="409"/>
        <v>0</v>
      </c>
      <c r="D6574" s="21" t="b">
        <f t="shared" si="408"/>
        <v>0</v>
      </c>
      <c r="E6574" s="14">
        <f t="shared" si="410"/>
        <v>50340</v>
      </c>
      <c r="F6574" s="3"/>
      <c r="G6574" s="5">
        <v>53142</v>
      </c>
    </row>
    <row r="6575" spans="2:7">
      <c r="B6575" s="24">
        <f t="shared" si="411"/>
        <v>50341</v>
      </c>
      <c r="C6575" s="8" t="b">
        <f t="shared" si="409"/>
        <v>0</v>
      </c>
      <c r="D6575" s="21" t="b">
        <f t="shared" si="408"/>
        <v>0</v>
      </c>
      <c r="E6575" s="14">
        <f t="shared" si="410"/>
        <v>50341</v>
      </c>
      <c r="F6575" s="3"/>
      <c r="G6575" s="5">
        <v>53143</v>
      </c>
    </row>
    <row r="6576" spans="2:7">
      <c r="B6576" s="24">
        <f t="shared" si="411"/>
        <v>50342</v>
      </c>
      <c r="C6576" s="8" t="b">
        <f t="shared" si="409"/>
        <v>0</v>
      </c>
      <c r="D6576" s="21" t="b">
        <f t="shared" si="408"/>
        <v>0</v>
      </c>
      <c r="E6576" s="14">
        <f t="shared" si="410"/>
        <v>50342</v>
      </c>
      <c r="F6576" s="3"/>
      <c r="G6576" s="5">
        <v>53146</v>
      </c>
    </row>
    <row r="6577" spans="2:7">
      <c r="B6577" s="24">
        <f t="shared" si="411"/>
        <v>50343</v>
      </c>
      <c r="C6577" s="8" t="b">
        <f t="shared" si="409"/>
        <v>0</v>
      </c>
      <c r="D6577" s="21" t="b">
        <f t="shared" si="408"/>
        <v>0</v>
      </c>
      <c r="E6577" s="14">
        <f t="shared" si="410"/>
        <v>50343</v>
      </c>
      <c r="F6577" s="3"/>
      <c r="G6577" s="5">
        <v>53147</v>
      </c>
    </row>
    <row r="6578" spans="2:7">
      <c r="B6578" s="24">
        <f t="shared" si="411"/>
        <v>50344</v>
      </c>
      <c r="C6578" s="8" t="b">
        <f t="shared" si="409"/>
        <v>1</v>
      </c>
      <c r="D6578" s="21" t="b">
        <f t="shared" si="408"/>
        <v>0</v>
      </c>
      <c r="E6578" s="14" t="b">
        <f t="shared" si="410"/>
        <v>0</v>
      </c>
      <c r="F6578" s="3"/>
      <c r="G6578" s="5">
        <v>53148</v>
      </c>
    </row>
    <row r="6579" spans="2:7">
      <c r="B6579" s="24">
        <f t="shared" si="411"/>
        <v>50345</v>
      </c>
      <c r="C6579" s="8" t="b">
        <f t="shared" si="409"/>
        <v>1</v>
      </c>
      <c r="D6579" s="21" t="b">
        <f t="shared" si="408"/>
        <v>0</v>
      </c>
      <c r="E6579" s="14" t="b">
        <f t="shared" si="410"/>
        <v>0</v>
      </c>
      <c r="F6579" s="3"/>
      <c r="G6579" s="5">
        <v>53149</v>
      </c>
    </row>
    <row r="6580" spans="2:7">
      <c r="B6580" s="24">
        <f t="shared" si="411"/>
        <v>50346</v>
      </c>
      <c r="C6580" s="8" t="b">
        <f t="shared" si="409"/>
        <v>0</v>
      </c>
      <c r="D6580" s="21" t="b">
        <f t="shared" si="408"/>
        <v>0</v>
      </c>
      <c r="E6580" s="14">
        <f t="shared" si="410"/>
        <v>50346</v>
      </c>
      <c r="F6580" s="3"/>
      <c r="G6580" s="5">
        <v>53150</v>
      </c>
    </row>
    <row r="6581" spans="2:7">
      <c r="B6581" s="24">
        <f t="shared" si="411"/>
        <v>50347</v>
      </c>
      <c r="C6581" s="8" t="b">
        <f t="shared" si="409"/>
        <v>0</v>
      </c>
      <c r="D6581" s="21" t="b">
        <f t="shared" si="408"/>
        <v>0</v>
      </c>
      <c r="E6581" s="14">
        <f t="shared" si="410"/>
        <v>50347</v>
      </c>
      <c r="F6581" s="3"/>
      <c r="G6581" s="5">
        <v>53153</v>
      </c>
    </row>
    <row r="6582" spans="2:7">
      <c r="B6582" s="24">
        <f t="shared" si="411"/>
        <v>50348</v>
      </c>
      <c r="C6582" s="8" t="b">
        <f t="shared" si="409"/>
        <v>0</v>
      </c>
      <c r="D6582" s="21" t="b">
        <f t="shared" si="408"/>
        <v>0</v>
      </c>
      <c r="E6582" s="14">
        <f t="shared" si="410"/>
        <v>50348</v>
      </c>
      <c r="F6582" s="3"/>
      <c r="G6582" s="5">
        <v>53154</v>
      </c>
    </row>
    <row r="6583" spans="2:7">
      <c r="B6583" s="24">
        <f t="shared" si="411"/>
        <v>50349</v>
      </c>
      <c r="C6583" s="8" t="b">
        <f t="shared" si="409"/>
        <v>0</v>
      </c>
      <c r="D6583" s="21" t="b">
        <f t="shared" si="408"/>
        <v>0</v>
      </c>
      <c r="E6583" s="14">
        <f t="shared" si="410"/>
        <v>50349</v>
      </c>
      <c r="F6583" s="3"/>
      <c r="G6583" s="5">
        <v>53155</v>
      </c>
    </row>
    <row r="6584" spans="2:7">
      <c r="B6584" s="24">
        <f t="shared" si="411"/>
        <v>50350</v>
      </c>
      <c r="C6584" s="8" t="b">
        <f t="shared" si="409"/>
        <v>0</v>
      </c>
      <c r="D6584" s="21" t="b">
        <f t="shared" si="408"/>
        <v>0</v>
      </c>
      <c r="E6584" s="14">
        <f t="shared" si="410"/>
        <v>50350</v>
      </c>
      <c r="F6584" s="3"/>
      <c r="G6584" s="5">
        <v>53156</v>
      </c>
    </row>
    <row r="6585" spans="2:7">
      <c r="B6585" s="24">
        <f t="shared" si="411"/>
        <v>50351</v>
      </c>
      <c r="C6585" s="8" t="b">
        <f t="shared" si="409"/>
        <v>1</v>
      </c>
      <c r="D6585" s="21" t="b">
        <f t="shared" si="408"/>
        <v>0</v>
      </c>
      <c r="E6585" s="14" t="b">
        <f t="shared" si="410"/>
        <v>0</v>
      </c>
      <c r="F6585" s="3"/>
      <c r="G6585" s="5">
        <v>53157</v>
      </c>
    </row>
    <row r="6586" spans="2:7">
      <c r="B6586" s="24">
        <f t="shared" si="411"/>
        <v>50352</v>
      </c>
      <c r="C6586" s="8" t="b">
        <f t="shared" si="409"/>
        <v>1</v>
      </c>
      <c r="D6586" s="21" t="b">
        <f t="shared" si="408"/>
        <v>0</v>
      </c>
      <c r="E6586" s="14" t="b">
        <f t="shared" si="410"/>
        <v>0</v>
      </c>
      <c r="F6586" s="3"/>
      <c r="G6586" s="5">
        <v>53160</v>
      </c>
    </row>
    <row r="6587" spans="2:7">
      <c r="B6587" s="24">
        <f t="shared" si="411"/>
        <v>50353</v>
      </c>
      <c r="C6587" s="8" t="b">
        <f t="shared" si="409"/>
        <v>0</v>
      </c>
      <c r="D6587" s="21" t="b">
        <f t="shared" si="408"/>
        <v>0</v>
      </c>
      <c r="E6587" s="14">
        <f t="shared" si="410"/>
        <v>50353</v>
      </c>
      <c r="F6587" s="3"/>
      <c r="G6587" s="5">
        <v>53161</v>
      </c>
    </row>
    <row r="6588" spans="2:7">
      <c r="B6588" s="24">
        <f t="shared" si="411"/>
        <v>50354</v>
      </c>
      <c r="C6588" s="8" t="b">
        <f t="shared" si="409"/>
        <v>0</v>
      </c>
      <c r="D6588" s="21" t="b">
        <f t="shared" si="408"/>
        <v>0</v>
      </c>
      <c r="E6588" s="14">
        <f t="shared" si="410"/>
        <v>50354</v>
      </c>
      <c r="F6588" s="3"/>
      <c r="G6588" s="5">
        <v>53162</v>
      </c>
    </row>
    <row r="6589" spans="2:7">
      <c r="B6589" s="24">
        <f t="shared" si="411"/>
        <v>50355</v>
      </c>
      <c r="C6589" s="8" t="b">
        <f t="shared" si="409"/>
        <v>0</v>
      </c>
      <c r="D6589" s="21" t="b">
        <f t="shared" si="408"/>
        <v>0</v>
      </c>
      <c r="E6589" s="14">
        <f t="shared" si="410"/>
        <v>50355</v>
      </c>
      <c r="F6589" s="3"/>
      <c r="G6589" s="5">
        <v>53163</v>
      </c>
    </row>
    <row r="6590" spans="2:7">
      <c r="B6590" s="24">
        <f t="shared" si="411"/>
        <v>50356</v>
      </c>
      <c r="C6590" s="8" t="b">
        <f t="shared" si="409"/>
        <v>0</v>
      </c>
      <c r="D6590" s="21" t="b">
        <f t="shared" si="408"/>
        <v>0</v>
      </c>
      <c r="E6590" s="14">
        <f t="shared" si="410"/>
        <v>50356</v>
      </c>
      <c r="F6590" s="3"/>
      <c r="G6590" s="5">
        <v>53164</v>
      </c>
    </row>
    <row r="6591" spans="2:7">
      <c r="B6591" s="24">
        <f t="shared" si="411"/>
        <v>50357</v>
      </c>
      <c r="C6591" s="8" t="b">
        <f t="shared" si="409"/>
        <v>0</v>
      </c>
      <c r="D6591" s="21" t="b">
        <f t="shared" si="408"/>
        <v>0</v>
      </c>
      <c r="E6591" s="14">
        <f t="shared" si="410"/>
        <v>50357</v>
      </c>
      <c r="F6591" s="3"/>
      <c r="G6591" s="5">
        <v>53167</v>
      </c>
    </row>
    <row r="6592" spans="2:7">
      <c r="B6592" s="24">
        <f t="shared" si="411"/>
        <v>50358</v>
      </c>
      <c r="C6592" s="8" t="b">
        <f t="shared" si="409"/>
        <v>1</v>
      </c>
      <c r="D6592" s="21" t="b">
        <f t="shared" si="408"/>
        <v>0</v>
      </c>
      <c r="E6592" s="14" t="b">
        <f t="shared" si="410"/>
        <v>0</v>
      </c>
      <c r="F6592" s="3"/>
      <c r="G6592" s="5">
        <v>53168</v>
      </c>
    </row>
    <row r="6593" spans="2:7">
      <c r="B6593" s="24">
        <f t="shared" si="411"/>
        <v>50359</v>
      </c>
      <c r="C6593" s="8" t="b">
        <f t="shared" si="409"/>
        <v>1</v>
      </c>
      <c r="D6593" s="21" t="b">
        <f t="shared" si="408"/>
        <v>0</v>
      </c>
      <c r="E6593" s="14" t="b">
        <f t="shared" si="410"/>
        <v>0</v>
      </c>
      <c r="F6593" s="3"/>
      <c r="G6593" s="5">
        <v>53169</v>
      </c>
    </row>
    <row r="6594" spans="2:7">
      <c r="B6594" s="24">
        <f t="shared" si="411"/>
        <v>50360</v>
      </c>
      <c r="C6594" s="8" t="b">
        <f t="shared" si="409"/>
        <v>0</v>
      </c>
      <c r="D6594" s="21" t="b">
        <f t="shared" si="408"/>
        <v>0</v>
      </c>
      <c r="E6594" s="14">
        <f t="shared" si="410"/>
        <v>50360</v>
      </c>
      <c r="F6594" s="3"/>
      <c r="G6594" s="5">
        <v>53170</v>
      </c>
    </row>
    <row r="6595" spans="2:7">
      <c r="B6595" s="24">
        <f t="shared" si="411"/>
        <v>50361</v>
      </c>
      <c r="C6595" s="8" t="b">
        <f t="shared" si="409"/>
        <v>0</v>
      </c>
      <c r="D6595" s="21" t="b">
        <f t="shared" ref="D6595:D6658" si="412">IF(TYPE(VLOOKUP(B6595,Holidays,1,0))&lt;&gt;1,FALSE,TRUE)</f>
        <v>0</v>
      </c>
      <c r="E6595" s="14">
        <f t="shared" si="410"/>
        <v>50361</v>
      </c>
      <c r="F6595" s="3"/>
      <c r="G6595" s="5">
        <v>53171</v>
      </c>
    </row>
    <row r="6596" spans="2:7">
      <c r="B6596" s="24">
        <f t="shared" si="411"/>
        <v>50362</v>
      </c>
      <c r="C6596" s="8" t="b">
        <f t="shared" ref="C6596:C6659" si="413">IF(WEEKDAY(B6596,2)&gt;5,TRUE)</f>
        <v>0</v>
      </c>
      <c r="D6596" s="21" t="b">
        <f t="shared" si="412"/>
        <v>0</v>
      </c>
      <c r="E6596" s="14">
        <f t="shared" ref="E6596:E6659" si="414">IF(OR(C6596,D6596),FALSE,B6596)</f>
        <v>50362</v>
      </c>
      <c r="F6596" s="3"/>
      <c r="G6596" s="5">
        <v>53174</v>
      </c>
    </row>
    <row r="6597" spans="2:7">
      <c r="B6597" s="24">
        <f t="shared" ref="B6597:B6660" si="415">B6596+1</f>
        <v>50363</v>
      </c>
      <c r="C6597" s="8" t="b">
        <f t="shared" si="413"/>
        <v>0</v>
      </c>
      <c r="D6597" s="21" t="b">
        <f t="shared" si="412"/>
        <v>0</v>
      </c>
      <c r="E6597" s="14">
        <f t="shared" si="414"/>
        <v>50363</v>
      </c>
      <c r="F6597" s="3"/>
      <c r="G6597" s="5">
        <v>53175</v>
      </c>
    </row>
    <row r="6598" spans="2:7">
      <c r="B6598" s="24">
        <f t="shared" si="415"/>
        <v>50364</v>
      </c>
      <c r="C6598" s="8" t="b">
        <f t="shared" si="413"/>
        <v>0</v>
      </c>
      <c r="D6598" s="21" t="b">
        <f t="shared" si="412"/>
        <v>0</v>
      </c>
      <c r="E6598" s="14">
        <f t="shared" si="414"/>
        <v>50364</v>
      </c>
      <c r="F6598" s="3"/>
      <c r="G6598" s="5">
        <v>53176</v>
      </c>
    </row>
    <row r="6599" spans="2:7">
      <c r="B6599" s="24">
        <f t="shared" si="415"/>
        <v>50365</v>
      </c>
      <c r="C6599" s="8" t="b">
        <f t="shared" si="413"/>
        <v>1</v>
      </c>
      <c r="D6599" s="21" t="b">
        <f t="shared" si="412"/>
        <v>0</v>
      </c>
      <c r="E6599" s="14" t="b">
        <f t="shared" si="414"/>
        <v>0</v>
      </c>
      <c r="F6599" s="3"/>
      <c r="G6599" s="5">
        <v>53177</v>
      </c>
    </row>
    <row r="6600" spans="2:7">
      <c r="B6600" s="24">
        <f t="shared" si="415"/>
        <v>50366</v>
      </c>
      <c r="C6600" s="8" t="b">
        <f t="shared" si="413"/>
        <v>1</v>
      </c>
      <c r="D6600" s="21" t="b">
        <f t="shared" si="412"/>
        <v>0</v>
      </c>
      <c r="E6600" s="14" t="b">
        <f t="shared" si="414"/>
        <v>0</v>
      </c>
      <c r="F6600" s="3"/>
      <c r="G6600" s="5">
        <v>53178</v>
      </c>
    </row>
    <row r="6601" spans="2:7">
      <c r="B6601" s="24">
        <f t="shared" si="415"/>
        <v>50367</v>
      </c>
      <c r="C6601" s="8" t="b">
        <f t="shared" si="413"/>
        <v>0</v>
      </c>
      <c r="D6601" s="21" t="b">
        <f t="shared" si="412"/>
        <v>0</v>
      </c>
      <c r="E6601" s="14">
        <f t="shared" si="414"/>
        <v>50367</v>
      </c>
      <c r="F6601" s="3"/>
      <c r="G6601" s="5">
        <v>53181</v>
      </c>
    </row>
    <row r="6602" spans="2:7">
      <c r="B6602" s="24">
        <f t="shared" si="415"/>
        <v>50368</v>
      </c>
      <c r="C6602" s="8" t="b">
        <f t="shared" si="413"/>
        <v>0</v>
      </c>
      <c r="D6602" s="21" t="b">
        <f t="shared" si="412"/>
        <v>0</v>
      </c>
      <c r="E6602" s="14">
        <f t="shared" si="414"/>
        <v>50368</v>
      </c>
      <c r="F6602" s="3"/>
      <c r="G6602" s="5">
        <v>53182</v>
      </c>
    </row>
    <row r="6603" spans="2:7">
      <c r="B6603" s="24">
        <f t="shared" si="415"/>
        <v>50369</v>
      </c>
      <c r="C6603" s="8" t="b">
        <f t="shared" si="413"/>
        <v>0</v>
      </c>
      <c r="D6603" s="21" t="b">
        <f t="shared" si="412"/>
        <v>0</v>
      </c>
      <c r="E6603" s="14">
        <f t="shared" si="414"/>
        <v>50369</v>
      </c>
      <c r="F6603" s="3"/>
      <c r="G6603" s="5">
        <v>53183</v>
      </c>
    </row>
    <row r="6604" spans="2:7">
      <c r="B6604" s="24">
        <f t="shared" si="415"/>
        <v>50370</v>
      </c>
      <c r="C6604" s="8" t="b">
        <f t="shared" si="413"/>
        <v>0</v>
      </c>
      <c r="D6604" s="21" t="b">
        <f t="shared" si="412"/>
        <v>0</v>
      </c>
      <c r="E6604" s="14">
        <f t="shared" si="414"/>
        <v>50370</v>
      </c>
      <c r="F6604" s="3"/>
      <c r="G6604" s="5">
        <v>53184</v>
      </c>
    </row>
    <row r="6605" spans="2:7">
      <c r="B6605" s="24">
        <f t="shared" si="415"/>
        <v>50371</v>
      </c>
      <c r="C6605" s="8" t="b">
        <f t="shared" si="413"/>
        <v>0</v>
      </c>
      <c r="D6605" s="21" t="b">
        <f t="shared" si="412"/>
        <v>0</v>
      </c>
      <c r="E6605" s="14">
        <f t="shared" si="414"/>
        <v>50371</v>
      </c>
      <c r="F6605" s="3"/>
      <c r="G6605" s="5">
        <v>53185</v>
      </c>
    </row>
    <row r="6606" spans="2:7">
      <c r="B6606" s="24">
        <f t="shared" si="415"/>
        <v>50372</v>
      </c>
      <c r="C6606" s="8" t="b">
        <f t="shared" si="413"/>
        <v>1</v>
      </c>
      <c r="D6606" s="21" t="b">
        <f t="shared" si="412"/>
        <v>0</v>
      </c>
      <c r="E6606" s="14" t="b">
        <f t="shared" si="414"/>
        <v>0</v>
      </c>
      <c r="F6606" s="3"/>
      <c r="G6606" s="5">
        <v>53188</v>
      </c>
    </row>
    <row r="6607" spans="2:7">
      <c r="B6607" s="24">
        <f t="shared" si="415"/>
        <v>50373</v>
      </c>
      <c r="C6607" s="8" t="b">
        <f t="shared" si="413"/>
        <v>1</v>
      </c>
      <c r="D6607" s="21" t="b">
        <f t="shared" si="412"/>
        <v>0</v>
      </c>
      <c r="E6607" s="14" t="b">
        <f t="shared" si="414"/>
        <v>0</v>
      </c>
      <c r="F6607" s="3"/>
      <c r="G6607" s="5">
        <v>53189</v>
      </c>
    </row>
    <row r="6608" spans="2:7">
      <c r="B6608" s="24">
        <f t="shared" si="415"/>
        <v>50374</v>
      </c>
      <c r="C6608" s="8" t="b">
        <f t="shared" si="413"/>
        <v>0</v>
      </c>
      <c r="D6608" s="21" t="b">
        <f t="shared" si="412"/>
        <v>0</v>
      </c>
      <c r="E6608" s="14">
        <f t="shared" si="414"/>
        <v>50374</v>
      </c>
      <c r="F6608" s="3"/>
      <c r="G6608" s="5">
        <v>53190</v>
      </c>
    </row>
    <row r="6609" spans="2:7">
      <c r="B6609" s="24">
        <f t="shared" si="415"/>
        <v>50375</v>
      </c>
      <c r="C6609" s="8" t="b">
        <f t="shared" si="413"/>
        <v>0</v>
      </c>
      <c r="D6609" s="21" t="b">
        <f t="shared" si="412"/>
        <v>0</v>
      </c>
      <c r="E6609" s="14">
        <f t="shared" si="414"/>
        <v>50375</v>
      </c>
      <c r="F6609" s="3"/>
      <c r="G6609" s="5">
        <v>53191</v>
      </c>
    </row>
    <row r="6610" spans="2:7">
      <c r="B6610" s="24">
        <f t="shared" si="415"/>
        <v>50376</v>
      </c>
      <c r="C6610" s="8" t="b">
        <f t="shared" si="413"/>
        <v>0</v>
      </c>
      <c r="D6610" s="21" t="b">
        <f t="shared" si="412"/>
        <v>0</v>
      </c>
      <c r="E6610" s="14">
        <f t="shared" si="414"/>
        <v>50376</v>
      </c>
      <c r="F6610" s="3"/>
      <c r="G6610" s="5">
        <v>53192</v>
      </c>
    </row>
    <row r="6611" spans="2:7">
      <c r="B6611" s="24">
        <f t="shared" si="415"/>
        <v>50377</v>
      </c>
      <c r="C6611" s="8" t="b">
        <f t="shared" si="413"/>
        <v>0</v>
      </c>
      <c r="D6611" s="21" t="b">
        <f t="shared" si="412"/>
        <v>0</v>
      </c>
      <c r="E6611" s="14">
        <f t="shared" si="414"/>
        <v>50377</v>
      </c>
      <c r="F6611" s="3"/>
      <c r="G6611" s="5">
        <v>53195</v>
      </c>
    </row>
    <row r="6612" spans="2:7">
      <c r="B6612" s="24">
        <f t="shared" si="415"/>
        <v>50378</v>
      </c>
      <c r="C6612" s="8" t="b">
        <f t="shared" si="413"/>
        <v>0</v>
      </c>
      <c r="D6612" s="21" t="b">
        <f t="shared" si="412"/>
        <v>0</v>
      </c>
      <c r="E6612" s="14">
        <f t="shared" si="414"/>
        <v>50378</v>
      </c>
      <c r="F6612" s="3"/>
      <c r="G6612" s="5">
        <v>53196</v>
      </c>
    </row>
    <row r="6613" spans="2:7">
      <c r="B6613" s="24">
        <f t="shared" si="415"/>
        <v>50379</v>
      </c>
      <c r="C6613" s="8" t="b">
        <f t="shared" si="413"/>
        <v>1</v>
      </c>
      <c r="D6613" s="21" t="b">
        <f t="shared" si="412"/>
        <v>0</v>
      </c>
      <c r="E6613" s="14" t="b">
        <f t="shared" si="414"/>
        <v>0</v>
      </c>
      <c r="F6613" s="3"/>
      <c r="G6613" s="5">
        <v>53197</v>
      </c>
    </row>
    <row r="6614" spans="2:7">
      <c r="B6614" s="24">
        <f t="shared" si="415"/>
        <v>50380</v>
      </c>
      <c r="C6614" s="8" t="b">
        <f t="shared" si="413"/>
        <v>1</v>
      </c>
      <c r="D6614" s="21" t="b">
        <f t="shared" si="412"/>
        <v>0</v>
      </c>
      <c r="E6614" s="14" t="b">
        <f t="shared" si="414"/>
        <v>0</v>
      </c>
      <c r="F6614" s="3"/>
      <c r="G6614" s="5">
        <v>53198</v>
      </c>
    </row>
    <row r="6615" spans="2:7">
      <c r="B6615" s="24">
        <f t="shared" si="415"/>
        <v>50381</v>
      </c>
      <c r="C6615" s="8" t="b">
        <f t="shared" si="413"/>
        <v>0</v>
      </c>
      <c r="D6615" s="21" t="b">
        <f t="shared" si="412"/>
        <v>0</v>
      </c>
      <c r="E6615" s="14">
        <f t="shared" si="414"/>
        <v>50381</v>
      </c>
      <c r="F6615" s="3"/>
      <c r="G6615" s="5">
        <v>53199</v>
      </c>
    </row>
    <row r="6616" spans="2:7">
      <c r="B6616" s="24">
        <f t="shared" si="415"/>
        <v>50382</v>
      </c>
      <c r="C6616" s="8" t="b">
        <f t="shared" si="413"/>
        <v>0</v>
      </c>
      <c r="D6616" s="21" t="b">
        <f t="shared" si="412"/>
        <v>0</v>
      </c>
      <c r="E6616" s="14">
        <f t="shared" si="414"/>
        <v>50382</v>
      </c>
      <c r="F6616" s="3"/>
      <c r="G6616" s="5">
        <v>53202</v>
      </c>
    </row>
    <row r="6617" spans="2:7">
      <c r="B6617" s="24">
        <f t="shared" si="415"/>
        <v>50383</v>
      </c>
      <c r="C6617" s="8" t="b">
        <f t="shared" si="413"/>
        <v>0</v>
      </c>
      <c r="D6617" s="21" t="b">
        <f t="shared" si="412"/>
        <v>0</v>
      </c>
      <c r="E6617" s="14">
        <f t="shared" si="414"/>
        <v>50383</v>
      </c>
      <c r="F6617" s="3"/>
      <c r="G6617" s="5">
        <v>53203</v>
      </c>
    </row>
    <row r="6618" spans="2:7">
      <c r="B6618" s="24">
        <f t="shared" si="415"/>
        <v>50384</v>
      </c>
      <c r="C6618" s="8" t="b">
        <f t="shared" si="413"/>
        <v>0</v>
      </c>
      <c r="D6618" s="21" t="b">
        <f t="shared" si="412"/>
        <v>0</v>
      </c>
      <c r="E6618" s="14">
        <f t="shared" si="414"/>
        <v>50384</v>
      </c>
      <c r="F6618" s="3"/>
      <c r="G6618" s="5">
        <v>53204</v>
      </c>
    </row>
    <row r="6619" spans="2:7">
      <c r="B6619" s="24">
        <f t="shared" si="415"/>
        <v>50385</v>
      </c>
      <c r="C6619" s="8" t="b">
        <f t="shared" si="413"/>
        <v>0</v>
      </c>
      <c r="D6619" s="21" t="b">
        <f t="shared" si="412"/>
        <v>0</v>
      </c>
      <c r="E6619" s="14">
        <f t="shared" si="414"/>
        <v>50385</v>
      </c>
      <c r="F6619" s="3"/>
      <c r="G6619" s="5">
        <v>53205</v>
      </c>
    </row>
    <row r="6620" spans="2:7">
      <c r="B6620" s="24">
        <f t="shared" si="415"/>
        <v>50386</v>
      </c>
      <c r="C6620" s="8" t="b">
        <f t="shared" si="413"/>
        <v>1</v>
      </c>
      <c r="D6620" s="21" t="b">
        <f t="shared" si="412"/>
        <v>0</v>
      </c>
      <c r="E6620" s="14" t="b">
        <f t="shared" si="414"/>
        <v>0</v>
      </c>
      <c r="F6620" s="3"/>
      <c r="G6620" s="5">
        <v>53206</v>
      </c>
    </row>
    <row r="6621" spans="2:7">
      <c r="B6621" s="24">
        <f t="shared" si="415"/>
        <v>50387</v>
      </c>
      <c r="C6621" s="8" t="b">
        <f t="shared" si="413"/>
        <v>1</v>
      </c>
      <c r="D6621" s="21" t="b">
        <f t="shared" si="412"/>
        <v>0</v>
      </c>
      <c r="E6621" s="14" t="b">
        <f t="shared" si="414"/>
        <v>0</v>
      </c>
      <c r="F6621" s="3"/>
      <c r="G6621" s="5">
        <v>53209</v>
      </c>
    </row>
    <row r="6622" spans="2:7">
      <c r="B6622" s="24">
        <f t="shared" si="415"/>
        <v>50388</v>
      </c>
      <c r="C6622" s="8" t="b">
        <f t="shared" si="413"/>
        <v>0</v>
      </c>
      <c r="D6622" s="21" t="b">
        <f t="shared" si="412"/>
        <v>0</v>
      </c>
      <c r="E6622" s="14">
        <f t="shared" si="414"/>
        <v>50388</v>
      </c>
      <c r="F6622" s="3"/>
      <c r="G6622" s="5">
        <v>53210</v>
      </c>
    </row>
    <row r="6623" spans="2:7">
      <c r="B6623" s="24">
        <f t="shared" si="415"/>
        <v>50389</v>
      </c>
      <c r="C6623" s="8" t="b">
        <f t="shared" si="413"/>
        <v>0</v>
      </c>
      <c r="D6623" s="21" t="b">
        <f t="shared" si="412"/>
        <v>0</v>
      </c>
      <c r="E6623" s="14">
        <f t="shared" si="414"/>
        <v>50389</v>
      </c>
      <c r="F6623" s="3"/>
      <c r="G6623" s="5">
        <v>53211</v>
      </c>
    </row>
    <row r="6624" spans="2:7">
      <c r="B6624" s="24">
        <f t="shared" si="415"/>
        <v>50390</v>
      </c>
      <c r="C6624" s="8" t="b">
        <f t="shared" si="413"/>
        <v>0</v>
      </c>
      <c r="D6624" s="21" t="b">
        <f t="shared" si="412"/>
        <v>0</v>
      </c>
      <c r="E6624" s="14">
        <f t="shared" si="414"/>
        <v>50390</v>
      </c>
      <c r="F6624" s="3"/>
      <c r="G6624" s="5">
        <v>53212</v>
      </c>
    </row>
    <row r="6625" spans="2:7">
      <c r="B6625" s="24">
        <f t="shared" si="415"/>
        <v>50391</v>
      </c>
      <c r="C6625" s="8" t="b">
        <f t="shared" si="413"/>
        <v>0</v>
      </c>
      <c r="D6625" s="21" t="b">
        <f t="shared" si="412"/>
        <v>0</v>
      </c>
      <c r="E6625" s="14">
        <f t="shared" si="414"/>
        <v>50391</v>
      </c>
      <c r="F6625" s="3"/>
      <c r="G6625" s="5">
        <v>53213</v>
      </c>
    </row>
    <row r="6626" spans="2:7">
      <c r="B6626" s="24">
        <f t="shared" si="415"/>
        <v>50392</v>
      </c>
      <c r="C6626" s="8" t="b">
        <f t="shared" si="413"/>
        <v>0</v>
      </c>
      <c r="D6626" s="21" t="b">
        <f t="shared" si="412"/>
        <v>0</v>
      </c>
      <c r="E6626" s="14">
        <f t="shared" si="414"/>
        <v>50392</v>
      </c>
      <c r="F6626" s="3"/>
      <c r="G6626" s="5">
        <v>53216</v>
      </c>
    </row>
    <row r="6627" spans="2:7">
      <c r="B6627" s="24">
        <f t="shared" si="415"/>
        <v>50393</v>
      </c>
      <c r="C6627" s="8" t="b">
        <f t="shared" si="413"/>
        <v>1</v>
      </c>
      <c r="D6627" s="21" t="b">
        <f t="shared" si="412"/>
        <v>0</v>
      </c>
      <c r="E6627" s="14" t="b">
        <f t="shared" si="414"/>
        <v>0</v>
      </c>
      <c r="F6627" s="3"/>
      <c r="G6627" s="5">
        <v>53217</v>
      </c>
    </row>
    <row r="6628" spans="2:7">
      <c r="B6628" s="24">
        <f t="shared" si="415"/>
        <v>50394</v>
      </c>
      <c r="C6628" s="8" t="b">
        <f t="shared" si="413"/>
        <v>1</v>
      </c>
      <c r="D6628" s="21" t="b">
        <f t="shared" si="412"/>
        <v>0</v>
      </c>
      <c r="E6628" s="14" t="b">
        <f t="shared" si="414"/>
        <v>0</v>
      </c>
      <c r="F6628" s="3"/>
      <c r="G6628" s="5">
        <v>53218</v>
      </c>
    </row>
    <row r="6629" spans="2:7">
      <c r="B6629" s="24">
        <f t="shared" si="415"/>
        <v>50395</v>
      </c>
      <c r="C6629" s="8" t="b">
        <f t="shared" si="413"/>
        <v>0</v>
      </c>
      <c r="D6629" s="21" t="b">
        <f t="shared" si="412"/>
        <v>0</v>
      </c>
      <c r="E6629" s="14">
        <f t="shared" si="414"/>
        <v>50395</v>
      </c>
      <c r="F6629" s="3"/>
      <c r="G6629" s="5">
        <v>53219</v>
      </c>
    </row>
    <row r="6630" spans="2:7">
      <c r="B6630" s="24">
        <f t="shared" si="415"/>
        <v>50396</v>
      </c>
      <c r="C6630" s="8" t="b">
        <f t="shared" si="413"/>
        <v>0</v>
      </c>
      <c r="D6630" s="21" t="b">
        <f t="shared" si="412"/>
        <v>0</v>
      </c>
      <c r="E6630" s="14">
        <f t="shared" si="414"/>
        <v>50396</v>
      </c>
      <c r="F6630" s="3"/>
      <c r="G6630" s="5">
        <v>53220</v>
      </c>
    </row>
    <row r="6631" spans="2:7">
      <c r="B6631" s="24">
        <f t="shared" si="415"/>
        <v>50397</v>
      </c>
      <c r="C6631" s="8" t="b">
        <f t="shared" si="413"/>
        <v>0</v>
      </c>
      <c r="D6631" s="21" t="b">
        <f t="shared" si="412"/>
        <v>0</v>
      </c>
      <c r="E6631" s="14">
        <f t="shared" si="414"/>
        <v>50397</v>
      </c>
      <c r="F6631" s="3"/>
      <c r="G6631" s="5">
        <v>53223</v>
      </c>
    </row>
    <row r="6632" spans="2:7">
      <c r="B6632" s="24">
        <f t="shared" si="415"/>
        <v>50398</v>
      </c>
      <c r="C6632" s="8" t="b">
        <f t="shared" si="413"/>
        <v>0</v>
      </c>
      <c r="D6632" s="21" t="b">
        <f t="shared" si="412"/>
        <v>0</v>
      </c>
      <c r="E6632" s="14">
        <f t="shared" si="414"/>
        <v>50398</v>
      </c>
      <c r="F6632" s="3"/>
      <c r="G6632" s="5">
        <v>53224</v>
      </c>
    </row>
    <row r="6633" spans="2:7">
      <c r="B6633" s="24">
        <f t="shared" si="415"/>
        <v>50399</v>
      </c>
      <c r="C6633" s="8" t="b">
        <f t="shared" si="413"/>
        <v>0</v>
      </c>
      <c r="D6633" s="21" t="b">
        <f t="shared" si="412"/>
        <v>1</v>
      </c>
      <c r="E6633" s="14" t="b">
        <f t="shared" si="414"/>
        <v>0</v>
      </c>
      <c r="F6633" s="3"/>
      <c r="G6633" s="5">
        <v>53225</v>
      </c>
    </row>
    <row r="6634" spans="2:7">
      <c r="B6634" s="24">
        <f t="shared" si="415"/>
        <v>50400</v>
      </c>
      <c r="C6634" s="8" t="b">
        <f t="shared" si="413"/>
        <v>1</v>
      </c>
      <c r="D6634" s="21" t="b">
        <f t="shared" si="412"/>
        <v>1</v>
      </c>
      <c r="E6634" s="14" t="b">
        <f t="shared" si="414"/>
        <v>0</v>
      </c>
      <c r="F6634" s="3"/>
      <c r="G6634" s="5">
        <v>53226</v>
      </c>
    </row>
    <row r="6635" spans="2:7">
      <c r="B6635" s="24">
        <f t="shared" si="415"/>
        <v>50401</v>
      </c>
      <c r="C6635" s="8" t="b">
        <f t="shared" si="413"/>
        <v>1</v>
      </c>
      <c r="D6635" s="21" t="b">
        <f t="shared" si="412"/>
        <v>0</v>
      </c>
      <c r="E6635" s="14" t="b">
        <f t="shared" si="414"/>
        <v>0</v>
      </c>
      <c r="F6635" s="3"/>
      <c r="G6635" s="5">
        <v>53227</v>
      </c>
    </row>
    <row r="6636" spans="2:7">
      <c r="B6636" s="24">
        <f t="shared" si="415"/>
        <v>50402</v>
      </c>
      <c r="C6636" s="8" t="b">
        <f t="shared" si="413"/>
        <v>0</v>
      </c>
      <c r="D6636" s="21" t="b">
        <f t="shared" si="412"/>
        <v>0</v>
      </c>
      <c r="E6636" s="14">
        <f t="shared" si="414"/>
        <v>50402</v>
      </c>
      <c r="F6636" s="3"/>
      <c r="G6636" s="5">
        <v>53230</v>
      </c>
    </row>
    <row r="6637" spans="2:7">
      <c r="B6637" s="24">
        <f t="shared" si="415"/>
        <v>50403</v>
      </c>
      <c r="C6637" s="8" t="b">
        <f t="shared" si="413"/>
        <v>0</v>
      </c>
      <c r="D6637" s="21" t="b">
        <f t="shared" si="412"/>
        <v>0</v>
      </c>
      <c r="E6637" s="14">
        <f t="shared" si="414"/>
        <v>50403</v>
      </c>
      <c r="F6637" s="3"/>
      <c r="G6637" s="5">
        <v>53231</v>
      </c>
    </row>
    <row r="6638" spans="2:7">
      <c r="B6638" s="24">
        <f t="shared" si="415"/>
        <v>50404</v>
      </c>
      <c r="C6638" s="8" t="b">
        <f t="shared" si="413"/>
        <v>0</v>
      </c>
      <c r="D6638" s="21" t="b">
        <f t="shared" si="412"/>
        <v>0</v>
      </c>
      <c r="E6638" s="14">
        <f t="shared" si="414"/>
        <v>50404</v>
      </c>
      <c r="F6638" s="3"/>
      <c r="G6638" s="5">
        <v>53232</v>
      </c>
    </row>
    <row r="6639" spans="2:7">
      <c r="B6639" s="24">
        <f t="shared" si="415"/>
        <v>50405</v>
      </c>
      <c r="C6639" s="8" t="b">
        <f t="shared" si="413"/>
        <v>0</v>
      </c>
      <c r="D6639" s="21" t="b">
        <f t="shared" si="412"/>
        <v>0</v>
      </c>
      <c r="E6639" s="14">
        <f t="shared" si="414"/>
        <v>50405</v>
      </c>
      <c r="F6639" s="3"/>
      <c r="G6639" s="5">
        <v>53233</v>
      </c>
    </row>
    <row r="6640" spans="2:7">
      <c r="B6640" s="24">
        <f t="shared" si="415"/>
        <v>50406</v>
      </c>
      <c r="C6640" s="8" t="b">
        <f t="shared" si="413"/>
        <v>0</v>
      </c>
      <c r="D6640" s="21" t="b">
        <f t="shared" si="412"/>
        <v>1</v>
      </c>
      <c r="E6640" s="14" t="b">
        <f t="shared" si="414"/>
        <v>0</v>
      </c>
      <c r="F6640" s="3"/>
      <c r="G6640" s="5">
        <v>53234</v>
      </c>
    </row>
    <row r="6641" spans="2:7">
      <c r="B6641" s="24">
        <f t="shared" si="415"/>
        <v>50407</v>
      </c>
      <c r="C6641" s="8" t="b">
        <f t="shared" si="413"/>
        <v>1</v>
      </c>
      <c r="D6641" s="21" t="b">
        <f t="shared" si="412"/>
        <v>0</v>
      </c>
      <c r="E6641" s="14" t="b">
        <f t="shared" si="414"/>
        <v>0</v>
      </c>
      <c r="F6641" s="3"/>
      <c r="G6641" s="5">
        <v>53237</v>
      </c>
    </row>
    <row r="6642" spans="2:7">
      <c r="B6642" s="24">
        <f t="shared" si="415"/>
        <v>50408</v>
      </c>
      <c r="C6642" s="8" t="b">
        <f t="shared" si="413"/>
        <v>1</v>
      </c>
      <c r="D6642" s="21" t="b">
        <f t="shared" si="412"/>
        <v>0</v>
      </c>
      <c r="E6642" s="14" t="b">
        <f t="shared" si="414"/>
        <v>0</v>
      </c>
      <c r="F6642" s="3"/>
      <c r="G6642" s="5">
        <v>53238</v>
      </c>
    </row>
    <row r="6643" spans="2:7">
      <c r="B6643" s="24">
        <f t="shared" si="415"/>
        <v>50409</v>
      </c>
      <c r="C6643" s="8" t="b">
        <f t="shared" si="413"/>
        <v>0</v>
      </c>
      <c r="D6643" s="21" t="b">
        <f t="shared" si="412"/>
        <v>0</v>
      </c>
      <c r="E6643" s="14">
        <f t="shared" si="414"/>
        <v>50409</v>
      </c>
      <c r="F6643" s="3"/>
      <c r="G6643" s="5">
        <v>53239</v>
      </c>
    </row>
    <row r="6644" spans="2:7">
      <c r="B6644" s="24">
        <f t="shared" si="415"/>
        <v>50410</v>
      </c>
      <c r="C6644" s="8" t="b">
        <f t="shared" si="413"/>
        <v>0</v>
      </c>
      <c r="D6644" s="21" t="b">
        <f t="shared" si="412"/>
        <v>0</v>
      </c>
      <c r="E6644" s="14">
        <f t="shared" si="414"/>
        <v>50410</v>
      </c>
      <c r="F6644" s="3"/>
      <c r="G6644" s="5">
        <v>53240</v>
      </c>
    </row>
    <row r="6645" spans="2:7">
      <c r="B6645" s="24">
        <f t="shared" si="415"/>
        <v>50411</v>
      </c>
      <c r="C6645" s="8" t="b">
        <f t="shared" si="413"/>
        <v>0</v>
      </c>
      <c r="D6645" s="21" t="b">
        <f t="shared" si="412"/>
        <v>0</v>
      </c>
      <c r="E6645" s="14">
        <f t="shared" si="414"/>
        <v>50411</v>
      </c>
      <c r="F6645" s="3"/>
      <c r="G6645" s="5">
        <v>53241</v>
      </c>
    </row>
    <row r="6646" spans="2:7">
      <c r="B6646" s="24">
        <f t="shared" si="415"/>
        <v>50412</v>
      </c>
      <c r="C6646" s="8" t="b">
        <f t="shared" si="413"/>
        <v>0</v>
      </c>
      <c r="D6646" s="21" t="b">
        <f t="shared" si="412"/>
        <v>0</v>
      </c>
      <c r="E6646" s="14">
        <f t="shared" si="414"/>
        <v>50412</v>
      </c>
      <c r="F6646" s="3"/>
      <c r="G6646" s="5">
        <v>53244</v>
      </c>
    </row>
    <row r="6647" spans="2:7">
      <c r="B6647" s="24">
        <f t="shared" si="415"/>
        <v>50413</v>
      </c>
      <c r="C6647" s="8" t="b">
        <f t="shared" si="413"/>
        <v>0</v>
      </c>
      <c r="D6647" s="21" t="b">
        <f t="shared" si="412"/>
        <v>0</v>
      </c>
      <c r="E6647" s="14">
        <f t="shared" si="414"/>
        <v>50413</v>
      </c>
      <c r="F6647" s="3"/>
      <c r="G6647" s="5">
        <v>53245</v>
      </c>
    </row>
    <row r="6648" spans="2:7">
      <c r="B6648" s="24">
        <f t="shared" si="415"/>
        <v>50414</v>
      </c>
      <c r="C6648" s="8" t="b">
        <f t="shared" si="413"/>
        <v>1</v>
      </c>
      <c r="D6648" s="21" t="b">
        <f t="shared" si="412"/>
        <v>0</v>
      </c>
      <c r="E6648" s="14" t="b">
        <f t="shared" si="414"/>
        <v>0</v>
      </c>
      <c r="F6648" s="3"/>
      <c r="G6648" s="5">
        <v>53246</v>
      </c>
    </row>
    <row r="6649" spans="2:7">
      <c r="B6649" s="24">
        <f t="shared" si="415"/>
        <v>50415</v>
      </c>
      <c r="C6649" s="8" t="b">
        <f t="shared" si="413"/>
        <v>1</v>
      </c>
      <c r="D6649" s="21" t="b">
        <f t="shared" si="412"/>
        <v>0</v>
      </c>
      <c r="E6649" s="14" t="b">
        <f t="shared" si="414"/>
        <v>0</v>
      </c>
      <c r="F6649" s="3"/>
      <c r="G6649" s="5">
        <v>53247</v>
      </c>
    </row>
    <row r="6650" spans="2:7">
      <c r="B6650" s="24">
        <f t="shared" si="415"/>
        <v>50416</v>
      </c>
      <c r="C6650" s="8" t="b">
        <f t="shared" si="413"/>
        <v>0</v>
      </c>
      <c r="D6650" s="21" t="b">
        <f t="shared" si="412"/>
        <v>0</v>
      </c>
      <c r="E6650" s="14">
        <f t="shared" si="414"/>
        <v>50416</v>
      </c>
      <c r="F6650" s="3"/>
      <c r="G6650" s="5">
        <v>53248</v>
      </c>
    </row>
    <row r="6651" spans="2:7">
      <c r="B6651" s="24">
        <f t="shared" si="415"/>
        <v>50417</v>
      </c>
      <c r="C6651" s="8" t="b">
        <f t="shared" si="413"/>
        <v>0</v>
      </c>
      <c r="D6651" s="21" t="b">
        <f t="shared" si="412"/>
        <v>0</v>
      </c>
      <c r="E6651" s="14">
        <f t="shared" si="414"/>
        <v>50417</v>
      </c>
      <c r="F6651" s="3"/>
      <c r="G6651" s="5">
        <v>53251</v>
      </c>
    </row>
    <row r="6652" spans="2:7">
      <c r="B6652" s="24">
        <f t="shared" si="415"/>
        <v>50418</v>
      </c>
      <c r="C6652" s="8" t="b">
        <f t="shared" si="413"/>
        <v>0</v>
      </c>
      <c r="D6652" s="21" t="b">
        <f t="shared" si="412"/>
        <v>0</v>
      </c>
      <c r="E6652" s="14">
        <f t="shared" si="414"/>
        <v>50418</v>
      </c>
      <c r="F6652" s="3"/>
      <c r="G6652" s="5">
        <v>53252</v>
      </c>
    </row>
    <row r="6653" spans="2:7">
      <c r="B6653" s="24">
        <f t="shared" si="415"/>
        <v>50419</v>
      </c>
      <c r="C6653" s="8" t="b">
        <f t="shared" si="413"/>
        <v>0</v>
      </c>
      <c r="D6653" s="21" t="b">
        <f t="shared" si="412"/>
        <v>0</v>
      </c>
      <c r="E6653" s="14">
        <f t="shared" si="414"/>
        <v>50419</v>
      </c>
      <c r="F6653" s="3"/>
      <c r="G6653" s="5">
        <v>53253</v>
      </c>
    </row>
    <row r="6654" spans="2:7">
      <c r="B6654" s="24">
        <f t="shared" si="415"/>
        <v>50420</v>
      </c>
      <c r="C6654" s="8" t="b">
        <f t="shared" si="413"/>
        <v>0</v>
      </c>
      <c r="D6654" s="21" t="b">
        <f t="shared" si="412"/>
        <v>0</v>
      </c>
      <c r="E6654" s="14">
        <f t="shared" si="414"/>
        <v>50420</v>
      </c>
      <c r="F6654" s="3"/>
      <c r="G6654" s="5">
        <v>53254</v>
      </c>
    </row>
    <row r="6655" spans="2:7">
      <c r="B6655" s="24">
        <f t="shared" si="415"/>
        <v>50421</v>
      </c>
      <c r="C6655" s="8" t="b">
        <f t="shared" si="413"/>
        <v>1</v>
      </c>
      <c r="D6655" s="21" t="b">
        <f t="shared" si="412"/>
        <v>0</v>
      </c>
      <c r="E6655" s="14" t="b">
        <f t="shared" si="414"/>
        <v>0</v>
      </c>
      <c r="F6655" s="3"/>
      <c r="G6655" s="5">
        <v>53255</v>
      </c>
    </row>
    <row r="6656" spans="2:7">
      <c r="B6656" s="24">
        <f t="shared" si="415"/>
        <v>50422</v>
      </c>
      <c r="C6656" s="8" t="b">
        <f t="shared" si="413"/>
        <v>1</v>
      </c>
      <c r="D6656" s="21" t="b">
        <f t="shared" si="412"/>
        <v>0</v>
      </c>
      <c r="E6656" s="14" t="b">
        <f t="shared" si="414"/>
        <v>0</v>
      </c>
      <c r="F6656" s="3"/>
      <c r="G6656" s="5">
        <v>53258</v>
      </c>
    </row>
    <row r="6657" spans="2:7">
      <c r="B6657" s="24">
        <f t="shared" si="415"/>
        <v>50423</v>
      </c>
      <c r="C6657" s="8" t="b">
        <f t="shared" si="413"/>
        <v>0</v>
      </c>
      <c r="D6657" s="21" t="b">
        <f t="shared" si="412"/>
        <v>0</v>
      </c>
      <c r="E6657" s="14">
        <f t="shared" si="414"/>
        <v>50423</v>
      </c>
      <c r="F6657" s="3"/>
      <c r="G6657" s="5">
        <v>53259</v>
      </c>
    </row>
    <row r="6658" spans="2:7">
      <c r="B6658" s="24">
        <f t="shared" si="415"/>
        <v>50424</v>
      </c>
      <c r="C6658" s="8" t="b">
        <f t="shared" si="413"/>
        <v>0</v>
      </c>
      <c r="D6658" s="21" t="b">
        <f t="shared" si="412"/>
        <v>0</v>
      </c>
      <c r="E6658" s="14">
        <f t="shared" si="414"/>
        <v>50424</v>
      </c>
      <c r="F6658" s="3"/>
      <c r="G6658" s="5">
        <v>53260</v>
      </c>
    </row>
    <row r="6659" spans="2:7">
      <c r="B6659" s="24">
        <f t="shared" si="415"/>
        <v>50425</v>
      </c>
      <c r="C6659" s="8" t="b">
        <f t="shared" si="413"/>
        <v>0</v>
      </c>
      <c r="D6659" s="21" t="b">
        <f t="shared" ref="D6659:D6722" si="416">IF(TYPE(VLOOKUP(B6659,Holidays,1,0))&lt;&gt;1,FALSE,TRUE)</f>
        <v>0</v>
      </c>
      <c r="E6659" s="14">
        <f t="shared" si="414"/>
        <v>50425</v>
      </c>
      <c r="F6659" s="3"/>
      <c r="G6659" s="5">
        <v>53261</v>
      </c>
    </row>
    <row r="6660" spans="2:7">
      <c r="B6660" s="24">
        <f t="shared" si="415"/>
        <v>50426</v>
      </c>
      <c r="C6660" s="8" t="b">
        <f t="shared" ref="C6660:C6723" si="417">IF(WEEKDAY(B6660,2)&gt;5,TRUE)</f>
        <v>0</v>
      </c>
      <c r="D6660" s="21" t="b">
        <f t="shared" si="416"/>
        <v>0</v>
      </c>
      <c r="E6660" s="14">
        <f t="shared" ref="E6660:E6723" si="418">IF(OR(C6660,D6660),FALSE,B6660)</f>
        <v>50426</v>
      </c>
      <c r="F6660" s="3"/>
      <c r="G6660" s="5">
        <v>53262</v>
      </c>
    </row>
    <row r="6661" spans="2:7">
      <c r="B6661" s="24">
        <f t="shared" ref="B6661:B6724" si="419">B6660+1</f>
        <v>50427</v>
      </c>
      <c r="C6661" s="8" t="b">
        <f t="shared" si="417"/>
        <v>0</v>
      </c>
      <c r="D6661" s="21" t="b">
        <f t="shared" si="416"/>
        <v>0</v>
      </c>
      <c r="E6661" s="14">
        <f t="shared" si="418"/>
        <v>50427</v>
      </c>
      <c r="F6661" s="3"/>
      <c r="G6661" s="5">
        <v>53265</v>
      </c>
    </row>
    <row r="6662" spans="2:7">
      <c r="B6662" s="24">
        <f t="shared" si="419"/>
        <v>50428</v>
      </c>
      <c r="C6662" s="8" t="b">
        <f t="shared" si="417"/>
        <v>1</v>
      </c>
      <c r="D6662" s="21" t="b">
        <f t="shared" si="416"/>
        <v>0</v>
      </c>
      <c r="E6662" s="14" t="b">
        <f t="shared" si="418"/>
        <v>0</v>
      </c>
      <c r="F6662" s="3"/>
      <c r="G6662" s="5">
        <v>53266</v>
      </c>
    </row>
    <row r="6663" spans="2:7">
      <c r="B6663" s="24">
        <f t="shared" si="419"/>
        <v>50429</v>
      </c>
      <c r="C6663" s="8" t="b">
        <f t="shared" si="417"/>
        <v>1</v>
      </c>
      <c r="D6663" s="21" t="b">
        <f t="shared" si="416"/>
        <v>0</v>
      </c>
      <c r="E6663" s="14" t="b">
        <f t="shared" si="418"/>
        <v>0</v>
      </c>
      <c r="F6663" s="3"/>
      <c r="G6663" s="5">
        <v>53267</v>
      </c>
    </row>
    <row r="6664" spans="2:7">
      <c r="B6664" s="24">
        <f t="shared" si="419"/>
        <v>50430</v>
      </c>
      <c r="C6664" s="8" t="b">
        <f t="shared" si="417"/>
        <v>0</v>
      </c>
      <c r="D6664" s="21" t="b">
        <f t="shared" si="416"/>
        <v>0</v>
      </c>
      <c r="E6664" s="14">
        <f t="shared" si="418"/>
        <v>50430</v>
      </c>
      <c r="F6664" s="3"/>
      <c r="G6664" s="5">
        <v>53268</v>
      </c>
    </row>
    <row r="6665" spans="2:7">
      <c r="B6665" s="24">
        <f t="shared" si="419"/>
        <v>50431</v>
      </c>
      <c r="C6665" s="8" t="b">
        <f t="shared" si="417"/>
        <v>0</v>
      </c>
      <c r="D6665" s="21" t="b">
        <f t="shared" si="416"/>
        <v>0</v>
      </c>
      <c r="E6665" s="14">
        <f t="shared" si="418"/>
        <v>50431</v>
      </c>
      <c r="F6665" s="3"/>
      <c r="G6665" s="5">
        <v>53269</v>
      </c>
    </row>
    <row r="6666" spans="2:7">
      <c r="B6666" s="24">
        <f t="shared" si="419"/>
        <v>50432</v>
      </c>
      <c r="C6666" s="8" t="b">
        <f t="shared" si="417"/>
        <v>0</v>
      </c>
      <c r="D6666" s="21" t="b">
        <f t="shared" si="416"/>
        <v>0</v>
      </c>
      <c r="E6666" s="14">
        <f t="shared" si="418"/>
        <v>50432</v>
      </c>
      <c r="F6666" s="3"/>
      <c r="G6666" s="5">
        <v>53272</v>
      </c>
    </row>
    <row r="6667" spans="2:7">
      <c r="B6667" s="24">
        <f t="shared" si="419"/>
        <v>50433</v>
      </c>
      <c r="C6667" s="8" t="b">
        <f t="shared" si="417"/>
        <v>0</v>
      </c>
      <c r="D6667" s="21" t="b">
        <f t="shared" si="416"/>
        <v>0</v>
      </c>
      <c r="E6667" s="14">
        <f t="shared" si="418"/>
        <v>50433</v>
      </c>
      <c r="F6667" s="3"/>
      <c r="G6667" s="5">
        <v>53273</v>
      </c>
    </row>
    <row r="6668" spans="2:7">
      <c r="B6668" s="24">
        <f t="shared" si="419"/>
        <v>50434</v>
      </c>
      <c r="C6668" s="8" t="b">
        <f t="shared" si="417"/>
        <v>0</v>
      </c>
      <c r="D6668" s="21" t="b">
        <f t="shared" si="416"/>
        <v>0</v>
      </c>
      <c r="E6668" s="14">
        <f t="shared" si="418"/>
        <v>50434</v>
      </c>
      <c r="F6668" s="3"/>
      <c r="G6668" s="5">
        <v>53274</v>
      </c>
    </row>
    <row r="6669" spans="2:7">
      <c r="B6669" s="24">
        <f t="shared" si="419"/>
        <v>50435</v>
      </c>
      <c r="C6669" s="8" t="b">
        <f t="shared" si="417"/>
        <v>1</v>
      </c>
      <c r="D6669" s="21" t="b">
        <f t="shared" si="416"/>
        <v>0</v>
      </c>
      <c r="E6669" s="14" t="b">
        <f t="shared" si="418"/>
        <v>0</v>
      </c>
      <c r="F6669" s="3"/>
      <c r="G6669" s="5">
        <v>53275</v>
      </c>
    </row>
    <row r="6670" spans="2:7">
      <c r="B6670" s="24">
        <f t="shared" si="419"/>
        <v>50436</v>
      </c>
      <c r="C6670" s="8" t="b">
        <f t="shared" si="417"/>
        <v>1</v>
      </c>
      <c r="D6670" s="21" t="b">
        <f t="shared" si="416"/>
        <v>0</v>
      </c>
      <c r="E6670" s="14" t="b">
        <f t="shared" si="418"/>
        <v>0</v>
      </c>
      <c r="F6670" s="3"/>
      <c r="G6670" s="5">
        <v>53276</v>
      </c>
    </row>
    <row r="6671" spans="2:7">
      <c r="B6671" s="24">
        <f t="shared" si="419"/>
        <v>50437</v>
      </c>
      <c r="C6671" s="8" t="b">
        <f t="shared" si="417"/>
        <v>0</v>
      </c>
      <c r="D6671" s="21" t="b">
        <f t="shared" si="416"/>
        <v>0</v>
      </c>
      <c r="E6671" s="14">
        <f t="shared" si="418"/>
        <v>50437</v>
      </c>
      <c r="F6671" s="3"/>
      <c r="G6671" s="5">
        <v>53279</v>
      </c>
    </row>
    <row r="6672" spans="2:7">
      <c r="B6672" s="24">
        <f t="shared" si="419"/>
        <v>50438</v>
      </c>
      <c r="C6672" s="8" t="b">
        <f t="shared" si="417"/>
        <v>0</v>
      </c>
      <c r="D6672" s="21" t="b">
        <f t="shared" si="416"/>
        <v>0</v>
      </c>
      <c r="E6672" s="14">
        <f t="shared" si="418"/>
        <v>50438</v>
      </c>
      <c r="F6672" s="3"/>
      <c r="G6672" s="5">
        <v>53280</v>
      </c>
    </row>
    <row r="6673" spans="2:7">
      <c r="B6673" s="24">
        <f t="shared" si="419"/>
        <v>50439</v>
      </c>
      <c r="C6673" s="8" t="b">
        <f t="shared" si="417"/>
        <v>0</v>
      </c>
      <c r="D6673" s="21" t="b">
        <f t="shared" si="416"/>
        <v>0</v>
      </c>
      <c r="E6673" s="14">
        <f t="shared" si="418"/>
        <v>50439</v>
      </c>
      <c r="F6673" s="3"/>
      <c r="G6673" s="5">
        <v>53281</v>
      </c>
    </row>
    <row r="6674" spans="2:7">
      <c r="B6674" s="24">
        <f t="shared" si="419"/>
        <v>50440</v>
      </c>
      <c r="C6674" s="8" t="b">
        <f t="shared" si="417"/>
        <v>0</v>
      </c>
      <c r="D6674" s="21" t="b">
        <f t="shared" si="416"/>
        <v>0</v>
      </c>
      <c r="E6674" s="14">
        <f t="shared" si="418"/>
        <v>50440</v>
      </c>
      <c r="F6674" s="3"/>
      <c r="G6674" s="5">
        <v>53282</v>
      </c>
    </row>
    <row r="6675" spans="2:7">
      <c r="B6675" s="24">
        <f t="shared" si="419"/>
        <v>50441</v>
      </c>
      <c r="C6675" s="8" t="b">
        <f t="shared" si="417"/>
        <v>0</v>
      </c>
      <c r="D6675" s="21" t="b">
        <f t="shared" si="416"/>
        <v>0</v>
      </c>
      <c r="E6675" s="14">
        <f t="shared" si="418"/>
        <v>50441</v>
      </c>
      <c r="F6675" s="3"/>
      <c r="G6675" s="5">
        <v>53283</v>
      </c>
    </row>
    <row r="6676" spans="2:7">
      <c r="B6676" s="24">
        <f t="shared" si="419"/>
        <v>50442</v>
      </c>
      <c r="C6676" s="8" t="b">
        <f t="shared" si="417"/>
        <v>1</v>
      </c>
      <c r="D6676" s="21" t="b">
        <f t="shared" si="416"/>
        <v>0</v>
      </c>
      <c r="E6676" s="14" t="b">
        <f t="shared" si="418"/>
        <v>0</v>
      </c>
      <c r="F6676" s="3"/>
      <c r="G6676" s="5">
        <v>53286</v>
      </c>
    </row>
    <row r="6677" spans="2:7">
      <c r="B6677" s="24">
        <f t="shared" si="419"/>
        <v>50443</v>
      </c>
      <c r="C6677" s="8" t="b">
        <f t="shared" si="417"/>
        <v>1</v>
      </c>
      <c r="D6677" s="21" t="b">
        <f t="shared" si="416"/>
        <v>0</v>
      </c>
      <c r="E6677" s="14" t="b">
        <f t="shared" si="418"/>
        <v>0</v>
      </c>
      <c r="F6677" s="3"/>
      <c r="G6677" s="5">
        <v>53287</v>
      </c>
    </row>
    <row r="6678" spans="2:7">
      <c r="B6678" s="24">
        <f t="shared" si="419"/>
        <v>50444</v>
      </c>
      <c r="C6678" s="8" t="b">
        <f t="shared" si="417"/>
        <v>0</v>
      </c>
      <c r="D6678" s="21" t="b">
        <f t="shared" si="416"/>
        <v>0</v>
      </c>
      <c r="E6678" s="14">
        <f t="shared" si="418"/>
        <v>50444</v>
      </c>
      <c r="F6678" s="3"/>
      <c r="G6678" s="5">
        <v>53288</v>
      </c>
    </row>
    <row r="6679" spans="2:7">
      <c r="B6679" s="24">
        <f t="shared" si="419"/>
        <v>50445</v>
      </c>
      <c r="C6679" s="8" t="b">
        <f t="shared" si="417"/>
        <v>0</v>
      </c>
      <c r="D6679" s="21" t="b">
        <f t="shared" si="416"/>
        <v>0</v>
      </c>
      <c r="E6679" s="14">
        <f t="shared" si="418"/>
        <v>50445</v>
      </c>
      <c r="F6679" s="3"/>
      <c r="G6679" s="5">
        <v>53289</v>
      </c>
    </row>
    <row r="6680" spans="2:7">
      <c r="B6680" s="24">
        <f t="shared" si="419"/>
        <v>50446</v>
      </c>
      <c r="C6680" s="8" t="b">
        <f t="shared" si="417"/>
        <v>0</v>
      </c>
      <c r="D6680" s="21" t="b">
        <f t="shared" si="416"/>
        <v>0</v>
      </c>
      <c r="E6680" s="14">
        <f t="shared" si="418"/>
        <v>50446</v>
      </c>
      <c r="F6680" s="3"/>
      <c r="G6680" s="5">
        <v>53290</v>
      </c>
    </row>
    <row r="6681" spans="2:7">
      <c r="B6681" s="24">
        <f t="shared" si="419"/>
        <v>50447</v>
      </c>
      <c r="C6681" s="8" t="b">
        <f t="shared" si="417"/>
        <v>0</v>
      </c>
      <c r="D6681" s="21" t="b">
        <f t="shared" si="416"/>
        <v>0</v>
      </c>
      <c r="E6681" s="14">
        <f t="shared" si="418"/>
        <v>50447</v>
      </c>
      <c r="F6681" s="3"/>
      <c r="G6681" s="5">
        <v>53293</v>
      </c>
    </row>
    <row r="6682" spans="2:7">
      <c r="B6682" s="24">
        <f t="shared" si="419"/>
        <v>50448</v>
      </c>
      <c r="C6682" s="8" t="b">
        <f t="shared" si="417"/>
        <v>0</v>
      </c>
      <c r="D6682" s="21" t="b">
        <f t="shared" si="416"/>
        <v>0</v>
      </c>
      <c r="E6682" s="14">
        <f t="shared" si="418"/>
        <v>50448</v>
      </c>
      <c r="F6682" s="3"/>
      <c r="G6682" s="5">
        <v>53294</v>
      </c>
    </row>
    <row r="6683" spans="2:7">
      <c r="B6683" s="24">
        <f t="shared" si="419"/>
        <v>50449</v>
      </c>
      <c r="C6683" s="8" t="b">
        <f t="shared" si="417"/>
        <v>1</v>
      </c>
      <c r="D6683" s="21" t="b">
        <f t="shared" si="416"/>
        <v>0</v>
      </c>
      <c r="E6683" s="14" t="b">
        <f t="shared" si="418"/>
        <v>0</v>
      </c>
      <c r="F6683" s="3"/>
      <c r="G6683" s="5">
        <v>53295</v>
      </c>
    </row>
    <row r="6684" spans="2:7">
      <c r="B6684" s="24">
        <f t="shared" si="419"/>
        <v>50450</v>
      </c>
      <c r="C6684" s="8" t="b">
        <f t="shared" si="417"/>
        <v>1</v>
      </c>
      <c r="D6684" s="21" t="b">
        <f t="shared" si="416"/>
        <v>0</v>
      </c>
      <c r="E6684" s="14" t="b">
        <f t="shared" si="418"/>
        <v>0</v>
      </c>
      <c r="F6684" s="3"/>
      <c r="G6684" s="5">
        <v>53296</v>
      </c>
    </row>
    <row r="6685" spans="2:7">
      <c r="B6685" s="24">
        <f t="shared" si="419"/>
        <v>50451</v>
      </c>
      <c r="C6685" s="8" t="b">
        <f t="shared" si="417"/>
        <v>0</v>
      </c>
      <c r="D6685" s="21" t="b">
        <f t="shared" si="416"/>
        <v>0</v>
      </c>
      <c r="E6685" s="14">
        <f t="shared" si="418"/>
        <v>50451</v>
      </c>
      <c r="F6685" s="3"/>
      <c r="G6685" s="5">
        <v>53297</v>
      </c>
    </row>
    <row r="6686" spans="2:7">
      <c r="B6686" s="24">
        <f t="shared" si="419"/>
        <v>50452</v>
      </c>
      <c r="C6686" s="8" t="b">
        <f t="shared" si="417"/>
        <v>0</v>
      </c>
      <c r="D6686" s="21" t="b">
        <f t="shared" si="416"/>
        <v>0</v>
      </c>
      <c r="E6686" s="14">
        <f t="shared" si="418"/>
        <v>50452</v>
      </c>
      <c r="F6686" s="3"/>
      <c r="G6686" s="5">
        <v>53300</v>
      </c>
    </row>
    <row r="6687" spans="2:7">
      <c r="B6687" s="24">
        <f t="shared" si="419"/>
        <v>50453</v>
      </c>
      <c r="C6687" s="8" t="b">
        <f t="shared" si="417"/>
        <v>0</v>
      </c>
      <c r="D6687" s="21" t="b">
        <f t="shared" si="416"/>
        <v>0</v>
      </c>
      <c r="E6687" s="14">
        <f t="shared" si="418"/>
        <v>50453</v>
      </c>
      <c r="F6687" s="3"/>
      <c r="G6687" s="5">
        <v>53301</v>
      </c>
    </row>
    <row r="6688" spans="2:7">
      <c r="B6688" s="24">
        <f t="shared" si="419"/>
        <v>50454</v>
      </c>
      <c r="C6688" s="8" t="b">
        <f t="shared" si="417"/>
        <v>0</v>
      </c>
      <c r="D6688" s="21" t="b">
        <f t="shared" si="416"/>
        <v>0</v>
      </c>
      <c r="E6688" s="14">
        <f t="shared" si="418"/>
        <v>50454</v>
      </c>
      <c r="F6688" s="3"/>
      <c r="G6688" s="5">
        <v>53302</v>
      </c>
    </row>
    <row r="6689" spans="2:7">
      <c r="B6689" s="24">
        <f t="shared" si="419"/>
        <v>50455</v>
      </c>
      <c r="C6689" s="8" t="b">
        <f t="shared" si="417"/>
        <v>0</v>
      </c>
      <c r="D6689" s="21" t="b">
        <f t="shared" si="416"/>
        <v>0</v>
      </c>
      <c r="E6689" s="14">
        <f t="shared" si="418"/>
        <v>50455</v>
      </c>
      <c r="F6689" s="3"/>
      <c r="G6689" s="5">
        <v>53303</v>
      </c>
    </row>
    <row r="6690" spans="2:7">
      <c r="B6690" s="24">
        <f t="shared" si="419"/>
        <v>50456</v>
      </c>
      <c r="C6690" s="8" t="b">
        <f t="shared" si="417"/>
        <v>1</v>
      </c>
      <c r="D6690" s="21" t="b">
        <f t="shared" si="416"/>
        <v>0</v>
      </c>
      <c r="E6690" s="14" t="b">
        <f t="shared" si="418"/>
        <v>0</v>
      </c>
      <c r="F6690" s="3"/>
      <c r="G6690" s="5">
        <v>53304</v>
      </c>
    </row>
    <row r="6691" spans="2:7">
      <c r="B6691" s="24">
        <f t="shared" si="419"/>
        <v>50457</v>
      </c>
      <c r="C6691" s="8" t="b">
        <f t="shared" si="417"/>
        <v>1</v>
      </c>
      <c r="D6691" s="21" t="b">
        <f t="shared" si="416"/>
        <v>0</v>
      </c>
      <c r="E6691" s="14" t="b">
        <f t="shared" si="418"/>
        <v>0</v>
      </c>
      <c r="F6691" s="3"/>
      <c r="G6691" s="5">
        <v>53307</v>
      </c>
    </row>
    <row r="6692" spans="2:7">
      <c r="B6692" s="24">
        <f t="shared" si="419"/>
        <v>50458</v>
      </c>
      <c r="C6692" s="8" t="b">
        <f t="shared" si="417"/>
        <v>0</v>
      </c>
      <c r="D6692" s="21" t="b">
        <f t="shared" si="416"/>
        <v>0</v>
      </c>
      <c r="E6692" s="14">
        <f t="shared" si="418"/>
        <v>50458</v>
      </c>
      <c r="F6692" s="3"/>
      <c r="G6692" s="5">
        <v>53308</v>
      </c>
    </row>
    <row r="6693" spans="2:7">
      <c r="B6693" s="24">
        <f t="shared" si="419"/>
        <v>50459</v>
      </c>
      <c r="C6693" s="8" t="b">
        <f t="shared" si="417"/>
        <v>0</v>
      </c>
      <c r="D6693" s="21" t="b">
        <f t="shared" si="416"/>
        <v>0</v>
      </c>
      <c r="E6693" s="14">
        <f t="shared" si="418"/>
        <v>50459</v>
      </c>
      <c r="F6693" s="3"/>
      <c r="G6693" s="5">
        <v>53309</v>
      </c>
    </row>
    <row r="6694" spans="2:7">
      <c r="B6694" s="24">
        <f t="shared" si="419"/>
        <v>50460</v>
      </c>
      <c r="C6694" s="8" t="b">
        <f t="shared" si="417"/>
        <v>0</v>
      </c>
      <c r="D6694" s="21" t="b">
        <f t="shared" si="416"/>
        <v>0</v>
      </c>
      <c r="E6694" s="14">
        <f t="shared" si="418"/>
        <v>50460</v>
      </c>
      <c r="F6694" s="3"/>
      <c r="G6694" s="5">
        <v>53310</v>
      </c>
    </row>
    <row r="6695" spans="2:7">
      <c r="B6695" s="24">
        <f t="shared" si="419"/>
        <v>50461</v>
      </c>
      <c r="C6695" s="8" t="b">
        <f t="shared" si="417"/>
        <v>0</v>
      </c>
      <c r="D6695" s="21" t="b">
        <f t="shared" si="416"/>
        <v>0</v>
      </c>
      <c r="E6695" s="14">
        <f t="shared" si="418"/>
        <v>50461</v>
      </c>
      <c r="F6695" s="3"/>
      <c r="G6695" s="5">
        <v>53311</v>
      </c>
    </row>
    <row r="6696" spans="2:7">
      <c r="B6696" s="24">
        <f t="shared" si="419"/>
        <v>50462</v>
      </c>
      <c r="C6696" s="8" t="b">
        <f t="shared" si="417"/>
        <v>0</v>
      </c>
      <c r="D6696" s="21" t="b">
        <f t="shared" si="416"/>
        <v>0</v>
      </c>
      <c r="E6696" s="14">
        <f t="shared" si="418"/>
        <v>50462</v>
      </c>
      <c r="F6696" s="3"/>
      <c r="G6696" s="5">
        <v>53314</v>
      </c>
    </row>
    <row r="6697" spans="2:7">
      <c r="B6697" s="24">
        <f t="shared" si="419"/>
        <v>50463</v>
      </c>
      <c r="C6697" s="8" t="b">
        <f t="shared" si="417"/>
        <v>1</v>
      </c>
      <c r="D6697" s="21" t="b">
        <f t="shared" si="416"/>
        <v>0</v>
      </c>
      <c r="E6697" s="14" t="b">
        <f t="shared" si="418"/>
        <v>0</v>
      </c>
      <c r="F6697" s="3"/>
      <c r="G6697" s="5">
        <v>53315</v>
      </c>
    </row>
    <row r="6698" spans="2:7">
      <c r="B6698" s="24">
        <f t="shared" si="419"/>
        <v>50464</v>
      </c>
      <c r="C6698" s="8" t="b">
        <f t="shared" si="417"/>
        <v>1</v>
      </c>
      <c r="D6698" s="21" t="b">
        <f t="shared" si="416"/>
        <v>0</v>
      </c>
      <c r="E6698" s="14" t="b">
        <f t="shared" si="418"/>
        <v>0</v>
      </c>
      <c r="F6698" s="3"/>
      <c r="G6698" s="5">
        <v>53316</v>
      </c>
    </row>
    <row r="6699" spans="2:7">
      <c r="B6699" s="24">
        <f t="shared" si="419"/>
        <v>50465</v>
      </c>
      <c r="C6699" s="8" t="b">
        <f t="shared" si="417"/>
        <v>0</v>
      </c>
      <c r="D6699" s="21" t="b">
        <f t="shared" si="416"/>
        <v>0</v>
      </c>
      <c r="E6699" s="14">
        <f t="shared" si="418"/>
        <v>50465</v>
      </c>
      <c r="F6699" s="3"/>
      <c r="G6699" s="5">
        <v>53317</v>
      </c>
    </row>
    <row r="6700" spans="2:7">
      <c r="B6700" s="24">
        <f t="shared" si="419"/>
        <v>50466</v>
      </c>
      <c r="C6700" s="8" t="b">
        <f t="shared" si="417"/>
        <v>0</v>
      </c>
      <c r="D6700" s="21" t="b">
        <f t="shared" si="416"/>
        <v>0</v>
      </c>
      <c r="E6700" s="14">
        <f t="shared" si="418"/>
        <v>50466</v>
      </c>
      <c r="F6700" s="3"/>
      <c r="G6700" s="5">
        <v>53318</v>
      </c>
    </row>
    <row r="6701" spans="2:7">
      <c r="B6701" s="24">
        <f t="shared" si="419"/>
        <v>50467</v>
      </c>
      <c r="C6701" s="8" t="b">
        <f t="shared" si="417"/>
        <v>0</v>
      </c>
      <c r="D6701" s="21" t="b">
        <f t="shared" si="416"/>
        <v>0</v>
      </c>
      <c r="E6701" s="14">
        <f t="shared" si="418"/>
        <v>50467</v>
      </c>
      <c r="F6701" s="3"/>
      <c r="G6701" s="5">
        <v>53323</v>
      </c>
    </row>
    <row r="6702" spans="2:7">
      <c r="B6702" s="24">
        <f t="shared" si="419"/>
        <v>50468</v>
      </c>
      <c r="C6702" s="8" t="b">
        <f t="shared" si="417"/>
        <v>0</v>
      </c>
      <c r="D6702" s="21" t="b">
        <f t="shared" si="416"/>
        <v>0</v>
      </c>
      <c r="E6702" s="14">
        <f t="shared" si="418"/>
        <v>50468</v>
      </c>
      <c r="F6702" s="3"/>
      <c r="G6702" s="5">
        <v>53324</v>
      </c>
    </row>
    <row r="6703" spans="2:7">
      <c r="B6703" s="24">
        <f t="shared" si="419"/>
        <v>50469</v>
      </c>
      <c r="C6703" s="8" t="b">
        <f t="shared" si="417"/>
        <v>0</v>
      </c>
      <c r="D6703" s="21" t="b">
        <f t="shared" si="416"/>
        <v>0</v>
      </c>
      <c r="E6703" s="14">
        <f t="shared" si="418"/>
        <v>50469</v>
      </c>
      <c r="F6703" s="3"/>
      <c r="G6703" s="5">
        <v>53325</v>
      </c>
    </row>
    <row r="6704" spans="2:7">
      <c r="B6704" s="24">
        <f t="shared" si="419"/>
        <v>50470</v>
      </c>
      <c r="C6704" s="8" t="b">
        <f t="shared" si="417"/>
        <v>1</v>
      </c>
      <c r="D6704" s="21" t="b">
        <f t="shared" si="416"/>
        <v>0</v>
      </c>
      <c r="E6704" s="14" t="b">
        <f t="shared" si="418"/>
        <v>0</v>
      </c>
      <c r="F6704" s="3"/>
      <c r="G6704" s="5">
        <v>53329</v>
      </c>
    </row>
    <row r="6705" spans="2:7">
      <c r="B6705" s="24">
        <f t="shared" si="419"/>
        <v>50471</v>
      </c>
      <c r="C6705" s="8" t="b">
        <f t="shared" si="417"/>
        <v>1</v>
      </c>
      <c r="D6705" s="21" t="b">
        <f t="shared" si="416"/>
        <v>0</v>
      </c>
      <c r="E6705" s="14" t="b">
        <f t="shared" si="418"/>
        <v>0</v>
      </c>
      <c r="F6705" s="3"/>
      <c r="G6705" s="5">
        <v>53330</v>
      </c>
    </row>
    <row r="6706" spans="2:7">
      <c r="B6706" s="24">
        <f t="shared" si="419"/>
        <v>50472</v>
      </c>
      <c r="C6706" s="8" t="b">
        <f t="shared" si="417"/>
        <v>0</v>
      </c>
      <c r="D6706" s="21" t="b">
        <f t="shared" si="416"/>
        <v>0</v>
      </c>
      <c r="E6706" s="14">
        <f t="shared" si="418"/>
        <v>50472</v>
      </c>
      <c r="F6706" s="3"/>
      <c r="G6706" s="5">
        <v>53331</v>
      </c>
    </row>
    <row r="6707" spans="2:7">
      <c r="B6707" s="24">
        <f t="shared" si="419"/>
        <v>50473</v>
      </c>
      <c r="C6707" s="8" t="b">
        <f t="shared" si="417"/>
        <v>0</v>
      </c>
      <c r="D6707" s="21" t="b">
        <f t="shared" si="416"/>
        <v>0</v>
      </c>
      <c r="E6707" s="14">
        <f t="shared" si="418"/>
        <v>50473</v>
      </c>
      <c r="F6707" s="3"/>
      <c r="G6707" s="5">
        <v>53332</v>
      </c>
    </row>
    <row r="6708" spans="2:7">
      <c r="B6708" s="24">
        <f t="shared" si="419"/>
        <v>50474</v>
      </c>
      <c r="C6708" s="8" t="b">
        <f t="shared" si="417"/>
        <v>0</v>
      </c>
      <c r="D6708" s="21" t="b">
        <f t="shared" si="416"/>
        <v>0</v>
      </c>
      <c r="E6708" s="14">
        <f t="shared" si="418"/>
        <v>50474</v>
      </c>
      <c r="F6708" s="3"/>
      <c r="G6708" s="5">
        <v>53335</v>
      </c>
    </row>
    <row r="6709" spans="2:7">
      <c r="B6709" s="24">
        <f t="shared" si="419"/>
        <v>50475</v>
      </c>
      <c r="C6709" s="8" t="b">
        <f t="shared" si="417"/>
        <v>0</v>
      </c>
      <c r="D6709" s="21" t="b">
        <f t="shared" si="416"/>
        <v>0</v>
      </c>
      <c r="E6709" s="14">
        <f t="shared" si="418"/>
        <v>50475</v>
      </c>
      <c r="F6709" s="3"/>
      <c r="G6709" s="5">
        <v>53336</v>
      </c>
    </row>
    <row r="6710" spans="2:7">
      <c r="B6710" s="24">
        <f t="shared" si="419"/>
        <v>50476</v>
      </c>
      <c r="C6710" s="8" t="b">
        <f t="shared" si="417"/>
        <v>0</v>
      </c>
      <c r="D6710" s="21" t="b">
        <f t="shared" si="416"/>
        <v>0</v>
      </c>
      <c r="E6710" s="14">
        <f t="shared" si="418"/>
        <v>50476</v>
      </c>
      <c r="F6710" s="3"/>
      <c r="G6710" s="5">
        <v>53337</v>
      </c>
    </row>
    <row r="6711" spans="2:7">
      <c r="B6711" s="24">
        <f t="shared" si="419"/>
        <v>50477</v>
      </c>
      <c r="C6711" s="8" t="b">
        <f t="shared" si="417"/>
        <v>1</v>
      </c>
      <c r="D6711" s="21" t="b">
        <f t="shared" si="416"/>
        <v>0</v>
      </c>
      <c r="E6711" s="14" t="b">
        <f t="shared" si="418"/>
        <v>0</v>
      </c>
      <c r="F6711" s="3"/>
      <c r="G6711" s="5">
        <v>53338</v>
      </c>
    </row>
    <row r="6712" spans="2:7">
      <c r="B6712" s="24">
        <f t="shared" si="419"/>
        <v>50478</v>
      </c>
      <c r="C6712" s="8" t="b">
        <f t="shared" si="417"/>
        <v>1</v>
      </c>
      <c r="D6712" s="21" t="b">
        <f t="shared" si="416"/>
        <v>0</v>
      </c>
      <c r="E6712" s="14" t="b">
        <f t="shared" si="418"/>
        <v>0</v>
      </c>
      <c r="F6712" s="3"/>
      <c r="G6712" s="5">
        <v>53339</v>
      </c>
    </row>
    <row r="6713" spans="2:7">
      <c r="B6713" s="24">
        <f t="shared" si="419"/>
        <v>50479</v>
      </c>
      <c r="C6713" s="8" t="b">
        <f t="shared" si="417"/>
        <v>0</v>
      </c>
      <c r="D6713" s="21" t="b">
        <f t="shared" si="416"/>
        <v>0</v>
      </c>
      <c r="E6713" s="14">
        <f t="shared" si="418"/>
        <v>50479</v>
      </c>
      <c r="F6713" s="3"/>
      <c r="G6713" s="5">
        <v>53342</v>
      </c>
    </row>
    <row r="6714" spans="2:7">
      <c r="B6714" s="24">
        <f t="shared" si="419"/>
        <v>50480</v>
      </c>
      <c r="C6714" s="8" t="b">
        <f t="shared" si="417"/>
        <v>0</v>
      </c>
      <c r="D6714" s="21" t="b">
        <f t="shared" si="416"/>
        <v>0</v>
      </c>
      <c r="E6714" s="14">
        <f t="shared" si="418"/>
        <v>50480</v>
      </c>
      <c r="F6714" s="3"/>
      <c r="G6714" s="5">
        <v>53343</v>
      </c>
    </row>
    <row r="6715" spans="2:7">
      <c r="B6715" s="24">
        <f t="shared" si="419"/>
        <v>50481</v>
      </c>
      <c r="C6715" s="8" t="b">
        <f t="shared" si="417"/>
        <v>0</v>
      </c>
      <c r="D6715" s="21" t="b">
        <f t="shared" si="416"/>
        <v>0</v>
      </c>
      <c r="E6715" s="14">
        <f t="shared" si="418"/>
        <v>50481</v>
      </c>
      <c r="F6715" s="3"/>
      <c r="G6715" s="5">
        <v>53344</v>
      </c>
    </row>
    <row r="6716" spans="2:7">
      <c r="B6716" s="24">
        <f t="shared" si="419"/>
        <v>50482</v>
      </c>
      <c r="C6716" s="8" t="b">
        <f t="shared" si="417"/>
        <v>0</v>
      </c>
      <c r="D6716" s="21" t="b">
        <f t="shared" si="416"/>
        <v>0</v>
      </c>
      <c r="E6716" s="14">
        <f t="shared" si="418"/>
        <v>50482</v>
      </c>
      <c r="F6716" s="3"/>
      <c r="G6716" s="5">
        <v>53345</v>
      </c>
    </row>
    <row r="6717" spans="2:7">
      <c r="B6717" s="24">
        <f t="shared" si="419"/>
        <v>50483</v>
      </c>
      <c r="C6717" s="8" t="b">
        <f t="shared" si="417"/>
        <v>0</v>
      </c>
      <c r="D6717" s="21" t="b">
        <f t="shared" si="416"/>
        <v>0</v>
      </c>
      <c r="E6717" s="14">
        <f t="shared" si="418"/>
        <v>50483</v>
      </c>
      <c r="F6717" s="3"/>
      <c r="G6717" s="5">
        <v>53346</v>
      </c>
    </row>
    <row r="6718" spans="2:7">
      <c r="B6718" s="24">
        <f t="shared" si="419"/>
        <v>50484</v>
      </c>
      <c r="C6718" s="8" t="b">
        <f t="shared" si="417"/>
        <v>1</v>
      </c>
      <c r="D6718" s="21" t="b">
        <f t="shared" si="416"/>
        <v>0</v>
      </c>
      <c r="E6718" s="14" t="b">
        <f t="shared" si="418"/>
        <v>0</v>
      </c>
      <c r="F6718" s="3"/>
      <c r="G6718" s="5">
        <v>53349</v>
      </c>
    </row>
    <row r="6719" spans="2:7">
      <c r="B6719" s="24">
        <f t="shared" si="419"/>
        <v>50485</v>
      </c>
      <c r="C6719" s="8" t="b">
        <f t="shared" si="417"/>
        <v>1</v>
      </c>
      <c r="D6719" s="21" t="b">
        <f t="shared" si="416"/>
        <v>0</v>
      </c>
      <c r="E6719" s="14" t="b">
        <f t="shared" si="418"/>
        <v>0</v>
      </c>
      <c r="F6719" s="3"/>
      <c r="G6719" s="5">
        <v>53350</v>
      </c>
    </row>
    <row r="6720" spans="2:7">
      <c r="B6720" s="24">
        <f t="shared" si="419"/>
        <v>50486</v>
      </c>
      <c r="C6720" s="8" t="b">
        <f t="shared" si="417"/>
        <v>0</v>
      </c>
      <c r="D6720" s="21" t="b">
        <f t="shared" si="416"/>
        <v>0</v>
      </c>
      <c r="E6720" s="14">
        <f t="shared" si="418"/>
        <v>50486</v>
      </c>
      <c r="F6720" s="3"/>
      <c r="G6720" s="5">
        <v>53351</v>
      </c>
    </row>
    <row r="6721" spans="2:7">
      <c r="B6721" s="24">
        <f t="shared" si="419"/>
        <v>50487</v>
      </c>
      <c r="C6721" s="8" t="b">
        <f t="shared" si="417"/>
        <v>0</v>
      </c>
      <c r="D6721" s="21" t="b">
        <f t="shared" si="416"/>
        <v>0</v>
      </c>
      <c r="E6721" s="14">
        <f t="shared" si="418"/>
        <v>50487</v>
      </c>
      <c r="F6721" s="3"/>
      <c r="G6721" s="5">
        <v>53352</v>
      </c>
    </row>
    <row r="6722" spans="2:7">
      <c r="B6722" s="24">
        <f t="shared" si="419"/>
        <v>50488</v>
      </c>
      <c r="C6722" s="8" t="b">
        <f t="shared" si="417"/>
        <v>0</v>
      </c>
      <c r="D6722" s="21" t="b">
        <f t="shared" si="416"/>
        <v>0</v>
      </c>
      <c r="E6722" s="14">
        <f t="shared" si="418"/>
        <v>50488</v>
      </c>
      <c r="F6722" s="3"/>
      <c r="G6722" s="5">
        <v>53353</v>
      </c>
    </row>
    <row r="6723" spans="2:7">
      <c r="B6723" s="24">
        <f t="shared" si="419"/>
        <v>50489</v>
      </c>
      <c r="C6723" s="8" t="b">
        <f t="shared" si="417"/>
        <v>0</v>
      </c>
      <c r="D6723" s="21" t="b">
        <f t="shared" ref="D6723:D6786" si="420">IF(TYPE(VLOOKUP(B6723,Holidays,1,0))&lt;&gt;1,FALSE,TRUE)</f>
        <v>0</v>
      </c>
      <c r="E6723" s="14">
        <f t="shared" si="418"/>
        <v>50489</v>
      </c>
      <c r="F6723" s="3"/>
      <c r="G6723" s="5">
        <v>53356</v>
      </c>
    </row>
    <row r="6724" spans="2:7">
      <c r="B6724" s="24">
        <f t="shared" si="419"/>
        <v>50490</v>
      </c>
      <c r="C6724" s="8" t="b">
        <f t="shared" ref="C6724:C6787" si="421">IF(WEEKDAY(B6724,2)&gt;5,TRUE)</f>
        <v>0</v>
      </c>
      <c r="D6724" s="21" t="b">
        <f t="shared" si="420"/>
        <v>0</v>
      </c>
      <c r="E6724" s="14">
        <f t="shared" ref="E6724:E6787" si="422">IF(OR(C6724,D6724),FALSE,B6724)</f>
        <v>50490</v>
      </c>
      <c r="F6724" s="3"/>
      <c r="G6724" s="5">
        <v>53357</v>
      </c>
    </row>
    <row r="6725" spans="2:7">
      <c r="B6725" s="24">
        <f t="shared" ref="B6725:B6788" si="423">B6724+1</f>
        <v>50491</v>
      </c>
      <c r="C6725" s="8" t="b">
        <f t="shared" si="421"/>
        <v>1</v>
      </c>
      <c r="D6725" s="21" t="b">
        <f t="shared" si="420"/>
        <v>0</v>
      </c>
      <c r="E6725" s="14" t="b">
        <f t="shared" si="422"/>
        <v>0</v>
      </c>
      <c r="F6725" s="3"/>
      <c r="G6725" s="5">
        <v>53358</v>
      </c>
    </row>
    <row r="6726" spans="2:7">
      <c r="B6726" s="24">
        <f t="shared" si="423"/>
        <v>50492</v>
      </c>
      <c r="C6726" s="8" t="b">
        <f t="shared" si="421"/>
        <v>1</v>
      </c>
      <c r="D6726" s="21" t="b">
        <f t="shared" si="420"/>
        <v>0</v>
      </c>
      <c r="E6726" s="14" t="b">
        <f t="shared" si="422"/>
        <v>0</v>
      </c>
      <c r="F6726" s="3"/>
      <c r="G6726" s="5">
        <v>53359</v>
      </c>
    </row>
    <row r="6727" spans="2:7">
      <c r="B6727" s="24">
        <f t="shared" si="423"/>
        <v>50493</v>
      </c>
      <c r="C6727" s="8" t="b">
        <f t="shared" si="421"/>
        <v>0</v>
      </c>
      <c r="D6727" s="21" t="b">
        <f t="shared" si="420"/>
        <v>0</v>
      </c>
      <c r="E6727" s="14">
        <f t="shared" si="422"/>
        <v>50493</v>
      </c>
      <c r="F6727" s="3"/>
      <c r="G6727" s="5">
        <v>53360</v>
      </c>
    </row>
    <row r="6728" spans="2:7">
      <c r="B6728" s="24">
        <f t="shared" si="423"/>
        <v>50494</v>
      </c>
      <c r="C6728" s="8" t="b">
        <f t="shared" si="421"/>
        <v>0</v>
      </c>
      <c r="D6728" s="21" t="b">
        <f t="shared" si="420"/>
        <v>0</v>
      </c>
      <c r="E6728" s="14">
        <f t="shared" si="422"/>
        <v>50494</v>
      </c>
      <c r="F6728" s="3"/>
      <c r="G6728" s="5">
        <v>53363</v>
      </c>
    </row>
    <row r="6729" spans="2:7">
      <c r="B6729" s="24">
        <f t="shared" si="423"/>
        <v>50495</v>
      </c>
      <c r="C6729" s="8" t="b">
        <f t="shared" si="421"/>
        <v>0</v>
      </c>
      <c r="D6729" s="21" t="b">
        <f t="shared" si="420"/>
        <v>0</v>
      </c>
      <c r="E6729" s="14">
        <f t="shared" si="422"/>
        <v>50495</v>
      </c>
      <c r="F6729" s="3"/>
      <c r="G6729" s="5">
        <v>53364</v>
      </c>
    </row>
    <row r="6730" spans="2:7">
      <c r="B6730" s="24">
        <f t="shared" si="423"/>
        <v>50496</v>
      </c>
      <c r="C6730" s="8" t="b">
        <f t="shared" si="421"/>
        <v>0</v>
      </c>
      <c r="D6730" s="21" t="b">
        <f t="shared" si="420"/>
        <v>0</v>
      </c>
      <c r="E6730" s="14">
        <f t="shared" si="422"/>
        <v>50496</v>
      </c>
      <c r="F6730" s="3"/>
      <c r="G6730" s="5">
        <v>53365</v>
      </c>
    </row>
    <row r="6731" spans="2:7">
      <c r="B6731" s="24">
        <f t="shared" si="423"/>
        <v>50497</v>
      </c>
      <c r="C6731" s="8" t="b">
        <f t="shared" si="421"/>
        <v>0</v>
      </c>
      <c r="D6731" s="21" t="b">
        <f t="shared" si="420"/>
        <v>0</v>
      </c>
      <c r="E6731" s="14">
        <f t="shared" si="422"/>
        <v>50497</v>
      </c>
      <c r="F6731" s="3"/>
      <c r="G6731" s="5">
        <v>53366</v>
      </c>
    </row>
    <row r="6732" spans="2:7">
      <c r="B6732" s="24">
        <f t="shared" si="423"/>
        <v>50498</v>
      </c>
      <c r="C6732" s="8" t="b">
        <f t="shared" si="421"/>
        <v>1</v>
      </c>
      <c r="D6732" s="21" t="b">
        <f t="shared" si="420"/>
        <v>0</v>
      </c>
      <c r="E6732" s="14" t="b">
        <f t="shared" si="422"/>
        <v>0</v>
      </c>
      <c r="F6732" s="3"/>
      <c r="G6732" s="5">
        <v>53367</v>
      </c>
    </row>
    <row r="6733" spans="2:7">
      <c r="B6733" s="24">
        <f t="shared" si="423"/>
        <v>50499</v>
      </c>
      <c r="C6733" s="8" t="b">
        <f t="shared" si="421"/>
        <v>1</v>
      </c>
      <c r="D6733" s="21" t="b">
        <f t="shared" si="420"/>
        <v>0</v>
      </c>
      <c r="E6733" s="14" t="b">
        <f t="shared" si="422"/>
        <v>0</v>
      </c>
      <c r="F6733" s="3"/>
      <c r="G6733" s="5">
        <v>53370</v>
      </c>
    </row>
    <row r="6734" spans="2:7">
      <c r="B6734" s="24">
        <f t="shared" si="423"/>
        <v>50500</v>
      </c>
      <c r="C6734" s="8" t="b">
        <f t="shared" si="421"/>
        <v>0</v>
      </c>
      <c r="D6734" s="21" t="b">
        <f t="shared" si="420"/>
        <v>0</v>
      </c>
      <c r="E6734" s="14">
        <f t="shared" si="422"/>
        <v>50500</v>
      </c>
      <c r="F6734" s="3"/>
      <c r="G6734" s="5">
        <v>53371</v>
      </c>
    </row>
    <row r="6735" spans="2:7">
      <c r="B6735" s="24">
        <f t="shared" si="423"/>
        <v>50501</v>
      </c>
      <c r="C6735" s="8" t="b">
        <f t="shared" si="421"/>
        <v>0</v>
      </c>
      <c r="D6735" s="21" t="b">
        <f t="shared" si="420"/>
        <v>0</v>
      </c>
      <c r="E6735" s="14">
        <f t="shared" si="422"/>
        <v>50501</v>
      </c>
      <c r="F6735" s="3"/>
      <c r="G6735" s="5">
        <v>53372</v>
      </c>
    </row>
    <row r="6736" spans="2:7">
      <c r="B6736" s="24">
        <f t="shared" si="423"/>
        <v>50502</v>
      </c>
      <c r="C6736" s="8" t="b">
        <f t="shared" si="421"/>
        <v>0</v>
      </c>
      <c r="D6736" s="21" t="b">
        <f t="shared" si="420"/>
        <v>0</v>
      </c>
      <c r="E6736" s="14">
        <f t="shared" si="422"/>
        <v>50502</v>
      </c>
      <c r="F6736" s="3"/>
      <c r="G6736" s="5">
        <v>53373</v>
      </c>
    </row>
    <row r="6737" spans="2:7">
      <c r="B6737" s="24">
        <f t="shared" si="423"/>
        <v>50503</v>
      </c>
      <c r="C6737" s="8" t="b">
        <f t="shared" si="421"/>
        <v>0</v>
      </c>
      <c r="D6737" s="21" t="b">
        <f t="shared" si="420"/>
        <v>0</v>
      </c>
      <c r="E6737" s="14">
        <f t="shared" si="422"/>
        <v>50503</v>
      </c>
      <c r="F6737" s="3"/>
      <c r="G6737" s="5">
        <v>53374</v>
      </c>
    </row>
    <row r="6738" spans="2:7">
      <c r="B6738" s="24">
        <f t="shared" si="423"/>
        <v>50504</v>
      </c>
      <c r="C6738" s="8" t="b">
        <f t="shared" si="421"/>
        <v>0</v>
      </c>
      <c r="D6738" s="21" t="b">
        <f t="shared" si="420"/>
        <v>0</v>
      </c>
      <c r="E6738" s="14">
        <f t="shared" si="422"/>
        <v>50504</v>
      </c>
      <c r="F6738" s="3"/>
      <c r="G6738" s="5">
        <v>53377</v>
      </c>
    </row>
    <row r="6739" spans="2:7">
      <c r="B6739" s="24">
        <f t="shared" si="423"/>
        <v>50505</v>
      </c>
      <c r="C6739" s="8" t="b">
        <f t="shared" si="421"/>
        <v>1</v>
      </c>
      <c r="D6739" s="21" t="b">
        <f t="shared" si="420"/>
        <v>0</v>
      </c>
      <c r="E6739" s="14" t="b">
        <f t="shared" si="422"/>
        <v>0</v>
      </c>
      <c r="F6739" s="3"/>
      <c r="G6739" s="5">
        <v>53378</v>
      </c>
    </row>
    <row r="6740" spans="2:7">
      <c r="B6740" s="24">
        <f t="shared" si="423"/>
        <v>50506</v>
      </c>
      <c r="C6740" s="8" t="b">
        <f t="shared" si="421"/>
        <v>1</v>
      </c>
      <c r="D6740" s="21" t="b">
        <f t="shared" si="420"/>
        <v>0</v>
      </c>
      <c r="E6740" s="14" t="b">
        <f t="shared" si="422"/>
        <v>0</v>
      </c>
      <c r="F6740" s="3"/>
      <c r="G6740" s="5">
        <v>53379</v>
      </c>
    </row>
    <row r="6741" spans="2:7">
      <c r="B6741" s="24">
        <f t="shared" si="423"/>
        <v>50507</v>
      </c>
      <c r="C6741" s="8" t="b">
        <f t="shared" si="421"/>
        <v>0</v>
      </c>
      <c r="D6741" s="21" t="b">
        <f t="shared" si="420"/>
        <v>0</v>
      </c>
      <c r="E6741" s="14">
        <f t="shared" si="422"/>
        <v>50507</v>
      </c>
      <c r="F6741" s="3"/>
      <c r="G6741" s="5">
        <v>53380</v>
      </c>
    </row>
    <row r="6742" spans="2:7">
      <c r="B6742" s="24">
        <f t="shared" si="423"/>
        <v>50508</v>
      </c>
      <c r="C6742" s="8" t="b">
        <f t="shared" si="421"/>
        <v>0</v>
      </c>
      <c r="D6742" s="21" t="b">
        <f t="shared" si="420"/>
        <v>0</v>
      </c>
      <c r="E6742" s="14">
        <f t="shared" si="422"/>
        <v>50508</v>
      </c>
      <c r="F6742" s="3"/>
      <c r="G6742" s="5">
        <v>53381</v>
      </c>
    </row>
    <row r="6743" spans="2:7">
      <c r="B6743" s="24">
        <f t="shared" si="423"/>
        <v>50509</v>
      </c>
      <c r="C6743" s="8" t="b">
        <f t="shared" si="421"/>
        <v>0</v>
      </c>
      <c r="D6743" s="21" t="b">
        <f t="shared" si="420"/>
        <v>0</v>
      </c>
      <c r="E6743" s="14">
        <f t="shared" si="422"/>
        <v>50509</v>
      </c>
      <c r="F6743" s="3"/>
      <c r="G6743" s="5">
        <v>53384</v>
      </c>
    </row>
    <row r="6744" spans="2:7">
      <c r="B6744" s="24">
        <f t="shared" si="423"/>
        <v>50510</v>
      </c>
      <c r="C6744" s="8" t="b">
        <f t="shared" si="421"/>
        <v>0</v>
      </c>
      <c r="D6744" s="21" t="b">
        <f t="shared" si="420"/>
        <v>0</v>
      </c>
      <c r="E6744" s="14">
        <f t="shared" si="422"/>
        <v>50510</v>
      </c>
      <c r="F6744" s="3"/>
      <c r="G6744" s="5">
        <v>53385</v>
      </c>
    </row>
    <row r="6745" spans="2:7">
      <c r="B6745" s="24">
        <f t="shared" si="423"/>
        <v>50511</v>
      </c>
      <c r="C6745" s="8" t="b">
        <f t="shared" si="421"/>
        <v>0</v>
      </c>
      <c r="D6745" s="21" t="b">
        <f t="shared" si="420"/>
        <v>0</v>
      </c>
      <c r="E6745" s="14">
        <f t="shared" si="422"/>
        <v>50511</v>
      </c>
      <c r="F6745" s="3"/>
      <c r="G6745" s="5">
        <v>53386</v>
      </c>
    </row>
    <row r="6746" spans="2:7">
      <c r="B6746" s="24">
        <f t="shared" si="423"/>
        <v>50512</v>
      </c>
      <c r="C6746" s="8" t="b">
        <f t="shared" si="421"/>
        <v>1</v>
      </c>
      <c r="D6746" s="21" t="b">
        <f t="shared" si="420"/>
        <v>0</v>
      </c>
      <c r="E6746" s="14" t="b">
        <f t="shared" si="422"/>
        <v>0</v>
      </c>
      <c r="F6746" s="3"/>
      <c r="G6746" s="5">
        <v>53387</v>
      </c>
    </row>
    <row r="6747" spans="2:7">
      <c r="B6747" s="24">
        <f t="shared" si="423"/>
        <v>50513</v>
      </c>
      <c r="C6747" s="8" t="b">
        <f t="shared" si="421"/>
        <v>1</v>
      </c>
      <c r="D6747" s="21" t="b">
        <f t="shared" si="420"/>
        <v>0</v>
      </c>
      <c r="E6747" s="14" t="b">
        <f t="shared" si="422"/>
        <v>0</v>
      </c>
      <c r="F6747" s="3"/>
      <c r="G6747" s="5">
        <v>53388</v>
      </c>
    </row>
    <row r="6748" spans="2:7">
      <c r="B6748" s="24">
        <f t="shared" si="423"/>
        <v>50514</v>
      </c>
      <c r="C6748" s="8" t="b">
        <f t="shared" si="421"/>
        <v>0</v>
      </c>
      <c r="D6748" s="21" t="b">
        <f t="shared" si="420"/>
        <v>0</v>
      </c>
      <c r="E6748" s="14">
        <f t="shared" si="422"/>
        <v>50514</v>
      </c>
      <c r="F6748" s="3"/>
      <c r="G6748" s="5">
        <v>53391</v>
      </c>
    </row>
    <row r="6749" spans="2:7">
      <c r="B6749" s="24">
        <f t="shared" si="423"/>
        <v>50515</v>
      </c>
      <c r="C6749" s="8" t="b">
        <f t="shared" si="421"/>
        <v>0</v>
      </c>
      <c r="D6749" s="21" t="b">
        <f t="shared" si="420"/>
        <v>0</v>
      </c>
      <c r="E6749" s="14">
        <f t="shared" si="422"/>
        <v>50515</v>
      </c>
      <c r="F6749" s="3"/>
      <c r="G6749" s="5">
        <v>53392</v>
      </c>
    </row>
    <row r="6750" spans="2:7">
      <c r="B6750" s="24">
        <f t="shared" si="423"/>
        <v>50516</v>
      </c>
      <c r="C6750" s="8" t="b">
        <f t="shared" si="421"/>
        <v>0</v>
      </c>
      <c r="D6750" s="21" t="b">
        <f t="shared" si="420"/>
        <v>0</v>
      </c>
      <c r="E6750" s="14">
        <f t="shared" si="422"/>
        <v>50516</v>
      </c>
      <c r="F6750" s="3"/>
      <c r="G6750" s="5">
        <v>53393</v>
      </c>
    </row>
    <row r="6751" spans="2:7">
      <c r="B6751" s="24">
        <f t="shared" si="423"/>
        <v>50517</v>
      </c>
      <c r="C6751" s="8" t="b">
        <f t="shared" si="421"/>
        <v>0</v>
      </c>
      <c r="D6751" s="21" t="b">
        <f t="shared" si="420"/>
        <v>0</v>
      </c>
      <c r="E6751" s="14">
        <f t="shared" si="422"/>
        <v>50517</v>
      </c>
      <c r="F6751" s="3"/>
      <c r="G6751" s="5">
        <v>53394</v>
      </c>
    </row>
    <row r="6752" spans="2:7">
      <c r="B6752" s="24">
        <f t="shared" si="423"/>
        <v>50518</v>
      </c>
      <c r="C6752" s="8" t="b">
        <f t="shared" si="421"/>
        <v>0</v>
      </c>
      <c r="D6752" s="21" t="b">
        <f t="shared" si="420"/>
        <v>1</v>
      </c>
      <c r="E6752" s="14" t="b">
        <f t="shared" si="422"/>
        <v>0</v>
      </c>
      <c r="F6752" s="3"/>
      <c r="G6752" s="5">
        <v>53395</v>
      </c>
    </row>
    <row r="6753" spans="2:7">
      <c r="B6753" s="24">
        <f t="shared" si="423"/>
        <v>50519</v>
      </c>
      <c r="C6753" s="8" t="b">
        <f t="shared" si="421"/>
        <v>1</v>
      </c>
      <c r="D6753" s="21" t="b">
        <f t="shared" si="420"/>
        <v>0</v>
      </c>
      <c r="E6753" s="14" t="b">
        <f t="shared" si="422"/>
        <v>0</v>
      </c>
      <c r="F6753" s="3"/>
      <c r="G6753" s="5">
        <v>53398</v>
      </c>
    </row>
    <row r="6754" spans="2:7">
      <c r="B6754" s="24">
        <f t="shared" si="423"/>
        <v>50520</v>
      </c>
      <c r="C6754" s="8" t="b">
        <f t="shared" si="421"/>
        <v>1</v>
      </c>
      <c r="D6754" s="21" t="b">
        <f t="shared" si="420"/>
        <v>0</v>
      </c>
      <c r="E6754" s="14" t="b">
        <f t="shared" si="422"/>
        <v>0</v>
      </c>
      <c r="F6754" s="3"/>
      <c r="G6754" s="5">
        <v>53399</v>
      </c>
    </row>
    <row r="6755" spans="2:7">
      <c r="B6755" s="24">
        <f t="shared" si="423"/>
        <v>50521</v>
      </c>
      <c r="C6755" s="8" t="b">
        <f t="shared" si="421"/>
        <v>0</v>
      </c>
      <c r="D6755" s="21" t="b">
        <f t="shared" si="420"/>
        <v>1</v>
      </c>
      <c r="E6755" s="14" t="b">
        <f t="shared" si="422"/>
        <v>0</v>
      </c>
      <c r="F6755" s="3"/>
      <c r="G6755" s="5">
        <v>53400</v>
      </c>
    </row>
    <row r="6756" spans="2:7">
      <c r="B6756" s="24">
        <f t="shared" si="423"/>
        <v>50522</v>
      </c>
      <c r="C6756" s="8" t="b">
        <f t="shared" si="421"/>
        <v>0</v>
      </c>
      <c r="D6756" s="21" t="b">
        <f t="shared" si="420"/>
        <v>0</v>
      </c>
      <c r="E6756" s="14">
        <f t="shared" si="422"/>
        <v>50522</v>
      </c>
      <c r="F6756" s="3"/>
      <c r="G6756" s="5">
        <v>53401</v>
      </c>
    </row>
    <row r="6757" spans="2:7">
      <c r="B6757" s="24">
        <f t="shared" si="423"/>
        <v>50523</v>
      </c>
      <c r="C6757" s="8" t="b">
        <f t="shared" si="421"/>
        <v>0</v>
      </c>
      <c r="D6757" s="21" t="b">
        <f t="shared" si="420"/>
        <v>0</v>
      </c>
      <c r="E6757" s="14">
        <f t="shared" si="422"/>
        <v>50523</v>
      </c>
      <c r="F6757" s="3"/>
      <c r="G6757" s="5">
        <v>53402</v>
      </c>
    </row>
    <row r="6758" spans="2:7">
      <c r="B6758" s="24">
        <f t="shared" si="423"/>
        <v>50524</v>
      </c>
      <c r="C6758" s="8" t="b">
        <f t="shared" si="421"/>
        <v>0</v>
      </c>
      <c r="D6758" s="21" t="b">
        <f t="shared" si="420"/>
        <v>0</v>
      </c>
      <c r="E6758" s="14">
        <f t="shared" si="422"/>
        <v>50524</v>
      </c>
      <c r="F6758" s="3"/>
      <c r="G6758" s="5">
        <v>53405</v>
      </c>
    </row>
    <row r="6759" spans="2:7">
      <c r="B6759" s="24">
        <f t="shared" si="423"/>
        <v>50525</v>
      </c>
      <c r="C6759" s="8" t="b">
        <f t="shared" si="421"/>
        <v>0</v>
      </c>
      <c r="D6759" s="21" t="b">
        <f t="shared" si="420"/>
        <v>0</v>
      </c>
      <c r="E6759" s="14">
        <f t="shared" si="422"/>
        <v>50525</v>
      </c>
      <c r="F6759" s="3"/>
      <c r="G6759" s="5">
        <v>53406</v>
      </c>
    </row>
    <row r="6760" spans="2:7">
      <c r="B6760" s="24">
        <f t="shared" si="423"/>
        <v>50526</v>
      </c>
      <c r="C6760" s="8" t="b">
        <f t="shared" si="421"/>
        <v>1</v>
      </c>
      <c r="D6760" s="21" t="b">
        <f t="shared" si="420"/>
        <v>1</v>
      </c>
      <c r="E6760" s="14" t="b">
        <f t="shared" si="422"/>
        <v>0</v>
      </c>
      <c r="F6760" s="3"/>
      <c r="G6760" s="5">
        <v>53407</v>
      </c>
    </row>
    <row r="6761" spans="2:7">
      <c r="B6761" s="24">
        <f t="shared" si="423"/>
        <v>50527</v>
      </c>
      <c r="C6761" s="8" t="b">
        <f t="shared" si="421"/>
        <v>1</v>
      </c>
      <c r="D6761" s="21" t="b">
        <f t="shared" si="420"/>
        <v>0</v>
      </c>
      <c r="E6761" s="14" t="b">
        <f t="shared" si="422"/>
        <v>0</v>
      </c>
      <c r="F6761" s="3"/>
      <c r="G6761" s="5">
        <v>53408</v>
      </c>
    </row>
    <row r="6762" spans="2:7">
      <c r="B6762" s="24">
        <f t="shared" si="423"/>
        <v>50528</v>
      </c>
      <c r="C6762" s="8" t="b">
        <f t="shared" si="421"/>
        <v>0</v>
      </c>
      <c r="D6762" s="21" t="b">
        <f t="shared" si="420"/>
        <v>0</v>
      </c>
      <c r="E6762" s="14">
        <f t="shared" si="422"/>
        <v>50528</v>
      </c>
      <c r="F6762" s="3"/>
      <c r="G6762" s="5">
        <v>53413</v>
      </c>
    </row>
    <row r="6763" spans="2:7">
      <c r="B6763" s="24">
        <f t="shared" si="423"/>
        <v>50529</v>
      </c>
      <c r="C6763" s="8" t="b">
        <f t="shared" si="421"/>
        <v>0</v>
      </c>
      <c r="D6763" s="21" t="b">
        <f t="shared" si="420"/>
        <v>0</v>
      </c>
      <c r="E6763" s="14">
        <f t="shared" si="422"/>
        <v>50529</v>
      </c>
      <c r="F6763" s="3"/>
      <c r="G6763" s="5">
        <v>53414</v>
      </c>
    </row>
    <row r="6764" spans="2:7">
      <c r="B6764" s="24">
        <f t="shared" si="423"/>
        <v>50530</v>
      </c>
      <c r="C6764" s="8" t="b">
        <f t="shared" si="421"/>
        <v>0</v>
      </c>
      <c r="D6764" s="21" t="b">
        <f t="shared" si="420"/>
        <v>0</v>
      </c>
      <c r="E6764" s="14">
        <f t="shared" si="422"/>
        <v>50530</v>
      </c>
      <c r="F6764" s="3"/>
      <c r="G6764" s="5">
        <v>53415</v>
      </c>
    </row>
    <row r="6765" spans="2:7">
      <c r="B6765" s="24">
        <f t="shared" si="423"/>
        <v>50531</v>
      </c>
      <c r="C6765" s="8" t="b">
        <f t="shared" si="421"/>
        <v>0</v>
      </c>
      <c r="D6765" s="21" t="b">
        <f t="shared" si="420"/>
        <v>0</v>
      </c>
      <c r="E6765" s="14">
        <f t="shared" si="422"/>
        <v>50531</v>
      </c>
      <c r="F6765" s="3"/>
      <c r="G6765" s="5">
        <v>53416</v>
      </c>
    </row>
    <row r="6766" spans="2:7">
      <c r="B6766" s="24">
        <f t="shared" si="423"/>
        <v>50532</v>
      </c>
      <c r="C6766" s="8" t="b">
        <f t="shared" si="421"/>
        <v>0</v>
      </c>
      <c r="D6766" s="21" t="b">
        <f t="shared" si="420"/>
        <v>0</v>
      </c>
      <c r="E6766" s="14">
        <f t="shared" si="422"/>
        <v>50532</v>
      </c>
      <c r="F6766" s="3"/>
      <c r="G6766" s="5">
        <v>53419</v>
      </c>
    </row>
    <row r="6767" spans="2:7">
      <c r="B6767" s="24">
        <f t="shared" si="423"/>
        <v>50533</v>
      </c>
      <c r="C6767" s="8" t="b">
        <f t="shared" si="421"/>
        <v>1</v>
      </c>
      <c r="D6767" s="21" t="b">
        <f t="shared" si="420"/>
        <v>0</v>
      </c>
      <c r="E6767" s="14" t="b">
        <f t="shared" si="422"/>
        <v>0</v>
      </c>
      <c r="F6767" s="3"/>
      <c r="G6767" s="5">
        <v>53420</v>
      </c>
    </row>
    <row r="6768" spans="2:7">
      <c r="B6768" s="24">
        <f t="shared" si="423"/>
        <v>50534</v>
      </c>
      <c r="C6768" s="8" t="b">
        <f t="shared" si="421"/>
        <v>1</v>
      </c>
      <c r="D6768" s="21" t="b">
        <f t="shared" si="420"/>
        <v>0</v>
      </c>
      <c r="E6768" s="14" t="b">
        <f t="shared" si="422"/>
        <v>0</v>
      </c>
      <c r="F6768" s="3"/>
      <c r="G6768" s="5">
        <v>53421</v>
      </c>
    </row>
    <row r="6769" spans="2:7">
      <c r="B6769" s="24">
        <f t="shared" si="423"/>
        <v>50535</v>
      </c>
      <c r="C6769" s="8" t="b">
        <f t="shared" si="421"/>
        <v>0</v>
      </c>
      <c r="D6769" s="21" t="b">
        <f t="shared" si="420"/>
        <v>0</v>
      </c>
      <c r="E6769" s="14">
        <f t="shared" si="422"/>
        <v>50535</v>
      </c>
      <c r="F6769" s="3"/>
      <c r="G6769" s="5">
        <v>53422</v>
      </c>
    </row>
    <row r="6770" spans="2:7">
      <c r="B6770" s="24">
        <f t="shared" si="423"/>
        <v>50536</v>
      </c>
      <c r="C6770" s="8" t="b">
        <f t="shared" si="421"/>
        <v>0</v>
      </c>
      <c r="D6770" s="21" t="b">
        <f t="shared" si="420"/>
        <v>0</v>
      </c>
      <c r="E6770" s="14">
        <f t="shared" si="422"/>
        <v>50536</v>
      </c>
      <c r="F6770" s="3"/>
      <c r="G6770" s="5">
        <v>53423</v>
      </c>
    </row>
    <row r="6771" spans="2:7">
      <c r="B6771" s="24">
        <f t="shared" si="423"/>
        <v>50537</v>
      </c>
      <c r="C6771" s="8" t="b">
        <f t="shared" si="421"/>
        <v>0</v>
      </c>
      <c r="D6771" s="21" t="b">
        <f t="shared" si="420"/>
        <v>0</v>
      </c>
      <c r="E6771" s="14">
        <f t="shared" si="422"/>
        <v>50537</v>
      </c>
      <c r="F6771" s="3"/>
      <c r="G6771" s="5">
        <v>53426</v>
      </c>
    </row>
    <row r="6772" spans="2:7">
      <c r="B6772" s="24">
        <f t="shared" si="423"/>
        <v>50538</v>
      </c>
      <c r="C6772" s="8" t="b">
        <f t="shared" si="421"/>
        <v>0</v>
      </c>
      <c r="D6772" s="21" t="b">
        <f t="shared" si="420"/>
        <v>0</v>
      </c>
      <c r="E6772" s="14">
        <f t="shared" si="422"/>
        <v>50538</v>
      </c>
      <c r="F6772" s="3"/>
      <c r="G6772" s="5">
        <v>53427</v>
      </c>
    </row>
    <row r="6773" spans="2:7">
      <c r="B6773" s="24">
        <f t="shared" si="423"/>
        <v>50539</v>
      </c>
      <c r="C6773" s="8" t="b">
        <f t="shared" si="421"/>
        <v>0</v>
      </c>
      <c r="D6773" s="21" t="b">
        <f t="shared" si="420"/>
        <v>0</v>
      </c>
      <c r="E6773" s="14">
        <f t="shared" si="422"/>
        <v>50539</v>
      </c>
      <c r="F6773" s="3"/>
      <c r="G6773" s="5">
        <v>53428</v>
      </c>
    </row>
    <row r="6774" spans="2:7">
      <c r="B6774" s="24">
        <f t="shared" si="423"/>
        <v>50540</v>
      </c>
      <c r="C6774" s="8" t="b">
        <f t="shared" si="421"/>
        <v>1</v>
      </c>
      <c r="D6774" s="21" t="b">
        <f t="shared" si="420"/>
        <v>0</v>
      </c>
      <c r="E6774" s="14" t="b">
        <f t="shared" si="422"/>
        <v>0</v>
      </c>
      <c r="F6774" s="3"/>
      <c r="G6774" s="5">
        <v>53429</v>
      </c>
    </row>
    <row r="6775" spans="2:7">
      <c r="B6775" s="24">
        <f t="shared" si="423"/>
        <v>50541</v>
      </c>
      <c r="C6775" s="8" t="b">
        <f t="shared" si="421"/>
        <v>1</v>
      </c>
      <c r="D6775" s="21" t="b">
        <f t="shared" si="420"/>
        <v>0</v>
      </c>
      <c r="E6775" s="14" t="b">
        <f t="shared" si="422"/>
        <v>0</v>
      </c>
      <c r="F6775" s="3"/>
      <c r="G6775" s="5">
        <v>53430</v>
      </c>
    </row>
    <row r="6776" spans="2:7">
      <c r="B6776" s="24">
        <f t="shared" si="423"/>
        <v>50542</v>
      </c>
      <c r="C6776" s="8" t="b">
        <f t="shared" si="421"/>
        <v>0</v>
      </c>
      <c r="D6776" s="21" t="b">
        <f t="shared" si="420"/>
        <v>0</v>
      </c>
      <c r="E6776" s="14">
        <f t="shared" si="422"/>
        <v>50542</v>
      </c>
      <c r="F6776" s="3"/>
      <c r="G6776" s="5">
        <v>53433</v>
      </c>
    </row>
    <row r="6777" spans="2:7">
      <c r="B6777" s="24">
        <f t="shared" si="423"/>
        <v>50543</v>
      </c>
      <c r="C6777" s="8" t="b">
        <f t="shared" si="421"/>
        <v>0</v>
      </c>
      <c r="D6777" s="21" t="b">
        <f t="shared" si="420"/>
        <v>0</v>
      </c>
      <c r="E6777" s="14">
        <f t="shared" si="422"/>
        <v>50543</v>
      </c>
      <c r="F6777" s="3"/>
      <c r="G6777" s="5">
        <v>53434</v>
      </c>
    </row>
    <row r="6778" spans="2:7">
      <c r="B6778" s="24">
        <f t="shared" si="423"/>
        <v>50544</v>
      </c>
      <c r="C6778" s="8" t="b">
        <f t="shared" si="421"/>
        <v>0</v>
      </c>
      <c r="D6778" s="21" t="b">
        <f t="shared" si="420"/>
        <v>0</v>
      </c>
      <c r="E6778" s="14">
        <f t="shared" si="422"/>
        <v>50544</v>
      </c>
      <c r="F6778" s="3"/>
      <c r="G6778" s="5">
        <v>53435</v>
      </c>
    </row>
    <row r="6779" spans="2:7">
      <c r="B6779" s="24">
        <f t="shared" si="423"/>
        <v>50545</v>
      </c>
      <c r="C6779" s="8" t="b">
        <f t="shared" si="421"/>
        <v>0</v>
      </c>
      <c r="D6779" s="21" t="b">
        <f t="shared" si="420"/>
        <v>0</v>
      </c>
      <c r="E6779" s="14">
        <f t="shared" si="422"/>
        <v>50545</v>
      </c>
      <c r="F6779" s="3"/>
      <c r="G6779" s="5">
        <v>53436</v>
      </c>
    </row>
    <row r="6780" spans="2:7">
      <c r="B6780" s="24">
        <f t="shared" si="423"/>
        <v>50546</v>
      </c>
      <c r="C6780" s="8" t="b">
        <f t="shared" si="421"/>
        <v>0</v>
      </c>
      <c r="D6780" s="21" t="b">
        <f t="shared" si="420"/>
        <v>0</v>
      </c>
      <c r="E6780" s="14">
        <f t="shared" si="422"/>
        <v>50546</v>
      </c>
      <c r="F6780" s="3"/>
      <c r="G6780" s="5">
        <v>53437</v>
      </c>
    </row>
    <row r="6781" spans="2:7">
      <c r="B6781" s="24">
        <f t="shared" si="423"/>
        <v>50547</v>
      </c>
      <c r="C6781" s="8" t="b">
        <f t="shared" si="421"/>
        <v>1</v>
      </c>
      <c r="D6781" s="21" t="b">
        <f t="shared" si="420"/>
        <v>0</v>
      </c>
      <c r="E6781" s="14" t="b">
        <f t="shared" si="422"/>
        <v>0</v>
      </c>
      <c r="F6781" s="3"/>
      <c r="G6781" s="5">
        <v>53440</v>
      </c>
    </row>
    <row r="6782" spans="2:7">
      <c r="B6782" s="24">
        <f t="shared" si="423"/>
        <v>50548</v>
      </c>
      <c r="C6782" s="8" t="b">
        <f t="shared" si="421"/>
        <v>1</v>
      </c>
      <c r="D6782" s="21" t="b">
        <f t="shared" si="420"/>
        <v>0</v>
      </c>
      <c r="E6782" s="14" t="b">
        <f t="shared" si="422"/>
        <v>0</v>
      </c>
      <c r="F6782" s="3"/>
      <c r="G6782" s="5">
        <v>53441</v>
      </c>
    </row>
    <row r="6783" spans="2:7">
      <c r="B6783" s="24">
        <f t="shared" si="423"/>
        <v>50549</v>
      </c>
      <c r="C6783" s="8" t="b">
        <f t="shared" si="421"/>
        <v>0</v>
      </c>
      <c r="D6783" s="21" t="b">
        <f t="shared" si="420"/>
        <v>0</v>
      </c>
      <c r="E6783" s="14">
        <f t="shared" si="422"/>
        <v>50549</v>
      </c>
      <c r="F6783" s="3"/>
      <c r="G6783" s="5">
        <v>53442</v>
      </c>
    </row>
    <row r="6784" spans="2:7">
      <c r="B6784" s="24">
        <f t="shared" si="423"/>
        <v>50550</v>
      </c>
      <c r="C6784" s="8" t="b">
        <f t="shared" si="421"/>
        <v>0</v>
      </c>
      <c r="D6784" s="21" t="b">
        <f t="shared" si="420"/>
        <v>0</v>
      </c>
      <c r="E6784" s="14">
        <f t="shared" si="422"/>
        <v>50550</v>
      </c>
      <c r="F6784" s="3"/>
      <c r="G6784" s="5">
        <v>53443</v>
      </c>
    </row>
    <row r="6785" spans="2:7">
      <c r="B6785" s="24">
        <f t="shared" si="423"/>
        <v>50551</v>
      </c>
      <c r="C6785" s="8" t="b">
        <f t="shared" si="421"/>
        <v>0</v>
      </c>
      <c r="D6785" s="21" t="b">
        <f t="shared" si="420"/>
        <v>0</v>
      </c>
      <c r="E6785" s="14">
        <f t="shared" si="422"/>
        <v>50551</v>
      </c>
      <c r="F6785" s="3"/>
      <c r="G6785" s="5">
        <v>53444</v>
      </c>
    </row>
    <row r="6786" spans="2:7">
      <c r="B6786" s="24">
        <f t="shared" si="423"/>
        <v>50552</v>
      </c>
      <c r="C6786" s="8" t="b">
        <f t="shared" si="421"/>
        <v>0</v>
      </c>
      <c r="D6786" s="21" t="b">
        <f t="shared" si="420"/>
        <v>0</v>
      </c>
      <c r="E6786" s="14">
        <f t="shared" si="422"/>
        <v>50552</v>
      </c>
      <c r="F6786" s="3"/>
      <c r="G6786" s="5">
        <v>53447</v>
      </c>
    </row>
    <row r="6787" spans="2:7">
      <c r="B6787" s="24">
        <f t="shared" si="423"/>
        <v>50553</v>
      </c>
      <c r="C6787" s="8" t="b">
        <f t="shared" si="421"/>
        <v>0</v>
      </c>
      <c r="D6787" s="21" t="b">
        <f t="shared" ref="D6787:D6850" si="424">IF(TYPE(VLOOKUP(B6787,Holidays,1,0))&lt;&gt;1,FALSE,TRUE)</f>
        <v>0</v>
      </c>
      <c r="E6787" s="14">
        <f t="shared" si="422"/>
        <v>50553</v>
      </c>
      <c r="F6787" s="3"/>
      <c r="G6787" s="5">
        <v>53449</v>
      </c>
    </row>
    <row r="6788" spans="2:7">
      <c r="B6788" s="24">
        <f t="shared" si="423"/>
        <v>50554</v>
      </c>
      <c r="C6788" s="8" t="b">
        <f t="shared" ref="C6788:C6851" si="425">IF(WEEKDAY(B6788,2)&gt;5,TRUE)</f>
        <v>1</v>
      </c>
      <c r="D6788" s="21" t="b">
        <f t="shared" si="424"/>
        <v>0</v>
      </c>
      <c r="E6788" s="14" t="b">
        <f t="shared" ref="E6788:E6851" si="426">IF(OR(C6788,D6788),FALSE,B6788)</f>
        <v>0</v>
      </c>
      <c r="F6788" s="3"/>
      <c r="G6788" s="5">
        <v>53450</v>
      </c>
    </row>
    <row r="6789" spans="2:7">
      <c r="B6789" s="24">
        <f t="shared" ref="B6789:B6852" si="427">B6788+1</f>
        <v>50555</v>
      </c>
      <c r="C6789" s="8" t="b">
        <f t="shared" si="425"/>
        <v>1</v>
      </c>
      <c r="D6789" s="21" t="b">
        <f t="shared" si="424"/>
        <v>0</v>
      </c>
      <c r="E6789" s="14" t="b">
        <f t="shared" si="426"/>
        <v>0</v>
      </c>
      <c r="F6789" s="3"/>
      <c r="G6789" s="5">
        <v>53451</v>
      </c>
    </row>
    <row r="6790" spans="2:7">
      <c r="B6790" s="24">
        <f t="shared" si="427"/>
        <v>50556</v>
      </c>
      <c r="C6790" s="8" t="b">
        <f t="shared" si="425"/>
        <v>0</v>
      </c>
      <c r="D6790" s="21" t="b">
        <f t="shared" si="424"/>
        <v>0</v>
      </c>
      <c r="E6790" s="14">
        <f t="shared" si="426"/>
        <v>50556</v>
      </c>
      <c r="F6790" s="3"/>
      <c r="G6790" s="5">
        <v>53454</v>
      </c>
    </row>
    <row r="6791" spans="2:7">
      <c r="B6791" s="24">
        <f t="shared" si="427"/>
        <v>50557</v>
      </c>
      <c r="C6791" s="8" t="b">
        <f t="shared" si="425"/>
        <v>0</v>
      </c>
      <c r="D6791" s="21" t="b">
        <f t="shared" si="424"/>
        <v>0</v>
      </c>
      <c r="E6791" s="14">
        <f t="shared" si="426"/>
        <v>50557</v>
      </c>
      <c r="F6791" s="3"/>
      <c r="G6791" s="5">
        <v>53455</v>
      </c>
    </row>
    <row r="6792" spans="2:7">
      <c r="B6792" s="24">
        <f t="shared" si="427"/>
        <v>50558</v>
      </c>
      <c r="C6792" s="8" t="b">
        <f t="shared" si="425"/>
        <v>0</v>
      </c>
      <c r="D6792" s="21" t="b">
        <f t="shared" si="424"/>
        <v>0</v>
      </c>
      <c r="E6792" s="14">
        <f t="shared" si="426"/>
        <v>50558</v>
      </c>
      <c r="F6792" s="3"/>
      <c r="G6792" s="5">
        <v>53456</v>
      </c>
    </row>
    <row r="6793" spans="2:7">
      <c r="B6793" s="24">
        <f t="shared" si="427"/>
        <v>50559</v>
      </c>
      <c r="C6793" s="8" t="b">
        <f t="shared" si="425"/>
        <v>0</v>
      </c>
      <c r="D6793" s="21" t="b">
        <f t="shared" si="424"/>
        <v>0</v>
      </c>
      <c r="E6793" s="14">
        <f t="shared" si="426"/>
        <v>50559</v>
      </c>
      <c r="F6793" s="3"/>
      <c r="G6793" s="5">
        <v>53457</v>
      </c>
    </row>
    <row r="6794" spans="2:7">
      <c r="B6794" s="24">
        <f t="shared" si="427"/>
        <v>50560</v>
      </c>
      <c r="C6794" s="8" t="b">
        <f t="shared" si="425"/>
        <v>0</v>
      </c>
      <c r="D6794" s="21" t="b">
        <f t="shared" si="424"/>
        <v>0</v>
      </c>
      <c r="E6794" s="14">
        <f t="shared" si="426"/>
        <v>50560</v>
      </c>
      <c r="F6794" s="3"/>
      <c r="G6794" s="5">
        <v>53458</v>
      </c>
    </row>
    <row r="6795" spans="2:7">
      <c r="B6795" s="24">
        <f t="shared" si="427"/>
        <v>50561</v>
      </c>
      <c r="C6795" s="8" t="b">
        <f t="shared" si="425"/>
        <v>1</v>
      </c>
      <c r="D6795" s="21" t="b">
        <f t="shared" si="424"/>
        <v>0</v>
      </c>
      <c r="E6795" s="14" t="b">
        <f t="shared" si="426"/>
        <v>0</v>
      </c>
      <c r="F6795" s="3"/>
      <c r="G6795" s="5">
        <v>53461</v>
      </c>
    </row>
    <row r="6796" spans="2:7">
      <c r="B6796" s="24">
        <f t="shared" si="427"/>
        <v>50562</v>
      </c>
      <c r="C6796" s="8" t="b">
        <f t="shared" si="425"/>
        <v>1</v>
      </c>
      <c r="D6796" s="21" t="b">
        <f t="shared" si="424"/>
        <v>0</v>
      </c>
      <c r="E6796" s="14" t="b">
        <f t="shared" si="426"/>
        <v>0</v>
      </c>
      <c r="F6796" s="3"/>
      <c r="G6796" s="5">
        <v>53462</v>
      </c>
    </row>
    <row r="6797" spans="2:7">
      <c r="B6797" s="24">
        <f t="shared" si="427"/>
        <v>50563</v>
      </c>
      <c r="C6797" s="8" t="b">
        <f t="shared" si="425"/>
        <v>0</v>
      </c>
      <c r="D6797" s="21" t="b">
        <f t="shared" si="424"/>
        <v>0</v>
      </c>
      <c r="E6797" s="14">
        <f t="shared" si="426"/>
        <v>50563</v>
      </c>
      <c r="F6797" s="3"/>
      <c r="G6797" s="5">
        <v>53463</v>
      </c>
    </row>
    <row r="6798" spans="2:7">
      <c r="B6798" s="24">
        <f t="shared" si="427"/>
        <v>50564</v>
      </c>
      <c r="C6798" s="8" t="b">
        <f t="shared" si="425"/>
        <v>0</v>
      </c>
      <c r="D6798" s="21" t="b">
        <f t="shared" si="424"/>
        <v>0</v>
      </c>
      <c r="E6798" s="14">
        <f t="shared" si="426"/>
        <v>50564</v>
      </c>
      <c r="F6798" s="3"/>
      <c r="G6798" s="5">
        <v>53464</v>
      </c>
    </row>
    <row r="6799" spans="2:7">
      <c r="B6799" s="24">
        <f t="shared" si="427"/>
        <v>50565</v>
      </c>
      <c r="C6799" s="8" t="b">
        <f t="shared" si="425"/>
        <v>0</v>
      </c>
      <c r="D6799" s="21" t="b">
        <f t="shared" si="424"/>
        <v>0</v>
      </c>
      <c r="E6799" s="14">
        <f t="shared" si="426"/>
        <v>50565</v>
      </c>
      <c r="F6799" s="3"/>
      <c r="G6799" s="5">
        <v>53465</v>
      </c>
    </row>
    <row r="6800" spans="2:7">
      <c r="B6800" s="24">
        <f t="shared" si="427"/>
        <v>50566</v>
      </c>
      <c r="C6800" s="8" t="b">
        <f t="shared" si="425"/>
        <v>0</v>
      </c>
      <c r="D6800" s="21" t="b">
        <f t="shared" si="424"/>
        <v>0</v>
      </c>
      <c r="E6800" s="14">
        <f t="shared" si="426"/>
        <v>50566</v>
      </c>
      <c r="F6800" s="3"/>
      <c r="G6800" s="5">
        <v>53468</v>
      </c>
    </row>
    <row r="6801" spans="2:7">
      <c r="B6801" s="24">
        <f t="shared" si="427"/>
        <v>50567</v>
      </c>
      <c r="C6801" s="8" t="b">
        <f t="shared" si="425"/>
        <v>0</v>
      </c>
      <c r="D6801" s="21" t="b">
        <f t="shared" si="424"/>
        <v>0</v>
      </c>
      <c r="E6801" s="14">
        <f t="shared" si="426"/>
        <v>50567</v>
      </c>
      <c r="F6801" s="3"/>
      <c r="G6801" s="5">
        <v>53469</v>
      </c>
    </row>
    <row r="6802" spans="2:7">
      <c r="B6802" s="24">
        <f t="shared" si="427"/>
        <v>50568</v>
      </c>
      <c r="C6802" s="8" t="b">
        <f t="shared" si="425"/>
        <v>1</v>
      </c>
      <c r="D6802" s="21" t="b">
        <f t="shared" si="424"/>
        <v>0</v>
      </c>
      <c r="E6802" s="14" t="b">
        <f t="shared" si="426"/>
        <v>0</v>
      </c>
      <c r="F6802" s="3"/>
      <c r="G6802" s="5">
        <v>53470</v>
      </c>
    </row>
    <row r="6803" spans="2:7">
      <c r="B6803" s="24">
        <f t="shared" si="427"/>
        <v>50569</v>
      </c>
      <c r="C6803" s="8" t="b">
        <f t="shared" si="425"/>
        <v>1</v>
      </c>
      <c r="D6803" s="21" t="b">
        <f t="shared" si="424"/>
        <v>0</v>
      </c>
      <c r="E6803" s="14" t="b">
        <f t="shared" si="426"/>
        <v>0</v>
      </c>
      <c r="F6803" s="3"/>
      <c r="G6803" s="5">
        <v>53471</v>
      </c>
    </row>
    <row r="6804" spans="2:7">
      <c r="B6804" s="24">
        <f t="shared" si="427"/>
        <v>50570</v>
      </c>
      <c r="C6804" s="8" t="b">
        <f t="shared" si="425"/>
        <v>0</v>
      </c>
      <c r="D6804" s="21" t="b">
        <f t="shared" si="424"/>
        <v>0</v>
      </c>
      <c r="E6804" s="14">
        <f t="shared" si="426"/>
        <v>50570</v>
      </c>
      <c r="F6804" s="3"/>
      <c r="G6804" s="5">
        <v>53472</v>
      </c>
    </row>
    <row r="6805" spans="2:7">
      <c r="B6805" s="24">
        <f t="shared" si="427"/>
        <v>50571</v>
      </c>
      <c r="C6805" s="8" t="b">
        <f t="shared" si="425"/>
        <v>0</v>
      </c>
      <c r="D6805" s="21" t="b">
        <f t="shared" si="424"/>
        <v>0</v>
      </c>
      <c r="E6805" s="14">
        <f t="shared" si="426"/>
        <v>50571</v>
      </c>
      <c r="F6805" s="3"/>
      <c r="G6805" s="5">
        <v>53475</v>
      </c>
    </row>
    <row r="6806" spans="2:7">
      <c r="B6806" s="24">
        <f t="shared" si="427"/>
        <v>50572</v>
      </c>
      <c r="C6806" s="8" t="b">
        <f t="shared" si="425"/>
        <v>0</v>
      </c>
      <c r="D6806" s="21" t="b">
        <f t="shared" si="424"/>
        <v>0</v>
      </c>
      <c r="E6806" s="14">
        <f t="shared" si="426"/>
        <v>50572</v>
      </c>
      <c r="F6806" s="3"/>
      <c r="G6806" s="5">
        <v>53476</v>
      </c>
    </row>
    <row r="6807" spans="2:7">
      <c r="B6807" s="24">
        <f t="shared" si="427"/>
        <v>50573</v>
      </c>
      <c r="C6807" s="8" t="b">
        <f t="shared" si="425"/>
        <v>0</v>
      </c>
      <c r="D6807" s="21" t="b">
        <f t="shared" si="424"/>
        <v>0</v>
      </c>
      <c r="E6807" s="14">
        <f t="shared" si="426"/>
        <v>50573</v>
      </c>
      <c r="F6807" s="3"/>
      <c r="G6807" s="5">
        <v>53477</v>
      </c>
    </row>
    <row r="6808" spans="2:7">
      <c r="B6808" s="24">
        <f t="shared" si="427"/>
        <v>50574</v>
      </c>
      <c r="C6808" s="8" t="b">
        <f t="shared" si="425"/>
        <v>0</v>
      </c>
      <c r="D6808" s="21" t="b">
        <f t="shared" si="424"/>
        <v>0</v>
      </c>
      <c r="E6808" s="14">
        <f t="shared" si="426"/>
        <v>50574</v>
      </c>
      <c r="F6808" s="3"/>
      <c r="G6808" s="5">
        <v>53478</v>
      </c>
    </row>
    <row r="6809" spans="2:7">
      <c r="B6809" s="24">
        <f t="shared" si="427"/>
        <v>50575</v>
      </c>
      <c r="C6809" s="8" t="b">
        <f t="shared" si="425"/>
        <v>1</v>
      </c>
      <c r="D6809" s="21" t="b">
        <f t="shared" si="424"/>
        <v>0</v>
      </c>
      <c r="E6809" s="14" t="b">
        <f t="shared" si="426"/>
        <v>0</v>
      </c>
      <c r="F6809" s="3"/>
      <c r="G6809" s="5">
        <v>53479</v>
      </c>
    </row>
    <row r="6810" spans="2:7">
      <c r="B6810" s="24">
        <f t="shared" si="427"/>
        <v>50576</v>
      </c>
      <c r="C6810" s="8" t="b">
        <f t="shared" si="425"/>
        <v>1</v>
      </c>
      <c r="D6810" s="21" t="b">
        <f t="shared" si="424"/>
        <v>0</v>
      </c>
      <c r="E6810" s="14" t="b">
        <f t="shared" si="426"/>
        <v>0</v>
      </c>
      <c r="F6810" s="3"/>
      <c r="G6810" s="5">
        <v>53482</v>
      </c>
    </row>
    <row r="6811" spans="2:7">
      <c r="B6811" s="24">
        <f t="shared" si="427"/>
        <v>50577</v>
      </c>
      <c r="C6811" s="8" t="b">
        <f t="shared" si="425"/>
        <v>0</v>
      </c>
      <c r="D6811" s="21" t="b">
        <f t="shared" si="424"/>
        <v>0</v>
      </c>
      <c r="E6811" s="14">
        <f t="shared" si="426"/>
        <v>50577</v>
      </c>
      <c r="F6811" s="3"/>
      <c r="G6811" s="5">
        <v>53483</v>
      </c>
    </row>
    <row r="6812" spans="2:7">
      <c r="B6812" s="24">
        <f t="shared" si="427"/>
        <v>50578</v>
      </c>
      <c r="C6812" s="8" t="b">
        <f t="shared" si="425"/>
        <v>0</v>
      </c>
      <c r="D6812" s="21" t="b">
        <f t="shared" si="424"/>
        <v>0</v>
      </c>
      <c r="E6812" s="14">
        <f t="shared" si="426"/>
        <v>50578</v>
      </c>
      <c r="F6812" s="3"/>
      <c r="G6812" s="5">
        <v>53484</v>
      </c>
    </row>
    <row r="6813" spans="2:7">
      <c r="B6813" s="24">
        <f t="shared" si="427"/>
        <v>50579</v>
      </c>
      <c r="C6813" s="8" t="b">
        <f t="shared" si="425"/>
        <v>0</v>
      </c>
      <c r="D6813" s="21" t="b">
        <f t="shared" si="424"/>
        <v>0</v>
      </c>
      <c r="E6813" s="14">
        <f t="shared" si="426"/>
        <v>50579</v>
      </c>
      <c r="F6813" s="3"/>
      <c r="G6813" s="5">
        <v>53485</v>
      </c>
    </row>
    <row r="6814" spans="2:7">
      <c r="B6814" s="24">
        <f t="shared" si="427"/>
        <v>50580</v>
      </c>
      <c r="C6814" s="8" t="b">
        <f t="shared" si="425"/>
        <v>0</v>
      </c>
      <c r="D6814" s="21" t="b">
        <f t="shared" si="424"/>
        <v>0</v>
      </c>
      <c r="E6814" s="14">
        <f t="shared" si="426"/>
        <v>50580</v>
      </c>
      <c r="F6814" s="3"/>
      <c r="G6814" s="5">
        <v>53486</v>
      </c>
    </row>
    <row r="6815" spans="2:7">
      <c r="B6815" s="24">
        <f t="shared" si="427"/>
        <v>50581</v>
      </c>
      <c r="C6815" s="8" t="b">
        <f t="shared" si="425"/>
        <v>0</v>
      </c>
      <c r="D6815" s="21" t="b">
        <f t="shared" si="424"/>
        <v>0</v>
      </c>
      <c r="E6815" s="14">
        <f t="shared" si="426"/>
        <v>50581</v>
      </c>
      <c r="F6815" s="3"/>
      <c r="G6815" s="5">
        <v>53489</v>
      </c>
    </row>
    <row r="6816" spans="2:7">
      <c r="B6816" s="24">
        <f t="shared" si="427"/>
        <v>50582</v>
      </c>
      <c r="C6816" s="8" t="b">
        <f t="shared" si="425"/>
        <v>1</v>
      </c>
      <c r="D6816" s="21" t="b">
        <f t="shared" si="424"/>
        <v>0</v>
      </c>
      <c r="E6816" s="14" t="b">
        <f t="shared" si="426"/>
        <v>0</v>
      </c>
      <c r="F6816" s="3"/>
      <c r="G6816" s="5">
        <v>53490</v>
      </c>
    </row>
    <row r="6817" spans="2:7">
      <c r="B6817" s="24">
        <f t="shared" si="427"/>
        <v>50583</v>
      </c>
      <c r="C6817" s="8" t="b">
        <f t="shared" si="425"/>
        <v>1</v>
      </c>
      <c r="D6817" s="21" t="b">
        <f t="shared" si="424"/>
        <v>0</v>
      </c>
      <c r="E6817" s="14" t="b">
        <f t="shared" si="426"/>
        <v>0</v>
      </c>
      <c r="F6817" s="3"/>
      <c r="G6817" s="5">
        <v>53491</v>
      </c>
    </row>
    <row r="6818" spans="2:7">
      <c r="B6818" s="24">
        <f t="shared" si="427"/>
        <v>50584</v>
      </c>
      <c r="C6818" s="8" t="b">
        <f t="shared" si="425"/>
        <v>0</v>
      </c>
      <c r="D6818" s="21" t="b">
        <f t="shared" si="424"/>
        <v>0</v>
      </c>
      <c r="E6818" s="14">
        <f t="shared" si="426"/>
        <v>50584</v>
      </c>
      <c r="F6818" s="3"/>
      <c r="G6818" s="5">
        <v>53492</v>
      </c>
    </row>
    <row r="6819" spans="2:7">
      <c r="B6819" s="24">
        <f t="shared" si="427"/>
        <v>50585</v>
      </c>
      <c r="C6819" s="8" t="b">
        <f t="shared" si="425"/>
        <v>0</v>
      </c>
      <c r="D6819" s="21" t="b">
        <f t="shared" si="424"/>
        <v>0</v>
      </c>
      <c r="E6819" s="14">
        <f t="shared" si="426"/>
        <v>50585</v>
      </c>
      <c r="F6819" s="3"/>
      <c r="G6819" s="5">
        <v>53493</v>
      </c>
    </row>
    <row r="6820" spans="2:7">
      <c r="B6820" s="24">
        <f t="shared" si="427"/>
        <v>50586</v>
      </c>
      <c r="C6820" s="8" t="b">
        <f t="shared" si="425"/>
        <v>0</v>
      </c>
      <c r="D6820" s="21" t="b">
        <f t="shared" si="424"/>
        <v>0</v>
      </c>
      <c r="E6820" s="14">
        <f t="shared" si="426"/>
        <v>50586</v>
      </c>
      <c r="F6820" s="3"/>
      <c r="G6820" s="5">
        <v>53496</v>
      </c>
    </row>
    <row r="6821" spans="2:7">
      <c r="B6821" s="24">
        <f t="shared" si="427"/>
        <v>50587</v>
      </c>
      <c r="C6821" s="8" t="b">
        <f t="shared" si="425"/>
        <v>0</v>
      </c>
      <c r="D6821" s="21" t="b">
        <f t="shared" si="424"/>
        <v>0</v>
      </c>
      <c r="E6821" s="14">
        <f t="shared" si="426"/>
        <v>50587</v>
      </c>
      <c r="F6821" s="3"/>
      <c r="G6821" s="5">
        <v>53497</v>
      </c>
    </row>
    <row r="6822" spans="2:7">
      <c r="B6822" s="24">
        <f t="shared" si="427"/>
        <v>50588</v>
      </c>
      <c r="C6822" s="8" t="b">
        <f t="shared" si="425"/>
        <v>0</v>
      </c>
      <c r="D6822" s="21" t="b">
        <f t="shared" si="424"/>
        <v>0</v>
      </c>
      <c r="E6822" s="14">
        <f t="shared" si="426"/>
        <v>50588</v>
      </c>
      <c r="F6822" s="3"/>
      <c r="G6822" s="5">
        <v>53498</v>
      </c>
    </row>
    <row r="6823" spans="2:7">
      <c r="B6823" s="24">
        <f t="shared" si="427"/>
        <v>50589</v>
      </c>
      <c r="C6823" s="8" t="b">
        <f t="shared" si="425"/>
        <v>1</v>
      </c>
      <c r="D6823" s="21" t="b">
        <f t="shared" si="424"/>
        <v>0</v>
      </c>
      <c r="E6823" s="14" t="b">
        <f t="shared" si="426"/>
        <v>0</v>
      </c>
      <c r="F6823" s="3"/>
      <c r="G6823" s="5">
        <v>53499</v>
      </c>
    </row>
    <row r="6824" spans="2:7">
      <c r="B6824" s="24">
        <f t="shared" si="427"/>
        <v>50590</v>
      </c>
      <c r="C6824" s="8" t="b">
        <f t="shared" si="425"/>
        <v>1</v>
      </c>
      <c r="D6824" s="21" t="b">
        <f t="shared" si="424"/>
        <v>0</v>
      </c>
      <c r="E6824" s="14" t="b">
        <f t="shared" si="426"/>
        <v>0</v>
      </c>
      <c r="F6824" s="3"/>
      <c r="G6824" s="5">
        <v>53500</v>
      </c>
    </row>
    <row r="6825" spans="2:7">
      <c r="B6825" s="24">
        <f t="shared" si="427"/>
        <v>50591</v>
      </c>
      <c r="C6825" s="8" t="b">
        <f t="shared" si="425"/>
        <v>0</v>
      </c>
      <c r="D6825" s="21" t="b">
        <f t="shared" si="424"/>
        <v>0</v>
      </c>
      <c r="E6825" s="14">
        <f t="shared" si="426"/>
        <v>50591</v>
      </c>
      <c r="F6825" s="3"/>
      <c r="G6825" s="5">
        <v>53503</v>
      </c>
    </row>
    <row r="6826" spans="2:7">
      <c r="B6826" s="24">
        <f t="shared" si="427"/>
        <v>50592</v>
      </c>
      <c r="C6826" s="8" t="b">
        <f t="shared" si="425"/>
        <v>0</v>
      </c>
      <c r="D6826" s="21" t="b">
        <f t="shared" si="424"/>
        <v>0</v>
      </c>
      <c r="E6826" s="14">
        <f t="shared" si="426"/>
        <v>50592</v>
      </c>
      <c r="F6826" s="3"/>
      <c r="G6826" s="5">
        <v>53504</v>
      </c>
    </row>
    <row r="6827" spans="2:7">
      <c r="B6827" s="24">
        <f t="shared" si="427"/>
        <v>50593</v>
      </c>
      <c r="C6827" s="8" t="b">
        <f t="shared" si="425"/>
        <v>0</v>
      </c>
      <c r="D6827" s="21" t="b">
        <f t="shared" si="424"/>
        <v>0</v>
      </c>
      <c r="E6827" s="14">
        <f t="shared" si="426"/>
        <v>50593</v>
      </c>
      <c r="F6827" s="3"/>
      <c r="G6827" s="5">
        <v>53505</v>
      </c>
    </row>
    <row r="6828" spans="2:7">
      <c r="B6828" s="24">
        <f t="shared" si="427"/>
        <v>50594</v>
      </c>
      <c r="C6828" s="8" t="b">
        <f t="shared" si="425"/>
        <v>0</v>
      </c>
      <c r="D6828" s="21" t="b">
        <f t="shared" si="424"/>
        <v>0</v>
      </c>
      <c r="E6828" s="14">
        <f t="shared" si="426"/>
        <v>50594</v>
      </c>
      <c r="F6828" s="3"/>
      <c r="G6828" s="5">
        <v>53506</v>
      </c>
    </row>
    <row r="6829" spans="2:7">
      <c r="B6829" s="24">
        <f t="shared" si="427"/>
        <v>50595</v>
      </c>
      <c r="C6829" s="8" t="b">
        <f t="shared" si="425"/>
        <v>0</v>
      </c>
      <c r="D6829" s="21" t="b">
        <f t="shared" si="424"/>
        <v>0</v>
      </c>
      <c r="E6829" s="14">
        <f t="shared" si="426"/>
        <v>50595</v>
      </c>
      <c r="F6829" s="3"/>
      <c r="G6829" s="5">
        <v>53507</v>
      </c>
    </row>
    <row r="6830" spans="2:7">
      <c r="B6830" s="24">
        <f t="shared" si="427"/>
        <v>50596</v>
      </c>
      <c r="C6830" s="8" t="b">
        <f t="shared" si="425"/>
        <v>1</v>
      </c>
      <c r="D6830" s="21" t="b">
        <f t="shared" si="424"/>
        <v>0</v>
      </c>
      <c r="E6830" s="14" t="b">
        <f t="shared" si="426"/>
        <v>0</v>
      </c>
      <c r="F6830" s="3"/>
      <c r="G6830" s="5">
        <v>53510</v>
      </c>
    </row>
    <row r="6831" spans="2:7">
      <c r="B6831" s="24">
        <f t="shared" si="427"/>
        <v>50597</v>
      </c>
      <c r="C6831" s="8" t="b">
        <f t="shared" si="425"/>
        <v>1</v>
      </c>
      <c r="D6831" s="21" t="b">
        <f t="shared" si="424"/>
        <v>0</v>
      </c>
      <c r="E6831" s="14" t="b">
        <f t="shared" si="426"/>
        <v>0</v>
      </c>
      <c r="F6831" s="3"/>
      <c r="G6831" s="5">
        <v>53511</v>
      </c>
    </row>
    <row r="6832" spans="2:7">
      <c r="B6832" s="24">
        <f t="shared" si="427"/>
        <v>50598</v>
      </c>
      <c r="C6832" s="8" t="b">
        <f t="shared" si="425"/>
        <v>0</v>
      </c>
      <c r="D6832" s="21" t="b">
        <f t="shared" si="424"/>
        <v>0</v>
      </c>
      <c r="E6832" s="14">
        <f t="shared" si="426"/>
        <v>50598</v>
      </c>
      <c r="F6832" s="3"/>
      <c r="G6832" s="5">
        <v>53512</v>
      </c>
    </row>
    <row r="6833" spans="2:7">
      <c r="B6833" s="24">
        <f t="shared" si="427"/>
        <v>50599</v>
      </c>
      <c r="C6833" s="8" t="b">
        <f t="shared" si="425"/>
        <v>0</v>
      </c>
      <c r="D6833" s="21" t="b">
        <f t="shared" si="424"/>
        <v>0</v>
      </c>
      <c r="E6833" s="14">
        <f t="shared" si="426"/>
        <v>50599</v>
      </c>
      <c r="F6833" s="3"/>
      <c r="G6833" s="5">
        <v>53513</v>
      </c>
    </row>
    <row r="6834" spans="2:7">
      <c r="B6834" s="24">
        <f t="shared" si="427"/>
        <v>50600</v>
      </c>
      <c r="C6834" s="8" t="b">
        <f t="shared" si="425"/>
        <v>0</v>
      </c>
      <c r="D6834" s="21" t="b">
        <f t="shared" si="424"/>
        <v>0</v>
      </c>
      <c r="E6834" s="14">
        <f t="shared" si="426"/>
        <v>50600</v>
      </c>
      <c r="F6834" s="3"/>
      <c r="G6834" s="5">
        <v>53514</v>
      </c>
    </row>
    <row r="6835" spans="2:7">
      <c r="B6835" s="24">
        <f t="shared" si="427"/>
        <v>50601</v>
      </c>
      <c r="C6835" s="8" t="b">
        <f t="shared" si="425"/>
        <v>0</v>
      </c>
      <c r="D6835" s="21" t="b">
        <f t="shared" si="424"/>
        <v>0</v>
      </c>
      <c r="E6835" s="14">
        <f t="shared" si="426"/>
        <v>50601</v>
      </c>
      <c r="F6835" s="3"/>
      <c r="G6835" s="5">
        <v>53517</v>
      </c>
    </row>
    <row r="6836" spans="2:7">
      <c r="B6836" s="24">
        <f t="shared" si="427"/>
        <v>50602</v>
      </c>
      <c r="C6836" s="8" t="b">
        <f t="shared" si="425"/>
        <v>0</v>
      </c>
      <c r="D6836" s="21" t="b">
        <f t="shared" si="424"/>
        <v>0</v>
      </c>
      <c r="E6836" s="14">
        <f t="shared" si="426"/>
        <v>50602</v>
      </c>
      <c r="F6836" s="3"/>
      <c r="G6836" s="5">
        <v>53518</v>
      </c>
    </row>
    <row r="6837" spans="2:7">
      <c r="B6837" s="24">
        <f t="shared" si="427"/>
        <v>50603</v>
      </c>
      <c r="C6837" s="8" t="b">
        <f t="shared" si="425"/>
        <v>1</v>
      </c>
      <c r="D6837" s="21" t="b">
        <f t="shared" si="424"/>
        <v>0</v>
      </c>
      <c r="E6837" s="14" t="b">
        <f t="shared" si="426"/>
        <v>0</v>
      </c>
      <c r="F6837" s="3"/>
      <c r="G6837" s="5">
        <v>53519</v>
      </c>
    </row>
    <row r="6838" spans="2:7">
      <c r="B6838" s="24">
        <f t="shared" si="427"/>
        <v>50604</v>
      </c>
      <c r="C6838" s="8" t="b">
        <f t="shared" si="425"/>
        <v>1</v>
      </c>
      <c r="D6838" s="21" t="b">
        <f t="shared" si="424"/>
        <v>0</v>
      </c>
      <c r="E6838" s="14" t="b">
        <f t="shared" si="426"/>
        <v>0</v>
      </c>
      <c r="F6838" s="3"/>
      <c r="G6838" s="5">
        <v>53520</v>
      </c>
    </row>
    <row r="6839" spans="2:7">
      <c r="B6839" s="24">
        <f t="shared" si="427"/>
        <v>50605</v>
      </c>
      <c r="C6839" s="8" t="b">
        <f t="shared" si="425"/>
        <v>0</v>
      </c>
      <c r="D6839" s="21" t="b">
        <f t="shared" si="424"/>
        <v>0</v>
      </c>
      <c r="E6839" s="14">
        <f t="shared" si="426"/>
        <v>50605</v>
      </c>
      <c r="F6839" s="3"/>
      <c r="G6839" s="5">
        <v>53521</v>
      </c>
    </row>
    <row r="6840" spans="2:7">
      <c r="B6840" s="24">
        <f t="shared" si="427"/>
        <v>50606</v>
      </c>
      <c r="C6840" s="8" t="b">
        <f t="shared" si="425"/>
        <v>0</v>
      </c>
      <c r="D6840" s="21" t="b">
        <f t="shared" si="424"/>
        <v>0</v>
      </c>
      <c r="E6840" s="14">
        <f t="shared" si="426"/>
        <v>50606</v>
      </c>
      <c r="F6840" s="3"/>
      <c r="G6840" s="5">
        <v>53524</v>
      </c>
    </row>
    <row r="6841" spans="2:7">
      <c r="B6841" s="24">
        <f t="shared" si="427"/>
        <v>50607</v>
      </c>
      <c r="C6841" s="8" t="b">
        <f t="shared" si="425"/>
        <v>0</v>
      </c>
      <c r="D6841" s="21" t="b">
        <f t="shared" si="424"/>
        <v>0</v>
      </c>
      <c r="E6841" s="14">
        <f t="shared" si="426"/>
        <v>50607</v>
      </c>
      <c r="F6841" s="3"/>
      <c r="G6841" s="5">
        <v>53525</v>
      </c>
    </row>
    <row r="6842" spans="2:7">
      <c r="B6842" s="24">
        <f t="shared" si="427"/>
        <v>50608</v>
      </c>
      <c r="C6842" s="8" t="b">
        <f t="shared" si="425"/>
        <v>0</v>
      </c>
      <c r="D6842" s="21" t="b">
        <f t="shared" si="424"/>
        <v>0</v>
      </c>
      <c r="E6842" s="14">
        <f t="shared" si="426"/>
        <v>50608</v>
      </c>
      <c r="F6842" s="3"/>
      <c r="G6842" s="5">
        <v>53526</v>
      </c>
    </row>
    <row r="6843" spans="2:7">
      <c r="B6843" s="24">
        <f t="shared" si="427"/>
        <v>50609</v>
      </c>
      <c r="C6843" s="8" t="b">
        <f t="shared" si="425"/>
        <v>0</v>
      </c>
      <c r="D6843" s="21" t="b">
        <f t="shared" si="424"/>
        <v>0</v>
      </c>
      <c r="E6843" s="14">
        <f t="shared" si="426"/>
        <v>50609</v>
      </c>
      <c r="F6843" s="3"/>
      <c r="G6843" s="5">
        <v>53527</v>
      </c>
    </row>
    <row r="6844" spans="2:7">
      <c r="B6844" s="24">
        <f t="shared" si="427"/>
        <v>50610</v>
      </c>
      <c r="C6844" s="8" t="b">
        <f t="shared" si="425"/>
        <v>1</v>
      </c>
      <c r="D6844" s="21" t="b">
        <f t="shared" si="424"/>
        <v>0</v>
      </c>
      <c r="E6844" s="14" t="b">
        <f t="shared" si="426"/>
        <v>0</v>
      </c>
      <c r="F6844" s="3"/>
      <c r="G6844" s="5">
        <v>53528</v>
      </c>
    </row>
    <row r="6845" spans="2:7">
      <c r="B6845" s="24">
        <f t="shared" si="427"/>
        <v>50611</v>
      </c>
      <c r="C6845" s="8" t="b">
        <f t="shared" si="425"/>
        <v>1</v>
      </c>
      <c r="D6845" s="21" t="b">
        <f t="shared" si="424"/>
        <v>0</v>
      </c>
      <c r="E6845" s="14" t="b">
        <f t="shared" si="426"/>
        <v>0</v>
      </c>
      <c r="F6845" s="3"/>
      <c r="G6845" s="5">
        <v>53531</v>
      </c>
    </row>
    <row r="6846" spans="2:7">
      <c r="B6846" s="24">
        <f t="shared" si="427"/>
        <v>50612</v>
      </c>
      <c r="C6846" s="8" t="b">
        <f t="shared" si="425"/>
        <v>0</v>
      </c>
      <c r="D6846" s="21" t="b">
        <f t="shared" si="424"/>
        <v>0</v>
      </c>
      <c r="E6846" s="14">
        <f t="shared" si="426"/>
        <v>50612</v>
      </c>
      <c r="F6846" s="3"/>
      <c r="G6846" s="5">
        <v>53532</v>
      </c>
    </row>
    <row r="6847" spans="2:7">
      <c r="B6847" s="24">
        <f t="shared" si="427"/>
        <v>50613</v>
      </c>
      <c r="C6847" s="8" t="b">
        <f t="shared" si="425"/>
        <v>0</v>
      </c>
      <c r="D6847" s="21" t="b">
        <f t="shared" si="424"/>
        <v>0</v>
      </c>
      <c r="E6847" s="14">
        <f t="shared" si="426"/>
        <v>50613</v>
      </c>
      <c r="F6847" s="3"/>
      <c r="G6847" s="5">
        <v>53533</v>
      </c>
    </row>
    <row r="6848" spans="2:7">
      <c r="B6848" s="24">
        <f t="shared" si="427"/>
        <v>50614</v>
      </c>
      <c r="C6848" s="8" t="b">
        <f t="shared" si="425"/>
        <v>0</v>
      </c>
      <c r="D6848" s="21" t="b">
        <f t="shared" si="424"/>
        <v>0</v>
      </c>
      <c r="E6848" s="14">
        <f t="shared" si="426"/>
        <v>50614</v>
      </c>
      <c r="F6848" s="3"/>
      <c r="G6848" s="5">
        <v>53534</v>
      </c>
    </row>
    <row r="6849" spans="2:7">
      <c r="B6849" s="24">
        <f t="shared" si="427"/>
        <v>50615</v>
      </c>
      <c r="C6849" s="8" t="b">
        <f t="shared" si="425"/>
        <v>0</v>
      </c>
      <c r="D6849" s="21" t="b">
        <f t="shared" si="424"/>
        <v>0</v>
      </c>
      <c r="E6849" s="14">
        <f t="shared" si="426"/>
        <v>50615</v>
      </c>
      <c r="F6849" s="3"/>
      <c r="G6849" s="5">
        <v>53535</v>
      </c>
    </row>
    <row r="6850" spans="2:7">
      <c r="B6850" s="24">
        <f t="shared" si="427"/>
        <v>50616</v>
      </c>
      <c r="C6850" s="8" t="b">
        <f t="shared" si="425"/>
        <v>0</v>
      </c>
      <c r="D6850" s="21" t="b">
        <f t="shared" si="424"/>
        <v>0</v>
      </c>
      <c r="E6850" s="14">
        <f t="shared" si="426"/>
        <v>50616</v>
      </c>
      <c r="F6850" s="3"/>
      <c r="G6850" s="5">
        <v>53538</v>
      </c>
    </row>
    <row r="6851" spans="2:7">
      <c r="B6851" s="24">
        <f t="shared" si="427"/>
        <v>50617</v>
      </c>
      <c r="C6851" s="8" t="b">
        <f t="shared" si="425"/>
        <v>1</v>
      </c>
      <c r="D6851" s="21" t="b">
        <f t="shared" ref="D6851:D6914" si="428">IF(TYPE(VLOOKUP(B6851,Holidays,1,0))&lt;&gt;1,FALSE,TRUE)</f>
        <v>0</v>
      </c>
      <c r="E6851" s="14" t="b">
        <f t="shared" si="426"/>
        <v>0</v>
      </c>
      <c r="F6851" s="3"/>
      <c r="G6851" s="5">
        <v>53539</v>
      </c>
    </row>
    <row r="6852" spans="2:7">
      <c r="B6852" s="24">
        <f t="shared" si="427"/>
        <v>50618</v>
      </c>
      <c r="C6852" s="8" t="b">
        <f t="shared" ref="C6852:C6915" si="429">IF(WEEKDAY(B6852,2)&gt;5,TRUE)</f>
        <v>1</v>
      </c>
      <c r="D6852" s="21" t="b">
        <f t="shared" si="428"/>
        <v>0</v>
      </c>
      <c r="E6852" s="14" t="b">
        <f t="shared" ref="E6852:E6915" si="430">IF(OR(C6852,D6852),FALSE,B6852)</f>
        <v>0</v>
      </c>
      <c r="F6852" s="3"/>
      <c r="G6852" s="5">
        <v>53540</v>
      </c>
    </row>
    <row r="6853" spans="2:7">
      <c r="B6853" s="24">
        <f t="shared" ref="B6853:B6916" si="431">B6852+1</f>
        <v>50619</v>
      </c>
      <c r="C6853" s="8" t="b">
        <f t="shared" si="429"/>
        <v>0</v>
      </c>
      <c r="D6853" s="21" t="b">
        <f t="shared" si="428"/>
        <v>0</v>
      </c>
      <c r="E6853" s="14">
        <f t="shared" si="430"/>
        <v>50619</v>
      </c>
      <c r="F6853" s="3"/>
      <c r="G6853" s="5">
        <v>53541</v>
      </c>
    </row>
    <row r="6854" spans="2:7">
      <c r="B6854" s="24">
        <f t="shared" si="431"/>
        <v>50620</v>
      </c>
      <c r="C6854" s="8" t="b">
        <f t="shared" si="429"/>
        <v>0</v>
      </c>
      <c r="D6854" s="21" t="b">
        <f t="shared" si="428"/>
        <v>0</v>
      </c>
      <c r="E6854" s="14">
        <f t="shared" si="430"/>
        <v>50620</v>
      </c>
      <c r="F6854" s="3"/>
      <c r="G6854" s="5">
        <v>53542</v>
      </c>
    </row>
    <row r="6855" spans="2:7">
      <c r="B6855" s="24">
        <f t="shared" si="431"/>
        <v>50621</v>
      </c>
      <c r="C6855" s="8" t="b">
        <f t="shared" si="429"/>
        <v>0</v>
      </c>
      <c r="D6855" s="21" t="b">
        <f t="shared" si="428"/>
        <v>0</v>
      </c>
      <c r="E6855" s="14">
        <f t="shared" si="430"/>
        <v>50621</v>
      </c>
      <c r="F6855" s="3"/>
      <c r="G6855" s="5">
        <v>53545</v>
      </c>
    </row>
    <row r="6856" spans="2:7">
      <c r="B6856" s="24">
        <f t="shared" si="431"/>
        <v>50622</v>
      </c>
      <c r="C6856" s="8" t="b">
        <f t="shared" si="429"/>
        <v>0</v>
      </c>
      <c r="D6856" s="21" t="b">
        <f t="shared" si="428"/>
        <v>0</v>
      </c>
      <c r="E6856" s="14">
        <f t="shared" si="430"/>
        <v>50622</v>
      </c>
      <c r="F6856" s="3"/>
      <c r="G6856" s="5">
        <v>53546</v>
      </c>
    </row>
    <row r="6857" spans="2:7">
      <c r="B6857" s="24">
        <f t="shared" si="431"/>
        <v>50623</v>
      </c>
      <c r="C6857" s="8" t="b">
        <f t="shared" si="429"/>
        <v>0</v>
      </c>
      <c r="D6857" s="21" t="b">
        <f t="shared" si="428"/>
        <v>0</v>
      </c>
      <c r="E6857" s="14">
        <f t="shared" si="430"/>
        <v>50623</v>
      </c>
      <c r="F6857" s="3"/>
      <c r="G6857" s="5">
        <v>53547</v>
      </c>
    </row>
    <row r="6858" spans="2:7">
      <c r="B6858" s="24">
        <f t="shared" si="431"/>
        <v>50624</v>
      </c>
      <c r="C6858" s="8" t="b">
        <f t="shared" si="429"/>
        <v>1</v>
      </c>
      <c r="D6858" s="21" t="b">
        <f t="shared" si="428"/>
        <v>0</v>
      </c>
      <c r="E6858" s="14" t="b">
        <f t="shared" si="430"/>
        <v>0</v>
      </c>
      <c r="F6858" s="3"/>
      <c r="G6858" s="5">
        <v>53548</v>
      </c>
    </row>
    <row r="6859" spans="2:7">
      <c r="B6859" s="24">
        <f t="shared" si="431"/>
        <v>50625</v>
      </c>
      <c r="C6859" s="8" t="b">
        <f t="shared" si="429"/>
        <v>1</v>
      </c>
      <c r="D6859" s="21" t="b">
        <f t="shared" si="428"/>
        <v>0</v>
      </c>
      <c r="E6859" s="14" t="b">
        <f t="shared" si="430"/>
        <v>0</v>
      </c>
      <c r="F6859" s="3"/>
      <c r="G6859" s="5">
        <v>53549</v>
      </c>
    </row>
    <row r="6860" spans="2:7">
      <c r="B6860" s="24">
        <f t="shared" si="431"/>
        <v>50626</v>
      </c>
      <c r="C6860" s="8" t="b">
        <f t="shared" si="429"/>
        <v>0</v>
      </c>
      <c r="D6860" s="21" t="b">
        <f t="shared" si="428"/>
        <v>0</v>
      </c>
      <c r="E6860" s="14">
        <f t="shared" si="430"/>
        <v>50626</v>
      </c>
      <c r="F6860" s="3"/>
      <c r="G6860" s="5">
        <v>53552</v>
      </c>
    </row>
    <row r="6861" spans="2:7">
      <c r="B6861" s="24">
        <f t="shared" si="431"/>
        <v>50627</v>
      </c>
      <c r="C6861" s="8" t="b">
        <f t="shared" si="429"/>
        <v>0</v>
      </c>
      <c r="D6861" s="21" t="b">
        <f t="shared" si="428"/>
        <v>0</v>
      </c>
      <c r="E6861" s="14">
        <f t="shared" si="430"/>
        <v>50627</v>
      </c>
      <c r="F6861" s="3"/>
      <c r="G6861" s="5">
        <v>53553</v>
      </c>
    </row>
    <row r="6862" spans="2:7">
      <c r="B6862" s="24">
        <f t="shared" si="431"/>
        <v>50628</v>
      </c>
      <c r="C6862" s="8" t="b">
        <f t="shared" si="429"/>
        <v>0</v>
      </c>
      <c r="D6862" s="21" t="b">
        <f t="shared" si="428"/>
        <v>0</v>
      </c>
      <c r="E6862" s="14">
        <f t="shared" si="430"/>
        <v>50628</v>
      </c>
      <c r="F6862" s="3"/>
      <c r="G6862" s="5">
        <v>53554</v>
      </c>
    </row>
    <row r="6863" spans="2:7">
      <c r="B6863" s="24">
        <f t="shared" si="431"/>
        <v>50629</v>
      </c>
      <c r="C6863" s="8" t="b">
        <f t="shared" si="429"/>
        <v>0</v>
      </c>
      <c r="D6863" s="21" t="b">
        <f t="shared" si="428"/>
        <v>0</v>
      </c>
      <c r="E6863" s="14">
        <f t="shared" si="430"/>
        <v>50629</v>
      </c>
      <c r="F6863" s="3"/>
      <c r="G6863" s="5">
        <v>53555</v>
      </c>
    </row>
    <row r="6864" spans="2:7">
      <c r="B6864" s="24">
        <f t="shared" si="431"/>
        <v>50630</v>
      </c>
      <c r="C6864" s="8" t="b">
        <f t="shared" si="429"/>
        <v>0</v>
      </c>
      <c r="D6864" s="21" t="b">
        <f t="shared" si="428"/>
        <v>0</v>
      </c>
      <c r="E6864" s="14">
        <f t="shared" si="430"/>
        <v>50630</v>
      </c>
      <c r="F6864" s="3"/>
      <c r="G6864" s="5">
        <v>53556</v>
      </c>
    </row>
    <row r="6865" spans="2:7">
      <c r="B6865" s="24">
        <f t="shared" si="431"/>
        <v>50631</v>
      </c>
      <c r="C6865" s="8" t="b">
        <f t="shared" si="429"/>
        <v>1</v>
      </c>
      <c r="D6865" s="21" t="b">
        <f t="shared" si="428"/>
        <v>0</v>
      </c>
      <c r="E6865" s="14" t="b">
        <f t="shared" si="430"/>
        <v>0</v>
      </c>
      <c r="F6865" s="3"/>
      <c r="G6865" s="5">
        <v>53559</v>
      </c>
    </row>
    <row r="6866" spans="2:7">
      <c r="B6866" s="24">
        <f t="shared" si="431"/>
        <v>50632</v>
      </c>
      <c r="C6866" s="8" t="b">
        <f t="shared" si="429"/>
        <v>1</v>
      </c>
      <c r="D6866" s="21" t="b">
        <f t="shared" si="428"/>
        <v>0</v>
      </c>
      <c r="E6866" s="14" t="b">
        <f t="shared" si="430"/>
        <v>0</v>
      </c>
      <c r="F6866" s="3"/>
      <c r="G6866" s="5">
        <v>53560</v>
      </c>
    </row>
    <row r="6867" spans="2:7">
      <c r="B6867" s="24">
        <f t="shared" si="431"/>
        <v>50633</v>
      </c>
      <c r="C6867" s="8" t="b">
        <f t="shared" si="429"/>
        <v>0</v>
      </c>
      <c r="D6867" s="21" t="b">
        <f t="shared" si="428"/>
        <v>0</v>
      </c>
      <c r="E6867" s="14">
        <f t="shared" si="430"/>
        <v>50633</v>
      </c>
      <c r="F6867" s="3"/>
      <c r="G6867" s="5">
        <v>53561</v>
      </c>
    </row>
    <row r="6868" spans="2:7">
      <c r="B6868" s="24">
        <f t="shared" si="431"/>
        <v>50634</v>
      </c>
      <c r="C6868" s="8" t="b">
        <f t="shared" si="429"/>
        <v>0</v>
      </c>
      <c r="D6868" s="21" t="b">
        <f t="shared" si="428"/>
        <v>0</v>
      </c>
      <c r="E6868" s="14">
        <f t="shared" si="430"/>
        <v>50634</v>
      </c>
      <c r="F6868" s="3"/>
      <c r="G6868" s="5">
        <v>53562</v>
      </c>
    </row>
    <row r="6869" spans="2:7">
      <c r="B6869" s="24">
        <f t="shared" si="431"/>
        <v>50635</v>
      </c>
      <c r="C6869" s="8" t="b">
        <f t="shared" si="429"/>
        <v>0</v>
      </c>
      <c r="D6869" s="21" t="b">
        <f t="shared" si="428"/>
        <v>0</v>
      </c>
      <c r="E6869" s="14">
        <f t="shared" si="430"/>
        <v>50635</v>
      </c>
      <c r="F6869" s="3"/>
      <c r="G6869" s="5">
        <v>53563</v>
      </c>
    </row>
    <row r="6870" spans="2:7">
      <c r="B6870" s="24">
        <f t="shared" si="431"/>
        <v>50636</v>
      </c>
      <c r="C6870" s="8" t="b">
        <f t="shared" si="429"/>
        <v>0</v>
      </c>
      <c r="D6870" s="21" t="b">
        <f t="shared" si="428"/>
        <v>0</v>
      </c>
      <c r="E6870" s="14">
        <f t="shared" si="430"/>
        <v>50636</v>
      </c>
      <c r="F6870" s="3"/>
      <c r="G6870" s="5">
        <v>53566</v>
      </c>
    </row>
    <row r="6871" spans="2:7">
      <c r="B6871" s="24">
        <f t="shared" si="431"/>
        <v>50637</v>
      </c>
      <c r="C6871" s="8" t="b">
        <f t="shared" si="429"/>
        <v>0</v>
      </c>
      <c r="D6871" s="21" t="b">
        <f t="shared" si="428"/>
        <v>0</v>
      </c>
      <c r="E6871" s="14">
        <f t="shared" si="430"/>
        <v>50637</v>
      </c>
      <c r="F6871" s="3"/>
      <c r="G6871" s="5">
        <v>53567</v>
      </c>
    </row>
    <row r="6872" spans="2:7">
      <c r="B6872" s="24">
        <f t="shared" si="431"/>
        <v>50638</v>
      </c>
      <c r="C6872" s="8" t="b">
        <f t="shared" si="429"/>
        <v>1</v>
      </c>
      <c r="D6872" s="21" t="b">
        <f t="shared" si="428"/>
        <v>0</v>
      </c>
      <c r="E6872" s="14" t="b">
        <f t="shared" si="430"/>
        <v>0</v>
      </c>
      <c r="F6872" s="3"/>
      <c r="G6872" s="5">
        <v>53568</v>
      </c>
    </row>
    <row r="6873" spans="2:7">
      <c r="B6873" s="24">
        <f t="shared" si="431"/>
        <v>50639</v>
      </c>
      <c r="C6873" s="8" t="b">
        <f t="shared" si="429"/>
        <v>1</v>
      </c>
      <c r="D6873" s="21" t="b">
        <f t="shared" si="428"/>
        <v>0</v>
      </c>
      <c r="E6873" s="14" t="b">
        <f t="shared" si="430"/>
        <v>0</v>
      </c>
      <c r="F6873" s="3"/>
      <c r="G6873" s="5">
        <v>53569</v>
      </c>
    </row>
    <row r="6874" spans="2:7">
      <c r="B6874" s="24">
        <f t="shared" si="431"/>
        <v>50640</v>
      </c>
      <c r="C6874" s="8" t="b">
        <f t="shared" si="429"/>
        <v>0</v>
      </c>
      <c r="D6874" s="21" t="b">
        <f t="shared" si="428"/>
        <v>0</v>
      </c>
      <c r="E6874" s="14">
        <f t="shared" si="430"/>
        <v>50640</v>
      </c>
      <c r="F6874" s="3"/>
      <c r="G6874" s="5">
        <v>53570</v>
      </c>
    </row>
    <row r="6875" spans="2:7">
      <c r="B6875" s="24">
        <f t="shared" si="431"/>
        <v>50641</v>
      </c>
      <c r="C6875" s="8" t="b">
        <f t="shared" si="429"/>
        <v>0</v>
      </c>
      <c r="D6875" s="21" t="b">
        <f t="shared" si="428"/>
        <v>0</v>
      </c>
      <c r="E6875" s="14">
        <f t="shared" si="430"/>
        <v>50641</v>
      </c>
      <c r="F6875" s="3"/>
      <c r="G6875" s="5">
        <v>53573</v>
      </c>
    </row>
    <row r="6876" spans="2:7">
      <c r="B6876" s="24">
        <f t="shared" si="431"/>
        <v>50642</v>
      </c>
      <c r="C6876" s="8" t="b">
        <f t="shared" si="429"/>
        <v>0</v>
      </c>
      <c r="D6876" s="21" t="b">
        <f t="shared" si="428"/>
        <v>0</v>
      </c>
      <c r="E6876" s="14">
        <f t="shared" si="430"/>
        <v>50642</v>
      </c>
      <c r="F6876" s="3"/>
      <c r="G6876" s="5">
        <v>53574</v>
      </c>
    </row>
    <row r="6877" spans="2:7">
      <c r="B6877" s="24">
        <f t="shared" si="431"/>
        <v>50643</v>
      </c>
      <c r="C6877" s="8" t="b">
        <f t="shared" si="429"/>
        <v>0</v>
      </c>
      <c r="D6877" s="21" t="b">
        <f t="shared" si="428"/>
        <v>0</v>
      </c>
      <c r="E6877" s="14">
        <f t="shared" si="430"/>
        <v>50643</v>
      </c>
      <c r="F6877" s="3"/>
      <c r="G6877" s="5">
        <v>53575</v>
      </c>
    </row>
    <row r="6878" spans="2:7">
      <c r="B6878" s="24">
        <f t="shared" si="431"/>
        <v>50644</v>
      </c>
      <c r="C6878" s="8" t="b">
        <f t="shared" si="429"/>
        <v>0</v>
      </c>
      <c r="D6878" s="21" t="b">
        <f t="shared" si="428"/>
        <v>0</v>
      </c>
      <c r="E6878" s="14">
        <f t="shared" si="430"/>
        <v>50644</v>
      </c>
      <c r="F6878" s="3"/>
      <c r="G6878" s="5">
        <v>53576</v>
      </c>
    </row>
    <row r="6879" spans="2:7">
      <c r="B6879" s="24">
        <f t="shared" si="431"/>
        <v>50645</v>
      </c>
      <c r="C6879" s="8" t="b">
        <f t="shared" si="429"/>
        <v>1</v>
      </c>
      <c r="D6879" s="21" t="b">
        <f t="shared" si="428"/>
        <v>0</v>
      </c>
      <c r="E6879" s="14" t="b">
        <f t="shared" si="430"/>
        <v>0</v>
      </c>
      <c r="F6879" s="3"/>
      <c r="G6879" s="5">
        <v>53577</v>
      </c>
    </row>
    <row r="6880" spans="2:7">
      <c r="B6880" s="24">
        <f t="shared" si="431"/>
        <v>50646</v>
      </c>
      <c r="C6880" s="8" t="b">
        <f t="shared" si="429"/>
        <v>1</v>
      </c>
      <c r="D6880" s="21" t="b">
        <f t="shared" si="428"/>
        <v>0</v>
      </c>
      <c r="E6880" s="14" t="b">
        <f t="shared" si="430"/>
        <v>0</v>
      </c>
      <c r="F6880" s="3"/>
      <c r="G6880" s="5">
        <v>53580</v>
      </c>
    </row>
    <row r="6881" spans="2:7">
      <c r="B6881" s="24">
        <f t="shared" si="431"/>
        <v>50647</v>
      </c>
      <c r="C6881" s="8" t="b">
        <f t="shared" si="429"/>
        <v>0</v>
      </c>
      <c r="D6881" s="21" t="b">
        <f t="shared" si="428"/>
        <v>0</v>
      </c>
      <c r="E6881" s="14">
        <f t="shared" si="430"/>
        <v>50647</v>
      </c>
      <c r="F6881" s="3"/>
      <c r="G6881" s="5">
        <v>53581</v>
      </c>
    </row>
    <row r="6882" spans="2:7">
      <c r="B6882" s="24">
        <f t="shared" si="431"/>
        <v>50648</v>
      </c>
      <c r="C6882" s="8" t="b">
        <f t="shared" si="429"/>
        <v>0</v>
      </c>
      <c r="D6882" s="21" t="b">
        <f t="shared" si="428"/>
        <v>0</v>
      </c>
      <c r="E6882" s="14">
        <f t="shared" si="430"/>
        <v>50648</v>
      </c>
      <c r="F6882" s="3"/>
      <c r="G6882" s="5">
        <v>53582</v>
      </c>
    </row>
    <row r="6883" spans="2:7">
      <c r="B6883" s="24">
        <f t="shared" si="431"/>
        <v>50649</v>
      </c>
      <c r="C6883" s="8" t="b">
        <f t="shared" si="429"/>
        <v>0</v>
      </c>
      <c r="D6883" s="21" t="b">
        <f t="shared" si="428"/>
        <v>0</v>
      </c>
      <c r="E6883" s="14">
        <f t="shared" si="430"/>
        <v>50649</v>
      </c>
      <c r="F6883" s="3"/>
      <c r="G6883" s="5">
        <v>53583</v>
      </c>
    </row>
    <row r="6884" spans="2:7">
      <c r="B6884" s="24">
        <f t="shared" si="431"/>
        <v>50650</v>
      </c>
      <c r="C6884" s="8" t="b">
        <f t="shared" si="429"/>
        <v>0</v>
      </c>
      <c r="D6884" s="21" t="b">
        <f t="shared" si="428"/>
        <v>0</v>
      </c>
      <c r="E6884" s="14">
        <f t="shared" si="430"/>
        <v>50650</v>
      </c>
      <c r="F6884" s="3"/>
      <c r="G6884" s="5">
        <v>53584</v>
      </c>
    </row>
    <row r="6885" spans="2:7">
      <c r="B6885" s="24">
        <f t="shared" si="431"/>
        <v>50651</v>
      </c>
      <c r="C6885" s="8" t="b">
        <f t="shared" si="429"/>
        <v>0</v>
      </c>
      <c r="D6885" s="21" t="b">
        <f t="shared" si="428"/>
        <v>0</v>
      </c>
      <c r="E6885" s="14">
        <f t="shared" si="430"/>
        <v>50651</v>
      </c>
      <c r="F6885" s="3"/>
      <c r="G6885" s="5">
        <v>53587</v>
      </c>
    </row>
    <row r="6886" spans="2:7">
      <c r="B6886" s="24">
        <f t="shared" si="431"/>
        <v>50652</v>
      </c>
      <c r="C6886" s="8" t="b">
        <f t="shared" si="429"/>
        <v>1</v>
      </c>
      <c r="D6886" s="21" t="b">
        <f t="shared" si="428"/>
        <v>0</v>
      </c>
      <c r="E6886" s="14" t="b">
        <f t="shared" si="430"/>
        <v>0</v>
      </c>
      <c r="F6886" s="3"/>
      <c r="G6886" s="5">
        <v>53588</v>
      </c>
    </row>
    <row r="6887" spans="2:7">
      <c r="B6887" s="24">
        <f t="shared" si="431"/>
        <v>50653</v>
      </c>
      <c r="C6887" s="8" t="b">
        <f t="shared" si="429"/>
        <v>1</v>
      </c>
      <c r="D6887" s="21" t="b">
        <f t="shared" si="428"/>
        <v>0</v>
      </c>
      <c r="E6887" s="14" t="b">
        <f t="shared" si="430"/>
        <v>0</v>
      </c>
      <c r="F6887" s="3"/>
      <c r="G6887" s="5">
        <v>53589</v>
      </c>
    </row>
    <row r="6888" spans="2:7">
      <c r="B6888" s="24">
        <f t="shared" si="431"/>
        <v>50654</v>
      </c>
      <c r="C6888" s="8" t="b">
        <f t="shared" si="429"/>
        <v>0</v>
      </c>
      <c r="D6888" s="21" t="b">
        <f t="shared" si="428"/>
        <v>0</v>
      </c>
      <c r="E6888" s="14">
        <f t="shared" si="430"/>
        <v>50654</v>
      </c>
      <c r="F6888" s="3"/>
      <c r="G6888" s="5">
        <v>53590</v>
      </c>
    </row>
    <row r="6889" spans="2:7">
      <c r="B6889" s="24">
        <f t="shared" si="431"/>
        <v>50655</v>
      </c>
      <c r="C6889" s="8" t="b">
        <f t="shared" si="429"/>
        <v>0</v>
      </c>
      <c r="D6889" s="21" t="b">
        <f t="shared" si="428"/>
        <v>0</v>
      </c>
      <c r="E6889" s="14">
        <f t="shared" si="430"/>
        <v>50655</v>
      </c>
      <c r="F6889" s="3"/>
      <c r="G6889" s="5">
        <v>53591</v>
      </c>
    </row>
    <row r="6890" spans="2:7">
      <c r="B6890" s="24">
        <f t="shared" si="431"/>
        <v>50656</v>
      </c>
      <c r="C6890" s="8" t="b">
        <f t="shared" si="429"/>
        <v>0</v>
      </c>
      <c r="D6890" s="21" t="b">
        <f t="shared" si="428"/>
        <v>0</v>
      </c>
      <c r="E6890" s="14">
        <f t="shared" si="430"/>
        <v>50656</v>
      </c>
      <c r="F6890" s="3"/>
      <c r="G6890" s="5">
        <v>53594</v>
      </c>
    </row>
    <row r="6891" spans="2:7">
      <c r="B6891" s="24">
        <f t="shared" si="431"/>
        <v>50657</v>
      </c>
      <c r="C6891" s="8" t="b">
        <f t="shared" si="429"/>
        <v>0</v>
      </c>
      <c r="D6891" s="21" t="b">
        <f t="shared" si="428"/>
        <v>0</v>
      </c>
      <c r="E6891" s="14">
        <f t="shared" si="430"/>
        <v>50657</v>
      </c>
      <c r="F6891" s="3"/>
      <c r="G6891" s="5">
        <v>53595</v>
      </c>
    </row>
    <row r="6892" spans="2:7">
      <c r="B6892" s="24">
        <f t="shared" si="431"/>
        <v>50658</v>
      </c>
      <c r="C6892" s="8" t="b">
        <f t="shared" si="429"/>
        <v>0</v>
      </c>
      <c r="D6892" s="21" t="b">
        <f t="shared" si="428"/>
        <v>0</v>
      </c>
      <c r="E6892" s="14">
        <f t="shared" si="430"/>
        <v>50658</v>
      </c>
      <c r="F6892" s="3"/>
      <c r="G6892" s="5">
        <v>53596</v>
      </c>
    </row>
    <row r="6893" spans="2:7">
      <c r="B6893" s="24">
        <f t="shared" si="431"/>
        <v>50659</v>
      </c>
      <c r="C6893" s="8" t="b">
        <f t="shared" si="429"/>
        <v>1</v>
      </c>
      <c r="D6893" s="21" t="b">
        <f t="shared" si="428"/>
        <v>0</v>
      </c>
      <c r="E6893" s="14" t="b">
        <f t="shared" si="430"/>
        <v>0</v>
      </c>
      <c r="F6893" s="3"/>
      <c r="G6893" s="5">
        <v>53597</v>
      </c>
    </row>
    <row r="6894" spans="2:7">
      <c r="B6894" s="24">
        <f t="shared" si="431"/>
        <v>50660</v>
      </c>
      <c r="C6894" s="8" t="b">
        <f t="shared" si="429"/>
        <v>1</v>
      </c>
      <c r="D6894" s="21" t="b">
        <f t="shared" si="428"/>
        <v>0</v>
      </c>
      <c r="E6894" s="14" t="b">
        <f t="shared" si="430"/>
        <v>0</v>
      </c>
      <c r="F6894" s="3"/>
      <c r="G6894" s="5">
        <v>53598</v>
      </c>
    </row>
    <row r="6895" spans="2:7">
      <c r="B6895" s="24">
        <f t="shared" si="431"/>
        <v>50661</v>
      </c>
      <c r="C6895" s="8" t="b">
        <f t="shared" si="429"/>
        <v>0</v>
      </c>
      <c r="D6895" s="21" t="b">
        <f t="shared" si="428"/>
        <v>0</v>
      </c>
      <c r="E6895" s="14">
        <f t="shared" si="430"/>
        <v>50661</v>
      </c>
      <c r="F6895" s="3"/>
      <c r="G6895" s="5">
        <v>53601</v>
      </c>
    </row>
    <row r="6896" spans="2:7">
      <c r="B6896" s="24">
        <f t="shared" si="431"/>
        <v>50662</v>
      </c>
      <c r="C6896" s="8" t="b">
        <f t="shared" si="429"/>
        <v>0</v>
      </c>
      <c r="D6896" s="21" t="b">
        <f t="shared" si="428"/>
        <v>0</v>
      </c>
      <c r="E6896" s="14">
        <f t="shared" si="430"/>
        <v>50662</v>
      </c>
      <c r="F6896" s="3"/>
      <c r="G6896" s="5">
        <v>53602</v>
      </c>
    </row>
    <row r="6897" spans="2:7">
      <c r="B6897" s="24">
        <f t="shared" si="431"/>
        <v>50663</v>
      </c>
      <c r="C6897" s="8" t="b">
        <f t="shared" si="429"/>
        <v>0</v>
      </c>
      <c r="D6897" s="21" t="b">
        <f t="shared" si="428"/>
        <v>0</v>
      </c>
      <c r="E6897" s="14">
        <f t="shared" si="430"/>
        <v>50663</v>
      </c>
      <c r="F6897" s="3"/>
      <c r="G6897" s="5">
        <v>53603</v>
      </c>
    </row>
    <row r="6898" spans="2:7">
      <c r="B6898" s="24">
        <f t="shared" si="431"/>
        <v>50664</v>
      </c>
      <c r="C6898" s="8" t="b">
        <f t="shared" si="429"/>
        <v>0</v>
      </c>
      <c r="D6898" s="21" t="b">
        <f t="shared" si="428"/>
        <v>0</v>
      </c>
      <c r="E6898" s="14">
        <f t="shared" si="430"/>
        <v>50664</v>
      </c>
      <c r="F6898" s="3"/>
      <c r="G6898" s="5">
        <v>53604</v>
      </c>
    </row>
    <row r="6899" spans="2:7">
      <c r="B6899" s="24">
        <f t="shared" si="431"/>
        <v>50665</v>
      </c>
      <c r="C6899" s="8" t="b">
        <f t="shared" si="429"/>
        <v>0</v>
      </c>
      <c r="D6899" s="21" t="b">
        <f t="shared" si="428"/>
        <v>0</v>
      </c>
      <c r="E6899" s="14">
        <f t="shared" si="430"/>
        <v>50665</v>
      </c>
      <c r="F6899" s="3"/>
      <c r="G6899" s="5">
        <v>53605</v>
      </c>
    </row>
    <row r="6900" spans="2:7">
      <c r="B6900" s="24">
        <f t="shared" si="431"/>
        <v>50666</v>
      </c>
      <c r="C6900" s="8" t="b">
        <f t="shared" si="429"/>
        <v>1</v>
      </c>
      <c r="D6900" s="21" t="b">
        <f t="shared" si="428"/>
        <v>0</v>
      </c>
      <c r="E6900" s="14" t="b">
        <f t="shared" si="430"/>
        <v>0</v>
      </c>
      <c r="F6900" s="3"/>
      <c r="G6900" s="5">
        <v>53608</v>
      </c>
    </row>
    <row r="6901" spans="2:7">
      <c r="B6901" s="24">
        <f t="shared" si="431"/>
        <v>50667</v>
      </c>
      <c r="C6901" s="8" t="b">
        <f t="shared" si="429"/>
        <v>1</v>
      </c>
      <c r="D6901" s="21" t="b">
        <f t="shared" si="428"/>
        <v>0</v>
      </c>
      <c r="E6901" s="14" t="b">
        <f t="shared" si="430"/>
        <v>0</v>
      </c>
      <c r="F6901" s="3"/>
      <c r="G6901" s="5">
        <v>53609</v>
      </c>
    </row>
    <row r="6902" spans="2:7">
      <c r="B6902" s="24">
        <f t="shared" si="431"/>
        <v>50668</v>
      </c>
      <c r="C6902" s="8" t="b">
        <f t="shared" si="429"/>
        <v>0</v>
      </c>
      <c r="D6902" s="21" t="b">
        <f t="shared" si="428"/>
        <v>0</v>
      </c>
      <c r="E6902" s="14">
        <f t="shared" si="430"/>
        <v>50668</v>
      </c>
      <c r="F6902" s="3"/>
      <c r="G6902" s="5">
        <v>53610</v>
      </c>
    </row>
    <row r="6903" spans="2:7">
      <c r="B6903" s="24">
        <f t="shared" si="431"/>
        <v>50669</v>
      </c>
      <c r="C6903" s="8" t="b">
        <f t="shared" si="429"/>
        <v>0</v>
      </c>
      <c r="D6903" s="21" t="b">
        <f t="shared" si="428"/>
        <v>0</v>
      </c>
      <c r="E6903" s="14">
        <f t="shared" si="430"/>
        <v>50669</v>
      </c>
      <c r="F6903" s="3"/>
      <c r="G6903" s="5">
        <v>53611</v>
      </c>
    </row>
    <row r="6904" spans="2:7">
      <c r="B6904" s="24">
        <f t="shared" si="431"/>
        <v>50670</v>
      </c>
      <c r="C6904" s="8" t="b">
        <f t="shared" si="429"/>
        <v>0</v>
      </c>
      <c r="D6904" s="21" t="b">
        <f t="shared" si="428"/>
        <v>0</v>
      </c>
      <c r="E6904" s="14">
        <f t="shared" si="430"/>
        <v>50670</v>
      </c>
      <c r="F6904" s="3"/>
      <c r="G6904" s="5">
        <v>53612</v>
      </c>
    </row>
    <row r="6905" spans="2:7">
      <c r="B6905" s="24">
        <f t="shared" si="431"/>
        <v>50671</v>
      </c>
      <c r="C6905" s="8" t="b">
        <f t="shared" si="429"/>
        <v>0</v>
      </c>
      <c r="D6905" s="21" t="b">
        <f t="shared" si="428"/>
        <v>0</v>
      </c>
      <c r="E6905" s="14">
        <f t="shared" si="430"/>
        <v>50671</v>
      </c>
      <c r="F6905" s="3"/>
      <c r="G6905" s="5">
        <v>53615</v>
      </c>
    </row>
    <row r="6906" spans="2:7">
      <c r="B6906" s="24">
        <f t="shared" si="431"/>
        <v>50672</v>
      </c>
      <c r="C6906" s="8" t="b">
        <f t="shared" si="429"/>
        <v>0</v>
      </c>
      <c r="D6906" s="21" t="b">
        <f t="shared" si="428"/>
        <v>0</v>
      </c>
      <c r="E6906" s="14">
        <f t="shared" si="430"/>
        <v>50672</v>
      </c>
      <c r="F6906" s="3"/>
      <c r="G6906" s="5">
        <v>53616</v>
      </c>
    </row>
    <row r="6907" spans="2:7">
      <c r="B6907" s="24">
        <f t="shared" si="431"/>
        <v>50673</v>
      </c>
      <c r="C6907" s="8" t="b">
        <f t="shared" si="429"/>
        <v>1</v>
      </c>
      <c r="D6907" s="21" t="b">
        <f t="shared" si="428"/>
        <v>0</v>
      </c>
      <c r="E6907" s="14" t="b">
        <f t="shared" si="430"/>
        <v>0</v>
      </c>
      <c r="F6907" s="3"/>
      <c r="G6907" s="5">
        <v>53617</v>
      </c>
    </row>
    <row r="6908" spans="2:7">
      <c r="B6908" s="24">
        <f t="shared" si="431"/>
        <v>50674</v>
      </c>
      <c r="C6908" s="8" t="b">
        <f t="shared" si="429"/>
        <v>1</v>
      </c>
      <c r="D6908" s="21" t="b">
        <f t="shared" si="428"/>
        <v>0</v>
      </c>
      <c r="E6908" s="14" t="b">
        <f t="shared" si="430"/>
        <v>0</v>
      </c>
      <c r="F6908" s="3"/>
      <c r="G6908" s="5">
        <v>53618</v>
      </c>
    </row>
    <row r="6909" spans="2:7">
      <c r="B6909" s="24">
        <f t="shared" si="431"/>
        <v>50675</v>
      </c>
      <c r="C6909" s="8" t="b">
        <f t="shared" si="429"/>
        <v>0</v>
      </c>
      <c r="D6909" s="21" t="b">
        <f t="shared" si="428"/>
        <v>0</v>
      </c>
      <c r="E6909" s="14">
        <f t="shared" si="430"/>
        <v>50675</v>
      </c>
      <c r="F6909" s="3"/>
      <c r="G6909" s="5">
        <v>53619</v>
      </c>
    </row>
    <row r="6910" spans="2:7">
      <c r="B6910" s="24">
        <f t="shared" si="431"/>
        <v>50676</v>
      </c>
      <c r="C6910" s="8" t="b">
        <f t="shared" si="429"/>
        <v>0</v>
      </c>
      <c r="D6910" s="21" t="b">
        <f t="shared" si="428"/>
        <v>0</v>
      </c>
      <c r="E6910" s="14">
        <f t="shared" si="430"/>
        <v>50676</v>
      </c>
      <c r="F6910" s="3"/>
      <c r="G6910" s="5">
        <v>53622</v>
      </c>
    </row>
    <row r="6911" spans="2:7">
      <c r="B6911" s="24">
        <f t="shared" si="431"/>
        <v>50677</v>
      </c>
      <c r="C6911" s="8" t="b">
        <f t="shared" si="429"/>
        <v>0</v>
      </c>
      <c r="D6911" s="21" t="b">
        <f t="shared" si="428"/>
        <v>0</v>
      </c>
      <c r="E6911" s="14">
        <f t="shared" si="430"/>
        <v>50677</v>
      </c>
      <c r="F6911" s="3"/>
      <c r="G6911" s="5">
        <v>53623</v>
      </c>
    </row>
    <row r="6912" spans="2:7">
      <c r="B6912" s="24">
        <f t="shared" si="431"/>
        <v>50678</v>
      </c>
      <c r="C6912" s="8" t="b">
        <f t="shared" si="429"/>
        <v>0</v>
      </c>
      <c r="D6912" s="21" t="b">
        <f t="shared" si="428"/>
        <v>0</v>
      </c>
      <c r="E6912" s="14">
        <f t="shared" si="430"/>
        <v>50678</v>
      </c>
      <c r="F6912" s="3"/>
      <c r="G6912" s="5">
        <v>53624</v>
      </c>
    </row>
    <row r="6913" spans="2:7">
      <c r="B6913" s="24">
        <f t="shared" si="431"/>
        <v>50679</v>
      </c>
      <c r="C6913" s="8" t="b">
        <f t="shared" si="429"/>
        <v>0</v>
      </c>
      <c r="D6913" s="21" t="b">
        <f t="shared" si="428"/>
        <v>0</v>
      </c>
      <c r="E6913" s="14">
        <f t="shared" si="430"/>
        <v>50679</v>
      </c>
      <c r="F6913" s="3"/>
      <c r="G6913" s="5">
        <v>53625</v>
      </c>
    </row>
    <row r="6914" spans="2:7">
      <c r="B6914" s="24">
        <f t="shared" si="431"/>
        <v>50680</v>
      </c>
      <c r="C6914" s="8" t="b">
        <f t="shared" si="429"/>
        <v>1</v>
      </c>
      <c r="D6914" s="21" t="b">
        <f t="shared" si="428"/>
        <v>0</v>
      </c>
      <c r="E6914" s="14" t="b">
        <f t="shared" si="430"/>
        <v>0</v>
      </c>
      <c r="F6914" s="3"/>
      <c r="G6914" s="5">
        <v>53626</v>
      </c>
    </row>
    <row r="6915" spans="2:7">
      <c r="B6915" s="24">
        <f t="shared" si="431"/>
        <v>50681</v>
      </c>
      <c r="C6915" s="8" t="b">
        <f t="shared" si="429"/>
        <v>1</v>
      </c>
      <c r="D6915" s="21" t="b">
        <f t="shared" ref="D6915:D6978" si="432">IF(TYPE(VLOOKUP(B6915,Holidays,1,0))&lt;&gt;1,FALSE,TRUE)</f>
        <v>0</v>
      </c>
      <c r="E6915" s="14" t="b">
        <f t="shared" si="430"/>
        <v>0</v>
      </c>
      <c r="F6915" s="3"/>
      <c r="G6915" s="5">
        <v>53629</v>
      </c>
    </row>
    <row r="6916" spans="2:7">
      <c r="B6916" s="24">
        <f t="shared" si="431"/>
        <v>50682</v>
      </c>
      <c r="C6916" s="8" t="b">
        <f t="shared" ref="C6916:C6979" si="433">IF(WEEKDAY(B6916,2)&gt;5,TRUE)</f>
        <v>0</v>
      </c>
      <c r="D6916" s="21" t="b">
        <f t="shared" si="432"/>
        <v>0</v>
      </c>
      <c r="E6916" s="14">
        <f t="shared" ref="E6916:E6979" si="434">IF(OR(C6916,D6916),FALSE,B6916)</f>
        <v>50682</v>
      </c>
      <c r="F6916" s="3"/>
      <c r="G6916" s="5">
        <v>53630</v>
      </c>
    </row>
    <row r="6917" spans="2:7">
      <c r="B6917" s="24">
        <f t="shared" ref="B6917:B6980" si="435">B6916+1</f>
        <v>50683</v>
      </c>
      <c r="C6917" s="8" t="b">
        <f t="shared" si="433"/>
        <v>0</v>
      </c>
      <c r="D6917" s="21" t="b">
        <f t="shared" si="432"/>
        <v>0</v>
      </c>
      <c r="E6917" s="14">
        <f t="shared" si="434"/>
        <v>50683</v>
      </c>
      <c r="F6917" s="3"/>
      <c r="G6917" s="5">
        <v>53631</v>
      </c>
    </row>
    <row r="6918" spans="2:7">
      <c r="B6918" s="24">
        <f t="shared" si="435"/>
        <v>50684</v>
      </c>
      <c r="C6918" s="8" t="b">
        <f t="shared" si="433"/>
        <v>0</v>
      </c>
      <c r="D6918" s="21" t="b">
        <f t="shared" si="432"/>
        <v>0</v>
      </c>
      <c r="E6918" s="14">
        <f t="shared" si="434"/>
        <v>50684</v>
      </c>
      <c r="F6918" s="3"/>
      <c r="G6918" s="5">
        <v>53632</v>
      </c>
    </row>
    <row r="6919" spans="2:7">
      <c r="B6919" s="24">
        <f t="shared" si="435"/>
        <v>50685</v>
      </c>
      <c r="C6919" s="8" t="b">
        <f t="shared" si="433"/>
        <v>0</v>
      </c>
      <c r="D6919" s="21" t="b">
        <f t="shared" si="432"/>
        <v>0</v>
      </c>
      <c r="E6919" s="14">
        <f t="shared" si="434"/>
        <v>50685</v>
      </c>
      <c r="F6919" s="3"/>
      <c r="G6919" s="5">
        <v>53633</v>
      </c>
    </row>
    <row r="6920" spans="2:7">
      <c r="B6920" s="24">
        <f t="shared" si="435"/>
        <v>50686</v>
      </c>
      <c r="C6920" s="8" t="b">
        <f t="shared" si="433"/>
        <v>0</v>
      </c>
      <c r="D6920" s="21" t="b">
        <f t="shared" si="432"/>
        <v>0</v>
      </c>
      <c r="E6920" s="14">
        <f t="shared" si="434"/>
        <v>50686</v>
      </c>
      <c r="F6920" s="3"/>
      <c r="G6920" s="5">
        <v>53636</v>
      </c>
    </row>
    <row r="6921" spans="2:7">
      <c r="B6921" s="24">
        <f t="shared" si="435"/>
        <v>50687</v>
      </c>
      <c r="C6921" s="8" t="b">
        <f t="shared" si="433"/>
        <v>1</v>
      </c>
      <c r="D6921" s="21" t="b">
        <f t="shared" si="432"/>
        <v>0</v>
      </c>
      <c r="E6921" s="14" t="b">
        <f t="shared" si="434"/>
        <v>0</v>
      </c>
      <c r="F6921" s="3"/>
      <c r="G6921" s="5">
        <v>53637</v>
      </c>
    </row>
    <row r="6922" spans="2:7">
      <c r="B6922" s="24">
        <f t="shared" si="435"/>
        <v>50688</v>
      </c>
      <c r="C6922" s="8" t="b">
        <f t="shared" si="433"/>
        <v>1</v>
      </c>
      <c r="D6922" s="21" t="b">
        <f t="shared" si="432"/>
        <v>0</v>
      </c>
      <c r="E6922" s="14" t="b">
        <f t="shared" si="434"/>
        <v>0</v>
      </c>
      <c r="F6922" s="3"/>
      <c r="G6922" s="5">
        <v>53638</v>
      </c>
    </row>
    <row r="6923" spans="2:7">
      <c r="B6923" s="24">
        <f t="shared" si="435"/>
        <v>50689</v>
      </c>
      <c r="C6923" s="8" t="b">
        <f t="shared" si="433"/>
        <v>0</v>
      </c>
      <c r="D6923" s="21" t="b">
        <f t="shared" si="432"/>
        <v>0</v>
      </c>
      <c r="E6923" s="14">
        <f t="shared" si="434"/>
        <v>50689</v>
      </c>
      <c r="F6923" s="3"/>
      <c r="G6923" s="5">
        <v>53639</v>
      </c>
    </row>
    <row r="6924" spans="2:7">
      <c r="B6924" s="24">
        <f t="shared" si="435"/>
        <v>50690</v>
      </c>
      <c r="C6924" s="8" t="b">
        <f t="shared" si="433"/>
        <v>0</v>
      </c>
      <c r="D6924" s="21" t="b">
        <f t="shared" si="432"/>
        <v>0</v>
      </c>
      <c r="E6924" s="14">
        <f t="shared" si="434"/>
        <v>50690</v>
      </c>
      <c r="F6924" s="3"/>
      <c r="G6924" s="5">
        <v>53640</v>
      </c>
    </row>
    <row r="6925" spans="2:7">
      <c r="B6925" s="24">
        <f t="shared" si="435"/>
        <v>50691</v>
      </c>
      <c r="C6925" s="8" t="b">
        <f t="shared" si="433"/>
        <v>0</v>
      </c>
      <c r="D6925" s="21" t="b">
        <f t="shared" si="432"/>
        <v>0</v>
      </c>
      <c r="E6925" s="14">
        <f t="shared" si="434"/>
        <v>50691</v>
      </c>
      <c r="F6925" s="3"/>
      <c r="G6925" s="5">
        <v>53643</v>
      </c>
    </row>
    <row r="6926" spans="2:7">
      <c r="B6926" s="24">
        <f t="shared" si="435"/>
        <v>50692</v>
      </c>
      <c r="C6926" s="8" t="b">
        <f t="shared" si="433"/>
        <v>0</v>
      </c>
      <c r="D6926" s="21" t="b">
        <f t="shared" si="432"/>
        <v>0</v>
      </c>
      <c r="E6926" s="14">
        <f t="shared" si="434"/>
        <v>50692</v>
      </c>
      <c r="F6926" s="3"/>
      <c r="G6926" s="5">
        <v>53644</v>
      </c>
    </row>
    <row r="6927" spans="2:7">
      <c r="B6927" s="24">
        <f t="shared" si="435"/>
        <v>50693</v>
      </c>
      <c r="C6927" s="8" t="b">
        <f t="shared" si="433"/>
        <v>0</v>
      </c>
      <c r="D6927" s="21" t="b">
        <f t="shared" si="432"/>
        <v>0</v>
      </c>
      <c r="E6927" s="14">
        <f t="shared" si="434"/>
        <v>50693</v>
      </c>
      <c r="F6927" s="3"/>
      <c r="G6927" s="5">
        <v>53645</v>
      </c>
    </row>
    <row r="6928" spans="2:7">
      <c r="B6928" s="24">
        <f t="shared" si="435"/>
        <v>50694</v>
      </c>
      <c r="C6928" s="8" t="b">
        <f t="shared" si="433"/>
        <v>1</v>
      </c>
      <c r="D6928" s="21" t="b">
        <f t="shared" si="432"/>
        <v>0</v>
      </c>
      <c r="E6928" s="14" t="b">
        <f t="shared" si="434"/>
        <v>0</v>
      </c>
      <c r="F6928" s="3"/>
      <c r="G6928" s="5">
        <v>53646</v>
      </c>
    </row>
    <row r="6929" spans="2:7">
      <c r="B6929" s="24">
        <f t="shared" si="435"/>
        <v>50695</v>
      </c>
      <c r="C6929" s="8" t="b">
        <f t="shared" si="433"/>
        <v>1</v>
      </c>
      <c r="D6929" s="21" t="b">
        <f t="shared" si="432"/>
        <v>0</v>
      </c>
      <c r="E6929" s="14" t="b">
        <f t="shared" si="434"/>
        <v>0</v>
      </c>
      <c r="F6929" s="3"/>
      <c r="G6929" s="5">
        <v>53647</v>
      </c>
    </row>
    <row r="6930" spans="2:7">
      <c r="B6930" s="24">
        <f t="shared" si="435"/>
        <v>50696</v>
      </c>
      <c r="C6930" s="8" t="b">
        <f t="shared" si="433"/>
        <v>0</v>
      </c>
      <c r="D6930" s="21" t="b">
        <f t="shared" si="432"/>
        <v>0</v>
      </c>
      <c r="E6930" s="14">
        <f t="shared" si="434"/>
        <v>50696</v>
      </c>
      <c r="F6930" s="3"/>
      <c r="G6930" s="5">
        <v>53650</v>
      </c>
    </row>
    <row r="6931" spans="2:7">
      <c r="B6931" s="24">
        <f t="shared" si="435"/>
        <v>50697</v>
      </c>
      <c r="C6931" s="8" t="b">
        <f t="shared" si="433"/>
        <v>0</v>
      </c>
      <c r="D6931" s="21" t="b">
        <f t="shared" si="432"/>
        <v>0</v>
      </c>
      <c r="E6931" s="14">
        <f t="shared" si="434"/>
        <v>50697</v>
      </c>
      <c r="F6931" s="3"/>
      <c r="G6931" s="5">
        <v>53651</v>
      </c>
    </row>
    <row r="6932" spans="2:7">
      <c r="B6932" s="24">
        <f t="shared" si="435"/>
        <v>50698</v>
      </c>
      <c r="C6932" s="8" t="b">
        <f t="shared" si="433"/>
        <v>0</v>
      </c>
      <c r="D6932" s="21" t="b">
        <f t="shared" si="432"/>
        <v>0</v>
      </c>
      <c r="E6932" s="14">
        <f t="shared" si="434"/>
        <v>50698</v>
      </c>
      <c r="F6932" s="3"/>
      <c r="G6932" s="5">
        <v>53652</v>
      </c>
    </row>
    <row r="6933" spans="2:7">
      <c r="B6933" s="24">
        <f t="shared" si="435"/>
        <v>50699</v>
      </c>
      <c r="C6933" s="8" t="b">
        <f t="shared" si="433"/>
        <v>0</v>
      </c>
      <c r="D6933" s="21" t="b">
        <f t="shared" si="432"/>
        <v>0</v>
      </c>
      <c r="E6933" s="14">
        <f t="shared" si="434"/>
        <v>50699</v>
      </c>
      <c r="F6933" s="3"/>
      <c r="G6933" s="5">
        <v>53653</v>
      </c>
    </row>
    <row r="6934" spans="2:7">
      <c r="B6934" s="24">
        <f t="shared" si="435"/>
        <v>50700</v>
      </c>
      <c r="C6934" s="8" t="b">
        <f t="shared" si="433"/>
        <v>0</v>
      </c>
      <c r="D6934" s="21" t="b">
        <f t="shared" si="432"/>
        <v>0</v>
      </c>
      <c r="E6934" s="14">
        <f t="shared" si="434"/>
        <v>50700</v>
      </c>
      <c r="F6934" s="3"/>
      <c r="G6934" s="5">
        <v>53654</v>
      </c>
    </row>
    <row r="6935" spans="2:7">
      <c r="B6935" s="24">
        <f t="shared" si="435"/>
        <v>50701</v>
      </c>
      <c r="C6935" s="8" t="b">
        <f t="shared" si="433"/>
        <v>1</v>
      </c>
      <c r="D6935" s="21" t="b">
        <f t="shared" si="432"/>
        <v>0</v>
      </c>
      <c r="E6935" s="14" t="b">
        <f t="shared" si="434"/>
        <v>0</v>
      </c>
      <c r="F6935" s="3"/>
      <c r="G6935" s="5">
        <v>53657</v>
      </c>
    </row>
    <row r="6936" spans="2:7">
      <c r="B6936" s="24">
        <f t="shared" si="435"/>
        <v>50702</v>
      </c>
      <c r="C6936" s="8" t="b">
        <f t="shared" si="433"/>
        <v>1</v>
      </c>
      <c r="D6936" s="21" t="b">
        <f t="shared" si="432"/>
        <v>0</v>
      </c>
      <c r="E6936" s="14" t="b">
        <f t="shared" si="434"/>
        <v>0</v>
      </c>
      <c r="F6936" s="3"/>
      <c r="G6936" s="5">
        <v>53658</v>
      </c>
    </row>
    <row r="6937" spans="2:7">
      <c r="B6937" s="24">
        <f t="shared" si="435"/>
        <v>50703</v>
      </c>
      <c r="C6937" s="8" t="b">
        <f t="shared" si="433"/>
        <v>0</v>
      </c>
      <c r="D6937" s="21" t="b">
        <f t="shared" si="432"/>
        <v>0</v>
      </c>
      <c r="E6937" s="14">
        <f t="shared" si="434"/>
        <v>50703</v>
      </c>
      <c r="F6937" s="3"/>
      <c r="G6937" s="5">
        <v>53659</v>
      </c>
    </row>
    <row r="6938" spans="2:7">
      <c r="B6938" s="24">
        <f t="shared" si="435"/>
        <v>50704</v>
      </c>
      <c r="C6938" s="8" t="b">
        <f t="shared" si="433"/>
        <v>0</v>
      </c>
      <c r="D6938" s="21" t="b">
        <f t="shared" si="432"/>
        <v>0</v>
      </c>
      <c r="E6938" s="14">
        <f t="shared" si="434"/>
        <v>50704</v>
      </c>
      <c r="F6938" s="3"/>
      <c r="G6938" s="5">
        <v>53660</v>
      </c>
    </row>
    <row r="6939" spans="2:7">
      <c r="B6939" s="24">
        <f t="shared" si="435"/>
        <v>50705</v>
      </c>
      <c r="C6939" s="8" t="b">
        <f t="shared" si="433"/>
        <v>0</v>
      </c>
      <c r="D6939" s="21" t="b">
        <f t="shared" si="432"/>
        <v>0</v>
      </c>
      <c r="E6939" s="14">
        <f t="shared" si="434"/>
        <v>50705</v>
      </c>
      <c r="F6939" s="3"/>
      <c r="G6939" s="5">
        <v>53661</v>
      </c>
    </row>
    <row r="6940" spans="2:7">
      <c r="B6940" s="24">
        <f t="shared" si="435"/>
        <v>50706</v>
      </c>
      <c r="C6940" s="8" t="b">
        <f t="shared" si="433"/>
        <v>0</v>
      </c>
      <c r="D6940" s="21" t="b">
        <f t="shared" si="432"/>
        <v>0</v>
      </c>
      <c r="E6940" s="14">
        <f t="shared" si="434"/>
        <v>50706</v>
      </c>
      <c r="F6940" s="3"/>
      <c r="G6940" s="5">
        <v>53664</v>
      </c>
    </row>
    <row r="6941" spans="2:7">
      <c r="B6941" s="24">
        <f t="shared" si="435"/>
        <v>50707</v>
      </c>
      <c r="C6941" s="8" t="b">
        <f t="shared" si="433"/>
        <v>0</v>
      </c>
      <c r="D6941" s="21" t="b">
        <f t="shared" si="432"/>
        <v>0</v>
      </c>
      <c r="E6941" s="14">
        <f t="shared" si="434"/>
        <v>50707</v>
      </c>
      <c r="F6941" s="3"/>
      <c r="G6941" s="5">
        <v>53665</v>
      </c>
    </row>
    <row r="6942" spans="2:7">
      <c r="B6942" s="24">
        <f t="shared" si="435"/>
        <v>50708</v>
      </c>
      <c r="C6942" s="8" t="b">
        <f t="shared" si="433"/>
        <v>1</v>
      </c>
      <c r="D6942" s="21" t="b">
        <f t="shared" si="432"/>
        <v>0</v>
      </c>
      <c r="E6942" s="14" t="b">
        <f t="shared" si="434"/>
        <v>0</v>
      </c>
      <c r="F6942" s="3"/>
      <c r="G6942" s="5">
        <v>53666</v>
      </c>
    </row>
    <row r="6943" spans="2:7">
      <c r="B6943" s="24">
        <f t="shared" si="435"/>
        <v>50709</v>
      </c>
      <c r="C6943" s="8" t="b">
        <f t="shared" si="433"/>
        <v>1</v>
      </c>
      <c r="D6943" s="21" t="b">
        <f t="shared" si="432"/>
        <v>0</v>
      </c>
      <c r="E6943" s="14" t="b">
        <f t="shared" si="434"/>
        <v>0</v>
      </c>
      <c r="F6943" s="3"/>
      <c r="G6943" s="5">
        <v>53667</v>
      </c>
    </row>
    <row r="6944" spans="2:7">
      <c r="B6944" s="24">
        <f t="shared" si="435"/>
        <v>50710</v>
      </c>
      <c r="C6944" s="8" t="b">
        <f t="shared" si="433"/>
        <v>0</v>
      </c>
      <c r="D6944" s="21" t="b">
        <f t="shared" si="432"/>
        <v>0</v>
      </c>
      <c r="E6944" s="14">
        <f t="shared" si="434"/>
        <v>50710</v>
      </c>
      <c r="F6944" s="3"/>
      <c r="G6944" s="5">
        <v>53668</v>
      </c>
    </row>
    <row r="6945" spans="2:7">
      <c r="B6945" s="24">
        <f t="shared" si="435"/>
        <v>50711</v>
      </c>
      <c r="C6945" s="8" t="b">
        <f t="shared" si="433"/>
        <v>0</v>
      </c>
      <c r="D6945" s="21" t="b">
        <f t="shared" si="432"/>
        <v>0</v>
      </c>
      <c r="E6945" s="14">
        <f t="shared" si="434"/>
        <v>50711</v>
      </c>
      <c r="F6945" s="3"/>
      <c r="G6945" s="5">
        <v>53671</v>
      </c>
    </row>
    <row r="6946" spans="2:7">
      <c r="B6946" s="24">
        <f t="shared" si="435"/>
        <v>50712</v>
      </c>
      <c r="C6946" s="8" t="b">
        <f t="shared" si="433"/>
        <v>0</v>
      </c>
      <c r="D6946" s="21" t="b">
        <f t="shared" si="432"/>
        <v>0</v>
      </c>
      <c r="E6946" s="14">
        <f t="shared" si="434"/>
        <v>50712</v>
      </c>
      <c r="F6946" s="3"/>
      <c r="G6946" s="5">
        <v>53672</v>
      </c>
    </row>
    <row r="6947" spans="2:7">
      <c r="B6947" s="24">
        <f t="shared" si="435"/>
        <v>50713</v>
      </c>
      <c r="C6947" s="8" t="b">
        <f t="shared" si="433"/>
        <v>0</v>
      </c>
      <c r="D6947" s="21" t="b">
        <f t="shared" si="432"/>
        <v>0</v>
      </c>
      <c r="E6947" s="14">
        <f t="shared" si="434"/>
        <v>50713</v>
      </c>
      <c r="F6947" s="3"/>
      <c r="G6947" s="5">
        <v>53673</v>
      </c>
    </row>
    <row r="6948" spans="2:7">
      <c r="B6948" s="24">
        <f t="shared" si="435"/>
        <v>50714</v>
      </c>
      <c r="C6948" s="8" t="b">
        <f t="shared" si="433"/>
        <v>0</v>
      </c>
      <c r="D6948" s="21" t="b">
        <f t="shared" si="432"/>
        <v>0</v>
      </c>
      <c r="E6948" s="14">
        <f t="shared" si="434"/>
        <v>50714</v>
      </c>
      <c r="F6948" s="3"/>
      <c r="G6948" s="5">
        <v>53674</v>
      </c>
    </row>
    <row r="6949" spans="2:7">
      <c r="B6949" s="24">
        <f t="shared" si="435"/>
        <v>50715</v>
      </c>
      <c r="C6949" s="8" t="b">
        <f t="shared" si="433"/>
        <v>1</v>
      </c>
      <c r="D6949" s="21" t="b">
        <f t="shared" si="432"/>
        <v>0</v>
      </c>
      <c r="E6949" s="14" t="b">
        <f t="shared" si="434"/>
        <v>0</v>
      </c>
      <c r="F6949" s="3"/>
      <c r="G6949" s="5">
        <v>53675</v>
      </c>
    </row>
    <row r="6950" spans="2:7">
      <c r="B6950" s="24">
        <f t="shared" si="435"/>
        <v>50716</v>
      </c>
      <c r="C6950" s="8" t="b">
        <f t="shared" si="433"/>
        <v>1</v>
      </c>
      <c r="D6950" s="21" t="b">
        <f t="shared" si="432"/>
        <v>0</v>
      </c>
      <c r="E6950" s="14" t="b">
        <f t="shared" si="434"/>
        <v>0</v>
      </c>
      <c r="F6950" s="3"/>
      <c r="G6950" s="5">
        <v>53678</v>
      </c>
    </row>
    <row r="6951" spans="2:7">
      <c r="B6951" s="24">
        <f t="shared" si="435"/>
        <v>50717</v>
      </c>
      <c r="C6951" s="8" t="b">
        <f t="shared" si="433"/>
        <v>0</v>
      </c>
      <c r="D6951" s="21" t="b">
        <f t="shared" si="432"/>
        <v>0</v>
      </c>
      <c r="E6951" s="14">
        <f t="shared" si="434"/>
        <v>50717</v>
      </c>
      <c r="F6951" s="3"/>
      <c r="G6951" s="5">
        <v>53679</v>
      </c>
    </row>
    <row r="6952" spans="2:7">
      <c r="B6952" s="24">
        <f t="shared" si="435"/>
        <v>50718</v>
      </c>
      <c r="C6952" s="8" t="b">
        <f t="shared" si="433"/>
        <v>0</v>
      </c>
      <c r="D6952" s="21" t="b">
        <f t="shared" si="432"/>
        <v>0</v>
      </c>
      <c r="E6952" s="14">
        <f t="shared" si="434"/>
        <v>50718</v>
      </c>
      <c r="F6952" s="3"/>
      <c r="G6952" s="5">
        <v>53680</v>
      </c>
    </row>
    <row r="6953" spans="2:7">
      <c r="B6953" s="24">
        <f t="shared" si="435"/>
        <v>50719</v>
      </c>
      <c r="C6953" s="8" t="b">
        <f t="shared" si="433"/>
        <v>0</v>
      </c>
      <c r="D6953" s="21" t="b">
        <f t="shared" si="432"/>
        <v>0</v>
      </c>
      <c r="E6953" s="14">
        <f t="shared" si="434"/>
        <v>50719</v>
      </c>
      <c r="F6953" s="3"/>
      <c r="G6953" s="5">
        <v>53681</v>
      </c>
    </row>
    <row r="6954" spans="2:7">
      <c r="B6954" s="24">
        <f t="shared" si="435"/>
        <v>50720</v>
      </c>
      <c r="C6954" s="8" t="b">
        <f t="shared" si="433"/>
        <v>0</v>
      </c>
      <c r="D6954" s="21" t="b">
        <f t="shared" si="432"/>
        <v>0</v>
      </c>
      <c r="E6954" s="14">
        <f t="shared" si="434"/>
        <v>50720</v>
      </c>
      <c r="F6954" s="3"/>
      <c r="G6954" s="5">
        <v>53682</v>
      </c>
    </row>
    <row r="6955" spans="2:7">
      <c r="B6955" s="24">
        <f t="shared" si="435"/>
        <v>50721</v>
      </c>
      <c r="C6955" s="8" t="b">
        <f t="shared" si="433"/>
        <v>0</v>
      </c>
      <c r="D6955" s="21" t="b">
        <f t="shared" si="432"/>
        <v>0</v>
      </c>
      <c r="E6955" s="14">
        <f t="shared" si="434"/>
        <v>50721</v>
      </c>
      <c r="F6955" s="3"/>
      <c r="G6955" s="5">
        <v>53685</v>
      </c>
    </row>
    <row r="6956" spans="2:7">
      <c r="B6956" s="24">
        <f t="shared" si="435"/>
        <v>50722</v>
      </c>
      <c r="C6956" s="8" t="b">
        <f t="shared" si="433"/>
        <v>1</v>
      </c>
      <c r="D6956" s="21" t="b">
        <f t="shared" si="432"/>
        <v>0</v>
      </c>
      <c r="E6956" s="14" t="b">
        <f t="shared" si="434"/>
        <v>0</v>
      </c>
      <c r="F6956" s="3"/>
      <c r="G6956" s="5">
        <v>53688</v>
      </c>
    </row>
    <row r="6957" spans="2:7">
      <c r="B6957" s="24">
        <f t="shared" si="435"/>
        <v>50723</v>
      </c>
      <c r="C6957" s="8" t="b">
        <f t="shared" si="433"/>
        <v>1</v>
      </c>
      <c r="D6957" s="21" t="b">
        <f t="shared" si="432"/>
        <v>0</v>
      </c>
      <c r="E6957" s="14" t="b">
        <f t="shared" si="434"/>
        <v>0</v>
      </c>
      <c r="F6957" s="3"/>
      <c r="G6957" s="5">
        <v>53689</v>
      </c>
    </row>
    <row r="6958" spans="2:7">
      <c r="B6958" s="24">
        <f t="shared" si="435"/>
        <v>50724</v>
      </c>
      <c r="C6958" s="8" t="b">
        <f t="shared" si="433"/>
        <v>0</v>
      </c>
      <c r="D6958" s="21" t="b">
        <f t="shared" si="432"/>
        <v>0</v>
      </c>
      <c r="E6958" s="14">
        <f t="shared" si="434"/>
        <v>50724</v>
      </c>
      <c r="F6958" s="3"/>
      <c r="G6958" s="5">
        <v>53692</v>
      </c>
    </row>
    <row r="6959" spans="2:7">
      <c r="B6959" s="24">
        <f t="shared" si="435"/>
        <v>50725</v>
      </c>
      <c r="C6959" s="8" t="b">
        <f t="shared" si="433"/>
        <v>0</v>
      </c>
      <c r="D6959" s="21" t="b">
        <f t="shared" si="432"/>
        <v>0</v>
      </c>
      <c r="E6959" s="14">
        <f t="shared" si="434"/>
        <v>50725</v>
      </c>
      <c r="F6959" s="3"/>
      <c r="G6959" s="5">
        <v>53694</v>
      </c>
    </row>
    <row r="6960" spans="2:7">
      <c r="B6960" s="24">
        <f t="shared" si="435"/>
        <v>50726</v>
      </c>
      <c r="C6960" s="8" t="b">
        <f t="shared" si="433"/>
        <v>0</v>
      </c>
      <c r="D6960" s="21" t="b">
        <f t="shared" si="432"/>
        <v>0</v>
      </c>
      <c r="E6960" s="14">
        <f t="shared" si="434"/>
        <v>50726</v>
      </c>
      <c r="F6960" s="3"/>
      <c r="G6960" s="5">
        <v>53695</v>
      </c>
    </row>
    <row r="6961" spans="2:7">
      <c r="B6961" s="24">
        <f t="shared" si="435"/>
        <v>50727</v>
      </c>
      <c r="C6961" s="8" t="b">
        <f t="shared" si="433"/>
        <v>0</v>
      </c>
      <c r="D6961" s="21" t="b">
        <f t="shared" si="432"/>
        <v>0</v>
      </c>
      <c r="E6961" s="14">
        <f t="shared" si="434"/>
        <v>50727</v>
      </c>
      <c r="F6961" s="3"/>
      <c r="G6961" s="5">
        <v>53696</v>
      </c>
    </row>
    <row r="6962" spans="2:7">
      <c r="B6962" s="24">
        <f t="shared" si="435"/>
        <v>50728</v>
      </c>
      <c r="C6962" s="8" t="b">
        <f t="shared" si="433"/>
        <v>0</v>
      </c>
      <c r="D6962" s="21" t="b">
        <f t="shared" si="432"/>
        <v>0</v>
      </c>
      <c r="E6962" s="14">
        <f t="shared" si="434"/>
        <v>50728</v>
      </c>
      <c r="F6962" s="3"/>
      <c r="G6962" s="5">
        <v>53699</v>
      </c>
    </row>
    <row r="6963" spans="2:7">
      <c r="B6963" s="24">
        <f t="shared" si="435"/>
        <v>50729</v>
      </c>
      <c r="C6963" s="8" t="b">
        <f t="shared" si="433"/>
        <v>1</v>
      </c>
      <c r="D6963" s="21" t="b">
        <f t="shared" si="432"/>
        <v>0</v>
      </c>
      <c r="E6963" s="14" t="b">
        <f t="shared" si="434"/>
        <v>0</v>
      </c>
      <c r="F6963" s="3"/>
      <c r="G6963" s="5">
        <v>53700</v>
      </c>
    </row>
    <row r="6964" spans="2:7">
      <c r="B6964" s="24">
        <f t="shared" si="435"/>
        <v>50730</v>
      </c>
      <c r="C6964" s="8" t="b">
        <f t="shared" si="433"/>
        <v>1</v>
      </c>
      <c r="D6964" s="21" t="b">
        <f t="shared" si="432"/>
        <v>0</v>
      </c>
      <c r="E6964" s="14" t="b">
        <f t="shared" si="434"/>
        <v>0</v>
      </c>
      <c r="F6964" s="3"/>
      <c r="G6964" s="5">
        <v>53701</v>
      </c>
    </row>
    <row r="6965" spans="2:7">
      <c r="B6965" s="24">
        <f t="shared" si="435"/>
        <v>50731</v>
      </c>
      <c r="C6965" s="8" t="b">
        <f t="shared" si="433"/>
        <v>0</v>
      </c>
      <c r="D6965" s="21" t="b">
        <f t="shared" si="432"/>
        <v>0</v>
      </c>
      <c r="E6965" s="14">
        <f t="shared" si="434"/>
        <v>50731</v>
      </c>
      <c r="F6965" s="3"/>
      <c r="G6965" s="5">
        <v>53702</v>
      </c>
    </row>
    <row r="6966" spans="2:7">
      <c r="B6966" s="24">
        <f t="shared" si="435"/>
        <v>50732</v>
      </c>
      <c r="C6966" s="8" t="b">
        <f t="shared" si="433"/>
        <v>0</v>
      </c>
      <c r="D6966" s="21" t="b">
        <f t="shared" si="432"/>
        <v>0</v>
      </c>
      <c r="E6966" s="14">
        <f t="shared" si="434"/>
        <v>50732</v>
      </c>
      <c r="F6966" s="3"/>
      <c r="G6966" s="5">
        <v>53703</v>
      </c>
    </row>
    <row r="6967" spans="2:7">
      <c r="B6967" s="24">
        <f t="shared" si="435"/>
        <v>50733</v>
      </c>
      <c r="C6967" s="8" t="b">
        <f t="shared" si="433"/>
        <v>0</v>
      </c>
      <c r="D6967" s="21" t="b">
        <f t="shared" si="432"/>
        <v>0</v>
      </c>
      <c r="E6967" s="14">
        <f t="shared" si="434"/>
        <v>50733</v>
      </c>
      <c r="F6967" s="3"/>
      <c r="G6967" s="5">
        <v>53706</v>
      </c>
    </row>
    <row r="6968" spans="2:7">
      <c r="B6968" s="24">
        <f t="shared" si="435"/>
        <v>50734</v>
      </c>
      <c r="C6968" s="8" t="b">
        <f t="shared" si="433"/>
        <v>0</v>
      </c>
      <c r="D6968" s="21" t="b">
        <f t="shared" si="432"/>
        <v>0</v>
      </c>
      <c r="E6968" s="14">
        <f t="shared" si="434"/>
        <v>50734</v>
      </c>
      <c r="F6968" s="3"/>
      <c r="G6968" s="5">
        <v>53707</v>
      </c>
    </row>
    <row r="6969" spans="2:7">
      <c r="B6969" s="24">
        <f t="shared" si="435"/>
        <v>50735</v>
      </c>
      <c r="C6969" s="8" t="b">
        <f t="shared" si="433"/>
        <v>0</v>
      </c>
      <c r="D6969" s="21" t="b">
        <f t="shared" si="432"/>
        <v>0</v>
      </c>
      <c r="E6969" s="14">
        <f t="shared" si="434"/>
        <v>50735</v>
      </c>
      <c r="F6969" s="3"/>
      <c r="G6969" s="5">
        <v>53708</v>
      </c>
    </row>
    <row r="6970" spans="2:7">
      <c r="B6970" s="24">
        <f t="shared" si="435"/>
        <v>50736</v>
      </c>
      <c r="C6970" s="8" t="b">
        <f t="shared" si="433"/>
        <v>1</v>
      </c>
      <c r="D6970" s="21" t="b">
        <f t="shared" si="432"/>
        <v>0</v>
      </c>
      <c r="E6970" s="14" t="b">
        <f t="shared" si="434"/>
        <v>0</v>
      </c>
      <c r="F6970" s="3"/>
      <c r="G6970" s="5">
        <v>53709</v>
      </c>
    </row>
    <row r="6971" spans="2:7">
      <c r="B6971" s="24">
        <f t="shared" si="435"/>
        <v>50737</v>
      </c>
      <c r="C6971" s="8" t="b">
        <f t="shared" si="433"/>
        <v>1</v>
      </c>
      <c r="D6971" s="21" t="b">
        <f t="shared" si="432"/>
        <v>0</v>
      </c>
      <c r="E6971" s="14" t="b">
        <f t="shared" si="434"/>
        <v>0</v>
      </c>
      <c r="F6971" s="3"/>
      <c r="G6971" s="5">
        <v>53710</v>
      </c>
    </row>
    <row r="6972" spans="2:7">
      <c r="B6972" s="24">
        <f t="shared" si="435"/>
        <v>50738</v>
      </c>
      <c r="C6972" s="8" t="b">
        <f t="shared" si="433"/>
        <v>0</v>
      </c>
      <c r="D6972" s="21" t="b">
        <f t="shared" si="432"/>
        <v>0</v>
      </c>
      <c r="E6972" s="14">
        <f t="shared" si="434"/>
        <v>50738</v>
      </c>
      <c r="F6972" s="3"/>
      <c r="G6972" s="5">
        <v>53713</v>
      </c>
    </row>
    <row r="6973" spans="2:7">
      <c r="B6973" s="24">
        <f t="shared" si="435"/>
        <v>50739</v>
      </c>
      <c r="C6973" s="8" t="b">
        <f t="shared" si="433"/>
        <v>0</v>
      </c>
      <c r="D6973" s="21" t="b">
        <f t="shared" si="432"/>
        <v>0</v>
      </c>
      <c r="E6973" s="14">
        <f t="shared" si="434"/>
        <v>50739</v>
      </c>
      <c r="F6973" s="3"/>
      <c r="G6973" s="5">
        <v>53714</v>
      </c>
    </row>
    <row r="6974" spans="2:7">
      <c r="B6974" s="24">
        <f t="shared" si="435"/>
        <v>50740</v>
      </c>
      <c r="C6974" s="8" t="b">
        <f t="shared" si="433"/>
        <v>0</v>
      </c>
      <c r="D6974" s="21" t="b">
        <f t="shared" si="432"/>
        <v>0</v>
      </c>
      <c r="E6974" s="14">
        <f t="shared" si="434"/>
        <v>50740</v>
      </c>
      <c r="F6974" s="3"/>
      <c r="G6974" s="5">
        <v>53715</v>
      </c>
    </row>
    <row r="6975" spans="2:7">
      <c r="B6975" s="24">
        <f t="shared" si="435"/>
        <v>50741</v>
      </c>
      <c r="C6975" s="8" t="b">
        <f t="shared" si="433"/>
        <v>0</v>
      </c>
      <c r="D6975" s="21" t="b">
        <f t="shared" si="432"/>
        <v>0</v>
      </c>
      <c r="E6975" s="14">
        <f t="shared" si="434"/>
        <v>50741</v>
      </c>
      <c r="F6975" s="3"/>
      <c r="G6975" s="5">
        <v>53716</v>
      </c>
    </row>
    <row r="6976" spans="2:7">
      <c r="B6976" s="24">
        <f t="shared" si="435"/>
        <v>50742</v>
      </c>
      <c r="C6976" s="8" t="b">
        <f t="shared" si="433"/>
        <v>0</v>
      </c>
      <c r="D6976" s="21" t="b">
        <f t="shared" si="432"/>
        <v>0</v>
      </c>
      <c r="E6976" s="14">
        <f t="shared" si="434"/>
        <v>50742</v>
      </c>
      <c r="F6976" s="3"/>
      <c r="G6976" s="5">
        <v>53717</v>
      </c>
    </row>
    <row r="6977" spans="2:7">
      <c r="B6977" s="24">
        <f t="shared" si="435"/>
        <v>50743</v>
      </c>
      <c r="C6977" s="8" t="b">
        <f t="shared" si="433"/>
        <v>1</v>
      </c>
      <c r="D6977" s="21" t="b">
        <f t="shared" si="432"/>
        <v>0</v>
      </c>
      <c r="E6977" s="14" t="b">
        <f t="shared" si="434"/>
        <v>0</v>
      </c>
      <c r="F6977" s="3"/>
      <c r="G6977" s="5">
        <v>53720</v>
      </c>
    </row>
    <row r="6978" spans="2:7">
      <c r="B6978" s="24">
        <f t="shared" si="435"/>
        <v>50744</v>
      </c>
      <c r="C6978" s="8" t="b">
        <f t="shared" si="433"/>
        <v>1</v>
      </c>
      <c r="D6978" s="21" t="b">
        <f t="shared" si="432"/>
        <v>0</v>
      </c>
      <c r="E6978" s="14" t="b">
        <f t="shared" si="434"/>
        <v>0</v>
      </c>
      <c r="F6978" s="3"/>
      <c r="G6978" s="5">
        <v>53721</v>
      </c>
    </row>
    <row r="6979" spans="2:7">
      <c r="B6979" s="24">
        <f t="shared" si="435"/>
        <v>50745</v>
      </c>
      <c r="C6979" s="8" t="b">
        <f t="shared" si="433"/>
        <v>0</v>
      </c>
      <c r="D6979" s="21" t="b">
        <f t="shared" ref="D6979:D7042" si="436">IF(TYPE(VLOOKUP(B6979,Holidays,1,0))&lt;&gt;1,FALSE,TRUE)</f>
        <v>0</v>
      </c>
      <c r="E6979" s="14">
        <f t="shared" si="434"/>
        <v>50745</v>
      </c>
      <c r="F6979" s="3"/>
      <c r="G6979" s="5">
        <v>53722</v>
      </c>
    </row>
    <row r="6980" spans="2:7">
      <c r="B6980" s="24">
        <f t="shared" si="435"/>
        <v>50746</v>
      </c>
      <c r="C6980" s="8" t="b">
        <f t="shared" ref="C6980:C7043" si="437">IF(WEEKDAY(B6980,2)&gt;5,TRUE)</f>
        <v>0</v>
      </c>
      <c r="D6980" s="21" t="b">
        <f t="shared" si="436"/>
        <v>0</v>
      </c>
      <c r="E6980" s="14">
        <f t="shared" ref="E6980:E7043" si="438">IF(OR(C6980,D6980),FALSE,B6980)</f>
        <v>50746</v>
      </c>
      <c r="F6980" s="3"/>
      <c r="G6980" s="5">
        <v>53723</v>
      </c>
    </row>
    <row r="6981" spans="2:7">
      <c r="B6981" s="24">
        <f t="shared" ref="B6981:B7044" si="439">B6980+1</f>
        <v>50747</v>
      </c>
      <c r="C6981" s="8" t="b">
        <f t="shared" si="437"/>
        <v>0</v>
      </c>
      <c r="D6981" s="21" t="b">
        <f t="shared" si="436"/>
        <v>0</v>
      </c>
      <c r="E6981" s="14">
        <f t="shared" si="438"/>
        <v>50747</v>
      </c>
      <c r="F6981" s="3"/>
      <c r="G6981" s="5">
        <v>53724</v>
      </c>
    </row>
    <row r="6982" spans="2:7">
      <c r="B6982" s="24">
        <f t="shared" si="439"/>
        <v>50748</v>
      </c>
      <c r="C6982" s="8" t="b">
        <f t="shared" si="437"/>
        <v>0</v>
      </c>
      <c r="D6982" s="21" t="b">
        <f t="shared" si="436"/>
        <v>0</v>
      </c>
      <c r="E6982" s="14">
        <f t="shared" si="438"/>
        <v>50748</v>
      </c>
      <c r="F6982" s="3"/>
      <c r="G6982" s="5">
        <v>53727</v>
      </c>
    </row>
    <row r="6983" spans="2:7">
      <c r="B6983" s="24">
        <f t="shared" si="439"/>
        <v>50749</v>
      </c>
      <c r="C6983" s="8" t="b">
        <f t="shared" si="437"/>
        <v>0</v>
      </c>
      <c r="D6983" s="21" t="b">
        <f t="shared" si="436"/>
        <v>0</v>
      </c>
      <c r="E6983" s="14">
        <f t="shared" si="438"/>
        <v>50749</v>
      </c>
      <c r="F6983" s="3"/>
      <c r="G6983" s="5">
        <v>53728</v>
      </c>
    </row>
    <row r="6984" spans="2:7">
      <c r="B6984" s="24">
        <f t="shared" si="439"/>
        <v>50750</v>
      </c>
      <c r="C6984" s="8" t="b">
        <f t="shared" si="437"/>
        <v>1</v>
      </c>
      <c r="D6984" s="21" t="b">
        <f t="shared" si="436"/>
        <v>0</v>
      </c>
      <c r="E6984" s="14" t="b">
        <f t="shared" si="438"/>
        <v>0</v>
      </c>
      <c r="F6984" s="3"/>
      <c r="G6984" s="5">
        <v>53729</v>
      </c>
    </row>
    <row r="6985" spans="2:7">
      <c r="B6985" s="24">
        <f t="shared" si="439"/>
        <v>50751</v>
      </c>
      <c r="C6985" s="8" t="b">
        <f t="shared" si="437"/>
        <v>1</v>
      </c>
      <c r="D6985" s="21" t="b">
        <f t="shared" si="436"/>
        <v>0</v>
      </c>
      <c r="E6985" s="14" t="b">
        <f t="shared" si="438"/>
        <v>0</v>
      </c>
      <c r="F6985" s="3"/>
      <c r="G6985" s="5">
        <v>53730</v>
      </c>
    </row>
    <row r="6986" spans="2:7">
      <c r="B6986" s="24">
        <f t="shared" si="439"/>
        <v>50752</v>
      </c>
      <c r="C6986" s="8" t="b">
        <f t="shared" si="437"/>
        <v>0</v>
      </c>
      <c r="D6986" s="21" t="b">
        <f t="shared" si="436"/>
        <v>0</v>
      </c>
      <c r="E6986" s="14">
        <f t="shared" si="438"/>
        <v>50752</v>
      </c>
      <c r="F6986" s="3"/>
      <c r="G6986" s="5">
        <v>53731</v>
      </c>
    </row>
    <row r="6987" spans="2:7">
      <c r="B6987" s="24">
        <f t="shared" si="439"/>
        <v>50753</v>
      </c>
      <c r="C6987" s="8" t="b">
        <f t="shared" si="437"/>
        <v>0</v>
      </c>
      <c r="D6987" s="21" t="b">
        <f t="shared" si="436"/>
        <v>0</v>
      </c>
      <c r="E6987" s="14">
        <f t="shared" si="438"/>
        <v>50753</v>
      </c>
      <c r="F6987" s="3"/>
      <c r="G6987" s="5">
        <v>53734</v>
      </c>
    </row>
    <row r="6988" spans="2:7">
      <c r="B6988" s="24">
        <f t="shared" si="439"/>
        <v>50754</v>
      </c>
      <c r="C6988" s="8" t="b">
        <f t="shared" si="437"/>
        <v>0</v>
      </c>
      <c r="D6988" s="21" t="b">
        <f t="shared" si="436"/>
        <v>0</v>
      </c>
      <c r="E6988" s="14">
        <f t="shared" si="438"/>
        <v>50754</v>
      </c>
      <c r="F6988" s="3"/>
      <c r="G6988" s="5">
        <v>53735</v>
      </c>
    </row>
    <row r="6989" spans="2:7">
      <c r="B6989" s="24">
        <f t="shared" si="439"/>
        <v>50755</v>
      </c>
      <c r="C6989" s="8" t="b">
        <f t="shared" si="437"/>
        <v>0</v>
      </c>
      <c r="D6989" s="21" t="b">
        <f t="shared" si="436"/>
        <v>0</v>
      </c>
      <c r="E6989" s="14">
        <f t="shared" si="438"/>
        <v>50755</v>
      </c>
      <c r="F6989" s="3"/>
      <c r="G6989" s="5">
        <v>53736</v>
      </c>
    </row>
    <row r="6990" spans="2:7">
      <c r="B6990" s="24">
        <f t="shared" si="439"/>
        <v>50756</v>
      </c>
      <c r="C6990" s="8" t="b">
        <f t="shared" si="437"/>
        <v>0</v>
      </c>
      <c r="D6990" s="21" t="b">
        <f t="shared" si="436"/>
        <v>0</v>
      </c>
      <c r="E6990" s="14">
        <f t="shared" si="438"/>
        <v>50756</v>
      </c>
      <c r="F6990" s="3"/>
      <c r="G6990" s="5">
        <v>53737</v>
      </c>
    </row>
    <row r="6991" spans="2:7">
      <c r="B6991" s="24">
        <f t="shared" si="439"/>
        <v>50757</v>
      </c>
      <c r="C6991" s="8" t="b">
        <f t="shared" si="437"/>
        <v>1</v>
      </c>
      <c r="D6991" s="21" t="b">
        <f t="shared" si="436"/>
        <v>0</v>
      </c>
      <c r="E6991" s="14" t="b">
        <f t="shared" si="438"/>
        <v>0</v>
      </c>
      <c r="F6991" s="3"/>
      <c r="G6991" s="5">
        <v>53738</v>
      </c>
    </row>
    <row r="6992" spans="2:7">
      <c r="B6992" s="24">
        <f t="shared" si="439"/>
        <v>50758</v>
      </c>
      <c r="C6992" s="8" t="b">
        <f t="shared" si="437"/>
        <v>1</v>
      </c>
      <c r="D6992" s="21" t="b">
        <f t="shared" si="436"/>
        <v>0</v>
      </c>
      <c r="E6992" s="14" t="b">
        <f t="shared" si="438"/>
        <v>0</v>
      </c>
      <c r="F6992" s="3"/>
      <c r="G6992" s="5">
        <v>53741</v>
      </c>
    </row>
    <row r="6993" spans="2:7">
      <c r="B6993" s="24">
        <f t="shared" si="439"/>
        <v>50759</v>
      </c>
      <c r="C6993" s="8" t="b">
        <f t="shared" si="437"/>
        <v>0</v>
      </c>
      <c r="D6993" s="21" t="b">
        <f t="shared" si="436"/>
        <v>0</v>
      </c>
      <c r="E6993" s="14">
        <f t="shared" si="438"/>
        <v>50759</v>
      </c>
      <c r="F6993" s="3"/>
      <c r="G6993" s="5">
        <v>53742</v>
      </c>
    </row>
    <row r="6994" spans="2:7">
      <c r="B6994" s="24">
        <f t="shared" si="439"/>
        <v>50760</v>
      </c>
      <c r="C6994" s="8" t="b">
        <f t="shared" si="437"/>
        <v>0</v>
      </c>
      <c r="D6994" s="21" t="b">
        <f t="shared" si="436"/>
        <v>0</v>
      </c>
      <c r="E6994" s="14">
        <f t="shared" si="438"/>
        <v>50760</v>
      </c>
      <c r="F6994" s="3"/>
      <c r="G6994" s="5">
        <v>53743</v>
      </c>
    </row>
    <row r="6995" spans="2:7">
      <c r="B6995" s="24">
        <f t="shared" si="439"/>
        <v>50761</v>
      </c>
      <c r="C6995" s="8" t="b">
        <f t="shared" si="437"/>
        <v>0</v>
      </c>
      <c r="D6995" s="21" t="b">
        <f t="shared" si="436"/>
        <v>0</v>
      </c>
      <c r="E6995" s="14">
        <f t="shared" si="438"/>
        <v>50761</v>
      </c>
      <c r="F6995" s="3"/>
      <c r="G6995" s="5">
        <v>53744</v>
      </c>
    </row>
    <row r="6996" spans="2:7">
      <c r="B6996" s="24">
        <f t="shared" si="439"/>
        <v>50762</v>
      </c>
      <c r="C6996" s="8" t="b">
        <f t="shared" si="437"/>
        <v>0</v>
      </c>
      <c r="D6996" s="21" t="b">
        <f t="shared" si="436"/>
        <v>0</v>
      </c>
      <c r="E6996" s="14">
        <f t="shared" si="438"/>
        <v>50762</v>
      </c>
      <c r="F6996" s="3"/>
      <c r="G6996" s="5">
        <v>53745</v>
      </c>
    </row>
    <row r="6997" spans="2:7">
      <c r="B6997" s="24">
        <f t="shared" si="439"/>
        <v>50763</v>
      </c>
      <c r="C6997" s="8" t="b">
        <f t="shared" si="437"/>
        <v>0</v>
      </c>
      <c r="D6997" s="21" t="b">
        <f t="shared" si="436"/>
        <v>0</v>
      </c>
      <c r="E6997" s="14">
        <f t="shared" si="438"/>
        <v>50763</v>
      </c>
      <c r="F6997" s="3"/>
      <c r="G6997" s="5">
        <v>53748</v>
      </c>
    </row>
    <row r="6998" spans="2:7">
      <c r="B6998" s="24">
        <f t="shared" si="439"/>
        <v>50764</v>
      </c>
      <c r="C6998" s="8" t="b">
        <f t="shared" si="437"/>
        <v>1</v>
      </c>
      <c r="D6998" s="21" t="b">
        <f t="shared" si="436"/>
        <v>1</v>
      </c>
      <c r="E6998" s="14" t="b">
        <f t="shared" si="438"/>
        <v>0</v>
      </c>
      <c r="F6998" s="3"/>
      <c r="G6998" s="5">
        <v>53749</v>
      </c>
    </row>
    <row r="6999" spans="2:7">
      <c r="B6999" s="24">
        <f t="shared" si="439"/>
        <v>50765</v>
      </c>
      <c r="C6999" s="8" t="b">
        <f t="shared" si="437"/>
        <v>1</v>
      </c>
      <c r="D6999" s="21" t="b">
        <f t="shared" si="436"/>
        <v>1</v>
      </c>
      <c r="E6999" s="14" t="b">
        <f t="shared" si="438"/>
        <v>0</v>
      </c>
      <c r="F6999" s="3"/>
      <c r="G6999" s="5">
        <v>53750</v>
      </c>
    </row>
    <row r="7000" spans="2:7">
      <c r="B7000" s="24">
        <f t="shared" si="439"/>
        <v>50766</v>
      </c>
      <c r="C7000" s="8" t="b">
        <f t="shared" si="437"/>
        <v>0</v>
      </c>
      <c r="D7000" s="21" t="b">
        <f t="shared" si="436"/>
        <v>0</v>
      </c>
      <c r="E7000" s="14">
        <f t="shared" si="438"/>
        <v>50766</v>
      </c>
      <c r="F7000" s="3"/>
      <c r="G7000" s="5">
        <v>53751</v>
      </c>
    </row>
    <row r="7001" spans="2:7">
      <c r="B7001" s="24">
        <f t="shared" si="439"/>
        <v>50767</v>
      </c>
      <c r="C7001" s="8" t="b">
        <f t="shared" si="437"/>
        <v>0</v>
      </c>
      <c r="D7001" s="21" t="b">
        <f t="shared" si="436"/>
        <v>0</v>
      </c>
      <c r="E7001" s="14">
        <f t="shared" si="438"/>
        <v>50767</v>
      </c>
      <c r="F7001" s="3"/>
      <c r="G7001" s="5">
        <v>53752</v>
      </c>
    </row>
    <row r="7002" spans="2:7">
      <c r="B7002" s="24">
        <f t="shared" si="439"/>
        <v>50768</v>
      </c>
      <c r="C7002" s="8" t="b">
        <f t="shared" si="437"/>
        <v>0</v>
      </c>
      <c r="D7002" s="21" t="b">
        <f t="shared" si="436"/>
        <v>0</v>
      </c>
      <c r="E7002" s="14">
        <f t="shared" si="438"/>
        <v>50768</v>
      </c>
      <c r="F7002" s="3"/>
      <c r="G7002" s="5">
        <v>53755</v>
      </c>
    </row>
    <row r="7003" spans="2:7">
      <c r="B7003" s="24">
        <f t="shared" si="439"/>
        <v>50769</v>
      </c>
      <c r="C7003" s="8" t="b">
        <f t="shared" si="437"/>
        <v>0</v>
      </c>
      <c r="D7003" s="21" t="b">
        <f t="shared" si="436"/>
        <v>0</v>
      </c>
      <c r="E7003" s="14">
        <f t="shared" si="438"/>
        <v>50769</v>
      </c>
      <c r="F7003" s="3"/>
      <c r="G7003" s="5">
        <v>53756</v>
      </c>
    </row>
    <row r="7004" spans="2:7">
      <c r="B7004" s="24">
        <f t="shared" si="439"/>
        <v>50770</v>
      </c>
      <c r="C7004" s="8" t="b">
        <f t="shared" si="437"/>
        <v>0</v>
      </c>
      <c r="D7004" s="21" t="b">
        <f t="shared" si="436"/>
        <v>0</v>
      </c>
      <c r="E7004" s="14">
        <f t="shared" si="438"/>
        <v>50770</v>
      </c>
      <c r="F7004" s="3"/>
      <c r="G7004" s="5">
        <v>53757</v>
      </c>
    </row>
    <row r="7005" spans="2:7">
      <c r="B7005" s="24">
        <f t="shared" si="439"/>
        <v>50771</v>
      </c>
      <c r="C7005" s="8" t="b">
        <f t="shared" si="437"/>
        <v>1</v>
      </c>
      <c r="D7005" s="21" t="b">
        <f t="shared" si="436"/>
        <v>1</v>
      </c>
      <c r="E7005" s="14" t="b">
        <f t="shared" si="438"/>
        <v>0</v>
      </c>
      <c r="F7005" s="3"/>
      <c r="G7005" s="5">
        <v>53758</v>
      </c>
    </row>
    <row r="7006" spans="2:7">
      <c r="B7006" s="24">
        <f t="shared" si="439"/>
        <v>50772</v>
      </c>
      <c r="C7006" s="8" t="b">
        <f t="shared" si="437"/>
        <v>1</v>
      </c>
      <c r="D7006" s="21" t="b">
        <f t="shared" si="436"/>
        <v>0</v>
      </c>
      <c r="E7006" s="14" t="b">
        <f t="shared" si="438"/>
        <v>0</v>
      </c>
      <c r="F7006" s="3"/>
      <c r="G7006" s="5">
        <v>53759</v>
      </c>
    </row>
    <row r="7007" spans="2:7">
      <c r="B7007" s="24">
        <f t="shared" si="439"/>
        <v>50773</v>
      </c>
      <c r="C7007" s="8" t="b">
        <f t="shared" si="437"/>
        <v>0</v>
      </c>
      <c r="D7007" s="21" t="b">
        <f t="shared" si="436"/>
        <v>0</v>
      </c>
      <c r="E7007" s="14">
        <f t="shared" si="438"/>
        <v>50773</v>
      </c>
      <c r="F7007" s="3"/>
      <c r="G7007" s="5">
        <v>53762</v>
      </c>
    </row>
    <row r="7008" spans="2:7">
      <c r="B7008" s="24">
        <f t="shared" si="439"/>
        <v>50774</v>
      </c>
      <c r="C7008" s="8" t="b">
        <f t="shared" si="437"/>
        <v>0</v>
      </c>
      <c r="D7008" s="21" t="b">
        <f t="shared" si="436"/>
        <v>0</v>
      </c>
      <c r="E7008" s="14">
        <f t="shared" si="438"/>
        <v>50774</v>
      </c>
      <c r="F7008" s="3"/>
      <c r="G7008" s="5">
        <v>53763</v>
      </c>
    </row>
    <row r="7009" spans="2:7">
      <c r="B7009" s="24">
        <f t="shared" si="439"/>
        <v>50775</v>
      </c>
      <c r="C7009" s="8" t="b">
        <f t="shared" si="437"/>
        <v>0</v>
      </c>
      <c r="D7009" s="21" t="b">
        <f t="shared" si="436"/>
        <v>0</v>
      </c>
      <c r="E7009" s="14">
        <f t="shared" si="438"/>
        <v>50775</v>
      </c>
      <c r="F7009" s="3"/>
      <c r="G7009" s="5">
        <v>53764</v>
      </c>
    </row>
    <row r="7010" spans="2:7">
      <c r="B7010" s="24">
        <f t="shared" si="439"/>
        <v>50776</v>
      </c>
      <c r="C7010" s="8" t="b">
        <f t="shared" si="437"/>
        <v>0</v>
      </c>
      <c r="D7010" s="21" t="b">
        <f t="shared" si="436"/>
        <v>0</v>
      </c>
      <c r="E7010" s="14">
        <f t="shared" si="438"/>
        <v>50776</v>
      </c>
      <c r="F7010" s="3"/>
      <c r="G7010" s="5">
        <v>53765</v>
      </c>
    </row>
    <row r="7011" spans="2:7">
      <c r="B7011" s="24">
        <f t="shared" si="439"/>
        <v>50777</v>
      </c>
      <c r="C7011" s="8" t="b">
        <f t="shared" si="437"/>
        <v>0</v>
      </c>
      <c r="D7011" s="21" t="b">
        <f t="shared" si="436"/>
        <v>0</v>
      </c>
      <c r="E7011" s="14">
        <f t="shared" si="438"/>
        <v>50777</v>
      </c>
      <c r="F7011" s="3"/>
      <c r="G7011" s="5">
        <v>53766</v>
      </c>
    </row>
    <row r="7012" spans="2:7">
      <c r="B7012" s="24">
        <f t="shared" si="439"/>
        <v>50778</v>
      </c>
      <c r="C7012" s="8" t="b">
        <f t="shared" si="437"/>
        <v>1</v>
      </c>
      <c r="D7012" s="21" t="b">
        <f t="shared" si="436"/>
        <v>0</v>
      </c>
      <c r="E7012" s="14" t="b">
        <f t="shared" si="438"/>
        <v>0</v>
      </c>
      <c r="F7012" s="3"/>
      <c r="G7012" s="5">
        <v>53769</v>
      </c>
    </row>
    <row r="7013" spans="2:7">
      <c r="B7013" s="24">
        <f t="shared" si="439"/>
        <v>50779</v>
      </c>
      <c r="C7013" s="8" t="b">
        <f t="shared" si="437"/>
        <v>1</v>
      </c>
      <c r="D7013" s="21" t="b">
        <f t="shared" si="436"/>
        <v>0</v>
      </c>
      <c r="E7013" s="14" t="b">
        <f t="shared" si="438"/>
        <v>0</v>
      </c>
      <c r="F7013" s="3"/>
      <c r="G7013" s="5">
        <v>53770</v>
      </c>
    </row>
    <row r="7014" spans="2:7">
      <c r="B7014" s="24">
        <f t="shared" si="439"/>
        <v>50780</v>
      </c>
      <c r="C7014" s="8" t="b">
        <f t="shared" si="437"/>
        <v>0</v>
      </c>
      <c r="D7014" s="21" t="b">
        <f t="shared" si="436"/>
        <v>0</v>
      </c>
      <c r="E7014" s="14">
        <f t="shared" si="438"/>
        <v>50780</v>
      </c>
      <c r="F7014" s="3"/>
      <c r="G7014" s="5">
        <v>53771</v>
      </c>
    </row>
    <row r="7015" spans="2:7">
      <c r="B7015" s="24">
        <f t="shared" si="439"/>
        <v>50781</v>
      </c>
      <c r="C7015" s="8" t="b">
        <f t="shared" si="437"/>
        <v>0</v>
      </c>
      <c r="D7015" s="21" t="b">
        <f t="shared" si="436"/>
        <v>0</v>
      </c>
      <c r="E7015" s="14">
        <f t="shared" si="438"/>
        <v>50781</v>
      </c>
      <c r="F7015" s="3"/>
      <c r="G7015" s="5">
        <v>53772</v>
      </c>
    </row>
    <row r="7016" spans="2:7">
      <c r="B7016" s="24">
        <f t="shared" si="439"/>
        <v>50782</v>
      </c>
      <c r="C7016" s="8" t="b">
        <f t="shared" si="437"/>
        <v>0</v>
      </c>
      <c r="D7016" s="21" t="b">
        <f t="shared" si="436"/>
        <v>0</v>
      </c>
      <c r="E7016" s="14">
        <f t="shared" si="438"/>
        <v>50782</v>
      </c>
      <c r="F7016" s="3"/>
      <c r="G7016" s="5">
        <v>53773</v>
      </c>
    </row>
    <row r="7017" spans="2:7">
      <c r="B7017" s="24">
        <f t="shared" si="439"/>
        <v>50783</v>
      </c>
      <c r="C7017" s="8" t="b">
        <f t="shared" si="437"/>
        <v>0</v>
      </c>
      <c r="D7017" s="21" t="b">
        <f t="shared" si="436"/>
        <v>0</v>
      </c>
      <c r="E7017" s="14">
        <f t="shared" si="438"/>
        <v>50783</v>
      </c>
      <c r="F7017" s="3"/>
      <c r="G7017" s="5">
        <v>53776</v>
      </c>
    </row>
    <row r="7018" spans="2:7">
      <c r="B7018" s="24">
        <f t="shared" si="439"/>
        <v>50784</v>
      </c>
      <c r="C7018" s="8" t="b">
        <f t="shared" si="437"/>
        <v>0</v>
      </c>
      <c r="D7018" s="21" t="b">
        <f t="shared" si="436"/>
        <v>0</v>
      </c>
      <c r="E7018" s="14">
        <f t="shared" si="438"/>
        <v>50784</v>
      </c>
      <c r="F7018" s="3"/>
      <c r="G7018" s="5">
        <v>53777</v>
      </c>
    </row>
    <row r="7019" spans="2:7">
      <c r="B7019" s="24">
        <f t="shared" si="439"/>
        <v>50785</v>
      </c>
      <c r="C7019" s="8" t="b">
        <f t="shared" si="437"/>
        <v>1</v>
      </c>
      <c r="D7019" s="21" t="b">
        <f t="shared" si="436"/>
        <v>0</v>
      </c>
      <c r="E7019" s="14" t="b">
        <f t="shared" si="438"/>
        <v>0</v>
      </c>
      <c r="F7019" s="3"/>
      <c r="G7019" s="5">
        <v>53778</v>
      </c>
    </row>
    <row r="7020" spans="2:7">
      <c r="B7020" s="24">
        <f t="shared" si="439"/>
        <v>50786</v>
      </c>
      <c r="C7020" s="8" t="b">
        <f t="shared" si="437"/>
        <v>1</v>
      </c>
      <c r="D7020" s="21" t="b">
        <f t="shared" si="436"/>
        <v>0</v>
      </c>
      <c r="E7020" s="14" t="b">
        <f t="shared" si="438"/>
        <v>0</v>
      </c>
      <c r="F7020" s="3"/>
      <c r="G7020" s="5">
        <v>53779</v>
      </c>
    </row>
    <row r="7021" spans="2:7">
      <c r="B7021" s="24">
        <f t="shared" si="439"/>
        <v>50787</v>
      </c>
      <c r="C7021" s="8" t="b">
        <f t="shared" si="437"/>
        <v>0</v>
      </c>
      <c r="D7021" s="21" t="b">
        <f t="shared" si="436"/>
        <v>0</v>
      </c>
      <c r="E7021" s="14">
        <f t="shared" si="438"/>
        <v>50787</v>
      </c>
      <c r="F7021" s="3"/>
      <c r="G7021" s="5">
        <v>53780</v>
      </c>
    </row>
    <row r="7022" spans="2:7">
      <c r="B7022" s="24">
        <f t="shared" si="439"/>
        <v>50788</v>
      </c>
      <c r="C7022" s="8" t="b">
        <f t="shared" si="437"/>
        <v>0</v>
      </c>
      <c r="D7022" s="21" t="b">
        <f t="shared" si="436"/>
        <v>0</v>
      </c>
      <c r="E7022" s="14">
        <f t="shared" si="438"/>
        <v>50788</v>
      </c>
      <c r="F7022" s="3"/>
      <c r="G7022" s="5">
        <v>53783</v>
      </c>
    </row>
    <row r="7023" spans="2:7">
      <c r="B7023" s="24">
        <f t="shared" si="439"/>
        <v>50789</v>
      </c>
      <c r="C7023" s="8" t="b">
        <f t="shared" si="437"/>
        <v>0</v>
      </c>
      <c r="D7023" s="21" t="b">
        <f t="shared" si="436"/>
        <v>0</v>
      </c>
      <c r="E7023" s="14">
        <f t="shared" si="438"/>
        <v>50789</v>
      </c>
      <c r="F7023" s="3"/>
      <c r="G7023" s="5">
        <v>53784</v>
      </c>
    </row>
    <row r="7024" spans="2:7">
      <c r="B7024" s="24">
        <f t="shared" si="439"/>
        <v>50790</v>
      </c>
      <c r="C7024" s="8" t="b">
        <f t="shared" si="437"/>
        <v>0</v>
      </c>
      <c r="D7024" s="21" t="b">
        <f t="shared" si="436"/>
        <v>0</v>
      </c>
      <c r="E7024" s="14">
        <f t="shared" si="438"/>
        <v>50790</v>
      </c>
      <c r="F7024" s="3"/>
      <c r="G7024" s="5">
        <v>53785</v>
      </c>
    </row>
    <row r="7025" spans="2:7">
      <c r="B7025" s="24">
        <f t="shared" si="439"/>
        <v>50791</v>
      </c>
      <c r="C7025" s="8" t="b">
        <f t="shared" si="437"/>
        <v>0</v>
      </c>
      <c r="D7025" s="21" t="b">
        <f t="shared" si="436"/>
        <v>0</v>
      </c>
      <c r="E7025" s="14">
        <f t="shared" si="438"/>
        <v>50791</v>
      </c>
      <c r="F7025" s="3"/>
      <c r="G7025" s="5">
        <v>53786</v>
      </c>
    </row>
    <row r="7026" spans="2:7">
      <c r="B7026" s="24">
        <f t="shared" si="439"/>
        <v>50792</v>
      </c>
      <c r="C7026" s="8" t="b">
        <f t="shared" si="437"/>
        <v>1</v>
      </c>
      <c r="D7026" s="21" t="b">
        <f t="shared" si="436"/>
        <v>0</v>
      </c>
      <c r="E7026" s="14" t="b">
        <f t="shared" si="438"/>
        <v>0</v>
      </c>
      <c r="F7026" s="3"/>
      <c r="G7026" s="5">
        <v>53787</v>
      </c>
    </row>
    <row r="7027" spans="2:7">
      <c r="B7027" s="24">
        <f t="shared" si="439"/>
        <v>50793</v>
      </c>
      <c r="C7027" s="8" t="b">
        <f t="shared" si="437"/>
        <v>1</v>
      </c>
      <c r="D7027" s="21" t="b">
        <f t="shared" si="436"/>
        <v>0</v>
      </c>
      <c r="E7027" s="14" t="b">
        <f t="shared" si="438"/>
        <v>0</v>
      </c>
      <c r="F7027" s="3"/>
      <c r="G7027" s="5">
        <v>53790</v>
      </c>
    </row>
    <row r="7028" spans="2:7">
      <c r="B7028" s="24">
        <f t="shared" si="439"/>
        <v>50794</v>
      </c>
      <c r="C7028" s="8" t="b">
        <f t="shared" si="437"/>
        <v>0</v>
      </c>
      <c r="D7028" s="21" t="b">
        <f t="shared" si="436"/>
        <v>0</v>
      </c>
      <c r="E7028" s="14">
        <f t="shared" si="438"/>
        <v>50794</v>
      </c>
      <c r="F7028" s="3"/>
      <c r="G7028" s="5">
        <v>53791</v>
      </c>
    </row>
    <row r="7029" spans="2:7">
      <c r="B7029" s="24">
        <f t="shared" si="439"/>
        <v>50795</v>
      </c>
      <c r="C7029" s="8" t="b">
        <f t="shared" si="437"/>
        <v>0</v>
      </c>
      <c r="D7029" s="21" t="b">
        <f t="shared" si="436"/>
        <v>0</v>
      </c>
      <c r="E7029" s="14">
        <f t="shared" si="438"/>
        <v>50795</v>
      </c>
      <c r="F7029" s="3"/>
      <c r="G7029" s="5">
        <v>53792</v>
      </c>
    </row>
    <row r="7030" spans="2:7">
      <c r="B7030" s="24">
        <f t="shared" si="439"/>
        <v>50796</v>
      </c>
      <c r="C7030" s="8" t="b">
        <f t="shared" si="437"/>
        <v>0</v>
      </c>
      <c r="D7030" s="21" t="b">
        <f t="shared" si="436"/>
        <v>0</v>
      </c>
      <c r="E7030" s="14">
        <f t="shared" si="438"/>
        <v>50796</v>
      </c>
      <c r="F7030" s="3"/>
      <c r="G7030" s="5">
        <v>53793</v>
      </c>
    </row>
    <row r="7031" spans="2:7">
      <c r="B7031" s="24">
        <f t="shared" si="439"/>
        <v>50797</v>
      </c>
      <c r="C7031" s="8" t="b">
        <f t="shared" si="437"/>
        <v>0</v>
      </c>
      <c r="D7031" s="21" t="b">
        <f t="shared" si="436"/>
        <v>0</v>
      </c>
      <c r="E7031" s="14">
        <f t="shared" si="438"/>
        <v>50797</v>
      </c>
      <c r="F7031" s="3"/>
      <c r="G7031" s="5">
        <v>53798</v>
      </c>
    </row>
    <row r="7032" spans="2:7">
      <c r="B7032" s="24">
        <f t="shared" si="439"/>
        <v>50798</v>
      </c>
      <c r="C7032" s="8" t="b">
        <f t="shared" si="437"/>
        <v>0</v>
      </c>
      <c r="D7032" s="21" t="b">
        <f t="shared" si="436"/>
        <v>0</v>
      </c>
      <c r="E7032" s="14">
        <f t="shared" si="438"/>
        <v>50798</v>
      </c>
      <c r="F7032" s="3"/>
      <c r="G7032" s="5">
        <v>53799</v>
      </c>
    </row>
    <row r="7033" spans="2:7">
      <c r="B7033" s="24">
        <f t="shared" si="439"/>
        <v>50799</v>
      </c>
      <c r="C7033" s="8" t="b">
        <f t="shared" si="437"/>
        <v>1</v>
      </c>
      <c r="D7033" s="21" t="b">
        <f t="shared" si="436"/>
        <v>0</v>
      </c>
      <c r="E7033" s="14" t="b">
        <f t="shared" si="438"/>
        <v>0</v>
      </c>
      <c r="F7033" s="3"/>
      <c r="G7033" s="5">
        <v>53800</v>
      </c>
    </row>
    <row r="7034" spans="2:7">
      <c r="B7034" s="24">
        <f t="shared" si="439"/>
        <v>50800</v>
      </c>
      <c r="C7034" s="8" t="b">
        <f t="shared" si="437"/>
        <v>1</v>
      </c>
      <c r="D7034" s="21" t="b">
        <f t="shared" si="436"/>
        <v>0</v>
      </c>
      <c r="E7034" s="14" t="b">
        <f t="shared" si="438"/>
        <v>0</v>
      </c>
      <c r="F7034" s="3"/>
      <c r="G7034" s="5">
        <v>53801</v>
      </c>
    </row>
    <row r="7035" spans="2:7">
      <c r="B7035" s="24">
        <f t="shared" si="439"/>
        <v>50801</v>
      </c>
      <c r="C7035" s="8" t="b">
        <f t="shared" si="437"/>
        <v>0</v>
      </c>
      <c r="D7035" s="21" t="b">
        <f t="shared" si="436"/>
        <v>0</v>
      </c>
      <c r="E7035" s="14">
        <f t="shared" si="438"/>
        <v>50801</v>
      </c>
      <c r="F7035" s="3"/>
      <c r="G7035" s="5">
        <v>53804</v>
      </c>
    </row>
    <row r="7036" spans="2:7">
      <c r="B7036" s="24">
        <f t="shared" si="439"/>
        <v>50802</v>
      </c>
      <c r="C7036" s="8" t="b">
        <f t="shared" si="437"/>
        <v>0</v>
      </c>
      <c r="D7036" s="21" t="b">
        <f t="shared" si="436"/>
        <v>0</v>
      </c>
      <c r="E7036" s="14">
        <f t="shared" si="438"/>
        <v>50802</v>
      </c>
      <c r="F7036" s="3"/>
      <c r="G7036" s="5">
        <v>53805</v>
      </c>
    </row>
    <row r="7037" spans="2:7">
      <c r="B7037" s="24">
        <f t="shared" si="439"/>
        <v>50803</v>
      </c>
      <c r="C7037" s="8" t="b">
        <f t="shared" si="437"/>
        <v>0</v>
      </c>
      <c r="D7037" s="21" t="b">
        <f t="shared" si="436"/>
        <v>0</v>
      </c>
      <c r="E7037" s="14">
        <f t="shared" si="438"/>
        <v>50803</v>
      </c>
      <c r="F7037" s="3"/>
      <c r="G7037" s="5">
        <v>53806</v>
      </c>
    </row>
    <row r="7038" spans="2:7">
      <c r="B7038" s="24">
        <f t="shared" si="439"/>
        <v>50804</v>
      </c>
      <c r="C7038" s="8" t="b">
        <f t="shared" si="437"/>
        <v>0</v>
      </c>
      <c r="D7038" s="21" t="b">
        <f t="shared" si="436"/>
        <v>0</v>
      </c>
      <c r="E7038" s="14">
        <f t="shared" si="438"/>
        <v>50804</v>
      </c>
      <c r="F7038" s="3"/>
      <c r="G7038" s="5">
        <v>53807</v>
      </c>
    </row>
    <row r="7039" spans="2:7">
      <c r="B7039" s="24">
        <f t="shared" si="439"/>
        <v>50805</v>
      </c>
      <c r="C7039" s="8" t="b">
        <f t="shared" si="437"/>
        <v>0</v>
      </c>
      <c r="D7039" s="21" t="b">
        <f t="shared" si="436"/>
        <v>0</v>
      </c>
      <c r="E7039" s="14">
        <f t="shared" si="438"/>
        <v>50805</v>
      </c>
      <c r="F7039" s="3"/>
      <c r="G7039" s="5">
        <v>53808</v>
      </c>
    </row>
    <row r="7040" spans="2:7">
      <c r="B7040" s="24">
        <f t="shared" si="439"/>
        <v>50806</v>
      </c>
      <c r="C7040" s="8" t="b">
        <f t="shared" si="437"/>
        <v>1</v>
      </c>
      <c r="D7040" s="21" t="b">
        <f t="shared" si="436"/>
        <v>0</v>
      </c>
      <c r="E7040" s="14" t="b">
        <f t="shared" si="438"/>
        <v>0</v>
      </c>
      <c r="F7040" s="3"/>
      <c r="G7040" s="5">
        <v>53811</v>
      </c>
    </row>
    <row r="7041" spans="2:7">
      <c r="B7041" s="24">
        <f t="shared" si="439"/>
        <v>50807</v>
      </c>
      <c r="C7041" s="8" t="b">
        <f t="shared" si="437"/>
        <v>1</v>
      </c>
      <c r="D7041" s="21" t="b">
        <f t="shared" si="436"/>
        <v>0</v>
      </c>
      <c r="E7041" s="14" t="b">
        <f t="shared" si="438"/>
        <v>0</v>
      </c>
      <c r="F7041" s="3"/>
      <c r="G7041" s="5">
        <v>53812</v>
      </c>
    </row>
    <row r="7042" spans="2:7">
      <c r="B7042" s="24">
        <f t="shared" si="439"/>
        <v>50808</v>
      </c>
      <c r="C7042" s="8" t="b">
        <f t="shared" si="437"/>
        <v>0</v>
      </c>
      <c r="D7042" s="21" t="b">
        <f t="shared" si="436"/>
        <v>0</v>
      </c>
      <c r="E7042" s="14">
        <f t="shared" si="438"/>
        <v>50808</v>
      </c>
      <c r="F7042" s="3"/>
      <c r="G7042" s="5">
        <v>53814</v>
      </c>
    </row>
    <row r="7043" spans="2:7">
      <c r="B7043" s="24">
        <f t="shared" si="439"/>
        <v>50809</v>
      </c>
      <c r="C7043" s="8" t="b">
        <f t="shared" si="437"/>
        <v>0</v>
      </c>
      <c r="D7043" s="21" t="b">
        <f t="shared" ref="D7043:D7106" si="440">IF(TYPE(VLOOKUP(B7043,Holidays,1,0))&lt;&gt;1,FALSE,TRUE)</f>
        <v>0</v>
      </c>
      <c r="E7043" s="14">
        <f t="shared" si="438"/>
        <v>50809</v>
      </c>
      <c r="F7043" s="3"/>
      <c r="G7043" s="5">
        <v>53815</v>
      </c>
    </row>
    <row r="7044" spans="2:7">
      <c r="B7044" s="24">
        <f t="shared" si="439"/>
        <v>50810</v>
      </c>
      <c r="C7044" s="8" t="b">
        <f t="shared" ref="C7044:C7107" si="441">IF(WEEKDAY(B7044,2)&gt;5,TRUE)</f>
        <v>0</v>
      </c>
      <c r="D7044" s="21" t="b">
        <f t="shared" si="440"/>
        <v>0</v>
      </c>
      <c r="E7044" s="14">
        <f t="shared" ref="E7044:E7107" si="442">IF(OR(C7044,D7044),FALSE,B7044)</f>
        <v>50810</v>
      </c>
      <c r="F7044" s="3"/>
      <c r="G7044" s="5">
        <v>53818</v>
      </c>
    </row>
    <row r="7045" spans="2:7">
      <c r="B7045" s="24">
        <f t="shared" ref="B7045:B7108" si="443">B7044+1</f>
        <v>50811</v>
      </c>
      <c r="C7045" s="8" t="b">
        <f t="shared" si="441"/>
        <v>0</v>
      </c>
      <c r="D7045" s="21" t="b">
        <f t="shared" si="440"/>
        <v>0</v>
      </c>
      <c r="E7045" s="14">
        <f t="shared" si="442"/>
        <v>50811</v>
      </c>
      <c r="F7045" s="3"/>
      <c r="G7045" s="5">
        <v>53819</v>
      </c>
    </row>
    <row r="7046" spans="2:7">
      <c r="B7046" s="24">
        <f t="shared" si="443"/>
        <v>50812</v>
      </c>
      <c r="C7046" s="8" t="b">
        <f t="shared" si="441"/>
        <v>0</v>
      </c>
      <c r="D7046" s="21" t="b">
        <f t="shared" si="440"/>
        <v>0</v>
      </c>
      <c r="E7046" s="14">
        <f t="shared" si="442"/>
        <v>50812</v>
      </c>
      <c r="F7046" s="3"/>
      <c r="G7046" s="5">
        <v>53820</v>
      </c>
    </row>
    <row r="7047" spans="2:7">
      <c r="B7047" s="24">
        <f t="shared" si="443"/>
        <v>50813</v>
      </c>
      <c r="C7047" s="8" t="b">
        <f t="shared" si="441"/>
        <v>1</v>
      </c>
      <c r="D7047" s="21" t="b">
        <f t="shared" si="440"/>
        <v>0</v>
      </c>
      <c r="E7047" s="14" t="b">
        <f t="shared" si="442"/>
        <v>0</v>
      </c>
      <c r="F7047" s="3"/>
      <c r="G7047" s="5">
        <v>53821</v>
      </c>
    </row>
    <row r="7048" spans="2:7">
      <c r="B7048" s="24">
        <f t="shared" si="443"/>
        <v>50814</v>
      </c>
      <c r="C7048" s="8" t="b">
        <f t="shared" si="441"/>
        <v>1</v>
      </c>
      <c r="D7048" s="21" t="b">
        <f t="shared" si="440"/>
        <v>0</v>
      </c>
      <c r="E7048" s="14" t="b">
        <f t="shared" si="442"/>
        <v>0</v>
      </c>
      <c r="F7048" s="3"/>
      <c r="G7048" s="5">
        <v>53822</v>
      </c>
    </row>
    <row r="7049" spans="2:7">
      <c r="B7049" s="24">
        <f t="shared" si="443"/>
        <v>50815</v>
      </c>
      <c r="C7049" s="8" t="b">
        <f t="shared" si="441"/>
        <v>0</v>
      </c>
      <c r="D7049" s="21" t="b">
        <f t="shared" si="440"/>
        <v>0</v>
      </c>
      <c r="E7049" s="14">
        <f t="shared" si="442"/>
        <v>50815</v>
      </c>
      <c r="F7049" s="3"/>
      <c r="G7049" s="5">
        <v>53825</v>
      </c>
    </row>
    <row r="7050" spans="2:7">
      <c r="B7050" s="24">
        <f t="shared" si="443"/>
        <v>50816</v>
      </c>
      <c r="C7050" s="8" t="b">
        <f t="shared" si="441"/>
        <v>0</v>
      </c>
      <c r="D7050" s="21" t="b">
        <f t="shared" si="440"/>
        <v>0</v>
      </c>
      <c r="E7050" s="14">
        <f t="shared" si="442"/>
        <v>50816</v>
      </c>
      <c r="F7050" s="3"/>
      <c r="G7050" s="5">
        <v>53826</v>
      </c>
    </row>
    <row r="7051" spans="2:7">
      <c r="B7051" s="24">
        <f t="shared" si="443"/>
        <v>50817</v>
      </c>
      <c r="C7051" s="8" t="b">
        <f t="shared" si="441"/>
        <v>0</v>
      </c>
      <c r="D7051" s="21" t="b">
        <f t="shared" si="440"/>
        <v>0</v>
      </c>
      <c r="E7051" s="14">
        <f t="shared" si="442"/>
        <v>50817</v>
      </c>
      <c r="F7051" s="3"/>
      <c r="G7051" s="5">
        <v>53827</v>
      </c>
    </row>
    <row r="7052" spans="2:7">
      <c r="B7052" s="24">
        <f t="shared" si="443"/>
        <v>50818</v>
      </c>
      <c r="C7052" s="8" t="b">
        <f t="shared" si="441"/>
        <v>0</v>
      </c>
      <c r="D7052" s="21" t="b">
        <f t="shared" si="440"/>
        <v>0</v>
      </c>
      <c r="E7052" s="14">
        <f t="shared" si="442"/>
        <v>50818</v>
      </c>
      <c r="F7052" s="3"/>
      <c r="G7052" s="5">
        <v>53828</v>
      </c>
    </row>
    <row r="7053" spans="2:7">
      <c r="B7053" s="24">
        <f t="shared" si="443"/>
        <v>50819</v>
      </c>
      <c r="C7053" s="8" t="b">
        <f t="shared" si="441"/>
        <v>0</v>
      </c>
      <c r="D7053" s="21" t="b">
        <f t="shared" si="440"/>
        <v>0</v>
      </c>
      <c r="E7053" s="14">
        <f t="shared" si="442"/>
        <v>50819</v>
      </c>
      <c r="F7053" s="3"/>
      <c r="G7053" s="5">
        <v>53829</v>
      </c>
    </row>
    <row r="7054" spans="2:7">
      <c r="B7054" s="24">
        <f t="shared" si="443"/>
        <v>50820</v>
      </c>
      <c r="C7054" s="8" t="b">
        <f t="shared" si="441"/>
        <v>1</v>
      </c>
      <c r="D7054" s="21" t="b">
        <f t="shared" si="440"/>
        <v>0</v>
      </c>
      <c r="E7054" s="14" t="b">
        <f t="shared" si="442"/>
        <v>0</v>
      </c>
      <c r="F7054" s="3"/>
      <c r="G7054" s="5">
        <v>53832</v>
      </c>
    </row>
    <row r="7055" spans="2:7">
      <c r="B7055" s="24">
        <f t="shared" si="443"/>
        <v>50821</v>
      </c>
      <c r="C7055" s="8" t="b">
        <f t="shared" si="441"/>
        <v>1</v>
      </c>
      <c r="D7055" s="21" t="b">
        <f t="shared" si="440"/>
        <v>0</v>
      </c>
      <c r="E7055" s="14" t="b">
        <f t="shared" si="442"/>
        <v>0</v>
      </c>
      <c r="F7055" s="3"/>
      <c r="G7055" s="5">
        <v>53833</v>
      </c>
    </row>
    <row r="7056" spans="2:7">
      <c r="B7056" s="24">
        <f t="shared" si="443"/>
        <v>50822</v>
      </c>
      <c r="C7056" s="8" t="b">
        <f t="shared" si="441"/>
        <v>0</v>
      </c>
      <c r="D7056" s="21" t="b">
        <f t="shared" si="440"/>
        <v>0</v>
      </c>
      <c r="E7056" s="14">
        <f t="shared" si="442"/>
        <v>50822</v>
      </c>
      <c r="F7056" s="3"/>
      <c r="G7056" s="5">
        <v>53834</v>
      </c>
    </row>
    <row r="7057" spans="2:7">
      <c r="B7057" s="24">
        <f t="shared" si="443"/>
        <v>50823</v>
      </c>
      <c r="C7057" s="8" t="b">
        <f t="shared" si="441"/>
        <v>0</v>
      </c>
      <c r="D7057" s="21" t="b">
        <f t="shared" si="440"/>
        <v>0</v>
      </c>
      <c r="E7057" s="14">
        <f t="shared" si="442"/>
        <v>50823</v>
      </c>
      <c r="F7057" s="3"/>
      <c r="G7057" s="5">
        <v>53835</v>
      </c>
    </row>
    <row r="7058" spans="2:7">
      <c r="B7058" s="24">
        <f t="shared" si="443"/>
        <v>50824</v>
      </c>
      <c r="C7058" s="8" t="b">
        <f t="shared" si="441"/>
        <v>0</v>
      </c>
      <c r="D7058" s="21" t="b">
        <f t="shared" si="440"/>
        <v>0</v>
      </c>
      <c r="E7058" s="14">
        <f t="shared" si="442"/>
        <v>50824</v>
      </c>
      <c r="F7058" s="3"/>
      <c r="G7058" s="5">
        <v>53836</v>
      </c>
    </row>
    <row r="7059" spans="2:7">
      <c r="B7059" s="24">
        <f t="shared" si="443"/>
        <v>50825</v>
      </c>
      <c r="C7059" s="8" t="b">
        <f t="shared" si="441"/>
        <v>0</v>
      </c>
      <c r="D7059" s="21" t="b">
        <f t="shared" si="440"/>
        <v>0</v>
      </c>
      <c r="E7059" s="14">
        <f t="shared" si="442"/>
        <v>50825</v>
      </c>
      <c r="F7059" s="3"/>
      <c r="G7059" s="5">
        <v>53839</v>
      </c>
    </row>
    <row r="7060" spans="2:7">
      <c r="B7060" s="24">
        <f t="shared" si="443"/>
        <v>50826</v>
      </c>
      <c r="C7060" s="8" t="b">
        <f t="shared" si="441"/>
        <v>0</v>
      </c>
      <c r="D7060" s="21" t="b">
        <f t="shared" si="440"/>
        <v>0</v>
      </c>
      <c r="E7060" s="14">
        <f t="shared" si="442"/>
        <v>50826</v>
      </c>
      <c r="F7060" s="3"/>
      <c r="G7060" s="5">
        <v>53840</v>
      </c>
    </row>
    <row r="7061" spans="2:7">
      <c r="B7061" s="24">
        <f t="shared" si="443"/>
        <v>50827</v>
      </c>
      <c r="C7061" s="8" t="b">
        <f t="shared" si="441"/>
        <v>1</v>
      </c>
      <c r="D7061" s="21" t="b">
        <f t="shared" si="440"/>
        <v>0</v>
      </c>
      <c r="E7061" s="14" t="b">
        <f t="shared" si="442"/>
        <v>0</v>
      </c>
      <c r="F7061" s="3"/>
      <c r="G7061" s="5">
        <v>53841</v>
      </c>
    </row>
    <row r="7062" spans="2:7">
      <c r="B7062" s="24">
        <f t="shared" si="443"/>
        <v>50828</v>
      </c>
      <c r="C7062" s="8" t="b">
        <f t="shared" si="441"/>
        <v>1</v>
      </c>
      <c r="D7062" s="21" t="b">
        <f t="shared" si="440"/>
        <v>0</v>
      </c>
      <c r="E7062" s="14" t="b">
        <f t="shared" si="442"/>
        <v>0</v>
      </c>
      <c r="F7062" s="3"/>
      <c r="G7062" s="5">
        <v>53842</v>
      </c>
    </row>
    <row r="7063" spans="2:7">
      <c r="B7063" s="24">
        <f t="shared" si="443"/>
        <v>50829</v>
      </c>
      <c r="C7063" s="8" t="b">
        <f t="shared" si="441"/>
        <v>0</v>
      </c>
      <c r="D7063" s="21" t="b">
        <f t="shared" si="440"/>
        <v>0</v>
      </c>
      <c r="E7063" s="14">
        <f t="shared" si="442"/>
        <v>50829</v>
      </c>
      <c r="F7063" s="3"/>
      <c r="G7063" s="5">
        <v>53843</v>
      </c>
    </row>
    <row r="7064" spans="2:7">
      <c r="B7064" s="24">
        <f t="shared" si="443"/>
        <v>50830</v>
      </c>
      <c r="C7064" s="8" t="b">
        <f t="shared" si="441"/>
        <v>0</v>
      </c>
      <c r="D7064" s="21" t="b">
        <f t="shared" si="440"/>
        <v>0</v>
      </c>
      <c r="E7064" s="14">
        <f t="shared" si="442"/>
        <v>50830</v>
      </c>
      <c r="F7064" s="3"/>
      <c r="G7064" s="5">
        <v>53846</v>
      </c>
    </row>
    <row r="7065" spans="2:7">
      <c r="B7065" s="24">
        <f t="shared" si="443"/>
        <v>50831</v>
      </c>
      <c r="C7065" s="8" t="b">
        <f t="shared" si="441"/>
        <v>0</v>
      </c>
      <c r="D7065" s="21" t="b">
        <f t="shared" si="440"/>
        <v>0</v>
      </c>
      <c r="E7065" s="14">
        <f t="shared" si="442"/>
        <v>50831</v>
      </c>
      <c r="F7065" s="3"/>
      <c r="G7065" s="5">
        <v>53847</v>
      </c>
    </row>
    <row r="7066" spans="2:7">
      <c r="B7066" s="24">
        <f t="shared" si="443"/>
        <v>50832</v>
      </c>
      <c r="C7066" s="8" t="b">
        <f t="shared" si="441"/>
        <v>0</v>
      </c>
      <c r="D7066" s="21" t="b">
        <f t="shared" si="440"/>
        <v>0</v>
      </c>
      <c r="E7066" s="14">
        <f t="shared" si="442"/>
        <v>50832</v>
      </c>
      <c r="F7066" s="3"/>
      <c r="G7066" s="5">
        <v>53848</v>
      </c>
    </row>
    <row r="7067" spans="2:7">
      <c r="B7067" s="24">
        <f t="shared" si="443"/>
        <v>50833</v>
      </c>
      <c r="C7067" s="8" t="b">
        <f t="shared" si="441"/>
        <v>0</v>
      </c>
      <c r="D7067" s="21" t="b">
        <f t="shared" si="440"/>
        <v>0</v>
      </c>
      <c r="E7067" s="14">
        <f t="shared" si="442"/>
        <v>50833</v>
      </c>
      <c r="F7067" s="3"/>
      <c r="G7067" s="5">
        <v>53849</v>
      </c>
    </row>
    <row r="7068" spans="2:7">
      <c r="B7068" s="24">
        <f t="shared" si="443"/>
        <v>50834</v>
      </c>
      <c r="C7068" s="8" t="b">
        <f t="shared" si="441"/>
        <v>1</v>
      </c>
      <c r="D7068" s="21" t="b">
        <f t="shared" si="440"/>
        <v>0</v>
      </c>
      <c r="E7068" s="14" t="b">
        <f t="shared" si="442"/>
        <v>0</v>
      </c>
      <c r="F7068" s="3"/>
      <c r="G7068" s="5">
        <v>53850</v>
      </c>
    </row>
    <row r="7069" spans="2:7">
      <c r="B7069" s="24">
        <f t="shared" si="443"/>
        <v>50835</v>
      </c>
      <c r="C7069" s="8" t="b">
        <f t="shared" si="441"/>
        <v>1</v>
      </c>
      <c r="D7069" s="21" t="b">
        <f t="shared" si="440"/>
        <v>0</v>
      </c>
      <c r="E7069" s="14" t="b">
        <f t="shared" si="442"/>
        <v>0</v>
      </c>
      <c r="F7069" s="3"/>
      <c r="G7069" s="5">
        <v>53853</v>
      </c>
    </row>
    <row r="7070" spans="2:7">
      <c r="B7070" s="24">
        <f t="shared" si="443"/>
        <v>50836</v>
      </c>
      <c r="C7070" s="8" t="b">
        <f t="shared" si="441"/>
        <v>0</v>
      </c>
      <c r="D7070" s="21" t="b">
        <f t="shared" si="440"/>
        <v>0</v>
      </c>
      <c r="E7070" s="14">
        <f t="shared" si="442"/>
        <v>50836</v>
      </c>
      <c r="F7070" s="3"/>
      <c r="G7070" s="5">
        <v>53854</v>
      </c>
    </row>
    <row r="7071" spans="2:7">
      <c r="B7071" s="24">
        <f t="shared" si="443"/>
        <v>50837</v>
      </c>
      <c r="C7071" s="8" t="b">
        <f t="shared" si="441"/>
        <v>0</v>
      </c>
      <c r="D7071" s="21" t="b">
        <f t="shared" si="440"/>
        <v>0</v>
      </c>
      <c r="E7071" s="14">
        <f t="shared" si="442"/>
        <v>50837</v>
      </c>
      <c r="F7071" s="3"/>
      <c r="G7071" s="5">
        <v>53855</v>
      </c>
    </row>
    <row r="7072" spans="2:7">
      <c r="B7072" s="24">
        <f t="shared" si="443"/>
        <v>50838</v>
      </c>
      <c r="C7072" s="8" t="b">
        <f t="shared" si="441"/>
        <v>0</v>
      </c>
      <c r="D7072" s="21" t="b">
        <f t="shared" si="440"/>
        <v>0</v>
      </c>
      <c r="E7072" s="14">
        <f t="shared" si="442"/>
        <v>50838</v>
      </c>
      <c r="F7072" s="3"/>
      <c r="G7072" s="5">
        <v>53856</v>
      </c>
    </row>
    <row r="7073" spans="2:7">
      <c r="B7073" s="24">
        <f t="shared" si="443"/>
        <v>50839</v>
      </c>
      <c r="C7073" s="8" t="b">
        <f t="shared" si="441"/>
        <v>0</v>
      </c>
      <c r="D7073" s="21" t="b">
        <f t="shared" si="440"/>
        <v>0</v>
      </c>
      <c r="E7073" s="14">
        <f t="shared" si="442"/>
        <v>50839</v>
      </c>
      <c r="F7073" s="3"/>
      <c r="G7073" s="5">
        <v>53857</v>
      </c>
    </row>
    <row r="7074" spans="2:7">
      <c r="B7074" s="24">
        <f t="shared" si="443"/>
        <v>50840</v>
      </c>
      <c r="C7074" s="8" t="b">
        <f t="shared" si="441"/>
        <v>0</v>
      </c>
      <c r="D7074" s="21" t="b">
        <f t="shared" si="440"/>
        <v>0</v>
      </c>
      <c r="E7074" s="14">
        <f t="shared" si="442"/>
        <v>50840</v>
      </c>
      <c r="F7074" s="3"/>
      <c r="G7074" s="5">
        <v>53860</v>
      </c>
    </row>
    <row r="7075" spans="2:7">
      <c r="B7075" s="24">
        <f t="shared" si="443"/>
        <v>50841</v>
      </c>
      <c r="C7075" s="8" t="b">
        <f t="shared" si="441"/>
        <v>1</v>
      </c>
      <c r="D7075" s="21" t="b">
        <f t="shared" si="440"/>
        <v>0</v>
      </c>
      <c r="E7075" s="14" t="b">
        <f t="shared" si="442"/>
        <v>0</v>
      </c>
      <c r="F7075" s="3"/>
      <c r="G7075" s="5">
        <v>53861</v>
      </c>
    </row>
    <row r="7076" spans="2:7">
      <c r="B7076" s="24">
        <f t="shared" si="443"/>
        <v>50842</v>
      </c>
      <c r="C7076" s="8" t="b">
        <f t="shared" si="441"/>
        <v>1</v>
      </c>
      <c r="D7076" s="21" t="b">
        <f t="shared" si="440"/>
        <v>0</v>
      </c>
      <c r="E7076" s="14" t="b">
        <f t="shared" si="442"/>
        <v>0</v>
      </c>
      <c r="F7076" s="3"/>
      <c r="G7076" s="5">
        <v>53862</v>
      </c>
    </row>
    <row r="7077" spans="2:7">
      <c r="B7077" s="24">
        <f t="shared" si="443"/>
        <v>50843</v>
      </c>
      <c r="C7077" s="8" t="b">
        <f t="shared" si="441"/>
        <v>0</v>
      </c>
      <c r="D7077" s="21" t="b">
        <f t="shared" si="440"/>
        <v>0</v>
      </c>
      <c r="E7077" s="14">
        <f t="shared" si="442"/>
        <v>50843</v>
      </c>
      <c r="F7077" s="3"/>
      <c r="G7077" s="5">
        <v>53863</v>
      </c>
    </row>
    <row r="7078" spans="2:7">
      <c r="B7078" s="24">
        <f t="shared" si="443"/>
        <v>50844</v>
      </c>
      <c r="C7078" s="8" t="b">
        <f t="shared" si="441"/>
        <v>0</v>
      </c>
      <c r="D7078" s="21" t="b">
        <f t="shared" si="440"/>
        <v>0</v>
      </c>
      <c r="E7078" s="14">
        <f t="shared" si="442"/>
        <v>50844</v>
      </c>
      <c r="F7078" s="3"/>
      <c r="G7078" s="5">
        <v>53864</v>
      </c>
    </row>
    <row r="7079" spans="2:7">
      <c r="B7079" s="24">
        <f t="shared" si="443"/>
        <v>50845</v>
      </c>
      <c r="C7079" s="8" t="b">
        <f t="shared" si="441"/>
        <v>0</v>
      </c>
      <c r="D7079" s="21" t="b">
        <f t="shared" si="440"/>
        <v>0</v>
      </c>
      <c r="E7079" s="14">
        <f t="shared" si="442"/>
        <v>50845</v>
      </c>
      <c r="F7079" s="3"/>
      <c r="G7079" s="5">
        <v>53867</v>
      </c>
    </row>
    <row r="7080" spans="2:7">
      <c r="B7080" s="24">
        <f t="shared" si="443"/>
        <v>50846</v>
      </c>
      <c r="C7080" s="8" t="b">
        <f t="shared" si="441"/>
        <v>0</v>
      </c>
      <c r="D7080" s="21" t="b">
        <f t="shared" si="440"/>
        <v>0</v>
      </c>
      <c r="E7080" s="14">
        <f t="shared" si="442"/>
        <v>50846</v>
      </c>
      <c r="F7080" s="3"/>
      <c r="G7080" s="5">
        <v>53868</v>
      </c>
    </row>
    <row r="7081" spans="2:7">
      <c r="B7081" s="24">
        <f t="shared" si="443"/>
        <v>50847</v>
      </c>
      <c r="C7081" s="8" t="b">
        <f t="shared" si="441"/>
        <v>0</v>
      </c>
      <c r="D7081" s="21" t="b">
        <f t="shared" si="440"/>
        <v>0</v>
      </c>
      <c r="E7081" s="14">
        <f t="shared" si="442"/>
        <v>50847</v>
      </c>
      <c r="F7081" s="3"/>
      <c r="G7081" s="5">
        <v>53869</v>
      </c>
    </row>
    <row r="7082" spans="2:7">
      <c r="B7082" s="24">
        <f t="shared" si="443"/>
        <v>50848</v>
      </c>
      <c r="C7082" s="8" t="b">
        <f t="shared" si="441"/>
        <v>1</v>
      </c>
      <c r="D7082" s="21" t="b">
        <f t="shared" si="440"/>
        <v>0</v>
      </c>
      <c r="E7082" s="14" t="b">
        <f t="shared" si="442"/>
        <v>0</v>
      </c>
      <c r="F7082" s="3"/>
      <c r="G7082" s="5">
        <v>53870</v>
      </c>
    </row>
    <row r="7083" spans="2:7">
      <c r="B7083" s="24">
        <f t="shared" si="443"/>
        <v>50849</v>
      </c>
      <c r="C7083" s="8" t="b">
        <f t="shared" si="441"/>
        <v>1</v>
      </c>
      <c r="D7083" s="21" t="b">
        <f t="shared" si="440"/>
        <v>0</v>
      </c>
      <c r="E7083" s="14" t="b">
        <f t="shared" si="442"/>
        <v>0</v>
      </c>
      <c r="F7083" s="3"/>
      <c r="G7083" s="5">
        <v>53871</v>
      </c>
    </row>
    <row r="7084" spans="2:7">
      <c r="B7084" s="24">
        <f t="shared" si="443"/>
        <v>50850</v>
      </c>
      <c r="C7084" s="8" t="b">
        <f t="shared" si="441"/>
        <v>0</v>
      </c>
      <c r="D7084" s="21" t="b">
        <f t="shared" si="440"/>
        <v>0</v>
      </c>
      <c r="E7084" s="14">
        <f t="shared" si="442"/>
        <v>50850</v>
      </c>
      <c r="F7084" s="3"/>
      <c r="G7084" s="5">
        <v>53874</v>
      </c>
    </row>
    <row r="7085" spans="2:7">
      <c r="B7085" s="24">
        <f t="shared" si="443"/>
        <v>50851</v>
      </c>
      <c r="C7085" s="8" t="b">
        <f t="shared" si="441"/>
        <v>0</v>
      </c>
      <c r="D7085" s="21" t="b">
        <f t="shared" si="440"/>
        <v>0</v>
      </c>
      <c r="E7085" s="14">
        <f t="shared" si="442"/>
        <v>50851</v>
      </c>
      <c r="F7085" s="3"/>
      <c r="G7085" s="5">
        <v>53875</v>
      </c>
    </row>
    <row r="7086" spans="2:7">
      <c r="B7086" s="24">
        <f t="shared" si="443"/>
        <v>50852</v>
      </c>
      <c r="C7086" s="8" t="b">
        <f t="shared" si="441"/>
        <v>0</v>
      </c>
      <c r="D7086" s="21" t="b">
        <f t="shared" si="440"/>
        <v>0</v>
      </c>
      <c r="E7086" s="14">
        <f t="shared" si="442"/>
        <v>50852</v>
      </c>
      <c r="F7086" s="3"/>
      <c r="G7086" s="5">
        <v>53876</v>
      </c>
    </row>
    <row r="7087" spans="2:7">
      <c r="B7087" s="24">
        <f t="shared" si="443"/>
        <v>50853</v>
      </c>
      <c r="C7087" s="8" t="b">
        <f t="shared" si="441"/>
        <v>0</v>
      </c>
      <c r="D7087" s="21" t="b">
        <f t="shared" si="440"/>
        <v>0</v>
      </c>
      <c r="E7087" s="14">
        <f t="shared" si="442"/>
        <v>50853</v>
      </c>
      <c r="F7087" s="3"/>
      <c r="G7087" s="5">
        <v>53877</v>
      </c>
    </row>
    <row r="7088" spans="2:7">
      <c r="B7088" s="24">
        <f t="shared" si="443"/>
        <v>50854</v>
      </c>
      <c r="C7088" s="8" t="b">
        <f t="shared" si="441"/>
        <v>0</v>
      </c>
      <c r="D7088" s="21" t="b">
        <f t="shared" si="440"/>
        <v>0</v>
      </c>
      <c r="E7088" s="14">
        <f t="shared" si="442"/>
        <v>50854</v>
      </c>
      <c r="F7088" s="3"/>
      <c r="G7088" s="5">
        <v>53878</v>
      </c>
    </row>
    <row r="7089" spans="2:7">
      <c r="B7089" s="24">
        <f t="shared" si="443"/>
        <v>50855</v>
      </c>
      <c r="C7089" s="8" t="b">
        <f t="shared" si="441"/>
        <v>1</v>
      </c>
      <c r="D7089" s="21" t="b">
        <f t="shared" si="440"/>
        <v>0</v>
      </c>
      <c r="E7089" s="14" t="b">
        <f t="shared" si="442"/>
        <v>0</v>
      </c>
      <c r="F7089" s="3"/>
      <c r="G7089" s="5">
        <v>53881</v>
      </c>
    </row>
    <row r="7090" spans="2:7">
      <c r="B7090" s="24">
        <f t="shared" si="443"/>
        <v>50856</v>
      </c>
      <c r="C7090" s="8" t="b">
        <f t="shared" si="441"/>
        <v>1</v>
      </c>
      <c r="D7090" s="21" t="b">
        <f t="shared" si="440"/>
        <v>0</v>
      </c>
      <c r="E7090" s="14" t="b">
        <f t="shared" si="442"/>
        <v>0</v>
      </c>
      <c r="F7090" s="3"/>
      <c r="G7090" s="5">
        <v>53882</v>
      </c>
    </row>
    <row r="7091" spans="2:7">
      <c r="B7091" s="24">
        <f t="shared" si="443"/>
        <v>50857</v>
      </c>
      <c r="C7091" s="8" t="b">
        <f t="shared" si="441"/>
        <v>0</v>
      </c>
      <c r="D7091" s="21" t="b">
        <f t="shared" si="440"/>
        <v>0</v>
      </c>
      <c r="E7091" s="14">
        <f t="shared" si="442"/>
        <v>50857</v>
      </c>
      <c r="F7091" s="3"/>
      <c r="G7091" s="5">
        <v>53883</v>
      </c>
    </row>
    <row r="7092" spans="2:7">
      <c r="B7092" s="24">
        <f t="shared" si="443"/>
        <v>50858</v>
      </c>
      <c r="C7092" s="8" t="b">
        <f t="shared" si="441"/>
        <v>0</v>
      </c>
      <c r="D7092" s="21" t="b">
        <f t="shared" si="440"/>
        <v>0</v>
      </c>
      <c r="E7092" s="14">
        <f t="shared" si="442"/>
        <v>50858</v>
      </c>
      <c r="F7092" s="3"/>
      <c r="G7092" s="5">
        <v>53884</v>
      </c>
    </row>
    <row r="7093" spans="2:7">
      <c r="B7093" s="24">
        <f t="shared" si="443"/>
        <v>50859</v>
      </c>
      <c r="C7093" s="8" t="b">
        <f t="shared" si="441"/>
        <v>0</v>
      </c>
      <c r="D7093" s="21" t="b">
        <f t="shared" si="440"/>
        <v>0</v>
      </c>
      <c r="E7093" s="14">
        <f t="shared" si="442"/>
        <v>50859</v>
      </c>
      <c r="F7093" s="3"/>
      <c r="G7093" s="5">
        <v>53885</v>
      </c>
    </row>
    <row r="7094" spans="2:7">
      <c r="B7094" s="24">
        <f t="shared" si="443"/>
        <v>50860</v>
      </c>
      <c r="C7094" s="8" t="b">
        <f t="shared" si="441"/>
        <v>0</v>
      </c>
      <c r="D7094" s="21" t="b">
        <f t="shared" si="440"/>
        <v>0</v>
      </c>
      <c r="E7094" s="14">
        <f t="shared" si="442"/>
        <v>50860</v>
      </c>
      <c r="F7094" s="3"/>
      <c r="G7094" s="5">
        <v>53888</v>
      </c>
    </row>
    <row r="7095" spans="2:7">
      <c r="B7095" s="24">
        <f t="shared" si="443"/>
        <v>50861</v>
      </c>
      <c r="C7095" s="8" t="b">
        <f t="shared" si="441"/>
        <v>0</v>
      </c>
      <c r="D7095" s="21" t="b">
        <f t="shared" si="440"/>
        <v>0</v>
      </c>
      <c r="E7095" s="14">
        <f t="shared" si="442"/>
        <v>50861</v>
      </c>
      <c r="F7095" s="3"/>
      <c r="G7095" s="5">
        <v>53889</v>
      </c>
    </row>
    <row r="7096" spans="2:7">
      <c r="B7096" s="24">
        <f t="shared" si="443"/>
        <v>50862</v>
      </c>
      <c r="C7096" s="8" t="b">
        <f t="shared" si="441"/>
        <v>1</v>
      </c>
      <c r="D7096" s="21" t="b">
        <f t="shared" si="440"/>
        <v>0</v>
      </c>
      <c r="E7096" s="14" t="b">
        <f t="shared" si="442"/>
        <v>0</v>
      </c>
      <c r="F7096" s="3"/>
      <c r="G7096" s="5">
        <v>53890</v>
      </c>
    </row>
    <row r="7097" spans="2:7">
      <c r="B7097" s="24">
        <f t="shared" si="443"/>
        <v>50863</v>
      </c>
      <c r="C7097" s="8" t="b">
        <f t="shared" si="441"/>
        <v>1</v>
      </c>
      <c r="D7097" s="21" t="b">
        <f t="shared" si="440"/>
        <v>0</v>
      </c>
      <c r="E7097" s="14" t="b">
        <f t="shared" si="442"/>
        <v>0</v>
      </c>
      <c r="F7097" s="3"/>
      <c r="G7097" s="5">
        <v>53891</v>
      </c>
    </row>
    <row r="7098" spans="2:7">
      <c r="B7098" s="24">
        <f t="shared" si="443"/>
        <v>50864</v>
      </c>
      <c r="C7098" s="8" t="b">
        <f t="shared" si="441"/>
        <v>0</v>
      </c>
      <c r="D7098" s="21" t="b">
        <f t="shared" si="440"/>
        <v>0</v>
      </c>
      <c r="E7098" s="14">
        <f t="shared" si="442"/>
        <v>50864</v>
      </c>
      <c r="F7098" s="3"/>
      <c r="G7098" s="5">
        <v>53892</v>
      </c>
    </row>
    <row r="7099" spans="2:7">
      <c r="B7099" s="24">
        <f t="shared" si="443"/>
        <v>50865</v>
      </c>
      <c r="C7099" s="8" t="b">
        <f t="shared" si="441"/>
        <v>0</v>
      </c>
      <c r="D7099" s="21" t="b">
        <f t="shared" si="440"/>
        <v>0</v>
      </c>
      <c r="E7099" s="14">
        <f t="shared" si="442"/>
        <v>50865</v>
      </c>
      <c r="F7099" s="3"/>
      <c r="G7099" s="5">
        <v>53895</v>
      </c>
    </row>
    <row r="7100" spans="2:7">
      <c r="B7100" s="24">
        <f t="shared" si="443"/>
        <v>50866</v>
      </c>
      <c r="C7100" s="8" t="b">
        <f t="shared" si="441"/>
        <v>0</v>
      </c>
      <c r="D7100" s="21" t="b">
        <f t="shared" si="440"/>
        <v>0</v>
      </c>
      <c r="E7100" s="14">
        <f t="shared" si="442"/>
        <v>50866</v>
      </c>
      <c r="F7100" s="3"/>
      <c r="G7100" s="5">
        <v>53896</v>
      </c>
    </row>
    <row r="7101" spans="2:7">
      <c r="B7101" s="24">
        <f t="shared" si="443"/>
        <v>50867</v>
      </c>
      <c r="C7101" s="8" t="b">
        <f t="shared" si="441"/>
        <v>0</v>
      </c>
      <c r="D7101" s="21" t="b">
        <f t="shared" si="440"/>
        <v>0</v>
      </c>
      <c r="E7101" s="14">
        <f t="shared" si="442"/>
        <v>50867</v>
      </c>
      <c r="F7101" s="3"/>
      <c r="G7101" s="5">
        <v>53897</v>
      </c>
    </row>
    <row r="7102" spans="2:7">
      <c r="B7102" s="24">
        <f t="shared" si="443"/>
        <v>50868</v>
      </c>
      <c r="C7102" s="8" t="b">
        <f t="shared" si="441"/>
        <v>0</v>
      </c>
      <c r="D7102" s="21" t="b">
        <f t="shared" si="440"/>
        <v>1</v>
      </c>
      <c r="E7102" s="14" t="b">
        <f t="shared" si="442"/>
        <v>0</v>
      </c>
      <c r="F7102" s="3"/>
      <c r="G7102" s="5">
        <v>53898</v>
      </c>
    </row>
    <row r="7103" spans="2:7">
      <c r="B7103" s="24">
        <f t="shared" si="443"/>
        <v>50869</v>
      </c>
      <c r="C7103" s="8" t="b">
        <f t="shared" si="441"/>
        <v>1</v>
      </c>
      <c r="D7103" s="21" t="b">
        <f t="shared" si="440"/>
        <v>0</v>
      </c>
      <c r="E7103" s="14" t="b">
        <f t="shared" si="442"/>
        <v>0</v>
      </c>
      <c r="F7103" s="3"/>
      <c r="G7103" s="5">
        <v>53899</v>
      </c>
    </row>
    <row r="7104" spans="2:7">
      <c r="B7104" s="24">
        <f t="shared" si="443"/>
        <v>50870</v>
      </c>
      <c r="C7104" s="8" t="b">
        <f t="shared" si="441"/>
        <v>1</v>
      </c>
      <c r="D7104" s="21" t="b">
        <f t="shared" si="440"/>
        <v>0</v>
      </c>
      <c r="E7104" s="14" t="b">
        <f t="shared" si="442"/>
        <v>0</v>
      </c>
      <c r="F7104" s="3"/>
      <c r="G7104" s="5">
        <v>53902</v>
      </c>
    </row>
    <row r="7105" spans="2:7">
      <c r="B7105" s="24">
        <f t="shared" si="443"/>
        <v>50871</v>
      </c>
      <c r="C7105" s="8" t="b">
        <f t="shared" si="441"/>
        <v>0</v>
      </c>
      <c r="D7105" s="21" t="b">
        <f t="shared" si="440"/>
        <v>1</v>
      </c>
      <c r="E7105" s="14" t="b">
        <f t="shared" si="442"/>
        <v>0</v>
      </c>
      <c r="F7105" s="3"/>
      <c r="G7105" s="5">
        <v>53903</v>
      </c>
    </row>
    <row r="7106" spans="2:7">
      <c r="B7106" s="24">
        <f t="shared" si="443"/>
        <v>50872</v>
      </c>
      <c r="C7106" s="8" t="b">
        <f t="shared" si="441"/>
        <v>0</v>
      </c>
      <c r="D7106" s="21" t="b">
        <f t="shared" si="440"/>
        <v>0</v>
      </c>
      <c r="E7106" s="14">
        <f t="shared" si="442"/>
        <v>50872</v>
      </c>
      <c r="F7106" s="3"/>
      <c r="G7106" s="5">
        <v>53904</v>
      </c>
    </row>
    <row r="7107" spans="2:7">
      <c r="B7107" s="24">
        <f t="shared" si="443"/>
        <v>50873</v>
      </c>
      <c r="C7107" s="8" t="b">
        <f t="shared" si="441"/>
        <v>0</v>
      </c>
      <c r="D7107" s="21" t="b">
        <f t="shared" ref="D7107:D7170" si="444">IF(TYPE(VLOOKUP(B7107,Holidays,1,0))&lt;&gt;1,FALSE,TRUE)</f>
        <v>0</v>
      </c>
      <c r="E7107" s="14">
        <f t="shared" si="442"/>
        <v>50873</v>
      </c>
      <c r="F7107" s="3"/>
      <c r="G7107" s="5">
        <v>53905</v>
      </c>
    </row>
    <row r="7108" spans="2:7">
      <c r="B7108" s="24">
        <f t="shared" si="443"/>
        <v>50874</v>
      </c>
      <c r="C7108" s="8" t="b">
        <f t="shared" ref="C7108:C7171" si="445">IF(WEEKDAY(B7108,2)&gt;5,TRUE)</f>
        <v>0</v>
      </c>
      <c r="D7108" s="21" t="b">
        <f t="shared" si="444"/>
        <v>0</v>
      </c>
      <c r="E7108" s="14">
        <f t="shared" ref="E7108:E7171" si="446">IF(OR(C7108,D7108),FALSE,B7108)</f>
        <v>50874</v>
      </c>
      <c r="F7108" s="3"/>
      <c r="G7108" s="5">
        <v>53906</v>
      </c>
    </row>
    <row r="7109" spans="2:7">
      <c r="B7109" s="24">
        <f t="shared" ref="B7109:B7172" si="447">B7108+1</f>
        <v>50875</v>
      </c>
      <c r="C7109" s="8" t="b">
        <f t="shared" si="445"/>
        <v>0</v>
      </c>
      <c r="D7109" s="21" t="b">
        <f t="shared" si="444"/>
        <v>0</v>
      </c>
      <c r="E7109" s="14">
        <f t="shared" si="446"/>
        <v>50875</v>
      </c>
      <c r="F7109" s="3"/>
      <c r="G7109" s="5">
        <v>53909</v>
      </c>
    </row>
    <row r="7110" spans="2:7">
      <c r="B7110" s="24">
        <f t="shared" si="447"/>
        <v>50876</v>
      </c>
      <c r="C7110" s="8" t="b">
        <f t="shared" si="445"/>
        <v>1</v>
      </c>
      <c r="D7110" s="21" t="b">
        <f t="shared" si="444"/>
        <v>0</v>
      </c>
      <c r="E7110" s="14" t="b">
        <f t="shared" si="446"/>
        <v>0</v>
      </c>
      <c r="F7110" s="3"/>
      <c r="G7110" s="5">
        <v>53910</v>
      </c>
    </row>
    <row r="7111" spans="2:7">
      <c r="B7111" s="24">
        <f t="shared" si="447"/>
        <v>50877</v>
      </c>
      <c r="C7111" s="8" t="b">
        <f t="shared" si="445"/>
        <v>1</v>
      </c>
      <c r="D7111" s="21" t="b">
        <f t="shared" si="444"/>
        <v>0</v>
      </c>
      <c r="E7111" s="14" t="b">
        <f t="shared" si="446"/>
        <v>0</v>
      </c>
      <c r="F7111" s="3"/>
      <c r="G7111" s="5">
        <v>53911</v>
      </c>
    </row>
    <row r="7112" spans="2:7">
      <c r="B7112" s="24">
        <f t="shared" si="447"/>
        <v>50878</v>
      </c>
      <c r="C7112" s="8" t="b">
        <f t="shared" si="445"/>
        <v>0</v>
      </c>
      <c r="D7112" s="21" t="b">
        <f t="shared" si="444"/>
        <v>0</v>
      </c>
      <c r="E7112" s="14">
        <f t="shared" si="446"/>
        <v>50878</v>
      </c>
      <c r="F7112" s="3"/>
      <c r="G7112" s="5">
        <v>53912</v>
      </c>
    </row>
    <row r="7113" spans="2:7">
      <c r="B7113" s="24">
        <f t="shared" si="447"/>
        <v>50879</v>
      </c>
      <c r="C7113" s="8" t="b">
        <f t="shared" si="445"/>
        <v>0</v>
      </c>
      <c r="D7113" s="21" t="b">
        <f t="shared" si="444"/>
        <v>0</v>
      </c>
      <c r="E7113" s="14">
        <f t="shared" si="446"/>
        <v>50879</v>
      </c>
      <c r="F7113" s="3"/>
      <c r="G7113" s="5">
        <v>53913</v>
      </c>
    </row>
    <row r="7114" spans="2:7">
      <c r="B7114" s="24">
        <f t="shared" si="447"/>
        <v>50880</v>
      </c>
      <c r="C7114" s="8" t="b">
        <f t="shared" si="445"/>
        <v>0</v>
      </c>
      <c r="D7114" s="21" t="b">
        <f t="shared" si="444"/>
        <v>0</v>
      </c>
      <c r="E7114" s="14">
        <f t="shared" si="446"/>
        <v>50880</v>
      </c>
      <c r="F7114" s="3"/>
      <c r="G7114" s="5">
        <v>53916</v>
      </c>
    </row>
    <row r="7115" spans="2:7">
      <c r="B7115" s="24">
        <f t="shared" si="447"/>
        <v>50881</v>
      </c>
      <c r="C7115" s="8" t="b">
        <f t="shared" si="445"/>
        <v>0</v>
      </c>
      <c r="D7115" s="21" t="b">
        <f t="shared" si="444"/>
        <v>0</v>
      </c>
      <c r="E7115" s="14">
        <f t="shared" si="446"/>
        <v>50881</v>
      </c>
      <c r="F7115" s="3"/>
      <c r="G7115" s="5">
        <v>53917</v>
      </c>
    </row>
    <row r="7116" spans="2:7">
      <c r="B7116" s="24">
        <f t="shared" si="447"/>
        <v>50882</v>
      </c>
      <c r="C7116" s="8" t="b">
        <f t="shared" si="445"/>
        <v>0</v>
      </c>
      <c r="D7116" s="21" t="b">
        <f t="shared" si="444"/>
        <v>0</v>
      </c>
      <c r="E7116" s="14">
        <f t="shared" si="446"/>
        <v>50882</v>
      </c>
      <c r="F7116" s="3"/>
      <c r="G7116" s="5">
        <v>53918</v>
      </c>
    </row>
    <row r="7117" spans="2:7">
      <c r="B7117" s="24">
        <f t="shared" si="447"/>
        <v>50883</v>
      </c>
      <c r="C7117" s="8" t="b">
        <f t="shared" si="445"/>
        <v>1</v>
      </c>
      <c r="D7117" s="21" t="b">
        <f t="shared" si="444"/>
        <v>0</v>
      </c>
      <c r="E7117" s="14" t="b">
        <f t="shared" si="446"/>
        <v>0</v>
      </c>
      <c r="F7117" s="3"/>
      <c r="G7117" s="5">
        <v>53919</v>
      </c>
    </row>
    <row r="7118" spans="2:7">
      <c r="B7118" s="24">
        <f t="shared" si="447"/>
        <v>50884</v>
      </c>
      <c r="C7118" s="8" t="b">
        <f t="shared" si="445"/>
        <v>1</v>
      </c>
      <c r="D7118" s="21" t="b">
        <f t="shared" si="444"/>
        <v>0</v>
      </c>
      <c r="E7118" s="14" t="b">
        <f t="shared" si="446"/>
        <v>0</v>
      </c>
      <c r="F7118" s="3"/>
      <c r="G7118" s="5">
        <v>53920</v>
      </c>
    </row>
    <row r="7119" spans="2:7">
      <c r="B7119" s="24">
        <f t="shared" si="447"/>
        <v>50885</v>
      </c>
      <c r="C7119" s="8" t="b">
        <f t="shared" si="445"/>
        <v>0</v>
      </c>
      <c r="D7119" s="21" t="b">
        <f t="shared" si="444"/>
        <v>0</v>
      </c>
      <c r="E7119" s="14">
        <f t="shared" si="446"/>
        <v>50885</v>
      </c>
      <c r="F7119" s="3"/>
      <c r="G7119" s="5">
        <v>53923</v>
      </c>
    </row>
    <row r="7120" spans="2:7">
      <c r="B7120" s="24">
        <f t="shared" si="447"/>
        <v>50886</v>
      </c>
      <c r="C7120" s="8" t="b">
        <f t="shared" si="445"/>
        <v>0</v>
      </c>
      <c r="D7120" s="21" t="b">
        <f t="shared" si="444"/>
        <v>0</v>
      </c>
      <c r="E7120" s="14">
        <f t="shared" si="446"/>
        <v>50886</v>
      </c>
      <c r="F7120" s="3"/>
      <c r="G7120" s="5">
        <v>53924</v>
      </c>
    </row>
    <row r="7121" spans="2:7">
      <c r="B7121" s="24">
        <f t="shared" si="447"/>
        <v>50887</v>
      </c>
      <c r="C7121" s="8" t="b">
        <f t="shared" si="445"/>
        <v>0</v>
      </c>
      <c r="D7121" s="21" t="b">
        <f t="shared" si="444"/>
        <v>0</v>
      </c>
      <c r="E7121" s="14">
        <f t="shared" si="446"/>
        <v>50887</v>
      </c>
      <c r="F7121" s="3"/>
      <c r="G7121" s="5">
        <v>53925</v>
      </c>
    </row>
    <row r="7122" spans="2:7">
      <c r="B7122" s="24">
        <f t="shared" si="447"/>
        <v>50888</v>
      </c>
      <c r="C7122" s="8" t="b">
        <f t="shared" si="445"/>
        <v>0</v>
      </c>
      <c r="D7122" s="21" t="b">
        <f t="shared" si="444"/>
        <v>0</v>
      </c>
      <c r="E7122" s="14">
        <f t="shared" si="446"/>
        <v>50888</v>
      </c>
      <c r="F7122" s="3"/>
      <c r="G7122" s="5">
        <v>53926</v>
      </c>
    </row>
    <row r="7123" spans="2:7">
      <c r="B7123" s="24">
        <f t="shared" si="447"/>
        <v>50889</v>
      </c>
      <c r="C7123" s="8" t="b">
        <f t="shared" si="445"/>
        <v>0</v>
      </c>
      <c r="D7123" s="21" t="b">
        <f t="shared" si="444"/>
        <v>0</v>
      </c>
      <c r="E7123" s="14">
        <f t="shared" si="446"/>
        <v>50889</v>
      </c>
      <c r="F7123" s="3"/>
      <c r="G7123" s="5">
        <v>53927</v>
      </c>
    </row>
    <row r="7124" spans="2:7">
      <c r="B7124" s="24">
        <f t="shared" si="447"/>
        <v>50890</v>
      </c>
      <c r="C7124" s="8" t="b">
        <f t="shared" si="445"/>
        <v>1</v>
      </c>
      <c r="D7124" s="21" t="b">
        <f t="shared" si="444"/>
        <v>0</v>
      </c>
      <c r="E7124" s="14" t="b">
        <f t="shared" si="446"/>
        <v>0</v>
      </c>
      <c r="F7124" s="3"/>
      <c r="G7124" s="5">
        <v>53930</v>
      </c>
    </row>
    <row r="7125" spans="2:7">
      <c r="B7125" s="24">
        <f t="shared" si="447"/>
        <v>50891</v>
      </c>
      <c r="C7125" s="8" t="b">
        <f t="shared" si="445"/>
        <v>1</v>
      </c>
      <c r="D7125" s="21" t="b">
        <f t="shared" si="444"/>
        <v>1</v>
      </c>
      <c r="E7125" s="14" t="b">
        <f t="shared" si="446"/>
        <v>0</v>
      </c>
      <c r="F7125" s="3"/>
      <c r="G7125" s="5">
        <v>53931</v>
      </c>
    </row>
    <row r="7126" spans="2:7">
      <c r="B7126" s="24">
        <f t="shared" si="447"/>
        <v>50892</v>
      </c>
      <c r="C7126" s="8" t="b">
        <f t="shared" si="445"/>
        <v>0</v>
      </c>
      <c r="D7126" s="21" t="b">
        <f t="shared" si="444"/>
        <v>0</v>
      </c>
      <c r="E7126" s="14">
        <f t="shared" si="446"/>
        <v>50892</v>
      </c>
      <c r="F7126" s="3"/>
      <c r="G7126" s="5">
        <v>53932</v>
      </c>
    </row>
    <row r="7127" spans="2:7">
      <c r="B7127" s="24">
        <f t="shared" si="447"/>
        <v>50893</v>
      </c>
      <c r="C7127" s="8" t="b">
        <f t="shared" si="445"/>
        <v>0</v>
      </c>
      <c r="D7127" s="21" t="b">
        <f t="shared" si="444"/>
        <v>0</v>
      </c>
      <c r="E7127" s="14">
        <f t="shared" si="446"/>
        <v>50893</v>
      </c>
      <c r="F7127" s="3"/>
      <c r="G7127" s="5">
        <v>53933</v>
      </c>
    </row>
    <row r="7128" spans="2:7">
      <c r="B7128" s="24">
        <f t="shared" si="447"/>
        <v>50894</v>
      </c>
      <c r="C7128" s="8" t="b">
        <f t="shared" si="445"/>
        <v>0</v>
      </c>
      <c r="D7128" s="21" t="b">
        <f t="shared" si="444"/>
        <v>0</v>
      </c>
      <c r="E7128" s="14">
        <f t="shared" si="446"/>
        <v>50894</v>
      </c>
      <c r="F7128" s="3"/>
      <c r="G7128" s="5">
        <v>53934</v>
      </c>
    </row>
    <row r="7129" spans="2:7">
      <c r="B7129" s="24">
        <f t="shared" si="447"/>
        <v>50895</v>
      </c>
      <c r="C7129" s="8" t="b">
        <f t="shared" si="445"/>
        <v>0</v>
      </c>
      <c r="D7129" s="21" t="b">
        <f t="shared" si="444"/>
        <v>0</v>
      </c>
      <c r="E7129" s="14">
        <f t="shared" si="446"/>
        <v>50895</v>
      </c>
      <c r="F7129" s="3"/>
      <c r="G7129" s="5">
        <v>53937</v>
      </c>
    </row>
    <row r="7130" spans="2:7">
      <c r="B7130" s="24">
        <f t="shared" si="447"/>
        <v>50896</v>
      </c>
      <c r="C7130" s="8" t="b">
        <f t="shared" si="445"/>
        <v>0</v>
      </c>
      <c r="D7130" s="21" t="b">
        <f t="shared" si="444"/>
        <v>0</v>
      </c>
      <c r="E7130" s="14">
        <f t="shared" si="446"/>
        <v>50896</v>
      </c>
      <c r="F7130" s="3"/>
      <c r="G7130" s="5">
        <v>53938</v>
      </c>
    </row>
    <row r="7131" spans="2:7">
      <c r="B7131" s="24">
        <f t="shared" si="447"/>
        <v>50897</v>
      </c>
      <c r="C7131" s="8" t="b">
        <f t="shared" si="445"/>
        <v>1</v>
      </c>
      <c r="D7131" s="21" t="b">
        <f t="shared" si="444"/>
        <v>0</v>
      </c>
      <c r="E7131" s="14" t="b">
        <f t="shared" si="446"/>
        <v>0</v>
      </c>
      <c r="F7131" s="3"/>
      <c r="G7131" s="5">
        <v>53939</v>
      </c>
    </row>
    <row r="7132" spans="2:7">
      <c r="B7132" s="24">
        <f t="shared" si="447"/>
        <v>50898</v>
      </c>
      <c r="C7132" s="8" t="b">
        <f t="shared" si="445"/>
        <v>1</v>
      </c>
      <c r="D7132" s="21" t="b">
        <f t="shared" si="444"/>
        <v>0</v>
      </c>
      <c r="E7132" s="14" t="b">
        <f t="shared" si="446"/>
        <v>0</v>
      </c>
      <c r="F7132" s="3"/>
      <c r="G7132" s="5">
        <v>53940</v>
      </c>
    </row>
    <row r="7133" spans="2:7">
      <c r="B7133" s="24">
        <f t="shared" si="447"/>
        <v>50899</v>
      </c>
      <c r="C7133" s="8" t="b">
        <f t="shared" si="445"/>
        <v>0</v>
      </c>
      <c r="D7133" s="21" t="b">
        <f t="shared" si="444"/>
        <v>0</v>
      </c>
      <c r="E7133" s="14">
        <f t="shared" si="446"/>
        <v>50899</v>
      </c>
      <c r="F7133" s="3"/>
      <c r="G7133" s="5">
        <v>53941</v>
      </c>
    </row>
    <row r="7134" spans="2:7">
      <c r="B7134" s="24">
        <f t="shared" si="447"/>
        <v>50900</v>
      </c>
      <c r="C7134" s="8" t="b">
        <f t="shared" si="445"/>
        <v>0</v>
      </c>
      <c r="D7134" s="21" t="b">
        <f t="shared" si="444"/>
        <v>0</v>
      </c>
      <c r="E7134" s="14">
        <f t="shared" si="446"/>
        <v>50900</v>
      </c>
      <c r="F7134" s="3"/>
      <c r="G7134" s="5">
        <v>53944</v>
      </c>
    </row>
    <row r="7135" spans="2:7">
      <c r="B7135" s="24">
        <f t="shared" si="447"/>
        <v>50901</v>
      </c>
      <c r="C7135" s="8" t="b">
        <f t="shared" si="445"/>
        <v>0</v>
      </c>
      <c r="D7135" s="21" t="b">
        <f t="shared" si="444"/>
        <v>0</v>
      </c>
      <c r="E7135" s="14">
        <f t="shared" si="446"/>
        <v>50901</v>
      </c>
      <c r="F7135" s="3"/>
      <c r="G7135" s="5">
        <v>53945</v>
      </c>
    </row>
    <row r="7136" spans="2:7">
      <c r="B7136" s="24">
        <f t="shared" si="447"/>
        <v>50902</v>
      </c>
      <c r="C7136" s="8" t="b">
        <f t="shared" si="445"/>
        <v>0</v>
      </c>
      <c r="D7136" s="21" t="b">
        <f t="shared" si="444"/>
        <v>0</v>
      </c>
      <c r="E7136" s="14">
        <f t="shared" si="446"/>
        <v>50902</v>
      </c>
      <c r="F7136" s="3"/>
      <c r="G7136" s="5">
        <v>53946</v>
      </c>
    </row>
    <row r="7137" spans="2:7">
      <c r="B7137" s="24">
        <f t="shared" si="447"/>
        <v>50903</v>
      </c>
      <c r="C7137" s="8" t="b">
        <f t="shared" si="445"/>
        <v>0</v>
      </c>
      <c r="D7137" s="21" t="b">
        <f t="shared" si="444"/>
        <v>0</v>
      </c>
      <c r="E7137" s="14">
        <f t="shared" si="446"/>
        <v>50903</v>
      </c>
      <c r="F7137" s="3"/>
      <c r="G7137" s="5">
        <v>53947</v>
      </c>
    </row>
    <row r="7138" spans="2:7">
      <c r="B7138" s="24">
        <f t="shared" si="447"/>
        <v>50904</v>
      </c>
      <c r="C7138" s="8" t="b">
        <f t="shared" si="445"/>
        <v>1</v>
      </c>
      <c r="D7138" s="21" t="b">
        <f t="shared" si="444"/>
        <v>0</v>
      </c>
      <c r="E7138" s="14" t="b">
        <f t="shared" si="446"/>
        <v>0</v>
      </c>
      <c r="F7138" s="3"/>
      <c r="G7138" s="5">
        <v>53948</v>
      </c>
    </row>
    <row r="7139" spans="2:7">
      <c r="B7139" s="24">
        <f t="shared" si="447"/>
        <v>50905</v>
      </c>
      <c r="C7139" s="8" t="b">
        <f t="shared" si="445"/>
        <v>1</v>
      </c>
      <c r="D7139" s="21" t="b">
        <f t="shared" si="444"/>
        <v>0</v>
      </c>
      <c r="E7139" s="14" t="b">
        <f t="shared" si="446"/>
        <v>0</v>
      </c>
      <c r="F7139" s="3"/>
      <c r="G7139" s="5">
        <v>53951</v>
      </c>
    </row>
    <row r="7140" spans="2:7">
      <c r="B7140" s="24">
        <f t="shared" si="447"/>
        <v>50906</v>
      </c>
      <c r="C7140" s="8" t="b">
        <f t="shared" si="445"/>
        <v>0</v>
      </c>
      <c r="D7140" s="21" t="b">
        <f t="shared" si="444"/>
        <v>0</v>
      </c>
      <c r="E7140" s="14">
        <f t="shared" si="446"/>
        <v>50906</v>
      </c>
      <c r="F7140" s="3"/>
      <c r="G7140" s="5">
        <v>53952</v>
      </c>
    </row>
    <row r="7141" spans="2:7">
      <c r="B7141" s="24">
        <f t="shared" si="447"/>
        <v>50907</v>
      </c>
      <c r="C7141" s="8" t="b">
        <f t="shared" si="445"/>
        <v>0</v>
      </c>
      <c r="D7141" s="21" t="b">
        <f t="shared" si="444"/>
        <v>0</v>
      </c>
      <c r="E7141" s="14">
        <f t="shared" si="446"/>
        <v>50907</v>
      </c>
      <c r="F7141" s="3"/>
      <c r="G7141" s="5">
        <v>53953</v>
      </c>
    </row>
    <row r="7142" spans="2:7">
      <c r="B7142" s="24">
        <f t="shared" si="447"/>
        <v>50908</v>
      </c>
      <c r="C7142" s="8" t="b">
        <f t="shared" si="445"/>
        <v>0</v>
      </c>
      <c r="D7142" s="21" t="b">
        <f t="shared" si="444"/>
        <v>0</v>
      </c>
      <c r="E7142" s="14">
        <f t="shared" si="446"/>
        <v>50908</v>
      </c>
      <c r="F7142" s="3"/>
      <c r="G7142" s="5">
        <v>53954</v>
      </c>
    </row>
    <row r="7143" spans="2:7">
      <c r="B7143" s="24">
        <f t="shared" si="447"/>
        <v>50909</v>
      </c>
      <c r="C7143" s="8" t="b">
        <f t="shared" si="445"/>
        <v>0</v>
      </c>
      <c r="D7143" s="21" t="b">
        <f t="shared" si="444"/>
        <v>0</v>
      </c>
      <c r="E7143" s="14">
        <f t="shared" si="446"/>
        <v>50909</v>
      </c>
      <c r="F7143" s="3"/>
      <c r="G7143" s="5">
        <v>53955</v>
      </c>
    </row>
    <row r="7144" spans="2:7">
      <c r="B7144" s="24">
        <f t="shared" si="447"/>
        <v>50910</v>
      </c>
      <c r="C7144" s="8" t="b">
        <f t="shared" si="445"/>
        <v>0</v>
      </c>
      <c r="D7144" s="21" t="b">
        <f t="shared" si="444"/>
        <v>0</v>
      </c>
      <c r="E7144" s="14">
        <f t="shared" si="446"/>
        <v>50910</v>
      </c>
      <c r="F7144" s="3"/>
      <c r="G7144" s="5">
        <v>53958</v>
      </c>
    </row>
    <row r="7145" spans="2:7">
      <c r="B7145" s="24">
        <f t="shared" si="447"/>
        <v>50911</v>
      </c>
      <c r="C7145" s="8" t="b">
        <f t="shared" si="445"/>
        <v>1</v>
      </c>
      <c r="D7145" s="21" t="b">
        <f t="shared" si="444"/>
        <v>0</v>
      </c>
      <c r="E7145" s="14" t="b">
        <f t="shared" si="446"/>
        <v>0</v>
      </c>
      <c r="F7145" s="3"/>
      <c r="G7145" s="5">
        <v>53959</v>
      </c>
    </row>
    <row r="7146" spans="2:7">
      <c r="B7146" s="24">
        <f t="shared" si="447"/>
        <v>50912</v>
      </c>
      <c r="C7146" s="8" t="b">
        <f t="shared" si="445"/>
        <v>1</v>
      </c>
      <c r="D7146" s="21" t="b">
        <f t="shared" si="444"/>
        <v>0</v>
      </c>
      <c r="E7146" s="14" t="b">
        <f t="shared" si="446"/>
        <v>0</v>
      </c>
      <c r="F7146" s="3"/>
      <c r="G7146" s="5">
        <v>53960</v>
      </c>
    </row>
    <row r="7147" spans="2:7">
      <c r="B7147" s="24">
        <f t="shared" si="447"/>
        <v>50913</v>
      </c>
      <c r="C7147" s="8" t="b">
        <f t="shared" si="445"/>
        <v>0</v>
      </c>
      <c r="D7147" s="21" t="b">
        <f t="shared" si="444"/>
        <v>0</v>
      </c>
      <c r="E7147" s="14">
        <f t="shared" si="446"/>
        <v>50913</v>
      </c>
      <c r="F7147" s="3"/>
      <c r="G7147" s="5">
        <v>53961</v>
      </c>
    </row>
    <row r="7148" spans="2:7">
      <c r="B7148" s="24">
        <f t="shared" si="447"/>
        <v>50914</v>
      </c>
      <c r="C7148" s="8" t="b">
        <f t="shared" si="445"/>
        <v>0</v>
      </c>
      <c r="D7148" s="21" t="b">
        <f t="shared" si="444"/>
        <v>0</v>
      </c>
      <c r="E7148" s="14">
        <f t="shared" si="446"/>
        <v>50914</v>
      </c>
      <c r="F7148" s="3"/>
      <c r="G7148" s="5">
        <v>53962</v>
      </c>
    </row>
    <row r="7149" spans="2:7">
      <c r="B7149" s="24">
        <f t="shared" si="447"/>
        <v>50915</v>
      </c>
      <c r="C7149" s="8" t="b">
        <f t="shared" si="445"/>
        <v>0</v>
      </c>
      <c r="D7149" s="21" t="b">
        <f t="shared" si="444"/>
        <v>0</v>
      </c>
      <c r="E7149" s="14">
        <f t="shared" si="446"/>
        <v>50915</v>
      </c>
      <c r="F7149" s="3"/>
      <c r="G7149" s="5">
        <v>53965</v>
      </c>
    </row>
    <row r="7150" spans="2:7">
      <c r="B7150" s="24">
        <f t="shared" si="447"/>
        <v>50916</v>
      </c>
      <c r="C7150" s="8" t="b">
        <f t="shared" si="445"/>
        <v>0</v>
      </c>
      <c r="D7150" s="21" t="b">
        <f t="shared" si="444"/>
        <v>0</v>
      </c>
      <c r="E7150" s="14">
        <f t="shared" si="446"/>
        <v>50916</v>
      </c>
      <c r="F7150" s="3"/>
      <c r="G7150" s="5">
        <v>53966</v>
      </c>
    </row>
    <row r="7151" spans="2:7">
      <c r="B7151" s="24">
        <f t="shared" si="447"/>
        <v>50917</v>
      </c>
      <c r="C7151" s="8" t="b">
        <f t="shared" si="445"/>
        <v>0</v>
      </c>
      <c r="D7151" s="21" t="b">
        <f t="shared" si="444"/>
        <v>0</v>
      </c>
      <c r="E7151" s="14">
        <f t="shared" si="446"/>
        <v>50917</v>
      </c>
      <c r="F7151" s="3"/>
      <c r="G7151" s="5">
        <v>53967</v>
      </c>
    </row>
    <row r="7152" spans="2:7">
      <c r="B7152" s="24">
        <f t="shared" si="447"/>
        <v>50918</v>
      </c>
      <c r="C7152" s="8" t="b">
        <f t="shared" si="445"/>
        <v>1</v>
      </c>
      <c r="D7152" s="21" t="b">
        <f t="shared" si="444"/>
        <v>0</v>
      </c>
      <c r="E7152" s="14" t="b">
        <f t="shared" si="446"/>
        <v>0</v>
      </c>
      <c r="F7152" s="3"/>
      <c r="G7152" s="5">
        <v>53968</v>
      </c>
    </row>
    <row r="7153" spans="2:7">
      <c r="B7153" s="24">
        <f t="shared" si="447"/>
        <v>50919</v>
      </c>
      <c r="C7153" s="8" t="b">
        <f t="shared" si="445"/>
        <v>1</v>
      </c>
      <c r="D7153" s="21" t="b">
        <f t="shared" si="444"/>
        <v>0</v>
      </c>
      <c r="E7153" s="14" t="b">
        <f t="shared" si="446"/>
        <v>0</v>
      </c>
      <c r="F7153" s="3"/>
      <c r="G7153" s="5">
        <v>53969</v>
      </c>
    </row>
    <row r="7154" spans="2:7">
      <c r="B7154" s="24">
        <f t="shared" si="447"/>
        <v>50920</v>
      </c>
      <c r="C7154" s="8" t="b">
        <f t="shared" si="445"/>
        <v>0</v>
      </c>
      <c r="D7154" s="21" t="b">
        <f t="shared" si="444"/>
        <v>0</v>
      </c>
      <c r="E7154" s="14">
        <f t="shared" si="446"/>
        <v>50920</v>
      </c>
      <c r="F7154" s="3"/>
      <c r="G7154" s="5">
        <v>53972</v>
      </c>
    </row>
    <row r="7155" spans="2:7">
      <c r="B7155" s="24">
        <f t="shared" si="447"/>
        <v>50921</v>
      </c>
      <c r="C7155" s="8" t="b">
        <f t="shared" si="445"/>
        <v>0</v>
      </c>
      <c r="D7155" s="21" t="b">
        <f t="shared" si="444"/>
        <v>0</v>
      </c>
      <c r="E7155" s="14">
        <f t="shared" si="446"/>
        <v>50921</v>
      </c>
      <c r="F7155" s="3"/>
      <c r="G7155" s="5">
        <v>53973</v>
      </c>
    </row>
    <row r="7156" spans="2:7">
      <c r="B7156" s="24">
        <f t="shared" si="447"/>
        <v>50922</v>
      </c>
      <c r="C7156" s="8" t="b">
        <f t="shared" si="445"/>
        <v>0</v>
      </c>
      <c r="D7156" s="21" t="b">
        <f t="shared" si="444"/>
        <v>0</v>
      </c>
      <c r="E7156" s="14">
        <f t="shared" si="446"/>
        <v>50922</v>
      </c>
      <c r="F7156" s="3"/>
      <c r="G7156" s="5">
        <v>53974</v>
      </c>
    </row>
    <row r="7157" spans="2:7">
      <c r="B7157" s="24">
        <f t="shared" si="447"/>
        <v>50923</v>
      </c>
      <c r="C7157" s="8" t="b">
        <f t="shared" si="445"/>
        <v>0</v>
      </c>
      <c r="D7157" s="21" t="b">
        <f t="shared" si="444"/>
        <v>0</v>
      </c>
      <c r="E7157" s="14">
        <f t="shared" si="446"/>
        <v>50923</v>
      </c>
      <c r="F7157" s="3"/>
      <c r="G7157" s="5">
        <v>53975</v>
      </c>
    </row>
    <row r="7158" spans="2:7">
      <c r="B7158" s="24">
        <f t="shared" si="447"/>
        <v>50924</v>
      </c>
      <c r="C7158" s="8" t="b">
        <f t="shared" si="445"/>
        <v>0</v>
      </c>
      <c r="D7158" s="21" t="b">
        <f t="shared" si="444"/>
        <v>0</v>
      </c>
      <c r="E7158" s="14">
        <f t="shared" si="446"/>
        <v>50924</v>
      </c>
      <c r="F7158" s="3"/>
      <c r="G7158" s="5">
        <v>53976</v>
      </c>
    </row>
    <row r="7159" spans="2:7">
      <c r="B7159" s="24">
        <f t="shared" si="447"/>
        <v>50925</v>
      </c>
      <c r="C7159" s="8" t="b">
        <f t="shared" si="445"/>
        <v>1</v>
      </c>
      <c r="D7159" s="21" t="b">
        <f t="shared" si="444"/>
        <v>0</v>
      </c>
      <c r="E7159" s="14" t="b">
        <f t="shared" si="446"/>
        <v>0</v>
      </c>
      <c r="F7159" s="3"/>
      <c r="G7159" s="5">
        <v>53979</v>
      </c>
    </row>
    <row r="7160" spans="2:7">
      <c r="B7160" s="24">
        <f t="shared" si="447"/>
        <v>50926</v>
      </c>
      <c r="C7160" s="8" t="b">
        <f t="shared" si="445"/>
        <v>1</v>
      </c>
      <c r="D7160" s="21" t="b">
        <f t="shared" si="444"/>
        <v>0</v>
      </c>
      <c r="E7160" s="14" t="b">
        <f t="shared" si="446"/>
        <v>0</v>
      </c>
      <c r="F7160" s="3"/>
      <c r="G7160" s="5">
        <v>53980</v>
      </c>
    </row>
    <row r="7161" spans="2:7">
      <c r="B7161" s="24">
        <f t="shared" si="447"/>
        <v>50927</v>
      </c>
      <c r="C7161" s="8" t="b">
        <f t="shared" si="445"/>
        <v>0</v>
      </c>
      <c r="D7161" s="21" t="b">
        <f t="shared" si="444"/>
        <v>0</v>
      </c>
      <c r="E7161" s="14">
        <f t="shared" si="446"/>
        <v>50927</v>
      </c>
      <c r="F7161" s="3"/>
      <c r="G7161" s="5">
        <v>53981</v>
      </c>
    </row>
    <row r="7162" spans="2:7">
      <c r="B7162" s="24">
        <f t="shared" si="447"/>
        <v>50928</v>
      </c>
      <c r="C7162" s="8" t="b">
        <f t="shared" si="445"/>
        <v>0</v>
      </c>
      <c r="D7162" s="21" t="b">
        <f t="shared" si="444"/>
        <v>0</v>
      </c>
      <c r="E7162" s="14">
        <f t="shared" si="446"/>
        <v>50928</v>
      </c>
      <c r="F7162" s="3"/>
      <c r="G7162" s="5">
        <v>53982</v>
      </c>
    </row>
    <row r="7163" spans="2:7">
      <c r="B7163" s="24">
        <f t="shared" si="447"/>
        <v>50929</v>
      </c>
      <c r="C7163" s="8" t="b">
        <f t="shared" si="445"/>
        <v>0</v>
      </c>
      <c r="D7163" s="21" t="b">
        <f t="shared" si="444"/>
        <v>0</v>
      </c>
      <c r="E7163" s="14">
        <f t="shared" si="446"/>
        <v>50929</v>
      </c>
      <c r="F7163" s="3"/>
      <c r="G7163" s="5">
        <v>53983</v>
      </c>
    </row>
    <row r="7164" spans="2:7">
      <c r="B7164" s="24">
        <f t="shared" si="447"/>
        <v>50930</v>
      </c>
      <c r="C7164" s="8" t="b">
        <f t="shared" si="445"/>
        <v>0</v>
      </c>
      <c r="D7164" s="21" t="b">
        <f t="shared" si="444"/>
        <v>0</v>
      </c>
      <c r="E7164" s="14">
        <f t="shared" si="446"/>
        <v>50930</v>
      </c>
      <c r="F7164" s="3"/>
      <c r="G7164" s="5">
        <v>53986</v>
      </c>
    </row>
    <row r="7165" spans="2:7">
      <c r="B7165" s="24">
        <f t="shared" si="447"/>
        <v>50931</v>
      </c>
      <c r="C7165" s="8" t="b">
        <f t="shared" si="445"/>
        <v>0</v>
      </c>
      <c r="D7165" s="21" t="b">
        <f t="shared" si="444"/>
        <v>0</v>
      </c>
      <c r="E7165" s="14">
        <f t="shared" si="446"/>
        <v>50931</v>
      </c>
      <c r="F7165" s="3"/>
      <c r="G7165" s="5">
        <v>53987</v>
      </c>
    </row>
    <row r="7166" spans="2:7">
      <c r="B7166" s="24">
        <f t="shared" si="447"/>
        <v>50932</v>
      </c>
      <c r="C7166" s="8" t="b">
        <f t="shared" si="445"/>
        <v>1</v>
      </c>
      <c r="D7166" s="21" t="b">
        <f t="shared" si="444"/>
        <v>0</v>
      </c>
      <c r="E7166" s="14" t="b">
        <f t="shared" si="446"/>
        <v>0</v>
      </c>
      <c r="F7166" s="3"/>
      <c r="G7166" s="5">
        <v>53988</v>
      </c>
    </row>
    <row r="7167" spans="2:7">
      <c r="B7167" s="24">
        <f t="shared" si="447"/>
        <v>50933</v>
      </c>
      <c r="C7167" s="8" t="b">
        <f t="shared" si="445"/>
        <v>1</v>
      </c>
      <c r="D7167" s="21" t="b">
        <f t="shared" si="444"/>
        <v>0</v>
      </c>
      <c r="E7167" s="14" t="b">
        <f t="shared" si="446"/>
        <v>0</v>
      </c>
      <c r="F7167" s="3"/>
      <c r="G7167" s="5">
        <v>53989</v>
      </c>
    </row>
    <row r="7168" spans="2:7">
      <c r="B7168" s="24">
        <f t="shared" si="447"/>
        <v>50934</v>
      </c>
      <c r="C7168" s="8" t="b">
        <f t="shared" si="445"/>
        <v>0</v>
      </c>
      <c r="D7168" s="21" t="b">
        <f t="shared" si="444"/>
        <v>0</v>
      </c>
      <c r="E7168" s="14">
        <f t="shared" si="446"/>
        <v>50934</v>
      </c>
      <c r="F7168" s="3"/>
      <c r="G7168" s="5">
        <v>53990</v>
      </c>
    </row>
    <row r="7169" spans="2:7">
      <c r="B7169" s="24">
        <f t="shared" si="447"/>
        <v>50935</v>
      </c>
      <c r="C7169" s="8" t="b">
        <f t="shared" si="445"/>
        <v>0</v>
      </c>
      <c r="D7169" s="21" t="b">
        <f t="shared" si="444"/>
        <v>0</v>
      </c>
      <c r="E7169" s="14">
        <f t="shared" si="446"/>
        <v>50935</v>
      </c>
      <c r="F7169" s="3"/>
      <c r="G7169" s="5">
        <v>53993</v>
      </c>
    </row>
    <row r="7170" spans="2:7">
      <c r="B7170" s="24">
        <f t="shared" si="447"/>
        <v>50936</v>
      </c>
      <c r="C7170" s="8" t="b">
        <f t="shared" si="445"/>
        <v>0</v>
      </c>
      <c r="D7170" s="21" t="b">
        <f t="shared" si="444"/>
        <v>0</v>
      </c>
      <c r="E7170" s="14">
        <f t="shared" si="446"/>
        <v>50936</v>
      </c>
      <c r="F7170" s="3"/>
      <c r="G7170" s="5">
        <v>53994</v>
      </c>
    </row>
    <row r="7171" spans="2:7">
      <c r="B7171" s="24">
        <f t="shared" si="447"/>
        <v>50937</v>
      </c>
      <c r="C7171" s="8" t="b">
        <f t="shared" si="445"/>
        <v>0</v>
      </c>
      <c r="D7171" s="21" t="b">
        <f t="shared" ref="D7171:D7234" si="448">IF(TYPE(VLOOKUP(B7171,Holidays,1,0))&lt;&gt;1,FALSE,TRUE)</f>
        <v>0</v>
      </c>
      <c r="E7171" s="14">
        <f t="shared" si="446"/>
        <v>50937</v>
      </c>
      <c r="F7171" s="3"/>
      <c r="G7171" s="5">
        <v>53995</v>
      </c>
    </row>
    <row r="7172" spans="2:7">
      <c r="B7172" s="24">
        <f t="shared" si="447"/>
        <v>50938</v>
      </c>
      <c r="C7172" s="8" t="b">
        <f t="shared" ref="C7172:C7235" si="449">IF(WEEKDAY(B7172,2)&gt;5,TRUE)</f>
        <v>0</v>
      </c>
      <c r="D7172" s="21" t="b">
        <f t="shared" si="448"/>
        <v>0</v>
      </c>
      <c r="E7172" s="14">
        <f t="shared" ref="E7172:E7235" si="450">IF(OR(C7172,D7172),FALSE,B7172)</f>
        <v>50938</v>
      </c>
      <c r="F7172" s="3"/>
      <c r="G7172" s="5">
        <v>53996</v>
      </c>
    </row>
    <row r="7173" spans="2:7">
      <c r="B7173" s="24">
        <f t="shared" ref="B7173:B7236" si="451">B7172+1</f>
        <v>50939</v>
      </c>
      <c r="C7173" s="8" t="b">
        <f t="shared" si="449"/>
        <v>1</v>
      </c>
      <c r="D7173" s="21" t="b">
        <f t="shared" si="448"/>
        <v>0</v>
      </c>
      <c r="E7173" s="14" t="b">
        <f t="shared" si="450"/>
        <v>0</v>
      </c>
      <c r="F7173" s="3"/>
      <c r="G7173" s="5">
        <v>53997</v>
      </c>
    </row>
    <row r="7174" spans="2:7">
      <c r="B7174" s="24">
        <f t="shared" si="451"/>
        <v>50940</v>
      </c>
      <c r="C7174" s="8" t="b">
        <f t="shared" si="449"/>
        <v>1</v>
      </c>
      <c r="D7174" s="21" t="b">
        <f t="shared" si="448"/>
        <v>0</v>
      </c>
      <c r="E7174" s="14" t="b">
        <f t="shared" si="450"/>
        <v>0</v>
      </c>
      <c r="F7174" s="3"/>
      <c r="G7174" s="5">
        <v>54000</v>
      </c>
    </row>
    <row r="7175" spans="2:7">
      <c r="B7175" s="24">
        <f t="shared" si="451"/>
        <v>50941</v>
      </c>
      <c r="C7175" s="8" t="b">
        <f t="shared" si="449"/>
        <v>0</v>
      </c>
      <c r="D7175" s="21" t="b">
        <f t="shared" si="448"/>
        <v>0</v>
      </c>
      <c r="E7175" s="14">
        <f t="shared" si="450"/>
        <v>50941</v>
      </c>
      <c r="F7175" s="3"/>
      <c r="G7175" s="5">
        <v>54001</v>
      </c>
    </row>
    <row r="7176" spans="2:7">
      <c r="B7176" s="24">
        <f t="shared" si="451"/>
        <v>50942</v>
      </c>
      <c r="C7176" s="8" t="b">
        <f t="shared" si="449"/>
        <v>0</v>
      </c>
      <c r="D7176" s="21" t="b">
        <f t="shared" si="448"/>
        <v>0</v>
      </c>
      <c r="E7176" s="14">
        <f t="shared" si="450"/>
        <v>50942</v>
      </c>
      <c r="F7176" s="3"/>
      <c r="G7176" s="5">
        <v>54002</v>
      </c>
    </row>
    <row r="7177" spans="2:7">
      <c r="B7177" s="24">
        <f t="shared" si="451"/>
        <v>50943</v>
      </c>
      <c r="C7177" s="8" t="b">
        <f t="shared" si="449"/>
        <v>0</v>
      </c>
      <c r="D7177" s="21" t="b">
        <f t="shared" si="448"/>
        <v>0</v>
      </c>
      <c r="E7177" s="14">
        <f t="shared" si="450"/>
        <v>50943</v>
      </c>
      <c r="F7177" s="3"/>
      <c r="G7177" s="5">
        <v>54003</v>
      </c>
    </row>
    <row r="7178" spans="2:7">
      <c r="B7178" s="24">
        <f t="shared" si="451"/>
        <v>50944</v>
      </c>
      <c r="C7178" s="8" t="b">
        <f t="shared" si="449"/>
        <v>0</v>
      </c>
      <c r="D7178" s="21" t="b">
        <f t="shared" si="448"/>
        <v>0</v>
      </c>
      <c r="E7178" s="14">
        <f t="shared" si="450"/>
        <v>50944</v>
      </c>
      <c r="F7178" s="3"/>
      <c r="G7178" s="5">
        <v>54004</v>
      </c>
    </row>
    <row r="7179" spans="2:7">
      <c r="B7179" s="24">
        <f t="shared" si="451"/>
        <v>50945</v>
      </c>
      <c r="C7179" s="8" t="b">
        <f t="shared" si="449"/>
        <v>0</v>
      </c>
      <c r="D7179" s="21" t="b">
        <f t="shared" si="448"/>
        <v>0</v>
      </c>
      <c r="E7179" s="14">
        <f t="shared" si="450"/>
        <v>50945</v>
      </c>
      <c r="F7179" s="3"/>
      <c r="G7179" s="5">
        <v>54007</v>
      </c>
    </row>
    <row r="7180" spans="2:7">
      <c r="B7180" s="24">
        <f t="shared" si="451"/>
        <v>50946</v>
      </c>
      <c r="C7180" s="8" t="b">
        <f t="shared" si="449"/>
        <v>1</v>
      </c>
      <c r="D7180" s="21" t="b">
        <f t="shared" si="448"/>
        <v>0</v>
      </c>
      <c r="E7180" s="14" t="b">
        <f t="shared" si="450"/>
        <v>0</v>
      </c>
      <c r="F7180" s="3"/>
      <c r="G7180" s="5">
        <v>54008</v>
      </c>
    </row>
    <row r="7181" spans="2:7">
      <c r="B7181" s="24">
        <f t="shared" si="451"/>
        <v>50947</v>
      </c>
      <c r="C7181" s="8" t="b">
        <f t="shared" si="449"/>
        <v>1</v>
      </c>
      <c r="D7181" s="21" t="b">
        <f t="shared" si="448"/>
        <v>0</v>
      </c>
      <c r="E7181" s="14" t="b">
        <f t="shared" si="450"/>
        <v>0</v>
      </c>
      <c r="F7181" s="3"/>
      <c r="G7181" s="5">
        <v>54009</v>
      </c>
    </row>
    <row r="7182" spans="2:7">
      <c r="B7182" s="24">
        <f t="shared" si="451"/>
        <v>50948</v>
      </c>
      <c r="C7182" s="8" t="b">
        <f t="shared" si="449"/>
        <v>0</v>
      </c>
      <c r="D7182" s="21" t="b">
        <f t="shared" si="448"/>
        <v>0</v>
      </c>
      <c r="E7182" s="14">
        <f t="shared" si="450"/>
        <v>50948</v>
      </c>
      <c r="F7182" s="3"/>
      <c r="G7182" s="5">
        <v>54010</v>
      </c>
    </row>
    <row r="7183" spans="2:7">
      <c r="B7183" s="24">
        <f t="shared" si="451"/>
        <v>50949</v>
      </c>
      <c r="C7183" s="8" t="b">
        <f t="shared" si="449"/>
        <v>0</v>
      </c>
      <c r="D7183" s="21" t="b">
        <f t="shared" si="448"/>
        <v>0</v>
      </c>
      <c r="E7183" s="14">
        <f t="shared" si="450"/>
        <v>50949</v>
      </c>
      <c r="F7183" s="3"/>
      <c r="G7183" s="5">
        <v>54011</v>
      </c>
    </row>
    <row r="7184" spans="2:7">
      <c r="B7184" s="24">
        <f t="shared" si="451"/>
        <v>50950</v>
      </c>
      <c r="C7184" s="8" t="b">
        <f t="shared" si="449"/>
        <v>0</v>
      </c>
      <c r="D7184" s="21" t="b">
        <f t="shared" si="448"/>
        <v>0</v>
      </c>
      <c r="E7184" s="14">
        <f t="shared" si="450"/>
        <v>50950</v>
      </c>
      <c r="F7184" s="3"/>
      <c r="G7184" s="5">
        <v>54014</v>
      </c>
    </row>
    <row r="7185" spans="2:7">
      <c r="B7185" s="24">
        <f t="shared" si="451"/>
        <v>50951</v>
      </c>
      <c r="C7185" s="8" t="b">
        <f t="shared" si="449"/>
        <v>0</v>
      </c>
      <c r="D7185" s="21" t="b">
        <f t="shared" si="448"/>
        <v>0</v>
      </c>
      <c r="E7185" s="14">
        <f t="shared" si="450"/>
        <v>50951</v>
      </c>
      <c r="F7185" s="3"/>
      <c r="G7185" s="5">
        <v>54015</v>
      </c>
    </row>
    <row r="7186" spans="2:7">
      <c r="B7186" s="24">
        <f t="shared" si="451"/>
        <v>50952</v>
      </c>
      <c r="C7186" s="8" t="b">
        <f t="shared" si="449"/>
        <v>0</v>
      </c>
      <c r="D7186" s="21" t="b">
        <f t="shared" si="448"/>
        <v>0</v>
      </c>
      <c r="E7186" s="14">
        <f t="shared" si="450"/>
        <v>50952</v>
      </c>
      <c r="F7186" s="3"/>
      <c r="G7186" s="5">
        <v>54016</v>
      </c>
    </row>
    <row r="7187" spans="2:7">
      <c r="B7187" s="24">
        <f t="shared" si="451"/>
        <v>50953</v>
      </c>
      <c r="C7187" s="8" t="b">
        <f t="shared" si="449"/>
        <v>1</v>
      </c>
      <c r="D7187" s="21" t="b">
        <f t="shared" si="448"/>
        <v>0</v>
      </c>
      <c r="E7187" s="14" t="b">
        <f t="shared" si="450"/>
        <v>0</v>
      </c>
      <c r="F7187" s="3"/>
      <c r="G7187" s="5">
        <v>54017</v>
      </c>
    </row>
    <row r="7188" spans="2:7">
      <c r="B7188" s="24">
        <f t="shared" si="451"/>
        <v>50954</v>
      </c>
      <c r="C7188" s="8" t="b">
        <f t="shared" si="449"/>
        <v>1</v>
      </c>
      <c r="D7188" s="21" t="b">
        <f t="shared" si="448"/>
        <v>0</v>
      </c>
      <c r="E7188" s="14" t="b">
        <f t="shared" si="450"/>
        <v>0</v>
      </c>
      <c r="F7188" s="3"/>
      <c r="G7188" s="5">
        <v>54018</v>
      </c>
    </row>
    <row r="7189" spans="2:7">
      <c r="B7189" s="24">
        <f t="shared" si="451"/>
        <v>50955</v>
      </c>
      <c r="C7189" s="8" t="b">
        <f t="shared" si="449"/>
        <v>0</v>
      </c>
      <c r="D7189" s="21" t="b">
        <f t="shared" si="448"/>
        <v>0</v>
      </c>
      <c r="E7189" s="14">
        <f t="shared" si="450"/>
        <v>50955</v>
      </c>
      <c r="F7189" s="3"/>
      <c r="G7189" s="5">
        <v>54021</v>
      </c>
    </row>
    <row r="7190" spans="2:7">
      <c r="B7190" s="24">
        <f t="shared" si="451"/>
        <v>50956</v>
      </c>
      <c r="C7190" s="8" t="b">
        <f t="shared" si="449"/>
        <v>0</v>
      </c>
      <c r="D7190" s="21" t="b">
        <f t="shared" si="448"/>
        <v>0</v>
      </c>
      <c r="E7190" s="14">
        <f t="shared" si="450"/>
        <v>50956</v>
      </c>
      <c r="F7190" s="3"/>
      <c r="G7190" s="5">
        <v>54022</v>
      </c>
    </row>
    <row r="7191" spans="2:7">
      <c r="B7191" s="24">
        <f t="shared" si="451"/>
        <v>50957</v>
      </c>
      <c r="C7191" s="8" t="b">
        <f t="shared" si="449"/>
        <v>0</v>
      </c>
      <c r="D7191" s="21" t="b">
        <f t="shared" si="448"/>
        <v>0</v>
      </c>
      <c r="E7191" s="14">
        <f t="shared" si="450"/>
        <v>50957</v>
      </c>
      <c r="F7191" s="3"/>
      <c r="G7191" s="5">
        <v>54023</v>
      </c>
    </row>
    <row r="7192" spans="2:7">
      <c r="B7192" s="24">
        <f t="shared" si="451"/>
        <v>50958</v>
      </c>
      <c r="C7192" s="8" t="b">
        <f t="shared" si="449"/>
        <v>0</v>
      </c>
      <c r="D7192" s="21" t="b">
        <f t="shared" si="448"/>
        <v>0</v>
      </c>
      <c r="E7192" s="14">
        <f t="shared" si="450"/>
        <v>50958</v>
      </c>
      <c r="F7192" s="3"/>
      <c r="G7192" s="5">
        <v>54024</v>
      </c>
    </row>
    <row r="7193" spans="2:7">
      <c r="B7193" s="24">
        <f t="shared" si="451"/>
        <v>50959</v>
      </c>
      <c r="C7193" s="8" t="b">
        <f t="shared" si="449"/>
        <v>0</v>
      </c>
      <c r="D7193" s="21" t="b">
        <f t="shared" si="448"/>
        <v>0</v>
      </c>
      <c r="E7193" s="14">
        <f t="shared" si="450"/>
        <v>50959</v>
      </c>
      <c r="F7193" s="3"/>
      <c r="G7193" s="5">
        <v>54025</v>
      </c>
    </row>
    <row r="7194" spans="2:7">
      <c r="B7194" s="24">
        <f t="shared" si="451"/>
        <v>50960</v>
      </c>
      <c r="C7194" s="8" t="b">
        <f t="shared" si="449"/>
        <v>1</v>
      </c>
      <c r="D7194" s="21" t="b">
        <f t="shared" si="448"/>
        <v>0</v>
      </c>
      <c r="E7194" s="14" t="b">
        <f t="shared" si="450"/>
        <v>0</v>
      </c>
      <c r="F7194" s="3"/>
      <c r="G7194" s="5">
        <v>54028</v>
      </c>
    </row>
    <row r="7195" spans="2:7">
      <c r="B7195" s="24">
        <f t="shared" si="451"/>
        <v>50961</v>
      </c>
      <c r="C7195" s="8" t="b">
        <f t="shared" si="449"/>
        <v>1</v>
      </c>
      <c r="D7195" s="21" t="b">
        <f t="shared" si="448"/>
        <v>0</v>
      </c>
      <c r="E7195" s="14" t="b">
        <f t="shared" si="450"/>
        <v>0</v>
      </c>
      <c r="F7195" s="3"/>
      <c r="G7195" s="5">
        <v>54029</v>
      </c>
    </row>
    <row r="7196" spans="2:7">
      <c r="B7196" s="24">
        <f t="shared" si="451"/>
        <v>50962</v>
      </c>
      <c r="C7196" s="8" t="b">
        <f t="shared" si="449"/>
        <v>0</v>
      </c>
      <c r="D7196" s="21" t="b">
        <f t="shared" si="448"/>
        <v>0</v>
      </c>
      <c r="E7196" s="14">
        <f t="shared" si="450"/>
        <v>50962</v>
      </c>
      <c r="F7196" s="3"/>
      <c r="G7196" s="5">
        <v>54030</v>
      </c>
    </row>
    <row r="7197" spans="2:7">
      <c r="B7197" s="24">
        <f t="shared" si="451"/>
        <v>50963</v>
      </c>
      <c r="C7197" s="8" t="b">
        <f t="shared" si="449"/>
        <v>0</v>
      </c>
      <c r="D7197" s="21" t="b">
        <f t="shared" si="448"/>
        <v>0</v>
      </c>
      <c r="E7197" s="14">
        <f t="shared" si="450"/>
        <v>50963</v>
      </c>
      <c r="F7197" s="3"/>
      <c r="G7197" s="5">
        <v>54031</v>
      </c>
    </row>
    <row r="7198" spans="2:7">
      <c r="B7198" s="24">
        <f t="shared" si="451"/>
        <v>50964</v>
      </c>
      <c r="C7198" s="8" t="b">
        <f t="shared" si="449"/>
        <v>0</v>
      </c>
      <c r="D7198" s="21" t="b">
        <f t="shared" si="448"/>
        <v>0</v>
      </c>
      <c r="E7198" s="14">
        <f t="shared" si="450"/>
        <v>50964</v>
      </c>
      <c r="F7198" s="3"/>
      <c r="G7198" s="5">
        <v>54032</v>
      </c>
    </row>
    <row r="7199" spans="2:7">
      <c r="B7199" s="24">
        <f t="shared" si="451"/>
        <v>50965</v>
      </c>
      <c r="C7199" s="8" t="b">
        <f t="shared" si="449"/>
        <v>0</v>
      </c>
      <c r="D7199" s="21" t="b">
        <f t="shared" si="448"/>
        <v>0</v>
      </c>
      <c r="E7199" s="14">
        <f t="shared" si="450"/>
        <v>50965</v>
      </c>
      <c r="F7199" s="3"/>
      <c r="G7199" s="5">
        <v>54035</v>
      </c>
    </row>
    <row r="7200" spans="2:7">
      <c r="B7200" s="24">
        <f t="shared" si="451"/>
        <v>50966</v>
      </c>
      <c r="C7200" s="8" t="b">
        <f t="shared" si="449"/>
        <v>0</v>
      </c>
      <c r="D7200" s="21" t="b">
        <f t="shared" si="448"/>
        <v>0</v>
      </c>
      <c r="E7200" s="14">
        <f t="shared" si="450"/>
        <v>50966</v>
      </c>
      <c r="F7200" s="3"/>
      <c r="G7200" s="5">
        <v>54036</v>
      </c>
    </row>
    <row r="7201" spans="2:7">
      <c r="B7201" s="24">
        <f t="shared" si="451"/>
        <v>50967</v>
      </c>
      <c r="C7201" s="8" t="b">
        <f t="shared" si="449"/>
        <v>1</v>
      </c>
      <c r="D7201" s="21" t="b">
        <f t="shared" si="448"/>
        <v>0</v>
      </c>
      <c r="E7201" s="14" t="b">
        <f t="shared" si="450"/>
        <v>0</v>
      </c>
      <c r="F7201" s="3"/>
      <c r="G7201" s="5">
        <v>54037</v>
      </c>
    </row>
    <row r="7202" spans="2:7">
      <c r="B7202" s="24">
        <f t="shared" si="451"/>
        <v>50968</v>
      </c>
      <c r="C7202" s="8" t="b">
        <f t="shared" si="449"/>
        <v>1</v>
      </c>
      <c r="D7202" s="21" t="b">
        <f t="shared" si="448"/>
        <v>0</v>
      </c>
      <c r="E7202" s="14" t="b">
        <f t="shared" si="450"/>
        <v>0</v>
      </c>
      <c r="F7202" s="3"/>
      <c r="G7202" s="5">
        <v>54038</v>
      </c>
    </row>
    <row r="7203" spans="2:7">
      <c r="B7203" s="24">
        <f t="shared" si="451"/>
        <v>50969</v>
      </c>
      <c r="C7203" s="8" t="b">
        <f t="shared" si="449"/>
        <v>0</v>
      </c>
      <c r="D7203" s="21" t="b">
        <f t="shared" si="448"/>
        <v>0</v>
      </c>
      <c r="E7203" s="14">
        <f t="shared" si="450"/>
        <v>50969</v>
      </c>
      <c r="F7203" s="3"/>
      <c r="G7203" s="5">
        <v>54039</v>
      </c>
    </row>
    <row r="7204" spans="2:7">
      <c r="B7204" s="24">
        <f t="shared" si="451"/>
        <v>50970</v>
      </c>
      <c r="C7204" s="8" t="b">
        <f t="shared" si="449"/>
        <v>0</v>
      </c>
      <c r="D7204" s="21" t="b">
        <f t="shared" si="448"/>
        <v>0</v>
      </c>
      <c r="E7204" s="14">
        <f t="shared" si="450"/>
        <v>50970</v>
      </c>
      <c r="F7204" s="3"/>
      <c r="G7204" s="5">
        <v>54042</v>
      </c>
    </row>
    <row r="7205" spans="2:7">
      <c r="B7205" s="24">
        <f t="shared" si="451"/>
        <v>50971</v>
      </c>
      <c r="C7205" s="8" t="b">
        <f t="shared" si="449"/>
        <v>0</v>
      </c>
      <c r="D7205" s="21" t="b">
        <f t="shared" si="448"/>
        <v>0</v>
      </c>
      <c r="E7205" s="14">
        <f t="shared" si="450"/>
        <v>50971</v>
      </c>
      <c r="F7205" s="3"/>
      <c r="G7205" s="5">
        <v>54043</v>
      </c>
    </row>
    <row r="7206" spans="2:7">
      <c r="B7206" s="24">
        <f t="shared" si="451"/>
        <v>50972</v>
      </c>
      <c r="C7206" s="8" t="b">
        <f t="shared" si="449"/>
        <v>0</v>
      </c>
      <c r="D7206" s="21" t="b">
        <f t="shared" si="448"/>
        <v>0</v>
      </c>
      <c r="E7206" s="14">
        <f t="shared" si="450"/>
        <v>50972</v>
      </c>
      <c r="F7206" s="3"/>
      <c r="G7206" s="5">
        <v>54044</v>
      </c>
    </row>
    <row r="7207" spans="2:7">
      <c r="B7207" s="24">
        <f t="shared" si="451"/>
        <v>50973</v>
      </c>
      <c r="C7207" s="8" t="b">
        <f t="shared" si="449"/>
        <v>0</v>
      </c>
      <c r="D7207" s="21" t="b">
        <f t="shared" si="448"/>
        <v>0</v>
      </c>
      <c r="E7207" s="14">
        <f t="shared" si="450"/>
        <v>50973</v>
      </c>
      <c r="F7207" s="3"/>
      <c r="G7207" s="5">
        <v>54045</v>
      </c>
    </row>
    <row r="7208" spans="2:7">
      <c r="B7208" s="24">
        <f t="shared" si="451"/>
        <v>50974</v>
      </c>
      <c r="C7208" s="8" t="b">
        <f t="shared" si="449"/>
        <v>1</v>
      </c>
      <c r="D7208" s="21" t="b">
        <f t="shared" si="448"/>
        <v>0</v>
      </c>
      <c r="E7208" s="14" t="b">
        <f t="shared" si="450"/>
        <v>0</v>
      </c>
      <c r="F7208" s="3"/>
      <c r="G7208" s="5">
        <v>54046</v>
      </c>
    </row>
    <row r="7209" spans="2:7">
      <c r="B7209" s="24">
        <f t="shared" si="451"/>
        <v>50975</v>
      </c>
      <c r="C7209" s="8" t="b">
        <f t="shared" si="449"/>
        <v>1</v>
      </c>
      <c r="D7209" s="21" t="b">
        <f t="shared" si="448"/>
        <v>0</v>
      </c>
      <c r="E7209" s="14" t="b">
        <f t="shared" si="450"/>
        <v>0</v>
      </c>
      <c r="F7209" s="3"/>
      <c r="G7209" s="5">
        <v>54049</v>
      </c>
    </row>
    <row r="7210" spans="2:7">
      <c r="B7210" s="24">
        <f t="shared" si="451"/>
        <v>50976</v>
      </c>
      <c r="C7210" s="8" t="b">
        <f t="shared" si="449"/>
        <v>0</v>
      </c>
      <c r="D7210" s="21" t="b">
        <f t="shared" si="448"/>
        <v>0</v>
      </c>
      <c r="E7210" s="14">
        <f t="shared" si="450"/>
        <v>50976</v>
      </c>
      <c r="F7210" s="3"/>
      <c r="G7210" s="5">
        <v>54050</v>
      </c>
    </row>
    <row r="7211" spans="2:7">
      <c r="B7211" s="24">
        <f t="shared" si="451"/>
        <v>50977</v>
      </c>
      <c r="C7211" s="8" t="b">
        <f t="shared" si="449"/>
        <v>0</v>
      </c>
      <c r="D7211" s="21" t="b">
        <f t="shared" si="448"/>
        <v>0</v>
      </c>
      <c r="E7211" s="14">
        <f t="shared" si="450"/>
        <v>50977</v>
      </c>
      <c r="F7211" s="3"/>
      <c r="G7211" s="5">
        <v>54053</v>
      </c>
    </row>
    <row r="7212" spans="2:7">
      <c r="B7212" s="24">
        <f t="shared" si="451"/>
        <v>50978</v>
      </c>
      <c r="C7212" s="8" t="b">
        <f t="shared" si="449"/>
        <v>0</v>
      </c>
      <c r="D7212" s="21" t="b">
        <f t="shared" si="448"/>
        <v>0</v>
      </c>
      <c r="E7212" s="14">
        <f t="shared" si="450"/>
        <v>50978</v>
      </c>
      <c r="F7212" s="3"/>
      <c r="G7212" s="5">
        <v>54056</v>
      </c>
    </row>
    <row r="7213" spans="2:7">
      <c r="B7213" s="24">
        <f t="shared" si="451"/>
        <v>50979</v>
      </c>
      <c r="C7213" s="8" t="b">
        <f t="shared" si="449"/>
        <v>0</v>
      </c>
      <c r="D7213" s="21" t="b">
        <f t="shared" si="448"/>
        <v>0</v>
      </c>
      <c r="E7213" s="14">
        <f t="shared" si="450"/>
        <v>50979</v>
      </c>
      <c r="F7213" s="3"/>
      <c r="G7213" s="5">
        <v>54057</v>
      </c>
    </row>
    <row r="7214" spans="2:7">
      <c r="B7214" s="24">
        <f t="shared" si="451"/>
        <v>50980</v>
      </c>
      <c r="C7214" s="8" t="b">
        <f t="shared" si="449"/>
        <v>0</v>
      </c>
      <c r="D7214" s="21" t="b">
        <f t="shared" si="448"/>
        <v>0</v>
      </c>
      <c r="E7214" s="14">
        <f t="shared" si="450"/>
        <v>50980</v>
      </c>
      <c r="F7214" s="3"/>
      <c r="G7214" s="5">
        <v>54059</v>
      </c>
    </row>
    <row r="7215" spans="2:7">
      <c r="B7215" s="24">
        <f t="shared" si="451"/>
        <v>50981</v>
      </c>
      <c r="C7215" s="8" t="b">
        <f t="shared" si="449"/>
        <v>1</v>
      </c>
      <c r="D7215" s="21" t="b">
        <f t="shared" si="448"/>
        <v>0</v>
      </c>
      <c r="E7215" s="14" t="b">
        <f t="shared" si="450"/>
        <v>0</v>
      </c>
      <c r="F7215" s="3"/>
      <c r="G7215" s="5">
        <v>54060</v>
      </c>
    </row>
    <row r="7216" spans="2:7">
      <c r="B7216" s="24">
        <f t="shared" si="451"/>
        <v>50982</v>
      </c>
      <c r="C7216" s="8" t="b">
        <f t="shared" si="449"/>
        <v>1</v>
      </c>
      <c r="D7216" s="21" t="b">
        <f t="shared" si="448"/>
        <v>0</v>
      </c>
      <c r="E7216" s="14" t="b">
        <f t="shared" si="450"/>
        <v>0</v>
      </c>
      <c r="F7216" s="3"/>
      <c r="G7216" s="5">
        <v>54063</v>
      </c>
    </row>
    <row r="7217" spans="2:7">
      <c r="B7217" s="24">
        <f t="shared" si="451"/>
        <v>50983</v>
      </c>
      <c r="C7217" s="8" t="b">
        <f t="shared" si="449"/>
        <v>0</v>
      </c>
      <c r="D7217" s="21" t="b">
        <f t="shared" si="448"/>
        <v>0</v>
      </c>
      <c r="E7217" s="14">
        <f t="shared" si="450"/>
        <v>50983</v>
      </c>
      <c r="F7217" s="3"/>
      <c r="G7217" s="5">
        <v>54064</v>
      </c>
    </row>
    <row r="7218" spans="2:7">
      <c r="B7218" s="24">
        <f t="shared" si="451"/>
        <v>50984</v>
      </c>
      <c r="C7218" s="8" t="b">
        <f t="shared" si="449"/>
        <v>0</v>
      </c>
      <c r="D7218" s="21" t="b">
        <f t="shared" si="448"/>
        <v>0</v>
      </c>
      <c r="E7218" s="14">
        <f t="shared" si="450"/>
        <v>50984</v>
      </c>
      <c r="F7218" s="3"/>
      <c r="G7218" s="5">
        <v>54065</v>
      </c>
    </row>
    <row r="7219" spans="2:7">
      <c r="B7219" s="24">
        <f t="shared" si="451"/>
        <v>50985</v>
      </c>
      <c r="C7219" s="8" t="b">
        <f t="shared" si="449"/>
        <v>0</v>
      </c>
      <c r="D7219" s="21" t="b">
        <f t="shared" si="448"/>
        <v>0</v>
      </c>
      <c r="E7219" s="14">
        <f t="shared" si="450"/>
        <v>50985</v>
      </c>
      <c r="F7219" s="3"/>
      <c r="G7219" s="5">
        <v>54066</v>
      </c>
    </row>
    <row r="7220" spans="2:7">
      <c r="B7220" s="24">
        <f t="shared" si="451"/>
        <v>50986</v>
      </c>
      <c r="C7220" s="8" t="b">
        <f t="shared" si="449"/>
        <v>0</v>
      </c>
      <c r="D7220" s="21" t="b">
        <f t="shared" si="448"/>
        <v>0</v>
      </c>
      <c r="E7220" s="14">
        <f t="shared" si="450"/>
        <v>50986</v>
      </c>
      <c r="F7220" s="3"/>
      <c r="G7220" s="5">
        <v>54067</v>
      </c>
    </row>
    <row r="7221" spans="2:7">
      <c r="B7221" s="24">
        <f t="shared" si="451"/>
        <v>50987</v>
      </c>
      <c r="C7221" s="8" t="b">
        <f t="shared" si="449"/>
        <v>0</v>
      </c>
      <c r="D7221" s="21" t="b">
        <f t="shared" si="448"/>
        <v>0</v>
      </c>
      <c r="E7221" s="14">
        <f t="shared" si="450"/>
        <v>50987</v>
      </c>
      <c r="F7221" s="3"/>
      <c r="G7221" s="5">
        <v>54070</v>
      </c>
    </row>
    <row r="7222" spans="2:7">
      <c r="B7222" s="24">
        <f t="shared" si="451"/>
        <v>50988</v>
      </c>
      <c r="C7222" s="8" t="b">
        <f t="shared" si="449"/>
        <v>1</v>
      </c>
      <c r="D7222" s="21" t="b">
        <f t="shared" si="448"/>
        <v>0</v>
      </c>
      <c r="E7222" s="14" t="b">
        <f t="shared" si="450"/>
        <v>0</v>
      </c>
      <c r="F7222" s="3"/>
      <c r="G7222" s="5">
        <v>54071</v>
      </c>
    </row>
    <row r="7223" spans="2:7">
      <c r="B7223" s="24">
        <f t="shared" si="451"/>
        <v>50989</v>
      </c>
      <c r="C7223" s="8" t="b">
        <f t="shared" si="449"/>
        <v>1</v>
      </c>
      <c r="D7223" s="21" t="b">
        <f t="shared" si="448"/>
        <v>0</v>
      </c>
      <c r="E7223" s="14" t="b">
        <f t="shared" si="450"/>
        <v>0</v>
      </c>
      <c r="F7223" s="3"/>
      <c r="G7223" s="5">
        <v>54072</v>
      </c>
    </row>
    <row r="7224" spans="2:7">
      <c r="B7224" s="24">
        <f t="shared" si="451"/>
        <v>50990</v>
      </c>
      <c r="C7224" s="8" t="b">
        <f t="shared" si="449"/>
        <v>0</v>
      </c>
      <c r="D7224" s="21" t="b">
        <f t="shared" si="448"/>
        <v>0</v>
      </c>
      <c r="E7224" s="14">
        <f t="shared" si="450"/>
        <v>50990</v>
      </c>
      <c r="F7224" s="3"/>
      <c r="G7224" s="5">
        <v>54073</v>
      </c>
    </row>
    <row r="7225" spans="2:7">
      <c r="B7225" s="24">
        <f t="shared" si="451"/>
        <v>50991</v>
      </c>
      <c r="C7225" s="8" t="b">
        <f t="shared" si="449"/>
        <v>0</v>
      </c>
      <c r="D7225" s="21" t="b">
        <f t="shared" si="448"/>
        <v>0</v>
      </c>
      <c r="E7225" s="14">
        <f t="shared" si="450"/>
        <v>50991</v>
      </c>
      <c r="F7225" s="3"/>
      <c r="G7225" s="5">
        <v>54074</v>
      </c>
    </row>
    <row r="7226" spans="2:7">
      <c r="B7226" s="24">
        <f t="shared" si="451"/>
        <v>50992</v>
      </c>
      <c r="C7226" s="8" t="b">
        <f t="shared" si="449"/>
        <v>0</v>
      </c>
      <c r="D7226" s="21" t="b">
        <f t="shared" si="448"/>
        <v>0</v>
      </c>
      <c r="E7226" s="14">
        <f t="shared" si="450"/>
        <v>50992</v>
      </c>
      <c r="F7226" s="3"/>
      <c r="G7226" s="5">
        <v>54077</v>
      </c>
    </row>
    <row r="7227" spans="2:7">
      <c r="B7227" s="24">
        <f t="shared" si="451"/>
        <v>50993</v>
      </c>
      <c r="C7227" s="8" t="b">
        <f t="shared" si="449"/>
        <v>0</v>
      </c>
      <c r="D7227" s="21" t="b">
        <f t="shared" si="448"/>
        <v>0</v>
      </c>
      <c r="E7227" s="14">
        <f t="shared" si="450"/>
        <v>50993</v>
      </c>
      <c r="F7227" s="3"/>
      <c r="G7227" s="5">
        <v>54078</v>
      </c>
    </row>
    <row r="7228" spans="2:7">
      <c r="B7228" s="24">
        <f t="shared" si="451"/>
        <v>50994</v>
      </c>
      <c r="C7228" s="8" t="b">
        <f t="shared" si="449"/>
        <v>0</v>
      </c>
      <c r="D7228" s="21" t="b">
        <f t="shared" si="448"/>
        <v>0</v>
      </c>
      <c r="E7228" s="14">
        <f t="shared" si="450"/>
        <v>50994</v>
      </c>
      <c r="F7228" s="3"/>
      <c r="G7228" s="5">
        <v>54079</v>
      </c>
    </row>
    <row r="7229" spans="2:7">
      <c r="B7229" s="24">
        <f t="shared" si="451"/>
        <v>50995</v>
      </c>
      <c r="C7229" s="8" t="b">
        <f t="shared" si="449"/>
        <v>1</v>
      </c>
      <c r="D7229" s="21" t="b">
        <f t="shared" si="448"/>
        <v>0</v>
      </c>
      <c r="E7229" s="14" t="b">
        <f t="shared" si="450"/>
        <v>0</v>
      </c>
      <c r="F7229" s="3"/>
      <c r="G7229" s="5">
        <v>54080</v>
      </c>
    </row>
    <row r="7230" spans="2:7">
      <c r="B7230" s="24">
        <f t="shared" si="451"/>
        <v>50996</v>
      </c>
      <c r="C7230" s="8" t="b">
        <f t="shared" si="449"/>
        <v>1</v>
      </c>
      <c r="D7230" s="21" t="b">
        <f t="shared" si="448"/>
        <v>0</v>
      </c>
      <c r="E7230" s="14" t="b">
        <f t="shared" si="450"/>
        <v>0</v>
      </c>
      <c r="F7230" s="3"/>
      <c r="G7230" s="5">
        <v>54081</v>
      </c>
    </row>
    <row r="7231" spans="2:7">
      <c r="B7231" s="24">
        <f t="shared" si="451"/>
        <v>50997</v>
      </c>
      <c r="C7231" s="8" t="b">
        <f t="shared" si="449"/>
        <v>0</v>
      </c>
      <c r="D7231" s="21" t="b">
        <f t="shared" si="448"/>
        <v>0</v>
      </c>
      <c r="E7231" s="14">
        <f t="shared" si="450"/>
        <v>50997</v>
      </c>
      <c r="F7231" s="3"/>
      <c r="G7231" s="5">
        <v>54084</v>
      </c>
    </row>
    <row r="7232" spans="2:7">
      <c r="B7232" s="24">
        <f t="shared" si="451"/>
        <v>50998</v>
      </c>
      <c r="C7232" s="8" t="b">
        <f t="shared" si="449"/>
        <v>0</v>
      </c>
      <c r="D7232" s="21" t="b">
        <f t="shared" si="448"/>
        <v>0</v>
      </c>
      <c r="E7232" s="14">
        <f t="shared" si="450"/>
        <v>50998</v>
      </c>
      <c r="F7232" s="3"/>
      <c r="G7232" s="5">
        <v>54085</v>
      </c>
    </row>
    <row r="7233" spans="2:7">
      <c r="B7233" s="24">
        <f t="shared" si="451"/>
        <v>50999</v>
      </c>
      <c r="C7233" s="8" t="b">
        <f t="shared" si="449"/>
        <v>0</v>
      </c>
      <c r="D7233" s="21" t="b">
        <f t="shared" si="448"/>
        <v>0</v>
      </c>
      <c r="E7233" s="14">
        <f t="shared" si="450"/>
        <v>50999</v>
      </c>
      <c r="F7233" s="3"/>
      <c r="G7233" s="5">
        <v>54086</v>
      </c>
    </row>
    <row r="7234" spans="2:7">
      <c r="B7234" s="24">
        <f t="shared" si="451"/>
        <v>51000</v>
      </c>
      <c r="C7234" s="8" t="b">
        <f t="shared" si="449"/>
        <v>0</v>
      </c>
      <c r="D7234" s="21" t="b">
        <f t="shared" si="448"/>
        <v>0</v>
      </c>
      <c r="E7234" s="14">
        <f t="shared" si="450"/>
        <v>51000</v>
      </c>
      <c r="F7234" s="3"/>
      <c r="G7234" s="5">
        <v>54087</v>
      </c>
    </row>
    <row r="7235" spans="2:7">
      <c r="B7235" s="24">
        <f t="shared" si="451"/>
        <v>51001</v>
      </c>
      <c r="C7235" s="8" t="b">
        <f t="shared" si="449"/>
        <v>0</v>
      </c>
      <c r="D7235" s="21" t="b">
        <f t="shared" ref="D7235:D7298" si="452">IF(TYPE(VLOOKUP(B7235,Holidays,1,0))&lt;&gt;1,FALSE,TRUE)</f>
        <v>0</v>
      </c>
      <c r="E7235" s="14">
        <f t="shared" si="450"/>
        <v>51001</v>
      </c>
      <c r="F7235" s="3"/>
      <c r="G7235" s="5">
        <v>54088</v>
      </c>
    </row>
    <row r="7236" spans="2:7">
      <c r="B7236" s="24">
        <f t="shared" si="451"/>
        <v>51002</v>
      </c>
      <c r="C7236" s="8" t="b">
        <f t="shared" ref="C7236:C7299" si="453">IF(WEEKDAY(B7236,2)&gt;5,TRUE)</f>
        <v>1</v>
      </c>
      <c r="D7236" s="21" t="b">
        <f t="shared" si="452"/>
        <v>0</v>
      </c>
      <c r="E7236" s="14" t="b">
        <f t="shared" ref="E7236:E7299" si="454">IF(OR(C7236,D7236),FALSE,B7236)</f>
        <v>0</v>
      </c>
      <c r="F7236" s="3"/>
      <c r="G7236" s="5">
        <v>54091</v>
      </c>
    </row>
    <row r="7237" spans="2:7">
      <c r="B7237" s="24">
        <f t="shared" ref="B7237:B7300" si="455">B7236+1</f>
        <v>51003</v>
      </c>
      <c r="C7237" s="8" t="b">
        <f t="shared" si="453"/>
        <v>1</v>
      </c>
      <c r="D7237" s="21" t="b">
        <f t="shared" si="452"/>
        <v>0</v>
      </c>
      <c r="E7237" s="14" t="b">
        <f t="shared" si="454"/>
        <v>0</v>
      </c>
      <c r="F7237" s="3"/>
      <c r="G7237" s="5">
        <v>54092</v>
      </c>
    </row>
    <row r="7238" spans="2:7">
      <c r="B7238" s="24">
        <f t="shared" si="455"/>
        <v>51004</v>
      </c>
      <c r="C7238" s="8" t="b">
        <f t="shared" si="453"/>
        <v>0</v>
      </c>
      <c r="D7238" s="21" t="b">
        <f t="shared" si="452"/>
        <v>0</v>
      </c>
      <c r="E7238" s="14">
        <f t="shared" si="454"/>
        <v>51004</v>
      </c>
      <c r="F7238" s="3"/>
      <c r="G7238" s="5">
        <v>54093</v>
      </c>
    </row>
    <row r="7239" spans="2:7">
      <c r="B7239" s="24">
        <f t="shared" si="455"/>
        <v>51005</v>
      </c>
      <c r="C7239" s="8" t="b">
        <f t="shared" si="453"/>
        <v>0</v>
      </c>
      <c r="D7239" s="21" t="b">
        <f t="shared" si="452"/>
        <v>0</v>
      </c>
      <c r="E7239" s="14">
        <f t="shared" si="454"/>
        <v>51005</v>
      </c>
      <c r="F7239" s="3"/>
      <c r="G7239" s="5">
        <v>54094</v>
      </c>
    </row>
    <row r="7240" spans="2:7">
      <c r="B7240" s="24">
        <f t="shared" si="455"/>
        <v>51006</v>
      </c>
      <c r="C7240" s="8" t="b">
        <f t="shared" si="453"/>
        <v>0</v>
      </c>
      <c r="D7240" s="21" t="b">
        <f t="shared" si="452"/>
        <v>0</v>
      </c>
      <c r="E7240" s="14">
        <f t="shared" si="454"/>
        <v>51006</v>
      </c>
      <c r="F7240" s="3"/>
      <c r="G7240" s="5">
        <v>54095</v>
      </c>
    </row>
    <row r="7241" spans="2:7">
      <c r="B7241" s="24">
        <f t="shared" si="455"/>
        <v>51007</v>
      </c>
      <c r="C7241" s="8" t="b">
        <f t="shared" si="453"/>
        <v>0</v>
      </c>
      <c r="D7241" s="21" t="b">
        <f t="shared" si="452"/>
        <v>0</v>
      </c>
      <c r="E7241" s="14">
        <f t="shared" si="454"/>
        <v>51007</v>
      </c>
      <c r="F7241" s="3"/>
      <c r="G7241" s="5">
        <v>54098</v>
      </c>
    </row>
    <row r="7242" spans="2:7">
      <c r="B7242" s="24">
        <f t="shared" si="455"/>
        <v>51008</v>
      </c>
      <c r="C7242" s="8" t="b">
        <f t="shared" si="453"/>
        <v>0</v>
      </c>
      <c r="D7242" s="21" t="b">
        <f t="shared" si="452"/>
        <v>0</v>
      </c>
      <c r="E7242" s="14">
        <f t="shared" si="454"/>
        <v>51008</v>
      </c>
      <c r="F7242" s="3"/>
      <c r="G7242" s="5">
        <v>54099</v>
      </c>
    </row>
    <row r="7243" spans="2:7">
      <c r="B7243" s="24">
        <f t="shared" si="455"/>
        <v>51009</v>
      </c>
      <c r="C7243" s="8" t="b">
        <f t="shared" si="453"/>
        <v>1</v>
      </c>
      <c r="D7243" s="21" t="b">
        <f t="shared" si="452"/>
        <v>0</v>
      </c>
      <c r="E7243" s="14" t="b">
        <f t="shared" si="454"/>
        <v>0</v>
      </c>
      <c r="F7243" s="3"/>
      <c r="G7243" s="5">
        <v>54100</v>
      </c>
    </row>
    <row r="7244" spans="2:7">
      <c r="B7244" s="24">
        <f t="shared" si="455"/>
        <v>51010</v>
      </c>
      <c r="C7244" s="8" t="b">
        <f t="shared" si="453"/>
        <v>1</v>
      </c>
      <c r="D7244" s="21" t="b">
        <f t="shared" si="452"/>
        <v>0</v>
      </c>
      <c r="E7244" s="14" t="b">
        <f t="shared" si="454"/>
        <v>0</v>
      </c>
      <c r="F7244" s="3"/>
      <c r="G7244" s="5">
        <v>54101</v>
      </c>
    </row>
    <row r="7245" spans="2:7">
      <c r="B7245" s="24">
        <f t="shared" si="455"/>
        <v>51011</v>
      </c>
      <c r="C7245" s="8" t="b">
        <f t="shared" si="453"/>
        <v>0</v>
      </c>
      <c r="D7245" s="21" t="b">
        <f t="shared" si="452"/>
        <v>0</v>
      </c>
      <c r="E7245" s="14">
        <f t="shared" si="454"/>
        <v>51011</v>
      </c>
      <c r="F7245" s="3"/>
      <c r="G7245" s="5">
        <v>54102</v>
      </c>
    </row>
    <row r="7246" spans="2:7">
      <c r="B7246" s="24">
        <f t="shared" si="455"/>
        <v>51012</v>
      </c>
      <c r="C7246" s="8" t="b">
        <f t="shared" si="453"/>
        <v>0</v>
      </c>
      <c r="D7246" s="21" t="b">
        <f t="shared" si="452"/>
        <v>0</v>
      </c>
      <c r="E7246" s="14">
        <f t="shared" si="454"/>
        <v>51012</v>
      </c>
      <c r="F7246" s="3"/>
      <c r="G7246" s="5">
        <v>54105</v>
      </c>
    </row>
    <row r="7247" spans="2:7">
      <c r="B7247" s="24">
        <f t="shared" si="455"/>
        <v>51013</v>
      </c>
      <c r="C7247" s="8" t="b">
        <f t="shared" si="453"/>
        <v>0</v>
      </c>
      <c r="D7247" s="21" t="b">
        <f t="shared" si="452"/>
        <v>0</v>
      </c>
      <c r="E7247" s="14">
        <f t="shared" si="454"/>
        <v>51013</v>
      </c>
      <c r="F7247" s="3"/>
      <c r="G7247" s="5">
        <v>54106</v>
      </c>
    </row>
    <row r="7248" spans="2:7">
      <c r="B7248" s="24">
        <f t="shared" si="455"/>
        <v>51014</v>
      </c>
      <c r="C7248" s="8" t="b">
        <f t="shared" si="453"/>
        <v>0</v>
      </c>
      <c r="D7248" s="21" t="b">
        <f t="shared" si="452"/>
        <v>0</v>
      </c>
      <c r="E7248" s="14">
        <f t="shared" si="454"/>
        <v>51014</v>
      </c>
      <c r="F7248" s="3"/>
      <c r="G7248" s="5">
        <v>54107</v>
      </c>
    </row>
    <row r="7249" spans="2:7">
      <c r="B7249" s="24">
        <f t="shared" si="455"/>
        <v>51015</v>
      </c>
      <c r="C7249" s="8" t="b">
        <f t="shared" si="453"/>
        <v>0</v>
      </c>
      <c r="D7249" s="21" t="b">
        <f t="shared" si="452"/>
        <v>0</v>
      </c>
      <c r="E7249" s="14">
        <f t="shared" si="454"/>
        <v>51015</v>
      </c>
      <c r="F7249" s="3"/>
      <c r="G7249" s="5">
        <v>54108</v>
      </c>
    </row>
    <row r="7250" spans="2:7">
      <c r="B7250" s="24">
        <f t="shared" si="455"/>
        <v>51016</v>
      </c>
      <c r="C7250" s="8" t="b">
        <f t="shared" si="453"/>
        <v>1</v>
      </c>
      <c r="D7250" s="21" t="b">
        <f t="shared" si="452"/>
        <v>0</v>
      </c>
      <c r="E7250" s="14" t="b">
        <f t="shared" si="454"/>
        <v>0</v>
      </c>
      <c r="F7250" s="3"/>
      <c r="G7250" s="5">
        <v>54109</v>
      </c>
    </row>
    <row r="7251" spans="2:7">
      <c r="B7251" s="24">
        <f t="shared" si="455"/>
        <v>51017</v>
      </c>
      <c r="C7251" s="8" t="b">
        <f t="shared" si="453"/>
        <v>1</v>
      </c>
      <c r="D7251" s="21" t="b">
        <f t="shared" si="452"/>
        <v>0</v>
      </c>
      <c r="E7251" s="14" t="b">
        <f t="shared" si="454"/>
        <v>0</v>
      </c>
      <c r="F7251" s="3"/>
      <c r="G7251" s="5">
        <v>54112</v>
      </c>
    </row>
    <row r="7252" spans="2:7">
      <c r="B7252" s="24">
        <f t="shared" si="455"/>
        <v>51018</v>
      </c>
      <c r="C7252" s="8" t="b">
        <f t="shared" si="453"/>
        <v>0</v>
      </c>
      <c r="D7252" s="21" t="b">
        <f t="shared" si="452"/>
        <v>0</v>
      </c>
      <c r="E7252" s="14">
        <f t="shared" si="454"/>
        <v>51018</v>
      </c>
      <c r="F7252" s="3"/>
      <c r="G7252" s="5">
        <v>54113</v>
      </c>
    </row>
    <row r="7253" spans="2:7">
      <c r="B7253" s="24">
        <f t="shared" si="455"/>
        <v>51019</v>
      </c>
      <c r="C7253" s="8" t="b">
        <f t="shared" si="453"/>
        <v>0</v>
      </c>
      <c r="D7253" s="21" t="b">
        <f t="shared" si="452"/>
        <v>0</v>
      </c>
      <c r="E7253" s="14">
        <f t="shared" si="454"/>
        <v>51019</v>
      </c>
      <c r="F7253" s="3"/>
      <c r="G7253" s="5">
        <v>54114</v>
      </c>
    </row>
    <row r="7254" spans="2:7">
      <c r="B7254" s="24">
        <f t="shared" si="455"/>
        <v>51020</v>
      </c>
      <c r="C7254" s="8" t="b">
        <f t="shared" si="453"/>
        <v>0</v>
      </c>
      <c r="D7254" s="21" t="b">
        <f t="shared" si="452"/>
        <v>0</v>
      </c>
      <c r="E7254" s="14">
        <f t="shared" si="454"/>
        <v>51020</v>
      </c>
      <c r="F7254" s="3"/>
      <c r="G7254" s="5">
        <v>54115</v>
      </c>
    </row>
    <row r="7255" spans="2:7">
      <c r="B7255" s="24">
        <f t="shared" si="455"/>
        <v>51021</v>
      </c>
      <c r="C7255" s="8" t="b">
        <f t="shared" si="453"/>
        <v>0</v>
      </c>
      <c r="D7255" s="21" t="b">
        <f t="shared" si="452"/>
        <v>0</v>
      </c>
      <c r="E7255" s="14">
        <f t="shared" si="454"/>
        <v>51021</v>
      </c>
      <c r="F7255" s="3"/>
      <c r="G7255" s="5">
        <v>54116</v>
      </c>
    </row>
    <row r="7256" spans="2:7">
      <c r="B7256" s="24">
        <f t="shared" si="455"/>
        <v>51022</v>
      </c>
      <c r="C7256" s="8" t="b">
        <f t="shared" si="453"/>
        <v>0</v>
      </c>
      <c r="D7256" s="21" t="b">
        <f t="shared" si="452"/>
        <v>0</v>
      </c>
      <c r="E7256" s="14">
        <f t="shared" si="454"/>
        <v>51022</v>
      </c>
      <c r="F7256" s="3"/>
      <c r="G7256" s="5">
        <v>54119</v>
      </c>
    </row>
    <row r="7257" spans="2:7">
      <c r="B7257" s="24">
        <f t="shared" si="455"/>
        <v>51023</v>
      </c>
      <c r="C7257" s="8" t="b">
        <f t="shared" si="453"/>
        <v>1</v>
      </c>
      <c r="D7257" s="21" t="b">
        <f t="shared" si="452"/>
        <v>0</v>
      </c>
      <c r="E7257" s="14" t="b">
        <f t="shared" si="454"/>
        <v>0</v>
      </c>
      <c r="F7257" s="3"/>
      <c r="G7257" s="5">
        <v>54120</v>
      </c>
    </row>
    <row r="7258" spans="2:7">
      <c r="B7258" s="24">
        <f t="shared" si="455"/>
        <v>51024</v>
      </c>
      <c r="C7258" s="8" t="b">
        <f t="shared" si="453"/>
        <v>1</v>
      </c>
      <c r="D7258" s="21" t="b">
        <f t="shared" si="452"/>
        <v>0</v>
      </c>
      <c r="E7258" s="14" t="b">
        <f t="shared" si="454"/>
        <v>0</v>
      </c>
      <c r="F7258" s="3"/>
      <c r="G7258" s="5">
        <v>54121</v>
      </c>
    </row>
    <row r="7259" spans="2:7">
      <c r="B7259" s="24">
        <f t="shared" si="455"/>
        <v>51025</v>
      </c>
      <c r="C7259" s="8" t="b">
        <f t="shared" si="453"/>
        <v>0</v>
      </c>
      <c r="D7259" s="21" t="b">
        <f t="shared" si="452"/>
        <v>0</v>
      </c>
      <c r="E7259" s="14">
        <f t="shared" si="454"/>
        <v>51025</v>
      </c>
      <c r="F7259" s="3"/>
      <c r="G7259" s="5">
        <v>54122</v>
      </c>
    </row>
    <row r="7260" spans="2:7">
      <c r="B7260" s="24">
        <f t="shared" si="455"/>
        <v>51026</v>
      </c>
      <c r="C7260" s="8" t="b">
        <f t="shared" si="453"/>
        <v>0</v>
      </c>
      <c r="D7260" s="21" t="b">
        <f t="shared" si="452"/>
        <v>0</v>
      </c>
      <c r="E7260" s="14">
        <f t="shared" si="454"/>
        <v>51026</v>
      </c>
      <c r="F7260" s="3"/>
      <c r="G7260" s="5">
        <v>54123</v>
      </c>
    </row>
    <row r="7261" spans="2:7">
      <c r="B7261" s="24">
        <f t="shared" si="455"/>
        <v>51027</v>
      </c>
      <c r="C7261" s="8" t="b">
        <f t="shared" si="453"/>
        <v>0</v>
      </c>
      <c r="D7261" s="21" t="b">
        <f t="shared" si="452"/>
        <v>0</v>
      </c>
      <c r="E7261" s="14">
        <f t="shared" si="454"/>
        <v>51027</v>
      </c>
      <c r="F7261" s="3"/>
      <c r="G7261" s="5">
        <v>54126</v>
      </c>
    </row>
    <row r="7262" spans="2:7">
      <c r="B7262" s="24">
        <f t="shared" si="455"/>
        <v>51028</v>
      </c>
      <c r="C7262" s="8" t="b">
        <f t="shared" si="453"/>
        <v>0</v>
      </c>
      <c r="D7262" s="21" t="b">
        <f t="shared" si="452"/>
        <v>0</v>
      </c>
      <c r="E7262" s="14">
        <f t="shared" si="454"/>
        <v>51028</v>
      </c>
      <c r="F7262" s="3"/>
      <c r="G7262" s="5">
        <v>54127</v>
      </c>
    </row>
    <row r="7263" spans="2:7">
      <c r="B7263" s="24">
        <f t="shared" si="455"/>
        <v>51029</v>
      </c>
      <c r="C7263" s="8" t="b">
        <f t="shared" si="453"/>
        <v>0</v>
      </c>
      <c r="D7263" s="21" t="b">
        <f t="shared" si="452"/>
        <v>0</v>
      </c>
      <c r="E7263" s="14">
        <f t="shared" si="454"/>
        <v>51029</v>
      </c>
      <c r="F7263" s="3"/>
      <c r="G7263" s="5">
        <v>54128</v>
      </c>
    </row>
    <row r="7264" spans="2:7">
      <c r="B7264" s="24">
        <f t="shared" si="455"/>
        <v>51030</v>
      </c>
      <c r="C7264" s="8" t="b">
        <f t="shared" si="453"/>
        <v>1</v>
      </c>
      <c r="D7264" s="21" t="b">
        <f t="shared" si="452"/>
        <v>0</v>
      </c>
      <c r="E7264" s="14" t="b">
        <f t="shared" si="454"/>
        <v>0</v>
      </c>
      <c r="F7264" s="3"/>
      <c r="G7264" s="5">
        <v>54129</v>
      </c>
    </row>
    <row r="7265" spans="2:7">
      <c r="B7265" s="24">
        <f t="shared" si="455"/>
        <v>51031</v>
      </c>
      <c r="C7265" s="8" t="b">
        <f t="shared" si="453"/>
        <v>1</v>
      </c>
      <c r="D7265" s="21" t="b">
        <f t="shared" si="452"/>
        <v>0</v>
      </c>
      <c r="E7265" s="14" t="b">
        <f t="shared" si="454"/>
        <v>0</v>
      </c>
      <c r="F7265" s="3"/>
      <c r="G7265" s="5">
        <v>54130</v>
      </c>
    </row>
    <row r="7266" spans="2:7">
      <c r="B7266" s="24">
        <f t="shared" si="455"/>
        <v>51032</v>
      </c>
      <c r="C7266" s="8" t="b">
        <f t="shared" si="453"/>
        <v>0</v>
      </c>
      <c r="D7266" s="21" t="b">
        <f t="shared" si="452"/>
        <v>0</v>
      </c>
      <c r="E7266" s="14">
        <f t="shared" si="454"/>
        <v>51032</v>
      </c>
      <c r="F7266" s="3"/>
      <c r="G7266" s="5">
        <v>54133</v>
      </c>
    </row>
    <row r="7267" spans="2:7">
      <c r="B7267" s="24">
        <f t="shared" si="455"/>
        <v>51033</v>
      </c>
      <c r="C7267" s="8" t="b">
        <f t="shared" si="453"/>
        <v>0</v>
      </c>
      <c r="D7267" s="21" t="b">
        <f t="shared" si="452"/>
        <v>0</v>
      </c>
      <c r="E7267" s="14">
        <f t="shared" si="454"/>
        <v>51033</v>
      </c>
      <c r="F7267" s="3"/>
      <c r="G7267" s="5">
        <v>54134</v>
      </c>
    </row>
    <row r="7268" spans="2:7">
      <c r="B7268" s="24">
        <f t="shared" si="455"/>
        <v>51034</v>
      </c>
      <c r="C7268" s="8" t="b">
        <f t="shared" si="453"/>
        <v>0</v>
      </c>
      <c r="D7268" s="21" t="b">
        <f t="shared" si="452"/>
        <v>0</v>
      </c>
      <c r="E7268" s="14">
        <f t="shared" si="454"/>
        <v>51034</v>
      </c>
      <c r="F7268" s="3"/>
      <c r="G7268" s="5">
        <v>54135</v>
      </c>
    </row>
    <row r="7269" spans="2:7">
      <c r="B7269" s="24">
        <f t="shared" si="455"/>
        <v>51035</v>
      </c>
      <c r="C7269" s="8" t="b">
        <f t="shared" si="453"/>
        <v>0</v>
      </c>
      <c r="D7269" s="21" t="b">
        <f t="shared" si="452"/>
        <v>0</v>
      </c>
      <c r="E7269" s="14">
        <f t="shared" si="454"/>
        <v>51035</v>
      </c>
      <c r="F7269" s="3"/>
      <c r="G7269" s="5">
        <v>54136</v>
      </c>
    </row>
    <row r="7270" spans="2:7">
      <c r="B7270" s="24">
        <f t="shared" si="455"/>
        <v>51036</v>
      </c>
      <c r="C7270" s="8" t="b">
        <f t="shared" si="453"/>
        <v>0</v>
      </c>
      <c r="D7270" s="21" t="b">
        <f t="shared" si="452"/>
        <v>0</v>
      </c>
      <c r="E7270" s="14">
        <f t="shared" si="454"/>
        <v>51036</v>
      </c>
      <c r="F7270" s="3"/>
      <c r="G7270" s="5">
        <v>54137</v>
      </c>
    </row>
    <row r="7271" spans="2:7">
      <c r="B7271" s="24">
        <f t="shared" si="455"/>
        <v>51037</v>
      </c>
      <c r="C7271" s="8" t="b">
        <f t="shared" si="453"/>
        <v>1</v>
      </c>
      <c r="D7271" s="21" t="b">
        <f t="shared" si="452"/>
        <v>0</v>
      </c>
      <c r="E7271" s="14" t="b">
        <f t="shared" si="454"/>
        <v>0</v>
      </c>
      <c r="F7271" s="3"/>
      <c r="G7271" s="5">
        <v>54140</v>
      </c>
    </row>
    <row r="7272" spans="2:7">
      <c r="B7272" s="24">
        <f t="shared" si="455"/>
        <v>51038</v>
      </c>
      <c r="C7272" s="8" t="b">
        <f t="shared" si="453"/>
        <v>1</v>
      </c>
      <c r="D7272" s="21" t="b">
        <f t="shared" si="452"/>
        <v>0</v>
      </c>
      <c r="E7272" s="14" t="b">
        <f t="shared" si="454"/>
        <v>0</v>
      </c>
      <c r="F7272" s="3"/>
      <c r="G7272" s="5">
        <v>54141</v>
      </c>
    </row>
    <row r="7273" spans="2:7">
      <c r="B7273" s="24">
        <f t="shared" si="455"/>
        <v>51039</v>
      </c>
      <c r="C7273" s="8" t="b">
        <f t="shared" si="453"/>
        <v>0</v>
      </c>
      <c r="D7273" s="21" t="b">
        <f t="shared" si="452"/>
        <v>0</v>
      </c>
      <c r="E7273" s="14">
        <f t="shared" si="454"/>
        <v>51039</v>
      </c>
      <c r="F7273" s="3"/>
      <c r="G7273" s="5">
        <v>54142</v>
      </c>
    </row>
    <row r="7274" spans="2:7">
      <c r="B7274" s="24">
        <f t="shared" si="455"/>
        <v>51040</v>
      </c>
      <c r="C7274" s="8" t="b">
        <f t="shared" si="453"/>
        <v>0</v>
      </c>
      <c r="D7274" s="21" t="b">
        <f t="shared" si="452"/>
        <v>0</v>
      </c>
      <c r="E7274" s="14">
        <f t="shared" si="454"/>
        <v>51040</v>
      </c>
      <c r="F7274" s="3"/>
      <c r="G7274" s="5">
        <v>54143</v>
      </c>
    </row>
    <row r="7275" spans="2:7">
      <c r="B7275" s="24">
        <f t="shared" si="455"/>
        <v>51041</v>
      </c>
      <c r="C7275" s="8" t="b">
        <f t="shared" si="453"/>
        <v>0</v>
      </c>
      <c r="D7275" s="21" t="b">
        <f t="shared" si="452"/>
        <v>0</v>
      </c>
      <c r="E7275" s="14">
        <f t="shared" si="454"/>
        <v>51041</v>
      </c>
      <c r="F7275" s="3"/>
      <c r="G7275" s="5">
        <v>54144</v>
      </c>
    </row>
    <row r="7276" spans="2:7">
      <c r="B7276" s="24">
        <f t="shared" si="455"/>
        <v>51042</v>
      </c>
      <c r="C7276" s="8" t="b">
        <f t="shared" si="453"/>
        <v>0</v>
      </c>
      <c r="D7276" s="21" t="b">
        <f t="shared" si="452"/>
        <v>0</v>
      </c>
      <c r="E7276" s="14">
        <f t="shared" si="454"/>
        <v>51042</v>
      </c>
      <c r="F7276" s="3"/>
      <c r="G7276" s="5">
        <v>54147</v>
      </c>
    </row>
    <row r="7277" spans="2:7">
      <c r="B7277" s="24">
        <f t="shared" si="455"/>
        <v>51043</v>
      </c>
      <c r="C7277" s="8" t="b">
        <f t="shared" si="453"/>
        <v>0</v>
      </c>
      <c r="D7277" s="21" t="b">
        <f t="shared" si="452"/>
        <v>0</v>
      </c>
      <c r="E7277" s="14">
        <f t="shared" si="454"/>
        <v>51043</v>
      </c>
      <c r="F7277" s="3"/>
      <c r="G7277" s="5">
        <v>54148</v>
      </c>
    </row>
    <row r="7278" spans="2:7">
      <c r="B7278" s="24">
        <f t="shared" si="455"/>
        <v>51044</v>
      </c>
      <c r="C7278" s="8" t="b">
        <f t="shared" si="453"/>
        <v>1</v>
      </c>
      <c r="D7278" s="21" t="b">
        <f t="shared" si="452"/>
        <v>0</v>
      </c>
      <c r="E7278" s="14" t="b">
        <f t="shared" si="454"/>
        <v>0</v>
      </c>
      <c r="F7278" s="3"/>
      <c r="G7278" s="5">
        <v>54149</v>
      </c>
    </row>
    <row r="7279" spans="2:7">
      <c r="B7279" s="24">
        <f t="shared" si="455"/>
        <v>51045</v>
      </c>
      <c r="C7279" s="8" t="b">
        <f t="shared" si="453"/>
        <v>1</v>
      </c>
      <c r="D7279" s="21" t="b">
        <f t="shared" si="452"/>
        <v>0</v>
      </c>
      <c r="E7279" s="14" t="b">
        <f t="shared" si="454"/>
        <v>0</v>
      </c>
      <c r="F7279" s="3"/>
      <c r="G7279" s="5">
        <v>54150</v>
      </c>
    </row>
    <row r="7280" spans="2:7">
      <c r="B7280" s="24">
        <f t="shared" si="455"/>
        <v>51046</v>
      </c>
      <c r="C7280" s="8" t="b">
        <f t="shared" si="453"/>
        <v>0</v>
      </c>
      <c r="D7280" s="21" t="b">
        <f t="shared" si="452"/>
        <v>0</v>
      </c>
      <c r="E7280" s="14">
        <f t="shared" si="454"/>
        <v>51046</v>
      </c>
      <c r="F7280" s="3"/>
      <c r="G7280" s="5">
        <v>54155</v>
      </c>
    </row>
    <row r="7281" spans="2:7">
      <c r="B7281" s="24">
        <f t="shared" si="455"/>
        <v>51047</v>
      </c>
      <c r="C7281" s="8" t="b">
        <f t="shared" si="453"/>
        <v>0</v>
      </c>
      <c r="D7281" s="21" t="b">
        <f t="shared" si="452"/>
        <v>0</v>
      </c>
      <c r="E7281" s="14">
        <f t="shared" si="454"/>
        <v>51047</v>
      </c>
      <c r="F7281" s="3"/>
      <c r="G7281" s="5">
        <v>54156</v>
      </c>
    </row>
    <row r="7282" spans="2:7">
      <c r="B7282" s="24">
        <f t="shared" si="455"/>
        <v>51048</v>
      </c>
      <c r="C7282" s="8" t="b">
        <f t="shared" si="453"/>
        <v>0</v>
      </c>
      <c r="D7282" s="21" t="b">
        <f t="shared" si="452"/>
        <v>0</v>
      </c>
      <c r="E7282" s="14">
        <f t="shared" si="454"/>
        <v>51048</v>
      </c>
      <c r="F7282" s="3"/>
      <c r="G7282" s="5">
        <v>54157</v>
      </c>
    </row>
    <row r="7283" spans="2:7">
      <c r="B7283" s="24">
        <f t="shared" si="455"/>
        <v>51049</v>
      </c>
      <c r="C7283" s="8" t="b">
        <f t="shared" si="453"/>
        <v>0</v>
      </c>
      <c r="D7283" s="21" t="b">
        <f t="shared" si="452"/>
        <v>0</v>
      </c>
      <c r="E7283" s="14">
        <f t="shared" si="454"/>
        <v>51049</v>
      </c>
      <c r="F7283" s="3"/>
      <c r="G7283" s="5">
        <v>54158</v>
      </c>
    </row>
    <row r="7284" spans="2:7">
      <c r="B7284" s="24">
        <f t="shared" si="455"/>
        <v>51050</v>
      </c>
      <c r="C7284" s="8" t="b">
        <f t="shared" si="453"/>
        <v>0</v>
      </c>
      <c r="D7284" s="21" t="b">
        <f t="shared" si="452"/>
        <v>0</v>
      </c>
      <c r="E7284" s="14">
        <f t="shared" si="454"/>
        <v>51050</v>
      </c>
      <c r="F7284" s="3"/>
      <c r="G7284" s="5">
        <v>54161</v>
      </c>
    </row>
    <row r="7285" spans="2:7">
      <c r="B7285" s="24">
        <f t="shared" si="455"/>
        <v>51051</v>
      </c>
      <c r="C7285" s="8" t="b">
        <f t="shared" si="453"/>
        <v>1</v>
      </c>
      <c r="D7285" s="21" t="b">
        <f t="shared" si="452"/>
        <v>0</v>
      </c>
      <c r="E7285" s="14" t="b">
        <f t="shared" si="454"/>
        <v>0</v>
      </c>
      <c r="F7285" s="3"/>
      <c r="G7285" s="5">
        <v>54162</v>
      </c>
    </row>
    <row r="7286" spans="2:7">
      <c r="B7286" s="24">
        <f t="shared" si="455"/>
        <v>51052</v>
      </c>
      <c r="C7286" s="8" t="b">
        <f t="shared" si="453"/>
        <v>1</v>
      </c>
      <c r="D7286" s="21" t="b">
        <f t="shared" si="452"/>
        <v>0</v>
      </c>
      <c r="E7286" s="14" t="b">
        <f t="shared" si="454"/>
        <v>0</v>
      </c>
      <c r="F7286" s="3"/>
      <c r="G7286" s="5">
        <v>54163</v>
      </c>
    </row>
    <row r="7287" spans="2:7">
      <c r="B7287" s="24">
        <f t="shared" si="455"/>
        <v>51053</v>
      </c>
      <c r="C7287" s="8" t="b">
        <f t="shared" si="453"/>
        <v>0</v>
      </c>
      <c r="D7287" s="21" t="b">
        <f t="shared" si="452"/>
        <v>0</v>
      </c>
      <c r="E7287" s="14">
        <f t="shared" si="454"/>
        <v>51053</v>
      </c>
      <c r="F7287" s="3"/>
      <c r="G7287" s="5">
        <v>54164</v>
      </c>
    </row>
    <row r="7288" spans="2:7">
      <c r="B7288" s="24">
        <f t="shared" si="455"/>
        <v>51054</v>
      </c>
      <c r="C7288" s="8" t="b">
        <f t="shared" si="453"/>
        <v>0</v>
      </c>
      <c r="D7288" s="21" t="b">
        <f t="shared" si="452"/>
        <v>0</v>
      </c>
      <c r="E7288" s="14">
        <f t="shared" si="454"/>
        <v>51054</v>
      </c>
      <c r="F7288" s="3"/>
      <c r="G7288" s="5">
        <v>54165</v>
      </c>
    </row>
    <row r="7289" spans="2:7">
      <c r="B7289" s="24">
        <f t="shared" si="455"/>
        <v>51055</v>
      </c>
      <c r="C7289" s="8" t="b">
        <f t="shared" si="453"/>
        <v>0</v>
      </c>
      <c r="D7289" s="21" t="b">
        <f t="shared" si="452"/>
        <v>0</v>
      </c>
      <c r="E7289" s="14">
        <f t="shared" si="454"/>
        <v>51055</v>
      </c>
      <c r="F7289" s="3"/>
      <c r="G7289" s="5">
        <v>54168</v>
      </c>
    </row>
    <row r="7290" spans="2:7">
      <c r="B7290" s="24">
        <f t="shared" si="455"/>
        <v>51056</v>
      </c>
      <c r="C7290" s="8" t="b">
        <f t="shared" si="453"/>
        <v>0</v>
      </c>
      <c r="D7290" s="21" t="b">
        <f t="shared" si="452"/>
        <v>0</v>
      </c>
      <c r="E7290" s="14">
        <f t="shared" si="454"/>
        <v>51056</v>
      </c>
      <c r="F7290" s="3"/>
      <c r="G7290" s="5">
        <v>54169</v>
      </c>
    </row>
    <row r="7291" spans="2:7">
      <c r="B7291" s="24">
        <f t="shared" si="455"/>
        <v>51057</v>
      </c>
      <c r="C7291" s="8" t="b">
        <f t="shared" si="453"/>
        <v>0</v>
      </c>
      <c r="D7291" s="21" t="b">
        <f t="shared" si="452"/>
        <v>0</v>
      </c>
      <c r="E7291" s="14">
        <f t="shared" si="454"/>
        <v>51057</v>
      </c>
      <c r="F7291" s="3"/>
      <c r="G7291" s="5">
        <v>54170</v>
      </c>
    </row>
    <row r="7292" spans="2:7">
      <c r="B7292" s="24">
        <f t="shared" si="455"/>
        <v>51058</v>
      </c>
      <c r="C7292" s="8" t="b">
        <f t="shared" si="453"/>
        <v>1</v>
      </c>
      <c r="D7292" s="21" t="b">
        <f t="shared" si="452"/>
        <v>0</v>
      </c>
      <c r="E7292" s="14" t="b">
        <f t="shared" si="454"/>
        <v>0</v>
      </c>
      <c r="F7292" s="3"/>
      <c r="G7292" s="5">
        <v>54171</v>
      </c>
    </row>
    <row r="7293" spans="2:7">
      <c r="B7293" s="24">
        <f t="shared" si="455"/>
        <v>51059</v>
      </c>
      <c r="C7293" s="8" t="b">
        <f t="shared" si="453"/>
        <v>1</v>
      </c>
      <c r="D7293" s="21" t="b">
        <f t="shared" si="452"/>
        <v>0</v>
      </c>
      <c r="E7293" s="14" t="b">
        <f t="shared" si="454"/>
        <v>0</v>
      </c>
      <c r="F7293" s="3"/>
      <c r="G7293" s="5">
        <v>54172</v>
      </c>
    </row>
    <row r="7294" spans="2:7">
      <c r="B7294" s="24">
        <f t="shared" si="455"/>
        <v>51060</v>
      </c>
      <c r="C7294" s="8" t="b">
        <f t="shared" si="453"/>
        <v>0</v>
      </c>
      <c r="D7294" s="21" t="b">
        <f t="shared" si="452"/>
        <v>0</v>
      </c>
      <c r="E7294" s="14">
        <f t="shared" si="454"/>
        <v>51060</v>
      </c>
      <c r="F7294" s="3"/>
      <c r="G7294" s="5">
        <v>54175</v>
      </c>
    </row>
    <row r="7295" spans="2:7">
      <c r="B7295" s="24">
        <f t="shared" si="455"/>
        <v>51061</v>
      </c>
      <c r="C7295" s="8" t="b">
        <f t="shared" si="453"/>
        <v>0</v>
      </c>
      <c r="D7295" s="21" t="b">
        <f t="shared" si="452"/>
        <v>0</v>
      </c>
      <c r="E7295" s="14">
        <f t="shared" si="454"/>
        <v>51061</v>
      </c>
      <c r="F7295" s="3"/>
      <c r="G7295" s="5">
        <v>54176</v>
      </c>
    </row>
    <row r="7296" spans="2:7">
      <c r="B7296" s="24">
        <f t="shared" si="455"/>
        <v>51062</v>
      </c>
      <c r="C7296" s="8" t="b">
        <f t="shared" si="453"/>
        <v>0</v>
      </c>
      <c r="D7296" s="21" t="b">
        <f t="shared" si="452"/>
        <v>0</v>
      </c>
      <c r="E7296" s="14">
        <f t="shared" si="454"/>
        <v>51062</v>
      </c>
      <c r="F7296" s="3"/>
      <c r="G7296" s="5">
        <v>54177</v>
      </c>
    </row>
    <row r="7297" spans="2:7">
      <c r="B7297" s="24">
        <f t="shared" si="455"/>
        <v>51063</v>
      </c>
      <c r="C7297" s="8" t="b">
        <f t="shared" si="453"/>
        <v>0</v>
      </c>
      <c r="D7297" s="21" t="b">
        <f t="shared" si="452"/>
        <v>0</v>
      </c>
      <c r="E7297" s="14">
        <f t="shared" si="454"/>
        <v>51063</v>
      </c>
      <c r="F7297" s="3"/>
      <c r="G7297" s="5">
        <v>54178</v>
      </c>
    </row>
    <row r="7298" spans="2:7">
      <c r="B7298" s="24">
        <f t="shared" si="455"/>
        <v>51064</v>
      </c>
      <c r="C7298" s="8" t="b">
        <f t="shared" si="453"/>
        <v>0</v>
      </c>
      <c r="D7298" s="21" t="b">
        <f t="shared" si="452"/>
        <v>0</v>
      </c>
      <c r="E7298" s="14">
        <f t="shared" si="454"/>
        <v>51064</v>
      </c>
      <c r="F7298" s="3"/>
      <c r="G7298" s="5">
        <v>54182</v>
      </c>
    </row>
    <row r="7299" spans="2:7">
      <c r="B7299" s="24">
        <f t="shared" si="455"/>
        <v>51065</v>
      </c>
      <c r="C7299" s="8" t="b">
        <f t="shared" si="453"/>
        <v>1</v>
      </c>
      <c r="D7299" s="21" t="b">
        <f t="shared" ref="D7299:D7362" si="456">IF(TYPE(VLOOKUP(B7299,Holidays,1,0))&lt;&gt;1,FALSE,TRUE)</f>
        <v>0</v>
      </c>
      <c r="E7299" s="14" t="b">
        <f t="shared" si="454"/>
        <v>0</v>
      </c>
      <c r="F7299" s="3"/>
      <c r="G7299" s="5">
        <v>54183</v>
      </c>
    </row>
    <row r="7300" spans="2:7">
      <c r="B7300" s="24">
        <f t="shared" si="455"/>
        <v>51066</v>
      </c>
      <c r="C7300" s="8" t="b">
        <f t="shared" ref="C7300:C7363" si="457">IF(WEEKDAY(B7300,2)&gt;5,TRUE)</f>
        <v>1</v>
      </c>
      <c r="D7300" s="21" t="b">
        <f t="shared" si="456"/>
        <v>0</v>
      </c>
      <c r="E7300" s="14" t="b">
        <f t="shared" ref="E7300:E7363" si="458">IF(OR(C7300,D7300),FALSE,B7300)</f>
        <v>0</v>
      </c>
      <c r="F7300" s="3"/>
      <c r="G7300" s="5">
        <v>54184</v>
      </c>
    </row>
    <row r="7301" spans="2:7">
      <c r="B7301" s="24">
        <f t="shared" ref="B7301:B7364" si="459">B7300+1</f>
        <v>51067</v>
      </c>
      <c r="C7301" s="8" t="b">
        <f t="shared" si="457"/>
        <v>0</v>
      </c>
      <c r="D7301" s="21" t="b">
        <f t="shared" si="456"/>
        <v>0</v>
      </c>
      <c r="E7301" s="14">
        <f t="shared" si="458"/>
        <v>51067</v>
      </c>
      <c r="F7301" s="3"/>
      <c r="G7301" s="5">
        <v>54185</v>
      </c>
    </row>
    <row r="7302" spans="2:7">
      <c r="B7302" s="24">
        <f t="shared" si="459"/>
        <v>51068</v>
      </c>
      <c r="C7302" s="8" t="b">
        <f t="shared" si="457"/>
        <v>0</v>
      </c>
      <c r="D7302" s="21" t="b">
        <f t="shared" si="456"/>
        <v>0</v>
      </c>
      <c r="E7302" s="14">
        <f t="shared" si="458"/>
        <v>51068</v>
      </c>
      <c r="F7302" s="3"/>
      <c r="G7302" s="5">
        <v>54186</v>
      </c>
    </row>
    <row r="7303" spans="2:7">
      <c r="B7303" s="24">
        <f t="shared" si="459"/>
        <v>51069</v>
      </c>
      <c r="C7303" s="8" t="b">
        <f t="shared" si="457"/>
        <v>0</v>
      </c>
      <c r="D7303" s="21" t="b">
        <f t="shared" si="456"/>
        <v>0</v>
      </c>
      <c r="E7303" s="14">
        <f t="shared" si="458"/>
        <v>51069</v>
      </c>
      <c r="F7303" s="3"/>
      <c r="G7303" s="5">
        <v>54189</v>
      </c>
    </row>
    <row r="7304" spans="2:7">
      <c r="B7304" s="24">
        <f t="shared" si="459"/>
        <v>51070</v>
      </c>
      <c r="C7304" s="8" t="b">
        <f t="shared" si="457"/>
        <v>0</v>
      </c>
      <c r="D7304" s="21" t="b">
        <f t="shared" si="456"/>
        <v>0</v>
      </c>
      <c r="E7304" s="14">
        <f t="shared" si="458"/>
        <v>51070</v>
      </c>
      <c r="F7304" s="3"/>
      <c r="G7304" s="5">
        <v>54190</v>
      </c>
    </row>
    <row r="7305" spans="2:7">
      <c r="B7305" s="24">
        <f t="shared" si="459"/>
        <v>51071</v>
      </c>
      <c r="C7305" s="8" t="b">
        <f t="shared" si="457"/>
        <v>0</v>
      </c>
      <c r="D7305" s="21" t="b">
        <f t="shared" si="456"/>
        <v>0</v>
      </c>
      <c r="E7305" s="14">
        <f t="shared" si="458"/>
        <v>51071</v>
      </c>
      <c r="F7305" s="3"/>
      <c r="G7305" s="5">
        <v>54191</v>
      </c>
    </row>
    <row r="7306" spans="2:7">
      <c r="B7306" s="24">
        <f t="shared" si="459"/>
        <v>51072</v>
      </c>
      <c r="C7306" s="8" t="b">
        <f t="shared" si="457"/>
        <v>1</v>
      </c>
      <c r="D7306" s="21" t="b">
        <f t="shared" si="456"/>
        <v>0</v>
      </c>
      <c r="E7306" s="14" t="b">
        <f t="shared" si="458"/>
        <v>0</v>
      </c>
      <c r="F7306" s="3"/>
      <c r="G7306" s="5">
        <v>54192</v>
      </c>
    </row>
    <row r="7307" spans="2:7">
      <c r="B7307" s="24">
        <f t="shared" si="459"/>
        <v>51073</v>
      </c>
      <c r="C7307" s="8" t="b">
        <f t="shared" si="457"/>
        <v>1</v>
      </c>
      <c r="D7307" s="21" t="b">
        <f t="shared" si="456"/>
        <v>0</v>
      </c>
      <c r="E7307" s="14" t="b">
        <f t="shared" si="458"/>
        <v>0</v>
      </c>
      <c r="F7307" s="3"/>
      <c r="G7307" s="5">
        <v>54193</v>
      </c>
    </row>
    <row r="7308" spans="2:7">
      <c r="B7308" s="24">
        <f t="shared" si="459"/>
        <v>51074</v>
      </c>
      <c r="C7308" s="8" t="b">
        <f t="shared" si="457"/>
        <v>0</v>
      </c>
      <c r="D7308" s="21" t="b">
        <f t="shared" si="456"/>
        <v>0</v>
      </c>
      <c r="E7308" s="14">
        <f t="shared" si="458"/>
        <v>51074</v>
      </c>
      <c r="F7308" s="3"/>
      <c r="G7308" s="5">
        <v>54196</v>
      </c>
    </row>
    <row r="7309" spans="2:7">
      <c r="B7309" s="24">
        <f t="shared" si="459"/>
        <v>51075</v>
      </c>
      <c r="C7309" s="8" t="b">
        <f t="shared" si="457"/>
        <v>0</v>
      </c>
      <c r="D7309" s="21" t="b">
        <f t="shared" si="456"/>
        <v>0</v>
      </c>
      <c r="E7309" s="14">
        <f t="shared" si="458"/>
        <v>51075</v>
      </c>
      <c r="F7309" s="3"/>
      <c r="G7309" s="5">
        <v>54197</v>
      </c>
    </row>
    <row r="7310" spans="2:7">
      <c r="B7310" s="24">
        <f t="shared" si="459"/>
        <v>51076</v>
      </c>
      <c r="C7310" s="8" t="b">
        <f t="shared" si="457"/>
        <v>0</v>
      </c>
      <c r="D7310" s="21" t="b">
        <f t="shared" si="456"/>
        <v>0</v>
      </c>
      <c r="E7310" s="14">
        <f t="shared" si="458"/>
        <v>51076</v>
      </c>
      <c r="F7310" s="3"/>
      <c r="G7310" s="5">
        <v>54198</v>
      </c>
    </row>
    <row r="7311" spans="2:7">
      <c r="B7311" s="24">
        <f t="shared" si="459"/>
        <v>51077</v>
      </c>
      <c r="C7311" s="8" t="b">
        <f t="shared" si="457"/>
        <v>0</v>
      </c>
      <c r="D7311" s="21" t="b">
        <f t="shared" si="456"/>
        <v>0</v>
      </c>
      <c r="E7311" s="14">
        <f t="shared" si="458"/>
        <v>51077</v>
      </c>
      <c r="F7311" s="3"/>
      <c r="G7311" s="5">
        <v>54199</v>
      </c>
    </row>
    <row r="7312" spans="2:7">
      <c r="B7312" s="24">
        <f t="shared" si="459"/>
        <v>51078</v>
      </c>
      <c r="C7312" s="8" t="b">
        <f t="shared" si="457"/>
        <v>0</v>
      </c>
      <c r="D7312" s="21" t="b">
        <f t="shared" si="456"/>
        <v>0</v>
      </c>
      <c r="E7312" s="14">
        <f t="shared" si="458"/>
        <v>51078</v>
      </c>
      <c r="F7312" s="3"/>
      <c r="G7312" s="5">
        <v>54200</v>
      </c>
    </row>
    <row r="7313" spans="2:7">
      <c r="B7313" s="24">
        <f t="shared" si="459"/>
        <v>51079</v>
      </c>
      <c r="C7313" s="8" t="b">
        <f t="shared" si="457"/>
        <v>1</v>
      </c>
      <c r="D7313" s="21" t="b">
        <f t="shared" si="456"/>
        <v>0</v>
      </c>
      <c r="E7313" s="14" t="b">
        <f t="shared" si="458"/>
        <v>0</v>
      </c>
      <c r="F7313" s="3"/>
      <c r="G7313" s="5">
        <v>54203</v>
      </c>
    </row>
    <row r="7314" spans="2:7">
      <c r="B7314" s="24">
        <f t="shared" si="459"/>
        <v>51080</v>
      </c>
      <c r="C7314" s="8" t="b">
        <f t="shared" si="457"/>
        <v>1</v>
      </c>
      <c r="D7314" s="21" t="b">
        <f t="shared" si="456"/>
        <v>0</v>
      </c>
      <c r="E7314" s="14" t="b">
        <f t="shared" si="458"/>
        <v>0</v>
      </c>
      <c r="F7314" s="3"/>
      <c r="G7314" s="5">
        <v>54204</v>
      </c>
    </row>
    <row r="7315" spans="2:7">
      <c r="B7315" s="24">
        <f t="shared" si="459"/>
        <v>51081</v>
      </c>
      <c r="C7315" s="8" t="b">
        <f t="shared" si="457"/>
        <v>0</v>
      </c>
      <c r="D7315" s="21" t="b">
        <f t="shared" si="456"/>
        <v>0</v>
      </c>
      <c r="E7315" s="14">
        <f t="shared" si="458"/>
        <v>51081</v>
      </c>
      <c r="F7315" s="3"/>
      <c r="G7315" s="5">
        <v>54205</v>
      </c>
    </row>
    <row r="7316" spans="2:7">
      <c r="B7316" s="24">
        <f t="shared" si="459"/>
        <v>51082</v>
      </c>
      <c r="C7316" s="8" t="b">
        <f t="shared" si="457"/>
        <v>0</v>
      </c>
      <c r="D7316" s="21" t="b">
        <f t="shared" si="456"/>
        <v>0</v>
      </c>
      <c r="E7316" s="14">
        <f t="shared" si="458"/>
        <v>51082</v>
      </c>
      <c r="F7316" s="3"/>
      <c r="G7316" s="5">
        <v>54206</v>
      </c>
    </row>
    <row r="7317" spans="2:7">
      <c r="B7317" s="24">
        <f t="shared" si="459"/>
        <v>51083</v>
      </c>
      <c r="C7317" s="8" t="b">
        <f t="shared" si="457"/>
        <v>0</v>
      </c>
      <c r="D7317" s="21" t="b">
        <f t="shared" si="456"/>
        <v>0</v>
      </c>
      <c r="E7317" s="14">
        <f t="shared" si="458"/>
        <v>51083</v>
      </c>
      <c r="F7317" s="3"/>
      <c r="G7317" s="5">
        <v>54207</v>
      </c>
    </row>
    <row r="7318" spans="2:7">
      <c r="B7318" s="24">
        <f t="shared" si="459"/>
        <v>51084</v>
      </c>
      <c r="C7318" s="8" t="b">
        <f t="shared" si="457"/>
        <v>0</v>
      </c>
      <c r="D7318" s="21" t="b">
        <f t="shared" si="456"/>
        <v>0</v>
      </c>
      <c r="E7318" s="14">
        <f t="shared" si="458"/>
        <v>51084</v>
      </c>
      <c r="F7318" s="3"/>
      <c r="G7318" s="5">
        <v>54210</v>
      </c>
    </row>
    <row r="7319" spans="2:7">
      <c r="B7319" s="24">
        <f t="shared" si="459"/>
        <v>51085</v>
      </c>
      <c r="C7319" s="8" t="b">
        <f t="shared" si="457"/>
        <v>0</v>
      </c>
      <c r="D7319" s="21" t="b">
        <f t="shared" si="456"/>
        <v>0</v>
      </c>
      <c r="E7319" s="14">
        <f t="shared" si="458"/>
        <v>51085</v>
      </c>
      <c r="F7319" s="3"/>
      <c r="G7319" s="5">
        <v>54211</v>
      </c>
    </row>
    <row r="7320" spans="2:7">
      <c r="B7320" s="24">
        <f t="shared" si="459"/>
        <v>51086</v>
      </c>
      <c r="C7320" s="8" t="b">
        <f t="shared" si="457"/>
        <v>1</v>
      </c>
      <c r="D7320" s="21" t="b">
        <f t="shared" si="456"/>
        <v>0</v>
      </c>
      <c r="E7320" s="14" t="b">
        <f t="shared" si="458"/>
        <v>0</v>
      </c>
      <c r="F7320" s="3"/>
      <c r="G7320" s="5">
        <v>54212</v>
      </c>
    </row>
    <row r="7321" spans="2:7">
      <c r="B7321" s="24">
        <f t="shared" si="459"/>
        <v>51087</v>
      </c>
      <c r="C7321" s="8" t="b">
        <f t="shared" si="457"/>
        <v>1</v>
      </c>
      <c r="D7321" s="21" t="b">
        <f t="shared" si="456"/>
        <v>0</v>
      </c>
      <c r="E7321" s="14" t="b">
        <f t="shared" si="458"/>
        <v>0</v>
      </c>
      <c r="F7321" s="3"/>
      <c r="G7321" s="5">
        <v>54213</v>
      </c>
    </row>
    <row r="7322" spans="2:7">
      <c r="B7322" s="24">
        <f t="shared" si="459"/>
        <v>51088</v>
      </c>
      <c r="C7322" s="8" t="b">
        <f t="shared" si="457"/>
        <v>0</v>
      </c>
      <c r="D7322" s="21" t="b">
        <f t="shared" si="456"/>
        <v>0</v>
      </c>
      <c r="E7322" s="14">
        <f t="shared" si="458"/>
        <v>51088</v>
      </c>
      <c r="F7322" s="3"/>
      <c r="G7322" s="5">
        <v>54214</v>
      </c>
    </row>
    <row r="7323" spans="2:7">
      <c r="B7323" s="24">
        <f t="shared" si="459"/>
        <v>51089</v>
      </c>
      <c r="C7323" s="8" t="b">
        <f t="shared" si="457"/>
        <v>0</v>
      </c>
      <c r="D7323" s="21" t="b">
        <f t="shared" si="456"/>
        <v>0</v>
      </c>
      <c r="E7323" s="14">
        <f t="shared" si="458"/>
        <v>51089</v>
      </c>
      <c r="F7323" s="3"/>
      <c r="G7323" s="5">
        <v>54217</v>
      </c>
    </row>
    <row r="7324" spans="2:7">
      <c r="B7324" s="24">
        <f t="shared" si="459"/>
        <v>51090</v>
      </c>
      <c r="C7324" s="8" t="b">
        <f t="shared" si="457"/>
        <v>0</v>
      </c>
      <c r="D7324" s="21" t="b">
        <f t="shared" si="456"/>
        <v>0</v>
      </c>
      <c r="E7324" s="14">
        <f t="shared" si="458"/>
        <v>51090</v>
      </c>
      <c r="F7324" s="3"/>
      <c r="G7324" s="5">
        <v>54218</v>
      </c>
    </row>
    <row r="7325" spans="2:7">
      <c r="B7325" s="24">
        <f t="shared" si="459"/>
        <v>51091</v>
      </c>
      <c r="C7325" s="8" t="b">
        <f t="shared" si="457"/>
        <v>0</v>
      </c>
      <c r="D7325" s="21" t="b">
        <f t="shared" si="456"/>
        <v>0</v>
      </c>
      <c r="E7325" s="14">
        <f t="shared" si="458"/>
        <v>51091</v>
      </c>
      <c r="F7325" s="3"/>
      <c r="G7325" s="5">
        <v>54219</v>
      </c>
    </row>
    <row r="7326" spans="2:7">
      <c r="B7326" s="24">
        <f t="shared" si="459"/>
        <v>51092</v>
      </c>
      <c r="C7326" s="8" t="b">
        <f t="shared" si="457"/>
        <v>0</v>
      </c>
      <c r="D7326" s="21" t="b">
        <f t="shared" si="456"/>
        <v>0</v>
      </c>
      <c r="E7326" s="14">
        <f t="shared" si="458"/>
        <v>51092</v>
      </c>
      <c r="F7326" s="3"/>
      <c r="G7326" s="5">
        <v>54220</v>
      </c>
    </row>
    <row r="7327" spans="2:7">
      <c r="B7327" s="24">
        <f t="shared" si="459"/>
        <v>51093</v>
      </c>
      <c r="C7327" s="8" t="b">
        <f t="shared" si="457"/>
        <v>1</v>
      </c>
      <c r="D7327" s="21" t="b">
        <f t="shared" si="456"/>
        <v>0</v>
      </c>
      <c r="E7327" s="14" t="b">
        <f t="shared" si="458"/>
        <v>0</v>
      </c>
      <c r="F7327" s="3"/>
      <c r="G7327" s="5">
        <v>54221</v>
      </c>
    </row>
    <row r="7328" spans="2:7">
      <c r="B7328" s="24">
        <f t="shared" si="459"/>
        <v>51094</v>
      </c>
      <c r="C7328" s="8" t="b">
        <f t="shared" si="457"/>
        <v>1</v>
      </c>
      <c r="D7328" s="21" t="b">
        <f t="shared" si="456"/>
        <v>0</v>
      </c>
      <c r="E7328" s="14" t="b">
        <f t="shared" si="458"/>
        <v>0</v>
      </c>
      <c r="F7328" s="3"/>
      <c r="G7328" s="5">
        <v>54224</v>
      </c>
    </row>
    <row r="7329" spans="2:7">
      <c r="B7329" s="24">
        <f t="shared" si="459"/>
        <v>51095</v>
      </c>
      <c r="C7329" s="8" t="b">
        <f t="shared" si="457"/>
        <v>0</v>
      </c>
      <c r="D7329" s="21" t="b">
        <f t="shared" si="456"/>
        <v>0</v>
      </c>
      <c r="E7329" s="14">
        <f t="shared" si="458"/>
        <v>51095</v>
      </c>
      <c r="F7329" s="3"/>
      <c r="G7329" s="5">
        <v>54225</v>
      </c>
    </row>
    <row r="7330" spans="2:7">
      <c r="B7330" s="24">
        <f t="shared" si="459"/>
        <v>51096</v>
      </c>
      <c r="C7330" s="8" t="b">
        <f t="shared" si="457"/>
        <v>0</v>
      </c>
      <c r="D7330" s="21" t="b">
        <f t="shared" si="456"/>
        <v>0</v>
      </c>
      <c r="E7330" s="14">
        <f t="shared" si="458"/>
        <v>51096</v>
      </c>
      <c r="F7330" s="3"/>
      <c r="G7330" s="5">
        <v>54226</v>
      </c>
    </row>
    <row r="7331" spans="2:7">
      <c r="B7331" s="24">
        <f t="shared" si="459"/>
        <v>51097</v>
      </c>
      <c r="C7331" s="8" t="b">
        <f t="shared" si="457"/>
        <v>0</v>
      </c>
      <c r="D7331" s="21" t="b">
        <f t="shared" si="456"/>
        <v>0</v>
      </c>
      <c r="E7331" s="14">
        <f t="shared" si="458"/>
        <v>51097</v>
      </c>
      <c r="F7331" s="3"/>
      <c r="G7331" s="5">
        <v>54227</v>
      </c>
    </row>
    <row r="7332" spans="2:7">
      <c r="B7332" s="24">
        <f t="shared" si="459"/>
        <v>51098</v>
      </c>
      <c r="C7332" s="8" t="b">
        <f t="shared" si="457"/>
        <v>0</v>
      </c>
      <c r="D7332" s="21" t="b">
        <f t="shared" si="456"/>
        <v>0</v>
      </c>
      <c r="E7332" s="14">
        <f t="shared" si="458"/>
        <v>51098</v>
      </c>
      <c r="F7332" s="3"/>
      <c r="G7332" s="5">
        <v>54228</v>
      </c>
    </row>
    <row r="7333" spans="2:7">
      <c r="B7333" s="24">
        <f t="shared" si="459"/>
        <v>51099</v>
      </c>
      <c r="C7333" s="8" t="b">
        <f t="shared" si="457"/>
        <v>0</v>
      </c>
      <c r="D7333" s="21" t="b">
        <f t="shared" si="456"/>
        <v>0</v>
      </c>
      <c r="E7333" s="14">
        <f t="shared" si="458"/>
        <v>51099</v>
      </c>
      <c r="F7333" s="3"/>
      <c r="G7333" s="5">
        <v>54231</v>
      </c>
    </row>
    <row r="7334" spans="2:7">
      <c r="B7334" s="24">
        <f t="shared" si="459"/>
        <v>51100</v>
      </c>
      <c r="C7334" s="8" t="b">
        <f t="shared" si="457"/>
        <v>1</v>
      </c>
      <c r="D7334" s="21" t="b">
        <f t="shared" si="456"/>
        <v>0</v>
      </c>
      <c r="E7334" s="14" t="b">
        <f t="shared" si="458"/>
        <v>0</v>
      </c>
      <c r="F7334" s="3"/>
      <c r="G7334" s="5">
        <v>54232</v>
      </c>
    </row>
    <row r="7335" spans="2:7">
      <c r="B7335" s="24">
        <f t="shared" si="459"/>
        <v>51101</v>
      </c>
      <c r="C7335" s="8" t="b">
        <f t="shared" si="457"/>
        <v>1</v>
      </c>
      <c r="D7335" s="21" t="b">
        <f t="shared" si="456"/>
        <v>0</v>
      </c>
      <c r="E7335" s="14" t="b">
        <f t="shared" si="458"/>
        <v>0</v>
      </c>
      <c r="F7335" s="3"/>
      <c r="G7335" s="5">
        <v>54233</v>
      </c>
    </row>
    <row r="7336" spans="2:7">
      <c r="B7336" s="24">
        <f t="shared" si="459"/>
        <v>51102</v>
      </c>
      <c r="C7336" s="8" t="b">
        <f t="shared" si="457"/>
        <v>0</v>
      </c>
      <c r="D7336" s="21" t="b">
        <f t="shared" si="456"/>
        <v>0</v>
      </c>
      <c r="E7336" s="14">
        <f t="shared" si="458"/>
        <v>51102</v>
      </c>
      <c r="F7336" s="3"/>
      <c r="G7336" s="5">
        <v>54234</v>
      </c>
    </row>
    <row r="7337" spans="2:7">
      <c r="B7337" s="24">
        <f t="shared" si="459"/>
        <v>51103</v>
      </c>
      <c r="C7337" s="8" t="b">
        <f t="shared" si="457"/>
        <v>0</v>
      </c>
      <c r="D7337" s="21" t="b">
        <f t="shared" si="456"/>
        <v>0</v>
      </c>
      <c r="E7337" s="14">
        <f t="shared" si="458"/>
        <v>51103</v>
      </c>
      <c r="F7337" s="3"/>
      <c r="G7337" s="5">
        <v>54235</v>
      </c>
    </row>
    <row r="7338" spans="2:7">
      <c r="B7338" s="24">
        <f t="shared" si="459"/>
        <v>51104</v>
      </c>
      <c r="C7338" s="8" t="b">
        <f t="shared" si="457"/>
        <v>0</v>
      </c>
      <c r="D7338" s="21" t="b">
        <f t="shared" si="456"/>
        <v>0</v>
      </c>
      <c r="E7338" s="14">
        <f t="shared" si="458"/>
        <v>51104</v>
      </c>
      <c r="F7338" s="3"/>
      <c r="G7338" s="5">
        <v>54238</v>
      </c>
    </row>
    <row r="7339" spans="2:7">
      <c r="B7339" s="24">
        <f t="shared" si="459"/>
        <v>51105</v>
      </c>
      <c r="C7339" s="8" t="b">
        <f t="shared" si="457"/>
        <v>0</v>
      </c>
      <c r="D7339" s="21" t="b">
        <f t="shared" si="456"/>
        <v>0</v>
      </c>
      <c r="E7339" s="14">
        <f t="shared" si="458"/>
        <v>51105</v>
      </c>
      <c r="F7339" s="3"/>
      <c r="G7339" s="5">
        <v>54239</v>
      </c>
    </row>
    <row r="7340" spans="2:7">
      <c r="B7340" s="24">
        <f t="shared" si="459"/>
        <v>51106</v>
      </c>
      <c r="C7340" s="8" t="b">
        <f t="shared" si="457"/>
        <v>0</v>
      </c>
      <c r="D7340" s="21" t="b">
        <f t="shared" si="456"/>
        <v>0</v>
      </c>
      <c r="E7340" s="14">
        <f t="shared" si="458"/>
        <v>51106</v>
      </c>
      <c r="F7340" s="3"/>
      <c r="G7340" s="5">
        <v>54240</v>
      </c>
    </row>
    <row r="7341" spans="2:7">
      <c r="B7341" s="24">
        <f t="shared" si="459"/>
        <v>51107</v>
      </c>
      <c r="C7341" s="8" t="b">
        <f t="shared" si="457"/>
        <v>1</v>
      </c>
      <c r="D7341" s="21" t="b">
        <f t="shared" si="456"/>
        <v>0</v>
      </c>
      <c r="E7341" s="14" t="b">
        <f t="shared" si="458"/>
        <v>0</v>
      </c>
      <c r="F7341" s="3"/>
      <c r="G7341" s="5">
        <v>54241</v>
      </c>
    </row>
    <row r="7342" spans="2:7">
      <c r="B7342" s="24">
        <f t="shared" si="459"/>
        <v>51108</v>
      </c>
      <c r="C7342" s="8" t="b">
        <f t="shared" si="457"/>
        <v>1</v>
      </c>
      <c r="D7342" s="21" t="b">
        <f t="shared" si="456"/>
        <v>0</v>
      </c>
      <c r="E7342" s="14" t="b">
        <f t="shared" si="458"/>
        <v>0</v>
      </c>
      <c r="F7342" s="3"/>
      <c r="G7342" s="5">
        <v>54242</v>
      </c>
    </row>
    <row r="7343" spans="2:7">
      <c r="B7343" s="24">
        <f t="shared" si="459"/>
        <v>51109</v>
      </c>
      <c r="C7343" s="8" t="b">
        <f t="shared" si="457"/>
        <v>0</v>
      </c>
      <c r="D7343" s="21" t="b">
        <f t="shared" si="456"/>
        <v>0</v>
      </c>
      <c r="E7343" s="14">
        <f t="shared" si="458"/>
        <v>51109</v>
      </c>
      <c r="F7343" s="3"/>
      <c r="G7343" s="5">
        <v>54245</v>
      </c>
    </row>
    <row r="7344" spans="2:7">
      <c r="B7344" s="24">
        <f t="shared" si="459"/>
        <v>51110</v>
      </c>
      <c r="C7344" s="8" t="b">
        <f t="shared" si="457"/>
        <v>0</v>
      </c>
      <c r="D7344" s="21" t="b">
        <f t="shared" si="456"/>
        <v>0</v>
      </c>
      <c r="E7344" s="14">
        <f t="shared" si="458"/>
        <v>51110</v>
      </c>
      <c r="F7344" s="3"/>
      <c r="G7344" s="5">
        <v>54246</v>
      </c>
    </row>
    <row r="7345" spans="2:7">
      <c r="B7345" s="24">
        <f t="shared" si="459"/>
        <v>51111</v>
      </c>
      <c r="C7345" s="8" t="b">
        <f t="shared" si="457"/>
        <v>0</v>
      </c>
      <c r="D7345" s="21" t="b">
        <f t="shared" si="456"/>
        <v>0</v>
      </c>
      <c r="E7345" s="14">
        <f t="shared" si="458"/>
        <v>51111</v>
      </c>
      <c r="F7345" s="3"/>
      <c r="G7345" s="5">
        <v>54247</v>
      </c>
    </row>
    <row r="7346" spans="2:7">
      <c r="B7346" s="24">
        <f t="shared" si="459"/>
        <v>51112</v>
      </c>
      <c r="C7346" s="8" t="b">
        <f t="shared" si="457"/>
        <v>0</v>
      </c>
      <c r="D7346" s="21" t="b">
        <f t="shared" si="456"/>
        <v>0</v>
      </c>
      <c r="E7346" s="14">
        <f t="shared" si="458"/>
        <v>51112</v>
      </c>
      <c r="F7346" s="3"/>
      <c r="G7346" s="5">
        <v>54248</v>
      </c>
    </row>
    <row r="7347" spans="2:7">
      <c r="B7347" s="24">
        <f t="shared" si="459"/>
        <v>51113</v>
      </c>
      <c r="C7347" s="8" t="b">
        <f t="shared" si="457"/>
        <v>0</v>
      </c>
      <c r="D7347" s="21" t="b">
        <f t="shared" si="456"/>
        <v>0</v>
      </c>
      <c r="E7347" s="14">
        <f t="shared" si="458"/>
        <v>51113</v>
      </c>
      <c r="F7347" s="3"/>
      <c r="G7347" s="5">
        <v>54249</v>
      </c>
    </row>
    <row r="7348" spans="2:7">
      <c r="B7348" s="24">
        <f t="shared" si="459"/>
        <v>51114</v>
      </c>
      <c r="C7348" s="8" t="b">
        <f t="shared" si="457"/>
        <v>1</v>
      </c>
      <c r="D7348" s="21" t="b">
        <f t="shared" si="456"/>
        <v>0</v>
      </c>
      <c r="E7348" s="14" t="b">
        <f t="shared" si="458"/>
        <v>0</v>
      </c>
      <c r="F7348" s="3"/>
      <c r="G7348" s="5">
        <v>54252</v>
      </c>
    </row>
    <row r="7349" spans="2:7">
      <c r="B7349" s="24">
        <f t="shared" si="459"/>
        <v>51115</v>
      </c>
      <c r="C7349" s="8" t="b">
        <f t="shared" si="457"/>
        <v>1</v>
      </c>
      <c r="D7349" s="21" t="b">
        <f t="shared" si="456"/>
        <v>0</v>
      </c>
      <c r="E7349" s="14" t="b">
        <f t="shared" si="458"/>
        <v>0</v>
      </c>
      <c r="F7349" s="3"/>
      <c r="G7349" s="5">
        <v>54253</v>
      </c>
    </row>
    <row r="7350" spans="2:7">
      <c r="B7350" s="24">
        <f t="shared" si="459"/>
        <v>51116</v>
      </c>
      <c r="C7350" s="8" t="b">
        <f t="shared" si="457"/>
        <v>0</v>
      </c>
      <c r="D7350" s="21" t="b">
        <f t="shared" si="456"/>
        <v>0</v>
      </c>
      <c r="E7350" s="14">
        <f t="shared" si="458"/>
        <v>51116</v>
      </c>
      <c r="F7350" s="3"/>
      <c r="G7350" s="5">
        <v>54254</v>
      </c>
    </row>
    <row r="7351" spans="2:7">
      <c r="B7351" s="24">
        <f t="shared" si="459"/>
        <v>51117</v>
      </c>
      <c r="C7351" s="8" t="b">
        <f t="shared" si="457"/>
        <v>0</v>
      </c>
      <c r="D7351" s="21" t="b">
        <f t="shared" si="456"/>
        <v>0</v>
      </c>
      <c r="E7351" s="14">
        <f t="shared" si="458"/>
        <v>51117</v>
      </c>
      <c r="F7351" s="3"/>
      <c r="G7351" s="5">
        <v>54255</v>
      </c>
    </row>
    <row r="7352" spans="2:7">
      <c r="B7352" s="24">
        <f t="shared" si="459"/>
        <v>51118</v>
      </c>
      <c r="C7352" s="8" t="b">
        <f t="shared" si="457"/>
        <v>0</v>
      </c>
      <c r="D7352" s="21" t="b">
        <f t="shared" si="456"/>
        <v>0</v>
      </c>
      <c r="E7352" s="14">
        <f t="shared" si="458"/>
        <v>51118</v>
      </c>
      <c r="F7352" s="3"/>
      <c r="G7352" s="5">
        <v>54256</v>
      </c>
    </row>
    <row r="7353" spans="2:7">
      <c r="B7353" s="24">
        <f t="shared" si="459"/>
        <v>51119</v>
      </c>
      <c r="C7353" s="8" t="b">
        <f t="shared" si="457"/>
        <v>0</v>
      </c>
      <c r="D7353" s="21" t="b">
        <f t="shared" si="456"/>
        <v>0</v>
      </c>
      <c r="E7353" s="14">
        <f t="shared" si="458"/>
        <v>51119</v>
      </c>
      <c r="F7353" s="3"/>
      <c r="G7353" s="5">
        <v>54259</v>
      </c>
    </row>
    <row r="7354" spans="2:7">
      <c r="B7354" s="24">
        <f t="shared" si="459"/>
        <v>51120</v>
      </c>
      <c r="C7354" s="8" t="b">
        <f t="shared" si="457"/>
        <v>0</v>
      </c>
      <c r="D7354" s="21" t="b">
        <f t="shared" si="456"/>
        <v>0</v>
      </c>
      <c r="E7354" s="14">
        <f t="shared" si="458"/>
        <v>51120</v>
      </c>
      <c r="F7354" s="3"/>
      <c r="G7354" s="5">
        <v>54260</v>
      </c>
    </row>
    <row r="7355" spans="2:7">
      <c r="B7355" s="24">
        <f t="shared" si="459"/>
        <v>51121</v>
      </c>
      <c r="C7355" s="8" t="b">
        <f t="shared" si="457"/>
        <v>1</v>
      </c>
      <c r="D7355" s="21" t="b">
        <f t="shared" si="456"/>
        <v>0</v>
      </c>
      <c r="E7355" s="14" t="b">
        <f t="shared" si="458"/>
        <v>0</v>
      </c>
      <c r="F7355" s="3"/>
      <c r="G7355" s="5">
        <v>54261</v>
      </c>
    </row>
    <row r="7356" spans="2:7">
      <c r="B7356" s="24">
        <f t="shared" si="459"/>
        <v>51122</v>
      </c>
      <c r="C7356" s="8" t="b">
        <f t="shared" si="457"/>
        <v>1</v>
      </c>
      <c r="D7356" s="21" t="b">
        <f t="shared" si="456"/>
        <v>0</v>
      </c>
      <c r="E7356" s="14" t="b">
        <f t="shared" si="458"/>
        <v>0</v>
      </c>
      <c r="F7356" s="3"/>
      <c r="G7356" s="5">
        <v>54262</v>
      </c>
    </row>
    <row r="7357" spans="2:7">
      <c r="B7357" s="24">
        <f t="shared" si="459"/>
        <v>51123</v>
      </c>
      <c r="C7357" s="8" t="b">
        <f t="shared" si="457"/>
        <v>0</v>
      </c>
      <c r="D7357" s="21" t="b">
        <f t="shared" si="456"/>
        <v>0</v>
      </c>
      <c r="E7357" s="14">
        <f t="shared" si="458"/>
        <v>51123</v>
      </c>
      <c r="F7357" s="3"/>
      <c r="G7357" s="5">
        <v>54263</v>
      </c>
    </row>
    <row r="7358" spans="2:7">
      <c r="B7358" s="24">
        <f t="shared" si="459"/>
        <v>51124</v>
      </c>
      <c r="C7358" s="8" t="b">
        <f t="shared" si="457"/>
        <v>0</v>
      </c>
      <c r="D7358" s="21" t="b">
        <f t="shared" si="456"/>
        <v>0</v>
      </c>
      <c r="E7358" s="14">
        <f t="shared" si="458"/>
        <v>51124</v>
      </c>
      <c r="F7358" s="3"/>
      <c r="G7358" s="5">
        <v>54266</v>
      </c>
    </row>
    <row r="7359" spans="2:7">
      <c r="B7359" s="24">
        <f t="shared" si="459"/>
        <v>51125</v>
      </c>
      <c r="C7359" s="8" t="b">
        <f t="shared" si="457"/>
        <v>0</v>
      </c>
      <c r="D7359" s="21" t="b">
        <f t="shared" si="456"/>
        <v>0</v>
      </c>
      <c r="E7359" s="14">
        <f t="shared" si="458"/>
        <v>51125</v>
      </c>
      <c r="F7359" s="3"/>
      <c r="G7359" s="5">
        <v>54267</v>
      </c>
    </row>
    <row r="7360" spans="2:7">
      <c r="B7360" s="24">
        <f t="shared" si="459"/>
        <v>51126</v>
      </c>
      <c r="C7360" s="8" t="b">
        <f t="shared" si="457"/>
        <v>0</v>
      </c>
      <c r="D7360" s="21" t="b">
        <f t="shared" si="456"/>
        <v>0</v>
      </c>
      <c r="E7360" s="14">
        <f t="shared" si="458"/>
        <v>51126</v>
      </c>
      <c r="F7360" s="3"/>
      <c r="G7360" s="5">
        <v>54268</v>
      </c>
    </row>
    <row r="7361" spans="2:7">
      <c r="B7361" s="24">
        <f t="shared" si="459"/>
        <v>51127</v>
      </c>
      <c r="C7361" s="8" t="b">
        <f t="shared" si="457"/>
        <v>0</v>
      </c>
      <c r="D7361" s="21" t="b">
        <f t="shared" si="456"/>
        <v>0</v>
      </c>
      <c r="E7361" s="14">
        <f t="shared" si="458"/>
        <v>51127</v>
      </c>
      <c r="F7361" s="3"/>
      <c r="G7361" s="5">
        <v>54269</v>
      </c>
    </row>
    <row r="7362" spans="2:7">
      <c r="B7362" s="24">
        <f t="shared" si="459"/>
        <v>51128</v>
      </c>
      <c r="C7362" s="8" t="b">
        <f t="shared" si="457"/>
        <v>1</v>
      </c>
      <c r="D7362" s="21" t="b">
        <f t="shared" si="456"/>
        <v>0</v>
      </c>
      <c r="E7362" s="14" t="b">
        <f t="shared" si="458"/>
        <v>0</v>
      </c>
      <c r="F7362" s="3"/>
      <c r="G7362" s="5">
        <v>54270</v>
      </c>
    </row>
    <row r="7363" spans="2:7">
      <c r="B7363" s="24">
        <f t="shared" si="459"/>
        <v>51129</v>
      </c>
      <c r="C7363" s="8" t="b">
        <f t="shared" si="457"/>
        <v>1</v>
      </c>
      <c r="D7363" s="21" t="b">
        <f t="shared" ref="D7363:D7426" si="460">IF(TYPE(VLOOKUP(B7363,Holidays,1,0))&lt;&gt;1,FALSE,TRUE)</f>
        <v>1</v>
      </c>
      <c r="E7363" s="14" t="b">
        <f t="shared" si="458"/>
        <v>0</v>
      </c>
      <c r="F7363" s="3"/>
      <c r="G7363" s="5">
        <v>54273</v>
      </c>
    </row>
    <row r="7364" spans="2:7">
      <c r="B7364" s="24">
        <f t="shared" si="459"/>
        <v>51130</v>
      </c>
      <c r="C7364" s="8" t="b">
        <f t="shared" ref="C7364:C7427" si="461">IF(WEEKDAY(B7364,2)&gt;5,TRUE)</f>
        <v>0</v>
      </c>
      <c r="D7364" s="21" t="b">
        <f t="shared" si="460"/>
        <v>1</v>
      </c>
      <c r="E7364" s="14" t="b">
        <f t="shared" ref="E7364:E7427" si="462">IF(OR(C7364,D7364),FALSE,B7364)</f>
        <v>0</v>
      </c>
      <c r="F7364" s="3"/>
      <c r="G7364" s="5">
        <v>54274</v>
      </c>
    </row>
    <row r="7365" spans="2:7">
      <c r="B7365" s="24">
        <f t="shared" ref="B7365:B7428" si="463">B7364+1</f>
        <v>51131</v>
      </c>
      <c r="C7365" s="8" t="b">
        <f t="shared" si="461"/>
        <v>0</v>
      </c>
      <c r="D7365" s="21" t="b">
        <f t="shared" si="460"/>
        <v>0</v>
      </c>
      <c r="E7365" s="14">
        <f t="shared" si="462"/>
        <v>51131</v>
      </c>
      <c r="F7365" s="3"/>
      <c r="G7365" s="5">
        <v>54275</v>
      </c>
    </row>
    <row r="7366" spans="2:7">
      <c r="B7366" s="24">
        <f t="shared" si="463"/>
        <v>51132</v>
      </c>
      <c r="C7366" s="8" t="b">
        <f t="shared" si="461"/>
        <v>0</v>
      </c>
      <c r="D7366" s="21" t="b">
        <f t="shared" si="460"/>
        <v>0</v>
      </c>
      <c r="E7366" s="14">
        <f t="shared" si="462"/>
        <v>51132</v>
      </c>
      <c r="F7366" s="3"/>
      <c r="G7366" s="5">
        <v>54276</v>
      </c>
    </row>
    <row r="7367" spans="2:7">
      <c r="B7367" s="24">
        <f t="shared" si="463"/>
        <v>51133</v>
      </c>
      <c r="C7367" s="8" t="b">
        <f t="shared" si="461"/>
        <v>0</v>
      </c>
      <c r="D7367" s="21" t="b">
        <f t="shared" si="460"/>
        <v>0</v>
      </c>
      <c r="E7367" s="14">
        <f t="shared" si="462"/>
        <v>51133</v>
      </c>
      <c r="F7367" s="3"/>
      <c r="G7367" s="5">
        <v>54277</v>
      </c>
    </row>
    <row r="7368" spans="2:7">
      <c r="B7368" s="24">
        <f t="shared" si="463"/>
        <v>51134</v>
      </c>
      <c r="C7368" s="8" t="b">
        <f t="shared" si="461"/>
        <v>0</v>
      </c>
      <c r="D7368" s="21" t="b">
        <f t="shared" si="460"/>
        <v>0</v>
      </c>
      <c r="E7368" s="14">
        <f t="shared" si="462"/>
        <v>51134</v>
      </c>
      <c r="F7368" s="3"/>
      <c r="G7368" s="5">
        <v>54280</v>
      </c>
    </row>
    <row r="7369" spans="2:7">
      <c r="B7369" s="24">
        <f t="shared" si="463"/>
        <v>51135</v>
      </c>
      <c r="C7369" s="8" t="b">
        <f t="shared" si="461"/>
        <v>1</v>
      </c>
      <c r="D7369" s="21" t="b">
        <f t="shared" si="460"/>
        <v>0</v>
      </c>
      <c r="E7369" s="14" t="b">
        <f t="shared" si="462"/>
        <v>0</v>
      </c>
      <c r="F7369" s="3"/>
      <c r="G7369" s="5">
        <v>54281</v>
      </c>
    </row>
    <row r="7370" spans="2:7">
      <c r="B7370" s="24">
        <f t="shared" si="463"/>
        <v>51136</v>
      </c>
      <c r="C7370" s="8" t="b">
        <f t="shared" si="461"/>
        <v>1</v>
      </c>
      <c r="D7370" s="21" t="b">
        <f t="shared" si="460"/>
        <v>1</v>
      </c>
      <c r="E7370" s="14" t="b">
        <f t="shared" si="462"/>
        <v>0</v>
      </c>
      <c r="F7370" s="3"/>
      <c r="G7370" s="5">
        <v>54282</v>
      </c>
    </row>
    <row r="7371" spans="2:7">
      <c r="B7371" s="24">
        <f t="shared" si="463"/>
        <v>51137</v>
      </c>
      <c r="C7371" s="8" t="b">
        <f t="shared" si="461"/>
        <v>0</v>
      </c>
      <c r="D7371" s="21" t="b">
        <f t="shared" si="460"/>
        <v>0</v>
      </c>
      <c r="E7371" s="14">
        <f t="shared" si="462"/>
        <v>51137</v>
      </c>
      <c r="F7371" s="3"/>
      <c r="G7371" s="5">
        <v>54283</v>
      </c>
    </row>
    <row r="7372" spans="2:7">
      <c r="B7372" s="24">
        <f t="shared" si="463"/>
        <v>51138</v>
      </c>
      <c r="C7372" s="8" t="b">
        <f t="shared" si="461"/>
        <v>0</v>
      </c>
      <c r="D7372" s="21" t="b">
        <f t="shared" si="460"/>
        <v>0</v>
      </c>
      <c r="E7372" s="14">
        <f t="shared" si="462"/>
        <v>51138</v>
      </c>
      <c r="F7372" s="3"/>
      <c r="G7372" s="5">
        <v>54284</v>
      </c>
    </row>
    <row r="7373" spans="2:7">
      <c r="B7373" s="24">
        <f t="shared" si="463"/>
        <v>51139</v>
      </c>
      <c r="C7373" s="8" t="b">
        <f t="shared" si="461"/>
        <v>0</v>
      </c>
      <c r="D7373" s="21" t="b">
        <f t="shared" si="460"/>
        <v>0</v>
      </c>
      <c r="E7373" s="14">
        <f t="shared" si="462"/>
        <v>51139</v>
      </c>
      <c r="F7373" s="3"/>
      <c r="G7373" s="5">
        <v>54287</v>
      </c>
    </row>
    <row r="7374" spans="2:7">
      <c r="B7374" s="24">
        <f t="shared" si="463"/>
        <v>51140</v>
      </c>
      <c r="C7374" s="8" t="b">
        <f t="shared" si="461"/>
        <v>0</v>
      </c>
      <c r="D7374" s="21" t="b">
        <f t="shared" si="460"/>
        <v>0</v>
      </c>
      <c r="E7374" s="14">
        <f t="shared" si="462"/>
        <v>51140</v>
      </c>
      <c r="F7374" s="3"/>
      <c r="G7374" s="5">
        <v>54288</v>
      </c>
    </row>
    <row r="7375" spans="2:7">
      <c r="B7375" s="24">
        <f t="shared" si="463"/>
        <v>51141</v>
      </c>
      <c r="C7375" s="8" t="b">
        <f t="shared" si="461"/>
        <v>0</v>
      </c>
      <c r="D7375" s="21" t="b">
        <f t="shared" si="460"/>
        <v>0</v>
      </c>
      <c r="E7375" s="14">
        <f t="shared" si="462"/>
        <v>51141</v>
      </c>
      <c r="F7375" s="3"/>
      <c r="G7375" s="5">
        <v>54289</v>
      </c>
    </row>
    <row r="7376" spans="2:7">
      <c r="B7376" s="24">
        <f t="shared" si="463"/>
        <v>51142</v>
      </c>
      <c r="C7376" s="8" t="b">
        <f t="shared" si="461"/>
        <v>1</v>
      </c>
      <c r="D7376" s="21" t="b">
        <f t="shared" si="460"/>
        <v>0</v>
      </c>
      <c r="E7376" s="14" t="b">
        <f t="shared" si="462"/>
        <v>0</v>
      </c>
      <c r="F7376" s="3"/>
      <c r="G7376" s="5">
        <v>54290</v>
      </c>
    </row>
    <row r="7377" spans="2:7">
      <c r="B7377" s="24">
        <f t="shared" si="463"/>
        <v>51143</v>
      </c>
      <c r="C7377" s="8" t="b">
        <f t="shared" si="461"/>
        <v>1</v>
      </c>
      <c r="D7377" s="21" t="b">
        <f t="shared" si="460"/>
        <v>0</v>
      </c>
      <c r="E7377" s="14" t="b">
        <f t="shared" si="462"/>
        <v>0</v>
      </c>
      <c r="F7377" s="3"/>
      <c r="G7377" s="5">
        <v>54291</v>
      </c>
    </row>
    <row r="7378" spans="2:7">
      <c r="B7378" s="24">
        <f t="shared" si="463"/>
        <v>51144</v>
      </c>
      <c r="C7378" s="8" t="b">
        <f t="shared" si="461"/>
        <v>0</v>
      </c>
      <c r="D7378" s="21" t="b">
        <f t="shared" si="460"/>
        <v>0</v>
      </c>
      <c r="E7378" s="14">
        <f t="shared" si="462"/>
        <v>51144</v>
      </c>
      <c r="F7378" s="3"/>
      <c r="G7378" s="5">
        <v>54294</v>
      </c>
    </row>
    <row r="7379" spans="2:7">
      <c r="B7379" s="24">
        <f t="shared" si="463"/>
        <v>51145</v>
      </c>
      <c r="C7379" s="8" t="b">
        <f t="shared" si="461"/>
        <v>0</v>
      </c>
      <c r="D7379" s="21" t="b">
        <f t="shared" si="460"/>
        <v>0</v>
      </c>
      <c r="E7379" s="14">
        <f t="shared" si="462"/>
        <v>51145</v>
      </c>
      <c r="F7379" s="3"/>
      <c r="G7379" s="5">
        <v>54295</v>
      </c>
    </row>
    <row r="7380" spans="2:7">
      <c r="B7380" s="24">
        <f t="shared" si="463"/>
        <v>51146</v>
      </c>
      <c r="C7380" s="8" t="b">
        <f t="shared" si="461"/>
        <v>0</v>
      </c>
      <c r="D7380" s="21" t="b">
        <f t="shared" si="460"/>
        <v>0</v>
      </c>
      <c r="E7380" s="14">
        <f t="shared" si="462"/>
        <v>51146</v>
      </c>
      <c r="F7380" s="3"/>
      <c r="G7380" s="5">
        <v>54296</v>
      </c>
    </row>
    <row r="7381" spans="2:7">
      <c r="B7381" s="24">
        <f t="shared" si="463"/>
        <v>51147</v>
      </c>
      <c r="C7381" s="8" t="b">
        <f t="shared" si="461"/>
        <v>0</v>
      </c>
      <c r="D7381" s="21" t="b">
        <f t="shared" si="460"/>
        <v>0</v>
      </c>
      <c r="E7381" s="14">
        <f t="shared" si="462"/>
        <v>51147</v>
      </c>
      <c r="F7381" s="3"/>
      <c r="G7381" s="5">
        <v>54297</v>
      </c>
    </row>
    <row r="7382" spans="2:7">
      <c r="B7382" s="24">
        <f t="shared" si="463"/>
        <v>51148</v>
      </c>
      <c r="C7382" s="8" t="b">
        <f t="shared" si="461"/>
        <v>0</v>
      </c>
      <c r="D7382" s="21" t="b">
        <f t="shared" si="460"/>
        <v>0</v>
      </c>
      <c r="E7382" s="14">
        <f t="shared" si="462"/>
        <v>51148</v>
      </c>
      <c r="F7382" s="3"/>
      <c r="G7382" s="5">
        <v>54298</v>
      </c>
    </row>
    <row r="7383" spans="2:7">
      <c r="B7383" s="24">
        <f t="shared" si="463"/>
        <v>51149</v>
      </c>
      <c r="C7383" s="8" t="b">
        <f t="shared" si="461"/>
        <v>1</v>
      </c>
      <c r="D7383" s="21" t="b">
        <f t="shared" si="460"/>
        <v>0</v>
      </c>
      <c r="E7383" s="14" t="b">
        <f t="shared" si="462"/>
        <v>0</v>
      </c>
      <c r="F7383" s="3"/>
      <c r="G7383" s="5">
        <v>54301</v>
      </c>
    </row>
    <row r="7384" spans="2:7">
      <c r="B7384" s="24">
        <f t="shared" si="463"/>
        <v>51150</v>
      </c>
      <c r="C7384" s="8" t="b">
        <f t="shared" si="461"/>
        <v>1</v>
      </c>
      <c r="D7384" s="21" t="b">
        <f t="shared" si="460"/>
        <v>0</v>
      </c>
      <c r="E7384" s="14" t="b">
        <f t="shared" si="462"/>
        <v>0</v>
      </c>
      <c r="F7384" s="3"/>
      <c r="G7384" s="5">
        <v>54302</v>
      </c>
    </row>
    <row r="7385" spans="2:7">
      <c r="B7385" s="24">
        <f t="shared" si="463"/>
        <v>51151</v>
      </c>
      <c r="C7385" s="8" t="b">
        <f t="shared" si="461"/>
        <v>0</v>
      </c>
      <c r="D7385" s="21" t="b">
        <f t="shared" si="460"/>
        <v>0</v>
      </c>
      <c r="E7385" s="14">
        <f t="shared" si="462"/>
        <v>51151</v>
      </c>
      <c r="F7385" s="3"/>
      <c r="G7385" s="5">
        <v>54303</v>
      </c>
    </row>
    <row r="7386" spans="2:7">
      <c r="B7386" s="24">
        <f t="shared" si="463"/>
        <v>51152</v>
      </c>
      <c r="C7386" s="8" t="b">
        <f t="shared" si="461"/>
        <v>0</v>
      </c>
      <c r="D7386" s="21" t="b">
        <f t="shared" si="460"/>
        <v>0</v>
      </c>
      <c r="E7386" s="14">
        <f t="shared" si="462"/>
        <v>51152</v>
      </c>
      <c r="F7386" s="3"/>
      <c r="G7386" s="5">
        <v>54304</v>
      </c>
    </row>
    <row r="7387" spans="2:7">
      <c r="B7387" s="24">
        <f t="shared" si="463"/>
        <v>51153</v>
      </c>
      <c r="C7387" s="8" t="b">
        <f t="shared" si="461"/>
        <v>0</v>
      </c>
      <c r="D7387" s="21" t="b">
        <f t="shared" si="460"/>
        <v>0</v>
      </c>
      <c r="E7387" s="14">
        <f t="shared" si="462"/>
        <v>51153</v>
      </c>
      <c r="F7387" s="3"/>
      <c r="G7387" s="5">
        <v>54305</v>
      </c>
    </row>
    <row r="7388" spans="2:7">
      <c r="B7388" s="24">
        <f t="shared" si="463"/>
        <v>51154</v>
      </c>
      <c r="C7388" s="8" t="b">
        <f t="shared" si="461"/>
        <v>0</v>
      </c>
      <c r="D7388" s="21" t="b">
        <f t="shared" si="460"/>
        <v>0</v>
      </c>
      <c r="E7388" s="14">
        <f t="shared" si="462"/>
        <v>51154</v>
      </c>
      <c r="F7388" s="3"/>
      <c r="G7388" s="5">
        <v>54308</v>
      </c>
    </row>
    <row r="7389" spans="2:7">
      <c r="B7389" s="24">
        <f t="shared" si="463"/>
        <v>51155</v>
      </c>
      <c r="C7389" s="8" t="b">
        <f t="shared" si="461"/>
        <v>0</v>
      </c>
      <c r="D7389" s="21" t="b">
        <f t="shared" si="460"/>
        <v>0</v>
      </c>
      <c r="E7389" s="14">
        <f t="shared" si="462"/>
        <v>51155</v>
      </c>
      <c r="F7389" s="3"/>
      <c r="G7389" s="5">
        <v>54309</v>
      </c>
    </row>
    <row r="7390" spans="2:7">
      <c r="B7390" s="24">
        <f t="shared" si="463"/>
        <v>51156</v>
      </c>
      <c r="C7390" s="8" t="b">
        <f t="shared" si="461"/>
        <v>1</v>
      </c>
      <c r="D7390" s="21" t="b">
        <f t="shared" si="460"/>
        <v>0</v>
      </c>
      <c r="E7390" s="14" t="b">
        <f t="shared" si="462"/>
        <v>0</v>
      </c>
      <c r="F7390" s="3"/>
      <c r="G7390" s="5">
        <v>54310</v>
      </c>
    </row>
    <row r="7391" spans="2:7">
      <c r="B7391" s="24">
        <f t="shared" si="463"/>
        <v>51157</v>
      </c>
      <c r="C7391" s="8" t="b">
        <f t="shared" si="461"/>
        <v>1</v>
      </c>
      <c r="D7391" s="21" t="b">
        <f t="shared" si="460"/>
        <v>0</v>
      </c>
      <c r="E7391" s="14" t="b">
        <f t="shared" si="462"/>
        <v>0</v>
      </c>
      <c r="F7391" s="3"/>
      <c r="G7391" s="5">
        <v>54311</v>
      </c>
    </row>
    <row r="7392" spans="2:7">
      <c r="B7392" s="24">
        <f t="shared" si="463"/>
        <v>51158</v>
      </c>
      <c r="C7392" s="8" t="b">
        <f t="shared" si="461"/>
        <v>0</v>
      </c>
      <c r="D7392" s="21" t="b">
        <f t="shared" si="460"/>
        <v>0</v>
      </c>
      <c r="E7392" s="14">
        <f t="shared" si="462"/>
        <v>51158</v>
      </c>
      <c r="F7392" s="3"/>
      <c r="G7392" s="5">
        <v>54312</v>
      </c>
    </row>
    <row r="7393" spans="2:7">
      <c r="B7393" s="24">
        <f t="shared" si="463"/>
        <v>51159</v>
      </c>
      <c r="C7393" s="8" t="b">
        <f t="shared" si="461"/>
        <v>0</v>
      </c>
      <c r="D7393" s="21" t="b">
        <f t="shared" si="460"/>
        <v>0</v>
      </c>
      <c r="E7393" s="14">
        <f t="shared" si="462"/>
        <v>51159</v>
      </c>
      <c r="F7393" s="3"/>
      <c r="G7393" s="5">
        <v>54315</v>
      </c>
    </row>
    <row r="7394" spans="2:7">
      <c r="B7394" s="24">
        <f t="shared" si="463"/>
        <v>51160</v>
      </c>
      <c r="C7394" s="8" t="b">
        <f t="shared" si="461"/>
        <v>0</v>
      </c>
      <c r="D7394" s="21" t="b">
        <f t="shared" si="460"/>
        <v>0</v>
      </c>
      <c r="E7394" s="14">
        <f t="shared" si="462"/>
        <v>51160</v>
      </c>
      <c r="F7394" s="3"/>
      <c r="G7394" s="5">
        <v>54316</v>
      </c>
    </row>
    <row r="7395" spans="2:7">
      <c r="B7395" s="24">
        <f t="shared" si="463"/>
        <v>51161</v>
      </c>
      <c r="C7395" s="8" t="b">
        <f t="shared" si="461"/>
        <v>0</v>
      </c>
      <c r="D7395" s="21" t="b">
        <f t="shared" si="460"/>
        <v>0</v>
      </c>
      <c r="E7395" s="14">
        <f t="shared" si="462"/>
        <v>51161</v>
      </c>
      <c r="F7395" s="3"/>
      <c r="G7395" s="5">
        <v>54317</v>
      </c>
    </row>
    <row r="7396" spans="2:7">
      <c r="B7396" s="24">
        <f t="shared" si="463"/>
        <v>51162</v>
      </c>
      <c r="C7396" s="8" t="b">
        <f t="shared" si="461"/>
        <v>0</v>
      </c>
      <c r="D7396" s="21" t="b">
        <f t="shared" si="460"/>
        <v>0</v>
      </c>
      <c r="E7396" s="14">
        <f t="shared" si="462"/>
        <v>51162</v>
      </c>
      <c r="F7396" s="3"/>
      <c r="G7396" s="5">
        <v>54318</v>
      </c>
    </row>
    <row r="7397" spans="2:7">
      <c r="B7397" s="24">
        <f t="shared" si="463"/>
        <v>51163</v>
      </c>
      <c r="C7397" s="8" t="b">
        <f t="shared" si="461"/>
        <v>1</v>
      </c>
      <c r="D7397" s="21" t="b">
        <f t="shared" si="460"/>
        <v>0</v>
      </c>
      <c r="E7397" s="14" t="b">
        <f t="shared" si="462"/>
        <v>0</v>
      </c>
      <c r="F7397" s="3"/>
      <c r="G7397" s="5">
        <v>54319</v>
      </c>
    </row>
    <row r="7398" spans="2:7">
      <c r="B7398" s="24">
        <f t="shared" si="463"/>
        <v>51164</v>
      </c>
      <c r="C7398" s="8" t="b">
        <f t="shared" si="461"/>
        <v>1</v>
      </c>
      <c r="D7398" s="21" t="b">
        <f t="shared" si="460"/>
        <v>0</v>
      </c>
      <c r="E7398" s="14" t="b">
        <f t="shared" si="462"/>
        <v>0</v>
      </c>
      <c r="F7398" s="3"/>
      <c r="G7398" s="5">
        <v>54322</v>
      </c>
    </row>
    <row r="7399" spans="2:7">
      <c r="B7399" s="24">
        <f t="shared" si="463"/>
        <v>51165</v>
      </c>
      <c r="C7399" s="8" t="b">
        <f t="shared" si="461"/>
        <v>0</v>
      </c>
      <c r="D7399" s="21" t="b">
        <f t="shared" si="460"/>
        <v>0</v>
      </c>
      <c r="E7399" s="14">
        <f t="shared" si="462"/>
        <v>51165</v>
      </c>
      <c r="F7399" s="3"/>
      <c r="G7399" s="5">
        <v>54323</v>
      </c>
    </row>
    <row r="7400" spans="2:7">
      <c r="B7400" s="24">
        <f t="shared" si="463"/>
        <v>51166</v>
      </c>
      <c r="C7400" s="8" t="b">
        <f t="shared" si="461"/>
        <v>0</v>
      </c>
      <c r="D7400" s="21" t="b">
        <f t="shared" si="460"/>
        <v>0</v>
      </c>
      <c r="E7400" s="14">
        <f t="shared" si="462"/>
        <v>51166</v>
      </c>
      <c r="F7400" s="3"/>
      <c r="G7400" s="5">
        <v>54324</v>
      </c>
    </row>
    <row r="7401" spans="2:7">
      <c r="B7401" s="24">
        <f t="shared" si="463"/>
        <v>51167</v>
      </c>
      <c r="C7401" s="8" t="b">
        <f t="shared" si="461"/>
        <v>0</v>
      </c>
      <c r="D7401" s="21" t="b">
        <f t="shared" si="460"/>
        <v>0</v>
      </c>
      <c r="E7401" s="14">
        <f t="shared" si="462"/>
        <v>51167</v>
      </c>
      <c r="F7401" s="3"/>
      <c r="G7401" s="5">
        <v>54325</v>
      </c>
    </row>
    <row r="7402" spans="2:7">
      <c r="B7402" s="24">
        <f t="shared" si="463"/>
        <v>51168</v>
      </c>
      <c r="C7402" s="8" t="b">
        <f t="shared" si="461"/>
        <v>0</v>
      </c>
      <c r="D7402" s="21" t="b">
        <f t="shared" si="460"/>
        <v>0</v>
      </c>
      <c r="E7402" s="14">
        <f t="shared" si="462"/>
        <v>51168</v>
      </c>
      <c r="F7402" s="3"/>
      <c r="G7402" s="5">
        <v>54326</v>
      </c>
    </row>
    <row r="7403" spans="2:7">
      <c r="B7403" s="24">
        <f t="shared" si="463"/>
        <v>51169</v>
      </c>
      <c r="C7403" s="8" t="b">
        <f t="shared" si="461"/>
        <v>0</v>
      </c>
      <c r="D7403" s="21" t="b">
        <f t="shared" si="460"/>
        <v>0</v>
      </c>
      <c r="E7403" s="14">
        <f t="shared" si="462"/>
        <v>51169</v>
      </c>
      <c r="F7403" s="3"/>
      <c r="G7403" s="5">
        <v>54329</v>
      </c>
    </row>
    <row r="7404" spans="2:7">
      <c r="B7404" s="24">
        <f t="shared" si="463"/>
        <v>51170</v>
      </c>
      <c r="C7404" s="8" t="b">
        <f t="shared" si="461"/>
        <v>1</v>
      </c>
      <c r="D7404" s="21" t="b">
        <f t="shared" si="460"/>
        <v>0</v>
      </c>
      <c r="E7404" s="14" t="b">
        <f t="shared" si="462"/>
        <v>0</v>
      </c>
      <c r="F7404" s="3"/>
      <c r="G7404" s="5">
        <v>54330</v>
      </c>
    </row>
    <row r="7405" spans="2:7">
      <c r="B7405" s="24">
        <f t="shared" si="463"/>
        <v>51171</v>
      </c>
      <c r="C7405" s="8" t="b">
        <f t="shared" si="461"/>
        <v>1</v>
      </c>
      <c r="D7405" s="21" t="b">
        <f t="shared" si="460"/>
        <v>0</v>
      </c>
      <c r="E7405" s="14" t="b">
        <f t="shared" si="462"/>
        <v>0</v>
      </c>
      <c r="F7405" s="3"/>
      <c r="G7405" s="5">
        <v>54331</v>
      </c>
    </row>
    <row r="7406" spans="2:7">
      <c r="B7406" s="24">
        <f t="shared" si="463"/>
        <v>51172</v>
      </c>
      <c r="C7406" s="8" t="b">
        <f t="shared" si="461"/>
        <v>0</v>
      </c>
      <c r="D7406" s="21" t="b">
        <f t="shared" si="460"/>
        <v>0</v>
      </c>
      <c r="E7406" s="14">
        <f t="shared" si="462"/>
        <v>51172</v>
      </c>
      <c r="F7406" s="3"/>
      <c r="G7406" s="5">
        <v>54332</v>
      </c>
    </row>
    <row r="7407" spans="2:7">
      <c r="B7407" s="24">
        <f t="shared" si="463"/>
        <v>51173</v>
      </c>
      <c r="C7407" s="8" t="b">
        <f t="shared" si="461"/>
        <v>0</v>
      </c>
      <c r="D7407" s="21" t="b">
        <f t="shared" si="460"/>
        <v>0</v>
      </c>
      <c r="E7407" s="14">
        <f t="shared" si="462"/>
        <v>51173</v>
      </c>
      <c r="F7407" s="3"/>
      <c r="G7407" s="5">
        <v>54333</v>
      </c>
    </row>
    <row r="7408" spans="2:7">
      <c r="B7408" s="24">
        <f t="shared" si="463"/>
        <v>51174</v>
      </c>
      <c r="C7408" s="8" t="b">
        <f t="shared" si="461"/>
        <v>0</v>
      </c>
      <c r="D7408" s="21" t="b">
        <f t="shared" si="460"/>
        <v>0</v>
      </c>
      <c r="E7408" s="14">
        <f t="shared" si="462"/>
        <v>51174</v>
      </c>
      <c r="F7408" s="3"/>
      <c r="G7408" s="5">
        <v>54336</v>
      </c>
    </row>
    <row r="7409" spans="2:7">
      <c r="B7409" s="24">
        <f t="shared" si="463"/>
        <v>51175</v>
      </c>
      <c r="C7409" s="8" t="b">
        <f t="shared" si="461"/>
        <v>0</v>
      </c>
      <c r="D7409" s="21" t="b">
        <f t="shared" si="460"/>
        <v>0</v>
      </c>
      <c r="E7409" s="14">
        <f t="shared" si="462"/>
        <v>51175</v>
      </c>
      <c r="F7409" s="3"/>
      <c r="G7409" s="5">
        <v>54337</v>
      </c>
    </row>
    <row r="7410" spans="2:7">
      <c r="B7410" s="24">
        <f t="shared" si="463"/>
        <v>51176</v>
      </c>
      <c r="C7410" s="8" t="b">
        <f t="shared" si="461"/>
        <v>0</v>
      </c>
      <c r="D7410" s="21" t="b">
        <f t="shared" si="460"/>
        <v>0</v>
      </c>
      <c r="E7410" s="14">
        <f t="shared" si="462"/>
        <v>51176</v>
      </c>
      <c r="F7410" s="3"/>
      <c r="G7410" s="5">
        <v>54338</v>
      </c>
    </row>
    <row r="7411" spans="2:7">
      <c r="B7411" s="24">
        <f t="shared" si="463"/>
        <v>51177</v>
      </c>
      <c r="C7411" s="8" t="b">
        <f t="shared" si="461"/>
        <v>1</v>
      </c>
      <c r="D7411" s="21" t="b">
        <f t="shared" si="460"/>
        <v>0</v>
      </c>
      <c r="E7411" s="14" t="b">
        <f t="shared" si="462"/>
        <v>0</v>
      </c>
      <c r="F7411" s="3"/>
      <c r="G7411" s="5">
        <v>54339</v>
      </c>
    </row>
    <row r="7412" spans="2:7">
      <c r="B7412" s="24">
        <f t="shared" si="463"/>
        <v>51178</v>
      </c>
      <c r="C7412" s="8" t="b">
        <f t="shared" si="461"/>
        <v>1</v>
      </c>
      <c r="D7412" s="21" t="b">
        <f t="shared" si="460"/>
        <v>0</v>
      </c>
      <c r="E7412" s="14" t="b">
        <f t="shared" si="462"/>
        <v>0</v>
      </c>
      <c r="F7412" s="3"/>
      <c r="G7412" s="5">
        <v>54340</v>
      </c>
    </row>
    <row r="7413" spans="2:7">
      <c r="B7413" s="24">
        <f t="shared" si="463"/>
        <v>51179</v>
      </c>
      <c r="C7413" s="8" t="b">
        <f t="shared" si="461"/>
        <v>0</v>
      </c>
      <c r="D7413" s="21" t="b">
        <f t="shared" si="460"/>
        <v>0</v>
      </c>
      <c r="E7413" s="14">
        <f t="shared" si="462"/>
        <v>51179</v>
      </c>
      <c r="F7413" s="3"/>
      <c r="G7413" s="5">
        <v>54343</v>
      </c>
    </row>
    <row r="7414" spans="2:7">
      <c r="B7414" s="24">
        <f t="shared" si="463"/>
        <v>51180</v>
      </c>
      <c r="C7414" s="8" t="b">
        <f t="shared" si="461"/>
        <v>0</v>
      </c>
      <c r="D7414" s="21" t="b">
        <f t="shared" si="460"/>
        <v>0</v>
      </c>
      <c r="E7414" s="14">
        <f t="shared" si="462"/>
        <v>51180</v>
      </c>
      <c r="F7414" s="3"/>
      <c r="G7414" s="5">
        <v>54344</v>
      </c>
    </row>
    <row r="7415" spans="2:7">
      <c r="B7415" s="24">
        <f t="shared" si="463"/>
        <v>51181</v>
      </c>
      <c r="C7415" s="8" t="b">
        <f t="shared" si="461"/>
        <v>0</v>
      </c>
      <c r="D7415" s="21" t="b">
        <f t="shared" si="460"/>
        <v>0</v>
      </c>
      <c r="E7415" s="14">
        <f t="shared" si="462"/>
        <v>51181</v>
      </c>
      <c r="F7415" s="3"/>
      <c r="G7415" s="5">
        <v>54345</v>
      </c>
    </row>
    <row r="7416" spans="2:7">
      <c r="B7416" s="24">
        <f t="shared" si="463"/>
        <v>51182</v>
      </c>
      <c r="C7416" s="8" t="b">
        <f t="shared" si="461"/>
        <v>0</v>
      </c>
      <c r="D7416" s="21" t="b">
        <f t="shared" si="460"/>
        <v>0</v>
      </c>
      <c r="E7416" s="14">
        <f t="shared" si="462"/>
        <v>51182</v>
      </c>
      <c r="F7416" s="3"/>
      <c r="G7416" s="5">
        <v>54346</v>
      </c>
    </row>
    <row r="7417" spans="2:7">
      <c r="B7417" s="24">
        <f t="shared" si="463"/>
        <v>51183</v>
      </c>
      <c r="C7417" s="8" t="b">
        <f t="shared" si="461"/>
        <v>0</v>
      </c>
      <c r="D7417" s="21" t="b">
        <f t="shared" si="460"/>
        <v>0</v>
      </c>
      <c r="E7417" s="14">
        <f t="shared" si="462"/>
        <v>51183</v>
      </c>
      <c r="F7417" s="3"/>
      <c r="G7417" s="5">
        <v>54347</v>
      </c>
    </row>
    <row r="7418" spans="2:7">
      <c r="B7418" s="24">
        <f t="shared" si="463"/>
        <v>51184</v>
      </c>
      <c r="C7418" s="8" t="b">
        <f t="shared" si="461"/>
        <v>1</v>
      </c>
      <c r="D7418" s="21" t="b">
        <f t="shared" si="460"/>
        <v>0</v>
      </c>
      <c r="E7418" s="14" t="b">
        <f t="shared" si="462"/>
        <v>0</v>
      </c>
      <c r="F7418" s="3"/>
      <c r="G7418" s="5">
        <v>54350</v>
      </c>
    </row>
    <row r="7419" spans="2:7">
      <c r="B7419" s="24">
        <f t="shared" si="463"/>
        <v>51185</v>
      </c>
      <c r="C7419" s="8" t="b">
        <f t="shared" si="461"/>
        <v>1</v>
      </c>
      <c r="D7419" s="21" t="b">
        <f t="shared" si="460"/>
        <v>0</v>
      </c>
      <c r="E7419" s="14" t="b">
        <f t="shared" si="462"/>
        <v>0</v>
      </c>
      <c r="F7419" s="3"/>
      <c r="G7419" s="5">
        <v>54351</v>
      </c>
    </row>
    <row r="7420" spans="2:7">
      <c r="B7420" s="24">
        <f t="shared" si="463"/>
        <v>51186</v>
      </c>
      <c r="C7420" s="8" t="b">
        <f t="shared" si="461"/>
        <v>0</v>
      </c>
      <c r="D7420" s="21" t="b">
        <f t="shared" si="460"/>
        <v>0</v>
      </c>
      <c r="E7420" s="14">
        <f t="shared" si="462"/>
        <v>51186</v>
      </c>
      <c r="F7420" s="3"/>
      <c r="G7420" s="5">
        <v>54352</v>
      </c>
    </row>
    <row r="7421" spans="2:7">
      <c r="B7421" s="24">
        <f t="shared" si="463"/>
        <v>51187</v>
      </c>
      <c r="C7421" s="8" t="b">
        <f t="shared" si="461"/>
        <v>0</v>
      </c>
      <c r="D7421" s="21" t="b">
        <f t="shared" si="460"/>
        <v>0</v>
      </c>
      <c r="E7421" s="14">
        <f t="shared" si="462"/>
        <v>51187</v>
      </c>
      <c r="F7421" s="3"/>
      <c r="G7421" s="5">
        <v>54353</v>
      </c>
    </row>
    <row r="7422" spans="2:7">
      <c r="B7422" s="24">
        <f t="shared" si="463"/>
        <v>51188</v>
      </c>
      <c r="C7422" s="8" t="b">
        <f t="shared" si="461"/>
        <v>0</v>
      </c>
      <c r="D7422" s="21" t="b">
        <f t="shared" si="460"/>
        <v>0</v>
      </c>
      <c r="E7422" s="14">
        <f t="shared" si="462"/>
        <v>51188</v>
      </c>
      <c r="F7422" s="3"/>
      <c r="G7422" s="5">
        <v>54354</v>
      </c>
    </row>
    <row r="7423" spans="2:7">
      <c r="B7423" s="24">
        <f t="shared" si="463"/>
        <v>51189</v>
      </c>
      <c r="C7423" s="8" t="b">
        <f t="shared" si="461"/>
        <v>0</v>
      </c>
      <c r="D7423" s="21" t="b">
        <f t="shared" si="460"/>
        <v>0</v>
      </c>
      <c r="E7423" s="14">
        <f t="shared" si="462"/>
        <v>51189</v>
      </c>
      <c r="F7423" s="3"/>
      <c r="G7423" s="5">
        <v>54357</v>
      </c>
    </row>
    <row r="7424" spans="2:7">
      <c r="B7424" s="24">
        <f t="shared" si="463"/>
        <v>51190</v>
      </c>
      <c r="C7424" s="8" t="b">
        <f t="shared" si="461"/>
        <v>0</v>
      </c>
      <c r="D7424" s="21" t="b">
        <f t="shared" si="460"/>
        <v>0</v>
      </c>
      <c r="E7424" s="14">
        <f t="shared" si="462"/>
        <v>51190</v>
      </c>
      <c r="F7424" s="3"/>
      <c r="G7424" s="5">
        <v>54358</v>
      </c>
    </row>
    <row r="7425" spans="2:7">
      <c r="B7425" s="24">
        <f t="shared" si="463"/>
        <v>51191</v>
      </c>
      <c r="C7425" s="8" t="b">
        <f t="shared" si="461"/>
        <v>1</v>
      </c>
      <c r="D7425" s="21" t="b">
        <f t="shared" si="460"/>
        <v>0</v>
      </c>
      <c r="E7425" s="14" t="b">
        <f t="shared" si="462"/>
        <v>0</v>
      </c>
      <c r="F7425" s="3"/>
      <c r="G7425" s="5">
        <v>54359</v>
      </c>
    </row>
    <row r="7426" spans="2:7">
      <c r="B7426" s="24">
        <f t="shared" si="463"/>
        <v>51192</v>
      </c>
      <c r="C7426" s="8" t="b">
        <f t="shared" si="461"/>
        <v>1</v>
      </c>
      <c r="D7426" s="21" t="b">
        <f t="shared" si="460"/>
        <v>0</v>
      </c>
      <c r="E7426" s="14" t="b">
        <f t="shared" si="462"/>
        <v>0</v>
      </c>
      <c r="F7426" s="3"/>
      <c r="G7426" s="5">
        <v>54360</v>
      </c>
    </row>
    <row r="7427" spans="2:7">
      <c r="B7427" s="24">
        <f t="shared" si="463"/>
        <v>51193</v>
      </c>
      <c r="C7427" s="8" t="b">
        <f t="shared" si="461"/>
        <v>0</v>
      </c>
      <c r="D7427" s="21" t="b">
        <f t="shared" ref="D7427:D7490" si="464">IF(TYPE(VLOOKUP(B7427,Holidays,1,0))&lt;&gt;1,FALSE,TRUE)</f>
        <v>0</v>
      </c>
      <c r="E7427" s="14">
        <f t="shared" si="462"/>
        <v>51193</v>
      </c>
      <c r="F7427" s="3"/>
      <c r="G7427" s="5">
        <v>54361</v>
      </c>
    </row>
    <row r="7428" spans="2:7">
      <c r="B7428" s="24">
        <f t="shared" si="463"/>
        <v>51194</v>
      </c>
      <c r="C7428" s="8" t="b">
        <f t="shared" ref="C7428:C7491" si="465">IF(WEEKDAY(B7428,2)&gt;5,TRUE)</f>
        <v>0</v>
      </c>
      <c r="D7428" s="21" t="b">
        <f t="shared" si="464"/>
        <v>0</v>
      </c>
      <c r="E7428" s="14">
        <f t="shared" ref="E7428:E7491" si="466">IF(OR(C7428,D7428),FALSE,B7428)</f>
        <v>51194</v>
      </c>
      <c r="F7428" s="3"/>
      <c r="G7428" s="5">
        <v>54364</v>
      </c>
    </row>
    <row r="7429" spans="2:7">
      <c r="B7429" s="24">
        <f t="shared" ref="B7429:B7492" si="467">B7428+1</f>
        <v>51195</v>
      </c>
      <c r="C7429" s="8" t="b">
        <f t="shared" si="465"/>
        <v>0</v>
      </c>
      <c r="D7429" s="21" t="b">
        <f t="shared" si="464"/>
        <v>0</v>
      </c>
      <c r="E7429" s="14">
        <f t="shared" si="466"/>
        <v>51195</v>
      </c>
      <c r="F7429" s="3"/>
      <c r="G7429" s="5">
        <v>54365</v>
      </c>
    </row>
    <row r="7430" spans="2:7">
      <c r="B7430" s="24">
        <f t="shared" si="467"/>
        <v>51196</v>
      </c>
      <c r="C7430" s="8" t="b">
        <f t="shared" si="465"/>
        <v>0</v>
      </c>
      <c r="D7430" s="21" t="b">
        <f t="shared" si="464"/>
        <v>0</v>
      </c>
      <c r="E7430" s="14">
        <f t="shared" si="466"/>
        <v>51196</v>
      </c>
      <c r="F7430" s="3"/>
      <c r="G7430" s="5">
        <v>54366</v>
      </c>
    </row>
    <row r="7431" spans="2:7">
      <c r="B7431" s="24">
        <f t="shared" si="467"/>
        <v>51197</v>
      </c>
      <c r="C7431" s="8" t="b">
        <f t="shared" si="465"/>
        <v>0</v>
      </c>
      <c r="D7431" s="21" t="b">
        <f t="shared" si="464"/>
        <v>0</v>
      </c>
      <c r="E7431" s="14">
        <f t="shared" si="466"/>
        <v>51197</v>
      </c>
      <c r="F7431" s="3"/>
      <c r="G7431" s="5">
        <v>54367</v>
      </c>
    </row>
    <row r="7432" spans="2:7">
      <c r="B7432" s="24">
        <f t="shared" si="467"/>
        <v>51198</v>
      </c>
      <c r="C7432" s="8" t="b">
        <f t="shared" si="465"/>
        <v>1</v>
      </c>
      <c r="D7432" s="21" t="b">
        <f t="shared" si="464"/>
        <v>0</v>
      </c>
      <c r="E7432" s="14" t="b">
        <f t="shared" si="466"/>
        <v>0</v>
      </c>
      <c r="F7432" s="3"/>
      <c r="G7432" s="5">
        <v>54368</v>
      </c>
    </row>
    <row r="7433" spans="2:7">
      <c r="B7433" s="24">
        <f t="shared" si="467"/>
        <v>51199</v>
      </c>
      <c r="C7433" s="8" t="b">
        <f t="shared" si="465"/>
        <v>1</v>
      </c>
      <c r="D7433" s="21" t="b">
        <f t="shared" si="464"/>
        <v>0</v>
      </c>
      <c r="E7433" s="14" t="b">
        <f t="shared" si="466"/>
        <v>0</v>
      </c>
      <c r="F7433" s="3"/>
      <c r="G7433" s="5">
        <v>54371</v>
      </c>
    </row>
    <row r="7434" spans="2:7">
      <c r="B7434" s="24">
        <f t="shared" si="467"/>
        <v>51200</v>
      </c>
      <c r="C7434" s="8" t="b">
        <f t="shared" si="465"/>
        <v>0</v>
      </c>
      <c r="D7434" s="21" t="b">
        <f t="shared" si="464"/>
        <v>0</v>
      </c>
      <c r="E7434" s="14">
        <f t="shared" si="466"/>
        <v>51200</v>
      </c>
      <c r="F7434" s="3"/>
      <c r="G7434" s="5">
        <v>54372</v>
      </c>
    </row>
    <row r="7435" spans="2:7">
      <c r="B7435" s="24">
        <f t="shared" si="467"/>
        <v>51201</v>
      </c>
      <c r="C7435" s="8" t="b">
        <f t="shared" si="465"/>
        <v>0</v>
      </c>
      <c r="D7435" s="21" t="b">
        <f t="shared" si="464"/>
        <v>0</v>
      </c>
      <c r="E7435" s="14">
        <f t="shared" si="466"/>
        <v>51201</v>
      </c>
      <c r="F7435" s="3"/>
      <c r="G7435" s="5">
        <v>54373</v>
      </c>
    </row>
    <row r="7436" spans="2:7">
      <c r="B7436" s="24">
        <f t="shared" si="467"/>
        <v>51202</v>
      </c>
      <c r="C7436" s="8" t="b">
        <f t="shared" si="465"/>
        <v>0</v>
      </c>
      <c r="D7436" s="21" t="b">
        <f t="shared" si="464"/>
        <v>0</v>
      </c>
      <c r="E7436" s="14">
        <f t="shared" si="466"/>
        <v>51202</v>
      </c>
      <c r="F7436" s="3"/>
      <c r="G7436" s="5">
        <v>54374</v>
      </c>
    </row>
    <row r="7437" spans="2:7">
      <c r="B7437" s="24">
        <f t="shared" si="467"/>
        <v>51203</v>
      </c>
      <c r="C7437" s="8" t="b">
        <f t="shared" si="465"/>
        <v>0</v>
      </c>
      <c r="D7437" s="21" t="b">
        <f t="shared" si="464"/>
        <v>0</v>
      </c>
      <c r="E7437" s="14">
        <f t="shared" si="466"/>
        <v>51203</v>
      </c>
      <c r="F7437" s="3"/>
      <c r="G7437" s="5">
        <v>54375</v>
      </c>
    </row>
    <row r="7438" spans="2:7">
      <c r="B7438" s="24">
        <f t="shared" si="467"/>
        <v>51204</v>
      </c>
      <c r="C7438" s="8" t="b">
        <f t="shared" si="465"/>
        <v>0</v>
      </c>
      <c r="D7438" s="21" t="b">
        <f t="shared" si="464"/>
        <v>0</v>
      </c>
      <c r="E7438" s="14">
        <f t="shared" si="466"/>
        <v>51204</v>
      </c>
      <c r="F7438" s="3"/>
      <c r="G7438" s="5">
        <v>54378</v>
      </c>
    </row>
    <row r="7439" spans="2:7">
      <c r="B7439" s="24">
        <f t="shared" si="467"/>
        <v>51205</v>
      </c>
      <c r="C7439" s="8" t="b">
        <f t="shared" si="465"/>
        <v>1</v>
      </c>
      <c r="D7439" s="21" t="b">
        <f t="shared" si="464"/>
        <v>0</v>
      </c>
      <c r="E7439" s="14" t="b">
        <f t="shared" si="466"/>
        <v>0</v>
      </c>
      <c r="F7439" s="3"/>
      <c r="G7439" s="5">
        <v>54379</v>
      </c>
    </row>
    <row r="7440" spans="2:7">
      <c r="B7440" s="24">
        <f t="shared" si="467"/>
        <v>51206</v>
      </c>
      <c r="C7440" s="8" t="b">
        <f t="shared" si="465"/>
        <v>1</v>
      </c>
      <c r="D7440" s="21" t="b">
        <f t="shared" si="464"/>
        <v>0</v>
      </c>
      <c r="E7440" s="14" t="b">
        <f t="shared" si="466"/>
        <v>0</v>
      </c>
      <c r="F7440" s="3"/>
      <c r="G7440" s="5">
        <v>54380</v>
      </c>
    </row>
    <row r="7441" spans="2:7">
      <c r="B7441" s="24">
        <f t="shared" si="467"/>
        <v>51207</v>
      </c>
      <c r="C7441" s="8" t="b">
        <f t="shared" si="465"/>
        <v>0</v>
      </c>
      <c r="D7441" s="21" t="b">
        <f t="shared" si="464"/>
        <v>0</v>
      </c>
      <c r="E7441" s="14">
        <f t="shared" si="466"/>
        <v>51207</v>
      </c>
      <c r="F7441" s="3"/>
      <c r="G7441" s="5">
        <v>54381</v>
      </c>
    </row>
    <row r="7442" spans="2:7">
      <c r="B7442" s="24">
        <f t="shared" si="467"/>
        <v>51208</v>
      </c>
      <c r="C7442" s="8" t="b">
        <f t="shared" si="465"/>
        <v>0</v>
      </c>
      <c r="D7442" s="21" t="b">
        <f t="shared" si="464"/>
        <v>0</v>
      </c>
      <c r="E7442" s="14">
        <f t="shared" si="466"/>
        <v>51208</v>
      </c>
      <c r="F7442" s="3"/>
      <c r="G7442" s="5">
        <v>54382</v>
      </c>
    </row>
    <row r="7443" spans="2:7">
      <c r="B7443" s="24">
        <f t="shared" si="467"/>
        <v>51209</v>
      </c>
      <c r="C7443" s="8" t="b">
        <f t="shared" si="465"/>
        <v>0</v>
      </c>
      <c r="D7443" s="21" t="b">
        <f t="shared" si="464"/>
        <v>0</v>
      </c>
      <c r="E7443" s="14">
        <f t="shared" si="466"/>
        <v>51209</v>
      </c>
      <c r="F7443" s="3"/>
      <c r="G7443" s="5">
        <v>54385</v>
      </c>
    </row>
    <row r="7444" spans="2:7">
      <c r="B7444" s="24">
        <f t="shared" si="467"/>
        <v>51210</v>
      </c>
      <c r="C7444" s="8" t="b">
        <f t="shared" si="465"/>
        <v>0</v>
      </c>
      <c r="D7444" s="21" t="b">
        <f t="shared" si="464"/>
        <v>0</v>
      </c>
      <c r="E7444" s="14">
        <f t="shared" si="466"/>
        <v>51210</v>
      </c>
      <c r="F7444" s="3"/>
      <c r="G7444" s="5">
        <v>54386</v>
      </c>
    </row>
    <row r="7445" spans="2:7">
      <c r="B7445" s="24">
        <f t="shared" si="467"/>
        <v>51211</v>
      </c>
      <c r="C7445" s="8" t="b">
        <f t="shared" si="465"/>
        <v>0</v>
      </c>
      <c r="D7445" s="21" t="b">
        <f t="shared" si="464"/>
        <v>0</v>
      </c>
      <c r="E7445" s="14">
        <f t="shared" si="466"/>
        <v>51211</v>
      </c>
      <c r="F7445" s="3"/>
      <c r="G7445" s="5">
        <v>54387</v>
      </c>
    </row>
    <row r="7446" spans="2:7">
      <c r="B7446" s="24">
        <f t="shared" si="467"/>
        <v>51212</v>
      </c>
      <c r="C7446" s="8" t="b">
        <f t="shared" si="465"/>
        <v>1</v>
      </c>
      <c r="D7446" s="21" t="b">
        <f t="shared" si="464"/>
        <v>0</v>
      </c>
      <c r="E7446" s="14" t="b">
        <f t="shared" si="466"/>
        <v>0</v>
      </c>
      <c r="F7446" s="3"/>
      <c r="G7446" s="5">
        <v>54388</v>
      </c>
    </row>
    <row r="7447" spans="2:7">
      <c r="B7447" s="24">
        <f t="shared" si="467"/>
        <v>51213</v>
      </c>
      <c r="C7447" s="8" t="b">
        <f t="shared" si="465"/>
        <v>1</v>
      </c>
      <c r="D7447" s="21" t="b">
        <f t="shared" si="464"/>
        <v>0</v>
      </c>
      <c r="E7447" s="14" t="b">
        <f t="shared" si="466"/>
        <v>0</v>
      </c>
      <c r="F7447" s="3"/>
      <c r="G7447" s="5">
        <v>54389</v>
      </c>
    </row>
    <row r="7448" spans="2:7">
      <c r="B7448" s="24">
        <f t="shared" si="467"/>
        <v>51214</v>
      </c>
      <c r="C7448" s="8" t="b">
        <f t="shared" si="465"/>
        <v>0</v>
      </c>
      <c r="D7448" s="21" t="b">
        <f t="shared" si="464"/>
        <v>0</v>
      </c>
      <c r="E7448" s="14">
        <f t="shared" si="466"/>
        <v>51214</v>
      </c>
      <c r="F7448" s="3"/>
      <c r="G7448" s="5">
        <v>54392</v>
      </c>
    </row>
    <row r="7449" spans="2:7">
      <c r="B7449" s="24">
        <f t="shared" si="467"/>
        <v>51215</v>
      </c>
      <c r="C7449" s="8" t="b">
        <f t="shared" si="465"/>
        <v>0</v>
      </c>
      <c r="D7449" s="21" t="b">
        <f t="shared" si="464"/>
        <v>0</v>
      </c>
      <c r="E7449" s="14">
        <f t="shared" si="466"/>
        <v>51215</v>
      </c>
      <c r="F7449" s="3"/>
      <c r="G7449" s="5">
        <v>54393</v>
      </c>
    </row>
    <row r="7450" spans="2:7">
      <c r="B7450" s="24">
        <f t="shared" si="467"/>
        <v>51216</v>
      </c>
      <c r="C7450" s="8" t="b">
        <f t="shared" si="465"/>
        <v>0</v>
      </c>
      <c r="D7450" s="21" t="b">
        <f t="shared" si="464"/>
        <v>0</v>
      </c>
      <c r="E7450" s="14">
        <f t="shared" si="466"/>
        <v>51216</v>
      </c>
      <c r="F7450" s="3"/>
      <c r="G7450" s="5">
        <v>54394</v>
      </c>
    </row>
    <row r="7451" spans="2:7">
      <c r="B7451" s="24">
        <f t="shared" si="467"/>
        <v>51217</v>
      </c>
      <c r="C7451" s="8" t="b">
        <f t="shared" si="465"/>
        <v>0</v>
      </c>
      <c r="D7451" s="21" t="b">
        <f t="shared" si="464"/>
        <v>0</v>
      </c>
      <c r="E7451" s="14">
        <f t="shared" si="466"/>
        <v>51217</v>
      </c>
      <c r="F7451" s="3"/>
      <c r="G7451" s="5">
        <v>54395</v>
      </c>
    </row>
    <row r="7452" spans="2:7">
      <c r="B7452" s="24">
        <f t="shared" si="467"/>
        <v>51218</v>
      </c>
      <c r="C7452" s="8" t="b">
        <f t="shared" si="465"/>
        <v>0</v>
      </c>
      <c r="D7452" s="21" t="b">
        <f t="shared" si="464"/>
        <v>0</v>
      </c>
      <c r="E7452" s="14">
        <f t="shared" si="466"/>
        <v>51218</v>
      </c>
      <c r="F7452" s="3"/>
      <c r="G7452" s="5">
        <v>54396</v>
      </c>
    </row>
    <row r="7453" spans="2:7">
      <c r="B7453" s="24">
        <f t="shared" si="467"/>
        <v>51219</v>
      </c>
      <c r="C7453" s="8" t="b">
        <f t="shared" si="465"/>
        <v>1</v>
      </c>
      <c r="D7453" s="21" t="b">
        <f t="shared" si="464"/>
        <v>0</v>
      </c>
      <c r="E7453" s="14" t="b">
        <f t="shared" si="466"/>
        <v>0</v>
      </c>
      <c r="F7453" s="3"/>
      <c r="G7453" s="5">
        <v>54399</v>
      </c>
    </row>
    <row r="7454" spans="2:7">
      <c r="B7454" s="24">
        <f t="shared" si="467"/>
        <v>51220</v>
      </c>
      <c r="C7454" s="8" t="b">
        <f t="shared" si="465"/>
        <v>1</v>
      </c>
      <c r="D7454" s="21" t="b">
        <f t="shared" si="464"/>
        <v>0</v>
      </c>
      <c r="E7454" s="14" t="b">
        <f t="shared" si="466"/>
        <v>0</v>
      </c>
      <c r="F7454" s="3"/>
      <c r="G7454" s="5">
        <v>54400</v>
      </c>
    </row>
    <row r="7455" spans="2:7">
      <c r="B7455" s="24">
        <f t="shared" si="467"/>
        <v>51221</v>
      </c>
      <c r="C7455" s="8" t="b">
        <f t="shared" si="465"/>
        <v>0</v>
      </c>
      <c r="D7455" s="21" t="b">
        <f t="shared" si="464"/>
        <v>0</v>
      </c>
      <c r="E7455" s="14">
        <f t="shared" si="466"/>
        <v>51221</v>
      </c>
      <c r="F7455" s="3"/>
      <c r="G7455" s="5">
        <v>54401</v>
      </c>
    </row>
    <row r="7456" spans="2:7">
      <c r="B7456" s="24">
        <f t="shared" si="467"/>
        <v>51222</v>
      </c>
      <c r="C7456" s="8" t="b">
        <f t="shared" si="465"/>
        <v>0</v>
      </c>
      <c r="D7456" s="21" t="b">
        <f t="shared" si="464"/>
        <v>0</v>
      </c>
      <c r="E7456" s="14">
        <f t="shared" si="466"/>
        <v>51222</v>
      </c>
      <c r="F7456" s="3"/>
      <c r="G7456" s="5">
        <v>54402</v>
      </c>
    </row>
    <row r="7457" spans="2:7">
      <c r="B7457" s="24">
        <f t="shared" si="467"/>
        <v>51223</v>
      </c>
      <c r="C7457" s="8" t="b">
        <f t="shared" si="465"/>
        <v>0</v>
      </c>
      <c r="D7457" s="21" t="b">
        <f t="shared" si="464"/>
        <v>0</v>
      </c>
      <c r="E7457" s="14">
        <f t="shared" si="466"/>
        <v>51223</v>
      </c>
      <c r="F7457" s="3"/>
      <c r="G7457" s="5">
        <v>54403</v>
      </c>
    </row>
    <row r="7458" spans="2:7">
      <c r="B7458" s="24">
        <f t="shared" si="467"/>
        <v>51224</v>
      </c>
      <c r="C7458" s="8" t="b">
        <f t="shared" si="465"/>
        <v>0</v>
      </c>
      <c r="D7458" s="21" t="b">
        <f t="shared" si="464"/>
        <v>0</v>
      </c>
      <c r="E7458" s="14">
        <f t="shared" si="466"/>
        <v>51224</v>
      </c>
      <c r="F7458" s="3"/>
      <c r="G7458" s="5">
        <v>54406</v>
      </c>
    </row>
    <row r="7459" spans="2:7">
      <c r="B7459" s="24">
        <f t="shared" si="467"/>
        <v>51225</v>
      </c>
      <c r="C7459" s="8" t="b">
        <f t="shared" si="465"/>
        <v>0</v>
      </c>
      <c r="D7459" s="21" t="b">
        <f t="shared" si="464"/>
        <v>1</v>
      </c>
      <c r="E7459" s="14" t="b">
        <f t="shared" si="466"/>
        <v>0</v>
      </c>
      <c r="F7459" s="3"/>
      <c r="G7459" s="5">
        <v>54407</v>
      </c>
    </row>
    <row r="7460" spans="2:7">
      <c r="B7460" s="24">
        <f t="shared" si="467"/>
        <v>51226</v>
      </c>
      <c r="C7460" s="8" t="b">
        <f t="shared" si="465"/>
        <v>1</v>
      </c>
      <c r="D7460" s="21" t="b">
        <f t="shared" si="464"/>
        <v>0</v>
      </c>
      <c r="E7460" s="14" t="b">
        <f t="shared" si="466"/>
        <v>0</v>
      </c>
      <c r="F7460" s="3"/>
      <c r="G7460" s="5">
        <v>54408</v>
      </c>
    </row>
    <row r="7461" spans="2:7">
      <c r="B7461" s="24">
        <f t="shared" si="467"/>
        <v>51227</v>
      </c>
      <c r="C7461" s="8" t="b">
        <f t="shared" si="465"/>
        <v>1</v>
      </c>
      <c r="D7461" s="21" t="b">
        <f t="shared" si="464"/>
        <v>0</v>
      </c>
      <c r="E7461" s="14" t="b">
        <f t="shared" si="466"/>
        <v>0</v>
      </c>
      <c r="F7461" s="3"/>
      <c r="G7461" s="5">
        <v>54409</v>
      </c>
    </row>
    <row r="7462" spans="2:7">
      <c r="B7462" s="24">
        <f t="shared" si="467"/>
        <v>51228</v>
      </c>
      <c r="C7462" s="8" t="b">
        <f t="shared" si="465"/>
        <v>0</v>
      </c>
      <c r="D7462" s="21" t="b">
        <f t="shared" si="464"/>
        <v>1</v>
      </c>
      <c r="E7462" s="14" t="b">
        <f t="shared" si="466"/>
        <v>0</v>
      </c>
      <c r="F7462" s="3"/>
      <c r="G7462" s="5">
        <v>54410</v>
      </c>
    </row>
    <row r="7463" spans="2:7">
      <c r="B7463" s="24">
        <f t="shared" si="467"/>
        <v>51229</v>
      </c>
      <c r="C7463" s="8" t="b">
        <f t="shared" si="465"/>
        <v>0</v>
      </c>
      <c r="D7463" s="21" t="b">
        <f t="shared" si="464"/>
        <v>0</v>
      </c>
      <c r="E7463" s="14">
        <f t="shared" si="466"/>
        <v>51229</v>
      </c>
      <c r="F7463" s="3"/>
      <c r="G7463" s="5">
        <v>54413</v>
      </c>
    </row>
    <row r="7464" spans="2:7">
      <c r="B7464" s="24">
        <f t="shared" si="467"/>
        <v>51230</v>
      </c>
      <c r="C7464" s="8" t="b">
        <f t="shared" si="465"/>
        <v>0</v>
      </c>
      <c r="D7464" s="21" t="b">
        <f t="shared" si="464"/>
        <v>0</v>
      </c>
      <c r="E7464" s="14">
        <f t="shared" si="466"/>
        <v>51230</v>
      </c>
      <c r="F7464" s="3"/>
      <c r="G7464" s="5">
        <v>54414</v>
      </c>
    </row>
    <row r="7465" spans="2:7">
      <c r="B7465" s="24">
        <f t="shared" si="467"/>
        <v>51231</v>
      </c>
      <c r="C7465" s="8" t="b">
        <f t="shared" si="465"/>
        <v>0</v>
      </c>
      <c r="D7465" s="21" t="b">
        <f t="shared" si="464"/>
        <v>0</v>
      </c>
      <c r="E7465" s="14">
        <f t="shared" si="466"/>
        <v>51231</v>
      </c>
      <c r="F7465" s="3"/>
      <c r="G7465" s="5">
        <v>54415</v>
      </c>
    </row>
    <row r="7466" spans="2:7">
      <c r="B7466" s="24">
        <f t="shared" si="467"/>
        <v>51232</v>
      </c>
      <c r="C7466" s="8" t="b">
        <f t="shared" si="465"/>
        <v>0</v>
      </c>
      <c r="D7466" s="21" t="b">
        <f t="shared" si="464"/>
        <v>0</v>
      </c>
      <c r="E7466" s="14">
        <f t="shared" si="466"/>
        <v>51232</v>
      </c>
      <c r="F7466" s="3"/>
      <c r="G7466" s="5">
        <v>54416</v>
      </c>
    </row>
    <row r="7467" spans="2:7">
      <c r="B7467" s="24">
        <f t="shared" si="467"/>
        <v>51233</v>
      </c>
      <c r="C7467" s="8" t="b">
        <f t="shared" si="465"/>
        <v>1</v>
      </c>
      <c r="D7467" s="21" t="b">
        <f t="shared" si="464"/>
        <v>0</v>
      </c>
      <c r="E7467" s="14" t="b">
        <f t="shared" si="466"/>
        <v>0</v>
      </c>
      <c r="F7467" s="3"/>
      <c r="G7467" s="5">
        <v>54420</v>
      </c>
    </row>
    <row r="7468" spans="2:7">
      <c r="B7468" s="24">
        <f t="shared" si="467"/>
        <v>51234</v>
      </c>
      <c r="C7468" s="8" t="b">
        <f t="shared" si="465"/>
        <v>1</v>
      </c>
      <c r="D7468" s="21" t="b">
        <f t="shared" si="464"/>
        <v>0</v>
      </c>
      <c r="E7468" s="14" t="b">
        <f t="shared" si="466"/>
        <v>0</v>
      </c>
      <c r="F7468" s="3"/>
      <c r="G7468" s="5">
        <v>54421</v>
      </c>
    </row>
    <row r="7469" spans="2:7">
      <c r="B7469" s="24">
        <f t="shared" si="467"/>
        <v>51235</v>
      </c>
      <c r="C7469" s="8" t="b">
        <f t="shared" si="465"/>
        <v>0</v>
      </c>
      <c r="D7469" s="21" t="b">
        <f t="shared" si="464"/>
        <v>0</v>
      </c>
      <c r="E7469" s="14">
        <f t="shared" si="466"/>
        <v>51235</v>
      </c>
      <c r="F7469" s="3"/>
      <c r="G7469" s="5">
        <v>54422</v>
      </c>
    </row>
    <row r="7470" spans="2:7">
      <c r="B7470" s="24">
        <f t="shared" si="467"/>
        <v>51236</v>
      </c>
      <c r="C7470" s="8" t="b">
        <f t="shared" si="465"/>
        <v>0</v>
      </c>
      <c r="D7470" s="21" t="b">
        <f t="shared" si="464"/>
        <v>0</v>
      </c>
      <c r="E7470" s="14">
        <f t="shared" si="466"/>
        <v>51236</v>
      </c>
      <c r="F7470" s="3"/>
      <c r="G7470" s="5">
        <v>54423</v>
      </c>
    </row>
    <row r="7471" spans="2:7">
      <c r="B7471" s="24">
        <f t="shared" si="467"/>
        <v>51237</v>
      </c>
      <c r="C7471" s="8" t="b">
        <f t="shared" si="465"/>
        <v>0</v>
      </c>
      <c r="D7471" s="21" t="b">
        <f t="shared" si="464"/>
        <v>0</v>
      </c>
      <c r="E7471" s="14">
        <f t="shared" si="466"/>
        <v>51237</v>
      </c>
      <c r="F7471" s="3"/>
      <c r="G7471" s="5">
        <v>54427</v>
      </c>
    </row>
    <row r="7472" spans="2:7">
      <c r="B7472" s="24">
        <f t="shared" si="467"/>
        <v>51238</v>
      </c>
      <c r="C7472" s="8" t="b">
        <f t="shared" si="465"/>
        <v>0</v>
      </c>
      <c r="D7472" s="21" t="b">
        <f t="shared" si="464"/>
        <v>0</v>
      </c>
      <c r="E7472" s="14">
        <f t="shared" si="466"/>
        <v>51238</v>
      </c>
      <c r="F7472" s="3"/>
      <c r="G7472" s="5">
        <v>54428</v>
      </c>
    </row>
    <row r="7473" spans="2:7">
      <c r="B7473" s="24">
        <f t="shared" si="467"/>
        <v>51239</v>
      </c>
      <c r="C7473" s="8" t="b">
        <f t="shared" si="465"/>
        <v>0</v>
      </c>
      <c r="D7473" s="21" t="b">
        <f t="shared" si="464"/>
        <v>0</v>
      </c>
      <c r="E7473" s="14">
        <f t="shared" si="466"/>
        <v>51239</v>
      </c>
      <c r="F7473" s="3"/>
      <c r="G7473" s="5">
        <v>54429</v>
      </c>
    </row>
    <row r="7474" spans="2:7">
      <c r="B7474" s="24">
        <f t="shared" si="467"/>
        <v>51240</v>
      </c>
      <c r="C7474" s="8" t="b">
        <f t="shared" si="465"/>
        <v>1</v>
      </c>
      <c r="D7474" s="21" t="b">
        <f t="shared" si="464"/>
        <v>0</v>
      </c>
      <c r="E7474" s="14" t="b">
        <f t="shared" si="466"/>
        <v>0</v>
      </c>
      <c r="F7474" s="3"/>
      <c r="G7474" s="5">
        <v>54430</v>
      </c>
    </row>
    <row r="7475" spans="2:7">
      <c r="B7475" s="24">
        <f t="shared" si="467"/>
        <v>51241</v>
      </c>
      <c r="C7475" s="8" t="b">
        <f t="shared" si="465"/>
        <v>1</v>
      </c>
      <c r="D7475" s="21" t="b">
        <f t="shared" si="464"/>
        <v>0</v>
      </c>
      <c r="E7475" s="14" t="b">
        <f t="shared" si="466"/>
        <v>0</v>
      </c>
      <c r="F7475" s="3"/>
      <c r="G7475" s="5">
        <v>54431</v>
      </c>
    </row>
    <row r="7476" spans="2:7">
      <c r="B7476" s="24">
        <f t="shared" si="467"/>
        <v>51242</v>
      </c>
      <c r="C7476" s="8" t="b">
        <f t="shared" si="465"/>
        <v>0</v>
      </c>
      <c r="D7476" s="21" t="b">
        <f t="shared" si="464"/>
        <v>0</v>
      </c>
      <c r="E7476" s="14">
        <f t="shared" si="466"/>
        <v>51242</v>
      </c>
      <c r="F7476" s="3"/>
      <c r="G7476" s="5">
        <v>54434</v>
      </c>
    </row>
    <row r="7477" spans="2:7">
      <c r="B7477" s="24">
        <f t="shared" si="467"/>
        <v>51243</v>
      </c>
      <c r="C7477" s="8" t="b">
        <f t="shared" si="465"/>
        <v>0</v>
      </c>
      <c r="D7477" s="21" t="b">
        <f t="shared" si="464"/>
        <v>0</v>
      </c>
      <c r="E7477" s="14">
        <f t="shared" si="466"/>
        <v>51243</v>
      </c>
      <c r="F7477" s="3"/>
      <c r="G7477" s="5">
        <v>54435</v>
      </c>
    </row>
    <row r="7478" spans="2:7">
      <c r="B7478" s="24">
        <f t="shared" si="467"/>
        <v>51244</v>
      </c>
      <c r="C7478" s="8" t="b">
        <f t="shared" si="465"/>
        <v>0</v>
      </c>
      <c r="D7478" s="21" t="b">
        <f t="shared" si="464"/>
        <v>0</v>
      </c>
      <c r="E7478" s="14">
        <f t="shared" si="466"/>
        <v>51244</v>
      </c>
      <c r="F7478" s="3"/>
      <c r="G7478" s="5">
        <v>54436</v>
      </c>
    </row>
    <row r="7479" spans="2:7">
      <c r="B7479" s="24">
        <f t="shared" si="467"/>
        <v>51245</v>
      </c>
      <c r="C7479" s="8" t="b">
        <f t="shared" si="465"/>
        <v>0</v>
      </c>
      <c r="D7479" s="21" t="b">
        <f t="shared" si="464"/>
        <v>0</v>
      </c>
      <c r="E7479" s="14">
        <f t="shared" si="466"/>
        <v>51245</v>
      </c>
      <c r="F7479" s="3"/>
      <c r="G7479" s="5">
        <v>54437</v>
      </c>
    </row>
    <row r="7480" spans="2:7">
      <c r="B7480" s="24">
        <f t="shared" si="467"/>
        <v>51246</v>
      </c>
      <c r="C7480" s="8" t="b">
        <f t="shared" si="465"/>
        <v>0</v>
      </c>
      <c r="D7480" s="21" t="b">
        <f t="shared" si="464"/>
        <v>0</v>
      </c>
      <c r="E7480" s="14">
        <f t="shared" si="466"/>
        <v>51246</v>
      </c>
      <c r="F7480" s="3"/>
      <c r="G7480" s="5">
        <v>54438</v>
      </c>
    </row>
    <row r="7481" spans="2:7">
      <c r="B7481" s="24">
        <f t="shared" si="467"/>
        <v>51247</v>
      </c>
      <c r="C7481" s="8" t="b">
        <f t="shared" si="465"/>
        <v>1</v>
      </c>
      <c r="D7481" s="21" t="b">
        <f t="shared" si="464"/>
        <v>0</v>
      </c>
      <c r="E7481" s="14" t="b">
        <f t="shared" si="466"/>
        <v>0</v>
      </c>
      <c r="F7481" s="3"/>
      <c r="G7481" s="5">
        <v>54441</v>
      </c>
    </row>
    <row r="7482" spans="2:7">
      <c r="B7482" s="24">
        <f t="shared" si="467"/>
        <v>51248</v>
      </c>
      <c r="C7482" s="8" t="b">
        <f t="shared" si="465"/>
        <v>1</v>
      </c>
      <c r="D7482" s="21" t="b">
        <f t="shared" si="464"/>
        <v>0</v>
      </c>
      <c r="E7482" s="14" t="b">
        <f t="shared" si="466"/>
        <v>0</v>
      </c>
      <c r="F7482" s="3"/>
      <c r="G7482" s="5">
        <v>54442</v>
      </c>
    </row>
    <row r="7483" spans="2:7">
      <c r="B7483" s="24">
        <f t="shared" si="467"/>
        <v>51249</v>
      </c>
      <c r="C7483" s="8" t="b">
        <f t="shared" si="465"/>
        <v>0</v>
      </c>
      <c r="D7483" s="21" t="b">
        <f t="shared" si="464"/>
        <v>0</v>
      </c>
      <c r="E7483" s="14">
        <f t="shared" si="466"/>
        <v>51249</v>
      </c>
      <c r="F7483" s="3"/>
      <c r="G7483" s="5">
        <v>54443</v>
      </c>
    </row>
    <row r="7484" spans="2:7">
      <c r="B7484" s="24">
        <f t="shared" si="467"/>
        <v>51250</v>
      </c>
      <c r="C7484" s="8" t="b">
        <f t="shared" si="465"/>
        <v>0</v>
      </c>
      <c r="D7484" s="21" t="b">
        <f t="shared" si="464"/>
        <v>0</v>
      </c>
      <c r="E7484" s="14">
        <f t="shared" si="466"/>
        <v>51250</v>
      </c>
      <c r="F7484" s="3"/>
      <c r="G7484" s="5">
        <v>54444</v>
      </c>
    </row>
    <row r="7485" spans="2:7">
      <c r="B7485" s="24">
        <f t="shared" si="467"/>
        <v>51251</v>
      </c>
      <c r="C7485" s="8" t="b">
        <f t="shared" si="465"/>
        <v>0</v>
      </c>
      <c r="D7485" s="21" t="b">
        <f t="shared" si="464"/>
        <v>0</v>
      </c>
      <c r="E7485" s="14">
        <f t="shared" si="466"/>
        <v>51251</v>
      </c>
      <c r="F7485" s="3"/>
      <c r="G7485" s="5">
        <v>54445</v>
      </c>
    </row>
    <row r="7486" spans="2:7">
      <c r="B7486" s="24">
        <f t="shared" si="467"/>
        <v>51252</v>
      </c>
      <c r="C7486" s="8" t="b">
        <f t="shared" si="465"/>
        <v>0</v>
      </c>
      <c r="D7486" s="21" t="b">
        <f t="shared" si="464"/>
        <v>0</v>
      </c>
      <c r="E7486" s="14">
        <f t="shared" si="466"/>
        <v>51252</v>
      </c>
      <c r="F7486" s="3"/>
      <c r="G7486" s="5">
        <v>54448</v>
      </c>
    </row>
    <row r="7487" spans="2:7">
      <c r="B7487" s="24">
        <f t="shared" si="467"/>
        <v>51253</v>
      </c>
      <c r="C7487" s="8" t="b">
        <f t="shared" si="465"/>
        <v>0</v>
      </c>
      <c r="D7487" s="21" t="b">
        <f t="shared" si="464"/>
        <v>0</v>
      </c>
      <c r="E7487" s="14">
        <f t="shared" si="466"/>
        <v>51253</v>
      </c>
      <c r="F7487" s="3"/>
      <c r="G7487" s="5">
        <v>54449</v>
      </c>
    </row>
    <row r="7488" spans="2:7">
      <c r="B7488" s="24">
        <f t="shared" si="467"/>
        <v>51254</v>
      </c>
      <c r="C7488" s="8" t="b">
        <f t="shared" si="465"/>
        <v>1</v>
      </c>
      <c r="D7488" s="21" t="b">
        <f t="shared" si="464"/>
        <v>0</v>
      </c>
      <c r="E7488" s="14" t="b">
        <f t="shared" si="466"/>
        <v>0</v>
      </c>
      <c r="F7488" s="3"/>
      <c r="G7488" s="5">
        <v>54450</v>
      </c>
    </row>
    <row r="7489" spans="2:7">
      <c r="B7489" s="24">
        <f t="shared" si="467"/>
        <v>51255</v>
      </c>
      <c r="C7489" s="8" t="b">
        <f t="shared" si="465"/>
        <v>1</v>
      </c>
      <c r="D7489" s="21" t="b">
        <f t="shared" si="464"/>
        <v>0</v>
      </c>
      <c r="E7489" s="14" t="b">
        <f t="shared" si="466"/>
        <v>0</v>
      </c>
      <c r="F7489" s="3"/>
      <c r="G7489" s="5">
        <v>54451</v>
      </c>
    </row>
    <row r="7490" spans="2:7">
      <c r="B7490" s="24">
        <f t="shared" si="467"/>
        <v>51256</v>
      </c>
      <c r="C7490" s="8" t="b">
        <f t="shared" si="465"/>
        <v>0</v>
      </c>
      <c r="D7490" s="21" t="b">
        <f t="shared" si="464"/>
        <v>0</v>
      </c>
      <c r="E7490" s="14">
        <f t="shared" si="466"/>
        <v>51256</v>
      </c>
      <c r="F7490" s="3"/>
      <c r="G7490" s="5">
        <v>54452</v>
      </c>
    </row>
    <row r="7491" spans="2:7">
      <c r="B7491" s="24">
        <f t="shared" si="467"/>
        <v>51257</v>
      </c>
      <c r="C7491" s="8" t="b">
        <f t="shared" si="465"/>
        <v>0</v>
      </c>
      <c r="D7491" s="21" t="b">
        <f t="shared" ref="D7491:D7554" si="468">IF(TYPE(VLOOKUP(B7491,Holidays,1,0))&lt;&gt;1,FALSE,TRUE)</f>
        <v>1</v>
      </c>
      <c r="E7491" s="14" t="b">
        <f t="shared" si="466"/>
        <v>0</v>
      </c>
      <c r="F7491" s="3"/>
      <c r="G7491" s="5">
        <v>54455</v>
      </c>
    </row>
    <row r="7492" spans="2:7">
      <c r="B7492" s="24">
        <f t="shared" si="467"/>
        <v>51258</v>
      </c>
      <c r="C7492" s="8" t="b">
        <f t="shared" ref="C7492:C7555" si="469">IF(WEEKDAY(B7492,2)&gt;5,TRUE)</f>
        <v>0</v>
      </c>
      <c r="D7492" s="21" t="b">
        <f t="shared" si="468"/>
        <v>0</v>
      </c>
      <c r="E7492" s="14">
        <f t="shared" ref="E7492:E7555" si="470">IF(OR(C7492,D7492),FALSE,B7492)</f>
        <v>51258</v>
      </c>
      <c r="F7492" s="3"/>
      <c r="G7492" s="5">
        <v>54456</v>
      </c>
    </row>
    <row r="7493" spans="2:7">
      <c r="B7493" s="24">
        <f t="shared" ref="B7493:B7556" si="471">B7492+1</f>
        <v>51259</v>
      </c>
      <c r="C7493" s="8" t="b">
        <f t="shared" si="469"/>
        <v>0</v>
      </c>
      <c r="D7493" s="21" t="b">
        <f t="shared" si="468"/>
        <v>0</v>
      </c>
      <c r="E7493" s="14">
        <f t="shared" si="470"/>
        <v>51259</v>
      </c>
      <c r="F7493" s="3"/>
      <c r="G7493" s="5">
        <v>54457</v>
      </c>
    </row>
    <row r="7494" spans="2:7">
      <c r="B7494" s="24">
        <f t="shared" si="471"/>
        <v>51260</v>
      </c>
      <c r="C7494" s="8" t="b">
        <f t="shared" si="469"/>
        <v>0</v>
      </c>
      <c r="D7494" s="21" t="b">
        <f t="shared" si="468"/>
        <v>0</v>
      </c>
      <c r="E7494" s="14">
        <f t="shared" si="470"/>
        <v>51260</v>
      </c>
      <c r="F7494" s="3"/>
      <c r="G7494" s="5">
        <v>54458</v>
      </c>
    </row>
    <row r="7495" spans="2:7">
      <c r="B7495" s="24">
        <f t="shared" si="471"/>
        <v>51261</v>
      </c>
      <c r="C7495" s="8" t="b">
        <f t="shared" si="469"/>
        <v>1</v>
      </c>
      <c r="D7495" s="21" t="b">
        <f t="shared" si="468"/>
        <v>0</v>
      </c>
      <c r="E7495" s="14" t="b">
        <f t="shared" si="470"/>
        <v>0</v>
      </c>
      <c r="F7495" s="3"/>
      <c r="G7495" s="5">
        <v>54459</v>
      </c>
    </row>
    <row r="7496" spans="2:7">
      <c r="B7496" s="24">
        <f t="shared" si="471"/>
        <v>51262</v>
      </c>
      <c r="C7496" s="8" t="b">
        <f t="shared" si="469"/>
        <v>1</v>
      </c>
      <c r="D7496" s="21" t="b">
        <f t="shared" si="468"/>
        <v>0</v>
      </c>
      <c r="E7496" s="14" t="b">
        <f t="shared" si="470"/>
        <v>0</v>
      </c>
      <c r="F7496" s="3"/>
      <c r="G7496" s="5">
        <v>54462</v>
      </c>
    </row>
    <row r="7497" spans="2:7">
      <c r="B7497" s="24">
        <f t="shared" si="471"/>
        <v>51263</v>
      </c>
      <c r="C7497" s="8" t="b">
        <f t="shared" si="469"/>
        <v>0</v>
      </c>
      <c r="D7497" s="21" t="b">
        <f t="shared" si="468"/>
        <v>0</v>
      </c>
      <c r="E7497" s="14">
        <f t="shared" si="470"/>
        <v>51263</v>
      </c>
      <c r="F7497" s="3"/>
      <c r="G7497" s="5">
        <v>54463</v>
      </c>
    </row>
    <row r="7498" spans="2:7">
      <c r="B7498" s="24">
        <f t="shared" si="471"/>
        <v>51264</v>
      </c>
      <c r="C7498" s="8" t="b">
        <f t="shared" si="469"/>
        <v>0</v>
      </c>
      <c r="D7498" s="21" t="b">
        <f t="shared" si="468"/>
        <v>0</v>
      </c>
      <c r="E7498" s="14">
        <f t="shared" si="470"/>
        <v>51264</v>
      </c>
      <c r="F7498" s="3"/>
      <c r="G7498" s="5">
        <v>54464</v>
      </c>
    </row>
    <row r="7499" spans="2:7">
      <c r="B7499" s="24">
        <f t="shared" si="471"/>
        <v>51265</v>
      </c>
      <c r="C7499" s="8" t="b">
        <f t="shared" si="469"/>
        <v>0</v>
      </c>
      <c r="D7499" s="21" t="b">
        <f t="shared" si="468"/>
        <v>0</v>
      </c>
      <c r="E7499" s="14">
        <f t="shared" si="470"/>
        <v>51265</v>
      </c>
      <c r="F7499" s="3"/>
      <c r="G7499" s="5">
        <v>54465</v>
      </c>
    </row>
    <row r="7500" spans="2:7">
      <c r="B7500" s="24">
        <f t="shared" si="471"/>
        <v>51266</v>
      </c>
      <c r="C7500" s="8" t="b">
        <f t="shared" si="469"/>
        <v>0</v>
      </c>
      <c r="D7500" s="21" t="b">
        <f t="shared" si="468"/>
        <v>0</v>
      </c>
      <c r="E7500" s="14">
        <f t="shared" si="470"/>
        <v>51266</v>
      </c>
      <c r="F7500" s="3"/>
      <c r="G7500" s="5">
        <v>54466</v>
      </c>
    </row>
    <row r="7501" spans="2:7">
      <c r="B7501" s="24">
        <f t="shared" si="471"/>
        <v>51267</v>
      </c>
      <c r="C7501" s="8" t="b">
        <f t="shared" si="469"/>
        <v>0</v>
      </c>
      <c r="D7501" s="21" t="b">
        <f t="shared" si="468"/>
        <v>0</v>
      </c>
      <c r="E7501" s="14">
        <f t="shared" si="470"/>
        <v>51267</v>
      </c>
      <c r="F7501" s="3"/>
      <c r="G7501" s="5">
        <v>54469</v>
      </c>
    </row>
    <row r="7502" spans="2:7">
      <c r="B7502" s="24">
        <f t="shared" si="471"/>
        <v>51268</v>
      </c>
      <c r="C7502" s="8" t="b">
        <f t="shared" si="469"/>
        <v>1</v>
      </c>
      <c r="D7502" s="21" t="b">
        <f t="shared" si="468"/>
        <v>0</v>
      </c>
      <c r="E7502" s="14" t="b">
        <f t="shared" si="470"/>
        <v>0</v>
      </c>
      <c r="F7502" s="3"/>
      <c r="G7502" s="5">
        <v>54470</v>
      </c>
    </row>
    <row r="7503" spans="2:7">
      <c r="B7503" s="24">
        <f t="shared" si="471"/>
        <v>51269</v>
      </c>
      <c r="C7503" s="8" t="b">
        <f t="shared" si="469"/>
        <v>1</v>
      </c>
      <c r="D7503" s="21" t="b">
        <f t="shared" si="468"/>
        <v>0</v>
      </c>
      <c r="E7503" s="14" t="b">
        <f t="shared" si="470"/>
        <v>0</v>
      </c>
      <c r="F7503" s="3"/>
      <c r="G7503" s="5">
        <v>54471</v>
      </c>
    </row>
    <row r="7504" spans="2:7">
      <c r="B7504" s="24">
        <f t="shared" si="471"/>
        <v>51270</v>
      </c>
      <c r="C7504" s="8" t="b">
        <f t="shared" si="469"/>
        <v>0</v>
      </c>
      <c r="D7504" s="21" t="b">
        <f t="shared" si="468"/>
        <v>0</v>
      </c>
      <c r="E7504" s="14">
        <f t="shared" si="470"/>
        <v>51270</v>
      </c>
      <c r="F7504" s="3"/>
      <c r="G7504" s="5">
        <v>54472</v>
      </c>
    </row>
    <row r="7505" spans="2:7">
      <c r="B7505" s="24">
        <f t="shared" si="471"/>
        <v>51271</v>
      </c>
      <c r="C7505" s="8" t="b">
        <f t="shared" si="469"/>
        <v>0</v>
      </c>
      <c r="D7505" s="21" t="b">
        <f t="shared" si="468"/>
        <v>0</v>
      </c>
      <c r="E7505" s="14">
        <f t="shared" si="470"/>
        <v>51271</v>
      </c>
      <c r="F7505" s="3"/>
      <c r="G7505" s="5">
        <v>54473</v>
      </c>
    </row>
    <row r="7506" spans="2:7">
      <c r="B7506" s="24">
        <f t="shared" si="471"/>
        <v>51272</v>
      </c>
      <c r="C7506" s="8" t="b">
        <f t="shared" si="469"/>
        <v>0</v>
      </c>
      <c r="D7506" s="21" t="b">
        <f t="shared" si="468"/>
        <v>0</v>
      </c>
      <c r="E7506" s="14">
        <f t="shared" si="470"/>
        <v>51272</v>
      </c>
      <c r="F7506" s="3"/>
      <c r="G7506" s="5">
        <v>54476</v>
      </c>
    </row>
    <row r="7507" spans="2:7">
      <c r="B7507" s="24">
        <f t="shared" si="471"/>
        <v>51273</v>
      </c>
      <c r="C7507" s="8" t="b">
        <f t="shared" si="469"/>
        <v>0</v>
      </c>
      <c r="D7507" s="21" t="b">
        <f t="shared" si="468"/>
        <v>0</v>
      </c>
      <c r="E7507" s="14">
        <f t="shared" si="470"/>
        <v>51273</v>
      </c>
      <c r="F7507" s="3"/>
      <c r="G7507" s="5">
        <v>54477</v>
      </c>
    </row>
    <row r="7508" spans="2:7">
      <c r="B7508" s="24">
        <f t="shared" si="471"/>
        <v>51274</v>
      </c>
      <c r="C7508" s="8" t="b">
        <f t="shared" si="469"/>
        <v>0</v>
      </c>
      <c r="D7508" s="21" t="b">
        <f t="shared" si="468"/>
        <v>0</v>
      </c>
      <c r="E7508" s="14">
        <f t="shared" si="470"/>
        <v>51274</v>
      </c>
      <c r="F7508" s="3"/>
      <c r="G7508" s="5">
        <v>54478</v>
      </c>
    </row>
    <row r="7509" spans="2:7">
      <c r="B7509" s="24">
        <f t="shared" si="471"/>
        <v>51275</v>
      </c>
      <c r="C7509" s="8" t="b">
        <f t="shared" si="469"/>
        <v>1</v>
      </c>
      <c r="D7509" s="21" t="b">
        <f t="shared" si="468"/>
        <v>0</v>
      </c>
      <c r="E7509" s="14" t="b">
        <f t="shared" si="470"/>
        <v>0</v>
      </c>
      <c r="F7509" s="3"/>
      <c r="G7509" s="5">
        <v>54479</v>
      </c>
    </row>
    <row r="7510" spans="2:7">
      <c r="B7510" s="24">
        <f t="shared" si="471"/>
        <v>51276</v>
      </c>
      <c r="C7510" s="8" t="b">
        <f t="shared" si="469"/>
        <v>1</v>
      </c>
      <c r="D7510" s="21" t="b">
        <f t="shared" si="468"/>
        <v>0</v>
      </c>
      <c r="E7510" s="14" t="b">
        <f t="shared" si="470"/>
        <v>0</v>
      </c>
      <c r="F7510" s="3"/>
      <c r="G7510" s="5">
        <v>54480</v>
      </c>
    </row>
    <row r="7511" spans="2:7">
      <c r="B7511" s="24">
        <f t="shared" si="471"/>
        <v>51277</v>
      </c>
      <c r="C7511" s="8" t="b">
        <f t="shared" si="469"/>
        <v>0</v>
      </c>
      <c r="D7511" s="21" t="b">
        <f t="shared" si="468"/>
        <v>0</v>
      </c>
      <c r="E7511" s="14">
        <f t="shared" si="470"/>
        <v>51277</v>
      </c>
      <c r="F7511" s="3"/>
      <c r="G7511" s="5">
        <v>54483</v>
      </c>
    </row>
    <row r="7512" spans="2:7">
      <c r="B7512" s="24">
        <f t="shared" si="471"/>
        <v>51278</v>
      </c>
      <c r="C7512" s="8" t="b">
        <f t="shared" si="469"/>
        <v>0</v>
      </c>
      <c r="D7512" s="21" t="b">
        <f t="shared" si="468"/>
        <v>0</v>
      </c>
      <c r="E7512" s="14">
        <f t="shared" si="470"/>
        <v>51278</v>
      </c>
      <c r="F7512" s="3"/>
      <c r="G7512" s="5">
        <v>54484</v>
      </c>
    </row>
    <row r="7513" spans="2:7">
      <c r="B7513" s="24">
        <f t="shared" si="471"/>
        <v>51279</v>
      </c>
      <c r="C7513" s="8" t="b">
        <f t="shared" si="469"/>
        <v>0</v>
      </c>
      <c r="D7513" s="21" t="b">
        <f t="shared" si="468"/>
        <v>0</v>
      </c>
      <c r="E7513" s="14">
        <f t="shared" si="470"/>
        <v>51279</v>
      </c>
      <c r="F7513" s="3"/>
      <c r="G7513" s="5">
        <v>54485</v>
      </c>
    </row>
    <row r="7514" spans="2:7">
      <c r="B7514" s="24">
        <f t="shared" si="471"/>
        <v>51280</v>
      </c>
      <c r="C7514" s="8" t="b">
        <f t="shared" si="469"/>
        <v>0</v>
      </c>
      <c r="D7514" s="21" t="b">
        <f t="shared" si="468"/>
        <v>0</v>
      </c>
      <c r="E7514" s="14">
        <f t="shared" si="470"/>
        <v>51280</v>
      </c>
      <c r="F7514" s="3"/>
      <c r="G7514" s="5">
        <v>54486</v>
      </c>
    </row>
    <row r="7515" spans="2:7">
      <c r="B7515" s="24">
        <f t="shared" si="471"/>
        <v>51281</v>
      </c>
      <c r="C7515" s="8" t="b">
        <f t="shared" si="469"/>
        <v>0</v>
      </c>
      <c r="D7515" s="21" t="b">
        <f t="shared" si="468"/>
        <v>0</v>
      </c>
      <c r="E7515" s="14">
        <f t="shared" si="470"/>
        <v>51281</v>
      </c>
      <c r="F7515" s="3"/>
      <c r="G7515" s="5">
        <v>54487</v>
      </c>
    </row>
    <row r="7516" spans="2:7">
      <c r="B7516" s="24">
        <f t="shared" si="471"/>
        <v>51282</v>
      </c>
      <c r="C7516" s="8" t="b">
        <f t="shared" si="469"/>
        <v>1</v>
      </c>
      <c r="D7516" s="21" t="b">
        <f t="shared" si="468"/>
        <v>0</v>
      </c>
      <c r="E7516" s="14" t="b">
        <f t="shared" si="470"/>
        <v>0</v>
      </c>
      <c r="F7516" s="3"/>
      <c r="G7516" s="5">
        <v>54490</v>
      </c>
    </row>
    <row r="7517" spans="2:7">
      <c r="B7517" s="24">
        <f t="shared" si="471"/>
        <v>51283</v>
      </c>
      <c r="C7517" s="8" t="b">
        <f t="shared" si="469"/>
        <v>1</v>
      </c>
      <c r="D7517" s="21" t="b">
        <f t="shared" si="468"/>
        <v>0</v>
      </c>
      <c r="E7517" s="14" t="b">
        <f t="shared" si="470"/>
        <v>0</v>
      </c>
      <c r="F7517" s="3"/>
      <c r="G7517" s="5">
        <v>54491</v>
      </c>
    </row>
    <row r="7518" spans="2:7">
      <c r="B7518" s="24">
        <f t="shared" si="471"/>
        <v>51284</v>
      </c>
      <c r="C7518" s="8" t="b">
        <f t="shared" si="469"/>
        <v>0</v>
      </c>
      <c r="D7518" s="21" t="b">
        <f t="shared" si="468"/>
        <v>0</v>
      </c>
      <c r="E7518" s="14">
        <f t="shared" si="470"/>
        <v>51284</v>
      </c>
      <c r="F7518" s="3"/>
      <c r="G7518" s="5">
        <v>54492</v>
      </c>
    </row>
    <row r="7519" spans="2:7">
      <c r="B7519" s="24">
        <f t="shared" si="471"/>
        <v>51285</v>
      </c>
      <c r="C7519" s="8" t="b">
        <f t="shared" si="469"/>
        <v>0</v>
      </c>
      <c r="D7519" s="21" t="b">
        <f t="shared" si="468"/>
        <v>0</v>
      </c>
      <c r="E7519" s="14">
        <f t="shared" si="470"/>
        <v>51285</v>
      </c>
      <c r="F7519" s="3"/>
      <c r="G7519" s="5">
        <v>54493</v>
      </c>
    </row>
    <row r="7520" spans="2:7">
      <c r="B7520" s="24">
        <f t="shared" si="471"/>
        <v>51286</v>
      </c>
      <c r="C7520" s="8" t="b">
        <f t="shared" si="469"/>
        <v>0</v>
      </c>
      <c r="D7520" s="21" t="b">
        <f t="shared" si="468"/>
        <v>0</v>
      </c>
      <c r="E7520" s="14">
        <f t="shared" si="470"/>
        <v>51286</v>
      </c>
      <c r="F7520" s="3"/>
      <c r="G7520" s="5">
        <v>54494</v>
      </c>
    </row>
    <row r="7521" spans="2:7">
      <c r="B7521" s="24">
        <f t="shared" si="471"/>
        <v>51287</v>
      </c>
      <c r="C7521" s="8" t="b">
        <f t="shared" si="469"/>
        <v>0</v>
      </c>
      <c r="D7521" s="21" t="b">
        <f t="shared" si="468"/>
        <v>0</v>
      </c>
      <c r="E7521" s="14">
        <f t="shared" si="470"/>
        <v>51287</v>
      </c>
      <c r="F7521" s="3"/>
      <c r="G7521" s="5">
        <v>54497</v>
      </c>
    </row>
    <row r="7522" spans="2:7">
      <c r="B7522" s="24">
        <f t="shared" si="471"/>
        <v>51288</v>
      </c>
      <c r="C7522" s="8" t="b">
        <f t="shared" si="469"/>
        <v>0</v>
      </c>
      <c r="D7522" s="21" t="b">
        <f t="shared" si="468"/>
        <v>0</v>
      </c>
      <c r="E7522" s="14">
        <f t="shared" si="470"/>
        <v>51288</v>
      </c>
      <c r="F7522" s="3"/>
      <c r="G7522" s="5">
        <v>54498</v>
      </c>
    </row>
    <row r="7523" spans="2:7">
      <c r="B7523" s="24">
        <f t="shared" si="471"/>
        <v>51289</v>
      </c>
      <c r="C7523" s="8" t="b">
        <f t="shared" si="469"/>
        <v>1</v>
      </c>
      <c r="D7523" s="21" t="b">
        <f t="shared" si="468"/>
        <v>0</v>
      </c>
      <c r="E7523" s="14" t="b">
        <f t="shared" si="470"/>
        <v>0</v>
      </c>
      <c r="F7523" s="3"/>
      <c r="G7523" s="5">
        <v>54499</v>
      </c>
    </row>
    <row r="7524" spans="2:7">
      <c r="B7524" s="24">
        <f t="shared" si="471"/>
        <v>51290</v>
      </c>
      <c r="C7524" s="8" t="b">
        <f t="shared" si="469"/>
        <v>1</v>
      </c>
      <c r="D7524" s="21" t="b">
        <f t="shared" si="468"/>
        <v>0</v>
      </c>
      <c r="E7524" s="14" t="b">
        <f t="shared" si="470"/>
        <v>0</v>
      </c>
      <c r="F7524" s="3"/>
      <c r="G7524" s="5">
        <v>54500</v>
      </c>
    </row>
    <row r="7525" spans="2:7">
      <c r="B7525" s="24">
        <f t="shared" si="471"/>
        <v>51291</v>
      </c>
      <c r="C7525" s="8" t="b">
        <f t="shared" si="469"/>
        <v>0</v>
      </c>
      <c r="D7525" s="21" t="b">
        <f t="shared" si="468"/>
        <v>0</v>
      </c>
      <c r="E7525" s="14">
        <f t="shared" si="470"/>
        <v>51291</v>
      </c>
      <c r="F7525" s="3"/>
      <c r="G7525" s="5">
        <v>54501</v>
      </c>
    </row>
    <row r="7526" spans="2:7">
      <c r="B7526" s="24">
        <f t="shared" si="471"/>
        <v>51292</v>
      </c>
      <c r="C7526" s="8" t="b">
        <f t="shared" si="469"/>
        <v>0</v>
      </c>
      <c r="D7526" s="21" t="b">
        <f t="shared" si="468"/>
        <v>0</v>
      </c>
      <c r="E7526" s="14">
        <f t="shared" si="470"/>
        <v>51292</v>
      </c>
      <c r="F7526" s="3"/>
      <c r="G7526" s="5">
        <v>54504</v>
      </c>
    </row>
    <row r="7527" spans="2:7">
      <c r="B7527" s="24">
        <f t="shared" si="471"/>
        <v>51293</v>
      </c>
      <c r="C7527" s="8" t="b">
        <f t="shared" si="469"/>
        <v>0</v>
      </c>
      <c r="D7527" s="21" t="b">
        <f t="shared" si="468"/>
        <v>0</v>
      </c>
      <c r="E7527" s="14">
        <f t="shared" si="470"/>
        <v>51293</v>
      </c>
      <c r="F7527" s="3"/>
      <c r="G7527" s="5">
        <v>54505</v>
      </c>
    </row>
    <row r="7528" spans="2:7">
      <c r="B7528" s="24">
        <f t="shared" si="471"/>
        <v>51294</v>
      </c>
      <c r="C7528" s="8" t="b">
        <f t="shared" si="469"/>
        <v>0</v>
      </c>
      <c r="D7528" s="21" t="b">
        <f t="shared" si="468"/>
        <v>0</v>
      </c>
      <c r="E7528" s="14">
        <f t="shared" si="470"/>
        <v>51294</v>
      </c>
      <c r="F7528" s="3"/>
      <c r="G7528" s="5">
        <v>54506</v>
      </c>
    </row>
    <row r="7529" spans="2:7">
      <c r="B7529" s="24">
        <f t="shared" si="471"/>
        <v>51295</v>
      </c>
      <c r="C7529" s="8" t="b">
        <f t="shared" si="469"/>
        <v>0</v>
      </c>
      <c r="D7529" s="21" t="b">
        <f t="shared" si="468"/>
        <v>0</v>
      </c>
      <c r="E7529" s="14">
        <f t="shared" si="470"/>
        <v>51295</v>
      </c>
      <c r="F7529" s="3"/>
      <c r="G7529" s="5">
        <v>54507</v>
      </c>
    </row>
    <row r="7530" spans="2:7">
      <c r="B7530" s="24">
        <f t="shared" si="471"/>
        <v>51296</v>
      </c>
      <c r="C7530" s="8" t="b">
        <f t="shared" si="469"/>
        <v>1</v>
      </c>
      <c r="D7530" s="21" t="b">
        <f t="shared" si="468"/>
        <v>0</v>
      </c>
      <c r="E7530" s="14" t="b">
        <f t="shared" si="470"/>
        <v>0</v>
      </c>
      <c r="F7530" s="3"/>
      <c r="G7530" s="5">
        <v>54508</v>
      </c>
    </row>
    <row r="7531" spans="2:7">
      <c r="B7531" s="24">
        <f t="shared" si="471"/>
        <v>51297</v>
      </c>
      <c r="C7531" s="8" t="b">
        <f t="shared" si="469"/>
        <v>1</v>
      </c>
      <c r="D7531" s="21" t="b">
        <f t="shared" si="468"/>
        <v>0</v>
      </c>
      <c r="E7531" s="14" t="b">
        <f t="shared" si="470"/>
        <v>0</v>
      </c>
      <c r="F7531" s="3"/>
      <c r="G7531" s="5">
        <v>54511</v>
      </c>
    </row>
    <row r="7532" spans="2:7">
      <c r="B7532" s="24">
        <f t="shared" si="471"/>
        <v>51298</v>
      </c>
      <c r="C7532" s="8" t="b">
        <f t="shared" si="469"/>
        <v>0</v>
      </c>
      <c r="D7532" s="21" t="b">
        <f t="shared" si="468"/>
        <v>0</v>
      </c>
      <c r="E7532" s="14">
        <f t="shared" si="470"/>
        <v>51298</v>
      </c>
      <c r="F7532" s="3"/>
      <c r="G7532" s="5">
        <v>54512</v>
      </c>
    </row>
    <row r="7533" spans="2:7">
      <c r="B7533" s="24">
        <f t="shared" si="471"/>
        <v>51299</v>
      </c>
      <c r="C7533" s="8" t="b">
        <f t="shared" si="469"/>
        <v>0</v>
      </c>
      <c r="D7533" s="21" t="b">
        <f t="shared" si="468"/>
        <v>0</v>
      </c>
      <c r="E7533" s="14">
        <f t="shared" si="470"/>
        <v>51299</v>
      </c>
      <c r="F7533" s="3"/>
      <c r="G7533" s="5">
        <v>54513</v>
      </c>
    </row>
    <row r="7534" spans="2:7">
      <c r="B7534" s="24">
        <f t="shared" si="471"/>
        <v>51300</v>
      </c>
      <c r="C7534" s="8" t="b">
        <f t="shared" si="469"/>
        <v>0</v>
      </c>
      <c r="D7534" s="21" t="b">
        <f t="shared" si="468"/>
        <v>0</v>
      </c>
      <c r="E7534" s="14">
        <f t="shared" si="470"/>
        <v>51300</v>
      </c>
      <c r="F7534" s="3"/>
      <c r="G7534" s="5">
        <v>54514</v>
      </c>
    </row>
    <row r="7535" spans="2:7">
      <c r="B7535" s="24">
        <f t="shared" si="471"/>
        <v>51301</v>
      </c>
      <c r="C7535" s="8" t="b">
        <f t="shared" si="469"/>
        <v>0</v>
      </c>
      <c r="D7535" s="21" t="b">
        <f t="shared" si="468"/>
        <v>0</v>
      </c>
      <c r="E7535" s="14">
        <f t="shared" si="470"/>
        <v>51301</v>
      </c>
      <c r="F7535" s="3"/>
      <c r="G7535" s="5">
        <v>54515</v>
      </c>
    </row>
    <row r="7536" spans="2:7">
      <c r="B7536" s="24">
        <f t="shared" si="471"/>
        <v>51302</v>
      </c>
      <c r="C7536" s="8" t="b">
        <f t="shared" si="469"/>
        <v>0</v>
      </c>
      <c r="D7536" s="21" t="b">
        <f t="shared" si="468"/>
        <v>0</v>
      </c>
      <c r="E7536" s="14">
        <f t="shared" si="470"/>
        <v>51302</v>
      </c>
      <c r="F7536" s="3"/>
      <c r="G7536" s="5">
        <v>54518</v>
      </c>
    </row>
    <row r="7537" spans="2:7">
      <c r="B7537" s="24">
        <f t="shared" si="471"/>
        <v>51303</v>
      </c>
      <c r="C7537" s="8" t="b">
        <f t="shared" si="469"/>
        <v>1</v>
      </c>
      <c r="D7537" s="21" t="b">
        <f t="shared" si="468"/>
        <v>0</v>
      </c>
      <c r="E7537" s="14" t="b">
        <f t="shared" si="470"/>
        <v>0</v>
      </c>
      <c r="F7537" s="3"/>
      <c r="G7537" s="5">
        <v>54519</v>
      </c>
    </row>
    <row r="7538" spans="2:7">
      <c r="B7538" s="24">
        <f t="shared" si="471"/>
        <v>51304</v>
      </c>
      <c r="C7538" s="8" t="b">
        <f t="shared" si="469"/>
        <v>1</v>
      </c>
      <c r="D7538" s="21" t="b">
        <f t="shared" si="468"/>
        <v>0</v>
      </c>
      <c r="E7538" s="14" t="b">
        <f t="shared" si="470"/>
        <v>0</v>
      </c>
      <c r="F7538" s="3"/>
      <c r="G7538" s="5">
        <v>54520</v>
      </c>
    </row>
    <row r="7539" spans="2:7">
      <c r="B7539" s="24">
        <f t="shared" si="471"/>
        <v>51305</v>
      </c>
      <c r="C7539" s="8" t="b">
        <f t="shared" si="469"/>
        <v>0</v>
      </c>
      <c r="D7539" s="21" t="b">
        <f t="shared" si="468"/>
        <v>0</v>
      </c>
      <c r="E7539" s="14">
        <f t="shared" si="470"/>
        <v>51305</v>
      </c>
      <c r="F7539" s="3"/>
      <c r="G7539" s="5">
        <v>54521</v>
      </c>
    </row>
    <row r="7540" spans="2:7">
      <c r="B7540" s="24">
        <f t="shared" si="471"/>
        <v>51306</v>
      </c>
      <c r="C7540" s="8" t="b">
        <f t="shared" si="469"/>
        <v>0</v>
      </c>
      <c r="D7540" s="21" t="b">
        <f t="shared" si="468"/>
        <v>0</v>
      </c>
      <c r="E7540" s="14">
        <f t="shared" si="470"/>
        <v>51306</v>
      </c>
      <c r="F7540" s="3"/>
      <c r="G7540" s="5">
        <v>54522</v>
      </c>
    </row>
    <row r="7541" spans="2:7">
      <c r="B7541" s="24">
        <f t="shared" si="471"/>
        <v>51307</v>
      </c>
      <c r="C7541" s="8" t="b">
        <f t="shared" si="469"/>
        <v>0</v>
      </c>
      <c r="D7541" s="21" t="b">
        <f t="shared" si="468"/>
        <v>0</v>
      </c>
      <c r="E7541" s="14">
        <f t="shared" si="470"/>
        <v>51307</v>
      </c>
      <c r="F7541" s="3"/>
      <c r="G7541" s="5">
        <v>54525</v>
      </c>
    </row>
    <row r="7542" spans="2:7">
      <c r="B7542" s="24">
        <f t="shared" si="471"/>
        <v>51308</v>
      </c>
      <c r="C7542" s="8" t="b">
        <f t="shared" si="469"/>
        <v>0</v>
      </c>
      <c r="D7542" s="21" t="b">
        <f t="shared" si="468"/>
        <v>0</v>
      </c>
      <c r="E7542" s="14">
        <f t="shared" si="470"/>
        <v>51308</v>
      </c>
      <c r="F7542" s="3"/>
      <c r="G7542" s="5">
        <v>54526</v>
      </c>
    </row>
    <row r="7543" spans="2:7">
      <c r="B7543" s="24">
        <f t="shared" si="471"/>
        <v>51309</v>
      </c>
      <c r="C7543" s="8" t="b">
        <f t="shared" si="469"/>
        <v>0</v>
      </c>
      <c r="D7543" s="21" t="b">
        <f t="shared" si="468"/>
        <v>0</v>
      </c>
      <c r="E7543" s="14">
        <f t="shared" si="470"/>
        <v>51309</v>
      </c>
      <c r="F7543" s="3"/>
      <c r="G7543" s="5">
        <v>54527</v>
      </c>
    </row>
    <row r="7544" spans="2:7">
      <c r="B7544" s="24">
        <f t="shared" si="471"/>
        <v>51310</v>
      </c>
      <c r="C7544" s="8" t="b">
        <f t="shared" si="469"/>
        <v>1</v>
      </c>
      <c r="D7544" s="21" t="b">
        <f t="shared" si="468"/>
        <v>0</v>
      </c>
      <c r="E7544" s="14" t="b">
        <f t="shared" si="470"/>
        <v>0</v>
      </c>
      <c r="F7544" s="3"/>
      <c r="G7544" s="5">
        <v>54528</v>
      </c>
    </row>
    <row r="7545" spans="2:7">
      <c r="B7545" s="24">
        <f t="shared" si="471"/>
        <v>51311</v>
      </c>
      <c r="C7545" s="8" t="b">
        <f t="shared" si="469"/>
        <v>1</v>
      </c>
      <c r="D7545" s="21" t="b">
        <f t="shared" si="468"/>
        <v>0</v>
      </c>
      <c r="E7545" s="14" t="b">
        <f t="shared" si="470"/>
        <v>0</v>
      </c>
      <c r="F7545" s="3"/>
      <c r="G7545" s="5">
        <v>54533</v>
      </c>
    </row>
    <row r="7546" spans="2:7">
      <c r="B7546" s="24">
        <f t="shared" si="471"/>
        <v>51312</v>
      </c>
      <c r="C7546" s="8" t="b">
        <f t="shared" si="469"/>
        <v>0</v>
      </c>
      <c r="D7546" s="21" t="b">
        <f t="shared" si="468"/>
        <v>0</v>
      </c>
      <c r="E7546" s="14">
        <f t="shared" si="470"/>
        <v>51312</v>
      </c>
      <c r="F7546" s="3"/>
      <c r="G7546" s="5">
        <v>54534</v>
      </c>
    </row>
    <row r="7547" spans="2:7">
      <c r="B7547" s="24">
        <f t="shared" si="471"/>
        <v>51313</v>
      </c>
      <c r="C7547" s="8" t="b">
        <f t="shared" si="469"/>
        <v>0</v>
      </c>
      <c r="D7547" s="21" t="b">
        <f t="shared" si="468"/>
        <v>0</v>
      </c>
      <c r="E7547" s="14">
        <f t="shared" si="470"/>
        <v>51313</v>
      </c>
      <c r="F7547" s="3"/>
      <c r="G7547" s="5">
        <v>54535</v>
      </c>
    </row>
    <row r="7548" spans="2:7">
      <c r="B7548" s="24">
        <f t="shared" si="471"/>
        <v>51314</v>
      </c>
      <c r="C7548" s="8" t="b">
        <f t="shared" si="469"/>
        <v>0</v>
      </c>
      <c r="D7548" s="21" t="b">
        <f t="shared" si="468"/>
        <v>0</v>
      </c>
      <c r="E7548" s="14">
        <f t="shared" si="470"/>
        <v>51314</v>
      </c>
      <c r="F7548" s="3"/>
      <c r="G7548" s="5">
        <v>54536</v>
      </c>
    </row>
    <row r="7549" spans="2:7">
      <c r="B7549" s="24">
        <f t="shared" si="471"/>
        <v>51315</v>
      </c>
      <c r="C7549" s="8" t="b">
        <f t="shared" si="469"/>
        <v>0</v>
      </c>
      <c r="D7549" s="21" t="b">
        <f t="shared" si="468"/>
        <v>0</v>
      </c>
      <c r="E7549" s="14">
        <f t="shared" si="470"/>
        <v>51315</v>
      </c>
      <c r="F7549" s="3"/>
      <c r="G7549" s="5">
        <v>54539</v>
      </c>
    </row>
    <row r="7550" spans="2:7">
      <c r="B7550" s="24">
        <f t="shared" si="471"/>
        <v>51316</v>
      </c>
      <c r="C7550" s="8" t="b">
        <f t="shared" si="469"/>
        <v>0</v>
      </c>
      <c r="D7550" s="21" t="b">
        <f t="shared" si="468"/>
        <v>0</v>
      </c>
      <c r="E7550" s="14">
        <f t="shared" si="470"/>
        <v>51316</v>
      </c>
      <c r="F7550" s="3"/>
      <c r="G7550" s="5">
        <v>54540</v>
      </c>
    </row>
    <row r="7551" spans="2:7">
      <c r="B7551" s="24">
        <f t="shared" si="471"/>
        <v>51317</v>
      </c>
      <c r="C7551" s="8" t="b">
        <f t="shared" si="469"/>
        <v>1</v>
      </c>
      <c r="D7551" s="21" t="b">
        <f t="shared" si="468"/>
        <v>0</v>
      </c>
      <c r="E7551" s="14" t="b">
        <f t="shared" si="470"/>
        <v>0</v>
      </c>
      <c r="F7551" s="3"/>
      <c r="G7551" s="5">
        <v>54541</v>
      </c>
    </row>
    <row r="7552" spans="2:7">
      <c r="B7552" s="24">
        <f t="shared" si="471"/>
        <v>51318</v>
      </c>
      <c r="C7552" s="8" t="b">
        <f t="shared" si="469"/>
        <v>1</v>
      </c>
      <c r="D7552" s="21" t="b">
        <f t="shared" si="468"/>
        <v>0</v>
      </c>
      <c r="E7552" s="14" t="b">
        <f t="shared" si="470"/>
        <v>0</v>
      </c>
      <c r="F7552" s="3"/>
      <c r="G7552" s="5">
        <v>54542</v>
      </c>
    </row>
    <row r="7553" spans="2:7">
      <c r="B7553" s="24">
        <f t="shared" si="471"/>
        <v>51319</v>
      </c>
      <c r="C7553" s="8" t="b">
        <f t="shared" si="469"/>
        <v>0</v>
      </c>
      <c r="D7553" s="21" t="b">
        <f t="shared" si="468"/>
        <v>0</v>
      </c>
      <c r="E7553" s="14">
        <f t="shared" si="470"/>
        <v>51319</v>
      </c>
      <c r="F7553" s="3"/>
      <c r="G7553" s="5">
        <v>54543</v>
      </c>
    </row>
    <row r="7554" spans="2:7">
      <c r="B7554" s="24">
        <f t="shared" si="471"/>
        <v>51320</v>
      </c>
      <c r="C7554" s="8" t="b">
        <f t="shared" si="469"/>
        <v>0</v>
      </c>
      <c r="D7554" s="21" t="b">
        <f t="shared" si="468"/>
        <v>0</v>
      </c>
      <c r="E7554" s="14">
        <f t="shared" si="470"/>
        <v>51320</v>
      </c>
      <c r="F7554" s="3"/>
      <c r="G7554" s="5">
        <v>54546</v>
      </c>
    </row>
    <row r="7555" spans="2:7">
      <c r="B7555" s="24">
        <f t="shared" si="471"/>
        <v>51321</v>
      </c>
      <c r="C7555" s="8" t="b">
        <f t="shared" si="469"/>
        <v>0</v>
      </c>
      <c r="D7555" s="21" t="b">
        <f t="shared" ref="D7555:D7618" si="472">IF(TYPE(VLOOKUP(B7555,Holidays,1,0))&lt;&gt;1,FALSE,TRUE)</f>
        <v>0</v>
      </c>
      <c r="E7555" s="14">
        <f t="shared" si="470"/>
        <v>51321</v>
      </c>
      <c r="F7555" s="3"/>
      <c r="G7555" s="5">
        <v>54547</v>
      </c>
    </row>
    <row r="7556" spans="2:7">
      <c r="B7556" s="24">
        <f t="shared" si="471"/>
        <v>51322</v>
      </c>
      <c r="C7556" s="8" t="b">
        <f t="shared" ref="C7556:C7619" si="473">IF(WEEKDAY(B7556,2)&gt;5,TRUE)</f>
        <v>0</v>
      </c>
      <c r="D7556" s="21" t="b">
        <f t="shared" si="472"/>
        <v>0</v>
      </c>
      <c r="E7556" s="14">
        <f t="shared" ref="E7556:E7619" si="474">IF(OR(C7556,D7556),FALSE,B7556)</f>
        <v>51322</v>
      </c>
      <c r="F7556" s="3"/>
      <c r="G7556" s="5">
        <v>54548</v>
      </c>
    </row>
    <row r="7557" spans="2:7">
      <c r="B7557" s="24">
        <f t="shared" ref="B7557:B7620" si="475">B7556+1</f>
        <v>51323</v>
      </c>
      <c r="C7557" s="8" t="b">
        <f t="shared" si="473"/>
        <v>0</v>
      </c>
      <c r="D7557" s="21" t="b">
        <f t="shared" si="472"/>
        <v>0</v>
      </c>
      <c r="E7557" s="14">
        <f t="shared" si="474"/>
        <v>51323</v>
      </c>
      <c r="F7557" s="3"/>
      <c r="G7557" s="5">
        <v>54549</v>
      </c>
    </row>
    <row r="7558" spans="2:7">
      <c r="B7558" s="24">
        <f t="shared" si="475"/>
        <v>51324</v>
      </c>
      <c r="C7558" s="8" t="b">
        <f t="shared" si="473"/>
        <v>1</v>
      </c>
      <c r="D7558" s="21" t="b">
        <f t="shared" si="472"/>
        <v>0</v>
      </c>
      <c r="E7558" s="14" t="b">
        <f t="shared" si="474"/>
        <v>0</v>
      </c>
      <c r="F7558" s="3"/>
      <c r="G7558" s="5">
        <v>54550</v>
      </c>
    </row>
    <row r="7559" spans="2:7">
      <c r="B7559" s="24">
        <f t="shared" si="475"/>
        <v>51325</v>
      </c>
      <c r="C7559" s="8" t="b">
        <f t="shared" si="473"/>
        <v>1</v>
      </c>
      <c r="D7559" s="21" t="b">
        <f t="shared" si="472"/>
        <v>0</v>
      </c>
      <c r="E7559" s="14" t="b">
        <f t="shared" si="474"/>
        <v>0</v>
      </c>
      <c r="F7559" s="3"/>
      <c r="G7559" s="5">
        <v>54553</v>
      </c>
    </row>
    <row r="7560" spans="2:7">
      <c r="B7560" s="24">
        <f t="shared" si="475"/>
        <v>51326</v>
      </c>
      <c r="C7560" s="8" t="b">
        <f t="shared" si="473"/>
        <v>0</v>
      </c>
      <c r="D7560" s="21" t="b">
        <f t="shared" si="472"/>
        <v>0</v>
      </c>
      <c r="E7560" s="14">
        <f t="shared" si="474"/>
        <v>51326</v>
      </c>
      <c r="F7560" s="3"/>
      <c r="G7560" s="5">
        <v>54554</v>
      </c>
    </row>
    <row r="7561" spans="2:7">
      <c r="B7561" s="24">
        <f t="shared" si="475"/>
        <v>51327</v>
      </c>
      <c r="C7561" s="8" t="b">
        <f t="shared" si="473"/>
        <v>0</v>
      </c>
      <c r="D7561" s="21" t="b">
        <f t="shared" si="472"/>
        <v>0</v>
      </c>
      <c r="E7561" s="14">
        <f t="shared" si="474"/>
        <v>51327</v>
      </c>
      <c r="F7561" s="3"/>
      <c r="G7561" s="5">
        <v>54555</v>
      </c>
    </row>
    <row r="7562" spans="2:7">
      <c r="B7562" s="24">
        <f t="shared" si="475"/>
        <v>51328</v>
      </c>
      <c r="C7562" s="8" t="b">
        <f t="shared" si="473"/>
        <v>0</v>
      </c>
      <c r="D7562" s="21" t="b">
        <f t="shared" si="472"/>
        <v>0</v>
      </c>
      <c r="E7562" s="14">
        <f t="shared" si="474"/>
        <v>51328</v>
      </c>
      <c r="F7562" s="3"/>
      <c r="G7562" s="5">
        <v>54556</v>
      </c>
    </row>
    <row r="7563" spans="2:7">
      <c r="B7563" s="24">
        <f t="shared" si="475"/>
        <v>51329</v>
      </c>
      <c r="C7563" s="8" t="b">
        <f t="shared" si="473"/>
        <v>0</v>
      </c>
      <c r="D7563" s="21" t="b">
        <f t="shared" si="472"/>
        <v>0</v>
      </c>
      <c r="E7563" s="14">
        <f t="shared" si="474"/>
        <v>51329</v>
      </c>
      <c r="F7563" s="3"/>
      <c r="G7563" s="5">
        <v>54557</v>
      </c>
    </row>
    <row r="7564" spans="2:7">
      <c r="B7564" s="24">
        <f t="shared" si="475"/>
        <v>51330</v>
      </c>
      <c r="C7564" s="8" t="b">
        <f t="shared" si="473"/>
        <v>0</v>
      </c>
      <c r="D7564" s="21" t="b">
        <f t="shared" si="472"/>
        <v>0</v>
      </c>
      <c r="E7564" s="14">
        <f t="shared" si="474"/>
        <v>51330</v>
      </c>
      <c r="F7564" s="3"/>
      <c r="G7564" s="5">
        <v>54560</v>
      </c>
    </row>
    <row r="7565" spans="2:7">
      <c r="B7565" s="24">
        <f t="shared" si="475"/>
        <v>51331</v>
      </c>
      <c r="C7565" s="8" t="b">
        <f t="shared" si="473"/>
        <v>1</v>
      </c>
      <c r="D7565" s="21" t="b">
        <f t="shared" si="472"/>
        <v>0</v>
      </c>
      <c r="E7565" s="14" t="b">
        <f t="shared" si="474"/>
        <v>0</v>
      </c>
      <c r="F7565" s="3"/>
      <c r="G7565" s="5">
        <v>54561</v>
      </c>
    </row>
    <row r="7566" spans="2:7">
      <c r="B7566" s="24">
        <f t="shared" si="475"/>
        <v>51332</v>
      </c>
      <c r="C7566" s="8" t="b">
        <f t="shared" si="473"/>
        <v>1</v>
      </c>
      <c r="D7566" s="21" t="b">
        <f t="shared" si="472"/>
        <v>0</v>
      </c>
      <c r="E7566" s="14" t="b">
        <f t="shared" si="474"/>
        <v>0</v>
      </c>
      <c r="F7566" s="3"/>
      <c r="G7566" s="5">
        <v>54562</v>
      </c>
    </row>
    <row r="7567" spans="2:7">
      <c r="B7567" s="24">
        <f t="shared" si="475"/>
        <v>51333</v>
      </c>
      <c r="C7567" s="8" t="b">
        <f t="shared" si="473"/>
        <v>0</v>
      </c>
      <c r="D7567" s="21" t="b">
        <f t="shared" si="472"/>
        <v>0</v>
      </c>
      <c r="E7567" s="14">
        <f t="shared" si="474"/>
        <v>51333</v>
      </c>
      <c r="F7567" s="3"/>
      <c r="G7567" s="5">
        <v>54563</v>
      </c>
    </row>
    <row r="7568" spans="2:7">
      <c r="B7568" s="24">
        <f t="shared" si="475"/>
        <v>51334</v>
      </c>
      <c r="C7568" s="8" t="b">
        <f t="shared" si="473"/>
        <v>0</v>
      </c>
      <c r="D7568" s="21" t="b">
        <f t="shared" si="472"/>
        <v>0</v>
      </c>
      <c r="E7568" s="14">
        <f t="shared" si="474"/>
        <v>51334</v>
      </c>
      <c r="F7568" s="3"/>
      <c r="G7568" s="5">
        <v>54564</v>
      </c>
    </row>
    <row r="7569" spans="2:7">
      <c r="B7569" s="24">
        <f t="shared" si="475"/>
        <v>51335</v>
      </c>
      <c r="C7569" s="8" t="b">
        <f t="shared" si="473"/>
        <v>0</v>
      </c>
      <c r="D7569" s="21" t="b">
        <f t="shared" si="472"/>
        <v>0</v>
      </c>
      <c r="E7569" s="14">
        <f t="shared" si="474"/>
        <v>51335</v>
      </c>
      <c r="F7569" s="3"/>
      <c r="G7569" s="5">
        <v>54567</v>
      </c>
    </row>
    <row r="7570" spans="2:7">
      <c r="B7570" s="24">
        <f t="shared" si="475"/>
        <v>51336</v>
      </c>
      <c r="C7570" s="8" t="b">
        <f t="shared" si="473"/>
        <v>0</v>
      </c>
      <c r="D7570" s="21" t="b">
        <f t="shared" si="472"/>
        <v>0</v>
      </c>
      <c r="E7570" s="14">
        <f t="shared" si="474"/>
        <v>51336</v>
      </c>
      <c r="F7570" s="3"/>
      <c r="G7570" s="5">
        <v>54568</v>
      </c>
    </row>
    <row r="7571" spans="2:7">
      <c r="B7571" s="24">
        <f t="shared" si="475"/>
        <v>51337</v>
      </c>
      <c r="C7571" s="8" t="b">
        <f t="shared" si="473"/>
        <v>0</v>
      </c>
      <c r="D7571" s="21" t="b">
        <f t="shared" si="472"/>
        <v>0</v>
      </c>
      <c r="E7571" s="14">
        <f t="shared" si="474"/>
        <v>51337</v>
      </c>
      <c r="F7571" s="3"/>
      <c r="G7571" s="5">
        <v>54569</v>
      </c>
    </row>
    <row r="7572" spans="2:7">
      <c r="B7572" s="24">
        <f t="shared" si="475"/>
        <v>51338</v>
      </c>
      <c r="C7572" s="8" t="b">
        <f t="shared" si="473"/>
        <v>1</v>
      </c>
      <c r="D7572" s="21" t="b">
        <f t="shared" si="472"/>
        <v>0</v>
      </c>
      <c r="E7572" s="14" t="b">
        <f t="shared" si="474"/>
        <v>0</v>
      </c>
      <c r="F7572" s="3"/>
      <c r="G7572" s="5">
        <v>54570</v>
      </c>
    </row>
    <row r="7573" spans="2:7">
      <c r="B7573" s="24">
        <f t="shared" si="475"/>
        <v>51339</v>
      </c>
      <c r="C7573" s="8" t="b">
        <f t="shared" si="473"/>
        <v>1</v>
      </c>
      <c r="D7573" s="21" t="b">
        <f t="shared" si="472"/>
        <v>0</v>
      </c>
      <c r="E7573" s="14" t="b">
        <f t="shared" si="474"/>
        <v>0</v>
      </c>
      <c r="F7573" s="3"/>
      <c r="G7573" s="5">
        <v>54571</v>
      </c>
    </row>
    <row r="7574" spans="2:7">
      <c r="B7574" s="24">
        <f t="shared" si="475"/>
        <v>51340</v>
      </c>
      <c r="C7574" s="8" t="b">
        <f t="shared" si="473"/>
        <v>0</v>
      </c>
      <c r="D7574" s="21" t="b">
        <f t="shared" si="472"/>
        <v>0</v>
      </c>
      <c r="E7574" s="14">
        <f t="shared" si="474"/>
        <v>51340</v>
      </c>
      <c r="F7574" s="3"/>
      <c r="G7574" s="5">
        <v>54574</v>
      </c>
    </row>
    <row r="7575" spans="2:7">
      <c r="B7575" s="24">
        <f t="shared" si="475"/>
        <v>51341</v>
      </c>
      <c r="C7575" s="8" t="b">
        <f t="shared" si="473"/>
        <v>0</v>
      </c>
      <c r="D7575" s="21" t="b">
        <f t="shared" si="472"/>
        <v>0</v>
      </c>
      <c r="E7575" s="14">
        <f t="shared" si="474"/>
        <v>51341</v>
      </c>
      <c r="F7575" s="3"/>
      <c r="G7575" s="5">
        <v>54575</v>
      </c>
    </row>
    <row r="7576" spans="2:7">
      <c r="B7576" s="24">
        <f t="shared" si="475"/>
        <v>51342</v>
      </c>
      <c r="C7576" s="8" t="b">
        <f t="shared" si="473"/>
        <v>0</v>
      </c>
      <c r="D7576" s="21" t="b">
        <f t="shared" si="472"/>
        <v>0</v>
      </c>
      <c r="E7576" s="14">
        <f t="shared" si="474"/>
        <v>51342</v>
      </c>
      <c r="F7576" s="3"/>
      <c r="G7576" s="5">
        <v>54576</v>
      </c>
    </row>
    <row r="7577" spans="2:7">
      <c r="B7577" s="24">
        <f t="shared" si="475"/>
        <v>51343</v>
      </c>
      <c r="C7577" s="8" t="b">
        <f t="shared" si="473"/>
        <v>0</v>
      </c>
      <c r="D7577" s="21" t="b">
        <f t="shared" si="472"/>
        <v>0</v>
      </c>
      <c r="E7577" s="14">
        <f t="shared" si="474"/>
        <v>51343</v>
      </c>
      <c r="F7577" s="3"/>
      <c r="G7577" s="5">
        <v>54577</v>
      </c>
    </row>
    <row r="7578" spans="2:7">
      <c r="B7578" s="24">
        <f t="shared" si="475"/>
        <v>51344</v>
      </c>
      <c r="C7578" s="8" t="b">
        <f t="shared" si="473"/>
        <v>0</v>
      </c>
      <c r="D7578" s="21" t="b">
        <f t="shared" si="472"/>
        <v>0</v>
      </c>
      <c r="E7578" s="14">
        <f t="shared" si="474"/>
        <v>51344</v>
      </c>
      <c r="F7578" s="3"/>
      <c r="G7578" s="5">
        <v>54578</v>
      </c>
    </row>
    <row r="7579" spans="2:7">
      <c r="B7579" s="24">
        <f t="shared" si="475"/>
        <v>51345</v>
      </c>
      <c r="C7579" s="8" t="b">
        <f t="shared" si="473"/>
        <v>1</v>
      </c>
      <c r="D7579" s="21" t="b">
        <f t="shared" si="472"/>
        <v>0</v>
      </c>
      <c r="E7579" s="14" t="b">
        <f t="shared" si="474"/>
        <v>0</v>
      </c>
      <c r="F7579" s="3"/>
      <c r="G7579" s="5">
        <v>54581</v>
      </c>
    </row>
    <row r="7580" spans="2:7">
      <c r="B7580" s="24">
        <f t="shared" si="475"/>
        <v>51346</v>
      </c>
      <c r="C7580" s="8" t="b">
        <f t="shared" si="473"/>
        <v>1</v>
      </c>
      <c r="D7580" s="21" t="b">
        <f t="shared" si="472"/>
        <v>0</v>
      </c>
      <c r="E7580" s="14" t="b">
        <f t="shared" si="474"/>
        <v>0</v>
      </c>
      <c r="F7580" s="3"/>
      <c r="G7580" s="5">
        <v>54582</v>
      </c>
    </row>
    <row r="7581" spans="2:7">
      <c r="B7581" s="24">
        <f t="shared" si="475"/>
        <v>51347</v>
      </c>
      <c r="C7581" s="8" t="b">
        <f t="shared" si="473"/>
        <v>0</v>
      </c>
      <c r="D7581" s="21" t="b">
        <f t="shared" si="472"/>
        <v>0</v>
      </c>
      <c r="E7581" s="14">
        <f t="shared" si="474"/>
        <v>51347</v>
      </c>
      <c r="F7581" s="3"/>
      <c r="G7581" s="5">
        <v>54583</v>
      </c>
    </row>
    <row r="7582" spans="2:7">
      <c r="B7582" s="24">
        <f t="shared" si="475"/>
        <v>51348</v>
      </c>
      <c r="C7582" s="8" t="b">
        <f t="shared" si="473"/>
        <v>0</v>
      </c>
      <c r="D7582" s="21" t="b">
        <f t="shared" si="472"/>
        <v>0</v>
      </c>
      <c r="E7582" s="14">
        <f t="shared" si="474"/>
        <v>51348</v>
      </c>
      <c r="F7582" s="3"/>
      <c r="G7582" s="5">
        <v>54584</v>
      </c>
    </row>
    <row r="7583" spans="2:7">
      <c r="B7583" s="24">
        <f t="shared" si="475"/>
        <v>51349</v>
      </c>
      <c r="C7583" s="8" t="b">
        <f t="shared" si="473"/>
        <v>0</v>
      </c>
      <c r="D7583" s="21" t="b">
        <f t="shared" si="472"/>
        <v>0</v>
      </c>
      <c r="E7583" s="14">
        <f t="shared" si="474"/>
        <v>51349</v>
      </c>
      <c r="F7583" s="3"/>
      <c r="G7583" s="5">
        <v>54585</v>
      </c>
    </row>
    <row r="7584" spans="2:7">
      <c r="B7584" s="24">
        <f t="shared" si="475"/>
        <v>51350</v>
      </c>
      <c r="C7584" s="8" t="b">
        <f t="shared" si="473"/>
        <v>0</v>
      </c>
      <c r="D7584" s="21" t="b">
        <f t="shared" si="472"/>
        <v>0</v>
      </c>
      <c r="E7584" s="14">
        <f t="shared" si="474"/>
        <v>51350</v>
      </c>
      <c r="F7584" s="3"/>
      <c r="G7584" s="5">
        <v>54588</v>
      </c>
    </row>
    <row r="7585" spans="2:7">
      <c r="B7585" s="24">
        <f t="shared" si="475"/>
        <v>51351</v>
      </c>
      <c r="C7585" s="8" t="b">
        <f t="shared" si="473"/>
        <v>0</v>
      </c>
      <c r="D7585" s="21" t="b">
        <f t="shared" si="472"/>
        <v>0</v>
      </c>
      <c r="E7585" s="14">
        <f t="shared" si="474"/>
        <v>51351</v>
      </c>
      <c r="F7585" s="3"/>
      <c r="G7585" s="5">
        <v>54589</v>
      </c>
    </row>
    <row r="7586" spans="2:7">
      <c r="B7586" s="24">
        <f t="shared" si="475"/>
        <v>51352</v>
      </c>
      <c r="C7586" s="8" t="b">
        <f t="shared" si="473"/>
        <v>1</v>
      </c>
      <c r="D7586" s="21" t="b">
        <f t="shared" si="472"/>
        <v>0</v>
      </c>
      <c r="E7586" s="14" t="b">
        <f t="shared" si="474"/>
        <v>0</v>
      </c>
      <c r="F7586" s="3"/>
      <c r="G7586" s="5">
        <v>54590</v>
      </c>
    </row>
    <row r="7587" spans="2:7">
      <c r="B7587" s="24">
        <f t="shared" si="475"/>
        <v>51353</v>
      </c>
      <c r="C7587" s="8" t="b">
        <f t="shared" si="473"/>
        <v>1</v>
      </c>
      <c r="D7587" s="21" t="b">
        <f t="shared" si="472"/>
        <v>0</v>
      </c>
      <c r="E7587" s="14" t="b">
        <f t="shared" si="474"/>
        <v>0</v>
      </c>
      <c r="F7587" s="3"/>
      <c r="G7587" s="5">
        <v>54591</v>
      </c>
    </row>
    <row r="7588" spans="2:7">
      <c r="B7588" s="24">
        <f t="shared" si="475"/>
        <v>51354</v>
      </c>
      <c r="C7588" s="8" t="b">
        <f t="shared" si="473"/>
        <v>0</v>
      </c>
      <c r="D7588" s="21" t="b">
        <f t="shared" si="472"/>
        <v>0</v>
      </c>
      <c r="E7588" s="14">
        <f t="shared" si="474"/>
        <v>51354</v>
      </c>
      <c r="F7588" s="3"/>
      <c r="G7588" s="5">
        <v>54592</v>
      </c>
    </row>
    <row r="7589" spans="2:7">
      <c r="B7589" s="24">
        <f t="shared" si="475"/>
        <v>51355</v>
      </c>
      <c r="C7589" s="8" t="b">
        <f t="shared" si="473"/>
        <v>0</v>
      </c>
      <c r="D7589" s="21" t="b">
        <f t="shared" si="472"/>
        <v>0</v>
      </c>
      <c r="E7589" s="14">
        <f t="shared" si="474"/>
        <v>51355</v>
      </c>
      <c r="F7589" s="3"/>
      <c r="G7589" s="5">
        <v>54595</v>
      </c>
    </row>
    <row r="7590" spans="2:7">
      <c r="B7590" s="24">
        <f t="shared" si="475"/>
        <v>51356</v>
      </c>
      <c r="C7590" s="8" t="b">
        <f t="shared" si="473"/>
        <v>0</v>
      </c>
      <c r="D7590" s="21" t="b">
        <f t="shared" si="472"/>
        <v>0</v>
      </c>
      <c r="E7590" s="14">
        <f t="shared" si="474"/>
        <v>51356</v>
      </c>
      <c r="F7590" s="3"/>
      <c r="G7590" s="5">
        <v>54596</v>
      </c>
    </row>
    <row r="7591" spans="2:7">
      <c r="B7591" s="24">
        <f t="shared" si="475"/>
        <v>51357</v>
      </c>
      <c r="C7591" s="8" t="b">
        <f t="shared" si="473"/>
        <v>0</v>
      </c>
      <c r="D7591" s="21" t="b">
        <f t="shared" si="472"/>
        <v>0</v>
      </c>
      <c r="E7591" s="14">
        <f t="shared" si="474"/>
        <v>51357</v>
      </c>
      <c r="F7591" s="3"/>
      <c r="G7591" s="5">
        <v>54597</v>
      </c>
    </row>
    <row r="7592" spans="2:7">
      <c r="B7592" s="24">
        <f t="shared" si="475"/>
        <v>51358</v>
      </c>
      <c r="C7592" s="8" t="b">
        <f t="shared" si="473"/>
        <v>0</v>
      </c>
      <c r="D7592" s="21" t="b">
        <f t="shared" si="472"/>
        <v>0</v>
      </c>
      <c r="E7592" s="14">
        <f t="shared" si="474"/>
        <v>51358</v>
      </c>
      <c r="F7592" s="3"/>
      <c r="G7592" s="5">
        <v>54598</v>
      </c>
    </row>
    <row r="7593" spans="2:7">
      <c r="B7593" s="24">
        <f t="shared" si="475"/>
        <v>51359</v>
      </c>
      <c r="C7593" s="8" t="b">
        <f t="shared" si="473"/>
        <v>1</v>
      </c>
      <c r="D7593" s="21" t="b">
        <f t="shared" si="472"/>
        <v>0</v>
      </c>
      <c r="E7593" s="14" t="b">
        <f t="shared" si="474"/>
        <v>0</v>
      </c>
      <c r="F7593" s="3"/>
      <c r="G7593" s="5">
        <v>54599</v>
      </c>
    </row>
    <row r="7594" spans="2:7">
      <c r="B7594" s="24">
        <f t="shared" si="475"/>
        <v>51360</v>
      </c>
      <c r="C7594" s="8" t="b">
        <f t="shared" si="473"/>
        <v>1</v>
      </c>
      <c r="D7594" s="21" t="b">
        <f t="shared" si="472"/>
        <v>0</v>
      </c>
      <c r="E7594" s="14" t="b">
        <f t="shared" si="474"/>
        <v>0</v>
      </c>
      <c r="F7594" s="3"/>
      <c r="G7594" s="5">
        <v>54602</v>
      </c>
    </row>
    <row r="7595" spans="2:7">
      <c r="B7595" s="24">
        <f t="shared" si="475"/>
        <v>51361</v>
      </c>
      <c r="C7595" s="8" t="b">
        <f t="shared" si="473"/>
        <v>0</v>
      </c>
      <c r="D7595" s="21" t="b">
        <f t="shared" si="472"/>
        <v>0</v>
      </c>
      <c r="E7595" s="14">
        <f t="shared" si="474"/>
        <v>51361</v>
      </c>
      <c r="F7595" s="3"/>
      <c r="G7595" s="5">
        <v>54603</v>
      </c>
    </row>
    <row r="7596" spans="2:7">
      <c r="B7596" s="24">
        <f t="shared" si="475"/>
        <v>51362</v>
      </c>
      <c r="C7596" s="8" t="b">
        <f t="shared" si="473"/>
        <v>0</v>
      </c>
      <c r="D7596" s="21" t="b">
        <f t="shared" si="472"/>
        <v>0</v>
      </c>
      <c r="E7596" s="14">
        <f t="shared" si="474"/>
        <v>51362</v>
      </c>
      <c r="F7596" s="3"/>
      <c r="G7596" s="5">
        <v>54604</v>
      </c>
    </row>
    <row r="7597" spans="2:7">
      <c r="B7597" s="24">
        <f t="shared" si="475"/>
        <v>51363</v>
      </c>
      <c r="C7597" s="8" t="b">
        <f t="shared" si="473"/>
        <v>0</v>
      </c>
      <c r="D7597" s="21" t="b">
        <f t="shared" si="472"/>
        <v>0</v>
      </c>
      <c r="E7597" s="14">
        <f t="shared" si="474"/>
        <v>51363</v>
      </c>
      <c r="F7597" s="3"/>
      <c r="G7597" s="5">
        <v>54605</v>
      </c>
    </row>
    <row r="7598" spans="2:7">
      <c r="B7598" s="24">
        <f t="shared" si="475"/>
        <v>51364</v>
      </c>
      <c r="C7598" s="8" t="b">
        <f t="shared" si="473"/>
        <v>0</v>
      </c>
      <c r="D7598" s="21" t="b">
        <f t="shared" si="472"/>
        <v>0</v>
      </c>
      <c r="E7598" s="14">
        <f t="shared" si="474"/>
        <v>51364</v>
      </c>
      <c r="F7598" s="3"/>
      <c r="G7598" s="5">
        <v>54606</v>
      </c>
    </row>
    <row r="7599" spans="2:7">
      <c r="B7599" s="24">
        <f t="shared" si="475"/>
        <v>51365</v>
      </c>
      <c r="C7599" s="8" t="b">
        <f t="shared" si="473"/>
        <v>0</v>
      </c>
      <c r="D7599" s="21" t="b">
        <f t="shared" si="472"/>
        <v>0</v>
      </c>
      <c r="E7599" s="14">
        <f t="shared" si="474"/>
        <v>51365</v>
      </c>
      <c r="F7599" s="3"/>
      <c r="G7599" s="5">
        <v>54609</v>
      </c>
    </row>
    <row r="7600" spans="2:7">
      <c r="B7600" s="24">
        <f t="shared" si="475"/>
        <v>51366</v>
      </c>
      <c r="C7600" s="8" t="b">
        <f t="shared" si="473"/>
        <v>1</v>
      </c>
      <c r="D7600" s="21" t="b">
        <f t="shared" si="472"/>
        <v>0</v>
      </c>
      <c r="E7600" s="14" t="b">
        <f t="shared" si="474"/>
        <v>0</v>
      </c>
      <c r="F7600" s="3"/>
      <c r="G7600" s="5">
        <v>54610</v>
      </c>
    </row>
    <row r="7601" spans="2:7">
      <c r="B7601" s="24">
        <f t="shared" si="475"/>
        <v>51367</v>
      </c>
      <c r="C7601" s="8" t="b">
        <f t="shared" si="473"/>
        <v>1</v>
      </c>
      <c r="D7601" s="21" t="b">
        <f t="shared" si="472"/>
        <v>0</v>
      </c>
      <c r="E7601" s="14" t="b">
        <f t="shared" si="474"/>
        <v>0</v>
      </c>
      <c r="F7601" s="3"/>
      <c r="G7601" s="5">
        <v>54611</v>
      </c>
    </row>
    <row r="7602" spans="2:7">
      <c r="B7602" s="24">
        <f t="shared" si="475"/>
        <v>51368</v>
      </c>
      <c r="C7602" s="8" t="b">
        <f t="shared" si="473"/>
        <v>0</v>
      </c>
      <c r="D7602" s="21" t="b">
        <f t="shared" si="472"/>
        <v>0</v>
      </c>
      <c r="E7602" s="14">
        <f t="shared" si="474"/>
        <v>51368</v>
      </c>
      <c r="F7602" s="3"/>
      <c r="G7602" s="5">
        <v>54612</v>
      </c>
    </row>
    <row r="7603" spans="2:7">
      <c r="B7603" s="24">
        <f t="shared" si="475"/>
        <v>51369</v>
      </c>
      <c r="C7603" s="8" t="b">
        <f t="shared" si="473"/>
        <v>0</v>
      </c>
      <c r="D7603" s="21" t="b">
        <f t="shared" si="472"/>
        <v>0</v>
      </c>
      <c r="E7603" s="14">
        <f t="shared" si="474"/>
        <v>51369</v>
      </c>
      <c r="F7603" s="3"/>
      <c r="G7603" s="5">
        <v>54613</v>
      </c>
    </row>
    <row r="7604" spans="2:7">
      <c r="B7604" s="24">
        <f t="shared" si="475"/>
        <v>51370</v>
      </c>
      <c r="C7604" s="8" t="b">
        <f t="shared" si="473"/>
        <v>0</v>
      </c>
      <c r="D7604" s="21" t="b">
        <f t="shared" si="472"/>
        <v>0</v>
      </c>
      <c r="E7604" s="14">
        <f t="shared" si="474"/>
        <v>51370</v>
      </c>
      <c r="F7604" s="3"/>
      <c r="G7604" s="5">
        <v>54616</v>
      </c>
    </row>
    <row r="7605" spans="2:7">
      <c r="B7605" s="24">
        <f t="shared" si="475"/>
        <v>51371</v>
      </c>
      <c r="C7605" s="8" t="b">
        <f t="shared" si="473"/>
        <v>0</v>
      </c>
      <c r="D7605" s="21" t="b">
        <f t="shared" si="472"/>
        <v>0</v>
      </c>
      <c r="E7605" s="14">
        <f t="shared" si="474"/>
        <v>51371</v>
      </c>
      <c r="F7605" s="3"/>
      <c r="G7605" s="5">
        <v>54617</v>
      </c>
    </row>
    <row r="7606" spans="2:7">
      <c r="B7606" s="24">
        <f t="shared" si="475"/>
        <v>51372</v>
      </c>
      <c r="C7606" s="8" t="b">
        <f t="shared" si="473"/>
        <v>0</v>
      </c>
      <c r="D7606" s="21" t="b">
        <f t="shared" si="472"/>
        <v>0</v>
      </c>
      <c r="E7606" s="14">
        <f t="shared" si="474"/>
        <v>51372</v>
      </c>
      <c r="F7606" s="3"/>
      <c r="G7606" s="5">
        <v>54618</v>
      </c>
    </row>
    <row r="7607" spans="2:7">
      <c r="B7607" s="24">
        <f t="shared" si="475"/>
        <v>51373</v>
      </c>
      <c r="C7607" s="8" t="b">
        <f t="shared" si="473"/>
        <v>1</v>
      </c>
      <c r="D7607" s="21" t="b">
        <f t="shared" si="472"/>
        <v>0</v>
      </c>
      <c r="E7607" s="14" t="b">
        <f t="shared" si="474"/>
        <v>0</v>
      </c>
      <c r="F7607" s="3"/>
      <c r="G7607" s="5">
        <v>54619</v>
      </c>
    </row>
    <row r="7608" spans="2:7">
      <c r="B7608" s="24">
        <f t="shared" si="475"/>
        <v>51374</v>
      </c>
      <c r="C7608" s="8" t="b">
        <f t="shared" si="473"/>
        <v>1</v>
      </c>
      <c r="D7608" s="21" t="b">
        <f t="shared" si="472"/>
        <v>0</v>
      </c>
      <c r="E7608" s="14" t="b">
        <f t="shared" si="474"/>
        <v>0</v>
      </c>
      <c r="F7608" s="3"/>
      <c r="G7608" s="5">
        <v>54620</v>
      </c>
    </row>
    <row r="7609" spans="2:7">
      <c r="B7609" s="24">
        <f t="shared" si="475"/>
        <v>51375</v>
      </c>
      <c r="C7609" s="8" t="b">
        <f t="shared" si="473"/>
        <v>0</v>
      </c>
      <c r="D7609" s="21" t="b">
        <f t="shared" si="472"/>
        <v>0</v>
      </c>
      <c r="E7609" s="14">
        <f t="shared" si="474"/>
        <v>51375</v>
      </c>
      <c r="F7609" s="3"/>
      <c r="G7609" s="5">
        <v>54623</v>
      </c>
    </row>
    <row r="7610" spans="2:7">
      <c r="B7610" s="24">
        <f t="shared" si="475"/>
        <v>51376</v>
      </c>
      <c r="C7610" s="8" t="b">
        <f t="shared" si="473"/>
        <v>0</v>
      </c>
      <c r="D7610" s="21" t="b">
        <f t="shared" si="472"/>
        <v>0</v>
      </c>
      <c r="E7610" s="14">
        <f t="shared" si="474"/>
        <v>51376</v>
      </c>
      <c r="F7610" s="3"/>
      <c r="G7610" s="5">
        <v>54624</v>
      </c>
    </row>
    <row r="7611" spans="2:7">
      <c r="B7611" s="24">
        <f t="shared" si="475"/>
        <v>51377</v>
      </c>
      <c r="C7611" s="8" t="b">
        <f t="shared" si="473"/>
        <v>0</v>
      </c>
      <c r="D7611" s="21" t="b">
        <f t="shared" si="472"/>
        <v>0</v>
      </c>
      <c r="E7611" s="14">
        <f t="shared" si="474"/>
        <v>51377</v>
      </c>
      <c r="F7611" s="3"/>
      <c r="G7611" s="5">
        <v>54625</v>
      </c>
    </row>
    <row r="7612" spans="2:7">
      <c r="B7612" s="24">
        <f t="shared" si="475"/>
        <v>51378</v>
      </c>
      <c r="C7612" s="8" t="b">
        <f t="shared" si="473"/>
        <v>0</v>
      </c>
      <c r="D7612" s="21" t="b">
        <f t="shared" si="472"/>
        <v>0</v>
      </c>
      <c r="E7612" s="14">
        <f t="shared" si="474"/>
        <v>51378</v>
      </c>
      <c r="F7612" s="3"/>
      <c r="G7612" s="5">
        <v>54626</v>
      </c>
    </row>
    <row r="7613" spans="2:7">
      <c r="B7613" s="24">
        <f t="shared" si="475"/>
        <v>51379</v>
      </c>
      <c r="C7613" s="8" t="b">
        <f t="shared" si="473"/>
        <v>0</v>
      </c>
      <c r="D7613" s="21" t="b">
        <f t="shared" si="472"/>
        <v>0</v>
      </c>
      <c r="E7613" s="14">
        <f t="shared" si="474"/>
        <v>51379</v>
      </c>
      <c r="F7613" s="3"/>
      <c r="G7613" s="5">
        <v>54627</v>
      </c>
    </row>
    <row r="7614" spans="2:7">
      <c r="B7614" s="24">
        <f t="shared" si="475"/>
        <v>51380</v>
      </c>
      <c r="C7614" s="8" t="b">
        <f t="shared" si="473"/>
        <v>1</v>
      </c>
      <c r="D7614" s="21" t="b">
        <f t="shared" si="472"/>
        <v>0</v>
      </c>
      <c r="E7614" s="14" t="b">
        <f t="shared" si="474"/>
        <v>0</v>
      </c>
      <c r="F7614" s="3"/>
      <c r="G7614" s="5">
        <v>54630</v>
      </c>
    </row>
    <row r="7615" spans="2:7">
      <c r="B7615" s="24">
        <f t="shared" si="475"/>
        <v>51381</v>
      </c>
      <c r="C7615" s="8" t="b">
        <f t="shared" si="473"/>
        <v>1</v>
      </c>
      <c r="D7615" s="21" t="b">
        <f t="shared" si="472"/>
        <v>0</v>
      </c>
      <c r="E7615" s="14" t="b">
        <f t="shared" si="474"/>
        <v>0</v>
      </c>
      <c r="F7615" s="3"/>
      <c r="G7615" s="5">
        <v>54631</v>
      </c>
    </row>
    <row r="7616" spans="2:7">
      <c r="B7616" s="24">
        <f t="shared" si="475"/>
        <v>51382</v>
      </c>
      <c r="C7616" s="8" t="b">
        <f t="shared" si="473"/>
        <v>0</v>
      </c>
      <c r="D7616" s="21" t="b">
        <f t="shared" si="472"/>
        <v>0</v>
      </c>
      <c r="E7616" s="14">
        <f t="shared" si="474"/>
        <v>51382</v>
      </c>
      <c r="F7616" s="3"/>
      <c r="G7616" s="5">
        <v>54632</v>
      </c>
    </row>
    <row r="7617" spans="2:7">
      <c r="B7617" s="24">
        <f t="shared" si="475"/>
        <v>51383</v>
      </c>
      <c r="C7617" s="8" t="b">
        <f t="shared" si="473"/>
        <v>0</v>
      </c>
      <c r="D7617" s="21" t="b">
        <f t="shared" si="472"/>
        <v>0</v>
      </c>
      <c r="E7617" s="14">
        <f t="shared" si="474"/>
        <v>51383</v>
      </c>
      <c r="F7617" s="3"/>
      <c r="G7617" s="5">
        <v>54633</v>
      </c>
    </row>
    <row r="7618" spans="2:7">
      <c r="B7618" s="24">
        <f t="shared" si="475"/>
        <v>51384</v>
      </c>
      <c r="C7618" s="8" t="b">
        <f t="shared" si="473"/>
        <v>0</v>
      </c>
      <c r="D7618" s="21" t="b">
        <f t="shared" si="472"/>
        <v>0</v>
      </c>
      <c r="E7618" s="14">
        <f t="shared" si="474"/>
        <v>51384</v>
      </c>
      <c r="F7618" s="3"/>
      <c r="G7618" s="5">
        <v>54634</v>
      </c>
    </row>
    <row r="7619" spans="2:7">
      <c r="B7619" s="24">
        <f t="shared" si="475"/>
        <v>51385</v>
      </c>
      <c r="C7619" s="8" t="b">
        <f t="shared" si="473"/>
        <v>0</v>
      </c>
      <c r="D7619" s="21" t="b">
        <f t="shared" ref="D7619:D7682" si="476">IF(TYPE(VLOOKUP(B7619,Holidays,1,0))&lt;&gt;1,FALSE,TRUE)</f>
        <v>0</v>
      </c>
      <c r="E7619" s="14">
        <f t="shared" si="474"/>
        <v>51385</v>
      </c>
      <c r="F7619" s="3"/>
      <c r="G7619" s="5">
        <v>54637</v>
      </c>
    </row>
    <row r="7620" spans="2:7">
      <c r="B7620" s="24">
        <f t="shared" si="475"/>
        <v>51386</v>
      </c>
      <c r="C7620" s="8" t="b">
        <f t="shared" ref="C7620:C7683" si="477">IF(WEEKDAY(B7620,2)&gt;5,TRUE)</f>
        <v>0</v>
      </c>
      <c r="D7620" s="21" t="b">
        <f t="shared" si="476"/>
        <v>0</v>
      </c>
      <c r="E7620" s="14">
        <f t="shared" ref="E7620:E7683" si="478">IF(OR(C7620,D7620),FALSE,B7620)</f>
        <v>51386</v>
      </c>
      <c r="F7620" s="3"/>
      <c r="G7620" s="5">
        <v>54638</v>
      </c>
    </row>
    <row r="7621" spans="2:7">
      <c r="B7621" s="24">
        <f t="shared" ref="B7621:B7684" si="479">B7620+1</f>
        <v>51387</v>
      </c>
      <c r="C7621" s="8" t="b">
        <f t="shared" si="477"/>
        <v>1</v>
      </c>
      <c r="D7621" s="21" t="b">
        <f t="shared" si="476"/>
        <v>0</v>
      </c>
      <c r="E7621" s="14" t="b">
        <f t="shared" si="478"/>
        <v>0</v>
      </c>
      <c r="F7621" s="3"/>
      <c r="G7621" s="5">
        <v>54639</v>
      </c>
    </row>
    <row r="7622" spans="2:7">
      <c r="B7622" s="24">
        <f t="shared" si="479"/>
        <v>51388</v>
      </c>
      <c r="C7622" s="8" t="b">
        <f t="shared" si="477"/>
        <v>1</v>
      </c>
      <c r="D7622" s="21" t="b">
        <f t="shared" si="476"/>
        <v>0</v>
      </c>
      <c r="E7622" s="14" t="b">
        <f t="shared" si="478"/>
        <v>0</v>
      </c>
      <c r="F7622" s="3"/>
      <c r="G7622" s="5">
        <v>54640</v>
      </c>
    </row>
    <row r="7623" spans="2:7">
      <c r="B7623" s="24">
        <f t="shared" si="479"/>
        <v>51389</v>
      </c>
      <c r="C7623" s="8" t="b">
        <f t="shared" si="477"/>
        <v>0</v>
      </c>
      <c r="D7623" s="21" t="b">
        <f t="shared" si="476"/>
        <v>0</v>
      </c>
      <c r="E7623" s="14">
        <f t="shared" si="478"/>
        <v>51389</v>
      </c>
      <c r="F7623" s="3"/>
      <c r="G7623" s="5">
        <v>54641</v>
      </c>
    </row>
    <row r="7624" spans="2:7">
      <c r="B7624" s="24">
        <f t="shared" si="479"/>
        <v>51390</v>
      </c>
      <c r="C7624" s="8" t="b">
        <f t="shared" si="477"/>
        <v>0</v>
      </c>
      <c r="D7624" s="21" t="b">
        <f t="shared" si="476"/>
        <v>0</v>
      </c>
      <c r="E7624" s="14">
        <f t="shared" si="478"/>
        <v>51390</v>
      </c>
      <c r="F7624" s="3"/>
      <c r="G7624" s="5">
        <v>54644</v>
      </c>
    </row>
    <row r="7625" spans="2:7">
      <c r="B7625" s="24">
        <f t="shared" si="479"/>
        <v>51391</v>
      </c>
      <c r="C7625" s="8" t="b">
        <f t="shared" si="477"/>
        <v>0</v>
      </c>
      <c r="D7625" s="21" t="b">
        <f t="shared" si="476"/>
        <v>0</v>
      </c>
      <c r="E7625" s="14">
        <f t="shared" si="478"/>
        <v>51391</v>
      </c>
      <c r="F7625" s="3"/>
      <c r="G7625" s="5">
        <v>54645</v>
      </c>
    </row>
    <row r="7626" spans="2:7">
      <c r="B7626" s="24">
        <f t="shared" si="479"/>
        <v>51392</v>
      </c>
      <c r="C7626" s="8" t="b">
        <f t="shared" si="477"/>
        <v>0</v>
      </c>
      <c r="D7626" s="21" t="b">
        <f t="shared" si="476"/>
        <v>0</v>
      </c>
      <c r="E7626" s="14">
        <f t="shared" si="478"/>
        <v>51392</v>
      </c>
      <c r="F7626" s="3"/>
      <c r="G7626" s="5">
        <v>54646</v>
      </c>
    </row>
    <row r="7627" spans="2:7">
      <c r="B7627" s="24">
        <f t="shared" si="479"/>
        <v>51393</v>
      </c>
      <c r="C7627" s="8" t="b">
        <f t="shared" si="477"/>
        <v>0</v>
      </c>
      <c r="D7627" s="21" t="b">
        <f t="shared" si="476"/>
        <v>0</v>
      </c>
      <c r="E7627" s="14">
        <f t="shared" si="478"/>
        <v>51393</v>
      </c>
      <c r="F7627" s="3"/>
      <c r="G7627" s="5">
        <v>54647</v>
      </c>
    </row>
    <row r="7628" spans="2:7">
      <c r="B7628" s="24">
        <f t="shared" si="479"/>
        <v>51394</v>
      </c>
      <c r="C7628" s="8" t="b">
        <f t="shared" si="477"/>
        <v>1</v>
      </c>
      <c r="D7628" s="21" t="b">
        <f t="shared" si="476"/>
        <v>0</v>
      </c>
      <c r="E7628" s="14" t="b">
        <f t="shared" si="478"/>
        <v>0</v>
      </c>
      <c r="F7628" s="3"/>
      <c r="G7628" s="5">
        <v>54648</v>
      </c>
    </row>
    <row r="7629" spans="2:7">
      <c r="B7629" s="24">
        <f t="shared" si="479"/>
        <v>51395</v>
      </c>
      <c r="C7629" s="8" t="b">
        <f t="shared" si="477"/>
        <v>1</v>
      </c>
      <c r="D7629" s="21" t="b">
        <f t="shared" si="476"/>
        <v>0</v>
      </c>
      <c r="E7629" s="14" t="b">
        <f t="shared" si="478"/>
        <v>0</v>
      </c>
      <c r="F7629" s="3"/>
      <c r="G7629" s="5">
        <v>54651</v>
      </c>
    </row>
    <row r="7630" spans="2:7">
      <c r="B7630" s="24">
        <f t="shared" si="479"/>
        <v>51396</v>
      </c>
      <c r="C7630" s="8" t="b">
        <f t="shared" si="477"/>
        <v>0</v>
      </c>
      <c r="D7630" s="21" t="b">
        <f t="shared" si="476"/>
        <v>0</v>
      </c>
      <c r="E7630" s="14">
        <f t="shared" si="478"/>
        <v>51396</v>
      </c>
      <c r="F7630" s="3"/>
      <c r="G7630" s="5">
        <v>54652</v>
      </c>
    </row>
    <row r="7631" spans="2:7">
      <c r="B7631" s="24">
        <f t="shared" si="479"/>
        <v>51397</v>
      </c>
      <c r="C7631" s="8" t="b">
        <f t="shared" si="477"/>
        <v>0</v>
      </c>
      <c r="D7631" s="21" t="b">
        <f t="shared" si="476"/>
        <v>0</v>
      </c>
      <c r="E7631" s="14">
        <f t="shared" si="478"/>
        <v>51397</v>
      </c>
      <c r="F7631" s="3"/>
      <c r="G7631" s="5">
        <v>54653</v>
      </c>
    </row>
    <row r="7632" spans="2:7">
      <c r="B7632" s="24">
        <f t="shared" si="479"/>
        <v>51398</v>
      </c>
      <c r="C7632" s="8" t="b">
        <f t="shared" si="477"/>
        <v>0</v>
      </c>
      <c r="D7632" s="21" t="b">
        <f t="shared" si="476"/>
        <v>0</v>
      </c>
      <c r="E7632" s="14">
        <f t="shared" si="478"/>
        <v>51398</v>
      </c>
      <c r="F7632" s="3"/>
      <c r="G7632" s="5">
        <v>54654</v>
      </c>
    </row>
    <row r="7633" spans="2:7">
      <c r="B7633" s="24">
        <f t="shared" si="479"/>
        <v>51399</v>
      </c>
      <c r="C7633" s="8" t="b">
        <f t="shared" si="477"/>
        <v>0</v>
      </c>
      <c r="D7633" s="21" t="b">
        <f t="shared" si="476"/>
        <v>0</v>
      </c>
      <c r="E7633" s="14">
        <f t="shared" si="478"/>
        <v>51399</v>
      </c>
      <c r="F7633" s="3"/>
      <c r="G7633" s="5">
        <v>54655</v>
      </c>
    </row>
    <row r="7634" spans="2:7">
      <c r="B7634" s="24">
        <f t="shared" si="479"/>
        <v>51400</v>
      </c>
      <c r="C7634" s="8" t="b">
        <f t="shared" si="477"/>
        <v>0</v>
      </c>
      <c r="D7634" s="21" t="b">
        <f t="shared" si="476"/>
        <v>0</v>
      </c>
      <c r="E7634" s="14">
        <f t="shared" si="478"/>
        <v>51400</v>
      </c>
      <c r="F7634" s="3"/>
      <c r="G7634" s="5">
        <v>54658</v>
      </c>
    </row>
    <row r="7635" spans="2:7">
      <c r="B7635" s="24">
        <f t="shared" si="479"/>
        <v>51401</v>
      </c>
      <c r="C7635" s="8" t="b">
        <f t="shared" si="477"/>
        <v>1</v>
      </c>
      <c r="D7635" s="21" t="b">
        <f t="shared" si="476"/>
        <v>0</v>
      </c>
      <c r="E7635" s="14" t="b">
        <f t="shared" si="478"/>
        <v>0</v>
      </c>
      <c r="F7635" s="3"/>
      <c r="G7635" s="5">
        <v>54659</v>
      </c>
    </row>
    <row r="7636" spans="2:7">
      <c r="B7636" s="24">
        <f t="shared" si="479"/>
        <v>51402</v>
      </c>
      <c r="C7636" s="8" t="b">
        <f t="shared" si="477"/>
        <v>1</v>
      </c>
      <c r="D7636" s="21" t="b">
        <f t="shared" si="476"/>
        <v>0</v>
      </c>
      <c r="E7636" s="14" t="b">
        <f t="shared" si="478"/>
        <v>0</v>
      </c>
      <c r="F7636" s="3"/>
      <c r="G7636" s="5">
        <v>54660</v>
      </c>
    </row>
    <row r="7637" spans="2:7">
      <c r="B7637" s="24">
        <f t="shared" si="479"/>
        <v>51403</v>
      </c>
      <c r="C7637" s="8" t="b">
        <f t="shared" si="477"/>
        <v>0</v>
      </c>
      <c r="D7637" s="21" t="b">
        <f t="shared" si="476"/>
        <v>0</v>
      </c>
      <c r="E7637" s="14">
        <f t="shared" si="478"/>
        <v>51403</v>
      </c>
      <c r="F7637" s="3"/>
      <c r="G7637" s="5">
        <v>54661</v>
      </c>
    </row>
    <row r="7638" spans="2:7">
      <c r="B7638" s="24">
        <f t="shared" si="479"/>
        <v>51404</v>
      </c>
      <c r="C7638" s="8" t="b">
        <f t="shared" si="477"/>
        <v>0</v>
      </c>
      <c r="D7638" s="21" t="b">
        <f t="shared" si="476"/>
        <v>0</v>
      </c>
      <c r="E7638" s="14">
        <f t="shared" si="478"/>
        <v>51404</v>
      </c>
      <c r="F7638" s="3"/>
      <c r="G7638" s="5">
        <v>54662</v>
      </c>
    </row>
    <row r="7639" spans="2:7">
      <c r="B7639" s="24">
        <f t="shared" si="479"/>
        <v>51405</v>
      </c>
      <c r="C7639" s="8" t="b">
        <f t="shared" si="477"/>
        <v>0</v>
      </c>
      <c r="D7639" s="21" t="b">
        <f t="shared" si="476"/>
        <v>0</v>
      </c>
      <c r="E7639" s="14">
        <f t="shared" si="478"/>
        <v>51405</v>
      </c>
      <c r="F7639" s="3"/>
      <c r="G7639" s="5">
        <v>54665</v>
      </c>
    </row>
    <row r="7640" spans="2:7">
      <c r="B7640" s="24">
        <f t="shared" si="479"/>
        <v>51406</v>
      </c>
      <c r="C7640" s="8" t="b">
        <f t="shared" si="477"/>
        <v>0</v>
      </c>
      <c r="D7640" s="21" t="b">
        <f t="shared" si="476"/>
        <v>0</v>
      </c>
      <c r="E7640" s="14">
        <f t="shared" si="478"/>
        <v>51406</v>
      </c>
      <c r="F7640" s="3"/>
      <c r="G7640" s="5">
        <v>54666</v>
      </c>
    </row>
    <row r="7641" spans="2:7">
      <c r="B7641" s="24">
        <f t="shared" si="479"/>
        <v>51407</v>
      </c>
      <c r="C7641" s="8" t="b">
        <f t="shared" si="477"/>
        <v>0</v>
      </c>
      <c r="D7641" s="21" t="b">
        <f t="shared" si="476"/>
        <v>0</v>
      </c>
      <c r="E7641" s="14">
        <f t="shared" si="478"/>
        <v>51407</v>
      </c>
      <c r="F7641" s="3"/>
      <c r="G7641" s="5">
        <v>54667</v>
      </c>
    </row>
    <row r="7642" spans="2:7">
      <c r="B7642" s="24">
        <f t="shared" si="479"/>
        <v>51408</v>
      </c>
      <c r="C7642" s="8" t="b">
        <f t="shared" si="477"/>
        <v>1</v>
      </c>
      <c r="D7642" s="21" t="b">
        <f t="shared" si="476"/>
        <v>0</v>
      </c>
      <c r="E7642" s="14" t="b">
        <f t="shared" si="478"/>
        <v>0</v>
      </c>
      <c r="F7642" s="3"/>
      <c r="G7642" s="5">
        <v>54668</v>
      </c>
    </row>
    <row r="7643" spans="2:7">
      <c r="B7643" s="24">
        <f t="shared" si="479"/>
        <v>51409</v>
      </c>
      <c r="C7643" s="8" t="b">
        <f t="shared" si="477"/>
        <v>1</v>
      </c>
      <c r="D7643" s="21" t="b">
        <f t="shared" si="476"/>
        <v>0</v>
      </c>
      <c r="E7643" s="14" t="b">
        <f t="shared" si="478"/>
        <v>0</v>
      </c>
      <c r="F7643" s="3"/>
      <c r="G7643" s="5">
        <v>54669</v>
      </c>
    </row>
    <row r="7644" spans="2:7">
      <c r="B7644" s="24">
        <f t="shared" si="479"/>
        <v>51410</v>
      </c>
      <c r="C7644" s="8" t="b">
        <f t="shared" si="477"/>
        <v>0</v>
      </c>
      <c r="D7644" s="21" t="b">
        <f t="shared" si="476"/>
        <v>0</v>
      </c>
      <c r="E7644" s="14">
        <f t="shared" si="478"/>
        <v>51410</v>
      </c>
      <c r="F7644" s="3"/>
      <c r="G7644" s="5">
        <v>54672</v>
      </c>
    </row>
    <row r="7645" spans="2:7">
      <c r="B7645" s="24">
        <f t="shared" si="479"/>
        <v>51411</v>
      </c>
      <c r="C7645" s="8" t="b">
        <f t="shared" si="477"/>
        <v>0</v>
      </c>
      <c r="D7645" s="21" t="b">
        <f t="shared" si="476"/>
        <v>0</v>
      </c>
      <c r="E7645" s="14">
        <f t="shared" si="478"/>
        <v>51411</v>
      </c>
      <c r="F7645" s="3"/>
      <c r="G7645" s="5">
        <v>54673</v>
      </c>
    </row>
    <row r="7646" spans="2:7">
      <c r="B7646" s="24">
        <f t="shared" si="479"/>
        <v>51412</v>
      </c>
      <c r="C7646" s="8" t="b">
        <f t="shared" si="477"/>
        <v>0</v>
      </c>
      <c r="D7646" s="21" t="b">
        <f t="shared" si="476"/>
        <v>0</v>
      </c>
      <c r="E7646" s="14">
        <f t="shared" si="478"/>
        <v>51412</v>
      </c>
      <c r="F7646" s="3"/>
      <c r="G7646" s="5">
        <v>54674</v>
      </c>
    </row>
    <row r="7647" spans="2:7">
      <c r="B7647" s="24">
        <f t="shared" si="479"/>
        <v>51413</v>
      </c>
      <c r="C7647" s="8" t="b">
        <f t="shared" si="477"/>
        <v>0</v>
      </c>
      <c r="D7647" s="21" t="b">
        <f t="shared" si="476"/>
        <v>0</v>
      </c>
      <c r="E7647" s="14">
        <f t="shared" si="478"/>
        <v>51413</v>
      </c>
      <c r="F7647" s="3"/>
      <c r="G7647" s="5">
        <v>54675</v>
      </c>
    </row>
    <row r="7648" spans="2:7">
      <c r="B7648" s="24">
        <f t="shared" si="479"/>
        <v>51414</v>
      </c>
      <c r="C7648" s="8" t="b">
        <f t="shared" si="477"/>
        <v>0</v>
      </c>
      <c r="D7648" s="21" t="b">
        <f t="shared" si="476"/>
        <v>0</v>
      </c>
      <c r="E7648" s="14">
        <f t="shared" si="478"/>
        <v>51414</v>
      </c>
      <c r="F7648" s="3"/>
      <c r="G7648" s="5">
        <v>54676</v>
      </c>
    </row>
    <row r="7649" spans="2:7">
      <c r="B7649" s="24">
        <f t="shared" si="479"/>
        <v>51415</v>
      </c>
      <c r="C7649" s="8" t="b">
        <f t="shared" si="477"/>
        <v>1</v>
      </c>
      <c r="D7649" s="21" t="b">
        <f t="shared" si="476"/>
        <v>0</v>
      </c>
      <c r="E7649" s="14" t="b">
        <f t="shared" si="478"/>
        <v>0</v>
      </c>
      <c r="F7649" s="3"/>
      <c r="G7649" s="5">
        <v>54679</v>
      </c>
    </row>
    <row r="7650" spans="2:7">
      <c r="B7650" s="24">
        <f t="shared" si="479"/>
        <v>51416</v>
      </c>
      <c r="C7650" s="8" t="b">
        <f t="shared" si="477"/>
        <v>1</v>
      </c>
      <c r="D7650" s="21" t="b">
        <f t="shared" si="476"/>
        <v>0</v>
      </c>
      <c r="E7650" s="14" t="b">
        <f t="shared" si="478"/>
        <v>0</v>
      </c>
      <c r="F7650" s="3"/>
      <c r="G7650" s="5">
        <v>54680</v>
      </c>
    </row>
    <row r="7651" spans="2:7">
      <c r="B7651" s="24">
        <f t="shared" si="479"/>
        <v>51417</v>
      </c>
      <c r="C7651" s="8" t="b">
        <f t="shared" si="477"/>
        <v>0</v>
      </c>
      <c r="D7651" s="21" t="b">
        <f t="shared" si="476"/>
        <v>0</v>
      </c>
      <c r="E7651" s="14">
        <f t="shared" si="478"/>
        <v>51417</v>
      </c>
      <c r="F7651" s="3"/>
      <c r="G7651" s="5">
        <v>54681</v>
      </c>
    </row>
    <row r="7652" spans="2:7">
      <c r="B7652" s="24">
        <f t="shared" si="479"/>
        <v>51418</v>
      </c>
      <c r="C7652" s="8" t="b">
        <f t="shared" si="477"/>
        <v>0</v>
      </c>
      <c r="D7652" s="21" t="b">
        <f t="shared" si="476"/>
        <v>0</v>
      </c>
      <c r="E7652" s="14">
        <f t="shared" si="478"/>
        <v>51418</v>
      </c>
      <c r="F7652" s="3"/>
      <c r="G7652" s="5">
        <v>54682</v>
      </c>
    </row>
    <row r="7653" spans="2:7">
      <c r="B7653" s="24">
        <f t="shared" si="479"/>
        <v>51419</v>
      </c>
      <c r="C7653" s="8" t="b">
        <f t="shared" si="477"/>
        <v>0</v>
      </c>
      <c r="D7653" s="21" t="b">
        <f t="shared" si="476"/>
        <v>0</v>
      </c>
      <c r="E7653" s="14">
        <f t="shared" si="478"/>
        <v>51419</v>
      </c>
      <c r="F7653" s="3"/>
      <c r="G7653" s="5">
        <v>54683</v>
      </c>
    </row>
    <row r="7654" spans="2:7">
      <c r="B7654" s="24">
        <f t="shared" si="479"/>
        <v>51420</v>
      </c>
      <c r="C7654" s="8" t="b">
        <f t="shared" si="477"/>
        <v>0</v>
      </c>
      <c r="D7654" s="21" t="b">
        <f t="shared" si="476"/>
        <v>0</v>
      </c>
      <c r="E7654" s="14">
        <f t="shared" si="478"/>
        <v>51420</v>
      </c>
      <c r="F7654" s="3"/>
      <c r="G7654" s="5">
        <v>54686</v>
      </c>
    </row>
    <row r="7655" spans="2:7">
      <c r="B7655" s="24">
        <f t="shared" si="479"/>
        <v>51421</v>
      </c>
      <c r="C7655" s="8" t="b">
        <f t="shared" si="477"/>
        <v>0</v>
      </c>
      <c r="D7655" s="21" t="b">
        <f t="shared" si="476"/>
        <v>0</v>
      </c>
      <c r="E7655" s="14">
        <f t="shared" si="478"/>
        <v>51421</v>
      </c>
      <c r="F7655" s="3"/>
      <c r="G7655" s="5">
        <v>54687</v>
      </c>
    </row>
    <row r="7656" spans="2:7">
      <c r="B7656" s="24">
        <f t="shared" si="479"/>
        <v>51422</v>
      </c>
      <c r="C7656" s="8" t="b">
        <f t="shared" si="477"/>
        <v>1</v>
      </c>
      <c r="D7656" s="21" t="b">
        <f t="shared" si="476"/>
        <v>0</v>
      </c>
      <c r="E7656" s="14" t="b">
        <f t="shared" si="478"/>
        <v>0</v>
      </c>
      <c r="F7656" s="3"/>
      <c r="G7656" s="5">
        <v>54688</v>
      </c>
    </row>
    <row r="7657" spans="2:7">
      <c r="B7657" s="24">
        <f t="shared" si="479"/>
        <v>51423</v>
      </c>
      <c r="C7657" s="8" t="b">
        <f t="shared" si="477"/>
        <v>1</v>
      </c>
      <c r="D7657" s="21" t="b">
        <f t="shared" si="476"/>
        <v>0</v>
      </c>
      <c r="E7657" s="14" t="b">
        <f t="shared" si="478"/>
        <v>0</v>
      </c>
      <c r="F7657" s="3"/>
      <c r="G7657" s="5">
        <v>54689</v>
      </c>
    </row>
    <row r="7658" spans="2:7">
      <c r="B7658" s="24">
        <f t="shared" si="479"/>
        <v>51424</v>
      </c>
      <c r="C7658" s="8" t="b">
        <f t="shared" si="477"/>
        <v>0</v>
      </c>
      <c r="D7658" s="21" t="b">
        <f t="shared" si="476"/>
        <v>0</v>
      </c>
      <c r="E7658" s="14">
        <f t="shared" si="478"/>
        <v>51424</v>
      </c>
      <c r="F7658" s="3"/>
      <c r="G7658" s="5">
        <v>54690</v>
      </c>
    </row>
    <row r="7659" spans="2:7">
      <c r="B7659" s="24">
        <f t="shared" si="479"/>
        <v>51425</v>
      </c>
      <c r="C7659" s="8" t="b">
        <f t="shared" si="477"/>
        <v>0</v>
      </c>
      <c r="D7659" s="21" t="b">
        <f t="shared" si="476"/>
        <v>0</v>
      </c>
      <c r="E7659" s="14">
        <f t="shared" si="478"/>
        <v>51425</v>
      </c>
      <c r="F7659" s="3"/>
      <c r="G7659" s="5">
        <v>54693</v>
      </c>
    </row>
    <row r="7660" spans="2:7">
      <c r="B7660" s="24">
        <f t="shared" si="479"/>
        <v>51426</v>
      </c>
      <c r="C7660" s="8" t="b">
        <f t="shared" si="477"/>
        <v>0</v>
      </c>
      <c r="D7660" s="21" t="b">
        <f t="shared" si="476"/>
        <v>0</v>
      </c>
      <c r="E7660" s="14">
        <f t="shared" si="478"/>
        <v>51426</v>
      </c>
      <c r="F7660" s="3"/>
      <c r="G7660" s="5">
        <v>54694</v>
      </c>
    </row>
    <row r="7661" spans="2:7">
      <c r="B7661" s="24">
        <f t="shared" si="479"/>
        <v>51427</v>
      </c>
      <c r="C7661" s="8" t="b">
        <f t="shared" si="477"/>
        <v>0</v>
      </c>
      <c r="D7661" s="21" t="b">
        <f t="shared" si="476"/>
        <v>0</v>
      </c>
      <c r="E7661" s="14">
        <f t="shared" si="478"/>
        <v>51427</v>
      </c>
      <c r="F7661" s="3"/>
      <c r="G7661" s="5">
        <v>54695</v>
      </c>
    </row>
    <row r="7662" spans="2:7">
      <c r="B7662" s="24">
        <f t="shared" si="479"/>
        <v>51428</v>
      </c>
      <c r="C7662" s="8" t="b">
        <f t="shared" si="477"/>
        <v>0</v>
      </c>
      <c r="D7662" s="21" t="b">
        <f t="shared" si="476"/>
        <v>0</v>
      </c>
      <c r="E7662" s="14">
        <f t="shared" si="478"/>
        <v>51428</v>
      </c>
      <c r="F7662" s="3"/>
      <c r="G7662" s="5">
        <v>54696</v>
      </c>
    </row>
    <row r="7663" spans="2:7">
      <c r="B7663" s="24">
        <f t="shared" si="479"/>
        <v>51429</v>
      </c>
      <c r="C7663" s="8" t="b">
        <f t="shared" si="477"/>
        <v>1</v>
      </c>
      <c r="D7663" s="21" t="b">
        <f t="shared" si="476"/>
        <v>0</v>
      </c>
      <c r="E7663" s="14" t="b">
        <f t="shared" si="478"/>
        <v>0</v>
      </c>
      <c r="F7663" s="3"/>
      <c r="G7663" s="5">
        <v>54697</v>
      </c>
    </row>
    <row r="7664" spans="2:7">
      <c r="B7664" s="24">
        <f t="shared" si="479"/>
        <v>51430</v>
      </c>
      <c r="C7664" s="8" t="b">
        <f t="shared" si="477"/>
        <v>1</v>
      </c>
      <c r="D7664" s="21" t="b">
        <f t="shared" si="476"/>
        <v>0</v>
      </c>
      <c r="E7664" s="14" t="b">
        <f t="shared" si="478"/>
        <v>0</v>
      </c>
      <c r="F7664" s="3"/>
      <c r="G7664" s="5">
        <v>54700</v>
      </c>
    </row>
    <row r="7665" spans="2:7">
      <c r="B7665" s="24">
        <f t="shared" si="479"/>
        <v>51431</v>
      </c>
      <c r="C7665" s="8" t="b">
        <f t="shared" si="477"/>
        <v>0</v>
      </c>
      <c r="D7665" s="21" t="b">
        <f t="shared" si="476"/>
        <v>0</v>
      </c>
      <c r="E7665" s="14">
        <f t="shared" si="478"/>
        <v>51431</v>
      </c>
      <c r="F7665" s="3"/>
      <c r="G7665" s="5">
        <v>54701</v>
      </c>
    </row>
    <row r="7666" spans="2:7">
      <c r="B7666" s="24">
        <f t="shared" si="479"/>
        <v>51432</v>
      </c>
      <c r="C7666" s="8" t="b">
        <f t="shared" si="477"/>
        <v>0</v>
      </c>
      <c r="D7666" s="21" t="b">
        <f t="shared" si="476"/>
        <v>0</v>
      </c>
      <c r="E7666" s="14">
        <f t="shared" si="478"/>
        <v>51432</v>
      </c>
      <c r="F7666" s="3"/>
      <c r="G7666" s="5">
        <v>54702</v>
      </c>
    </row>
    <row r="7667" spans="2:7">
      <c r="B7667" s="24">
        <f t="shared" si="479"/>
        <v>51433</v>
      </c>
      <c r="C7667" s="8" t="b">
        <f t="shared" si="477"/>
        <v>0</v>
      </c>
      <c r="D7667" s="21" t="b">
        <f t="shared" si="476"/>
        <v>0</v>
      </c>
      <c r="E7667" s="14">
        <f t="shared" si="478"/>
        <v>51433</v>
      </c>
      <c r="F7667" s="3"/>
      <c r="G7667" s="5">
        <v>54703</v>
      </c>
    </row>
    <row r="7668" spans="2:7">
      <c r="B7668" s="24">
        <f t="shared" si="479"/>
        <v>51434</v>
      </c>
      <c r="C7668" s="8" t="b">
        <f t="shared" si="477"/>
        <v>0</v>
      </c>
      <c r="D7668" s="21" t="b">
        <f t="shared" si="476"/>
        <v>0</v>
      </c>
      <c r="E7668" s="14">
        <f t="shared" si="478"/>
        <v>51434</v>
      </c>
      <c r="F7668" s="3"/>
      <c r="G7668" s="5">
        <v>54704</v>
      </c>
    </row>
    <row r="7669" spans="2:7">
      <c r="B7669" s="24">
        <f t="shared" si="479"/>
        <v>51435</v>
      </c>
      <c r="C7669" s="8" t="b">
        <f t="shared" si="477"/>
        <v>0</v>
      </c>
      <c r="D7669" s="21" t="b">
        <f t="shared" si="476"/>
        <v>0</v>
      </c>
      <c r="E7669" s="14">
        <f t="shared" si="478"/>
        <v>51435</v>
      </c>
      <c r="F7669" s="3"/>
      <c r="G7669" s="5">
        <v>54707</v>
      </c>
    </row>
    <row r="7670" spans="2:7">
      <c r="B7670" s="24">
        <f t="shared" si="479"/>
        <v>51436</v>
      </c>
      <c r="C7670" s="8" t="b">
        <f t="shared" si="477"/>
        <v>1</v>
      </c>
      <c r="D7670" s="21" t="b">
        <f t="shared" si="476"/>
        <v>0</v>
      </c>
      <c r="E7670" s="14" t="b">
        <f t="shared" si="478"/>
        <v>0</v>
      </c>
      <c r="F7670" s="3"/>
      <c r="G7670" s="5">
        <v>54708</v>
      </c>
    </row>
    <row r="7671" spans="2:7">
      <c r="B7671" s="24">
        <f t="shared" si="479"/>
        <v>51437</v>
      </c>
      <c r="C7671" s="8" t="b">
        <f t="shared" si="477"/>
        <v>1</v>
      </c>
      <c r="D7671" s="21" t="b">
        <f t="shared" si="476"/>
        <v>0</v>
      </c>
      <c r="E7671" s="14" t="b">
        <f t="shared" si="478"/>
        <v>0</v>
      </c>
      <c r="F7671" s="3"/>
      <c r="G7671" s="5">
        <v>54709</v>
      </c>
    </row>
    <row r="7672" spans="2:7">
      <c r="B7672" s="24">
        <f t="shared" si="479"/>
        <v>51438</v>
      </c>
      <c r="C7672" s="8" t="b">
        <f t="shared" si="477"/>
        <v>0</v>
      </c>
      <c r="D7672" s="21" t="b">
        <f t="shared" si="476"/>
        <v>0</v>
      </c>
      <c r="E7672" s="14">
        <f t="shared" si="478"/>
        <v>51438</v>
      </c>
      <c r="F7672" s="3"/>
      <c r="G7672" s="5">
        <v>54710</v>
      </c>
    </row>
    <row r="7673" spans="2:7">
      <c r="B7673" s="24">
        <f t="shared" si="479"/>
        <v>51439</v>
      </c>
      <c r="C7673" s="8" t="b">
        <f t="shared" si="477"/>
        <v>0</v>
      </c>
      <c r="D7673" s="21" t="b">
        <f t="shared" si="476"/>
        <v>0</v>
      </c>
      <c r="E7673" s="14">
        <f t="shared" si="478"/>
        <v>51439</v>
      </c>
      <c r="F7673" s="3"/>
      <c r="G7673" s="5">
        <v>54711</v>
      </c>
    </row>
    <row r="7674" spans="2:7">
      <c r="B7674" s="24">
        <f t="shared" si="479"/>
        <v>51440</v>
      </c>
      <c r="C7674" s="8" t="b">
        <f t="shared" si="477"/>
        <v>0</v>
      </c>
      <c r="D7674" s="21" t="b">
        <f t="shared" si="476"/>
        <v>0</v>
      </c>
      <c r="E7674" s="14">
        <f t="shared" si="478"/>
        <v>51440</v>
      </c>
      <c r="F7674" s="3"/>
      <c r="G7674" s="5">
        <v>54714</v>
      </c>
    </row>
    <row r="7675" spans="2:7">
      <c r="B7675" s="24">
        <f t="shared" si="479"/>
        <v>51441</v>
      </c>
      <c r="C7675" s="8" t="b">
        <f t="shared" si="477"/>
        <v>0</v>
      </c>
      <c r="D7675" s="21" t="b">
        <f t="shared" si="476"/>
        <v>0</v>
      </c>
      <c r="E7675" s="14">
        <f t="shared" si="478"/>
        <v>51441</v>
      </c>
      <c r="F7675" s="3"/>
      <c r="G7675" s="5">
        <v>54715</v>
      </c>
    </row>
    <row r="7676" spans="2:7">
      <c r="B7676" s="24">
        <f t="shared" si="479"/>
        <v>51442</v>
      </c>
      <c r="C7676" s="8" t="b">
        <f t="shared" si="477"/>
        <v>0</v>
      </c>
      <c r="D7676" s="21" t="b">
        <f t="shared" si="476"/>
        <v>0</v>
      </c>
      <c r="E7676" s="14">
        <f t="shared" si="478"/>
        <v>51442</v>
      </c>
      <c r="F7676" s="3"/>
      <c r="G7676" s="5">
        <v>54716</v>
      </c>
    </row>
    <row r="7677" spans="2:7">
      <c r="B7677" s="24">
        <f t="shared" si="479"/>
        <v>51443</v>
      </c>
      <c r="C7677" s="8" t="b">
        <f t="shared" si="477"/>
        <v>1</v>
      </c>
      <c r="D7677" s="21" t="b">
        <f t="shared" si="476"/>
        <v>0</v>
      </c>
      <c r="E7677" s="14" t="b">
        <f t="shared" si="478"/>
        <v>0</v>
      </c>
      <c r="F7677" s="3"/>
      <c r="G7677" s="5">
        <v>54717</v>
      </c>
    </row>
    <row r="7678" spans="2:7">
      <c r="B7678" s="24">
        <f t="shared" si="479"/>
        <v>51444</v>
      </c>
      <c r="C7678" s="8" t="b">
        <f t="shared" si="477"/>
        <v>1</v>
      </c>
      <c r="D7678" s="21" t="b">
        <f t="shared" si="476"/>
        <v>0</v>
      </c>
      <c r="E7678" s="14" t="b">
        <f t="shared" si="478"/>
        <v>0</v>
      </c>
      <c r="F7678" s="3"/>
      <c r="G7678" s="5">
        <v>54718</v>
      </c>
    </row>
    <row r="7679" spans="2:7">
      <c r="B7679" s="24">
        <f t="shared" si="479"/>
        <v>51445</v>
      </c>
      <c r="C7679" s="8" t="b">
        <f t="shared" si="477"/>
        <v>0</v>
      </c>
      <c r="D7679" s="21" t="b">
        <f t="shared" si="476"/>
        <v>0</v>
      </c>
      <c r="E7679" s="14">
        <f t="shared" si="478"/>
        <v>51445</v>
      </c>
      <c r="F7679" s="3"/>
      <c r="G7679" s="5">
        <v>54721</v>
      </c>
    </row>
    <row r="7680" spans="2:7">
      <c r="B7680" s="24">
        <f t="shared" si="479"/>
        <v>51446</v>
      </c>
      <c r="C7680" s="8" t="b">
        <f t="shared" si="477"/>
        <v>0</v>
      </c>
      <c r="D7680" s="21" t="b">
        <f t="shared" si="476"/>
        <v>0</v>
      </c>
      <c r="E7680" s="14">
        <f t="shared" si="478"/>
        <v>51446</v>
      </c>
      <c r="F7680" s="3"/>
      <c r="G7680" s="5">
        <v>54722</v>
      </c>
    </row>
    <row r="7681" spans="2:7">
      <c r="B7681" s="24">
        <f t="shared" si="479"/>
        <v>51447</v>
      </c>
      <c r="C7681" s="8" t="b">
        <f t="shared" si="477"/>
        <v>0</v>
      </c>
      <c r="D7681" s="21" t="b">
        <f t="shared" si="476"/>
        <v>0</v>
      </c>
      <c r="E7681" s="14">
        <f t="shared" si="478"/>
        <v>51447</v>
      </c>
      <c r="F7681" s="3"/>
      <c r="G7681" s="5">
        <v>54723</v>
      </c>
    </row>
    <row r="7682" spans="2:7">
      <c r="B7682" s="24">
        <f t="shared" si="479"/>
        <v>51448</v>
      </c>
      <c r="C7682" s="8" t="b">
        <f t="shared" si="477"/>
        <v>0</v>
      </c>
      <c r="D7682" s="21" t="b">
        <f t="shared" si="476"/>
        <v>0</v>
      </c>
      <c r="E7682" s="14">
        <f t="shared" si="478"/>
        <v>51448</v>
      </c>
      <c r="F7682" s="3"/>
      <c r="G7682" s="5">
        <v>54724</v>
      </c>
    </row>
    <row r="7683" spans="2:7">
      <c r="B7683" s="24">
        <f t="shared" si="479"/>
        <v>51449</v>
      </c>
      <c r="C7683" s="8" t="b">
        <f t="shared" si="477"/>
        <v>0</v>
      </c>
      <c r="D7683" s="21" t="b">
        <f t="shared" ref="D7683:D7746" si="480">IF(TYPE(VLOOKUP(B7683,Holidays,1,0))&lt;&gt;1,FALSE,TRUE)</f>
        <v>0</v>
      </c>
      <c r="E7683" s="14">
        <f t="shared" si="478"/>
        <v>51449</v>
      </c>
      <c r="F7683" s="3"/>
      <c r="G7683" s="5">
        <v>54725</v>
      </c>
    </row>
    <row r="7684" spans="2:7">
      <c r="B7684" s="24">
        <f t="shared" si="479"/>
        <v>51450</v>
      </c>
      <c r="C7684" s="8" t="b">
        <f t="shared" ref="C7684:C7747" si="481">IF(WEEKDAY(B7684,2)&gt;5,TRUE)</f>
        <v>1</v>
      </c>
      <c r="D7684" s="21" t="b">
        <f t="shared" si="480"/>
        <v>0</v>
      </c>
      <c r="E7684" s="14" t="b">
        <f t="shared" ref="E7684:E7747" si="482">IF(OR(C7684,D7684),FALSE,B7684)</f>
        <v>0</v>
      </c>
      <c r="F7684" s="3"/>
      <c r="G7684" s="5">
        <v>54728</v>
      </c>
    </row>
    <row r="7685" spans="2:7">
      <c r="B7685" s="24">
        <f t="shared" ref="B7685:B7748" si="483">B7684+1</f>
        <v>51451</v>
      </c>
      <c r="C7685" s="8" t="b">
        <f t="shared" si="481"/>
        <v>1</v>
      </c>
      <c r="D7685" s="21" t="b">
        <f t="shared" si="480"/>
        <v>0</v>
      </c>
      <c r="E7685" s="14" t="b">
        <f t="shared" si="482"/>
        <v>0</v>
      </c>
      <c r="F7685" s="3"/>
      <c r="G7685" s="5">
        <v>54729</v>
      </c>
    </row>
    <row r="7686" spans="2:7">
      <c r="B7686" s="24">
        <f t="shared" si="483"/>
        <v>51452</v>
      </c>
      <c r="C7686" s="8" t="b">
        <f t="shared" si="481"/>
        <v>0</v>
      </c>
      <c r="D7686" s="21" t="b">
        <f t="shared" si="480"/>
        <v>0</v>
      </c>
      <c r="E7686" s="14">
        <f t="shared" si="482"/>
        <v>51452</v>
      </c>
      <c r="F7686" s="3"/>
      <c r="G7686" s="5">
        <v>54730</v>
      </c>
    </row>
    <row r="7687" spans="2:7">
      <c r="B7687" s="24">
        <f t="shared" si="483"/>
        <v>51453</v>
      </c>
      <c r="C7687" s="8" t="b">
        <f t="shared" si="481"/>
        <v>0</v>
      </c>
      <c r="D7687" s="21" t="b">
        <f t="shared" si="480"/>
        <v>0</v>
      </c>
      <c r="E7687" s="14">
        <f t="shared" si="482"/>
        <v>51453</v>
      </c>
      <c r="F7687" s="3"/>
      <c r="G7687" s="5">
        <v>54731</v>
      </c>
    </row>
    <row r="7688" spans="2:7">
      <c r="B7688" s="24">
        <f t="shared" si="483"/>
        <v>51454</v>
      </c>
      <c r="C7688" s="8" t="b">
        <f t="shared" si="481"/>
        <v>0</v>
      </c>
      <c r="D7688" s="21" t="b">
        <f t="shared" si="480"/>
        <v>0</v>
      </c>
      <c r="E7688" s="14">
        <f t="shared" si="482"/>
        <v>51454</v>
      </c>
      <c r="F7688" s="3"/>
      <c r="G7688" s="5">
        <v>54732</v>
      </c>
    </row>
    <row r="7689" spans="2:7">
      <c r="B7689" s="24">
        <f t="shared" si="483"/>
        <v>51455</v>
      </c>
      <c r="C7689" s="8" t="b">
        <f t="shared" si="481"/>
        <v>0</v>
      </c>
      <c r="D7689" s="21" t="b">
        <f t="shared" si="480"/>
        <v>0</v>
      </c>
      <c r="E7689" s="14">
        <f t="shared" si="482"/>
        <v>51455</v>
      </c>
      <c r="F7689" s="3"/>
      <c r="G7689" s="5">
        <v>54735</v>
      </c>
    </row>
    <row r="7690" spans="2:7">
      <c r="B7690" s="24">
        <f t="shared" si="483"/>
        <v>51456</v>
      </c>
      <c r="C7690" s="8" t="b">
        <f t="shared" si="481"/>
        <v>0</v>
      </c>
      <c r="D7690" s="21" t="b">
        <f t="shared" si="480"/>
        <v>0</v>
      </c>
      <c r="E7690" s="14">
        <f t="shared" si="482"/>
        <v>51456</v>
      </c>
      <c r="F7690" s="3"/>
      <c r="G7690" s="5">
        <v>54736</v>
      </c>
    </row>
    <row r="7691" spans="2:7">
      <c r="B7691" s="24">
        <f t="shared" si="483"/>
        <v>51457</v>
      </c>
      <c r="C7691" s="8" t="b">
        <f t="shared" si="481"/>
        <v>1</v>
      </c>
      <c r="D7691" s="21" t="b">
        <f t="shared" si="480"/>
        <v>0</v>
      </c>
      <c r="E7691" s="14" t="b">
        <f t="shared" si="482"/>
        <v>0</v>
      </c>
      <c r="F7691" s="3"/>
      <c r="G7691" s="5">
        <v>54737</v>
      </c>
    </row>
    <row r="7692" spans="2:7">
      <c r="B7692" s="24">
        <f t="shared" si="483"/>
        <v>51458</v>
      </c>
      <c r="C7692" s="8" t="b">
        <f t="shared" si="481"/>
        <v>1</v>
      </c>
      <c r="D7692" s="21" t="b">
        <f t="shared" si="480"/>
        <v>0</v>
      </c>
      <c r="E7692" s="14" t="b">
        <f t="shared" si="482"/>
        <v>0</v>
      </c>
      <c r="F7692" s="3"/>
      <c r="G7692" s="5">
        <v>54738</v>
      </c>
    </row>
    <row r="7693" spans="2:7">
      <c r="B7693" s="24">
        <f t="shared" si="483"/>
        <v>51459</v>
      </c>
      <c r="C7693" s="8" t="b">
        <f t="shared" si="481"/>
        <v>0</v>
      </c>
      <c r="D7693" s="21" t="b">
        <f t="shared" si="480"/>
        <v>0</v>
      </c>
      <c r="E7693" s="14">
        <f t="shared" si="482"/>
        <v>51459</v>
      </c>
      <c r="F7693" s="3"/>
      <c r="G7693" s="5">
        <v>54739</v>
      </c>
    </row>
    <row r="7694" spans="2:7">
      <c r="B7694" s="24">
        <f t="shared" si="483"/>
        <v>51460</v>
      </c>
      <c r="C7694" s="8" t="b">
        <f t="shared" si="481"/>
        <v>0</v>
      </c>
      <c r="D7694" s="21" t="b">
        <f t="shared" si="480"/>
        <v>0</v>
      </c>
      <c r="E7694" s="14">
        <f t="shared" si="482"/>
        <v>51460</v>
      </c>
      <c r="F7694" s="3"/>
      <c r="G7694" s="5">
        <v>54742</v>
      </c>
    </row>
    <row r="7695" spans="2:7">
      <c r="B7695" s="24">
        <f t="shared" si="483"/>
        <v>51461</v>
      </c>
      <c r="C7695" s="8" t="b">
        <f t="shared" si="481"/>
        <v>0</v>
      </c>
      <c r="D7695" s="21" t="b">
        <f t="shared" si="480"/>
        <v>0</v>
      </c>
      <c r="E7695" s="14">
        <f t="shared" si="482"/>
        <v>51461</v>
      </c>
      <c r="F7695" s="3"/>
      <c r="G7695" s="5">
        <v>54743</v>
      </c>
    </row>
    <row r="7696" spans="2:7">
      <c r="B7696" s="24">
        <f t="shared" si="483"/>
        <v>51462</v>
      </c>
      <c r="C7696" s="8" t="b">
        <f t="shared" si="481"/>
        <v>0</v>
      </c>
      <c r="D7696" s="21" t="b">
        <f t="shared" si="480"/>
        <v>0</v>
      </c>
      <c r="E7696" s="14">
        <f t="shared" si="482"/>
        <v>51462</v>
      </c>
      <c r="F7696" s="3"/>
      <c r="G7696" s="5">
        <v>54744</v>
      </c>
    </row>
    <row r="7697" spans="2:7">
      <c r="B7697" s="24">
        <f t="shared" si="483"/>
        <v>51463</v>
      </c>
      <c r="C7697" s="8" t="b">
        <f t="shared" si="481"/>
        <v>0</v>
      </c>
      <c r="D7697" s="21" t="b">
        <f t="shared" si="480"/>
        <v>0</v>
      </c>
      <c r="E7697" s="14">
        <f t="shared" si="482"/>
        <v>51463</v>
      </c>
      <c r="F7697" s="3"/>
      <c r="G7697" s="5">
        <v>54745</v>
      </c>
    </row>
    <row r="7698" spans="2:7">
      <c r="B7698" s="24">
        <f t="shared" si="483"/>
        <v>51464</v>
      </c>
      <c r="C7698" s="8" t="b">
        <f t="shared" si="481"/>
        <v>1</v>
      </c>
      <c r="D7698" s="21" t="b">
        <f t="shared" si="480"/>
        <v>0</v>
      </c>
      <c r="E7698" s="14" t="b">
        <f t="shared" si="482"/>
        <v>0</v>
      </c>
      <c r="F7698" s="3"/>
      <c r="G7698" s="5">
        <v>54746</v>
      </c>
    </row>
    <row r="7699" spans="2:7">
      <c r="B7699" s="24">
        <f t="shared" si="483"/>
        <v>51465</v>
      </c>
      <c r="C7699" s="8" t="b">
        <f t="shared" si="481"/>
        <v>1</v>
      </c>
      <c r="D7699" s="21" t="b">
        <f t="shared" si="480"/>
        <v>0</v>
      </c>
      <c r="E7699" s="14" t="b">
        <f t="shared" si="482"/>
        <v>0</v>
      </c>
      <c r="F7699" s="3"/>
      <c r="G7699" s="5">
        <v>54749</v>
      </c>
    </row>
    <row r="7700" spans="2:7">
      <c r="B7700" s="24">
        <f t="shared" si="483"/>
        <v>51466</v>
      </c>
      <c r="C7700" s="8" t="b">
        <f t="shared" si="481"/>
        <v>0</v>
      </c>
      <c r="D7700" s="21" t="b">
        <f t="shared" si="480"/>
        <v>0</v>
      </c>
      <c r="E7700" s="14">
        <f t="shared" si="482"/>
        <v>51466</v>
      </c>
      <c r="F7700" s="3"/>
      <c r="G7700" s="5">
        <v>54750</v>
      </c>
    </row>
    <row r="7701" spans="2:7">
      <c r="B7701" s="24">
        <f t="shared" si="483"/>
        <v>51467</v>
      </c>
      <c r="C7701" s="8" t="b">
        <f t="shared" si="481"/>
        <v>0</v>
      </c>
      <c r="D7701" s="21" t="b">
        <f t="shared" si="480"/>
        <v>0</v>
      </c>
      <c r="E7701" s="14">
        <f t="shared" si="482"/>
        <v>51467</v>
      </c>
      <c r="F7701" s="3"/>
      <c r="G7701" s="5">
        <v>54751</v>
      </c>
    </row>
    <row r="7702" spans="2:7">
      <c r="B7702" s="24">
        <f t="shared" si="483"/>
        <v>51468</v>
      </c>
      <c r="C7702" s="8" t="b">
        <f t="shared" si="481"/>
        <v>0</v>
      </c>
      <c r="D7702" s="21" t="b">
        <f t="shared" si="480"/>
        <v>0</v>
      </c>
      <c r="E7702" s="14">
        <f t="shared" si="482"/>
        <v>51468</v>
      </c>
      <c r="F7702" s="3"/>
      <c r="G7702" s="5">
        <v>54752</v>
      </c>
    </row>
    <row r="7703" spans="2:7">
      <c r="B7703" s="24">
        <f t="shared" si="483"/>
        <v>51469</v>
      </c>
      <c r="C7703" s="8" t="b">
        <f t="shared" si="481"/>
        <v>0</v>
      </c>
      <c r="D7703" s="21" t="b">
        <f t="shared" si="480"/>
        <v>0</v>
      </c>
      <c r="E7703" s="14">
        <f t="shared" si="482"/>
        <v>51469</v>
      </c>
      <c r="F7703" s="3"/>
      <c r="G7703" s="5">
        <v>54753</v>
      </c>
    </row>
    <row r="7704" spans="2:7">
      <c r="B7704" s="24">
        <f t="shared" si="483"/>
        <v>51470</v>
      </c>
      <c r="C7704" s="8" t="b">
        <f t="shared" si="481"/>
        <v>0</v>
      </c>
      <c r="D7704" s="21" t="b">
        <f t="shared" si="480"/>
        <v>0</v>
      </c>
      <c r="E7704" s="14">
        <f t="shared" si="482"/>
        <v>51470</v>
      </c>
      <c r="F7704" s="3"/>
      <c r="G7704" s="5">
        <v>54756</v>
      </c>
    </row>
    <row r="7705" spans="2:7">
      <c r="B7705" s="24">
        <f t="shared" si="483"/>
        <v>51471</v>
      </c>
      <c r="C7705" s="8" t="b">
        <f t="shared" si="481"/>
        <v>1</v>
      </c>
      <c r="D7705" s="21" t="b">
        <f t="shared" si="480"/>
        <v>0</v>
      </c>
      <c r="E7705" s="14" t="b">
        <f t="shared" si="482"/>
        <v>0</v>
      </c>
      <c r="F7705" s="3"/>
      <c r="G7705" s="5">
        <v>54757</v>
      </c>
    </row>
    <row r="7706" spans="2:7">
      <c r="B7706" s="24">
        <f t="shared" si="483"/>
        <v>51472</v>
      </c>
      <c r="C7706" s="8" t="b">
        <f t="shared" si="481"/>
        <v>1</v>
      </c>
      <c r="D7706" s="21" t="b">
        <f t="shared" si="480"/>
        <v>0</v>
      </c>
      <c r="E7706" s="14" t="b">
        <f t="shared" si="482"/>
        <v>0</v>
      </c>
      <c r="F7706" s="3"/>
      <c r="G7706" s="5">
        <v>54758</v>
      </c>
    </row>
    <row r="7707" spans="2:7">
      <c r="B7707" s="24">
        <f t="shared" si="483"/>
        <v>51473</v>
      </c>
      <c r="C7707" s="8" t="b">
        <f t="shared" si="481"/>
        <v>0</v>
      </c>
      <c r="D7707" s="21" t="b">
        <f t="shared" si="480"/>
        <v>0</v>
      </c>
      <c r="E7707" s="14">
        <f t="shared" si="482"/>
        <v>51473</v>
      </c>
      <c r="F7707" s="3"/>
      <c r="G7707" s="5">
        <v>54759</v>
      </c>
    </row>
    <row r="7708" spans="2:7">
      <c r="B7708" s="24">
        <f t="shared" si="483"/>
        <v>51474</v>
      </c>
      <c r="C7708" s="8" t="b">
        <f t="shared" si="481"/>
        <v>0</v>
      </c>
      <c r="D7708" s="21" t="b">
        <f t="shared" si="480"/>
        <v>0</v>
      </c>
      <c r="E7708" s="14">
        <f t="shared" si="482"/>
        <v>51474</v>
      </c>
      <c r="F7708" s="3"/>
      <c r="G7708" s="5">
        <v>54760</v>
      </c>
    </row>
    <row r="7709" spans="2:7">
      <c r="B7709" s="24">
        <f t="shared" si="483"/>
        <v>51475</v>
      </c>
      <c r="C7709" s="8" t="b">
        <f t="shared" si="481"/>
        <v>0</v>
      </c>
      <c r="D7709" s="21" t="b">
        <f t="shared" si="480"/>
        <v>0</v>
      </c>
      <c r="E7709" s="14">
        <f t="shared" si="482"/>
        <v>51475</v>
      </c>
      <c r="F7709" s="3"/>
      <c r="G7709" s="5">
        <v>54763</v>
      </c>
    </row>
    <row r="7710" spans="2:7">
      <c r="B7710" s="24">
        <f t="shared" si="483"/>
        <v>51476</v>
      </c>
      <c r="C7710" s="8" t="b">
        <f t="shared" si="481"/>
        <v>0</v>
      </c>
      <c r="D7710" s="21" t="b">
        <f t="shared" si="480"/>
        <v>0</v>
      </c>
      <c r="E7710" s="14">
        <f t="shared" si="482"/>
        <v>51476</v>
      </c>
      <c r="F7710" s="3"/>
      <c r="G7710" s="5">
        <v>54764</v>
      </c>
    </row>
    <row r="7711" spans="2:7">
      <c r="B7711" s="24">
        <f t="shared" si="483"/>
        <v>51477</v>
      </c>
      <c r="C7711" s="8" t="b">
        <f t="shared" si="481"/>
        <v>0</v>
      </c>
      <c r="D7711" s="21" t="b">
        <f t="shared" si="480"/>
        <v>0</v>
      </c>
      <c r="E7711" s="14">
        <f t="shared" si="482"/>
        <v>51477</v>
      </c>
      <c r="F7711" s="3"/>
      <c r="G7711" s="5">
        <v>54765</v>
      </c>
    </row>
    <row r="7712" spans="2:7">
      <c r="B7712" s="24">
        <f t="shared" si="483"/>
        <v>51478</v>
      </c>
      <c r="C7712" s="8" t="b">
        <f t="shared" si="481"/>
        <v>1</v>
      </c>
      <c r="D7712" s="21" t="b">
        <f t="shared" si="480"/>
        <v>0</v>
      </c>
      <c r="E7712" s="14" t="b">
        <f t="shared" si="482"/>
        <v>0</v>
      </c>
      <c r="F7712" s="3"/>
      <c r="G7712" s="5">
        <v>54766</v>
      </c>
    </row>
    <row r="7713" spans="2:7">
      <c r="B7713" s="24">
        <f t="shared" si="483"/>
        <v>51479</v>
      </c>
      <c r="C7713" s="8" t="b">
        <f t="shared" si="481"/>
        <v>1</v>
      </c>
      <c r="D7713" s="21" t="b">
        <f t="shared" si="480"/>
        <v>0</v>
      </c>
      <c r="E7713" s="14" t="b">
        <f t="shared" si="482"/>
        <v>0</v>
      </c>
      <c r="F7713" s="3"/>
      <c r="G7713" s="5">
        <v>54767</v>
      </c>
    </row>
    <row r="7714" spans="2:7">
      <c r="B7714" s="24">
        <f t="shared" si="483"/>
        <v>51480</v>
      </c>
      <c r="C7714" s="8" t="b">
        <f t="shared" si="481"/>
        <v>0</v>
      </c>
      <c r="D7714" s="21" t="b">
        <f t="shared" si="480"/>
        <v>0</v>
      </c>
      <c r="E7714" s="14">
        <f t="shared" si="482"/>
        <v>51480</v>
      </c>
      <c r="F7714" s="3"/>
      <c r="G7714" s="5">
        <v>54770</v>
      </c>
    </row>
    <row r="7715" spans="2:7">
      <c r="B7715" s="24">
        <f t="shared" si="483"/>
        <v>51481</v>
      </c>
      <c r="C7715" s="8" t="b">
        <f t="shared" si="481"/>
        <v>0</v>
      </c>
      <c r="D7715" s="21" t="b">
        <f t="shared" si="480"/>
        <v>0</v>
      </c>
      <c r="E7715" s="14">
        <f t="shared" si="482"/>
        <v>51481</v>
      </c>
      <c r="F7715" s="3"/>
      <c r="G7715" s="5">
        <v>54771</v>
      </c>
    </row>
    <row r="7716" spans="2:7">
      <c r="B7716" s="24">
        <f t="shared" si="483"/>
        <v>51482</v>
      </c>
      <c r="C7716" s="8" t="b">
        <f t="shared" si="481"/>
        <v>0</v>
      </c>
      <c r="D7716" s="21" t="b">
        <f t="shared" si="480"/>
        <v>0</v>
      </c>
      <c r="E7716" s="14">
        <f t="shared" si="482"/>
        <v>51482</v>
      </c>
      <c r="F7716" s="3"/>
      <c r="G7716" s="5">
        <v>54772</v>
      </c>
    </row>
    <row r="7717" spans="2:7">
      <c r="B7717" s="24">
        <f t="shared" si="483"/>
        <v>51483</v>
      </c>
      <c r="C7717" s="8" t="b">
        <f t="shared" si="481"/>
        <v>0</v>
      </c>
      <c r="D7717" s="21" t="b">
        <f t="shared" si="480"/>
        <v>0</v>
      </c>
      <c r="E7717" s="14">
        <f t="shared" si="482"/>
        <v>51483</v>
      </c>
      <c r="F7717" s="3"/>
      <c r="G7717" s="5">
        <v>54773</v>
      </c>
    </row>
    <row r="7718" spans="2:7">
      <c r="B7718" s="24">
        <f t="shared" si="483"/>
        <v>51484</v>
      </c>
      <c r="C7718" s="8" t="b">
        <f t="shared" si="481"/>
        <v>0</v>
      </c>
      <c r="D7718" s="21" t="b">
        <f t="shared" si="480"/>
        <v>0</v>
      </c>
      <c r="E7718" s="14">
        <f t="shared" si="482"/>
        <v>51484</v>
      </c>
      <c r="F7718" s="3"/>
      <c r="G7718" s="5">
        <v>54774</v>
      </c>
    </row>
    <row r="7719" spans="2:7">
      <c r="B7719" s="24">
        <f t="shared" si="483"/>
        <v>51485</v>
      </c>
      <c r="C7719" s="8" t="b">
        <f t="shared" si="481"/>
        <v>1</v>
      </c>
      <c r="D7719" s="21" t="b">
        <f t="shared" si="480"/>
        <v>0</v>
      </c>
      <c r="E7719" s="14" t="b">
        <f t="shared" si="482"/>
        <v>0</v>
      </c>
      <c r="F7719" s="3"/>
      <c r="G7719" s="5">
        <v>54777</v>
      </c>
    </row>
    <row r="7720" spans="2:7">
      <c r="B7720" s="24">
        <f t="shared" si="483"/>
        <v>51486</v>
      </c>
      <c r="C7720" s="8" t="b">
        <f t="shared" si="481"/>
        <v>1</v>
      </c>
      <c r="D7720" s="21" t="b">
        <f t="shared" si="480"/>
        <v>0</v>
      </c>
      <c r="E7720" s="14" t="b">
        <f t="shared" si="482"/>
        <v>0</v>
      </c>
      <c r="F7720" s="3"/>
      <c r="G7720" s="5">
        <v>54778</v>
      </c>
    </row>
    <row r="7721" spans="2:7">
      <c r="B7721" s="24">
        <f t="shared" si="483"/>
        <v>51487</v>
      </c>
      <c r="C7721" s="8" t="b">
        <f t="shared" si="481"/>
        <v>0</v>
      </c>
      <c r="D7721" s="21" t="b">
        <f t="shared" si="480"/>
        <v>0</v>
      </c>
      <c r="E7721" s="14">
        <f t="shared" si="482"/>
        <v>51487</v>
      </c>
      <c r="F7721" s="3"/>
      <c r="G7721" s="5">
        <v>54779</v>
      </c>
    </row>
    <row r="7722" spans="2:7">
      <c r="B7722" s="24">
        <f t="shared" si="483"/>
        <v>51488</v>
      </c>
      <c r="C7722" s="8" t="b">
        <f t="shared" si="481"/>
        <v>0</v>
      </c>
      <c r="D7722" s="21" t="b">
        <f t="shared" si="480"/>
        <v>0</v>
      </c>
      <c r="E7722" s="14">
        <f t="shared" si="482"/>
        <v>51488</v>
      </c>
      <c r="F7722" s="3"/>
      <c r="G7722" s="5">
        <v>54780</v>
      </c>
    </row>
    <row r="7723" spans="2:7">
      <c r="B7723" s="24">
        <f t="shared" si="483"/>
        <v>51489</v>
      </c>
      <c r="C7723" s="8" t="b">
        <f t="shared" si="481"/>
        <v>0</v>
      </c>
      <c r="D7723" s="21" t="b">
        <f t="shared" si="480"/>
        <v>0</v>
      </c>
      <c r="E7723" s="14">
        <f t="shared" si="482"/>
        <v>51489</v>
      </c>
      <c r="F7723" s="3"/>
      <c r="G7723" s="5">
        <v>54781</v>
      </c>
    </row>
    <row r="7724" spans="2:7">
      <c r="B7724" s="24">
        <f t="shared" si="483"/>
        <v>51490</v>
      </c>
      <c r="C7724" s="8" t="b">
        <f t="shared" si="481"/>
        <v>0</v>
      </c>
      <c r="D7724" s="21" t="b">
        <f t="shared" si="480"/>
        <v>0</v>
      </c>
      <c r="E7724" s="14">
        <f t="shared" si="482"/>
        <v>51490</v>
      </c>
      <c r="F7724" s="3"/>
      <c r="G7724" s="5">
        <v>54784</v>
      </c>
    </row>
    <row r="7725" spans="2:7">
      <c r="B7725" s="24">
        <f t="shared" si="483"/>
        <v>51491</v>
      </c>
      <c r="C7725" s="8" t="b">
        <f t="shared" si="481"/>
        <v>0</v>
      </c>
      <c r="D7725" s="21" t="b">
        <f t="shared" si="480"/>
        <v>0</v>
      </c>
      <c r="E7725" s="14">
        <f t="shared" si="482"/>
        <v>51491</v>
      </c>
      <c r="F7725" s="3"/>
      <c r="G7725" s="5">
        <v>54785</v>
      </c>
    </row>
    <row r="7726" spans="2:7">
      <c r="B7726" s="24">
        <f t="shared" si="483"/>
        <v>51492</v>
      </c>
      <c r="C7726" s="8" t="b">
        <f t="shared" si="481"/>
        <v>1</v>
      </c>
      <c r="D7726" s="21" t="b">
        <f t="shared" si="480"/>
        <v>0</v>
      </c>
      <c r="E7726" s="14" t="b">
        <f t="shared" si="482"/>
        <v>0</v>
      </c>
      <c r="F7726" s="3"/>
      <c r="G7726" s="5">
        <v>54786</v>
      </c>
    </row>
    <row r="7727" spans="2:7">
      <c r="B7727" s="24">
        <f t="shared" si="483"/>
        <v>51493</v>
      </c>
      <c r="C7727" s="8" t="b">
        <f t="shared" si="481"/>
        <v>1</v>
      </c>
      <c r="D7727" s="21" t="b">
        <f t="shared" si="480"/>
        <v>0</v>
      </c>
      <c r="E7727" s="14" t="b">
        <f t="shared" si="482"/>
        <v>0</v>
      </c>
      <c r="F7727" s="3"/>
      <c r="G7727" s="5">
        <v>54787</v>
      </c>
    </row>
    <row r="7728" spans="2:7">
      <c r="B7728" s="24">
        <f t="shared" si="483"/>
        <v>51494</v>
      </c>
      <c r="C7728" s="8" t="b">
        <f t="shared" si="481"/>
        <v>0</v>
      </c>
      <c r="D7728" s="21" t="b">
        <f t="shared" si="480"/>
        <v>0</v>
      </c>
      <c r="E7728" s="14">
        <f t="shared" si="482"/>
        <v>51494</v>
      </c>
      <c r="F7728" s="3"/>
      <c r="G7728" s="5">
        <v>54788</v>
      </c>
    </row>
    <row r="7729" spans="2:7">
      <c r="B7729" s="24">
        <f t="shared" si="483"/>
        <v>51495</v>
      </c>
      <c r="C7729" s="8" t="b">
        <f t="shared" si="481"/>
        <v>0</v>
      </c>
      <c r="D7729" s="21" t="b">
        <f t="shared" si="480"/>
        <v>1</v>
      </c>
      <c r="E7729" s="14" t="b">
        <f t="shared" si="482"/>
        <v>0</v>
      </c>
      <c r="F7729" s="3"/>
      <c r="G7729" s="5">
        <v>54791</v>
      </c>
    </row>
    <row r="7730" spans="2:7">
      <c r="B7730" s="24">
        <f t="shared" si="483"/>
        <v>51496</v>
      </c>
      <c r="C7730" s="8" t="b">
        <f t="shared" si="481"/>
        <v>0</v>
      </c>
      <c r="D7730" s="21" t="b">
        <f t="shared" si="480"/>
        <v>1</v>
      </c>
      <c r="E7730" s="14" t="b">
        <f t="shared" si="482"/>
        <v>0</v>
      </c>
      <c r="F7730" s="3"/>
      <c r="G7730" s="5">
        <v>54792</v>
      </c>
    </row>
    <row r="7731" spans="2:7">
      <c r="B7731" s="24">
        <f t="shared" si="483"/>
        <v>51497</v>
      </c>
      <c r="C7731" s="8" t="b">
        <f t="shared" si="481"/>
        <v>0</v>
      </c>
      <c r="D7731" s="21" t="b">
        <f t="shared" si="480"/>
        <v>0</v>
      </c>
      <c r="E7731" s="14">
        <f t="shared" si="482"/>
        <v>51497</v>
      </c>
      <c r="F7731" s="3"/>
      <c r="G7731" s="5">
        <v>54793</v>
      </c>
    </row>
    <row r="7732" spans="2:7">
      <c r="B7732" s="24">
        <f t="shared" si="483"/>
        <v>51498</v>
      </c>
      <c r="C7732" s="8" t="b">
        <f t="shared" si="481"/>
        <v>0</v>
      </c>
      <c r="D7732" s="21" t="b">
        <f t="shared" si="480"/>
        <v>0</v>
      </c>
      <c r="E7732" s="14">
        <f t="shared" si="482"/>
        <v>51498</v>
      </c>
      <c r="F7732" s="3"/>
      <c r="G7732" s="5">
        <v>54794</v>
      </c>
    </row>
    <row r="7733" spans="2:7">
      <c r="B7733" s="24">
        <f t="shared" si="483"/>
        <v>51499</v>
      </c>
      <c r="C7733" s="8" t="b">
        <f t="shared" si="481"/>
        <v>1</v>
      </c>
      <c r="D7733" s="21" t="b">
        <f t="shared" si="480"/>
        <v>0</v>
      </c>
      <c r="E7733" s="14" t="b">
        <f t="shared" si="482"/>
        <v>0</v>
      </c>
      <c r="F7733" s="3"/>
      <c r="G7733" s="5">
        <v>54795</v>
      </c>
    </row>
    <row r="7734" spans="2:7">
      <c r="B7734" s="24">
        <f t="shared" si="483"/>
        <v>51500</v>
      </c>
      <c r="C7734" s="8" t="b">
        <f t="shared" si="481"/>
        <v>1</v>
      </c>
      <c r="D7734" s="21" t="b">
        <f t="shared" si="480"/>
        <v>0</v>
      </c>
      <c r="E7734" s="14" t="b">
        <f t="shared" si="482"/>
        <v>0</v>
      </c>
      <c r="F7734" s="3"/>
      <c r="G7734" s="5">
        <v>54798</v>
      </c>
    </row>
    <row r="7735" spans="2:7">
      <c r="B7735" s="24">
        <f t="shared" si="483"/>
        <v>51501</v>
      </c>
      <c r="C7735" s="8" t="b">
        <f t="shared" si="481"/>
        <v>0</v>
      </c>
      <c r="D7735" s="21" t="b">
        <f t="shared" si="480"/>
        <v>0</v>
      </c>
      <c r="E7735" s="14">
        <f t="shared" si="482"/>
        <v>51501</v>
      </c>
      <c r="F7735" s="3"/>
      <c r="G7735" s="5">
        <v>54799</v>
      </c>
    </row>
    <row r="7736" spans="2:7">
      <c r="B7736" s="24">
        <f t="shared" si="483"/>
        <v>51502</v>
      </c>
      <c r="C7736" s="8" t="b">
        <f t="shared" si="481"/>
        <v>0</v>
      </c>
      <c r="D7736" s="21" t="b">
        <f t="shared" si="480"/>
        <v>1</v>
      </c>
      <c r="E7736" s="14" t="b">
        <f t="shared" si="482"/>
        <v>0</v>
      </c>
      <c r="F7736" s="3"/>
      <c r="G7736" s="5">
        <v>54800</v>
      </c>
    </row>
    <row r="7737" spans="2:7">
      <c r="B7737" s="24">
        <f t="shared" si="483"/>
        <v>51503</v>
      </c>
      <c r="C7737" s="8" t="b">
        <f t="shared" si="481"/>
        <v>0</v>
      </c>
      <c r="D7737" s="21" t="b">
        <f t="shared" si="480"/>
        <v>0</v>
      </c>
      <c r="E7737" s="14">
        <f t="shared" si="482"/>
        <v>51503</v>
      </c>
      <c r="F7737" s="3"/>
      <c r="G7737" s="5">
        <v>54801</v>
      </c>
    </row>
    <row r="7738" spans="2:7">
      <c r="B7738" s="24">
        <f t="shared" si="483"/>
        <v>51504</v>
      </c>
      <c r="C7738" s="8" t="b">
        <f t="shared" si="481"/>
        <v>0</v>
      </c>
      <c r="D7738" s="21" t="b">
        <f t="shared" si="480"/>
        <v>0</v>
      </c>
      <c r="E7738" s="14">
        <f t="shared" si="482"/>
        <v>51504</v>
      </c>
      <c r="F7738" s="3"/>
      <c r="G7738" s="5">
        <v>54802</v>
      </c>
    </row>
    <row r="7739" spans="2:7">
      <c r="B7739" s="24">
        <f t="shared" si="483"/>
        <v>51505</v>
      </c>
      <c r="C7739" s="8" t="b">
        <f t="shared" si="481"/>
        <v>0</v>
      </c>
      <c r="D7739" s="21" t="b">
        <f t="shared" si="480"/>
        <v>0</v>
      </c>
      <c r="E7739" s="14">
        <f t="shared" si="482"/>
        <v>51505</v>
      </c>
      <c r="F7739" s="3"/>
      <c r="G7739" s="5">
        <v>54805</v>
      </c>
    </row>
    <row r="7740" spans="2:7">
      <c r="B7740" s="24">
        <f t="shared" si="483"/>
        <v>51506</v>
      </c>
      <c r="C7740" s="8" t="b">
        <f t="shared" si="481"/>
        <v>1</v>
      </c>
      <c r="D7740" s="21" t="b">
        <f t="shared" si="480"/>
        <v>0</v>
      </c>
      <c r="E7740" s="14" t="b">
        <f t="shared" si="482"/>
        <v>0</v>
      </c>
      <c r="F7740" s="3"/>
      <c r="G7740" s="5">
        <v>54806</v>
      </c>
    </row>
    <row r="7741" spans="2:7">
      <c r="B7741" s="24">
        <f t="shared" si="483"/>
        <v>51507</v>
      </c>
      <c r="C7741" s="8" t="b">
        <f t="shared" si="481"/>
        <v>1</v>
      </c>
      <c r="D7741" s="21" t="b">
        <f t="shared" si="480"/>
        <v>0</v>
      </c>
      <c r="E7741" s="14" t="b">
        <f t="shared" si="482"/>
        <v>0</v>
      </c>
      <c r="F7741" s="3"/>
      <c r="G7741" s="5">
        <v>54807</v>
      </c>
    </row>
    <row r="7742" spans="2:7">
      <c r="B7742" s="24">
        <f t="shared" si="483"/>
        <v>51508</v>
      </c>
      <c r="C7742" s="8" t="b">
        <f t="shared" si="481"/>
        <v>0</v>
      </c>
      <c r="D7742" s="21" t="b">
        <f t="shared" si="480"/>
        <v>0</v>
      </c>
      <c r="E7742" s="14">
        <f t="shared" si="482"/>
        <v>51508</v>
      </c>
      <c r="F7742" s="3"/>
      <c r="G7742" s="5">
        <v>54808</v>
      </c>
    </row>
    <row r="7743" spans="2:7">
      <c r="B7743" s="24">
        <f t="shared" si="483"/>
        <v>51509</v>
      </c>
      <c r="C7743" s="8" t="b">
        <f t="shared" si="481"/>
        <v>0</v>
      </c>
      <c r="D7743" s="21" t="b">
        <f t="shared" si="480"/>
        <v>0</v>
      </c>
      <c r="E7743" s="14">
        <f t="shared" si="482"/>
        <v>51509</v>
      </c>
      <c r="F7743" s="3"/>
      <c r="G7743" s="5">
        <v>54809</v>
      </c>
    </row>
    <row r="7744" spans="2:7">
      <c r="B7744" s="24">
        <f t="shared" si="483"/>
        <v>51510</v>
      </c>
      <c r="C7744" s="8" t="b">
        <f t="shared" si="481"/>
        <v>0</v>
      </c>
      <c r="D7744" s="21" t="b">
        <f t="shared" si="480"/>
        <v>0</v>
      </c>
      <c r="E7744" s="14">
        <f t="shared" si="482"/>
        <v>51510</v>
      </c>
      <c r="F7744" s="3"/>
      <c r="G7744" s="5">
        <v>54812</v>
      </c>
    </row>
    <row r="7745" spans="2:7">
      <c r="B7745" s="24">
        <f t="shared" si="483"/>
        <v>51511</v>
      </c>
      <c r="C7745" s="8" t="b">
        <f t="shared" si="481"/>
        <v>0</v>
      </c>
      <c r="D7745" s="21" t="b">
        <f t="shared" si="480"/>
        <v>0</v>
      </c>
      <c r="E7745" s="14">
        <f t="shared" si="482"/>
        <v>51511</v>
      </c>
      <c r="F7745" s="3"/>
      <c r="G7745" s="5">
        <v>54813</v>
      </c>
    </row>
    <row r="7746" spans="2:7">
      <c r="B7746" s="24">
        <f t="shared" si="483"/>
        <v>51512</v>
      </c>
      <c r="C7746" s="8" t="b">
        <f t="shared" si="481"/>
        <v>0</v>
      </c>
      <c r="D7746" s="21" t="b">
        <f t="shared" si="480"/>
        <v>0</v>
      </c>
      <c r="E7746" s="14">
        <f t="shared" si="482"/>
        <v>51512</v>
      </c>
      <c r="F7746" s="3"/>
      <c r="G7746" s="5">
        <v>54814</v>
      </c>
    </row>
    <row r="7747" spans="2:7">
      <c r="B7747" s="24">
        <f t="shared" si="483"/>
        <v>51513</v>
      </c>
      <c r="C7747" s="8" t="b">
        <f t="shared" si="481"/>
        <v>1</v>
      </c>
      <c r="D7747" s="21" t="b">
        <f t="shared" ref="D7747:D7810" si="484">IF(TYPE(VLOOKUP(B7747,Holidays,1,0))&lt;&gt;1,FALSE,TRUE)</f>
        <v>0</v>
      </c>
      <c r="E7747" s="14" t="b">
        <f t="shared" si="482"/>
        <v>0</v>
      </c>
      <c r="F7747" s="3"/>
      <c r="G7747" s="5">
        <v>54815</v>
      </c>
    </row>
    <row r="7748" spans="2:7">
      <c r="B7748" s="24">
        <f t="shared" si="483"/>
        <v>51514</v>
      </c>
      <c r="C7748" s="8" t="b">
        <f t="shared" ref="C7748:C7811" si="485">IF(WEEKDAY(B7748,2)&gt;5,TRUE)</f>
        <v>1</v>
      </c>
      <c r="D7748" s="21" t="b">
        <f t="shared" si="484"/>
        <v>0</v>
      </c>
      <c r="E7748" s="14" t="b">
        <f t="shared" ref="E7748:E7811" si="486">IF(OR(C7748,D7748),FALSE,B7748)</f>
        <v>0</v>
      </c>
      <c r="F7748" s="3"/>
      <c r="G7748" s="5">
        <v>54816</v>
      </c>
    </row>
    <row r="7749" spans="2:7">
      <c r="B7749" s="24">
        <f t="shared" ref="B7749:B7812" si="487">B7748+1</f>
        <v>51515</v>
      </c>
      <c r="C7749" s="8" t="b">
        <f t="shared" si="485"/>
        <v>0</v>
      </c>
      <c r="D7749" s="21" t="b">
        <f t="shared" si="484"/>
        <v>0</v>
      </c>
      <c r="E7749" s="14">
        <f t="shared" si="486"/>
        <v>51515</v>
      </c>
      <c r="F7749" s="3"/>
      <c r="G7749" s="5">
        <v>54819</v>
      </c>
    </row>
    <row r="7750" spans="2:7">
      <c r="B7750" s="24">
        <f t="shared" si="487"/>
        <v>51516</v>
      </c>
      <c r="C7750" s="8" t="b">
        <f t="shared" si="485"/>
        <v>0</v>
      </c>
      <c r="D7750" s="21" t="b">
        <f t="shared" si="484"/>
        <v>0</v>
      </c>
      <c r="E7750" s="14">
        <f t="shared" si="486"/>
        <v>51516</v>
      </c>
      <c r="F7750" s="3"/>
      <c r="G7750" s="5">
        <v>54820</v>
      </c>
    </row>
    <row r="7751" spans="2:7">
      <c r="B7751" s="24">
        <f t="shared" si="487"/>
        <v>51517</v>
      </c>
      <c r="C7751" s="8" t="b">
        <f t="shared" si="485"/>
        <v>0</v>
      </c>
      <c r="D7751" s="21" t="b">
        <f t="shared" si="484"/>
        <v>0</v>
      </c>
      <c r="E7751" s="14">
        <f t="shared" si="486"/>
        <v>51517</v>
      </c>
      <c r="F7751" s="3"/>
      <c r="G7751" s="5">
        <v>54821</v>
      </c>
    </row>
    <row r="7752" spans="2:7">
      <c r="B7752" s="24">
        <f t="shared" si="487"/>
        <v>51518</v>
      </c>
      <c r="C7752" s="8" t="b">
        <f t="shared" si="485"/>
        <v>0</v>
      </c>
      <c r="D7752" s="21" t="b">
        <f t="shared" si="484"/>
        <v>0</v>
      </c>
      <c r="E7752" s="14">
        <f t="shared" si="486"/>
        <v>51518</v>
      </c>
      <c r="F7752" s="3"/>
      <c r="G7752" s="5">
        <v>54822</v>
      </c>
    </row>
    <row r="7753" spans="2:7">
      <c r="B7753" s="24">
        <f t="shared" si="487"/>
        <v>51519</v>
      </c>
      <c r="C7753" s="8" t="b">
        <f t="shared" si="485"/>
        <v>0</v>
      </c>
      <c r="D7753" s="21" t="b">
        <f t="shared" si="484"/>
        <v>0</v>
      </c>
      <c r="E7753" s="14">
        <f t="shared" si="486"/>
        <v>51519</v>
      </c>
      <c r="F7753" s="3"/>
      <c r="G7753" s="5">
        <v>54823</v>
      </c>
    </row>
    <row r="7754" spans="2:7">
      <c r="B7754" s="24">
        <f t="shared" si="487"/>
        <v>51520</v>
      </c>
      <c r="C7754" s="8" t="b">
        <f t="shared" si="485"/>
        <v>1</v>
      </c>
      <c r="D7754" s="21" t="b">
        <f t="shared" si="484"/>
        <v>0</v>
      </c>
      <c r="E7754" s="14" t="b">
        <f t="shared" si="486"/>
        <v>0</v>
      </c>
      <c r="F7754" s="3"/>
      <c r="G7754" s="5">
        <v>54826</v>
      </c>
    </row>
    <row r="7755" spans="2:7">
      <c r="B7755" s="24">
        <f t="shared" si="487"/>
        <v>51521</v>
      </c>
      <c r="C7755" s="8" t="b">
        <f t="shared" si="485"/>
        <v>1</v>
      </c>
      <c r="D7755" s="21" t="b">
        <f t="shared" si="484"/>
        <v>0</v>
      </c>
      <c r="E7755" s="14" t="b">
        <f t="shared" si="486"/>
        <v>0</v>
      </c>
      <c r="F7755" s="3"/>
      <c r="G7755" s="5">
        <v>54827</v>
      </c>
    </row>
    <row r="7756" spans="2:7">
      <c r="B7756" s="24">
        <f t="shared" si="487"/>
        <v>51522</v>
      </c>
      <c r="C7756" s="8" t="b">
        <f t="shared" si="485"/>
        <v>0</v>
      </c>
      <c r="D7756" s="21" t="b">
        <f t="shared" si="484"/>
        <v>0</v>
      </c>
      <c r="E7756" s="14">
        <f t="shared" si="486"/>
        <v>51522</v>
      </c>
      <c r="F7756" s="3"/>
      <c r="G7756" s="5">
        <v>54828</v>
      </c>
    </row>
    <row r="7757" spans="2:7">
      <c r="B7757" s="24">
        <f t="shared" si="487"/>
        <v>51523</v>
      </c>
      <c r="C7757" s="8" t="b">
        <f t="shared" si="485"/>
        <v>0</v>
      </c>
      <c r="D7757" s="21" t="b">
        <f t="shared" si="484"/>
        <v>0</v>
      </c>
      <c r="E7757" s="14">
        <f t="shared" si="486"/>
        <v>51523</v>
      </c>
      <c r="F7757" s="3"/>
      <c r="G7757" s="5">
        <v>54829</v>
      </c>
    </row>
    <row r="7758" spans="2:7">
      <c r="B7758" s="24">
        <f t="shared" si="487"/>
        <v>51524</v>
      </c>
      <c r="C7758" s="8" t="b">
        <f t="shared" si="485"/>
        <v>0</v>
      </c>
      <c r="D7758" s="21" t="b">
        <f t="shared" si="484"/>
        <v>0</v>
      </c>
      <c r="E7758" s="14">
        <f t="shared" si="486"/>
        <v>51524</v>
      </c>
      <c r="F7758" s="3"/>
      <c r="G7758" s="5">
        <v>54830</v>
      </c>
    </row>
    <row r="7759" spans="2:7">
      <c r="B7759" s="24">
        <f t="shared" si="487"/>
        <v>51525</v>
      </c>
      <c r="C7759" s="8" t="b">
        <f t="shared" si="485"/>
        <v>0</v>
      </c>
      <c r="D7759" s="21" t="b">
        <f t="shared" si="484"/>
        <v>0</v>
      </c>
      <c r="E7759" s="14">
        <f t="shared" si="486"/>
        <v>51525</v>
      </c>
      <c r="F7759" s="3"/>
      <c r="G7759" s="5">
        <v>54833</v>
      </c>
    </row>
    <row r="7760" spans="2:7">
      <c r="B7760" s="24">
        <f t="shared" si="487"/>
        <v>51526</v>
      </c>
      <c r="C7760" s="8" t="b">
        <f t="shared" si="485"/>
        <v>0</v>
      </c>
      <c r="D7760" s="21" t="b">
        <f t="shared" si="484"/>
        <v>0</v>
      </c>
      <c r="E7760" s="14">
        <f t="shared" si="486"/>
        <v>51526</v>
      </c>
      <c r="F7760" s="3"/>
      <c r="G7760" s="5">
        <v>54834</v>
      </c>
    </row>
    <row r="7761" spans="2:7">
      <c r="B7761" s="24">
        <f t="shared" si="487"/>
        <v>51527</v>
      </c>
      <c r="C7761" s="8" t="b">
        <f t="shared" si="485"/>
        <v>1</v>
      </c>
      <c r="D7761" s="21" t="b">
        <f t="shared" si="484"/>
        <v>0</v>
      </c>
      <c r="E7761" s="14" t="b">
        <f t="shared" si="486"/>
        <v>0</v>
      </c>
      <c r="F7761" s="3"/>
      <c r="G7761" s="5">
        <v>54835</v>
      </c>
    </row>
    <row r="7762" spans="2:7">
      <c r="B7762" s="24">
        <f t="shared" si="487"/>
        <v>51528</v>
      </c>
      <c r="C7762" s="8" t="b">
        <f t="shared" si="485"/>
        <v>1</v>
      </c>
      <c r="D7762" s="21" t="b">
        <f t="shared" si="484"/>
        <v>0</v>
      </c>
      <c r="E7762" s="14" t="b">
        <f t="shared" si="486"/>
        <v>0</v>
      </c>
      <c r="F7762" s="3"/>
      <c r="G7762" s="5">
        <v>54836</v>
      </c>
    </row>
    <row r="7763" spans="2:7">
      <c r="B7763" s="24">
        <f t="shared" si="487"/>
        <v>51529</v>
      </c>
      <c r="C7763" s="8" t="b">
        <f t="shared" si="485"/>
        <v>0</v>
      </c>
      <c r="D7763" s="21" t="b">
        <f t="shared" si="484"/>
        <v>0</v>
      </c>
      <c r="E7763" s="14">
        <f t="shared" si="486"/>
        <v>51529</v>
      </c>
      <c r="F7763" s="3"/>
      <c r="G7763" s="5">
        <v>54837</v>
      </c>
    </row>
    <row r="7764" spans="2:7">
      <c r="B7764" s="24">
        <f t="shared" si="487"/>
        <v>51530</v>
      </c>
      <c r="C7764" s="8" t="b">
        <f t="shared" si="485"/>
        <v>0</v>
      </c>
      <c r="D7764" s="21" t="b">
        <f t="shared" si="484"/>
        <v>0</v>
      </c>
      <c r="E7764" s="14">
        <f t="shared" si="486"/>
        <v>51530</v>
      </c>
      <c r="F7764" s="3"/>
      <c r="G7764" s="5">
        <v>54840</v>
      </c>
    </row>
    <row r="7765" spans="2:7">
      <c r="B7765" s="24">
        <f t="shared" si="487"/>
        <v>51531</v>
      </c>
      <c r="C7765" s="8" t="b">
        <f t="shared" si="485"/>
        <v>0</v>
      </c>
      <c r="D7765" s="21" t="b">
        <f t="shared" si="484"/>
        <v>0</v>
      </c>
      <c r="E7765" s="14">
        <f t="shared" si="486"/>
        <v>51531</v>
      </c>
      <c r="F7765" s="3"/>
      <c r="G7765" s="5">
        <v>54841</v>
      </c>
    </row>
    <row r="7766" spans="2:7">
      <c r="B7766" s="24">
        <f t="shared" si="487"/>
        <v>51532</v>
      </c>
      <c r="C7766" s="8" t="b">
        <f t="shared" si="485"/>
        <v>0</v>
      </c>
      <c r="D7766" s="21" t="b">
        <f t="shared" si="484"/>
        <v>0</v>
      </c>
      <c r="E7766" s="14">
        <f t="shared" si="486"/>
        <v>51532</v>
      </c>
      <c r="F7766" s="3"/>
      <c r="G7766" s="5">
        <v>54842</v>
      </c>
    </row>
    <row r="7767" spans="2:7">
      <c r="B7767" s="24">
        <f t="shared" si="487"/>
        <v>51533</v>
      </c>
      <c r="C7767" s="8" t="b">
        <f t="shared" si="485"/>
        <v>0</v>
      </c>
      <c r="D7767" s="21" t="b">
        <f t="shared" si="484"/>
        <v>0</v>
      </c>
      <c r="E7767" s="14">
        <f t="shared" si="486"/>
        <v>51533</v>
      </c>
      <c r="F7767" s="3"/>
      <c r="G7767" s="5">
        <v>54843</v>
      </c>
    </row>
    <row r="7768" spans="2:7">
      <c r="B7768" s="24">
        <f t="shared" si="487"/>
        <v>51534</v>
      </c>
      <c r="C7768" s="8" t="b">
        <f t="shared" si="485"/>
        <v>1</v>
      </c>
      <c r="D7768" s="21" t="b">
        <f t="shared" si="484"/>
        <v>0</v>
      </c>
      <c r="E7768" s="14" t="b">
        <f t="shared" si="486"/>
        <v>0</v>
      </c>
      <c r="F7768" s="3"/>
      <c r="G7768" s="5">
        <v>54844</v>
      </c>
    </row>
    <row r="7769" spans="2:7">
      <c r="B7769" s="24">
        <f t="shared" si="487"/>
        <v>51535</v>
      </c>
      <c r="C7769" s="8" t="b">
        <f t="shared" si="485"/>
        <v>1</v>
      </c>
      <c r="D7769" s="21" t="b">
        <f t="shared" si="484"/>
        <v>0</v>
      </c>
      <c r="E7769" s="14" t="b">
        <f t="shared" si="486"/>
        <v>0</v>
      </c>
      <c r="F7769" s="3"/>
      <c r="G7769" s="5">
        <v>54847</v>
      </c>
    </row>
    <row r="7770" spans="2:7">
      <c r="B7770" s="24">
        <f t="shared" si="487"/>
        <v>51536</v>
      </c>
      <c r="C7770" s="8" t="b">
        <f t="shared" si="485"/>
        <v>0</v>
      </c>
      <c r="D7770" s="21" t="b">
        <f t="shared" si="484"/>
        <v>0</v>
      </c>
      <c r="E7770" s="14">
        <f t="shared" si="486"/>
        <v>51536</v>
      </c>
      <c r="F7770" s="3"/>
      <c r="G7770" s="5">
        <v>54848</v>
      </c>
    </row>
    <row r="7771" spans="2:7">
      <c r="B7771" s="24">
        <f t="shared" si="487"/>
        <v>51537</v>
      </c>
      <c r="C7771" s="8" t="b">
        <f t="shared" si="485"/>
        <v>0</v>
      </c>
      <c r="D7771" s="21" t="b">
        <f t="shared" si="484"/>
        <v>0</v>
      </c>
      <c r="E7771" s="14">
        <f t="shared" si="486"/>
        <v>51537</v>
      </c>
      <c r="F7771" s="3"/>
      <c r="G7771" s="5">
        <v>54849</v>
      </c>
    </row>
    <row r="7772" spans="2:7">
      <c r="B7772" s="24">
        <f t="shared" si="487"/>
        <v>51538</v>
      </c>
      <c r="C7772" s="8" t="b">
        <f t="shared" si="485"/>
        <v>0</v>
      </c>
      <c r="D7772" s="21" t="b">
        <f t="shared" si="484"/>
        <v>0</v>
      </c>
      <c r="E7772" s="14">
        <f t="shared" si="486"/>
        <v>51538</v>
      </c>
      <c r="F7772" s="3"/>
      <c r="G7772" s="5">
        <v>54850</v>
      </c>
    </row>
    <row r="7773" spans="2:7">
      <c r="B7773" s="24">
        <f t="shared" si="487"/>
        <v>51539</v>
      </c>
      <c r="C7773" s="8" t="b">
        <f t="shared" si="485"/>
        <v>0</v>
      </c>
      <c r="D7773" s="21" t="b">
        <f t="shared" si="484"/>
        <v>0</v>
      </c>
      <c r="E7773" s="14">
        <f t="shared" si="486"/>
        <v>51539</v>
      </c>
      <c r="F7773" s="3"/>
      <c r="G7773" s="5">
        <v>54851</v>
      </c>
    </row>
    <row r="7774" spans="2:7">
      <c r="B7774" s="24">
        <f t="shared" si="487"/>
        <v>51540</v>
      </c>
      <c r="C7774" s="8" t="b">
        <f t="shared" si="485"/>
        <v>0</v>
      </c>
      <c r="D7774" s="21" t="b">
        <f t="shared" si="484"/>
        <v>0</v>
      </c>
      <c r="E7774" s="14">
        <f t="shared" si="486"/>
        <v>51540</v>
      </c>
      <c r="F7774" s="3"/>
      <c r="G7774" s="5">
        <v>54854</v>
      </c>
    </row>
    <row r="7775" spans="2:7">
      <c r="B7775" s="24">
        <f t="shared" si="487"/>
        <v>51541</v>
      </c>
      <c r="C7775" s="8" t="b">
        <f t="shared" si="485"/>
        <v>1</v>
      </c>
      <c r="D7775" s="21" t="b">
        <f t="shared" si="484"/>
        <v>0</v>
      </c>
      <c r="E7775" s="14" t="b">
        <f t="shared" si="486"/>
        <v>0</v>
      </c>
      <c r="F7775" s="3"/>
      <c r="G7775" s="5">
        <v>54855</v>
      </c>
    </row>
    <row r="7776" spans="2:7">
      <c r="B7776" s="24">
        <f t="shared" si="487"/>
        <v>51542</v>
      </c>
      <c r="C7776" s="8" t="b">
        <f t="shared" si="485"/>
        <v>1</v>
      </c>
      <c r="D7776" s="21" t="b">
        <f t="shared" si="484"/>
        <v>0</v>
      </c>
      <c r="E7776" s="14" t="b">
        <f t="shared" si="486"/>
        <v>0</v>
      </c>
      <c r="F7776" s="3"/>
      <c r="G7776" s="5">
        <v>54856</v>
      </c>
    </row>
    <row r="7777" spans="2:7">
      <c r="B7777" s="24">
        <f t="shared" si="487"/>
        <v>51543</v>
      </c>
      <c r="C7777" s="8" t="b">
        <f t="shared" si="485"/>
        <v>0</v>
      </c>
      <c r="D7777" s="21" t="b">
        <f t="shared" si="484"/>
        <v>0</v>
      </c>
      <c r="E7777" s="14">
        <f t="shared" si="486"/>
        <v>51543</v>
      </c>
      <c r="F7777" s="3"/>
      <c r="G7777" s="5">
        <v>54857</v>
      </c>
    </row>
    <row r="7778" spans="2:7">
      <c r="B7778" s="24">
        <f t="shared" si="487"/>
        <v>51544</v>
      </c>
      <c r="C7778" s="8" t="b">
        <f t="shared" si="485"/>
        <v>0</v>
      </c>
      <c r="D7778" s="21" t="b">
        <f t="shared" si="484"/>
        <v>0</v>
      </c>
      <c r="E7778" s="14">
        <f t="shared" si="486"/>
        <v>51544</v>
      </c>
      <c r="F7778" s="3"/>
      <c r="G7778" s="5">
        <v>54858</v>
      </c>
    </row>
    <row r="7779" spans="2:7">
      <c r="B7779" s="24">
        <f t="shared" si="487"/>
        <v>51545</v>
      </c>
      <c r="C7779" s="8" t="b">
        <f t="shared" si="485"/>
        <v>0</v>
      </c>
      <c r="D7779" s="21" t="b">
        <f t="shared" si="484"/>
        <v>0</v>
      </c>
      <c r="E7779" s="14">
        <f t="shared" si="486"/>
        <v>51545</v>
      </c>
      <c r="F7779" s="3"/>
      <c r="G7779" s="5">
        <v>54861</v>
      </c>
    </row>
    <row r="7780" spans="2:7">
      <c r="B7780" s="24">
        <f t="shared" si="487"/>
        <v>51546</v>
      </c>
      <c r="C7780" s="8" t="b">
        <f t="shared" si="485"/>
        <v>0</v>
      </c>
      <c r="D7780" s="21" t="b">
        <f t="shared" si="484"/>
        <v>0</v>
      </c>
      <c r="E7780" s="14">
        <f t="shared" si="486"/>
        <v>51546</v>
      </c>
      <c r="F7780" s="3"/>
      <c r="G7780" s="5">
        <v>54862</v>
      </c>
    </row>
    <row r="7781" spans="2:7">
      <c r="B7781" s="24">
        <f t="shared" si="487"/>
        <v>51547</v>
      </c>
      <c r="C7781" s="8" t="b">
        <f t="shared" si="485"/>
        <v>0</v>
      </c>
      <c r="D7781" s="21" t="b">
        <f t="shared" si="484"/>
        <v>0</v>
      </c>
      <c r="E7781" s="14">
        <f t="shared" si="486"/>
        <v>51547</v>
      </c>
      <c r="F7781" s="3"/>
      <c r="G7781" s="5">
        <v>54863</v>
      </c>
    </row>
    <row r="7782" spans="2:7">
      <c r="B7782" s="24">
        <f t="shared" si="487"/>
        <v>51548</v>
      </c>
      <c r="C7782" s="8" t="b">
        <f t="shared" si="485"/>
        <v>1</v>
      </c>
      <c r="D7782" s="21" t="b">
        <f t="shared" si="484"/>
        <v>0</v>
      </c>
      <c r="E7782" s="14" t="b">
        <f t="shared" si="486"/>
        <v>0</v>
      </c>
      <c r="F7782" s="3"/>
      <c r="G7782" s="5">
        <v>54864</v>
      </c>
    </row>
    <row r="7783" spans="2:7">
      <c r="B7783" s="24">
        <f t="shared" si="487"/>
        <v>51549</v>
      </c>
      <c r="C7783" s="8" t="b">
        <f t="shared" si="485"/>
        <v>1</v>
      </c>
      <c r="D7783" s="21" t="b">
        <f t="shared" si="484"/>
        <v>0</v>
      </c>
      <c r="E7783" s="14" t="b">
        <f t="shared" si="486"/>
        <v>0</v>
      </c>
      <c r="F7783" s="3"/>
      <c r="G7783" s="5">
        <v>54865</v>
      </c>
    </row>
    <row r="7784" spans="2:7">
      <c r="B7784" s="24">
        <f t="shared" si="487"/>
        <v>51550</v>
      </c>
      <c r="C7784" s="8" t="b">
        <f t="shared" si="485"/>
        <v>0</v>
      </c>
      <c r="D7784" s="21" t="b">
        <f t="shared" si="484"/>
        <v>0</v>
      </c>
      <c r="E7784" s="14">
        <f t="shared" si="486"/>
        <v>51550</v>
      </c>
      <c r="F7784" s="3"/>
      <c r="G7784" s="5">
        <v>54868</v>
      </c>
    </row>
    <row r="7785" spans="2:7">
      <c r="B7785" s="24">
        <f t="shared" si="487"/>
        <v>51551</v>
      </c>
      <c r="C7785" s="8" t="b">
        <f t="shared" si="485"/>
        <v>0</v>
      </c>
      <c r="D7785" s="21" t="b">
        <f t="shared" si="484"/>
        <v>0</v>
      </c>
      <c r="E7785" s="14">
        <f t="shared" si="486"/>
        <v>51551</v>
      </c>
      <c r="F7785" s="3"/>
      <c r="G7785" s="5">
        <v>54869</v>
      </c>
    </row>
    <row r="7786" spans="2:7">
      <c r="B7786" s="24">
        <f t="shared" si="487"/>
        <v>51552</v>
      </c>
      <c r="C7786" s="8" t="b">
        <f t="shared" si="485"/>
        <v>0</v>
      </c>
      <c r="D7786" s="21" t="b">
        <f t="shared" si="484"/>
        <v>0</v>
      </c>
      <c r="E7786" s="14">
        <f t="shared" si="486"/>
        <v>51552</v>
      </c>
      <c r="F7786" s="3"/>
      <c r="G7786" s="5">
        <v>54870</v>
      </c>
    </row>
    <row r="7787" spans="2:7">
      <c r="B7787" s="24">
        <f t="shared" si="487"/>
        <v>51553</v>
      </c>
      <c r="C7787" s="8" t="b">
        <f t="shared" si="485"/>
        <v>0</v>
      </c>
      <c r="D7787" s="21" t="b">
        <f t="shared" si="484"/>
        <v>0</v>
      </c>
      <c r="E7787" s="14">
        <f t="shared" si="486"/>
        <v>51553</v>
      </c>
      <c r="F7787" s="3"/>
      <c r="G7787" s="5">
        <v>54871</v>
      </c>
    </row>
    <row r="7788" spans="2:7">
      <c r="B7788" s="24">
        <f t="shared" si="487"/>
        <v>51554</v>
      </c>
      <c r="C7788" s="8" t="b">
        <f t="shared" si="485"/>
        <v>0</v>
      </c>
      <c r="D7788" s="21" t="b">
        <f t="shared" si="484"/>
        <v>0</v>
      </c>
      <c r="E7788" s="14">
        <f t="shared" si="486"/>
        <v>51554</v>
      </c>
      <c r="F7788" s="3"/>
      <c r="G7788" s="5">
        <v>54872</v>
      </c>
    </row>
    <row r="7789" spans="2:7">
      <c r="B7789" s="24">
        <f t="shared" si="487"/>
        <v>51555</v>
      </c>
      <c r="C7789" s="8" t="b">
        <f t="shared" si="485"/>
        <v>1</v>
      </c>
      <c r="D7789" s="21" t="b">
        <f t="shared" si="484"/>
        <v>0</v>
      </c>
      <c r="E7789" s="14" t="b">
        <f t="shared" si="486"/>
        <v>0</v>
      </c>
      <c r="F7789" s="3"/>
      <c r="G7789" s="5">
        <v>54875</v>
      </c>
    </row>
    <row r="7790" spans="2:7">
      <c r="B7790" s="24">
        <f t="shared" si="487"/>
        <v>51556</v>
      </c>
      <c r="C7790" s="8" t="b">
        <f t="shared" si="485"/>
        <v>1</v>
      </c>
      <c r="D7790" s="21" t="b">
        <f t="shared" si="484"/>
        <v>0</v>
      </c>
      <c r="E7790" s="14" t="b">
        <f t="shared" si="486"/>
        <v>0</v>
      </c>
      <c r="F7790" s="3"/>
      <c r="G7790" s="5">
        <v>54876</v>
      </c>
    </row>
    <row r="7791" spans="2:7">
      <c r="B7791" s="24">
        <f t="shared" si="487"/>
        <v>51557</v>
      </c>
      <c r="C7791" s="8" t="b">
        <f t="shared" si="485"/>
        <v>0</v>
      </c>
      <c r="D7791" s="21" t="b">
        <f t="shared" si="484"/>
        <v>0</v>
      </c>
      <c r="E7791" s="14">
        <f t="shared" si="486"/>
        <v>51557</v>
      </c>
      <c r="F7791" s="3"/>
      <c r="G7791" s="5">
        <v>54877</v>
      </c>
    </row>
    <row r="7792" spans="2:7">
      <c r="B7792" s="24">
        <f t="shared" si="487"/>
        <v>51558</v>
      </c>
      <c r="C7792" s="8" t="b">
        <f t="shared" si="485"/>
        <v>0</v>
      </c>
      <c r="D7792" s="21" t="b">
        <f t="shared" si="484"/>
        <v>0</v>
      </c>
      <c r="E7792" s="14">
        <f t="shared" si="486"/>
        <v>51558</v>
      </c>
      <c r="F7792" s="3"/>
      <c r="G7792" s="5">
        <v>54878</v>
      </c>
    </row>
    <row r="7793" spans="2:7">
      <c r="B7793" s="24">
        <f t="shared" si="487"/>
        <v>51559</v>
      </c>
      <c r="C7793" s="8" t="b">
        <f t="shared" si="485"/>
        <v>0</v>
      </c>
      <c r="D7793" s="21" t="b">
        <f t="shared" si="484"/>
        <v>0</v>
      </c>
      <c r="E7793" s="14">
        <f t="shared" si="486"/>
        <v>51559</v>
      </c>
      <c r="F7793" s="3"/>
      <c r="G7793" s="5">
        <v>54879</v>
      </c>
    </row>
    <row r="7794" spans="2:7">
      <c r="B7794" s="24">
        <f t="shared" si="487"/>
        <v>51560</v>
      </c>
      <c r="C7794" s="8" t="b">
        <f t="shared" si="485"/>
        <v>0</v>
      </c>
      <c r="D7794" s="21" t="b">
        <f t="shared" si="484"/>
        <v>0</v>
      </c>
      <c r="E7794" s="14">
        <f t="shared" si="486"/>
        <v>51560</v>
      </c>
      <c r="F7794" s="3"/>
      <c r="G7794" s="5">
        <v>54882</v>
      </c>
    </row>
    <row r="7795" spans="2:7">
      <c r="B7795" s="24">
        <f t="shared" si="487"/>
        <v>51561</v>
      </c>
      <c r="C7795" s="8" t="b">
        <f t="shared" si="485"/>
        <v>0</v>
      </c>
      <c r="D7795" s="21" t="b">
        <f t="shared" si="484"/>
        <v>0</v>
      </c>
      <c r="E7795" s="14">
        <f t="shared" si="486"/>
        <v>51561</v>
      </c>
      <c r="F7795" s="3"/>
      <c r="G7795" s="5">
        <v>54883</v>
      </c>
    </row>
    <row r="7796" spans="2:7">
      <c r="B7796" s="24">
        <f t="shared" si="487"/>
        <v>51562</v>
      </c>
      <c r="C7796" s="8" t="b">
        <f t="shared" si="485"/>
        <v>1</v>
      </c>
      <c r="D7796" s="21" t="b">
        <f t="shared" si="484"/>
        <v>0</v>
      </c>
      <c r="E7796" s="14" t="b">
        <f t="shared" si="486"/>
        <v>0</v>
      </c>
      <c r="F7796" s="3"/>
      <c r="G7796" s="5">
        <v>54884</v>
      </c>
    </row>
    <row r="7797" spans="2:7">
      <c r="B7797" s="24">
        <f t="shared" si="487"/>
        <v>51563</v>
      </c>
      <c r="C7797" s="8" t="b">
        <f t="shared" si="485"/>
        <v>1</v>
      </c>
      <c r="D7797" s="21" t="b">
        <f t="shared" si="484"/>
        <v>0</v>
      </c>
      <c r="E7797" s="14" t="b">
        <f t="shared" si="486"/>
        <v>0</v>
      </c>
      <c r="F7797" s="3"/>
      <c r="G7797" s="5">
        <v>54885</v>
      </c>
    </row>
    <row r="7798" spans="2:7">
      <c r="B7798" s="24">
        <f t="shared" si="487"/>
        <v>51564</v>
      </c>
      <c r="C7798" s="8" t="b">
        <f t="shared" si="485"/>
        <v>0</v>
      </c>
      <c r="D7798" s="21" t="b">
        <f t="shared" si="484"/>
        <v>0</v>
      </c>
      <c r="E7798" s="14">
        <f t="shared" si="486"/>
        <v>51564</v>
      </c>
      <c r="F7798" s="3"/>
      <c r="G7798" s="5">
        <v>54890</v>
      </c>
    </row>
    <row r="7799" spans="2:7">
      <c r="B7799" s="24">
        <f t="shared" si="487"/>
        <v>51565</v>
      </c>
      <c r="C7799" s="8" t="b">
        <f t="shared" si="485"/>
        <v>0</v>
      </c>
      <c r="D7799" s="21" t="b">
        <f t="shared" si="484"/>
        <v>0</v>
      </c>
      <c r="E7799" s="14">
        <f t="shared" si="486"/>
        <v>51565</v>
      </c>
      <c r="F7799" s="3"/>
      <c r="G7799" s="5">
        <v>54891</v>
      </c>
    </row>
    <row r="7800" spans="2:7">
      <c r="B7800" s="24">
        <f t="shared" si="487"/>
        <v>51566</v>
      </c>
      <c r="C7800" s="8" t="b">
        <f t="shared" si="485"/>
        <v>0</v>
      </c>
      <c r="D7800" s="21" t="b">
        <f t="shared" si="484"/>
        <v>0</v>
      </c>
      <c r="E7800" s="14">
        <f t="shared" si="486"/>
        <v>51566</v>
      </c>
      <c r="F7800" s="3"/>
      <c r="G7800" s="5">
        <v>54892</v>
      </c>
    </row>
    <row r="7801" spans="2:7">
      <c r="B7801" s="24">
        <f t="shared" si="487"/>
        <v>51567</v>
      </c>
      <c r="C7801" s="8" t="b">
        <f t="shared" si="485"/>
        <v>0</v>
      </c>
      <c r="D7801" s="21" t="b">
        <f t="shared" si="484"/>
        <v>0</v>
      </c>
      <c r="E7801" s="14">
        <f t="shared" si="486"/>
        <v>51567</v>
      </c>
      <c r="F7801" s="3"/>
      <c r="G7801" s="5">
        <v>54893</v>
      </c>
    </row>
    <row r="7802" spans="2:7">
      <c r="B7802" s="24">
        <f t="shared" si="487"/>
        <v>51568</v>
      </c>
      <c r="C7802" s="8" t="b">
        <f t="shared" si="485"/>
        <v>0</v>
      </c>
      <c r="D7802" s="21" t="b">
        <f t="shared" si="484"/>
        <v>0</v>
      </c>
      <c r="E7802" s="14">
        <f t="shared" si="486"/>
        <v>51568</v>
      </c>
      <c r="F7802" s="3"/>
      <c r="G7802" s="5">
        <v>54896</v>
      </c>
    </row>
    <row r="7803" spans="2:7">
      <c r="B7803" s="24">
        <f t="shared" si="487"/>
        <v>51569</v>
      </c>
      <c r="C7803" s="8" t="b">
        <f t="shared" si="485"/>
        <v>1</v>
      </c>
      <c r="D7803" s="21" t="b">
        <f t="shared" si="484"/>
        <v>0</v>
      </c>
      <c r="E7803" s="14" t="b">
        <f t="shared" si="486"/>
        <v>0</v>
      </c>
      <c r="F7803" s="3"/>
      <c r="G7803" s="5">
        <v>54897</v>
      </c>
    </row>
    <row r="7804" spans="2:7">
      <c r="B7804" s="24">
        <f t="shared" si="487"/>
        <v>51570</v>
      </c>
      <c r="C7804" s="8" t="b">
        <f t="shared" si="485"/>
        <v>1</v>
      </c>
      <c r="D7804" s="21" t="b">
        <f t="shared" si="484"/>
        <v>0</v>
      </c>
      <c r="E7804" s="14" t="b">
        <f t="shared" si="486"/>
        <v>0</v>
      </c>
      <c r="F7804" s="3"/>
      <c r="G7804" s="5">
        <v>54898</v>
      </c>
    </row>
    <row r="7805" spans="2:7">
      <c r="B7805" s="24">
        <f t="shared" si="487"/>
        <v>51571</v>
      </c>
      <c r="C7805" s="8" t="b">
        <f t="shared" si="485"/>
        <v>0</v>
      </c>
      <c r="D7805" s="21" t="b">
        <f t="shared" si="484"/>
        <v>0</v>
      </c>
      <c r="E7805" s="14">
        <f t="shared" si="486"/>
        <v>51571</v>
      </c>
      <c r="F7805" s="3"/>
      <c r="G7805" s="5">
        <v>54899</v>
      </c>
    </row>
    <row r="7806" spans="2:7">
      <c r="B7806" s="24">
        <f t="shared" si="487"/>
        <v>51572</v>
      </c>
      <c r="C7806" s="8" t="b">
        <f t="shared" si="485"/>
        <v>0</v>
      </c>
      <c r="D7806" s="21" t="b">
        <f t="shared" si="484"/>
        <v>0</v>
      </c>
      <c r="E7806" s="14">
        <f t="shared" si="486"/>
        <v>51572</v>
      </c>
      <c r="F7806" s="3"/>
      <c r="G7806" s="5">
        <v>54900</v>
      </c>
    </row>
    <row r="7807" spans="2:7">
      <c r="B7807" s="24">
        <f t="shared" si="487"/>
        <v>51573</v>
      </c>
      <c r="C7807" s="8" t="b">
        <f t="shared" si="485"/>
        <v>0</v>
      </c>
      <c r="D7807" s="21" t="b">
        <f t="shared" si="484"/>
        <v>0</v>
      </c>
      <c r="E7807" s="14">
        <f t="shared" si="486"/>
        <v>51573</v>
      </c>
      <c r="F7807" s="3"/>
      <c r="G7807" s="5">
        <v>54903</v>
      </c>
    </row>
    <row r="7808" spans="2:7">
      <c r="B7808" s="24">
        <f t="shared" si="487"/>
        <v>51574</v>
      </c>
      <c r="C7808" s="8" t="b">
        <f t="shared" si="485"/>
        <v>0</v>
      </c>
      <c r="D7808" s="21" t="b">
        <f t="shared" si="484"/>
        <v>0</v>
      </c>
      <c r="E7808" s="14">
        <f t="shared" si="486"/>
        <v>51574</v>
      </c>
      <c r="F7808" s="3"/>
      <c r="G7808" s="5">
        <v>54904</v>
      </c>
    </row>
    <row r="7809" spans="2:7">
      <c r="B7809" s="24">
        <f t="shared" si="487"/>
        <v>51575</v>
      </c>
      <c r="C7809" s="8" t="b">
        <f t="shared" si="485"/>
        <v>0</v>
      </c>
      <c r="D7809" s="21" t="b">
        <f t="shared" si="484"/>
        <v>0</v>
      </c>
      <c r="E7809" s="14">
        <f t="shared" si="486"/>
        <v>51575</v>
      </c>
      <c r="F7809" s="3"/>
      <c r="G7809" s="5">
        <v>54905</v>
      </c>
    </row>
    <row r="7810" spans="2:7">
      <c r="B7810" s="24">
        <f t="shared" si="487"/>
        <v>51576</v>
      </c>
      <c r="C7810" s="8" t="b">
        <f t="shared" si="485"/>
        <v>1</v>
      </c>
      <c r="D7810" s="21" t="b">
        <f t="shared" si="484"/>
        <v>0</v>
      </c>
      <c r="E7810" s="14" t="b">
        <f t="shared" si="486"/>
        <v>0</v>
      </c>
      <c r="F7810" s="3"/>
      <c r="G7810" s="5">
        <v>54906</v>
      </c>
    </row>
    <row r="7811" spans="2:7">
      <c r="B7811" s="24">
        <f t="shared" si="487"/>
        <v>51577</v>
      </c>
      <c r="C7811" s="8" t="b">
        <f t="shared" si="485"/>
        <v>1</v>
      </c>
      <c r="D7811" s="21" t="b">
        <f t="shared" ref="D7811:D7874" si="488">IF(TYPE(VLOOKUP(B7811,Holidays,1,0))&lt;&gt;1,FALSE,TRUE)</f>
        <v>0</v>
      </c>
      <c r="E7811" s="14" t="b">
        <f t="shared" si="486"/>
        <v>0</v>
      </c>
      <c r="F7811" s="3"/>
      <c r="G7811" s="5">
        <v>54907</v>
      </c>
    </row>
    <row r="7812" spans="2:7">
      <c r="B7812" s="24">
        <f t="shared" si="487"/>
        <v>51578</v>
      </c>
      <c r="C7812" s="8" t="b">
        <f t="shared" ref="C7812:C7875" si="489">IF(WEEKDAY(B7812,2)&gt;5,TRUE)</f>
        <v>0</v>
      </c>
      <c r="D7812" s="21" t="b">
        <f t="shared" si="488"/>
        <v>0</v>
      </c>
      <c r="E7812" s="14">
        <f t="shared" ref="E7812:E7875" si="490">IF(OR(C7812,D7812),FALSE,B7812)</f>
        <v>51578</v>
      </c>
      <c r="F7812" s="3"/>
      <c r="G7812" s="5">
        <v>54910</v>
      </c>
    </row>
    <row r="7813" spans="2:7">
      <c r="B7813" s="24">
        <f t="shared" ref="B7813:B7876" si="491">B7812+1</f>
        <v>51579</v>
      </c>
      <c r="C7813" s="8" t="b">
        <f t="shared" si="489"/>
        <v>0</v>
      </c>
      <c r="D7813" s="21" t="b">
        <f t="shared" si="488"/>
        <v>0</v>
      </c>
      <c r="E7813" s="14">
        <f t="shared" si="490"/>
        <v>51579</v>
      </c>
      <c r="F7813" s="3"/>
      <c r="G7813" s="5">
        <v>54911</v>
      </c>
    </row>
    <row r="7814" spans="2:7">
      <c r="B7814" s="24">
        <f t="shared" si="491"/>
        <v>51580</v>
      </c>
      <c r="C7814" s="8" t="b">
        <f t="shared" si="489"/>
        <v>0</v>
      </c>
      <c r="D7814" s="21" t="b">
        <f t="shared" si="488"/>
        <v>0</v>
      </c>
      <c r="E7814" s="14">
        <f t="shared" si="490"/>
        <v>51580</v>
      </c>
      <c r="F7814" s="3"/>
      <c r="G7814" s="5">
        <v>54912</v>
      </c>
    </row>
    <row r="7815" spans="2:7">
      <c r="B7815" s="24">
        <f t="shared" si="491"/>
        <v>51581</v>
      </c>
      <c r="C7815" s="8" t="b">
        <f t="shared" si="489"/>
        <v>0</v>
      </c>
      <c r="D7815" s="21" t="b">
        <f t="shared" si="488"/>
        <v>0</v>
      </c>
      <c r="E7815" s="14">
        <f t="shared" si="490"/>
        <v>51581</v>
      </c>
      <c r="F7815" s="3"/>
      <c r="G7815" s="5">
        <v>54913</v>
      </c>
    </row>
    <row r="7816" spans="2:7">
      <c r="B7816" s="24">
        <f t="shared" si="491"/>
        <v>51582</v>
      </c>
      <c r="C7816" s="8" t="b">
        <f t="shared" si="489"/>
        <v>0</v>
      </c>
      <c r="D7816" s="21" t="b">
        <f t="shared" si="488"/>
        <v>0</v>
      </c>
      <c r="E7816" s="14">
        <f t="shared" si="490"/>
        <v>51582</v>
      </c>
      <c r="F7816" s="3"/>
      <c r="G7816" s="5">
        <v>54914</v>
      </c>
    </row>
    <row r="7817" spans="2:7">
      <c r="B7817" s="24">
        <f t="shared" si="491"/>
        <v>51583</v>
      </c>
      <c r="C7817" s="8" t="b">
        <f t="shared" si="489"/>
        <v>1</v>
      </c>
      <c r="D7817" s="21" t="b">
        <f t="shared" si="488"/>
        <v>0</v>
      </c>
      <c r="E7817" s="14" t="b">
        <f t="shared" si="490"/>
        <v>0</v>
      </c>
      <c r="F7817" s="3"/>
      <c r="G7817" s="5">
        <v>54917</v>
      </c>
    </row>
    <row r="7818" spans="2:7">
      <c r="B7818" s="24">
        <f t="shared" si="491"/>
        <v>51584</v>
      </c>
      <c r="C7818" s="8" t="b">
        <f t="shared" si="489"/>
        <v>1</v>
      </c>
      <c r="D7818" s="21" t="b">
        <f t="shared" si="488"/>
        <v>0</v>
      </c>
      <c r="E7818" s="14" t="b">
        <f t="shared" si="490"/>
        <v>0</v>
      </c>
      <c r="F7818" s="3"/>
      <c r="G7818" s="5">
        <v>54918</v>
      </c>
    </row>
    <row r="7819" spans="2:7">
      <c r="B7819" s="24">
        <f t="shared" si="491"/>
        <v>51585</v>
      </c>
      <c r="C7819" s="8" t="b">
        <f t="shared" si="489"/>
        <v>0</v>
      </c>
      <c r="D7819" s="21" t="b">
        <f t="shared" si="488"/>
        <v>0</v>
      </c>
      <c r="E7819" s="14">
        <f t="shared" si="490"/>
        <v>51585</v>
      </c>
      <c r="F7819" s="3"/>
      <c r="G7819" s="5">
        <v>54919</v>
      </c>
    </row>
    <row r="7820" spans="2:7">
      <c r="B7820" s="24">
        <f t="shared" si="491"/>
        <v>51586</v>
      </c>
      <c r="C7820" s="8" t="b">
        <f t="shared" si="489"/>
        <v>0</v>
      </c>
      <c r="D7820" s="21" t="b">
        <f t="shared" si="488"/>
        <v>0</v>
      </c>
      <c r="E7820" s="14">
        <f t="shared" si="490"/>
        <v>51586</v>
      </c>
      <c r="F7820" s="3"/>
      <c r="G7820" s="5">
        <v>54920</v>
      </c>
    </row>
    <row r="7821" spans="2:7">
      <c r="B7821" s="24">
        <f t="shared" si="491"/>
        <v>51587</v>
      </c>
      <c r="C7821" s="8" t="b">
        <f t="shared" si="489"/>
        <v>0</v>
      </c>
      <c r="D7821" s="21" t="b">
        <f t="shared" si="488"/>
        <v>0</v>
      </c>
      <c r="E7821" s="14">
        <f t="shared" si="490"/>
        <v>51587</v>
      </c>
      <c r="F7821" s="3"/>
      <c r="G7821" s="5">
        <v>54921</v>
      </c>
    </row>
    <row r="7822" spans="2:7">
      <c r="B7822" s="24">
        <f t="shared" si="491"/>
        <v>51588</v>
      </c>
      <c r="C7822" s="8" t="b">
        <f t="shared" si="489"/>
        <v>0</v>
      </c>
      <c r="D7822" s="21" t="b">
        <f t="shared" si="488"/>
        <v>0</v>
      </c>
      <c r="E7822" s="14">
        <f t="shared" si="490"/>
        <v>51588</v>
      </c>
      <c r="F7822" s="3"/>
      <c r="G7822" s="5">
        <v>54924</v>
      </c>
    </row>
    <row r="7823" spans="2:7">
      <c r="B7823" s="24">
        <f t="shared" si="491"/>
        <v>51589</v>
      </c>
      <c r="C7823" s="8" t="b">
        <f t="shared" si="489"/>
        <v>0</v>
      </c>
      <c r="D7823" s="21" t="b">
        <f t="shared" si="488"/>
        <v>0</v>
      </c>
      <c r="E7823" s="14">
        <f t="shared" si="490"/>
        <v>51589</v>
      </c>
      <c r="F7823" s="3"/>
      <c r="G7823" s="5">
        <v>54925</v>
      </c>
    </row>
    <row r="7824" spans="2:7">
      <c r="B7824" s="24">
        <f t="shared" si="491"/>
        <v>51590</v>
      </c>
      <c r="C7824" s="8" t="b">
        <f t="shared" si="489"/>
        <v>1</v>
      </c>
      <c r="D7824" s="21" t="b">
        <f t="shared" si="488"/>
        <v>0</v>
      </c>
      <c r="E7824" s="14" t="b">
        <f t="shared" si="490"/>
        <v>0</v>
      </c>
      <c r="F7824" s="3"/>
      <c r="G7824" s="5">
        <v>54926</v>
      </c>
    </row>
    <row r="7825" spans="2:7">
      <c r="B7825" s="24">
        <f t="shared" si="491"/>
        <v>51591</v>
      </c>
      <c r="C7825" s="8" t="b">
        <f t="shared" si="489"/>
        <v>1</v>
      </c>
      <c r="D7825" s="21" t="b">
        <f t="shared" si="488"/>
        <v>0</v>
      </c>
      <c r="E7825" s="14" t="b">
        <f t="shared" si="490"/>
        <v>0</v>
      </c>
      <c r="F7825" s="3"/>
      <c r="G7825" s="5">
        <v>54927</v>
      </c>
    </row>
    <row r="7826" spans="2:7">
      <c r="B7826" s="24">
        <f t="shared" si="491"/>
        <v>51592</v>
      </c>
      <c r="C7826" s="8" t="b">
        <f t="shared" si="489"/>
        <v>0</v>
      </c>
      <c r="D7826" s="21" t="b">
        <f t="shared" si="488"/>
        <v>0</v>
      </c>
      <c r="E7826" s="14">
        <f t="shared" si="490"/>
        <v>51592</v>
      </c>
      <c r="F7826" s="3"/>
      <c r="G7826" s="5">
        <v>54928</v>
      </c>
    </row>
    <row r="7827" spans="2:7">
      <c r="B7827" s="24">
        <f t="shared" si="491"/>
        <v>51593</v>
      </c>
      <c r="C7827" s="8" t="b">
        <f t="shared" si="489"/>
        <v>0</v>
      </c>
      <c r="D7827" s="21" t="b">
        <f t="shared" si="488"/>
        <v>0</v>
      </c>
      <c r="E7827" s="14">
        <f t="shared" si="490"/>
        <v>51593</v>
      </c>
      <c r="F7827" s="3"/>
      <c r="G7827" s="5">
        <v>54931</v>
      </c>
    </row>
    <row r="7828" spans="2:7">
      <c r="B7828" s="24">
        <f t="shared" si="491"/>
        <v>51594</v>
      </c>
      <c r="C7828" s="8" t="b">
        <f t="shared" si="489"/>
        <v>0</v>
      </c>
      <c r="D7828" s="21" t="b">
        <f t="shared" si="488"/>
        <v>0</v>
      </c>
      <c r="E7828" s="14">
        <f t="shared" si="490"/>
        <v>51594</v>
      </c>
      <c r="F7828" s="3"/>
      <c r="G7828" s="5">
        <v>54932</v>
      </c>
    </row>
    <row r="7829" spans="2:7">
      <c r="B7829" s="24">
        <f t="shared" si="491"/>
        <v>51595</v>
      </c>
      <c r="C7829" s="8" t="b">
        <f t="shared" si="489"/>
        <v>0</v>
      </c>
      <c r="D7829" s="21" t="b">
        <f t="shared" si="488"/>
        <v>0</v>
      </c>
      <c r="E7829" s="14">
        <f t="shared" si="490"/>
        <v>51595</v>
      </c>
      <c r="F7829" s="3"/>
      <c r="G7829" s="5">
        <v>54933</v>
      </c>
    </row>
    <row r="7830" spans="2:7">
      <c r="B7830" s="24">
        <f t="shared" si="491"/>
        <v>51596</v>
      </c>
      <c r="C7830" s="8" t="b">
        <f t="shared" si="489"/>
        <v>0</v>
      </c>
      <c r="D7830" s="21" t="b">
        <f t="shared" si="488"/>
        <v>0</v>
      </c>
      <c r="E7830" s="14">
        <f t="shared" si="490"/>
        <v>51596</v>
      </c>
      <c r="F7830" s="3"/>
      <c r="G7830" s="5">
        <v>54934</v>
      </c>
    </row>
    <row r="7831" spans="2:7">
      <c r="B7831" s="24">
        <f t="shared" si="491"/>
        <v>51597</v>
      </c>
      <c r="C7831" s="8" t="b">
        <f t="shared" si="489"/>
        <v>1</v>
      </c>
      <c r="D7831" s="21" t="b">
        <f t="shared" si="488"/>
        <v>0</v>
      </c>
      <c r="E7831" s="14" t="b">
        <f t="shared" si="490"/>
        <v>0</v>
      </c>
      <c r="F7831" s="3"/>
      <c r="G7831" s="5">
        <v>54935</v>
      </c>
    </row>
    <row r="7832" spans="2:7">
      <c r="B7832" s="24">
        <f t="shared" si="491"/>
        <v>51598</v>
      </c>
      <c r="C7832" s="8" t="b">
        <f t="shared" si="489"/>
        <v>1</v>
      </c>
      <c r="D7832" s="21" t="b">
        <f t="shared" si="488"/>
        <v>0</v>
      </c>
      <c r="E7832" s="14" t="b">
        <f t="shared" si="490"/>
        <v>0</v>
      </c>
      <c r="F7832" s="3"/>
      <c r="G7832" s="5">
        <v>54938</v>
      </c>
    </row>
    <row r="7833" spans="2:7">
      <c r="B7833" s="24">
        <f t="shared" si="491"/>
        <v>51599</v>
      </c>
      <c r="C7833" s="8" t="b">
        <f t="shared" si="489"/>
        <v>0</v>
      </c>
      <c r="D7833" s="21" t="b">
        <f t="shared" si="488"/>
        <v>0</v>
      </c>
      <c r="E7833" s="14">
        <f t="shared" si="490"/>
        <v>51599</v>
      </c>
      <c r="F7833" s="3"/>
      <c r="G7833" s="5">
        <v>54939</v>
      </c>
    </row>
    <row r="7834" spans="2:7">
      <c r="B7834" s="24">
        <f t="shared" si="491"/>
        <v>51600</v>
      </c>
      <c r="C7834" s="8" t="b">
        <f t="shared" si="489"/>
        <v>0</v>
      </c>
      <c r="D7834" s="21" t="b">
        <f t="shared" si="488"/>
        <v>0</v>
      </c>
      <c r="E7834" s="14">
        <f t="shared" si="490"/>
        <v>51600</v>
      </c>
      <c r="F7834" s="3"/>
      <c r="G7834" s="5">
        <v>54940</v>
      </c>
    </row>
    <row r="7835" spans="2:7">
      <c r="B7835" s="24">
        <f t="shared" si="491"/>
        <v>51601</v>
      </c>
      <c r="C7835" s="8" t="b">
        <f t="shared" si="489"/>
        <v>0</v>
      </c>
      <c r="D7835" s="21" t="b">
        <f t="shared" si="488"/>
        <v>0</v>
      </c>
      <c r="E7835" s="14">
        <f t="shared" si="490"/>
        <v>51601</v>
      </c>
      <c r="F7835" s="3"/>
      <c r="G7835" s="5">
        <v>54941</v>
      </c>
    </row>
    <row r="7836" spans="2:7">
      <c r="B7836" s="24">
        <f t="shared" si="491"/>
        <v>51602</v>
      </c>
      <c r="C7836" s="8" t="b">
        <f t="shared" si="489"/>
        <v>0</v>
      </c>
      <c r="D7836" s="21" t="b">
        <f t="shared" si="488"/>
        <v>0</v>
      </c>
      <c r="E7836" s="14">
        <f t="shared" si="490"/>
        <v>51602</v>
      </c>
      <c r="F7836" s="3"/>
      <c r="G7836" s="5">
        <v>54942</v>
      </c>
    </row>
    <row r="7837" spans="2:7">
      <c r="B7837" s="24">
        <f t="shared" si="491"/>
        <v>51603</v>
      </c>
      <c r="C7837" s="8" t="b">
        <f t="shared" si="489"/>
        <v>0</v>
      </c>
      <c r="D7837" s="21" t="b">
        <f t="shared" si="488"/>
        <v>0</v>
      </c>
      <c r="E7837" s="14">
        <f t="shared" si="490"/>
        <v>51603</v>
      </c>
      <c r="F7837" s="3"/>
      <c r="G7837" s="5">
        <v>54945</v>
      </c>
    </row>
    <row r="7838" spans="2:7">
      <c r="B7838" s="24">
        <f t="shared" si="491"/>
        <v>51604</v>
      </c>
      <c r="C7838" s="8" t="b">
        <f t="shared" si="489"/>
        <v>1</v>
      </c>
      <c r="D7838" s="21" t="b">
        <f t="shared" si="488"/>
        <v>0</v>
      </c>
      <c r="E7838" s="14" t="b">
        <f t="shared" si="490"/>
        <v>0</v>
      </c>
      <c r="F7838" s="3"/>
      <c r="G7838" s="5">
        <v>54946</v>
      </c>
    </row>
    <row r="7839" spans="2:7">
      <c r="B7839" s="24">
        <f t="shared" si="491"/>
        <v>51605</v>
      </c>
      <c r="C7839" s="8" t="b">
        <f t="shared" si="489"/>
        <v>1</v>
      </c>
      <c r="D7839" s="21" t="b">
        <f t="shared" si="488"/>
        <v>0</v>
      </c>
      <c r="E7839" s="14" t="b">
        <f t="shared" si="490"/>
        <v>0</v>
      </c>
      <c r="F7839" s="3"/>
      <c r="G7839" s="5">
        <v>54947</v>
      </c>
    </row>
    <row r="7840" spans="2:7">
      <c r="B7840" s="24">
        <f t="shared" si="491"/>
        <v>51606</v>
      </c>
      <c r="C7840" s="8" t="b">
        <f t="shared" si="489"/>
        <v>0</v>
      </c>
      <c r="D7840" s="21" t="b">
        <f t="shared" si="488"/>
        <v>0</v>
      </c>
      <c r="E7840" s="14">
        <f t="shared" si="490"/>
        <v>51606</v>
      </c>
      <c r="F7840" s="3"/>
      <c r="G7840" s="5">
        <v>54948</v>
      </c>
    </row>
    <row r="7841" spans="2:7">
      <c r="B7841" s="24">
        <f t="shared" si="491"/>
        <v>51607</v>
      </c>
      <c r="C7841" s="8" t="b">
        <f t="shared" si="489"/>
        <v>0</v>
      </c>
      <c r="D7841" s="21" t="b">
        <f t="shared" si="488"/>
        <v>0</v>
      </c>
      <c r="E7841" s="14">
        <f t="shared" si="490"/>
        <v>51607</v>
      </c>
      <c r="F7841" s="3"/>
      <c r="G7841" s="5">
        <v>54949</v>
      </c>
    </row>
    <row r="7842" spans="2:7">
      <c r="B7842" s="24">
        <f t="shared" si="491"/>
        <v>51608</v>
      </c>
      <c r="C7842" s="8" t="b">
        <f t="shared" si="489"/>
        <v>0</v>
      </c>
      <c r="D7842" s="21" t="b">
        <f t="shared" si="488"/>
        <v>0</v>
      </c>
      <c r="E7842" s="14">
        <f t="shared" si="490"/>
        <v>51608</v>
      </c>
      <c r="F7842" s="3"/>
      <c r="G7842" s="5">
        <v>54952</v>
      </c>
    </row>
    <row r="7843" spans="2:7">
      <c r="B7843" s="24">
        <f t="shared" si="491"/>
        <v>51609</v>
      </c>
      <c r="C7843" s="8" t="b">
        <f t="shared" si="489"/>
        <v>0</v>
      </c>
      <c r="D7843" s="21" t="b">
        <f t="shared" si="488"/>
        <v>0</v>
      </c>
      <c r="E7843" s="14">
        <f t="shared" si="490"/>
        <v>51609</v>
      </c>
      <c r="F7843" s="3"/>
      <c r="G7843" s="5">
        <v>54953</v>
      </c>
    </row>
    <row r="7844" spans="2:7">
      <c r="B7844" s="24">
        <f t="shared" si="491"/>
        <v>51610</v>
      </c>
      <c r="C7844" s="8" t="b">
        <f t="shared" si="489"/>
        <v>0</v>
      </c>
      <c r="D7844" s="21" t="b">
        <f t="shared" si="488"/>
        <v>1</v>
      </c>
      <c r="E7844" s="14" t="b">
        <f t="shared" si="490"/>
        <v>0</v>
      </c>
      <c r="F7844" s="3"/>
      <c r="G7844" s="5">
        <v>54954</v>
      </c>
    </row>
    <row r="7845" spans="2:7">
      <c r="B7845" s="24">
        <f t="shared" si="491"/>
        <v>51611</v>
      </c>
      <c r="C7845" s="8" t="b">
        <f t="shared" si="489"/>
        <v>1</v>
      </c>
      <c r="D7845" s="21" t="b">
        <f t="shared" si="488"/>
        <v>0</v>
      </c>
      <c r="E7845" s="14" t="b">
        <f t="shared" si="490"/>
        <v>0</v>
      </c>
      <c r="F7845" s="3"/>
      <c r="G7845" s="5">
        <v>54955</v>
      </c>
    </row>
    <row r="7846" spans="2:7">
      <c r="B7846" s="24">
        <f t="shared" si="491"/>
        <v>51612</v>
      </c>
      <c r="C7846" s="8" t="b">
        <f t="shared" si="489"/>
        <v>1</v>
      </c>
      <c r="D7846" s="21" t="b">
        <f t="shared" si="488"/>
        <v>0</v>
      </c>
      <c r="E7846" s="14" t="b">
        <f t="shared" si="490"/>
        <v>0</v>
      </c>
      <c r="F7846" s="3"/>
      <c r="G7846" s="5">
        <v>54956</v>
      </c>
    </row>
    <row r="7847" spans="2:7">
      <c r="B7847" s="24">
        <f t="shared" si="491"/>
        <v>51613</v>
      </c>
      <c r="C7847" s="8" t="b">
        <f t="shared" si="489"/>
        <v>0</v>
      </c>
      <c r="D7847" s="21" t="b">
        <f t="shared" si="488"/>
        <v>1</v>
      </c>
      <c r="E7847" s="14" t="b">
        <f t="shared" si="490"/>
        <v>0</v>
      </c>
      <c r="F7847" s="3"/>
      <c r="G7847" s="5">
        <v>54959</v>
      </c>
    </row>
    <row r="7848" spans="2:7">
      <c r="B7848" s="24">
        <f t="shared" si="491"/>
        <v>51614</v>
      </c>
      <c r="C7848" s="8" t="b">
        <f t="shared" si="489"/>
        <v>0</v>
      </c>
      <c r="D7848" s="21" t="b">
        <f t="shared" si="488"/>
        <v>0</v>
      </c>
      <c r="E7848" s="14">
        <f t="shared" si="490"/>
        <v>51614</v>
      </c>
      <c r="F7848" s="3"/>
      <c r="G7848" s="5">
        <v>54960</v>
      </c>
    </row>
    <row r="7849" spans="2:7">
      <c r="B7849" s="24">
        <f t="shared" si="491"/>
        <v>51615</v>
      </c>
      <c r="C7849" s="8" t="b">
        <f t="shared" si="489"/>
        <v>0</v>
      </c>
      <c r="D7849" s="21" t="b">
        <f t="shared" si="488"/>
        <v>0</v>
      </c>
      <c r="E7849" s="14">
        <f t="shared" si="490"/>
        <v>51615</v>
      </c>
      <c r="F7849" s="3"/>
      <c r="G7849" s="5">
        <v>54961</v>
      </c>
    </row>
    <row r="7850" spans="2:7">
      <c r="B7850" s="24">
        <f t="shared" si="491"/>
        <v>51616</v>
      </c>
      <c r="C7850" s="8" t="b">
        <f t="shared" si="489"/>
        <v>0</v>
      </c>
      <c r="D7850" s="21" t="b">
        <f t="shared" si="488"/>
        <v>0</v>
      </c>
      <c r="E7850" s="14">
        <f t="shared" si="490"/>
        <v>51616</v>
      </c>
      <c r="F7850" s="3"/>
      <c r="G7850" s="5">
        <v>54962</v>
      </c>
    </row>
    <row r="7851" spans="2:7">
      <c r="B7851" s="24">
        <f t="shared" si="491"/>
        <v>51617</v>
      </c>
      <c r="C7851" s="8" t="b">
        <f t="shared" si="489"/>
        <v>0</v>
      </c>
      <c r="D7851" s="21" t="b">
        <f t="shared" si="488"/>
        <v>0</v>
      </c>
      <c r="E7851" s="14">
        <f t="shared" si="490"/>
        <v>51617</v>
      </c>
      <c r="F7851" s="3"/>
      <c r="G7851" s="5">
        <v>54963</v>
      </c>
    </row>
    <row r="7852" spans="2:7">
      <c r="B7852" s="24">
        <f t="shared" si="491"/>
        <v>51618</v>
      </c>
      <c r="C7852" s="8" t="b">
        <f t="shared" si="489"/>
        <v>1</v>
      </c>
      <c r="D7852" s="21" t="b">
        <f t="shared" si="488"/>
        <v>0</v>
      </c>
      <c r="E7852" s="14" t="b">
        <f t="shared" si="490"/>
        <v>0</v>
      </c>
      <c r="F7852" s="3"/>
      <c r="G7852" s="5">
        <v>54966</v>
      </c>
    </row>
    <row r="7853" spans="2:7">
      <c r="B7853" s="24">
        <f t="shared" si="491"/>
        <v>51619</v>
      </c>
      <c r="C7853" s="8" t="b">
        <f t="shared" si="489"/>
        <v>1</v>
      </c>
      <c r="D7853" s="21" t="b">
        <f t="shared" si="488"/>
        <v>0</v>
      </c>
      <c r="E7853" s="14" t="b">
        <f t="shared" si="490"/>
        <v>0</v>
      </c>
      <c r="F7853" s="3"/>
      <c r="G7853" s="5">
        <v>54967</v>
      </c>
    </row>
    <row r="7854" spans="2:7">
      <c r="B7854" s="24">
        <f t="shared" si="491"/>
        <v>51620</v>
      </c>
      <c r="C7854" s="8" t="b">
        <f t="shared" si="489"/>
        <v>0</v>
      </c>
      <c r="D7854" s="21" t="b">
        <f t="shared" si="488"/>
        <v>0</v>
      </c>
      <c r="E7854" s="14">
        <f t="shared" si="490"/>
        <v>51620</v>
      </c>
      <c r="F7854" s="3"/>
      <c r="G7854" s="5">
        <v>54968</v>
      </c>
    </row>
    <row r="7855" spans="2:7">
      <c r="B7855" s="24">
        <f t="shared" si="491"/>
        <v>51621</v>
      </c>
      <c r="C7855" s="8" t="b">
        <f t="shared" si="489"/>
        <v>0</v>
      </c>
      <c r="D7855" s="21" t="b">
        <f t="shared" si="488"/>
        <v>0</v>
      </c>
      <c r="E7855" s="14">
        <f t="shared" si="490"/>
        <v>51621</v>
      </c>
      <c r="F7855" s="3"/>
      <c r="G7855" s="5">
        <v>54969</v>
      </c>
    </row>
    <row r="7856" spans="2:7">
      <c r="B7856" s="24">
        <f t="shared" si="491"/>
        <v>51622</v>
      </c>
      <c r="C7856" s="8" t="b">
        <f t="shared" si="489"/>
        <v>0</v>
      </c>
      <c r="D7856" s="21" t="b">
        <f t="shared" si="488"/>
        <v>1</v>
      </c>
      <c r="E7856" s="14" t="b">
        <f t="shared" si="490"/>
        <v>0</v>
      </c>
      <c r="F7856" s="3"/>
      <c r="G7856" s="5">
        <v>54970</v>
      </c>
    </row>
    <row r="7857" spans="2:7">
      <c r="B7857" s="24">
        <f t="shared" si="491"/>
        <v>51623</v>
      </c>
      <c r="C7857" s="8" t="b">
        <f t="shared" si="489"/>
        <v>0</v>
      </c>
      <c r="D7857" s="21" t="b">
        <f t="shared" si="488"/>
        <v>0</v>
      </c>
      <c r="E7857" s="14">
        <f t="shared" si="490"/>
        <v>51623</v>
      </c>
      <c r="F7857" s="3"/>
      <c r="G7857" s="5">
        <v>54973</v>
      </c>
    </row>
    <row r="7858" spans="2:7">
      <c r="B7858" s="24">
        <f t="shared" si="491"/>
        <v>51624</v>
      </c>
      <c r="C7858" s="8" t="b">
        <f t="shared" si="489"/>
        <v>0</v>
      </c>
      <c r="D7858" s="21" t="b">
        <f t="shared" si="488"/>
        <v>0</v>
      </c>
      <c r="E7858" s="14">
        <f t="shared" si="490"/>
        <v>51624</v>
      </c>
      <c r="F7858" s="3"/>
      <c r="G7858" s="5">
        <v>54974</v>
      </c>
    </row>
    <row r="7859" spans="2:7">
      <c r="B7859" s="24">
        <f t="shared" si="491"/>
        <v>51625</v>
      </c>
      <c r="C7859" s="8" t="b">
        <f t="shared" si="489"/>
        <v>1</v>
      </c>
      <c r="D7859" s="21" t="b">
        <f t="shared" si="488"/>
        <v>0</v>
      </c>
      <c r="E7859" s="14" t="b">
        <f t="shared" si="490"/>
        <v>0</v>
      </c>
      <c r="F7859" s="3"/>
      <c r="G7859" s="5">
        <v>54975</v>
      </c>
    </row>
    <row r="7860" spans="2:7">
      <c r="B7860" s="24">
        <f t="shared" si="491"/>
        <v>51626</v>
      </c>
      <c r="C7860" s="8" t="b">
        <f t="shared" si="489"/>
        <v>1</v>
      </c>
      <c r="D7860" s="21" t="b">
        <f t="shared" si="488"/>
        <v>0</v>
      </c>
      <c r="E7860" s="14" t="b">
        <f t="shared" si="490"/>
        <v>0</v>
      </c>
      <c r="F7860" s="3"/>
      <c r="G7860" s="5">
        <v>54976</v>
      </c>
    </row>
    <row r="7861" spans="2:7">
      <c r="B7861" s="24">
        <f t="shared" si="491"/>
        <v>51627</v>
      </c>
      <c r="C7861" s="8" t="b">
        <f t="shared" si="489"/>
        <v>0</v>
      </c>
      <c r="D7861" s="21" t="b">
        <f t="shared" si="488"/>
        <v>0</v>
      </c>
      <c r="E7861" s="14">
        <f t="shared" si="490"/>
        <v>51627</v>
      </c>
      <c r="F7861" s="3"/>
      <c r="G7861" s="5">
        <v>54977</v>
      </c>
    </row>
    <row r="7862" spans="2:7">
      <c r="B7862" s="24">
        <f t="shared" si="491"/>
        <v>51628</v>
      </c>
      <c r="C7862" s="8" t="b">
        <f t="shared" si="489"/>
        <v>0</v>
      </c>
      <c r="D7862" s="21" t="b">
        <f t="shared" si="488"/>
        <v>0</v>
      </c>
      <c r="E7862" s="14">
        <f t="shared" si="490"/>
        <v>51628</v>
      </c>
      <c r="F7862" s="3"/>
      <c r="G7862" s="5">
        <v>54980</v>
      </c>
    </row>
    <row r="7863" spans="2:7">
      <c r="B7863" s="24">
        <f t="shared" si="491"/>
        <v>51629</v>
      </c>
      <c r="C7863" s="8" t="b">
        <f t="shared" si="489"/>
        <v>0</v>
      </c>
      <c r="D7863" s="21" t="b">
        <f t="shared" si="488"/>
        <v>0</v>
      </c>
      <c r="E7863" s="14">
        <f t="shared" si="490"/>
        <v>51629</v>
      </c>
      <c r="F7863" s="3"/>
      <c r="G7863" s="5">
        <v>54981</v>
      </c>
    </row>
    <row r="7864" spans="2:7">
      <c r="B7864" s="24">
        <f t="shared" si="491"/>
        <v>51630</v>
      </c>
      <c r="C7864" s="8" t="b">
        <f t="shared" si="489"/>
        <v>0</v>
      </c>
      <c r="D7864" s="21" t="b">
        <f t="shared" si="488"/>
        <v>0</v>
      </c>
      <c r="E7864" s="14">
        <f t="shared" si="490"/>
        <v>51630</v>
      </c>
      <c r="F7864" s="3"/>
      <c r="G7864" s="5">
        <v>54982</v>
      </c>
    </row>
    <row r="7865" spans="2:7">
      <c r="B7865" s="24">
        <f t="shared" si="491"/>
        <v>51631</v>
      </c>
      <c r="C7865" s="8" t="b">
        <f t="shared" si="489"/>
        <v>0</v>
      </c>
      <c r="D7865" s="21" t="b">
        <f t="shared" si="488"/>
        <v>0</v>
      </c>
      <c r="E7865" s="14">
        <f t="shared" si="490"/>
        <v>51631</v>
      </c>
      <c r="F7865" s="3"/>
      <c r="G7865" s="5">
        <v>54983</v>
      </c>
    </row>
    <row r="7866" spans="2:7">
      <c r="B7866" s="24">
        <f t="shared" si="491"/>
        <v>51632</v>
      </c>
      <c r="C7866" s="8" t="b">
        <f t="shared" si="489"/>
        <v>1</v>
      </c>
      <c r="D7866" s="21" t="b">
        <f t="shared" si="488"/>
        <v>0</v>
      </c>
      <c r="E7866" s="14" t="b">
        <f t="shared" si="490"/>
        <v>0</v>
      </c>
      <c r="F7866" s="3"/>
      <c r="G7866" s="5">
        <v>54984</v>
      </c>
    </row>
    <row r="7867" spans="2:7">
      <c r="B7867" s="24">
        <f t="shared" si="491"/>
        <v>51633</v>
      </c>
      <c r="C7867" s="8" t="b">
        <f t="shared" si="489"/>
        <v>1</v>
      </c>
      <c r="D7867" s="21" t="b">
        <f t="shared" si="488"/>
        <v>0</v>
      </c>
      <c r="E7867" s="14" t="b">
        <f t="shared" si="490"/>
        <v>0</v>
      </c>
      <c r="F7867" s="3"/>
      <c r="G7867" s="5">
        <v>54987</v>
      </c>
    </row>
    <row r="7868" spans="2:7">
      <c r="B7868" s="24">
        <f t="shared" si="491"/>
        <v>51634</v>
      </c>
      <c r="C7868" s="8" t="b">
        <f t="shared" si="489"/>
        <v>0</v>
      </c>
      <c r="D7868" s="21" t="b">
        <f t="shared" si="488"/>
        <v>0</v>
      </c>
      <c r="E7868" s="14">
        <f t="shared" si="490"/>
        <v>51634</v>
      </c>
      <c r="F7868" s="3"/>
      <c r="G7868" s="5">
        <v>54988</v>
      </c>
    </row>
    <row r="7869" spans="2:7">
      <c r="B7869" s="24">
        <f t="shared" si="491"/>
        <v>51635</v>
      </c>
      <c r="C7869" s="8" t="b">
        <f t="shared" si="489"/>
        <v>0</v>
      </c>
      <c r="D7869" s="21" t="b">
        <f t="shared" si="488"/>
        <v>0</v>
      </c>
      <c r="E7869" s="14">
        <f t="shared" si="490"/>
        <v>51635</v>
      </c>
      <c r="F7869" s="3"/>
      <c r="G7869" s="5">
        <v>54989</v>
      </c>
    </row>
    <row r="7870" spans="2:7">
      <c r="B7870" s="24">
        <f t="shared" si="491"/>
        <v>51636</v>
      </c>
      <c r="C7870" s="8" t="b">
        <f t="shared" si="489"/>
        <v>0</v>
      </c>
      <c r="D7870" s="21" t="b">
        <f t="shared" si="488"/>
        <v>0</v>
      </c>
      <c r="E7870" s="14">
        <f t="shared" si="490"/>
        <v>51636</v>
      </c>
      <c r="F7870" s="3"/>
      <c r="G7870" s="5">
        <v>54990</v>
      </c>
    </row>
    <row r="7871" spans="2:7">
      <c r="B7871" s="24">
        <f t="shared" si="491"/>
        <v>51637</v>
      </c>
      <c r="C7871" s="8" t="b">
        <f t="shared" si="489"/>
        <v>0</v>
      </c>
      <c r="D7871" s="21" t="b">
        <f t="shared" si="488"/>
        <v>0</v>
      </c>
      <c r="E7871" s="14">
        <f t="shared" si="490"/>
        <v>51637</v>
      </c>
      <c r="F7871" s="3"/>
      <c r="G7871" s="5">
        <v>54991</v>
      </c>
    </row>
    <row r="7872" spans="2:7">
      <c r="B7872" s="24">
        <f t="shared" si="491"/>
        <v>51638</v>
      </c>
      <c r="C7872" s="8" t="b">
        <f t="shared" si="489"/>
        <v>0</v>
      </c>
      <c r="D7872" s="21" t="b">
        <f t="shared" si="488"/>
        <v>0</v>
      </c>
      <c r="E7872" s="14">
        <f t="shared" si="490"/>
        <v>51638</v>
      </c>
      <c r="F7872" s="3"/>
      <c r="G7872" s="5">
        <v>54994</v>
      </c>
    </row>
    <row r="7873" spans="2:7">
      <c r="B7873" s="24">
        <f t="shared" si="491"/>
        <v>51639</v>
      </c>
      <c r="C7873" s="8" t="b">
        <f t="shared" si="489"/>
        <v>1</v>
      </c>
      <c r="D7873" s="21" t="b">
        <f t="shared" si="488"/>
        <v>0</v>
      </c>
      <c r="E7873" s="14" t="b">
        <f t="shared" si="490"/>
        <v>0</v>
      </c>
      <c r="F7873" s="3"/>
      <c r="G7873" s="5">
        <v>54995</v>
      </c>
    </row>
    <row r="7874" spans="2:7">
      <c r="B7874" s="24">
        <f t="shared" si="491"/>
        <v>51640</v>
      </c>
      <c r="C7874" s="8" t="b">
        <f t="shared" si="489"/>
        <v>1</v>
      </c>
      <c r="D7874" s="21" t="b">
        <f t="shared" si="488"/>
        <v>0</v>
      </c>
      <c r="E7874" s="14" t="b">
        <f t="shared" si="490"/>
        <v>0</v>
      </c>
      <c r="F7874" s="3"/>
      <c r="G7874" s="5">
        <v>54996</v>
      </c>
    </row>
    <row r="7875" spans="2:7">
      <c r="B7875" s="24">
        <f t="shared" si="491"/>
        <v>51641</v>
      </c>
      <c r="C7875" s="8" t="b">
        <f t="shared" si="489"/>
        <v>0</v>
      </c>
      <c r="D7875" s="21" t="b">
        <f t="shared" ref="D7875:D7938" si="492">IF(TYPE(VLOOKUP(B7875,Holidays,1,0))&lt;&gt;1,FALSE,TRUE)</f>
        <v>0</v>
      </c>
      <c r="E7875" s="14">
        <f t="shared" si="490"/>
        <v>51641</v>
      </c>
      <c r="F7875" s="3"/>
      <c r="G7875" s="5">
        <v>54997</v>
      </c>
    </row>
    <row r="7876" spans="2:7">
      <c r="B7876" s="24">
        <f t="shared" si="491"/>
        <v>51642</v>
      </c>
      <c r="C7876" s="8" t="b">
        <f t="shared" ref="C7876:C7939" si="493">IF(WEEKDAY(B7876,2)&gt;5,TRUE)</f>
        <v>0</v>
      </c>
      <c r="D7876" s="21" t="b">
        <f t="shared" si="492"/>
        <v>0</v>
      </c>
      <c r="E7876" s="14">
        <f t="shared" ref="E7876:E7939" si="494">IF(OR(C7876,D7876),FALSE,B7876)</f>
        <v>51642</v>
      </c>
      <c r="F7876" s="3"/>
      <c r="G7876" s="5">
        <v>54998</v>
      </c>
    </row>
    <row r="7877" spans="2:7">
      <c r="B7877" s="24">
        <f t="shared" ref="B7877:B7940" si="495">B7876+1</f>
        <v>51643</v>
      </c>
      <c r="C7877" s="8" t="b">
        <f t="shared" si="493"/>
        <v>0</v>
      </c>
      <c r="D7877" s="21" t="b">
        <f t="shared" si="492"/>
        <v>0</v>
      </c>
      <c r="E7877" s="14">
        <f t="shared" si="494"/>
        <v>51643</v>
      </c>
      <c r="F7877" s="3"/>
      <c r="G7877" s="5">
        <v>55001</v>
      </c>
    </row>
    <row r="7878" spans="2:7">
      <c r="B7878" s="24">
        <f t="shared" si="495"/>
        <v>51644</v>
      </c>
      <c r="C7878" s="8" t="b">
        <f t="shared" si="493"/>
        <v>0</v>
      </c>
      <c r="D7878" s="21" t="b">
        <f t="shared" si="492"/>
        <v>0</v>
      </c>
      <c r="E7878" s="14">
        <f t="shared" si="494"/>
        <v>51644</v>
      </c>
      <c r="F7878" s="3"/>
      <c r="G7878" s="5">
        <v>55002</v>
      </c>
    </row>
    <row r="7879" spans="2:7">
      <c r="B7879" s="24">
        <f t="shared" si="495"/>
        <v>51645</v>
      </c>
      <c r="C7879" s="8" t="b">
        <f t="shared" si="493"/>
        <v>0</v>
      </c>
      <c r="D7879" s="21" t="b">
        <f t="shared" si="492"/>
        <v>0</v>
      </c>
      <c r="E7879" s="14">
        <f t="shared" si="494"/>
        <v>51645</v>
      </c>
      <c r="F7879" s="3"/>
      <c r="G7879" s="5">
        <v>55003</v>
      </c>
    </row>
    <row r="7880" spans="2:7">
      <c r="B7880" s="24">
        <f t="shared" si="495"/>
        <v>51646</v>
      </c>
      <c r="C7880" s="8" t="b">
        <f t="shared" si="493"/>
        <v>1</v>
      </c>
      <c r="D7880" s="21" t="b">
        <f t="shared" si="492"/>
        <v>0</v>
      </c>
      <c r="E7880" s="14" t="b">
        <f t="shared" si="494"/>
        <v>0</v>
      </c>
      <c r="F7880" s="3"/>
      <c r="G7880" s="5">
        <v>55004</v>
      </c>
    </row>
    <row r="7881" spans="2:7">
      <c r="B7881" s="24">
        <f t="shared" si="495"/>
        <v>51647</v>
      </c>
      <c r="C7881" s="8" t="b">
        <f t="shared" si="493"/>
        <v>1</v>
      </c>
      <c r="D7881" s="21" t="b">
        <f t="shared" si="492"/>
        <v>0</v>
      </c>
      <c r="E7881" s="14" t="b">
        <f t="shared" si="494"/>
        <v>0</v>
      </c>
      <c r="F7881" s="3"/>
      <c r="G7881" s="5">
        <v>55005</v>
      </c>
    </row>
    <row r="7882" spans="2:7">
      <c r="B7882" s="24">
        <f t="shared" si="495"/>
        <v>51648</v>
      </c>
      <c r="C7882" s="8" t="b">
        <f t="shared" si="493"/>
        <v>0</v>
      </c>
      <c r="D7882" s="21" t="b">
        <f t="shared" si="492"/>
        <v>0</v>
      </c>
      <c r="E7882" s="14">
        <f t="shared" si="494"/>
        <v>51648</v>
      </c>
      <c r="F7882" s="3"/>
      <c r="G7882" s="5">
        <v>55008</v>
      </c>
    </row>
    <row r="7883" spans="2:7">
      <c r="B7883" s="24">
        <f t="shared" si="495"/>
        <v>51649</v>
      </c>
      <c r="C7883" s="8" t="b">
        <f t="shared" si="493"/>
        <v>0</v>
      </c>
      <c r="D7883" s="21" t="b">
        <f t="shared" si="492"/>
        <v>0</v>
      </c>
      <c r="E7883" s="14">
        <f t="shared" si="494"/>
        <v>51649</v>
      </c>
      <c r="F7883" s="3"/>
      <c r="G7883" s="5">
        <v>55009</v>
      </c>
    </row>
    <row r="7884" spans="2:7">
      <c r="B7884" s="24">
        <f t="shared" si="495"/>
        <v>51650</v>
      </c>
      <c r="C7884" s="8" t="b">
        <f t="shared" si="493"/>
        <v>0</v>
      </c>
      <c r="D7884" s="21" t="b">
        <f t="shared" si="492"/>
        <v>0</v>
      </c>
      <c r="E7884" s="14">
        <f t="shared" si="494"/>
        <v>51650</v>
      </c>
      <c r="F7884" s="3"/>
      <c r="G7884" s="5">
        <v>55010</v>
      </c>
    </row>
    <row r="7885" spans="2:7">
      <c r="B7885" s="24">
        <f t="shared" si="495"/>
        <v>51651</v>
      </c>
      <c r="C7885" s="8" t="b">
        <f t="shared" si="493"/>
        <v>0</v>
      </c>
      <c r="D7885" s="21" t="b">
        <f t="shared" si="492"/>
        <v>0</v>
      </c>
      <c r="E7885" s="14">
        <f t="shared" si="494"/>
        <v>51651</v>
      </c>
      <c r="F7885" s="3"/>
      <c r="G7885" s="5">
        <v>55011</v>
      </c>
    </row>
    <row r="7886" spans="2:7">
      <c r="B7886" s="24">
        <f t="shared" si="495"/>
        <v>51652</v>
      </c>
      <c r="C7886" s="8" t="b">
        <f t="shared" si="493"/>
        <v>0</v>
      </c>
      <c r="D7886" s="21" t="b">
        <f t="shared" si="492"/>
        <v>0</v>
      </c>
      <c r="E7886" s="14">
        <f t="shared" si="494"/>
        <v>51652</v>
      </c>
      <c r="F7886" s="3"/>
      <c r="G7886" s="5">
        <v>55012</v>
      </c>
    </row>
    <row r="7887" spans="2:7">
      <c r="B7887" s="24">
        <f t="shared" si="495"/>
        <v>51653</v>
      </c>
      <c r="C7887" s="8" t="b">
        <f t="shared" si="493"/>
        <v>1</v>
      </c>
      <c r="D7887" s="21" t="b">
        <f t="shared" si="492"/>
        <v>0</v>
      </c>
      <c r="E7887" s="14" t="b">
        <f t="shared" si="494"/>
        <v>0</v>
      </c>
      <c r="F7887" s="3"/>
      <c r="G7887" s="5">
        <v>55015</v>
      </c>
    </row>
    <row r="7888" spans="2:7">
      <c r="B7888" s="24">
        <f t="shared" si="495"/>
        <v>51654</v>
      </c>
      <c r="C7888" s="8" t="b">
        <f t="shared" si="493"/>
        <v>1</v>
      </c>
      <c r="D7888" s="21" t="b">
        <f t="shared" si="492"/>
        <v>0</v>
      </c>
      <c r="E7888" s="14" t="b">
        <f t="shared" si="494"/>
        <v>0</v>
      </c>
      <c r="F7888" s="3"/>
      <c r="G7888" s="5">
        <v>55016</v>
      </c>
    </row>
    <row r="7889" spans="2:7">
      <c r="B7889" s="24">
        <f t="shared" si="495"/>
        <v>51655</v>
      </c>
      <c r="C7889" s="8" t="b">
        <f t="shared" si="493"/>
        <v>0</v>
      </c>
      <c r="D7889" s="21" t="b">
        <f t="shared" si="492"/>
        <v>0</v>
      </c>
      <c r="E7889" s="14">
        <f t="shared" si="494"/>
        <v>51655</v>
      </c>
      <c r="F7889" s="3"/>
      <c r="G7889" s="5">
        <v>55017</v>
      </c>
    </row>
    <row r="7890" spans="2:7">
      <c r="B7890" s="24">
        <f t="shared" si="495"/>
        <v>51656</v>
      </c>
      <c r="C7890" s="8" t="b">
        <f t="shared" si="493"/>
        <v>0</v>
      </c>
      <c r="D7890" s="21" t="b">
        <f t="shared" si="492"/>
        <v>0</v>
      </c>
      <c r="E7890" s="14">
        <f t="shared" si="494"/>
        <v>51656</v>
      </c>
      <c r="F7890" s="3"/>
      <c r="G7890" s="5">
        <v>55018</v>
      </c>
    </row>
    <row r="7891" spans="2:7">
      <c r="B7891" s="24">
        <f t="shared" si="495"/>
        <v>51657</v>
      </c>
      <c r="C7891" s="8" t="b">
        <f t="shared" si="493"/>
        <v>0</v>
      </c>
      <c r="D7891" s="21" t="b">
        <f t="shared" si="492"/>
        <v>0</v>
      </c>
      <c r="E7891" s="14">
        <f t="shared" si="494"/>
        <v>51657</v>
      </c>
      <c r="F7891" s="3"/>
      <c r="G7891" s="5">
        <v>55019</v>
      </c>
    </row>
    <row r="7892" spans="2:7">
      <c r="B7892" s="24">
        <f t="shared" si="495"/>
        <v>51658</v>
      </c>
      <c r="C7892" s="8" t="b">
        <f t="shared" si="493"/>
        <v>0</v>
      </c>
      <c r="D7892" s="21" t="b">
        <f t="shared" si="492"/>
        <v>0</v>
      </c>
      <c r="E7892" s="14">
        <f t="shared" si="494"/>
        <v>51658</v>
      </c>
      <c r="F7892" s="3"/>
      <c r="G7892" s="5">
        <v>55022</v>
      </c>
    </row>
    <row r="7893" spans="2:7">
      <c r="B7893" s="24">
        <f t="shared" si="495"/>
        <v>51659</v>
      </c>
      <c r="C7893" s="8" t="b">
        <f t="shared" si="493"/>
        <v>0</v>
      </c>
      <c r="D7893" s="21" t="b">
        <f t="shared" si="492"/>
        <v>0</v>
      </c>
      <c r="E7893" s="14">
        <f t="shared" si="494"/>
        <v>51659</v>
      </c>
      <c r="F7893" s="3"/>
      <c r="G7893" s="5">
        <v>55023</v>
      </c>
    </row>
    <row r="7894" spans="2:7">
      <c r="B7894" s="24">
        <f t="shared" si="495"/>
        <v>51660</v>
      </c>
      <c r="C7894" s="8" t="b">
        <f t="shared" si="493"/>
        <v>1</v>
      </c>
      <c r="D7894" s="21" t="b">
        <f t="shared" si="492"/>
        <v>0</v>
      </c>
      <c r="E7894" s="14" t="b">
        <f t="shared" si="494"/>
        <v>0</v>
      </c>
      <c r="F7894" s="3"/>
      <c r="G7894" s="5">
        <v>55024</v>
      </c>
    </row>
    <row r="7895" spans="2:7">
      <c r="B7895" s="24">
        <f t="shared" si="495"/>
        <v>51661</v>
      </c>
      <c r="C7895" s="8" t="b">
        <f t="shared" si="493"/>
        <v>1</v>
      </c>
      <c r="D7895" s="21" t="b">
        <f t="shared" si="492"/>
        <v>0</v>
      </c>
      <c r="E7895" s="14" t="b">
        <f t="shared" si="494"/>
        <v>0</v>
      </c>
      <c r="F7895" s="3"/>
      <c r="G7895" s="5">
        <v>55025</v>
      </c>
    </row>
    <row r="7896" spans="2:7">
      <c r="B7896" s="24">
        <f t="shared" si="495"/>
        <v>51662</v>
      </c>
      <c r="C7896" s="8" t="b">
        <f t="shared" si="493"/>
        <v>0</v>
      </c>
      <c r="D7896" s="21" t="b">
        <f t="shared" si="492"/>
        <v>0</v>
      </c>
      <c r="E7896" s="14">
        <f t="shared" si="494"/>
        <v>51662</v>
      </c>
      <c r="F7896" s="3"/>
      <c r="G7896" s="5">
        <v>55026</v>
      </c>
    </row>
    <row r="7897" spans="2:7">
      <c r="B7897" s="24">
        <f t="shared" si="495"/>
        <v>51663</v>
      </c>
      <c r="C7897" s="8" t="b">
        <f t="shared" si="493"/>
        <v>0</v>
      </c>
      <c r="D7897" s="21" t="b">
        <f t="shared" si="492"/>
        <v>0</v>
      </c>
      <c r="E7897" s="14">
        <f t="shared" si="494"/>
        <v>51663</v>
      </c>
      <c r="F7897" s="3"/>
      <c r="G7897" s="5">
        <v>55029</v>
      </c>
    </row>
    <row r="7898" spans="2:7">
      <c r="B7898" s="24">
        <f t="shared" si="495"/>
        <v>51664</v>
      </c>
      <c r="C7898" s="8" t="b">
        <f t="shared" si="493"/>
        <v>0</v>
      </c>
      <c r="D7898" s="21" t="b">
        <f t="shared" si="492"/>
        <v>0</v>
      </c>
      <c r="E7898" s="14">
        <f t="shared" si="494"/>
        <v>51664</v>
      </c>
      <c r="F7898" s="3"/>
      <c r="G7898" s="5">
        <v>55030</v>
      </c>
    </row>
    <row r="7899" spans="2:7">
      <c r="B7899" s="24">
        <f t="shared" si="495"/>
        <v>51665</v>
      </c>
      <c r="C7899" s="8" t="b">
        <f t="shared" si="493"/>
        <v>0</v>
      </c>
      <c r="D7899" s="21" t="b">
        <f t="shared" si="492"/>
        <v>0</v>
      </c>
      <c r="E7899" s="14">
        <f t="shared" si="494"/>
        <v>51665</v>
      </c>
      <c r="F7899" s="3"/>
      <c r="G7899" s="5">
        <v>55031</v>
      </c>
    </row>
    <row r="7900" spans="2:7">
      <c r="B7900" s="24">
        <f t="shared" si="495"/>
        <v>51666</v>
      </c>
      <c r="C7900" s="8" t="b">
        <f t="shared" si="493"/>
        <v>0</v>
      </c>
      <c r="D7900" s="21" t="b">
        <f t="shared" si="492"/>
        <v>0</v>
      </c>
      <c r="E7900" s="14">
        <f t="shared" si="494"/>
        <v>51666</v>
      </c>
      <c r="F7900" s="3"/>
      <c r="G7900" s="5">
        <v>55032</v>
      </c>
    </row>
    <row r="7901" spans="2:7">
      <c r="B7901" s="24">
        <f t="shared" si="495"/>
        <v>51667</v>
      </c>
      <c r="C7901" s="8" t="b">
        <f t="shared" si="493"/>
        <v>1</v>
      </c>
      <c r="D7901" s="21" t="b">
        <f t="shared" si="492"/>
        <v>0</v>
      </c>
      <c r="E7901" s="14" t="b">
        <f t="shared" si="494"/>
        <v>0</v>
      </c>
      <c r="F7901" s="3"/>
      <c r="G7901" s="5">
        <v>55033</v>
      </c>
    </row>
    <row r="7902" spans="2:7">
      <c r="B7902" s="24">
        <f t="shared" si="495"/>
        <v>51668</v>
      </c>
      <c r="C7902" s="8" t="b">
        <f t="shared" si="493"/>
        <v>1</v>
      </c>
      <c r="D7902" s="21" t="b">
        <f t="shared" si="492"/>
        <v>0</v>
      </c>
      <c r="E7902" s="14" t="b">
        <f t="shared" si="494"/>
        <v>0</v>
      </c>
      <c r="F7902" s="3"/>
      <c r="G7902" s="5">
        <v>55036</v>
      </c>
    </row>
    <row r="7903" spans="2:7">
      <c r="B7903" s="24">
        <f t="shared" si="495"/>
        <v>51669</v>
      </c>
      <c r="C7903" s="8" t="b">
        <f t="shared" si="493"/>
        <v>0</v>
      </c>
      <c r="D7903" s="21" t="b">
        <f t="shared" si="492"/>
        <v>0</v>
      </c>
      <c r="E7903" s="14">
        <f t="shared" si="494"/>
        <v>51669</v>
      </c>
      <c r="F7903" s="3"/>
      <c r="G7903" s="5">
        <v>55037</v>
      </c>
    </row>
    <row r="7904" spans="2:7">
      <c r="B7904" s="24">
        <f t="shared" si="495"/>
        <v>51670</v>
      </c>
      <c r="C7904" s="8" t="b">
        <f t="shared" si="493"/>
        <v>0</v>
      </c>
      <c r="D7904" s="21" t="b">
        <f t="shared" si="492"/>
        <v>0</v>
      </c>
      <c r="E7904" s="14">
        <f t="shared" si="494"/>
        <v>51670</v>
      </c>
      <c r="F7904" s="3"/>
      <c r="G7904" s="5">
        <v>55038</v>
      </c>
    </row>
    <row r="7905" spans="2:7">
      <c r="B7905" s="24">
        <f t="shared" si="495"/>
        <v>51671</v>
      </c>
      <c r="C7905" s="8" t="b">
        <f t="shared" si="493"/>
        <v>0</v>
      </c>
      <c r="D7905" s="21" t="b">
        <f t="shared" si="492"/>
        <v>0</v>
      </c>
      <c r="E7905" s="14">
        <f t="shared" si="494"/>
        <v>51671</v>
      </c>
      <c r="F7905" s="3"/>
      <c r="G7905" s="5">
        <v>55039</v>
      </c>
    </row>
    <row r="7906" spans="2:7">
      <c r="B7906" s="24">
        <f t="shared" si="495"/>
        <v>51672</v>
      </c>
      <c r="C7906" s="8" t="b">
        <f t="shared" si="493"/>
        <v>0</v>
      </c>
      <c r="D7906" s="21" t="b">
        <f t="shared" si="492"/>
        <v>0</v>
      </c>
      <c r="E7906" s="14">
        <f t="shared" si="494"/>
        <v>51672</v>
      </c>
      <c r="F7906" s="3"/>
      <c r="G7906" s="5">
        <v>55040</v>
      </c>
    </row>
    <row r="7907" spans="2:7">
      <c r="B7907" s="24">
        <f t="shared" si="495"/>
        <v>51673</v>
      </c>
      <c r="C7907" s="8" t="b">
        <f t="shared" si="493"/>
        <v>0</v>
      </c>
      <c r="D7907" s="21" t="b">
        <f t="shared" si="492"/>
        <v>0</v>
      </c>
      <c r="E7907" s="14">
        <f t="shared" si="494"/>
        <v>51673</v>
      </c>
      <c r="F7907" s="3"/>
      <c r="G7907" s="5">
        <v>55043</v>
      </c>
    </row>
    <row r="7908" spans="2:7">
      <c r="B7908" s="24">
        <f t="shared" si="495"/>
        <v>51674</v>
      </c>
      <c r="C7908" s="8" t="b">
        <f t="shared" si="493"/>
        <v>1</v>
      </c>
      <c r="D7908" s="21" t="b">
        <f t="shared" si="492"/>
        <v>0</v>
      </c>
      <c r="E7908" s="14" t="b">
        <f t="shared" si="494"/>
        <v>0</v>
      </c>
      <c r="F7908" s="3"/>
      <c r="G7908" s="5">
        <v>55044</v>
      </c>
    </row>
    <row r="7909" spans="2:7">
      <c r="B7909" s="24">
        <f t="shared" si="495"/>
        <v>51675</v>
      </c>
      <c r="C7909" s="8" t="b">
        <f t="shared" si="493"/>
        <v>1</v>
      </c>
      <c r="D7909" s="21" t="b">
        <f t="shared" si="492"/>
        <v>0</v>
      </c>
      <c r="E7909" s="14" t="b">
        <f t="shared" si="494"/>
        <v>0</v>
      </c>
      <c r="F7909" s="3"/>
      <c r="G7909" s="5">
        <v>55045</v>
      </c>
    </row>
    <row r="7910" spans="2:7">
      <c r="B7910" s="24">
        <f t="shared" si="495"/>
        <v>51676</v>
      </c>
      <c r="C7910" s="8" t="b">
        <f t="shared" si="493"/>
        <v>0</v>
      </c>
      <c r="D7910" s="21" t="b">
        <f t="shared" si="492"/>
        <v>0</v>
      </c>
      <c r="E7910" s="14">
        <f t="shared" si="494"/>
        <v>51676</v>
      </c>
      <c r="F7910" s="3"/>
      <c r="G7910" s="5">
        <v>55046</v>
      </c>
    </row>
    <row r="7911" spans="2:7">
      <c r="B7911" s="24">
        <f t="shared" si="495"/>
        <v>51677</v>
      </c>
      <c r="C7911" s="8" t="b">
        <f t="shared" si="493"/>
        <v>0</v>
      </c>
      <c r="D7911" s="21" t="b">
        <f t="shared" si="492"/>
        <v>0</v>
      </c>
      <c r="E7911" s="14">
        <f t="shared" si="494"/>
        <v>51677</v>
      </c>
      <c r="F7911" s="3"/>
      <c r="G7911" s="5">
        <v>55047</v>
      </c>
    </row>
    <row r="7912" spans="2:7">
      <c r="B7912" s="24">
        <f t="shared" si="495"/>
        <v>51678</v>
      </c>
      <c r="C7912" s="8" t="b">
        <f t="shared" si="493"/>
        <v>0</v>
      </c>
      <c r="D7912" s="21" t="b">
        <f t="shared" si="492"/>
        <v>0</v>
      </c>
      <c r="E7912" s="14">
        <f t="shared" si="494"/>
        <v>51678</v>
      </c>
      <c r="F7912" s="3"/>
      <c r="G7912" s="5">
        <v>55050</v>
      </c>
    </row>
    <row r="7913" spans="2:7">
      <c r="B7913" s="24">
        <f t="shared" si="495"/>
        <v>51679</v>
      </c>
      <c r="C7913" s="8" t="b">
        <f t="shared" si="493"/>
        <v>0</v>
      </c>
      <c r="D7913" s="21" t="b">
        <f t="shared" si="492"/>
        <v>0</v>
      </c>
      <c r="E7913" s="14">
        <f t="shared" si="494"/>
        <v>51679</v>
      </c>
      <c r="F7913" s="3"/>
      <c r="G7913" s="5">
        <v>55051</v>
      </c>
    </row>
    <row r="7914" spans="2:7">
      <c r="B7914" s="24">
        <f t="shared" si="495"/>
        <v>51680</v>
      </c>
      <c r="C7914" s="8" t="b">
        <f t="shared" si="493"/>
        <v>0</v>
      </c>
      <c r="D7914" s="21" t="b">
        <f t="shared" si="492"/>
        <v>0</v>
      </c>
      <c r="E7914" s="14">
        <f t="shared" si="494"/>
        <v>51680</v>
      </c>
      <c r="F7914" s="3"/>
      <c r="G7914" s="5">
        <v>55052</v>
      </c>
    </row>
    <row r="7915" spans="2:7">
      <c r="B7915" s="24">
        <f t="shared" si="495"/>
        <v>51681</v>
      </c>
      <c r="C7915" s="8" t="b">
        <f t="shared" si="493"/>
        <v>1</v>
      </c>
      <c r="D7915" s="21" t="b">
        <f t="shared" si="492"/>
        <v>0</v>
      </c>
      <c r="E7915" s="14" t="b">
        <f t="shared" si="494"/>
        <v>0</v>
      </c>
      <c r="F7915" s="3"/>
      <c r="G7915" s="5">
        <v>55053</v>
      </c>
    </row>
    <row r="7916" spans="2:7">
      <c r="B7916" s="24">
        <f t="shared" si="495"/>
        <v>51682</v>
      </c>
      <c r="C7916" s="8" t="b">
        <f t="shared" si="493"/>
        <v>1</v>
      </c>
      <c r="D7916" s="21" t="b">
        <f t="shared" si="492"/>
        <v>0</v>
      </c>
      <c r="E7916" s="14" t="b">
        <f t="shared" si="494"/>
        <v>0</v>
      </c>
      <c r="F7916" s="3"/>
      <c r="G7916" s="5">
        <v>55054</v>
      </c>
    </row>
    <row r="7917" spans="2:7">
      <c r="B7917" s="24">
        <f t="shared" si="495"/>
        <v>51683</v>
      </c>
      <c r="C7917" s="8" t="b">
        <f t="shared" si="493"/>
        <v>0</v>
      </c>
      <c r="D7917" s="21" t="b">
        <f t="shared" si="492"/>
        <v>0</v>
      </c>
      <c r="E7917" s="14">
        <f t="shared" si="494"/>
        <v>51683</v>
      </c>
      <c r="F7917" s="3"/>
      <c r="G7917" s="5">
        <v>55057</v>
      </c>
    </row>
    <row r="7918" spans="2:7">
      <c r="B7918" s="24">
        <f t="shared" si="495"/>
        <v>51684</v>
      </c>
      <c r="C7918" s="8" t="b">
        <f t="shared" si="493"/>
        <v>0</v>
      </c>
      <c r="D7918" s="21" t="b">
        <f t="shared" si="492"/>
        <v>0</v>
      </c>
      <c r="E7918" s="14">
        <f t="shared" si="494"/>
        <v>51684</v>
      </c>
      <c r="F7918" s="3"/>
      <c r="G7918" s="5">
        <v>55058</v>
      </c>
    </row>
    <row r="7919" spans="2:7">
      <c r="B7919" s="24">
        <f t="shared" si="495"/>
        <v>51685</v>
      </c>
      <c r="C7919" s="8" t="b">
        <f t="shared" si="493"/>
        <v>0</v>
      </c>
      <c r="D7919" s="21" t="b">
        <f t="shared" si="492"/>
        <v>0</v>
      </c>
      <c r="E7919" s="14">
        <f t="shared" si="494"/>
        <v>51685</v>
      </c>
      <c r="F7919" s="3"/>
      <c r="G7919" s="5">
        <v>55059</v>
      </c>
    </row>
    <row r="7920" spans="2:7">
      <c r="B7920" s="24">
        <f t="shared" si="495"/>
        <v>51686</v>
      </c>
      <c r="C7920" s="8" t="b">
        <f t="shared" si="493"/>
        <v>0</v>
      </c>
      <c r="D7920" s="21" t="b">
        <f t="shared" si="492"/>
        <v>0</v>
      </c>
      <c r="E7920" s="14">
        <f t="shared" si="494"/>
        <v>51686</v>
      </c>
      <c r="F7920" s="3"/>
      <c r="G7920" s="5">
        <v>55060</v>
      </c>
    </row>
    <row r="7921" spans="2:7">
      <c r="B7921" s="24">
        <f t="shared" si="495"/>
        <v>51687</v>
      </c>
      <c r="C7921" s="8" t="b">
        <f t="shared" si="493"/>
        <v>0</v>
      </c>
      <c r="D7921" s="21" t="b">
        <f t="shared" si="492"/>
        <v>0</v>
      </c>
      <c r="E7921" s="14">
        <f t="shared" si="494"/>
        <v>51687</v>
      </c>
      <c r="F7921" s="3"/>
      <c r="G7921" s="5">
        <v>55061</v>
      </c>
    </row>
    <row r="7922" spans="2:7">
      <c r="B7922" s="24">
        <f t="shared" si="495"/>
        <v>51688</v>
      </c>
      <c r="C7922" s="8" t="b">
        <f t="shared" si="493"/>
        <v>1</v>
      </c>
      <c r="D7922" s="21" t="b">
        <f t="shared" si="492"/>
        <v>0</v>
      </c>
      <c r="E7922" s="14" t="b">
        <f t="shared" si="494"/>
        <v>0</v>
      </c>
      <c r="F7922" s="3"/>
      <c r="G7922" s="5">
        <v>55064</v>
      </c>
    </row>
    <row r="7923" spans="2:7">
      <c r="B7923" s="24">
        <f t="shared" si="495"/>
        <v>51689</v>
      </c>
      <c r="C7923" s="8" t="b">
        <f t="shared" si="493"/>
        <v>1</v>
      </c>
      <c r="D7923" s="21" t="b">
        <f t="shared" si="492"/>
        <v>0</v>
      </c>
      <c r="E7923" s="14" t="b">
        <f t="shared" si="494"/>
        <v>0</v>
      </c>
      <c r="F7923" s="3"/>
      <c r="G7923" s="5">
        <v>55065</v>
      </c>
    </row>
    <row r="7924" spans="2:7">
      <c r="B7924" s="24">
        <f t="shared" si="495"/>
        <v>51690</v>
      </c>
      <c r="C7924" s="8" t="b">
        <f t="shared" si="493"/>
        <v>0</v>
      </c>
      <c r="D7924" s="21" t="b">
        <f t="shared" si="492"/>
        <v>0</v>
      </c>
      <c r="E7924" s="14">
        <f t="shared" si="494"/>
        <v>51690</v>
      </c>
      <c r="F7924" s="3"/>
      <c r="G7924" s="5">
        <v>55066</v>
      </c>
    </row>
    <row r="7925" spans="2:7">
      <c r="B7925" s="24">
        <f t="shared" si="495"/>
        <v>51691</v>
      </c>
      <c r="C7925" s="8" t="b">
        <f t="shared" si="493"/>
        <v>0</v>
      </c>
      <c r="D7925" s="21" t="b">
        <f t="shared" si="492"/>
        <v>0</v>
      </c>
      <c r="E7925" s="14">
        <f t="shared" si="494"/>
        <v>51691</v>
      </c>
      <c r="F7925" s="3"/>
      <c r="G7925" s="5">
        <v>55067</v>
      </c>
    </row>
    <row r="7926" spans="2:7">
      <c r="B7926" s="24">
        <f t="shared" si="495"/>
        <v>51692</v>
      </c>
      <c r="C7926" s="8" t="b">
        <f t="shared" si="493"/>
        <v>0</v>
      </c>
      <c r="D7926" s="21" t="b">
        <f t="shared" si="492"/>
        <v>0</v>
      </c>
      <c r="E7926" s="14">
        <f t="shared" si="494"/>
        <v>51692</v>
      </c>
      <c r="F7926" s="3"/>
      <c r="G7926" s="5">
        <v>55068</v>
      </c>
    </row>
    <row r="7927" spans="2:7">
      <c r="B7927" s="24">
        <f t="shared" si="495"/>
        <v>51693</v>
      </c>
      <c r="C7927" s="8" t="b">
        <f t="shared" si="493"/>
        <v>0</v>
      </c>
      <c r="D7927" s="21" t="b">
        <f t="shared" si="492"/>
        <v>0</v>
      </c>
      <c r="E7927" s="14">
        <f t="shared" si="494"/>
        <v>51693</v>
      </c>
      <c r="F7927" s="3"/>
      <c r="G7927" s="5">
        <v>55071</v>
      </c>
    </row>
    <row r="7928" spans="2:7">
      <c r="B7928" s="24">
        <f t="shared" si="495"/>
        <v>51694</v>
      </c>
      <c r="C7928" s="8" t="b">
        <f t="shared" si="493"/>
        <v>0</v>
      </c>
      <c r="D7928" s="21" t="b">
        <f t="shared" si="492"/>
        <v>0</v>
      </c>
      <c r="E7928" s="14">
        <f t="shared" si="494"/>
        <v>51694</v>
      </c>
      <c r="F7928" s="3"/>
      <c r="G7928" s="5">
        <v>55072</v>
      </c>
    </row>
    <row r="7929" spans="2:7">
      <c r="B7929" s="24">
        <f t="shared" si="495"/>
        <v>51695</v>
      </c>
      <c r="C7929" s="8" t="b">
        <f t="shared" si="493"/>
        <v>1</v>
      </c>
      <c r="D7929" s="21" t="b">
        <f t="shared" si="492"/>
        <v>0</v>
      </c>
      <c r="E7929" s="14" t="b">
        <f t="shared" si="494"/>
        <v>0</v>
      </c>
      <c r="F7929" s="3"/>
      <c r="G7929" s="5">
        <v>55073</v>
      </c>
    </row>
    <row r="7930" spans="2:7">
      <c r="B7930" s="24">
        <f t="shared" si="495"/>
        <v>51696</v>
      </c>
      <c r="C7930" s="8" t="b">
        <f t="shared" si="493"/>
        <v>1</v>
      </c>
      <c r="D7930" s="21" t="b">
        <f t="shared" si="492"/>
        <v>0</v>
      </c>
      <c r="E7930" s="14" t="b">
        <f t="shared" si="494"/>
        <v>0</v>
      </c>
      <c r="F7930" s="3"/>
      <c r="G7930" s="5">
        <v>55074</v>
      </c>
    </row>
    <row r="7931" spans="2:7">
      <c r="B7931" s="24">
        <f t="shared" si="495"/>
        <v>51697</v>
      </c>
      <c r="C7931" s="8" t="b">
        <f t="shared" si="493"/>
        <v>0</v>
      </c>
      <c r="D7931" s="21" t="b">
        <f t="shared" si="492"/>
        <v>0</v>
      </c>
      <c r="E7931" s="14">
        <f t="shared" si="494"/>
        <v>51697</v>
      </c>
      <c r="F7931" s="3"/>
      <c r="G7931" s="5">
        <v>55075</v>
      </c>
    </row>
    <row r="7932" spans="2:7">
      <c r="B7932" s="24">
        <f t="shared" si="495"/>
        <v>51698</v>
      </c>
      <c r="C7932" s="8" t="b">
        <f t="shared" si="493"/>
        <v>0</v>
      </c>
      <c r="D7932" s="21" t="b">
        <f t="shared" si="492"/>
        <v>0</v>
      </c>
      <c r="E7932" s="14">
        <f t="shared" si="494"/>
        <v>51698</v>
      </c>
      <c r="F7932" s="3"/>
      <c r="G7932" s="5">
        <v>55078</v>
      </c>
    </row>
    <row r="7933" spans="2:7">
      <c r="B7933" s="24">
        <f t="shared" si="495"/>
        <v>51699</v>
      </c>
      <c r="C7933" s="8" t="b">
        <f t="shared" si="493"/>
        <v>0</v>
      </c>
      <c r="D7933" s="21" t="b">
        <f t="shared" si="492"/>
        <v>0</v>
      </c>
      <c r="E7933" s="14">
        <f t="shared" si="494"/>
        <v>51699</v>
      </c>
      <c r="F7933" s="3"/>
      <c r="G7933" s="5">
        <v>55079</v>
      </c>
    </row>
    <row r="7934" spans="2:7">
      <c r="B7934" s="24">
        <f t="shared" si="495"/>
        <v>51700</v>
      </c>
      <c r="C7934" s="8" t="b">
        <f t="shared" si="493"/>
        <v>0</v>
      </c>
      <c r="D7934" s="21" t="b">
        <f t="shared" si="492"/>
        <v>0</v>
      </c>
      <c r="E7934" s="14">
        <f t="shared" si="494"/>
        <v>51700</v>
      </c>
      <c r="F7934" s="3"/>
      <c r="G7934" s="5">
        <v>55080</v>
      </c>
    </row>
    <row r="7935" spans="2:7">
      <c r="B7935" s="24">
        <f t="shared" si="495"/>
        <v>51701</v>
      </c>
      <c r="C7935" s="8" t="b">
        <f t="shared" si="493"/>
        <v>0</v>
      </c>
      <c r="D7935" s="21" t="b">
        <f t="shared" si="492"/>
        <v>0</v>
      </c>
      <c r="E7935" s="14">
        <f t="shared" si="494"/>
        <v>51701</v>
      </c>
      <c r="F7935" s="3"/>
      <c r="G7935" s="5">
        <v>55081</v>
      </c>
    </row>
    <row r="7936" spans="2:7">
      <c r="B7936" s="24">
        <f t="shared" si="495"/>
        <v>51702</v>
      </c>
      <c r="C7936" s="8" t="b">
        <f t="shared" si="493"/>
        <v>1</v>
      </c>
      <c r="D7936" s="21" t="b">
        <f t="shared" si="492"/>
        <v>0</v>
      </c>
      <c r="E7936" s="14" t="b">
        <f t="shared" si="494"/>
        <v>0</v>
      </c>
      <c r="F7936" s="3"/>
      <c r="G7936" s="5">
        <v>55082</v>
      </c>
    </row>
    <row r="7937" spans="2:7">
      <c r="B7937" s="24">
        <f t="shared" si="495"/>
        <v>51703</v>
      </c>
      <c r="C7937" s="8" t="b">
        <f t="shared" si="493"/>
        <v>1</v>
      </c>
      <c r="D7937" s="21" t="b">
        <f t="shared" si="492"/>
        <v>0</v>
      </c>
      <c r="E7937" s="14" t="b">
        <f t="shared" si="494"/>
        <v>0</v>
      </c>
      <c r="F7937" s="3"/>
      <c r="G7937" s="5">
        <v>55085</v>
      </c>
    </row>
    <row r="7938" spans="2:7">
      <c r="B7938" s="24">
        <f t="shared" si="495"/>
        <v>51704</v>
      </c>
      <c r="C7938" s="8" t="b">
        <f t="shared" si="493"/>
        <v>0</v>
      </c>
      <c r="D7938" s="21" t="b">
        <f t="shared" si="492"/>
        <v>0</v>
      </c>
      <c r="E7938" s="14">
        <f t="shared" si="494"/>
        <v>51704</v>
      </c>
      <c r="F7938" s="3"/>
      <c r="G7938" s="5">
        <v>55086</v>
      </c>
    </row>
    <row r="7939" spans="2:7">
      <c r="B7939" s="24">
        <f t="shared" si="495"/>
        <v>51705</v>
      </c>
      <c r="C7939" s="8" t="b">
        <f t="shared" si="493"/>
        <v>0</v>
      </c>
      <c r="D7939" s="21" t="b">
        <f t="shared" ref="D7939:D8002" si="496">IF(TYPE(VLOOKUP(B7939,Holidays,1,0))&lt;&gt;1,FALSE,TRUE)</f>
        <v>0</v>
      </c>
      <c r="E7939" s="14">
        <f t="shared" si="494"/>
        <v>51705</v>
      </c>
      <c r="F7939" s="3"/>
      <c r="G7939" s="5">
        <v>55087</v>
      </c>
    </row>
    <row r="7940" spans="2:7">
      <c r="B7940" s="24">
        <f t="shared" si="495"/>
        <v>51706</v>
      </c>
      <c r="C7940" s="8" t="b">
        <f t="shared" ref="C7940:C8003" si="497">IF(WEEKDAY(B7940,2)&gt;5,TRUE)</f>
        <v>0</v>
      </c>
      <c r="D7940" s="21" t="b">
        <f t="shared" si="496"/>
        <v>0</v>
      </c>
      <c r="E7940" s="14">
        <f t="shared" ref="E7940:E8003" si="498">IF(OR(C7940,D7940),FALSE,B7940)</f>
        <v>51706</v>
      </c>
      <c r="F7940" s="3"/>
      <c r="G7940" s="5">
        <v>55088</v>
      </c>
    </row>
    <row r="7941" spans="2:7">
      <c r="B7941" s="24">
        <f t="shared" ref="B7941:B8004" si="499">B7940+1</f>
        <v>51707</v>
      </c>
      <c r="C7941" s="8" t="b">
        <f t="shared" si="497"/>
        <v>0</v>
      </c>
      <c r="D7941" s="21" t="b">
        <f t="shared" si="496"/>
        <v>0</v>
      </c>
      <c r="E7941" s="14">
        <f t="shared" si="498"/>
        <v>51707</v>
      </c>
      <c r="F7941" s="3"/>
      <c r="G7941" s="5">
        <v>55089</v>
      </c>
    </row>
    <row r="7942" spans="2:7">
      <c r="B7942" s="24">
        <f t="shared" si="499"/>
        <v>51708</v>
      </c>
      <c r="C7942" s="8" t="b">
        <f t="shared" si="497"/>
        <v>0</v>
      </c>
      <c r="D7942" s="21" t="b">
        <f t="shared" si="496"/>
        <v>0</v>
      </c>
      <c r="E7942" s="14">
        <f t="shared" si="498"/>
        <v>51708</v>
      </c>
      <c r="F7942" s="3"/>
      <c r="G7942" s="5">
        <v>55092</v>
      </c>
    </row>
    <row r="7943" spans="2:7">
      <c r="B7943" s="24">
        <f t="shared" si="499"/>
        <v>51709</v>
      </c>
      <c r="C7943" s="8" t="b">
        <f t="shared" si="497"/>
        <v>1</v>
      </c>
      <c r="D7943" s="21" t="b">
        <f t="shared" si="496"/>
        <v>0</v>
      </c>
      <c r="E7943" s="14" t="b">
        <f t="shared" si="498"/>
        <v>0</v>
      </c>
      <c r="F7943" s="3"/>
      <c r="G7943" s="5">
        <v>55093</v>
      </c>
    </row>
    <row r="7944" spans="2:7">
      <c r="B7944" s="24">
        <f t="shared" si="499"/>
        <v>51710</v>
      </c>
      <c r="C7944" s="8" t="b">
        <f t="shared" si="497"/>
        <v>1</v>
      </c>
      <c r="D7944" s="21" t="b">
        <f t="shared" si="496"/>
        <v>0</v>
      </c>
      <c r="E7944" s="14" t="b">
        <f t="shared" si="498"/>
        <v>0</v>
      </c>
      <c r="F7944" s="3"/>
      <c r="G7944" s="5">
        <v>55094</v>
      </c>
    </row>
    <row r="7945" spans="2:7">
      <c r="B7945" s="24">
        <f t="shared" si="499"/>
        <v>51711</v>
      </c>
      <c r="C7945" s="8" t="b">
        <f t="shared" si="497"/>
        <v>0</v>
      </c>
      <c r="D7945" s="21" t="b">
        <f t="shared" si="496"/>
        <v>0</v>
      </c>
      <c r="E7945" s="14">
        <f t="shared" si="498"/>
        <v>51711</v>
      </c>
      <c r="F7945" s="3"/>
      <c r="G7945" s="5">
        <v>55095</v>
      </c>
    </row>
    <row r="7946" spans="2:7">
      <c r="B7946" s="24">
        <f t="shared" si="499"/>
        <v>51712</v>
      </c>
      <c r="C7946" s="8" t="b">
        <f t="shared" si="497"/>
        <v>0</v>
      </c>
      <c r="D7946" s="21" t="b">
        <f t="shared" si="496"/>
        <v>0</v>
      </c>
      <c r="E7946" s="14">
        <f t="shared" si="498"/>
        <v>51712</v>
      </c>
      <c r="F7946" s="3"/>
      <c r="G7946" s="5">
        <v>55096</v>
      </c>
    </row>
    <row r="7947" spans="2:7">
      <c r="B7947" s="24">
        <f t="shared" si="499"/>
        <v>51713</v>
      </c>
      <c r="C7947" s="8" t="b">
        <f t="shared" si="497"/>
        <v>0</v>
      </c>
      <c r="D7947" s="21" t="b">
        <f t="shared" si="496"/>
        <v>0</v>
      </c>
      <c r="E7947" s="14">
        <f t="shared" si="498"/>
        <v>51713</v>
      </c>
      <c r="F7947" s="3"/>
      <c r="G7947" s="5">
        <v>55099</v>
      </c>
    </row>
    <row r="7948" spans="2:7">
      <c r="B7948" s="24">
        <f t="shared" si="499"/>
        <v>51714</v>
      </c>
      <c r="C7948" s="8" t="b">
        <f t="shared" si="497"/>
        <v>0</v>
      </c>
      <c r="D7948" s="21" t="b">
        <f t="shared" si="496"/>
        <v>0</v>
      </c>
      <c r="E7948" s="14">
        <f t="shared" si="498"/>
        <v>51714</v>
      </c>
      <c r="F7948" s="3"/>
      <c r="G7948" s="5">
        <v>55100</v>
      </c>
    </row>
    <row r="7949" spans="2:7">
      <c r="B7949" s="24">
        <f t="shared" si="499"/>
        <v>51715</v>
      </c>
      <c r="C7949" s="8" t="b">
        <f t="shared" si="497"/>
        <v>0</v>
      </c>
      <c r="D7949" s="21" t="b">
        <f t="shared" si="496"/>
        <v>0</v>
      </c>
      <c r="E7949" s="14">
        <f t="shared" si="498"/>
        <v>51715</v>
      </c>
      <c r="F7949" s="3"/>
      <c r="G7949" s="5">
        <v>55101</v>
      </c>
    </row>
    <row r="7950" spans="2:7">
      <c r="B7950" s="24">
        <f t="shared" si="499"/>
        <v>51716</v>
      </c>
      <c r="C7950" s="8" t="b">
        <f t="shared" si="497"/>
        <v>1</v>
      </c>
      <c r="D7950" s="21" t="b">
        <f t="shared" si="496"/>
        <v>0</v>
      </c>
      <c r="E7950" s="14" t="b">
        <f t="shared" si="498"/>
        <v>0</v>
      </c>
      <c r="F7950" s="3"/>
      <c r="G7950" s="5">
        <v>55102</v>
      </c>
    </row>
    <row r="7951" spans="2:7">
      <c r="B7951" s="24">
        <f t="shared" si="499"/>
        <v>51717</v>
      </c>
      <c r="C7951" s="8" t="b">
        <f t="shared" si="497"/>
        <v>1</v>
      </c>
      <c r="D7951" s="21" t="b">
        <f t="shared" si="496"/>
        <v>0</v>
      </c>
      <c r="E7951" s="14" t="b">
        <f t="shared" si="498"/>
        <v>0</v>
      </c>
      <c r="F7951" s="3"/>
      <c r="G7951" s="5">
        <v>55103</v>
      </c>
    </row>
    <row r="7952" spans="2:7">
      <c r="B7952" s="24">
        <f t="shared" si="499"/>
        <v>51718</v>
      </c>
      <c r="C7952" s="8" t="b">
        <f t="shared" si="497"/>
        <v>0</v>
      </c>
      <c r="D7952" s="21" t="b">
        <f t="shared" si="496"/>
        <v>0</v>
      </c>
      <c r="E7952" s="14">
        <f t="shared" si="498"/>
        <v>51718</v>
      </c>
      <c r="F7952" s="3"/>
      <c r="G7952" s="5">
        <v>55106</v>
      </c>
    </row>
    <row r="7953" spans="2:7">
      <c r="B7953" s="24">
        <f t="shared" si="499"/>
        <v>51719</v>
      </c>
      <c r="C7953" s="8" t="b">
        <f t="shared" si="497"/>
        <v>0</v>
      </c>
      <c r="D7953" s="21" t="b">
        <f t="shared" si="496"/>
        <v>0</v>
      </c>
      <c r="E7953" s="14">
        <f t="shared" si="498"/>
        <v>51719</v>
      </c>
      <c r="F7953" s="3"/>
      <c r="G7953" s="5">
        <v>55107</v>
      </c>
    </row>
    <row r="7954" spans="2:7">
      <c r="B7954" s="24">
        <f t="shared" si="499"/>
        <v>51720</v>
      </c>
      <c r="C7954" s="8" t="b">
        <f t="shared" si="497"/>
        <v>0</v>
      </c>
      <c r="D7954" s="21" t="b">
        <f t="shared" si="496"/>
        <v>0</v>
      </c>
      <c r="E7954" s="14">
        <f t="shared" si="498"/>
        <v>51720</v>
      </c>
      <c r="F7954" s="3"/>
      <c r="G7954" s="5">
        <v>55108</v>
      </c>
    </row>
    <row r="7955" spans="2:7">
      <c r="B7955" s="24">
        <f t="shared" si="499"/>
        <v>51721</v>
      </c>
      <c r="C7955" s="8" t="b">
        <f t="shared" si="497"/>
        <v>0</v>
      </c>
      <c r="D7955" s="21" t="b">
        <f t="shared" si="496"/>
        <v>0</v>
      </c>
      <c r="E7955" s="14">
        <f t="shared" si="498"/>
        <v>51721</v>
      </c>
      <c r="F7955" s="3"/>
      <c r="G7955" s="5">
        <v>55109</v>
      </c>
    </row>
    <row r="7956" spans="2:7">
      <c r="B7956" s="24">
        <f t="shared" si="499"/>
        <v>51722</v>
      </c>
      <c r="C7956" s="8" t="b">
        <f t="shared" si="497"/>
        <v>0</v>
      </c>
      <c r="D7956" s="21" t="b">
        <f t="shared" si="496"/>
        <v>0</v>
      </c>
      <c r="E7956" s="14">
        <f t="shared" si="498"/>
        <v>51722</v>
      </c>
      <c r="F7956" s="3"/>
      <c r="G7956" s="5">
        <v>55110</v>
      </c>
    </row>
    <row r="7957" spans="2:7">
      <c r="B7957" s="24">
        <f t="shared" si="499"/>
        <v>51723</v>
      </c>
      <c r="C7957" s="8" t="b">
        <f t="shared" si="497"/>
        <v>1</v>
      </c>
      <c r="D7957" s="21" t="b">
        <f t="shared" si="496"/>
        <v>0</v>
      </c>
      <c r="E7957" s="14" t="b">
        <f t="shared" si="498"/>
        <v>0</v>
      </c>
      <c r="F7957" s="3"/>
      <c r="G7957" s="5">
        <v>55113</v>
      </c>
    </row>
    <row r="7958" spans="2:7">
      <c r="B7958" s="24">
        <f t="shared" si="499"/>
        <v>51724</v>
      </c>
      <c r="C7958" s="8" t="b">
        <f t="shared" si="497"/>
        <v>1</v>
      </c>
      <c r="D7958" s="21" t="b">
        <f t="shared" si="496"/>
        <v>0</v>
      </c>
      <c r="E7958" s="14" t="b">
        <f t="shared" si="498"/>
        <v>0</v>
      </c>
      <c r="F7958" s="3"/>
      <c r="G7958" s="5">
        <v>55114</v>
      </c>
    </row>
    <row r="7959" spans="2:7">
      <c r="B7959" s="24">
        <f t="shared" si="499"/>
        <v>51725</v>
      </c>
      <c r="C7959" s="8" t="b">
        <f t="shared" si="497"/>
        <v>0</v>
      </c>
      <c r="D7959" s="21" t="b">
        <f t="shared" si="496"/>
        <v>0</v>
      </c>
      <c r="E7959" s="14">
        <f t="shared" si="498"/>
        <v>51725</v>
      </c>
      <c r="F7959" s="3"/>
      <c r="G7959" s="5">
        <v>55115</v>
      </c>
    </row>
    <row r="7960" spans="2:7">
      <c r="B7960" s="24">
        <f t="shared" si="499"/>
        <v>51726</v>
      </c>
      <c r="C7960" s="8" t="b">
        <f t="shared" si="497"/>
        <v>0</v>
      </c>
      <c r="D7960" s="21" t="b">
        <f t="shared" si="496"/>
        <v>0</v>
      </c>
      <c r="E7960" s="14">
        <f t="shared" si="498"/>
        <v>51726</v>
      </c>
      <c r="F7960" s="3"/>
      <c r="G7960" s="5">
        <v>55116</v>
      </c>
    </row>
    <row r="7961" spans="2:7">
      <c r="B7961" s="24">
        <f t="shared" si="499"/>
        <v>51727</v>
      </c>
      <c r="C7961" s="8" t="b">
        <f t="shared" si="497"/>
        <v>0</v>
      </c>
      <c r="D7961" s="21" t="b">
        <f t="shared" si="496"/>
        <v>0</v>
      </c>
      <c r="E7961" s="14">
        <f t="shared" si="498"/>
        <v>51727</v>
      </c>
      <c r="F7961" s="3"/>
      <c r="G7961" s="5">
        <v>55117</v>
      </c>
    </row>
    <row r="7962" spans="2:7">
      <c r="B7962" s="24">
        <f t="shared" si="499"/>
        <v>51728</v>
      </c>
      <c r="C7962" s="8" t="b">
        <f t="shared" si="497"/>
        <v>0</v>
      </c>
      <c r="D7962" s="21" t="b">
        <f t="shared" si="496"/>
        <v>0</v>
      </c>
      <c r="E7962" s="14">
        <f t="shared" si="498"/>
        <v>51728</v>
      </c>
      <c r="F7962" s="3"/>
      <c r="G7962" s="5">
        <v>55120</v>
      </c>
    </row>
    <row r="7963" spans="2:7">
      <c r="B7963" s="24">
        <f t="shared" si="499"/>
        <v>51729</v>
      </c>
      <c r="C7963" s="8" t="b">
        <f t="shared" si="497"/>
        <v>0</v>
      </c>
      <c r="D7963" s="21" t="b">
        <f t="shared" si="496"/>
        <v>0</v>
      </c>
      <c r="E7963" s="14">
        <f t="shared" si="498"/>
        <v>51729</v>
      </c>
      <c r="F7963" s="3"/>
      <c r="G7963" s="5">
        <v>55121</v>
      </c>
    </row>
    <row r="7964" spans="2:7">
      <c r="B7964" s="24">
        <f t="shared" si="499"/>
        <v>51730</v>
      </c>
      <c r="C7964" s="8" t="b">
        <f t="shared" si="497"/>
        <v>1</v>
      </c>
      <c r="D7964" s="21" t="b">
        <f t="shared" si="496"/>
        <v>0</v>
      </c>
      <c r="E7964" s="14" t="b">
        <f t="shared" si="498"/>
        <v>0</v>
      </c>
      <c r="F7964" s="3"/>
      <c r="G7964" s="5">
        <v>55122</v>
      </c>
    </row>
    <row r="7965" spans="2:7">
      <c r="B7965" s="24">
        <f t="shared" si="499"/>
        <v>51731</v>
      </c>
      <c r="C7965" s="8" t="b">
        <f t="shared" si="497"/>
        <v>1</v>
      </c>
      <c r="D7965" s="21" t="b">
        <f t="shared" si="496"/>
        <v>0</v>
      </c>
      <c r="E7965" s="14" t="b">
        <f t="shared" si="498"/>
        <v>0</v>
      </c>
      <c r="F7965" s="3"/>
      <c r="G7965" s="5">
        <v>55123</v>
      </c>
    </row>
    <row r="7966" spans="2:7">
      <c r="B7966" s="24">
        <f t="shared" si="499"/>
        <v>51732</v>
      </c>
      <c r="C7966" s="8" t="b">
        <f t="shared" si="497"/>
        <v>0</v>
      </c>
      <c r="D7966" s="21" t="b">
        <f t="shared" si="496"/>
        <v>0</v>
      </c>
      <c r="E7966" s="14">
        <f t="shared" si="498"/>
        <v>51732</v>
      </c>
      <c r="F7966" s="3"/>
      <c r="G7966" s="5">
        <v>55124</v>
      </c>
    </row>
    <row r="7967" spans="2:7">
      <c r="B7967" s="24">
        <f t="shared" si="499"/>
        <v>51733</v>
      </c>
      <c r="C7967" s="8" t="b">
        <f t="shared" si="497"/>
        <v>0</v>
      </c>
      <c r="D7967" s="21" t="b">
        <f t="shared" si="496"/>
        <v>0</v>
      </c>
      <c r="E7967" s="14">
        <f t="shared" si="498"/>
        <v>51733</v>
      </c>
      <c r="F7967" s="3"/>
      <c r="G7967" s="5">
        <v>55127</v>
      </c>
    </row>
    <row r="7968" spans="2:7">
      <c r="B7968" s="24">
        <f t="shared" si="499"/>
        <v>51734</v>
      </c>
      <c r="C7968" s="8" t="b">
        <f t="shared" si="497"/>
        <v>0</v>
      </c>
      <c r="D7968" s="21" t="b">
        <f t="shared" si="496"/>
        <v>0</v>
      </c>
      <c r="E7968" s="14">
        <f t="shared" si="498"/>
        <v>51734</v>
      </c>
      <c r="F7968" s="3"/>
      <c r="G7968" s="5">
        <v>55128</v>
      </c>
    </row>
    <row r="7969" spans="2:7">
      <c r="B7969" s="24">
        <f t="shared" si="499"/>
        <v>51735</v>
      </c>
      <c r="C7969" s="8" t="b">
        <f t="shared" si="497"/>
        <v>0</v>
      </c>
      <c r="D7969" s="21" t="b">
        <f t="shared" si="496"/>
        <v>0</v>
      </c>
      <c r="E7969" s="14">
        <f t="shared" si="498"/>
        <v>51735</v>
      </c>
      <c r="F7969" s="3"/>
      <c r="G7969" s="5">
        <v>55129</v>
      </c>
    </row>
    <row r="7970" spans="2:7">
      <c r="B7970" s="24">
        <f t="shared" si="499"/>
        <v>51736</v>
      </c>
      <c r="C7970" s="8" t="b">
        <f t="shared" si="497"/>
        <v>0</v>
      </c>
      <c r="D7970" s="21" t="b">
        <f t="shared" si="496"/>
        <v>0</v>
      </c>
      <c r="E7970" s="14">
        <f t="shared" si="498"/>
        <v>51736</v>
      </c>
      <c r="F7970" s="3"/>
      <c r="G7970" s="5">
        <v>55130</v>
      </c>
    </row>
    <row r="7971" spans="2:7">
      <c r="B7971" s="24">
        <f t="shared" si="499"/>
        <v>51737</v>
      </c>
      <c r="C7971" s="8" t="b">
        <f t="shared" si="497"/>
        <v>1</v>
      </c>
      <c r="D7971" s="21" t="b">
        <f t="shared" si="496"/>
        <v>0</v>
      </c>
      <c r="E7971" s="14" t="b">
        <f t="shared" si="498"/>
        <v>0</v>
      </c>
      <c r="F7971" s="3"/>
      <c r="G7971" s="5">
        <v>55131</v>
      </c>
    </row>
    <row r="7972" spans="2:7">
      <c r="B7972" s="24">
        <f t="shared" si="499"/>
        <v>51738</v>
      </c>
      <c r="C7972" s="8" t="b">
        <f t="shared" si="497"/>
        <v>1</v>
      </c>
      <c r="D7972" s="21" t="b">
        <f t="shared" si="496"/>
        <v>0</v>
      </c>
      <c r="E7972" s="14" t="b">
        <f t="shared" si="498"/>
        <v>0</v>
      </c>
      <c r="F7972" s="3"/>
      <c r="G7972" s="5">
        <v>55134</v>
      </c>
    </row>
    <row r="7973" spans="2:7">
      <c r="B7973" s="24">
        <f t="shared" si="499"/>
        <v>51739</v>
      </c>
      <c r="C7973" s="8" t="b">
        <f t="shared" si="497"/>
        <v>0</v>
      </c>
      <c r="D7973" s="21" t="b">
        <f t="shared" si="496"/>
        <v>0</v>
      </c>
      <c r="E7973" s="14">
        <f t="shared" si="498"/>
        <v>51739</v>
      </c>
      <c r="F7973" s="3"/>
      <c r="G7973" s="5">
        <v>55135</v>
      </c>
    </row>
    <row r="7974" spans="2:7">
      <c r="B7974" s="24">
        <f t="shared" si="499"/>
        <v>51740</v>
      </c>
      <c r="C7974" s="8" t="b">
        <f t="shared" si="497"/>
        <v>0</v>
      </c>
      <c r="D7974" s="21" t="b">
        <f t="shared" si="496"/>
        <v>0</v>
      </c>
      <c r="E7974" s="14">
        <f t="shared" si="498"/>
        <v>51740</v>
      </c>
      <c r="F7974" s="3"/>
      <c r="G7974" s="5">
        <v>55136</v>
      </c>
    </row>
    <row r="7975" spans="2:7">
      <c r="B7975" s="24">
        <f t="shared" si="499"/>
        <v>51741</v>
      </c>
      <c r="C7975" s="8" t="b">
        <f t="shared" si="497"/>
        <v>0</v>
      </c>
      <c r="D7975" s="21" t="b">
        <f t="shared" si="496"/>
        <v>0</v>
      </c>
      <c r="E7975" s="14">
        <f t="shared" si="498"/>
        <v>51741</v>
      </c>
      <c r="F7975" s="3"/>
      <c r="G7975" s="5">
        <v>55137</v>
      </c>
    </row>
    <row r="7976" spans="2:7">
      <c r="B7976" s="24">
        <f t="shared" si="499"/>
        <v>51742</v>
      </c>
      <c r="C7976" s="8" t="b">
        <f t="shared" si="497"/>
        <v>0</v>
      </c>
      <c r="D7976" s="21" t="b">
        <f t="shared" si="496"/>
        <v>0</v>
      </c>
      <c r="E7976" s="14">
        <f t="shared" si="498"/>
        <v>51742</v>
      </c>
      <c r="F7976" s="3"/>
      <c r="G7976" s="5">
        <v>55138</v>
      </c>
    </row>
    <row r="7977" spans="2:7">
      <c r="B7977" s="24">
        <f t="shared" si="499"/>
        <v>51743</v>
      </c>
      <c r="C7977" s="8" t="b">
        <f t="shared" si="497"/>
        <v>0</v>
      </c>
      <c r="D7977" s="21" t="b">
        <f t="shared" si="496"/>
        <v>0</v>
      </c>
      <c r="E7977" s="14">
        <f t="shared" si="498"/>
        <v>51743</v>
      </c>
      <c r="F7977" s="3"/>
      <c r="G7977" s="5">
        <v>55141</v>
      </c>
    </row>
    <row r="7978" spans="2:7">
      <c r="B7978" s="24">
        <f t="shared" si="499"/>
        <v>51744</v>
      </c>
      <c r="C7978" s="8" t="b">
        <f t="shared" si="497"/>
        <v>1</v>
      </c>
      <c r="D7978" s="21" t="b">
        <f t="shared" si="496"/>
        <v>0</v>
      </c>
      <c r="E7978" s="14" t="b">
        <f t="shared" si="498"/>
        <v>0</v>
      </c>
      <c r="F7978" s="3"/>
      <c r="G7978" s="5">
        <v>55142</v>
      </c>
    </row>
    <row r="7979" spans="2:7">
      <c r="B7979" s="24">
        <f t="shared" si="499"/>
        <v>51745</v>
      </c>
      <c r="C7979" s="8" t="b">
        <f t="shared" si="497"/>
        <v>1</v>
      </c>
      <c r="D7979" s="21" t="b">
        <f t="shared" si="496"/>
        <v>0</v>
      </c>
      <c r="E7979" s="14" t="b">
        <f t="shared" si="498"/>
        <v>0</v>
      </c>
      <c r="F7979" s="3"/>
      <c r="G7979" s="5">
        <v>55143</v>
      </c>
    </row>
    <row r="7980" spans="2:7">
      <c r="B7980" s="24">
        <f t="shared" si="499"/>
        <v>51746</v>
      </c>
      <c r="C7980" s="8" t="b">
        <f t="shared" si="497"/>
        <v>0</v>
      </c>
      <c r="D7980" s="21" t="b">
        <f t="shared" si="496"/>
        <v>0</v>
      </c>
      <c r="E7980" s="14">
        <f t="shared" si="498"/>
        <v>51746</v>
      </c>
      <c r="F7980" s="3"/>
      <c r="G7980" s="5">
        <v>55144</v>
      </c>
    </row>
    <row r="7981" spans="2:7">
      <c r="B7981" s="24">
        <f t="shared" si="499"/>
        <v>51747</v>
      </c>
      <c r="C7981" s="8" t="b">
        <f t="shared" si="497"/>
        <v>0</v>
      </c>
      <c r="D7981" s="21" t="b">
        <f t="shared" si="496"/>
        <v>0</v>
      </c>
      <c r="E7981" s="14">
        <f t="shared" si="498"/>
        <v>51747</v>
      </c>
      <c r="F7981" s="3"/>
      <c r="G7981" s="5">
        <v>55145</v>
      </c>
    </row>
    <row r="7982" spans="2:7">
      <c r="B7982" s="24">
        <f t="shared" si="499"/>
        <v>51748</v>
      </c>
      <c r="C7982" s="8" t="b">
        <f t="shared" si="497"/>
        <v>0</v>
      </c>
      <c r="D7982" s="21" t="b">
        <f t="shared" si="496"/>
        <v>0</v>
      </c>
      <c r="E7982" s="14">
        <f t="shared" si="498"/>
        <v>51748</v>
      </c>
      <c r="F7982" s="3"/>
      <c r="G7982" s="5">
        <v>55149</v>
      </c>
    </row>
    <row r="7983" spans="2:7">
      <c r="B7983" s="24">
        <f t="shared" si="499"/>
        <v>51749</v>
      </c>
      <c r="C7983" s="8" t="b">
        <f t="shared" si="497"/>
        <v>0</v>
      </c>
      <c r="D7983" s="21" t="b">
        <f t="shared" si="496"/>
        <v>0</v>
      </c>
      <c r="E7983" s="14">
        <f t="shared" si="498"/>
        <v>51749</v>
      </c>
      <c r="F7983" s="3"/>
      <c r="G7983" s="5">
        <v>55150</v>
      </c>
    </row>
    <row r="7984" spans="2:7">
      <c r="B7984" s="24">
        <f t="shared" si="499"/>
        <v>51750</v>
      </c>
      <c r="C7984" s="8" t="b">
        <f t="shared" si="497"/>
        <v>0</v>
      </c>
      <c r="D7984" s="21" t="b">
        <f t="shared" si="496"/>
        <v>0</v>
      </c>
      <c r="E7984" s="14">
        <f t="shared" si="498"/>
        <v>51750</v>
      </c>
      <c r="F7984" s="3"/>
      <c r="G7984" s="5">
        <v>55151</v>
      </c>
    </row>
    <row r="7985" spans="2:7">
      <c r="B7985" s="24">
        <f t="shared" si="499"/>
        <v>51751</v>
      </c>
      <c r="C7985" s="8" t="b">
        <f t="shared" si="497"/>
        <v>1</v>
      </c>
      <c r="D7985" s="21" t="b">
        <f t="shared" si="496"/>
        <v>0</v>
      </c>
      <c r="E7985" s="14" t="b">
        <f t="shared" si="498"/>
        <v>0</v>
      </c>
      <c r="F7985" s="3"/>
      <c r="G7985" s="5">
        <v>55152</v>
      </c>
    </row>
    <row r="7986" spans="2:7">
      <c r="B7986" s="24">
        <f t="shared" si="499"/>
        <v>51752</v>
      </c>
      <c r="C7986" s="8" t="b">
        <f t="shared" si="497"/>
        <v>1</v>
      </c>
      <c r="D7986" s="21" t="b">
        <f t="shared" si="496"/>
        <v>0</v>
      </c>
      <c r="E7986" s="14" t="b">
        <f t="shared" si="498"/>
        <v>0</v>
      </c>
      <c r="F7986" s="3"/>
      <c r="G7986" s="5">
        <v>55155</v>
      </c>
    </row>
    <row r="7987" spans="2:7">
      <c r="B7987" s="24">
        <f t="shared" si="499"/>
        <v>51753</v>
      </c>
      <c r="C7987" s="8" t="b">
        <f t="shared" si="497"/>
        <v>0</v>
      </c>
      <c r="D7987" s="21" t="b">
        <f t="shared" si="496"/>
        <v>0</v>
      </c>
      <c r="E7987" s="14">
        <f t="shared" si="498"/>
        <v>51753</v>
      </c>
      <c r="F7987" s="3"/>
      <c r="G7987" s="5">
        <v>55156</v>
      </c>
    </row>
    <row r="7988" spans="2:7">
      <c r="B7988" s="24">
        <f t="shared" si="499"/>
        <v>51754</v>
      </c>
      <c r="C7988" s="8" t="b">
        <f t="shared" si="497"/>
        <v>0</v>
      </c>
      <c r="D7988" s="21" t="b">
        <f t="shared" si="496"/>
        <v>0</v>
      </c>
      <c r="E7988" s="14">
        <f t="shared" si="498"/>
        <v>51754</v>
      </c>
      <c r="F7988" s="3"/>
      <c r="G7988" s="5">
        <v>55157</v>
      </c>
    </row>
    <row r="7989" spans="2:7">
      <c r="B7989" s="24">
        <f t="shared" si="499"/>
        <v>51755</v>
      </c>
      <c r="C7989" s="8" t="b">
        <f t="shared" si="497"/>
        <v>0</v>
      </c>
      <c r="D7989" s="21" t="b">
        <f t="shared" si="496"/>
        <v>0</v>
      </c>
      <c r="E7989" s="14">
        <f t="shared" si="498"/>
        <v>51755</v>
      </c>
      <c r="F7989" s="3"/>
      <c r="G7989" s="5">
        <v>55158</v>
      </c>
    </row>
    <row r="7990" spans="2:7">
      <c r="B7990" s="24">
        <f t="shared" si="499"/>
        <v>51756</v>
      </c>
      <c r="C7990" s="8" t="b">
        <f t="shared" si="497"/>
        <v>0</v>
      </c>
      <c r="D7990" s="21" t="b">
        <f t="shared" si="496"/>
        <v>0</v>
      </c>
      <c r="E7990" s="14">
        <f t="shared" si="498"/>
        <v>51756</v>
      </c>
      <c r="F7990" s="3"/>
      <c r="G7990" s="5">
        <v>55159</v>
      </c>
    </row>
    <row r="7991" spans="2:7">
      <c r="B7991" s="24">
        <f t="shared" si="499"/>
        <v>51757</v>
      </c>
      <c r="C7991" s="8" t="b">
        <f t="shared" si="497"/>
        <v>0</v>
      </c>
      <c r="D7991" s="21" t="b">
        <f t="shared" si="496"/>
        <v>0</v>
      </c>
      <c r="E7991" s="14">
        <f t="shared" si="498"/>
        <v>51757</v>
      </c>
      <c r="F7991" s="3"/>
      <c r="G7991" s="5">
        <v>55162</v>
      </c>
    </row>
    <row r="7992" spans="2:7">
      <c r="B7992" s="24">
        <f t="shared" si="499"/>
        <v>51758</v>
      </c>
      <c r="C7992" s="8" t="b">
        <f t="shared" si="497"/>
        <v>1</v>
      </c>
      <c r="D7992" s="21" t="b">
        <f t="shared" si="496"/>
        <v>0</v>
      </c>
      <c r="E7992" s="14" t="b">
        <f t="shared" si="498"/>
        <v>0</v>
      </c>
      <c r="F7992" s="3"/>
      <c r="G7992" s="5">
        <v>55163</v>
      </c>
    </row>
    <row r="7993" spans="2:7">
      <c r="B7993" s="24">
        <f t="shared" si="499"/>
        <v>51759</v>
      </c>
      <c r="C7993" s="8" t="b">
        <f t="shared" si="497"/>
        <v>1</v>
      </c>
      <c r="D7993" s="21" t="b">
        <f t="shared" si="496"/>
        <v>0</v>
      </c>
      <c r="E7993" s="14" t="b">
        <f t="shared" si="498"/>
        <v>0</v>
      </c>
      <c r="F7993" s="3"/>
      <c r="G7993" s="5">
        <v>55164</v>
      </c>
    </row>
    <row r="7994" spans="2:7">
      <c r="B7994" s="24">
        <f t="shared" si="499"/>
        <v>51760</v>
      </c>
      <c r="C7994" s="8" t="b">
        <f t="shared" si="497"/>
        <v>0</v>
      </c>
      <c r="D7994" s="21" t="b">
        <f t="shared" si="496"/>
        <v>0</v>
      </c>
      <c r="E7994" s="14">
        <f t="shared" si="498"/>
        <v>51760</v>
      </c>
      <c r="F7994" s="3"/>
      <c r="G7994" s="5">
        <v>55165</v>
      </c>
    </row>
    <row r="7995" spans="2:7">
      <c r="B7995" s="24">
        <f t="shared" si="499"/>
        <v>51761</v>
      </c>
      <c r="C7995" s="8" t="b">
        <f t="shared" si="497"/>
        <v>0</v>
      </c>
      <c r="D7995" s="21" t="b">
        <f t="shared" si="496"/>
        <v>0</v>
      </c>
      <c r="E7995" s="14">
        <f t="shared" si="498"/>
        <v>51761</v>
      </c>
      <c r="F7995" s="3"/>
      <c r="G7995" s="5">
        <v>55166</v>
      </c>
    </row>
    <row r="7996" spans="2:7">
      <c r="B7996" s="24">
        <f t="shared" si="499"/>
        <v>51762</v>
      </c>
      <c r="C7996" s="8" t="b">
        <f t="shared" si="497"/>
        <v>0</v>
      </c>
      <c r="D7996" s="21" t="b">
        <f t="shared" si="496"/>
        <v>0</v>
      </c>
      <c r="E7996" s="14">
        <f t="shared" si="498"/>
        <v>51762</v>
      </c>
      <c r="F7996" s="3"/>
      <c r="G7996" s="5">
        <v>55169</v>
      </c>
    </row>
    <row r="7997" spans="2:7">
      <c r="B7997" s="24">
        <f t="shared" si="499"/>
        <v>51763</v>
      </c>
      <c r="C7997" s="8" t="b">
        <f t="shared" si="497"/>
        <v>0</v>
      </c>
      <c r="D7997" s="21" t="b">
        <f t="shared" si="496"/>
        <v>0</v>
      </c>
      <c r="E7997" s="14">
        <f t="shared" si="498"/>
        <v>51763</v>
      </c>
      <c r="F7997" s="3"/>
      <c r="G7997" s="5">
        <v>55170</v>
      </c>
    </row>
    <row r="7998" spans="2:7">
      <c r="B7998" s="24">
        <f t="shared" si="499"/>
        <v>51764</v>
      </c>
      <c r="C7998" s="8" t="b">
        <f t="shared" si="497"/>
        <v>0</v>
      </c>
      <c r="D7998" s="21" t="b">
        <f t="shared" si="496"/>
        <v>0</v>
      </c>
      <c r="E7998" s="14">
        <f t="shared" si="498"/>
        <v>51764</v>
      </c>
      <c r="F7998" s="3"/>
      <c r="G7998" s="5">
        <v>55171</v>
      </c>
    </row>
    <row r="7999" spans="2:7">
      <c r="B7999" s="24">
        <f t="shared" si="499"/>
        <v>51765</v>
      </c>
      <c r="C7999" s="8" t="b">
        <f t="shared" si="497"/>
        <v>1</v>
      </c>
      <c r="D7999" s="21" t="b">
        <f t="shared" si="496"/>
        <v>0</v>
      </c>
      <c r="E7999" s="14" t="b">
        <f t="shared" si="498"/>
        <v>0</v>
      </c>
      <c r="F7999" s="3"/>
      <c r="G7999" s="5">
        <v>55172</v>
      </c>
    </row>
    <row r="8000" spans="2:7">
      <c r="B8000" s="24">
        <f t="shared" si="499"/>
        <v>51766</v>
      </c>
      <c r="C8000" s="8" t="b">
        <f t="shared" si="497"/>
        <v>1</v>
      </c>
      <c r="D8000" s="21" t="b">
        <f t="shared" si="496"/>
        <v>0</v>
      </c>
      <c r="E8000" s="14" t="b">
        <f t="shared" si="498"/>
        <v>0</v>
      </c>
      <c r="F8000" s="3"/>
      <c r="G8000" s="5">
        <v>55173</v>
      </c>
    </row>
    <row r="8001" spans="2:7">
      <c r="B8001" s="24">
        <f t="shared" si="499"/>
        <v>51767</v>
      </c>
      <c r="C8001" s="8" t="b">
        <f t="shared" si="497"/>
        <v>0</v>
      </c>
      <c r="D8001" s="21" t="b">
        <f t="shared" si="496"/>
        <v>0</v>
      </c>
      <c r="E8001" s="14">
        <f t="shared" si="498"/>
        <v>51767</v>
      </c>
      <c r="F8001" s="3"/>
      <c r="G8001" s="5">
        <v>55176</v>
      </c>
    </row>
    <row r="8002" spans="2:7">
      <c r="B8002" s="24">
        <f t="shared" si="499"/>
        <v>51768</v>
      </c>
      <c r="C8002" s="8" t="b">
        <f t="shared" si="497"/>
        <v>0</v>
      </c>
      <c r="D8002" s="21" t="b">
        <f t="shared" si="496"/>
        <v>0</v>
      </c>
      <c r="E8002" s="14">
        <f t="shared" si="498"/>
        <v>51768</v>
      </c>
      <c r="F8002" s="3"/>
      <c r="G8002" s="5">
        <v>55177</v>
      </c>
    </row>
    <row r="8003" spans="2:7">
      <c r="B8003" s="24">
        <f t="shared" si="499"/>
        <v>51769</v>
      </c>
      <c r="C8003" s="8" t="b">
        <f t="shared" si="497"/>
        <v>0</v>
      </c>
      <c r="D8003" s="21" t="b">
        <f t="shared" ref="D8003:D8066" si="500">IF(TYPE(VLOOKUP(B8003,Holidays,1,0))&lt;&gt;1,FALSE,TRUE)</f>
        <v>0</v>
      </c>
      <c r="E8003" s="14">
        <f t="shared" si="498"/>
        <v>51769</v>
      </c>
      <c r="F8003" s="3"/>
      <c r="G8003" s="5">
        <v>55178</v>
      </c>
    </row>
    <row r="8004" spans="2:7">
      <c r="B8004" s="24">
        <f t="shared" si="499"/>
        <v>51770</v>
      </c>
      <c r="C8004" s="8" t="b">
        <f t="shared" ref="C8004:C8067" si="501">IF(WEEKDAY(B8004,2)&gt;5,TRUE)</f>
        <v>0</v>
      </c>
      <c r="D8004" s="21" t="b">
        <f t="shared" si="500"/>
        <v>0</v>
      </c>
      <c r="E8004" s="14">
        <f t="shared" ref="E8004:E8067" si="502">IF(OR(C8004,D8004),FALSE,B8004)</f>
        <v>51770</v>
      </c>
      <c r="F8004" s="3"/>
      <c r="G8004" s="5">
        <v>55179</v>
      </c>
    </row>
    <row r="8005" spans="2:7">
      <c r="B8005" s="24">
        <f t="shared" ref="B8005:B8068" si="503">B8004+1</f>
        <v>51771</v>
      </c>
      <c r="C8005" s="8" t="b">
        <f t="shared" si="501"/>
        <v>0</v>
      </c>
      <c r="D8005" s="21" t="b">
        <f t="shared" si="500"/>
        <v>0</v>
      </c>
      <c r="E8005" s="14">
        <f t="shared" si="502"/>
        <v>51771</v>
      </c>
      <c r="F8005" s="3"/>
      <c r="G8005" s="5">
        <v>55180</v>
      </c>
    </row>
    <row r="8006" spans="2:7">
      <c r="B8006" s="24">
        <f t="shared" si="503"/>
        <v>51772</v>
      </c>
      <c r="C8006" s="8" t="b">
        <f t="shared" si="501"/>
        <v>1</v>
      </c>
      <c r="D8006" s="21" t="b">
        <f t="shared" si="500"/>
        <v>0</v>
      </c>
      <c r="E8006" s="14" t="b">
        <f t="shared" si="502"/>
        <v>0</v>
      </c>
      <c r="F8006" s="3"/>
      <c r="G8006" s="5">
        <v>55183</v>
      </c>
    </row>
    <row r="8007" spans="2:7">
      <c r="B8007" s="24">
        <f t="shared" si="503"/>
        <v>51773</v>
      </c>
      <c r="C8007" s="8" t="b">
        <f t="shared" si="501"/>
        <v>1</v>
      </c>
      <c r="D8007" s="21" t="b">
        <f t="shared" si="500"/>
        <v>0</v>
      </c>
      <c r="E8007" s="14" t="b">
        <f t="shared" si="502"/>
        <v>0</v>
      </c>
      <c r="F8007" s="3"/>
      <c r="G8007" s="5">
        <v>55184</v>
      </c>
    </row>
    <row r="8008" spans="2:7">
      <c r="B8008" s="24">
        <f t="shared" si="503"/>
        <v>51774</v>
      </c>
      <c r="C8008" s="8" t="b">
        <f t="shared" si="501"/>
        <v>0</v>
      </c>
      <c r="D8008" s="21" t="b">
        <f t="shared" si="500"/>
        <v>0</v>
      </c>
      <c r="E8008" s="14">
        <f t="shared" si="502"/>
        <v>51774</v>
      </c>
      <c r="F8008" s="3"/>
      <c r="G8008" s="5">
        <v>55185</v>
      </c>
    </row>
    <row r="8009" spans="2:7">
      <c r="B8009" s="24">
        <f t="shared" si="503"/>
        <v>51775</v>
      </c>
      <c r="C8009" s="8" t="b">
        <f t="shared" si="501"/>
        <v>0</v>
      </c>
      <c r="D8009" s="21" t="b">
        <f t="shared" si="500"/>
        <v>0</v>
      </c>
      <c r="E8009" s="14">
        <f t="shared" si="502"/>
        <v>51775</v>
      </c>
      <c r="F8009" s="3"/>
      <c r="G8009" s="5">
        <v>55186</v>
      </c>
    </row>
    <row r="8010" spans="2:7">
      <c r="B8010" s="24">
        <f t="shared" si="503"/>
        <v>51776</v>
      </c>
      <c r="C8010" s="8" t="b">
        <f t="shared" si="501"/>
        <v>0</v>
      </c>
      <c r="D8010" s="21" t="b">
        <f t="shared" si="500"/>
        <v>0</v>
      </c>
      <c r="E8010" s="14">
        <f t="shared" si="502"/>
        <v>51776</v>
      </c>
      <c r="F8010" s="3"/>
      <c r="G8010" s="5">
        <v>55187</v>
      </c>
    </row>
    <row r="8011" spans="2:7">
      <c r="B8011" s="24">
        <f t="shared" si="503"/>
        <v>51777</v>
      </c>
      <c r="C8011" s="8" t="b">
        <f t="shared" si="501"/>
        <v>0</v>
      </c>
      <c r="D8011" s="21" t="b">
        <f t="shared" si="500"/>
        <v>0</v>
      </c>
      <c r="E8011" s="14">
        <f t="shared" si="502"/>
        <v>51777</v>
      </c>
      <c r="F8011" s="3"/>
      <c r="G8011" s="5">
        <v>55190</v>
      </c>
    </row>
    <row r="8012" spans="2:7">
      <c r="B8012" s="24">
        <f t="shared" si="503"/>
        <v>51778</v>
      </c>
      <c r="C8012" s="8" t="b">
        <f t="shared" si="501"/>
        <v>0</v>
      </c>
      <c r="D8012" s="21" t="b">
        <f t="shared" si="500"/>
        <v>0</v>
      </c>
      <c r="E8012" s="14">
        <f t="shared" si="502"/>
        <v>51778</v>
      </c>
      <c r="F8012" s="3"/>
      <c r="G8012" s="5">
        <v>55191</v>
      </c>
    </row>
    <row r="8013" spans="2:7">
      <c r="B8013" s="24">
        <f t="shared" si="503"/>
        <v>51779</v>
      </c>
      <c r="C8013" s="8" t="b">
        <f t="shared" si="501"/>
        <v>1</v>
      </c>
      <c r="D8013" s="21" t="b">
        <f t="shared" si="500"/>
        <v>0</v>
      </c>
      <c r="E8013" s="14" t="b">
        <f t="shared" si="502"/>
        <v>0</v>
      </c>
      <c r="F8013" s="3"/>
      <c r="G8013" s="5">
        <v>55192</v>
      </c>
    </row>
    <row r="8014" spans="2:7">
      <c r="B8014" s="24">
        <f t="shared" si="503"/>
        <v>51780</v>
      </c>
      <c r="C8014" s="8" t="b">
        <f t="shared" si="501"/>
        <v>1</v>
      </c>
      <c r="D8014" s="21" t="b">
        <f t="shared" si="500"/>
        <v>0</v>
      </c>
      <c r="E8014" s="14" t="b">
        <f t="shared" si="502"/>
        <v>0</v>
      </c>
      <c r="F8014" s="3"/>
      <c r="G8014" s="5">
        <v>55193</v>
      </c>
    </row>
    <row r="8015" spans="2:7">
      <c r="B8015" s="24">
        <f t="shared" si="503"/>
        <v>51781</v>
      </c>
      <c r="C8015" s="8" t="b">
        <f t="shared" si="501"/>
        <v>0</v>
      </c>
      <c r="D8015" s="21" t="b">
        <f t="shared" si="500"/>
        <v>0</v>
      </c>
      <c r="E8015" s="14">
        <f t="shared" si="502"/>
        <v>51781</v>
      </c>
      <c r="F8015" s="3"/>
      <c r="G8015" s="5">
        <v>55194</v>
      </c>
    </row>
    <row r="8016" spans="2:7">
      <c r="B8016" s="24">
        <f t="shared" si="503"/>
        <v>51782</v>
      </c>
      <c r="C8016" s="8" t="b">
        <f t="shared" si="501"/>
        <v>0</v>
      </c>
      <c r="D8016" s="21" t="b">
        <f t="shared" si="500"/>
        <v>0</v>
      </c>
      <c r="E8016" s="14">
        <f t="shared" si="502"/>
        <v>51782</v>
      </c>
      <c r="F8016" s="3"/>
      <c r="G8016" s="5">
        <v>55197</v>
      </c>
    </row>
    <row r="8017" spans="2:7">
      <c r="B8017" s="24">
        <f t="shared" si="503"/>
        <v>51783</v>
      </c>
      <c r="C8017" s="8" t="b">
        <f t="shared" si="501"/>
        <v>0</v>
      </c>
      <c r="D8017" s="21" t="b">
        <f t="shared" si="500"/>
        <v>0</v>
      </c>
      <c r="E8017" s="14">
        <f t="shared" si="502"/>
        <v>51783</v>
      </c>
      <c r="F8017" s="3"/>
      <c r="G8017" s="5">
        <v>55198</v>
      </c>
    </row>
    <row r="8018" spans="2:7">
      <c r="B8018" s="24">
        <f t="shared" si="503"/>
        <v>51784</v>
      </c>
      <c r="C8018" s="8" t="b">
        <f t="shared" si="501"/>
        <v>0</v>
      </c>
      <c r="D8018" s="21" t="b">
        <f t="shared" si="500"/>
        <v>0</v>
      </c>
      <c r="E8018" s="14">
        <f t="shared" si="502"/>
        <v>51784</v>
      </c>
      <c r="F8018" s="3"/>
      <c r="G8018" s="5">
        <v>55199</v>
      </c>
    </row>
    <row r="8019" spans="2:7">
      <c r="B8019" s="24">
        <f t="shared" si="503"/>
        <v>51785</v>
      </c>
      <c r="C8019" s="8" t="b">
        <f t="shared" si="501"/>
        <v>0</v>
      </c>
      <c r="D8019" s="21" t="b">
        <f t="shared" si="500"/>
        <v>0</v>
      </c>
      <c r="E8019" s="14">
        <f t="shared" si="502"/>
        <v>51785</v>
      </c>
      <c r="F8019" s="3"/>
      <c r="G8019" s="5">
        <v>55200</v>
      </c>
    </row>
    <row r="8020" spans="2:7">
      <c r="B8020" s="24">
        <f t="shared" si="503"/>
        <v>51786</v>
      </c>
      <c r="C8020" s="8" t="b">
        <f t="shared" si="501"/>
        <v>1</v>
      </c>
      <c r="D8020" s="21" t="b">
        <f t="shared" si="500"/>
        <v>0</v>
      </c>
      <c r="E8020" s="14" t="b">
        <f t="shared" si="502"/>
        <v>0</v>
      </c>
      <c r="F8020" s="3"/>
      <c r="G8020" s="5">
        <v>55201</v>
      </c>
    </row>
    <row r="8021" spans="2:7">
      <c r="B8021" s="24">
        <f t="shared" si="503"/>
        <v>51787</v>
      </c>
      <c r="C8021" s="8" t="b">
        <f t="shared" si="501"/>
        <v>1</v>
      </c>
      <c r="D8021" s="21" t="b">
        <f t="shared" si="500"/>
        <v>0</v>
      </c>
      <c r="E8021" s="14" t="b">
        <f t="shared" si="502"/>
        <v>0</v>
      </c>
      <c r="F8021" s="3"/>
      <c r="G8021" s="5">
        <v>55204</v>
      </c>
    </row>
    <row r="8022" spans="2:7">
      <c r="B8022" s="24">
        <f t="shared" si="503"/>
        <v>51788</v>
      </c>
      <c r="C8022" s="8" t="b">
        <f t="shared" si="501"/>
        <v>0</v>
      </c>
      <c r="D8022" s="21" t="b">
        <f t="shared" si="500"/>
        <v>0</v>
      </c>
      <c r="E8022" s="14">
        <f t="shared" si="502"/>
        <v>51788</v>
      </c>
      <c r="F8022" s="3"/>
      <c r="G8022" s="5">
        <v>55205</v>
      </c>
    </row>
    <row r="8023" spans="2:7">
      <c r="B8023" s="24">
        <f t="shared" si="503"/>
        <v>51789</v>
      </c>
      <c r="C8023" s="8" t="b">
        <f t="shared" si="501"/>
        <v>0</v>
      </c>
      <c r="D8023" s="21" t="b">
        <f t="shared" si="500"/>
        <v>0</v>
      </c>
      <c r="E8023" s="14">
        <f t="shared" si="502"/>
        <v>51789</v>
      </c>
      <c r="F8023" s="3"/>
      <c r="G8023" s="5">
        <v>55206</v>
      </c>
    </row>
    <row r="8024" spans="2:7">
      <c r="B8024" s="24">
        <f t="shared" si="503"/>
        <v>51790</v>
      </c>
      <c r="C8024" s="8" t="b">
        <f t="shared" si="501"/>
        <v>0</v>
      </c>
      <c r="D8024" s="21" t="b">
        <f t="shared" si="500"/>
        <v>0</v>
      </c>
      <c r="E8024" s="14">
        <f t="shared" si="502"/>
        <v>51790</v>
      </c>
      <c r="F8024" s="3"/>
      <c r="G8024" s="5">
        <v>55207</v>
      </c>
    </row>
    <row r="8025" spans="2:7">
      <c r="B8025" s="24">
        <f t="shared" si="503"/>
        <v>51791</v>
      </c>
      <c r="C8025" s="8" t="b">
        <f t="shared" si="501"/>
        <v>0</v>
      </c>
      <c r="D8025" s="21" t="b">
        <f t="shared" si="500"/>
        <v>0</v>
      </c>
      <c r="E8025" s="14">
        <f t="shared" si="502"/>
        <v>51791</v>
      </c>
      <c r="F8025" s="3"/>
      <c r="G8025" s="5">
        <v>55208</v>
      </c>
    </row>
    <row r="8026" spans="2:7">
      <c r="B8026" s="24">
        <f t="shared" si="503"/>
        <v>51792</v>
      </c>
      <c r="C8026" s="8" t="b">
        <f t="shared" si="501"/>
        <v>0</v>
      </c>
      <c r="D8026" s="21" t="b">
        <f t="shared" si="500"/>
        <v>0</v>
      </c>
      <c r="E8026" s="14">
        <f t="shared" si="502"/>
        <v>51792</v>
      </c>
      <c r="F8026" s="3"/>
      <c r="G8026" s="5">
        <v>55211</v>
      </c>
    </row>
    <row r="8027" spans="2:7">
      <c r="B8027" s="24">
        <f t="shared" si="503"/>
        <v>51793</v>
      </c>
      <c r="C8027" s="8" t="b">
        <f t="shared" si="501"/>
        <v>1</v>
      </c>
      <c r="D8027" s="21" t="b">
        <f t="shared" si="500"/>
        <v>0</v>
      </c>
      <c r="E8027" s="14" t="b">
        <f t="shared" si="502"/>
        <v>0</v>
      </c>
      <c r="F8027" s="3"/>
      <c r="G8027" s="5">
        <v>55212</v>
      </c>
    </row>
    <row r="8028" spans="2:7">
      <c r="B8028" s="24">
        <f t="shared" si="503"/>
        <v>51794</v>
      </c>
      <c r="C8028" s="8" t="b">
        <f t="shared" si="501"/>
        <v>1</v>
      </c>
      <c r="D8028" s="21" t="b">
        <f t="shared" si="500"/>
        <v>0</v>
      </c>
      <c r="E8028" s="14" t="b">
        <f t="shared" si="502"/>
        <v>0</v>
      </c>
      <c r="F8028" s="3"/>
      <c r="G8028" s="5">
        <v>55213</v>
      </c>
    </row>
    <row r="8029" spans="2:7">
      <c r="B8029" s="24">
        <f t="shared" si="503"/>
        <v>51795</v>
      </c>
      <c r="C8029" s="8" t="b">
        <f t="shared" si="501"/>
        <v>0</v>
      </c>
      <c r="D8029" s="21" t="b">
        <f t="shared" si="500"/>
        <v>0</v>
      </c>
      <c r="E8029" s="14">
        <f t="shared" si="502"/>
        <v>51795</v>
      </c>
      <c r="F8029" s="3"/>
      <c r="G8029" s="5">
        <v>55214</v>
      </c>
    </row>
    <row r="8030" spans="2:7">
      <c r="B8030" s="24">
        <f t="shared" si="503"/>
        <v>51796</v>
      </c>
      <c r="C8030" s="8" t="b">
        <f t="shared" si="501"/>
        <v>0</v>
      </c>
      <c r="D8030" s="21" t="b">
        <f t="shared" si="500"/>
        <v>0</v>
      </c>
      <c r="E8030" s="14">
        <f t="shared" si="502"/>
        <v>51796</v>
      </c>
      <c r="F8030" s="3"/>
      <c r="G8030" s="5">
        <v>55215</v>
      </c>
    </row>
    <row r="8031" spans="2:7">
      <c r="B8031" s="24">
        <f t="shared" si="503"/>
        <v>51797</v>
      </c>
      <c r="C8031" s="8" t="b">
        <f t="shared" si="501"/>
        <v>0</v>
      </c>
      <c r="D8031" s="21" t="b">
        <f t="shared" si="500"/>
        <v>0</v>
      </c>
      <c r="E8031" s="14">
        <f t="shared" si="502"/>
        <v>51797</v>
      </c>
      <c r="F8031" s="3"/>
      <c r="G8031" s="5">
        <v>55218</v>
      </c>
    </row>
    <row r="8032" spans="2:7">
      <c r="B8032" s="24">
        <f t="shared" si="503"/>
        <v>51798</v>
      </c>
      <c r="C8032" s="8" t="b">
        <f t="shared" si="501"/>
        <v>0</v>
      </c>
      <c r="D8032" s="21" t="b">
        <f t="shared" si="500"/>
        <v>0</v>
      </c>
      <c r="E8032" s="14">
        <f t="shared" si="502"/>
        <v>51798</v>
      </c>
      <c r="F8032" s="3"/>
      <c r="G8032" s="5">
        <v>55219</v>
      </c>
    </row>
    <row r="8033" spans="2:7">
      <c r="B8033" s="24">
        <f t="shared" si="503"/>
        <v>51799</v>
      </c>
      <c r="C8033" s="8" t="b">
        <f t="shared" si="501"/>
        <v>0</v>
      </c>
      <c r="D8033" s="21" t="b">
        <f t="shared" si="500"/>
        <v>0</v>
      </c>
      <c r="E8033" s="14">
        <f t="shared" si="502"/>
        <v>51799</v>
      </c>
      <c r="F8033" s="3"/>
      <c r="G8033" s="5">
        <v>55220</v>
      </c>
    </row>
    <row r="8034" spans="2:7">
      <c r="B8034" s="24">
        <f t="shared" si="503"/>
        <v>51800</v>
      </c>
      <c r="C8034" s="8" t="b">
        <f t="shared" si="501"/>
        <v>1</v>
      </c>
      <c r="D8034" s="21" t="b">
        <f t="shared" si="500"/>
        <v>0</v>
      </c>
      <c r="E8034" s="14" t="b">
        <f t="shared" si="502"/>
        <v>0</v>
      </c>
      <c r="F8034" s="3"/>
      <c r="G8034" s="5">
        <v>55221</v>
      </c>
    </row>
    <row r="8035" spans="2:7">
      <c r="B8035" s="24">
        <f t="shared" si="503"/>
        <v>51801</v>
      </c>
      <c r="C8035" s="8" t="b">
        <f t="shared" si="501"/>
        <v>1</v>
      </c>
      <c r="D8035" s="21" t="b">
        <f t="shared" si="500"/>
        <v>0</v>
      </c>
      <c r="E8035" s="14" t="b">
        <f t="shared" si="502"/>
        <v>0</v>
      </c>
      <c r="F8035" s="3"/>
      <c r="G8035" s="5">
        <v>55222</v>
      </c>
    </row>
    <row r="8036" spans="2:7">
      <c r="B8036" s="24">
        <f t="shared" si="503"/>
        <v>51802</v>
      </c>
      <c r="C8036" s="8" t="b">
        <f t="shared" si="501"/>
        <v>0</v>
      </c>
      <c r="D8036" s="21" t="b">
        <f t="shared" si="500"/>
        <v>0</v>
      </c>
      <c r="E8036" s="14">
        <f t="shared" si="502"/>
        <v>51802</v>
      </c>
      <c r="F8036" s="3"/>
      <c r="G8036" s="5">
        <v>55225</v>
      </c>
    </row>
    <row r="8037" spans="2:7">
      <c r="B8037" s="24">
        <f t="shared" si="503"/>
        <v>51803</v>
      </c>
      <c r="C8037" s="8" t="b">
        <f t="shared" si="501"/>
        <v>0</v>
      </c>
      <c r="D8037" s="21" t="b">
        <f t="shared" si="500"/>
        <v>0</v>
      </c>
      <c r="E8037" s="14">
        <f t="shared" si="502"/>
        <v>51803</v>
      </c>
      <c r="F8037" s="3"/>
      <c r="G8037" s="5">
        <v>55226</v>
      </c>
    </row>
    <row r="8038" spans="2:7">
      <c r="B8038" s="24">
        <f t="shared" si="503"/>
        <v>51804</v>
      </c>
      <c r="C8038" s="8" t="b">
        <f t="shared" si="501"/>
        <v>0</v>
      </c>
      <c r="D8038" s="21" t="b">
        <f t="shared" si="500"/>
        <v>0</v>
      </c>
      <c r="E8038" s="14">
        <f t="shared" si="502"/>
        <v>51804</v>
      </c>
      <c r="F8038" s="3"/>
      <c r="G8038" s="5">
        <v>55227</v>
      </c>
    </row>
    <row r="8039" spans="2:7">
      <c r="B8039" s="24">
        <f t="shared" si="503"/>
        <v>51805</v>
      </c>
      <c r="C8039" s="8" t="b">
        <f t="shared" si="501"/>
        <v>0</v>
      </c>
      <c r="D8039" s="21" t="b">
        <f t="shared" si="500"/>
        <v>0</v>
      </c>
      <c r="E8039" s="14">
        <f t="shared" si="502"/>
        <v>51805</v>
      </c>
      <c r="F8039" s="3"/>
      <c r="G8039" s="5">
        <v>55228</v>
      </c>
    </row>
    <row r="8040" spans="2:7">
      <c r="B8040" s="24">
        <f t="shared" si="503"/>
        <v>51806</v>
      </c>
      <c r="C8040" s="8" t="b">
        <f t="shared" si="501"/>
        <v>0</v>
      </c>
      <c r="D8040" s="21" t="b">
        <f t="shared" si="500"/>
        <v>0</v>
      </c>
      <c r="E8040" s="14">
        <f t="shared" si="502"/>
        <v>51806</v>
      </c>
      <c r="F8040" s="3"/>
      <c r="G8040" s="5">
        <v>55229</v>
      </c>
    </row>
    <row r="8041" spans="2:7">
      <c r="B8041" s="24">
        <f t="shared" si="503"/>
        <v>51807</v>
      </c>
      <c r="C8041" s="8" t="b">
        <f t="shared" si="501"/>
        <v>1</v>
      </c>
      <c r="D8041" s="21" t="b">
        <f t="shared" si="500"/>
        <v>0</v>
      </c>
      <c r="E8041" s="14" t="b">
        <f t="shared" si="502"/>
        <v>0</v>
      </c>
      <c r="F8041" s="3"/>
      <c r="G8041" s="5">
        <v>55232</v>
      </c>
    </row>
    <row r="8042" spans="2:7">
      <c r="B8042" s="24">
        <f t="shared" si="503"/>
        <v>51808</v>
      </c>
      <c r="C8042" s="8" t="b">
        <f t="shared" si="501"/>
        <v>1</v>
      </c>
      <c r="D8042" s="21" t="b">
        <f t="shared" si="500"/>
        <v>0</v>
      </c>
      <c r="E8042" s="14" t="b">
        <f t="shared" si="502"/>
        <v>0</v>
      </c>
      <c r="F8042" s="3"/>
      <c r="G8042" s="5">
        <v>55233</v>
      </c>
    </row>
    <row r="8043" spans="2:7">
      <c r="B8043" s="24">
        <f t="shared" si="503"/>
        <v>51809</v>
      </c>
      <c r="C8043" s="8" t="b">
        <f t="shared" si="501"/>
        <v>0</v>
      </c>
      <c r="D8043" s="21" t="b">
        <f t="shared" si="500"/>
        <v>0</v>
      </c>
      <c r="E8043" s="14">
        <f t="shared" si="502"/>
        <v>51809</v>
      </c>
      <c r="F8043" s="3"/>
      <c r="G8043" s="5">
        <v>55234</v>
      </c>
    </row>
    <row r="8044" spans="2:7">
      <c r="B8044" s="24">
        <f t="shared" si="503"/>
        <v>51810</v>
      </c>
      <c r="C8044" s="8" t="b">
        <f t="shared" si="501"/>
        <v>0</v>
      </c>
      <c r="D8044" s="21" t="b">
        <f t="shared" si="500"/>
        <v>0</v>
      </c>
      <c r="E8044" s="14">
        <f t="shared" si="502"/>
        <v>51810</v>
      </c>
      <c r="F8044" s="3"/>
      <c r="G8044" s="5">
        <v>55235</v>
      </c>
    </row>
    <row r="8045" spans="2:7">
      <c r="B8045" s="24">
        <f t="shared" si="503"/>
        <v>51811</v>
      </c>
      <c r="C8045" s="8" t="b">
        <f t="shared" si="501"/>
        <v>0</v>
      </c>
      <c r="D8045" s="21" t="b">
        <f t="shared" si="500"/>
        <v>0</v>
      </c>
      <c r="E8045" s="14">
        <f t="shared" si="502"/>
        <v>51811</v>
      </c>
      <c r="F8045" s="3"/>
      <c r="G8045" s="5">
        <v>55236</v>
      </c>
    </row>
    <row r="8046" spans="2:7">
      <c r="B8046" s="24">
        <f t="shared" si="503"/>
        <v>51812</v>
      </c>
      <c r="C8046" s="8" t="b">
        <f t="shared" si="501"/>
        <v>0</v>
      </c>
      <c r="D8046" s="21" t="b">
        <f t="shared" si="500"/>
        <v>0</v>
      </c>
      <c r="E8046" s="14">
        <f t="shared" si="502"/>
        <v>51812</v>
      </c>
      <c r="F8046" s="3"/>
      <c r="G8046" s="5">
        <v>55239</v>
      </c>
    </row>
    <row r="8047" spans="2:7">
      <c r="B8047" s="24">
        <f t="shared" si="503"/>
        <v>51813</v>
      </c>
      <c r="C8047" s="8" t="b">
        <f t="shared" si="501"/>
        <v>0</v>
      </c>
      <c r="D8047" s="21" t="b">
        <f t="shared" si="500"/>
        <v>0</v>
      </c>
      <c r="E8047" s="14">
        <f t="shared" si="502"/>
        <v>51813</v>
      </c>
      <c r="F8047" s="3"/>
      <c r="G8047" s="5">
        <v>55240</v>
      </c>
    </row>
    <row r="8048" spans="2:7">
      <c r="B8048" s="24">
        <f t="shared" si="503"/>
        <v>51814</v>
      </c>
      <c r="C8048" s="8" t="b">
        <f t="shared" si="501"/>
        <v>1</v>
      </c>
      <c r="D8048" s="21" t="b">
        <f t="shared" si="500"/>
        <v>0</v>
      </c>
      <c r="E8048" s="14" t="b">
        <f t="shared" si="502"/>
        <v>0</v>
      </c>
      <c r="F8048" s="3"/>
      <c r="G8048" s="5">
        <v>55241</v>
      </c>
    </row>
    <row r="8049" spans="2:7">
      <c r="B8049" s="24">
        <f t="shared" si="503"/>
        <v>51815</v>
      </c>
      <c r="C8049" s="8" t="b">
        <f t="shared" si="501"/>
        <v>1</v>
      </c>
      <c r="D8049" s="21" t="b">
        <f t="shared" si="500"/>
        <v>0</v>
      </c>
      <c r="E8049" s="14" t="b">
        <f t="shared" si="502"/>
        <v>0</v>
      </c>
      <c r="F8049" s="3"/>
      <c r="G8049" s="5">
        <v>55242</v>
      </c>
    </row>
    <row r="8050" spans="2:7">
      <c r="B8050" s="24">
        <f t="shared" si="503"/>
        <v>51816</v>
      </c>
      <c r="C8050" s="8" t="b">
        <f t="shared" si="501"/>
        <v>0</v>
      </c>
      <c r="D8050" s="21" t="b">
        <f t="shared" si="500"/>
        <v>0</v>
      </c>
      <c r="E8050" s="14">
        <f t="shared" si="502"/>
        <v>51816</v>
      </c>
      <c r="F8050" s="3"/>
      <c r="G8050" s="5">
        <v>55247</v>
      </c>
    </row>
    <row r="8051" spans="2:7">
      <c r="B8051" s="24">
        <f t="shared" si="503"/>
        <v>51817</v>
      </c>
      <c r="C8051" s="8" t="b">
        <f t="shared" si="501"/>
        <v>0</v>
      </c>
      <c r="D8051" s="21" t="b">
        <f t="shared" si="500"/>
        <v>0</v>
      </c>
      <c r="E8051" s="14">
        <f t="shared" si="502"/>
        <v>51817</v>
      </c>
      <c r="F8051" s="3"/>
      <c r="G8051" s="5">
        <v>55248</v>
      </c>
    </row>
    <row r="8052" spans="2:7">
      <c r="B8052" s="24">
        <f t="shared" si="503"/>
        <v>51818</v>
      </c>
      <c r="C8052" s="8" t="b">
        <f t="shared" si="501"/>
        <v>0</v>
      </c>
      <c r="D8052" s="21" t="b">
        <f t="shared" si="500"/>
        <v>0</v>
      </c>
      <c r="E8052" s="14">
        <f t="shared" si="502"/>
        <v>51818</v>
      </c>
      <c r="F8052" s="3"/>
      <c r="G8052" s="5">
        <v>55249</v>
      </c>
    </row>
    <row r="8053" spans="2:7">
      <c r="B8053" s="24">
        <f t="shared" si="503"/>
        <v>51819</v>
      </c>
      <c r="C8053" s="8" t="b">
        <f t="shared" si="501"/>
        <v>0</v>
      </c>
      <c r="D8053" s="21" t="b">
        <f t="shared" si="500"/>
        <v>0</v>
      </c>
      <c r="E8053" s="14">
        <f t="shared" si="502"/>
        <v>51819</v>
      </c>
      <c r="F8053" s="3"/>
      <c r="G8053" s="5">
        <v>55250</v>
      </c>
    </row>
    <row r="8054" spans="2:7">
      <c r="B8054" s="24">
        <f t="shared" si="503"/>
        <v>51820</v>
      </c>
      <c r="C8054" s="8" t="b">
        <f t="shared" si="501"/>
        <v>0</v>
      </c>
      <c r="D8054" s="21" t="b">
        <f t="shared" si="500"/>
        <v>0</v>
      </c>
      <c r="E8054" s="14">
        <f t="shared" si="502"/>
        <v>51820</v>
      </c>
      <c r="F8054" s="3"/>
      <c r="G8054" s="5">
        <v>55253</v>
      </c>
    </row>
    <row r="8055" spans="2:7">
      <c r="B8055" s="24">
        <f t="shared" si="503"/>
        <v>51821</v>
      </c>
      <c r="C8055" s="8" t="b">
        <f t="shared" si="501"/>
        <v>1</v>
      </c>
      <c r="D8055" s="21" t="b">
        <f t="shared" si="500"/>
        <v>0</v>
      </c>
      <c r="E8055" s="14" t="b">
        <f t="shared" si="502"/>
        <v>0</v>
      </c>
      <c r="F8055" s="3"/>
      <c r="G8055" s="5">
        <v>55254</v>
      </c>
    </row>
    <row r="8056" spans="2:7">
      <c r="B8056" s="24">
        <f t="shared" si="503"/>
        <v>51822</v>
      </c>
      <c r="C8056" s="8" t="b">
        <f t="shared" si="501"/>
        <v>1</v>
      </c>
      <c r="D8056" s="21" t="b">
        <f t="shared" si="500"/>
        <v>0</v>
      </c>
      <c r="E8056" s="14" t="b">
        <f t="shared" si="502"/>
        <v>0</v>
      </c>
      <c r="F8056" s="3"/>
      <c r="G8056" s="5">
        <v>55255</v>
      </c>
    </row>
    <row r="8057" spans="2:7">
      <c r="B8057" s="24">
        <f t="shared" si="503"/>
        <v>51823</v>
      </c>
      <c r="C8057" s="8" t="b">
        <f t="shared" si="501"/>
        <v>0</v>
      </c>
      <c r="D8057" s="21" t="b">
        <f t="shared" si="500"/>
        <v>0</v>
      </c>
      <c r="E8057" s="14">
        <f t="shared" si="502"/>
        <v>51823</v>
      </c>
      <c r="F8057" s="3"/>
      <c r="G8057" s="5">
        <v>55256</v>
      </c>
    </row>
    <row r="8058" spans="2:7">
      <c r="B8058" s="24">
        <f t="shared" si="503"/>
        <v>51824</v>
      </c>
      <c r="C8058" s="8" t="b">
        <f t="shared" si="501"/>
        <v>0</v>
      </c>
      <c r="D8058" s="21" t="b">
        <f t="shared" si="500"/>
        <v>0</v>
      </c>
      <c r="E8058" s="14">
        <f t="shared" si="502"/>
        <v>51824</v>
      </c>
      <c r="F8058" s="3"/>
      <c r="G8058" s="5">
        <v>55257</v>
      </c>
    </row>
    <row r="8059" spans="2:7">
      <c r="B8059" s="24">
        <f t="shared" si="503"/>
        <v>51825</v>
      </c>
      <c r="C8059" s="8" t="b">
        <f t="shared" si="501"/>
        <v>0</v>
      </c>
      <c r="D8059" s="21" t="b">
        <f t="shared" si="500"/>
        <v>0</v>
      </c>
      <c r="E8059" s="14">
        <f t="shared" si="502"/>
        <v>51825</v>
      </c>
      <c r="F8059" s="3"/>
      <c r="G8059" s="5">
        <v>55260</v>
      </c>
    </row>
    <row r="8060" spans="2:7">
      <c r="B8060" s="24">
        <f t="shared" si="503"/>
        <v>51826</v>
      </c>
      <c r="C8060" s="8" t="b">
        <f t="shared" si="501"/>
        <v>0</v>
      </c>
      <c r="D8060" s="21" t="b">
        <f t="shared" si="500"/>
        <v>0</v>
      </c>
      <c r="E8060" s="14">
        <f t="shared" si="502"/>
        <v>51826</v>
      </c>
      <c r="F8060" s="3"/>
      <c r="G8060" s="5">
        <v>55261</v>
      </c>
    </row>
    <row r="8061" spans="2:7">
      <c r="B8061" s="24">
        <f t="shared" si="503"/>
        <v>51827</v>
      </c>
      <c r="C8061" s="8" t="b">
        <f t="shared" si="501"/>
        <v>0</v>
      </c>
      <c r="D8061" s="21" t="b">
        <f t="shared" si="500"/>
        <v>0</v>
      </c>
      <c r="E8061" s="14">
        <f t="shared" si="502"/>
        <v>51827</v>
      </c>
      <c r="F8061" s="3"/>
      <c r="G8061" s="5">
        <v>55262</v>
      </c>
    </row>
    <row r="8062" spans="2:7">
      <c r="B8062" s="24">
        <f t="shared" si="503"/>
        <v>51828</v>
      </c>
      <c r="C8062" s="8" t="b">
        <f t="shared" si="501"/>
        <v>1</v>
      </c>
      <c r="D8062" s="21" t="b">
        <f t="shared" si="500"/>
        <v>0</v>
      </c>
      <c r="E8062" s="14" t="b">
        <f t="shared" si="502"/>
        <v>0</v>
      </c>
      <c r="F8062" s="3"/>
      <c r="G8062" s="5">
        <v>55263</v>
      </c>
    </row>
    <row r="8063" spans="2:7">
      <c r="B8063" s="24">
        <f t="shared" si="503"/>
        <v>51829</v>
      </c>
      <c r="C8063" s="8" t="b">
        <f t="shared" si="501"/>
        <v>1</v>
      </c>
      <c r="D8063" s="21" t="b">
        <f t="shared" si="500"/>
        <v>0</v>
      </c>
      <c r="E8063" s="14" t="b">
        <f t="shared" si="502"/>
        <v>0</v>
      </c>
      <c r="F8063" s="3"/>
      <c r="G8063" s="5">
        <v>55264</v>
      </c>
    </row>
    <row r="8064" spans="2:7">
      <c r="B8064" s="24">
        <f t="shared" si="503"/>
        <v>51830</v>
      </c>
      <c r="C8064" s="8" t="b">
        <f t="shared" si="501"/>
        <v>0</v>
      </c>
      <c r="D8064" s="21" t="b">
        <f t="shared" si="500"/>
        <v>0</v>
      </c>
      <c r="E8064" s="14">
        <f t="shared" si="502"/>
        <v>51830</v>
      </c>
      <c r="F8064" s="3"/>
      <c r="G8064" s="5">
        <v>55267</v>
      </c>
    </row>
    <row r="8065" spans="2:7">
      <c r="B8065" s="24">
        <f t="shared" si="503"/>
        <v>51831</v>
      </c>
      <c r="C8065" s="8" t="b">
        <f t="shared" si="501"/>
        <v>0</v>
      </c>
      <c r="D8065" s="21" t="b">
        <f t="shared" si="500"/>
        <v>0</v>
      </c>
      <c r="E8065" s="14">
        <f t="shared" si="502"/>
        <v>51831</v>
      </c>
      <c r="F8065" s="3"/>
      <c r="G8065" s="5">
        <v>55268</v>
      </c>
    </row>
    <row r="8066" spans="2:7">
      <c r="B8066" s="24">
        <f t="shared" si="503"/>
        <v>51832</v>
      </c>
      <c r="C8066" s="8" t="b">
        <f t="shared" si="501"/>
        <v>0</v>
      </c>
      <c r="D8066" s="21" t="b">
        <f t="shared" si="500"/>
        <v>0</v>
      </c>
      <c r="E8066" s="14">
        <f t="shared" si="502"/>
        <v>51832</v>
      </c>
      <c r="F8066" s="3"/>
      <c r="G8066" s="5">
        <v>55269</v>
      </c>
    </row>
    <row r="8067" spans="2:7">
      <c r="B8067" s="24">
        <f t="shared" si="503"/>
        <v>51833</v>
      </c>
      <c r="C8067" s="8" t="b">
        <f t="shared" si="501"/>
        <v>0</v>
      </c>
      <c r="D8067" s="21" t="b">
        <f t="shared" ref="D8067:D8130" si="504">IF(TYPE(VLOOKUP(B8067,Holidays,1,0))&lt;&gt;1,FALSE,TRUE)</f>
        <v>0</v>
      </c>
      <c r="E8067" s="14">
        <f t="shared" si="502"/>
        <v>51833</v>
      </c>
      <c r="F8067" s="3"/>
      <c r="G8067" s="5">
        <v>55270</v>
      </c>
    </row>
    <row r="8068" spans="2:7">
      <c r="B8068" s="24">
        <f t="shared" si="503"/>
        <v>51834</v>
      </c>
      <c r="C8068" s="8" t="b">
        <f t="shared" ref="C8068:C8131" si="505">IF(WEEKDAY(B8068,2)&gt;5,TRUE)</f>
        <v>0</v>
      </c>
      <c r="D8068" s="21" t="b">
        <f t="shared" si="504"/>
        <v>0</v>
      </c>
      <c r="E8068" s="14">
        <f t="shared" ref="E8068:E8131" si="506">IF(OR(C8068,D8068),FALSE,B8068)</f>
        <v>51834</v>
      </c>
      <c r="F8068" s="3"/>
      <c r="G8068" s="5">
        <v>55271</v>
      </c>
    </row>
    <row r="8069" spans="2:7">
      <c r="B8069" s="24">
        <f t="shared" ref="B8069:B8132" si="507">B8068+1</f>
        <v>51835</v>
      </c>
      <c r="C8069" s="8" t="b">
        <f t="shared" si="505"/>
        <v>1</v>
      </c>
      <c r="D8069" s="21" t="b">
        <f t="shared" si="504"/>
        <v>0</v>
      </c>
      <c r="E8069" s="14" t="b">
        <f t="shared" si="506"/>
        <v>0</v>
      </c>
      <c r="F8069" s="3"/>
      <c r="G8069" s="5">
        <v>55275</v>
      </c>
    </row>
    <row r="8070" spans="2:7">
      <c r="B8070" s="24">
        <f t="shared" si="507"/>
        <v>51836</v>
      </c>
      <c r="C8070" s="8" t="b">
        <f t="shared" si="505"/>
        <v>1</v>
      </c>
      <c r="D8070" s="21" t="b">
        <f t="shared" si="504"/>
        <v>0</v>
      </c>
      <c r="E8070" s="14" t="b">
        <f t="shared" si="506"/>
        <v>0</v>
      </c>
      <c r="F8070" s="3"/>
      <c r="G8070" s="5">
        <v>55276</v>
      </c>
    </row>
    <row r="8071" spans="2:7">
      <c r="B8071" s="24">
        <f t="shared" si="507"/>
        <v>51837</v>
      </c>
      <c r="C8071" s="8" t="b">
        <f t="shared" si="505"/>
        <v>0</v>
      </c>
      <c r="D8071" s="21" t="b">
        <f t="shared" si="504"/>
        <v>0</v>
      </c>
      <c r="E8071" s="14">
        <f t="shared" si="506"/>
        <v>51837</v>
      </c>
      <c r="F8071" s="3"/>
      <c r="G8071" s="5">
        <v>55277</v>
      </c>
    </row>
    <row r="8072" spans="2:7">
      <c r="B8072" s="24">
        <f t="shared" si="507"/>
        <v>51838</v>
      </c>
      <c r="C8072" s="8" t="b">
        <f t="shared" si="505"/>
        <v>0</v>
      </c>
      <c r="D8072" s="21" t="b">
        <f t="shared" si="504"/>
        <v>0</v>
      </c>
      <c r="E8072" s="14">
        <f t="shared" si="506"/>
        <v>51838</v>
      </c>
      <c r="F8072" s="3"/>
      <c r="G8072" s="5">
        <v>55278</v>
      </c>
    </row>
    <row r="8073" spans="2:7">
      <c r="B8073" s="24">
        <f t="shared" si="507"/>
        <v>51839</v>
      </c>
      <c r="C8073" s="8" t="b">
        <f t="shared" si="505"/>
        <v>0</v>
      </c>
      <c r="D8073" s="21" t="b">
        <f t="shared" si="504"/>
        <v>0</v>
      </c>
      <c r="E8073" s="14">
        <f t="shared" si="506"/>
        <v>51839</v>
      </c>
      <c r="F8073" s="3"/>
      <c r="G8073" s="5">
        <v>55281</v>
      </c>
    </row>
    <row r="8074" spans="2:7">
      <c r="B8074" s="24">
        <f t="shared" si="507"/>
        <v>51840</v>
      </c>
      <c r="C8074" s="8" t="b">
        <f t="shared" si="505"/>
        <v>0</v>
      </c>
      <c r="D8074" s="21" t="b">
        <f t="shared" si="504"/>
        <v>0</v>
      </c>
      <c r="E8074" s="14">
        <f t="shared" si="506"/>
        <v>51840</v>
      </c>
      <c r="F8074" s="3"/>
      <c r="G8074" s="5">
        <v>55282</v>
      </c>
    </row>
    <row r="8075" spans="2:7">
      <c r="B8075" s="24">
        <f t="shared" si="507"/>
        <v>51841</v>
      </c>
      <c r="C8075" s="8" t="b">
        <f t="shared" si="505"/>
        <v>0</v>
      </c>
      <c r="D8075" s="21" t="b">
        <f t="shared" si="504"/>
        <v>0</v>
      </c>
      <c r="E8075" s="14">
        <f t="shared" si="506"/>
        <v>51841</v>
      </c>
      <c r="F8075" s="3"/>
      <c r="G8075" s="5">
        <v>55283</v>
      </c>
    </row>
    <row r="8076" spans="2:7">
      <c r="B8076" s="24">
        <f t="shared" si="507"/>
        <v>51842</v>
      </c>
      <c r="C8076" s="8" t="b">
        <f t="shared" si="505"/>
        <v>1</v>
      </c>
      <c r="D8076" s="21" t="b">
        <f t="shared" si="504"/>
        <v>0</v>
      </c>
      <c r="E8076" s="14" t="b">
        <f t="shared" si="506"/>
        <v>0</v>
      </c>
      <c r="F8076" s="3"/>
      <c r="G8076" s="5">
        <v>55284</v>
      </c>
    </row>
    <row r="8077" spans="2:7">
      <c r="B8077" s="24">
        <f t="shared" si="507"/>
        <v>51843</v>
      </c>
      <c r="C8077" s="8" t="b">
        <f t="shared" si="505"/>
        <v>1</v>
      </c>
      <c r="D8077" s="21" t="b">
        <f t="shared" si="504"/>
        <v>0</v>
      </c>
      <c r="E8077" s="14" t="b">
        <f t="shared" si="506"/>
        <v>0</v>
      </c>
      <c r="F8077" s="3"/>
      <c r="G8077" s="5">
        <v>55285</v>
      </c>
    </row>
    <row r="8078" spans="2:7">
      <c r="B8078" s="24">
        <f t="shared" si="507"/>
        <v>51844</v>
      </c>
      <c r="C8078" s="8" t="b">
        <f t="shared" si="505"/>
        <v>0</v>
      </c>
      <c r="D8078" s="21" t="b">
        <f t="shared" si="504"/>
        <v>0</v>
      </c>
      <c r="E8078" s="14">
        <f t="shared" si="506"/>
        <v>51844</v>
      </c>
      <c r="F8078" s="3"/>
      <c r="G8078" s="5">
        <v>55288</v>
      </c>
    </row>
    <row r="8079" spans="2:7">
      <c r="B8079" s="24">
        <f t="shared" si="507"/>
        <v>51845</v>
      </c>
      <c r="C8079" s="8" t="b">
        <f t="shared" si="505"/>
        <v>0</v>
      </c>
      <c r="D8079" s="21" t="b">
        <f t="shared" si="504"/>
        <v>0</v>
      </c>
      <c r="E8079" s="14">
        <f t="shared" si="506"/>
        <v>51845</v>
      </c>
      <c r="F8079" s="3"/>
      <c r="G8079" s="5">
        <v>55289</v>
      </c>
    </row>
    <row r="8080" spans="2:7">
      <c r="B8080" s="24">
        <f t="shared" si="507"/>
        <v>51846</v>
      </c>
      <c r="C8080" s="8" t="b">
        <f t="shared" si="505"/>
        <v>0</v>
      </c>
      <c r="D8080" s="21" t="b">
        <f t="shared" si="504"/>
        <v>0</v>
      </c>
      <c r="E8080" s="14">
        <f t="shared" si="506"/>
        <v>51846</v>
      </c>
      <c r="F8080" s="3"/>
      <c r="G8080" s="5">
        <v>55290</v>
      </c>
    </row>
    <row r="8081" spans="2:7">
      <c r="B8081" s="24">
        <f t="shared" si="507"/>
        <v>51847</v>
      </c>
      <c r="C8081" s="8" t="b">
        <f t="shared" si="505"/>
        <v>0</v>
      </c>
      <c r="D8081" s="21" t="b">
        <f t="shared" si="504"/>
        <v>0</v>
      </c>
      <c r="E8081" s="14">
        <f t="shared" si="506"/>
        <v>51847</v>
      </c>
      <c r="F8081" s="3"/>
      <c r="G8081" s="5">
        <v>55291</v>
      </c>
    </row>
    <row r="8082" spans="2:7">
      <c r="B8082" s="24">
        <f t="shared" si="507"/>
        <v>51848</v>
      </c>
      <c r="C8082" s="8" t="b">
        <f t="shared" si="505"/>
        <v>0</v>
      </c>
      <c r="D8082" s="21" t="b">
        <f t="shared" si="504"/>
        <v>0</v>
      </c>
      <c r="E8082" s="14">
        <f t="shared" si="506"/>
        <v>51848</v>
      </c>
      <c r="F8082" s="3"/>
      <c r="G8082" s="5">
        <v>55292</v>
      </c>
    </row>
    <row r="8083" spans="2:7">
      <c r="B8083" s="24">
        <f t="shared" si="507"/>
        <v>51849</v>
      </c>
      <c r="C8083" s="8" t="b">
        <f t="shared" si="505"/>
        <v>1</v>
      </c>
      <c r="D8083" s="21" t="b">
        <f t="shared" si="504"/>
        <v>0</v>
      </c>
      <c r="E8083" s="14" t="b">
        <f t="shared" si="506"/>
        <v>0</v>
      </c>
      <c r="F8083" s="3"/>
      <c r="G8083" s="5">
        <v>55295</v>
      </c>
    </row>
    <row r="8084" spans="2:7">
      <c r="B8084" s="24">
        <f t="shared" si="507"/>
        <v>51850</v>
      </c>
      <c r="C8084" s="8" t="b">
        <f t="shared" si="505"/>
        <v>1</v>
      </c>
      <c r="D8084" s="21" t="b">
        <f t="shared" si="504"/>
        <v>0</v>
      </c>
      <c r="E8084" s="14" t="b">
        <f t="shared" si="506"/>
        <v>0</v>
      </c>
      <c r="F8084" s="3"/>
      <c r="G8084" s="5">
        <v>55296</v>
      </c>
    </row>
    <row r="8085" spans="2:7">
      <c r="B8085" s="24">
        <f t="shared" si="507"/>
        <v>51851</v>
      </c>
      <c r="C8085" s="8" t="b">
        <f t="shared" si="505"/>
        <v>0</v>
      </c>
      <c r="D8085" s="21" t="b">
        <f t="shared" si="504"/>
        <v>0</v>
      </c>
      <c r="E8085" s="14">
        <f t="shared" si="506"/>
        <v>51851</v>
      </c>
      <c r="F8085" s="3"/>
      <c r="G8085" s="5">
        <v>55297</v>
      </c>
    </row>
    <row r="8086" spans="2:7">
      <c r="B8086" s="24">
        <f t="shared" si="507"/>
        <v>51852</v>
      </c>
      <c r="C8086" s="8" t="b">
        <f t="shared" si="505"/>
        <v>0</v>
      </c>
      <c r="D8086" s="21" t="b">
        <f t="shared" si="504"/>
        <v>0</v>
      </c>
      <c r="E8086" s="14">
        <f t="shared" si="506"/>
        <v>51852</v>
      </c>
      <c r="F8086" s="3"/>
      <c r="G8086" s="5">
        <v>55298</v>
      </c>
    </row>
    <row r="8087" spans="2:7">
      <c r="B8087" s="24">
        <f t="shared" si="507"/>
        <v>51853</v>
      </c>
      <c r="C8087" s="8" t="b">
        <f t="shared" si="505"/>
        <v>0</v>
      </c>
      <c r="D8087" s="21" t="b">
        <f t="shared" si="504"/>
        <v>0</v>
      </c>
      <c r="E8087" s="14">
        <f t="shared" si="506"/>
        <v>51853</v>
      </c>
      <c r="F8087" s="3"/>
      <c r="G8087" s="5">
        <v>55299</v>
      </c>
    </row>
    <row r="8088" spans="2:7">
      <c r="B8088" s="24">
        <f t="shared" si="507"/>
        <v>51854</v>
      </c>
      <c r="C8088" s="8" t="b">
        <f t="shared" si="505"/>
        <v>0</v>
      </c>
      <c r="D8088" s="21" t="b">
        <f t="shared" si="504"/>
        <v>0</v>
      </c>
      <c r="E8088" s="14">
        <f t="shared" si="506"/>
        <v>51854</v>
      </c>
      <c r="F8088" s="3"/>
      <c r="G8088" s="5">
        <v>55302</v>
      </c>
    </row>
    <row r="8089" spans="2:7">
      <c r="B8089" s="24">
        <f t="shared" si="507"/>
        <v>51855</v>
      </c>
      <c r="C8089" s="8" t="b">
        <f t="shared" si="505"/>
        <v>0</v>
      </c>
      <c r="D8089" s="21" t="b">
        <f t="shared" si="504"/>
        <v>0</v>
      </c>
      <c r="E8089" s="14">
        <f t="shared" si="506"/>
        <v>51855</v>
      </c>
      <c r="F8089" s="3"/>
      <c r="G8089" s="5">
        <v>55303</v>
      </c>
    </row>
    <row r="8090" spans="2:7">
      <c r="B8090" s="24">
        <f t="shared" si="507"/>
        <v>51856</v>
      </c>
      <c r="C8090" s="8" t="b">
        <f t="shared" si="505"/>
        <v>1</v>
      </c>
      <c r="D8090" s="21" t="b">
        <f t="shared" si="504"/>
        <v>0</v>
      </c>
      <c r="E8090" s="14" t="b">
        <f t="shared" si="506"/>
        <v>0</v>
      </c>
      <c r="F8090" s="3"/>
      <c r="G8090" s="5">
        <v>55304</v>
      </c>
    </row>
    <row r="8091" spans="2:7">
      <c r="B8091" s="24">
        <f t="shared" si="507"/>
        <v>51857</v>
      </c>
      <c r="C8091" s="8" t="b">
        <f t="shared" si="505"/>
        <v>1</v>
      </c>
      <c r="D8091" s="21" t="b">
        <f t="shared" si="504"/>
        <v>0</v>
      </c>
      <c r="E8091" s="14" t="b">
        <f t="shared" si="506"/>
        <v>0</v>
      </c>
      <c r="F8091" s="3"/>
      <c r="G8091" s="5">
        <v>55305</v>
      </c>
    </row>
    <row r="8092" spans="2:7">
      <c r="B8092" s="24">
        <f t="shared" si="507"/>
        <v>51858</v>
      </c>
      <c r="C8092" s="8" t="b">
        <f t="shared" si="505"/>
        <v>0</v>
      </c>
      <c r="D8092" s="21" t="b">
        <f t="shared" si="504"/>
        <v>0</v>
      </c>
      <c r="E8092" s="14">
        <f t="shared" si="506"/>
        <v>51858</v>
      </c>
      <c r="F8092" s="3"/>
      <c r="G8092" s="5">
        <v>55306</v>
      </c>
    </row>
    <row r="8093" spans="2:7">
      <c r="B8093" s="24">
        <f t="shared" si="507"/>
        <v>51859</v>
      </c>
      <c r="C8093" s="8" t="b">
        <f t="shared" si="505"/>
        <v>0</v>
      </c>
      <c r="D8093" s="21" t="b">
        <f t="shared" si="504"/>
        <v>0</v>
      </c>
      <c r="E8093" s="14">
        <f t="shared" si="506"/>
        <v>51859</v>
      </c>
      <c r="F8093" s="3"/>
      <c r="G8093" s="5">
        <v>55309</v>
      </c>
    </row>
    <row r="8094" spans="2:7">
      <c r="B8094" s="24">
        <f t="shared" si="507"/>
        <v>51860</v>
      </c>
      <c r="C8094" s="8" t="b">
        <f t="shared" si="505"/>
        <v>0</v>
      </c>
      <c r="D8094" s="21" t="b">
        <f t="shared" si="504"/>
        <v>1</v>
      </c>
      <c r="E8094" s="14" t="b">
        <f t="shared" si="506"/>
        <v>0</v>
      </c>
      <c r="F8094" s="3"/>
      <c r="G8094" s="5">
        <v>55310</v>
      </c>
    </row>
    <row r="8095" spans="2:7">
      <c r="B8095" s="24">
        <f t="shared" si="507"/>
        <v>51861</v>
      </c>
      <c r="C8095" s="8" t="b">
        <f t="shared" si="505"/>
        <v>0</v>
      </c>
      <c r="D8095" s="21" t="b">
        <f t="shared" si="504"/>
        <v>1</v>
      </c>
      <c r="E8095" s="14" t="b">
        <f t="shared" si="506"/>
        <v>0</v>
      </c>
      <c r="F8095" s="3"/>
      <c r="G8095" s="5">
        <v>55311</v>
      </c>
    </row>
    <row r="8096" spans="2:7">
      <c r="B8096" s="24">
        <f t="shared" si="507"/>
        <v>51862</v>
      </c>
      <c r="C8096" s="8" t="b">
        <f t="shared" si="505"/>
        <v>0</v>
      </c>
      <c r="D8096" s="21" t="b">
        <f t="shared" si="504"/>
        <v>0</v>
      </c>
      <c r="E8096" s="14">
        <f t="shared" si="506"/>
        <v>51862</v>
      </c>
      <c r="F8096" s="3"/>
      <c r="G8096" s="5">
        <v>55312</v>
      </c>
    </row>
    <row r="8097" spans="2:7">
      <c r="B8097" s="24">
        <f t="shared" si="507"/>
        <v>51863</v>
      </c>
      <c r="C8097" s="8" t="b">
        <f t="shared" si="505"/>
        <v>1</v>
      </c>
      <c r="D8097" s="21" t="b">
        <f t="shared" si="504"/>
        <v>0</v>
      </c>
      <c r="E8097" s="14" t="b">
        <f t="shared" si="506"/>
        <v>0</v>
      </c>
      <c r="F8097" s="3"/>
      <c r="G8097" s="5">
        <v>55313</v>
      </c>
    </row>
    <row r="8098" spans="2:7">
      <c r="B8098" s="24">
        <f t="shared" si="507"/>
        <v>51864</v>
      </c>
      <c r="C8098" s="8" t="b">
        <f t="shared" si="505"/>
        <v>1</v>
      </c>
      <c r="D8098" s="21" t="b">
        <f t="shared" si="504"/>
        <v>0</v>
      </c>
      <c r="E8098" s="14" t="b">
        <f t="shared" si="506"/>
        <v>0</v>
      </c>
      <c r="F8098" s="3"/>
      <c r="G8098" s="5">
        <v>55316</v>
      </c>
    </row>
    <row r="8099" spans="2:7">
      <c r="B8099" s="24">
        <f t="shared" si="507"/>
        <v>51865</v>
      </c>
      <c r="C8099" s="8" t="b">
        <f t="shared" si="505"/>
        <v>0</v>
      </c>
      <c r="D8099" s="21" t="b">
        <f t="shared" si="504"/>
        <v>0</v>
      </c>
      <c r="E8099" s="14">
        <f t="shared" si="506"/>
        <v>51865</v>
      </c>
      <c r="F8099" s="3"/>
      <c r="G8099" s="5">
        <v>55317</v>
      </c>
    </row>
    <row r="8100" spans="2:7">
      <c r="B8100" s="24">
        <f t="shared" si="507"/>
        <v>51866</v>
      </c>
      <c r="C8100" s="8" t="b">
        <f t="shared" si="505"/>
        <v>0</v>
      </c>
      <c r="D8100" s="21" t="b">
        <f t="shared" si="504"/>
        <v>0</v>
      </c>
      <c r="E8100" s="14">
        <f t="shared" si="506"/>
        <v>51866</v>
      </c>
      <c r="F8100" s="3"/>
      <c r="G8100" s="5">
        <v>55318</v>
      </c>
    </row>
    <row r="8101" spans="2:7">
      <c r="B8101" s="24">
        <f t="shared" si="507"/>
        <v>51867</v>
      </c>
      <c r="C8101" s="8" t="b">
        <f t="shared" si="505"/>
        <v>0</v>
      </c>
      <c r="D8101" s="21" t="b">
        <f t="shared" si="504"/>
        <v>1</v>
      </c>
      <c r="E8101" s="14" t="b">
        <f t="shared" si="506"/>
        <v>0</v>
      </c>
      <c r="F8101" s="3"/>
      <c r="G8101" s="5">
        <v>55319</v>
      </c>
    </row>
    <row r="8102" spans="2:7">
      <c r="B8102" s="24">
        <f t="shared" si="507"/>
        <v>51868</v>
      </c>
      <c r="C8102" s="8" t="b">
        <f t="shared" si="505"/>
        <v>0</v>
      </c>
      <c r="D8102" s="21" t="b">
        <f t="shared" si="504"/>
        <v>0</v>
      </c>
      <c r="E8102" s="14">
        <f t="shared" si="506"/>
        <v>51868</v>
      </c>
      <c r="F8102" s="3"/>
      <c r="G8102" s="5">
        <v>55320</v>
      </c>
    </row>
    <row r="8103" spans="2:7">
      <c r="B8103" s="24">
        <f t="shared" si="507"/>
        <v>51869</v>
      </c>
      <c r="C8103" s="8" t="b">
        <f t="shared" si="505"/>
        <v>0</v>
      </c>
      <c r="D8103" s="21" t="b">
        <f t="shared" si="504"/>
        <v>0</v>
      </c>
      <c r="E8103" s="14">
        <f t="shared" si="506"/>
        <v>51869</v>
      </c>
      <c r="F8103" s="3"/>
      <c r="G8103" s="5">
        <v>55323</v>
      </c>
    </row>
    <row r="8104" spans="2:7">
      <c r="B8104" s="24">
        <f t="shared" si="507"/>
        <v>51870</v>
      </c>
      <c r="C8104" s="8" t="b">
        <f t="shared" si="505"/>
        <v>1</v>
      </c>
      <c r="D8104" s="21" t="b">
        <f t="shared" si="504"/>
        <v>0</v>
      </c>
      <c r="E8104" s="14" t="b">
        <f t="shared" si="506"/>
        <v>0</v>
      </c>
      <c r="F8104" s="3"/>
      <c r="G8104" s="5">
        <v>55324</v>
      </c>
    </row>
    <row r="8105" spans="2:7">
      <c r="B8105" s="24">
        <f t="shared" si="507"/>
        <v>51871</v>
      </c>
      <c r="C8105" s="8" t="b">
        <f t="shared" si="505"/>
        <v>1</v>
      </c>
      <c r="D8105" s="21" t="b">
        <f t="shared" si="504"/>
        <v>0</v>
      </c>
      <c r="E8105" s="14" t="b">
        <f t="shared" si="506"/>
        <v>0</v>
      </c>
      <c r="F8105" s="3"/>
      <c r="G8105" s="5">
        <v>55325</v>
      </c>
    </row>
    <row r="8106" spans="2:7">
      <c r="B8106" s="24">
        <f t="shared" si="507"/>
        <v>51872</v>
      </c>
      <c r="C8106" s="8" t="b">
        <f t="shared" si="505"/>
        <v>0</v>
      </c>
      <c r="D8106" s="21" t="b">
        <f t="shared" si="504"/>
        <v>0</v>
      </c>
      <c r="E8106" s="14">
        <f t="shared" si="506"/>
        <v>51872</v>
      </c>
      <c r="F8106" s="3"/>
      <c r="G8106" s="5">
        <v>55326</v>
      </c>
    </row>
    <row r="8107" spans="2:7">
      <c r="B8107" s="24">
        <f t="shared" si="507"/>
        <v>51873</v>
      </c>
      <c r="C8107" s="8" t="b">
        <f t="shared" si="505"/>
        <v>0</v>
      </c>
      <c r="D8107" s="21" t="b">
        <f t="shared" si="504"/>
        <v>0</v>
      </c>
      <c r="E8107" s="14">
        <f t="shared" si="506"/>
        <v>51873</v>
      </c>
      <c r="F8107" s="3"/>
      <c r="G8107" s="5">
        <v>55327</v>
      </c>
    </row>
    <row r="8108" spans="2:7">
      <c r="B8108" s="24">
        <f t="shared" si="507"/>
        <v>51874</v>
      </c>
      <c r="C8108" s="8" t="b">
        <f t="shared" si="505"/>
        <v>0</v>
      </c>
      <c r="D8108" s="21" t="b">
        <f t="shared" si="504"/>
        <v>0</v>
      </c>
      <c r="E8108" s="14">
        <f t="shared" si="506"/>
        <v>51874</v>
      </c>
      <c r="F8108" s="3"/>
      <c r="G8108" s="5">
        <v>55330</v>
      </c>
    </row>
    <row r="8109" spans="2:7">
      <c r="B8109" s="24">
        <f t="shared" si="507"/>
        <v>51875</v>
      </c>
      <c r="C8109" s="8" t="b">
        <f t="shared" si="505"/>
        <v>0</v>
      </c>
      <c r="D8109" s="21" t="b">
        <f t="shared" si="504"/>
        <v>0</v>
      </c>
      <c r="E8109" s="14">
        <f t="shared" si="506"/>
        <v>51875</v>
      </c>
      <c r="F8109" s="3"/>
      <c r="G8109" s="5">
        <v>55331</v>
      </c>
    </row>
    <row r="8110" spans="2:7">
      <c r="B8110" s="24">
        <f t="shared" si="507"/>
        <v>51876</v>
      </c>
      <c r="C8110" s="8" t="b">
        <f t="shared" si="505"/>
        <v>0</v>
      </c>
      <c r="D8110" s="21" t="b">
        <f t="shared" si="504"/>
        <v>0</v>
      </c>
      <c r="E8110" s="14">
        <f t="shared" si="506"/>
        <v>51876</v>
      </c>
      <c r="F8110" s="3"/>
      <c r="G8110" s="5">
        <v>55332</v>
      </c>
    </row>
    <row r="8111" spans="2:7">
      <c r="B8111" s="24">
        <f t="shared" si="507"/>
        <v>51877</v>
      </c>
      <c r="C8111" s="8" t="b">
        <f t="shared" si="505"/>
        <v>1</v>
      </c>
      <c r="D8111" s="21" t="b">
        <f t="shared" si="504"/>
        <v>0</v>
      </c>
      <c r="E8111" s="14" t="b">
        <f t="shared" si="506"/>
        <v>0</v>
      </c>
      <c r="F8111" s="3"/>
      <c r="G8111" s="5">
        <v>55333</v>
      </c>
    </row>
    <row r="8112" spans="2:7">
      <c r="B8112" s="24">
        <f t="shared" si="507"/>
        <v>51878</v>
      </c>
      <c r="C8112" s="8" t="b">
        <f t="shared" si="505"/>
        <v>1</v>
      </c>
      <c r="D8112" s="21" t="b">
        <f t="shared" si="504"/>
        <v>0</v>
      </c>
      <c r="E8112" s="14" t="b">
        <f t="shared" si="506"/>
        <v>0</v>
      </c>
      <c r="F8112" s="3"/>
      <c r="G8112" s="5">
        <v>55334</v>
      </c>
    </row>
    <row r="8113" spans="2:7">
      <c r="B8113" s="24">
        <f t="shared" si="507"/>
        <v>51879</v>
      </c>
      <c r="C8113" s="8" t="b">
        <f t="shared" si="505"/>
        <v>0</v>
      </c>
      <c r="D8113" s="21" t="b">
        <f t="shared" si="504"/>
        <v>0</v>
      </c>
      <c r="E8113" s="14">
        <f t="shared" si="506"/>
        <v>51879</v>
      </c>
      <c r="F8113" s="3"/>
      <c r="G8113" s="5">
        <v>55337</v>
      </c>
    </row>
    <row r="8114" spans="2:7">
      <c r="B8114" s="24">
        <f t="shared" si="507"/>
        <v>51880</v>
      </c>
      <c r="C8114" s="8" t="b">
        <f t="shared" si="505"/>
        <v>0</v>
      </c>
      <c r="D8114" s="21" t="b">
        <f t="shared" si="504"/>
        <v>0</v>
      </c>
      <c r="E8114" s="14">
        <f t="shared" si="506"/>
        <v>51880</v>
      </c>
      <c r="F8114" s="3"/>
      <c r="G8114" s="5">
        <v>55338</v>
      </c>
    </row>
    <row r="8115" spans="2:7">
      <c r="B8115" s="24">
        <f t="shared" si="507"/>
        <v>51881</v>
      </c>
      <c r="C8115" s="8" t="b">
        <f t="shared" si="505"/>
        <v>0</v>
      </c>
      <c r="D8115" s="21" t="b">
        <f t="shared" si="504"/>
        <v>0</v>
      </c>
      <c r="E8115" s="14">
        <f t="shared" si="506"/>
        <v>51881</v>
      </c>
      <c r="F8115" s="3"/>
      <c r="G8115" s="5">
        <v>55339</v>
      </c>
    </row>
    <row r="8116" spans="2:7">
      <c r="B8116" s="24">
        <f t="shared" si="507"/>
        <v>51882</v>
      </c>
      <c r="C8116" s="8" t="b">
        <f t="shared" si="505"/>
        <v>0</v>
      </c>
      <c r="D8116" s="21" t="b">
        <f t="shared" si="504"/>
        <v>0</v>
      </c>
      <c r="E8116" s="14">
        <f t="shared" si="506"/>
        <v>51882</v>
      </c>
      <c r="F8116" s="3"/>
      <c r="G8116" s="5">
        <v>55340</v>
      </c>
    </row>
    <row r="8117" spans="2:7">
      <c r="B8117" s="24">
        <f t="shared" si="507"/>
        <v>51883</v>
      </c>
      <c r="C8117" s="8" t="b">
        <f t="shared" si="505"/>
        <v>0</v>
      </c>
      <c r="D8117" s="21" t="b">
        <f t="shared" si="504"/>
        <v>0</v>
      </c>
      <c r="E8117" s="14">
        <f t="shared" si="506"/>
        <v>51883</v>
      </c>
      <c r="F8117" s="3"/>
      <c r="G8117" s="5">
        <v>55341</v>
      </c>
    </row>
    <row r="8118" spans="2:7">
      <c r="B8118" s="24">
        <f t="shared" si="507"/>
        <v>51884</v>
      </c>
      <c r="C8118" s="8" t="b">
        <f t="shared" si="505"/>
        <v>1</v>
      </c>
      <c r="D8118" s="21" t="b">
        <f t="shared" si="504"/>
        <v>0</v>
      </c>
      <c r="E8118" s="14" t="b">
        <f t="shared" si="506"/>
        <v>0</v>
      </c>
      <c r="F8118" s="3"/>
      <c r="G8118" s="5">
        <v>55344</v>
      </c>
    </row>
    <row r="8119" spans="2:7">
      <c r="B8119" s="24">
        <f t="shared" si="507"/>
        <v>51885</v>
      </c>
      <c r="C8119" s="8" t="b">
        <f t="shared" si="505"/>
        <v>1</v>
      </c>
      <c r="D8119" s="21" t="b">
        <f t="shared" si="504"/>
        <v>0</v>
      </c>
      <c r="E8119" s="14" t="b">
        <f t="shared" si="506"/>
        <v>0</v>
      </c>
      <c r="F8119" s="3"/>
      <c r="G8119" s="5">
        <v>55345</v>
      </c>
    </row>
    <row r="8120" spans="2:7">
      <c r="B8120" s="24">
        <f t="shared" si="507"/>
        <v>51886</v>
      </c>
      <c r="C8120" s="8" t="b">
        <f t="shared" si="505"/>
        <v>0</v>
      </c>
      <c r="D8120" s="21" t="b">
        <f t="shared" si="504"/>
        <v>0</v>
      </c>
      <c r="E8120" s="14">
        <f t="shared" si="506"/>
        <v>51886</v>
      </c>
      <c r="F8120" s="3"/>
      <c r="G8120" s="5">
        <v>55346</v>
      </c>
    </row>
    <row r="8121" spans="2:7">
      <c r="B8121" s="24">
        <f t="shared" si="507"/>
        <v>51887</v>
      </c>
      <c r="C8121" s="8" t="b">
        <f t="shared" si="505"/>
        <v>0</v>
      </c>
      <c r="D8121" s="21" t="b">
        <f t="shared" si="504"/>
        <v>0</v>
      </c>
      <c r="E8121" s="14">
        <f t="shared" si="506"/>
        <v>51887</v>
      </c>
      <c r="F8121" s="3"/>
      <c r="G8121" s="5">
        <v>55347</v>
      </c>
    </row>
    <row r="8122" spans="2:7">
      <c r="B8122" s="24">
        <f t="shared" si="507"/>
        <v>51888</v>
      </c>
      <c r="C8122" s="8" t="b">
        <f t="shared" si="505"/>
        <v>0</v>
      </c>
      <c r="D8122" s="21" t="b">
        <f t="shared" si="504"/>
        <v>0</v>
      </c>
      <c r="E8122" s="14">
        <f t="shared" si="506"/>
        <v>51888</v>
      </c>
      <c r="F8122" s="3"/>
      <c r="G8122" s="5">
        <v>55348</v>
      </c>
    </row>
    <row r="8123" spans="2:7">
      <c r="B8123" s="24">
        <f t="shared" si="507"/>
        <v>51889</v>
      </c>
      <c r="C8123" s="8" t="b">
        <f t="shared" si="505"/>
        <v>0</v>
      </c>
      <c r="D8123" s="21" t="b">
        <f t="shared" si="504"/>
        <v>0</v>
      </c>
      <c r="E8123" s="14">
        <f t="shared" si="506"/>
        <v>51889</v>
      </c>
      <c r="F8123" s="3"/>
      <c r="G8123" s="5">
        <v>55351</v>
      </c>
    </row>
    <row r="8124" spans="2:7">
      <c r="B8124" s="24">
        <f t="shared" si="507"/>
        <v>51890</v>
      </c>
      <c r="C8124" s="8" t="b">
        <f t="shared" si="505"/>
        <v>0</v>
      </c>
      <c r="D8124" s="21" t="b">
        <f t="shared" si="504"/>
        <v>0</v>
      </c>
      <c r="E8124" s="14">
        <f t="shared" si="506"/>
        <v>51890</v>
      </c>
      <c r="F8124" s="3"/>
      <c r="G8124" s="5">
        <v>55352</v>
      </c>
    </row>
    <row r="8125" spans="2:7">
      <c r="B8125" s="24">
        <f t="shared" si="507"/>
        <v>51891</v>
      </c>
      <c r="C8125" s="8" t="b">
        <f t="shared" si="505"/>
        <v>1</v>
      </c>
      <c r="D8125" s="21" t="b">
        <f t="shared" si="504"/>
        <v>0</v>
      </c>
      <c r="E8125" s="14" t="b">
        <f t="shared" si="506"/>
        <v>0</v>
      </c>
      <c r="F8125" s="3"/>
      <c r="G8125" s="5">
        <v>55353</v>
      </c>
    </row>
    <row r="8126" spans="2:7">
      <c r="B8126" s="24">
        <f t="shared" si="507"/>
        <v>51892</v>
      </c>
      <c r="C8126" s="8" t="b">
        <f t="shared" si="505"/>
        <v>1</v>
      </c>
      <c r="D8126" s="21" t="b">
        <f t="shared" si="504"/>
        <v>0</v>
      </c>
      <c r="E8126" s="14" t="b">
        <f t="shared" si="506"/>
        <v>0</v>
      </c>
      <c r="F8126" s="3"/>
      <c r="G8126" s="5">
        <v>55354</v>
      </c>
    </row>
    <row r="8127" spans="2:7">
      <c r="B8127" s="24">
        <f t="shared" si="507"/>
        <v>51893</v>
      </c>
      <c r="C8127" s="8" t="b">
        <f t="shared" si="505"/>
        <v>0</v>
      </c>
      <c r="D8127" s="21" t="b">
        <f t="shared" si="504"/>
        <v>0</v>
      </c>
      <c r="E8127" s="14">
        <f t="shared" si="506"/>
        <v>51893</v>
      </c>
      <c r="F8127" s="3"/>
      <c r="G8127" s="5">
        <v>55355</v>
      </c>
    </row>
    <row r="8128" spans="2:7">
      <c r="B8128" s="24">
        <f t="shared" si="507"/>
        <v>51894</v>
      </c>
      <c r="C8128" s="8" t="b">
        <f t="shared" si="505"/>
        <v>0</v>
      </c>
      <c r="D8128" s="21" t="b">
        <f t="shared" si="504"/>
        <v>0</v>
      </c>
      <c r="E8128" s="14">
        <f t="shared" si="506"/>
        <v>51894</v>
      </c>
      <c r="F8128" s="3"/>
      <c r="G8128" s="5">
        <v>55358</v>
      </c>
    </row>
    <row r="8129" spans="2:7">
      <c r="B8129" s="24">
        <f t="shared" si="507"/>
        <v>51895</v>
      </c>
      <c r="C8129" s="8" t="b">
        <f t="shared" si="505"/>
        <v>0</v>
      </c>
      <c r="D8129" s="21" t="b">
        <f t="shared" si="504"/>
        <v>0</v>
      </c>
      <c r="E8129" s="14">
        <f t="shared" si="506"/>
        <v>51895</v>
      </c>
      <c r="F8129" s="3"/>
      <c r="G8129" s="5">
        <v>55359</v>
      </c>
    </row>
    <row r="8130" spans="2:7">
      <c r="B8130" s="24">
        <f t="shared" si="507"/>
        <v>51896</v>
      </c>
      <c r="C8130" s="8" t="b">
        <f t="shared" si="505"/>
        <v>0</v>
      </c>
      <c r="D8130" s="21" t="b">
        <f t="shared" si="504"/>
        <v>0</v>
      </c>
      <c r="E8130" s="14">
        <f t="shared" si="506"/>
        <v>51896</v>
      </c>
      <c r="F8130" s="3"/>
      <c r="G8130" s="5">
        <v>55360</v>
      </c>
    </row>
    <row r="8131" spans="2:7">
      <c r="B8131" s="24">
        <f t="shared" si="507"/>
        <v>51897</v>
      </c>
      <c r="C8131" s="8" t="b">
        <f t="shared" si="505"/>
        <v>0</v>
      </c>
      <c r="D8131" s="21" t="b">
        <f t="shared" ref="D8131:D8194" si="508">IF(TYPE(VLOOKUP(B8131,Holidays,1,0))&lt;&gt;1,FALSE,TRUE)</f>
        <v>0</v>
      </c>
      <c r="E8131" s="14">
        <f t="shared" si="506"/>
        <v>51897</v>
      </c>
      <c r="F8131" s="3"/>
      <c r="G8131" s="5">
        <v>55361</v>
      </c>
    </row>
    <row r="8132" spans="2:7">
      <c r="B8132" s="24">
        <f t="shared" si="507"/>
        <v>51898</v>
      </c>
      <c r="C8132" s="8" t="b">
        <f t="shared" ref="C8132:C8195" si="509">IF(WEEKDAY(B8132,2)&gt;5,TRUE)</f>
        <v>1</v>
      </c>
      <c r="D8132" s="21" t="b">
        <f t="shared" si="508"/>
        <v>0</v>
      </c>
      <c r="E8132" s="14" t="b">
        <f t="shared" ref="E8132:E8195" si="510">IF(OR(C8132,D8132),FALSE,B8132)</f>
        <v>0</v>
      </c>
      <c r="F8132" s="3"/>
      <c r="G8132" s="5">
        <v>55362</v>
      </c>
    </row>
    <row r="8133" spans="2:7">
      <c r="B8133" s="24">
        <f t="shared" ref="B8133:B8196" si="511">B8132+1</f>
        <v>51899</v>
      </c>
      <c r="C8133" s="8" t="b">
        <f t="shared" si="509"/>
        <v>1</v>
      </c>
      <c r="D8133" s="21" t="b">
        <f t="shared" si="508"/>
        <v>0</v>
      </c>
      <c r="E8133" s="14" t="b">
        <f t="shared" si="510"/>
        <v>0</v>
      </c>
      <c r="F8133" s="3"/>
      <c r="G8133" s="5">
        <v>55365</v>
      </c>
    </row>
    <row r="8134" spans="2:7">
      <c r="B8134" s="24">
        <f t="shared" si="511"/>
        <v>51900</v>
      </c>
      <c r="C8134" s="8" t="b">
        <f t="shared" si="509"/>
        <v>0</v>
      </c>
      <c r="D8134" s="21" t="b">
        <f t="shared" si="508"/>
        <v>0</v>
      </c>
      <c r="E8134" s="14">
        <f t="shared" si="510"/>
        <v>51900</v>
      </c>
      <c r="F8134" s="3"/>
      <c r="G8134" s="5">
        <v>55366</v>
      </c>
    </row>
    <row r="8135" spans="2:7">
      <c r="B8135" s="24">
        <f t="shared" si="511"/>
        <v>51901</v>
      </c>
      <c r="C8135" s="8" t="b">
        <f t="shared" si="509"/>
        <v>0</v>
      </c>
      <c r="D8135" s="21" t="b">
        <f t="shared" si="508"/>
        <v>0</v>
      </c>
      <c r="E8135" s="14">
        <f t="shared" si="510"/>
        <v>51901</v>
      </c>
      <c r="F8135" s="3"/>
      <c r="G8135" s="5">
        <v>55367</v>
      </c>
    </row>
    <row r="8136" spans="2:7">
      <c r="B8136" s="24">
        <f t="shared" si="511"/>
        <v>51902</v>
      </c>
      <c r="C8136" s="8" t="b">
        <f t="shared" si="509"/>
        <v>0</v>
      </c>
      <c r="D8136" s="21" t="b">
        <f t="shared" si="508"/>
        <v>0</v>
      </c>
      <c r="E8136" s="14">
        <f t="shared" si="510"/>
        <v>51902</v>
      </c>
      <c r="F8136" s="3"/>
      <c r="G8136" s="5">
        <v>55368</v>
      </c>
    </row>
    <row r="8137" spans="2:7">
      <c r="B8137" s="24">
        <f t="shared" si="511"/>
        <v>51903</v>
      </c>
      <c r="C8137" s="8" t="b">
        <f t="shared" si="509"/>
        <v>0</v>
      </c>
      <c r="D8137" s="21" t="b">
        <f t="shared" si="508"/>
        <v>0</v>
      </c>
      <c r="E8137" s="14">
        <f t="shared" si="510"/>
        <v>51903</v>
      </c>
      <c r="F8137" s="3"/>
      <c r="G8137" s="5">
        <v>55369</v>
      </c>
    </row>
    <row r="8138" spans="2:7">
      <c r="B8138" s="24">
        <f t="shared" si="511"/>
        <v>51904</v>
      </c>
      <c r="C8138" s="8" t="b">
        <f t="shared" si="509"/>
        <v>0</v>
      </c>
      <c r="D8138" s="21" t="b">
        <f t="shared" si="508"/>
        <v>0</v>
      </c>
      <c r="E8138" s="14">
        <f t="shared" si="510"/>
        <v>51904</v>
      </c>
      <c r="F8138" s="3"/>
      <c r="G8138" s="5">
        <v>55372</v>
      </c>
    </row>
    <row r="8139" spans="2:7">
      <c r="B8139" s="24">
        <f t="shared" si="511"/>
        <v>51905</v>
      </c>
      <c r="C8139" s="8" t="b">
        <f t="shared" si="509"/>
        <v>1</v>
      </c>
      <c r="D8139" s="21" t="b">
        <f t="shared" si="508"/>
        <v>0</v>
      </c>
      <c r="E8139" s="14" t="b">
        <f t="shared" si="510"/>
        <v>0</v>
      </c>
      <c r="F8139" s="3"/>
      <c r="G8139" s="5">
        <v>55373</v>
      </c>
    </row>
    <row r="8140" spans="2:7">
      <c r="B8140" s="24">
        <f t="shared" si="511"/>
        <v>51906</v>
      </c>
      <c r="C8140" s="8" t="b">
        <f t="shared" si="509"/>
        <v>1</v>
      </c>
      <c r="D8140" s="21" t="b">
        <f t="shared" si="508"/>
        <v>0</v>
      </c>
      <c r="E8140" s="14" t="b">
        <f t="shared" si="510"/>
        <v>0</v>
      </c>
      <c r="F8140" s="3"/>
      <c r="G8140" s="5">
        <v>55374</v>
      </c>
    </row>
    <row r="8141" spans="2:7">
      <c r="B8141" s="24">
        <f t="shared" si="511"/>
        <v>51907</v>
      </c>
      <c r="C8141" s="8" t="b">
        <f t="shared" si="509"/>
        <v>0</v>
      </c>
      <c r="D8141" s="21" t="b">
        <f t="shared" si="508"/>
        <v>0</v>
      </c>
      <c r="E8141" s="14">
        <f t="shared" si="510"/>
        <v>51907</v>
      </c>
      <c r="F8141" s="3"/>
      <c r="G8141" s="5">
        <v>55375</v>
      </c>
    </row>
    <row r="8142" spans="2:7">
      <c r="B8142" s="24">
        <f t="shared" si="511"/>
        <v>51908</v>
      </c>
      <c r="C8142" s="8" t="b">
        <f t="shared" si="509"/>
        <v>0</v>
      </c>
      <c r="D8142" s="21" t="b">
        <f t="shared" si="508"/>
        <v>0</v>
      </c>
      <c r="E8142" s="14">
        <f t="shared" si="510"/>
        <v>51908</v>
      </c>
      <c r="F8142" s="3"/>
      <c r="G8142" s="5">
        <v>55376</v>
      </c>
    </row>
    <row r="8143" spans="2:7">
      <c r="B8143" s="24">
        <f t="shared" si="511"/>
        <v>51909</v>
      </c>
      <c r="C8143" s="8" t="b">
        <f t="shared" si="509"/>
        <v>0</v>
      </c>
      <c r="D8143" s="21" t="b">
        <f t="shared" si="508"/>
        <v>0</v>
      </c>
      <c r="E8143" s="14">
        <f t="shared" si="510"/>
        <v>51909</v>
      </c>
      <c r="F8143" s="3"/>
      <c r="G8143" s="5">
        <v>55379</v>
      </c>
    </row>
    <row r="8144" spans="2:7">
      <c r="B8144" s="24">
        <f t="shared" si="511"/>
        <v>51910</v>
      </c>
      <c r="C8144" s="8" t="b">
        <f t="shared" si="509"/>
        <v>0</v>
      </c>
      <c r="D8144" s="21" t="b">
        <f t="shared" si="508"/>
        <v>0</v>
      </c>
      <c r="E8144" s="14">
        <f t="shared" si="510"/>
        <v>51910</v>
      </c>
      <c r="F8144" s="3"/>
      <c r="G8144" s="5">
        <v>55380</v>
      </c>
    </row>
    <row r="8145" spans="2:7">
      <c r="B8145" s="24">
        <f t="shared" si="511"/>
        <v>51911</v>
      </c>
      <c r="C8145" s="8" t="b">
        <f t="shared" si="509"/>
        <v>0</v>
      </c>
      <c r="D8145" s="21" t="b">
        <f t="shared" si="508"/>
        <v>0</v>
      </c>
      <c r="E8145" s="14">
        <f t="shared" si="510"/>
        <v>51911</v>
      </c>
      <c r="F8145" s="3"/>
      <c r="G8145" s="5">
        <v>55381</v>
      </c>
    </row>
    <row r="8146" spans="2:7">
      <c r="B8146" s="24">
        <f t="shared" si="511"/>
        <v>51912</v>
      </c>
      <c r="C8146" s="8" t="b">
        <f t="shared" si="509"/>
        <v>1</v>
      </c>
      <c r="D8146" s="21" t="b">
        <f t="shared" si="508"/>
        <v>0</v>
      </c>
      <c r="E8146" s="14" t="b">
        <f t="shared" si="510"/>
        <v>0</v>
      </c>
      <c r="F8146" s="3"/>
      <c r="G8146" s="5">
        <v>55382</v>
      </c>
    </row>
    <row r="8147" spans="2:7">
      <c r="B8147" s="24">
        <f t="shared" si="511"/>
        <v>51913</v>
      </c>
      <c r="C8147" s="8" t="b">
        <f t="shared" si="509"/>
        <v>1</v>
      </c>
      <c r="D8147" s="21" t="b">
        <f t="shared" si="508"/>
        <v>0</v>
      </c>
      <c r="E8147" s="14" t="b">
        <f t="shared" si="510"/>
        <v>0</v>
      </c>
      <c r="F8147" s="3"/>
      <c r="G8147" s="5">
        <v>55383</v>
      </c>
    </row>
    <row r="8148" spans="2:7">
      <c r="B8148" s="24">
        <f t="shared" si="511"/>
        <v>51914</v>
      </c>
      <c r="C8148" s="8" t="b">
        <f t="shared" si="509"/>
        <v>0</v>
      </c>
      <c r="D8148" s="21" t="b">
        <f t="shared" si="508"/>
        <v>0</v>
      </c>
      <c r="E8148" s="14">
        <f t="shared" si="510"/>
        <v>51914</v>
      </c>
      <c r="F8148" s="3"/>
      <c r="G8148" s="5">
        <v>55386</v>
      </c>
    </row>
    <row r="8149" spans="2:7">
      <c r="B8149" s="24">
        <f t="shared" si="511"/>
        <v>51915</v>
      </c>
      <c r="C8149" s="8" t="b">
        <f t="shared" si="509"/>
        <v>0</v>
      </c>
      <c r="D8149" s="21" t="b">
        <f t="shared" si="508"/>
        <v>0</v>
      </c>
      <c r="E8149" s="14">
        <f t="shared" si="510"/>
        <v>51915</v>
      </c>
      <c r="F8149" s="3"/>
      <c r="G8149" s="5">
        <v>55387</v>
      </c>
    </row>
    <row r="8150" spans="2:7">
      <c r="B8150" s="24">
        <f t="shared" si="511"/>
        <v>51916</v>
      </c>
      <c r="C8150" s="8" t="b">
        <f t="shared" si="509"/>
        <v>0</v>
      </c>
      <c r="D8150" s="21" t="b">
        <f t="shared" si="508"/>
        <v>0</v>
      </c>
      <c r="E8150" s="14">
        <f t="shared" si="510"/>
        <v>51916</v>
      </c>
      <c r="F8150" s="3"/>
      <c r="G8150" s="5">
        <v>55388</v>
      </c>
    </row>
    <row r="8151" spans="2:7">
      <c r="B8151" s="24">
        <f t="shared" si="511"/>
        <v>51917</v>
      </c>
      <c r="C8151" s="8" t="b">
        <f t="shared" si="509"/>
        <v>0</v>
      </c>
      <c r="D8151" s="21" t="b">
        <f t="shared" si="508"/>
        <v>0</v>
      </c>
      <c r="E8151" s="14">
        <f t="shared" si="510"/>
        <v>51917</v>
      </c>
      <c r="F8151" s="3"/>
      <c r="G8151" s="5">
        <v>55389</v>
      </c>
    </row>
    <row r="8152" spans="2:7">
      <c r="B8152" s="24">
        <f t="shared" si="511"/>
        <v>51918</v>
      </c>
      <c r="C8152" s="8" t="b">
        <f t="shared" si="509"/>
        <v>0</v>
      </c>
      <c r="D8152" s="21" t="b">
        <f t="shared" si="508"/>
        <v>0</v>
      </c>
      <c r="E8152" s="14">
        <f t="shared" si="510"/>
        <v>51918</v>
      </c>
      <c r="F8152" s="3"/>
      <c r="G8152" s="5">
        <v>55390</v>
      </c>
    </row>
    <row r="8153" spans="2:7">
      <c r="B8153" s="24">
        <f t="shared" si="511"/>
        <v>51919</v>
      </c>
      <c r="C8153" s="8" t="b">
        <f t="shared" si="509"/>
        <v>1</v>
      </c>
      <c r="D8153" s="21" t="b">
        <f t="shared" si="508"/>
        <v>0</v>
      </c>
      <c r="E8153" s="14" t="b">
        <f t="shared" si="510"/>
        <v>0</v>
      </c>
      <c r="F8153" s="3"/>
      <c r="G8153" s="5">
        <v>55393</v>
      </c>
    </row>
    <row r="8154" spans="2:7">
      <c r="B8154" s="24">
        <f t="shared" si="511"/>
        <v>51920</v>
      </c>
      <c r="C8154" s="8" t="b">
        <f t="shared" si="509"/>
        <v>1</v>
      </c>
      <c r="D8154" s="21" t="b">
        <f t="shared" si="508"/>
        <v>0</v>
      </c>
      <c r="E8154" s="14" t="b">
        <f t="shared" si="510"/>
        <v>0</v>
      </c>
      <c r="F8154" s="3"/>
      <c r="G8154" s="5">
        <v>55394</v>
      </c>
    </row>
    <row r="8155" spans="2:7">
      <c r="B8155" s="24">
        <f t="shared" si="511"/>
        <v>51921</v>
      </c>
      <c r="C8155" s="8" t="b">
        <f t="shared" si="509"/>
        <v>0</v>
      </c>
      <c r="D8155" s="21" t="b">
        <f t="shared" si="508"/>
        <v>0</v>
      </c>
      <c r="E8155" s="14">
        <f t="shared" si="510"/>
        <v>51921</v>
      </c>
      <c r="F8155" s="3"/>
      <c r="G8155" s="5">
        <v>55395</v>
      </c>
    </row>
    <row r="8156" spans="2:7">
      <c r="B8156" s="24">
        <f t="shared" si="511"/>
        <v>51922</v>
      </c>
      <c r="C8156" s="8" t="b">
        <f t="shared" si="509"/>
        <v>0</v>
      </c>
      <c r="D8156" s="21" t="b">
        <f t="shared" si="508"/>
        <v>0</v>
      </c>
      <c r="E8156" s="14">
        <f t="shared" si="510"/>
        <v>51922</v>
      </c>
      <c r="F8156" s="3"/>
      <c r="G8156" s="5">
        <v>55396</v>
      </c>
    </row>
    <row r="8157" spans="2:7">
      <c r="B8157" s="24">
        <f t="shared" si="511"/>
        <v>51923</v>
      </c>
      <c r="C8157" s="8" t="b">
        <f t="shared" si="509"/>
        <v>0</v>
      </c>
      <c r="D8157" s="21" t="b">
        <f t="shared" si="508"/>
        <v>0</v>
      </c>
      <c r="E8157" s="14">
        <f t="shared" si="510"/>
        <v>51923</v>
      </c>
      <c r="F8157" s="3"/>
      <c r="G8157" s="5">
        <v>55397</v>
      </c>
    </row>
    <row r="8158" spans="2:7">
      <c r="B8158" s="24">
        <f t="shared" si="511"/>
        <v>51924</v>
      </c>
      <c r="C8158" s="8" t="b">
        <f t="shared" si="509"/>
        <v>0</v>
      </c>
      <c r="D8158" s="21" t="b">
        <f t="shared" si="508"/>
        <v>0</v>
      </c>
      <c r="E8158" s="14">
        <f t="shared" si="510"/>
        <v>51924</v>
      </c>
      <c r="F8158" s="3"/>
      <c r="G8158" s="5">
        <v>55400</v>
      </c>
    </row>
    <row r="8159" spans="2:7">
      <c r="B8159" s="24">
        <f t="shared" si="511"/>
        <v>51925</v>
      </c>
      <c r="C8159" s="8" t="b">
        <f t="shared" si="509"/>
        <v>0</v>
      </c>
      <c r="D8159" s="21" t="b">
        <f t="shared" si="508"/>
        <v>0</v>
      </c>
      <c r="E8159" s="14">
        <f t="shared" si="510"/>
        <v>51925</v>
      </c>
      <c r="F8159" s="3"/>
      <c r="G8159" s="5">
        <v>55401</v>
      </c>
    </row>
    <row r="8160" spans="2:7">
      <c r="B8160" s="24">
        <f t="shared" si="511"/>
        <v>51926</v>
      </c>
      <c r="C8160" s="8" t="b">
        <f t="shared" si="509"/>
        <v>1</v>
      </c>
      <c r="D8160" s="21" t="b">
        <f t="shared" si="508"/>
        <v>0</v>
      </c>
      <c r="E8160" s="14" t="b">
        <f t="shared" si="510"/>
        <v>0</v>
      </c>
      <c r="F8160" s="3"/>
      <c r="G8160" s="5">
        <v>55402</v>
      </c>
    </row>
    <row r="8161" spans="2:7">
      <c r="B8161" s="24">
        <f t="shared" si="511"/>
        <v>51927</v>
      </c>
      <c r="C8161" s="8" t="b">
        <f t="shared" si="509"/>
        <v>1</v>
      </c>
      <c r="D8161" s="21" t="b">
        <f t="shared" si="508"/>
        <v>0</v>
      </c>
      <c r="E8161" s="14" t="b">
        <f t="shared" si="510"/>
        <v>0</v>
      </c>
      <c r="F8161" s="3"/>
      <c r="G8161" s="5">
        <v>55403</v>
      </c>
    </row>
    <row r="8162" spans="2:7">
      <c r="B8162" s="24">
        <f t="shared" si="511"/>
        <v>51928</v>
      </c>
      <c r="C8162" s="8" t="b">
        <f t="shared" si="509"/>
        <v>0</v>
      </c>
      <c r="D8162" s="21" t="b">
        <f t="shared" si="508"/>
        <v>0</v>
      </c>
      <c r="E8162" s="14">
        <f t="shared" si="510"/>
        <v>51928</v>
      </c>
      <c r="F8162" s="3"/>
      <c r="G8162" s="5">
        <v>55404</v>
      </c>
    </row>
    <row r="8163" spans="2:7">
      <c r="B8163" s="24">
        <f t="shared" si="511"/>
        <v>51929</v>
      </c>
      <c r="C8163" s="8" t="b">
        <f t="shared" si="509"/>
        <v>0</v>
      </c>
      <c r="D8163" s="21" t="b">
        <f t="shared" si="508"/>
        <v>0</v>
      </c>
      <c r="E8163" s="14">
        <f t="shared" si="510"/>
        <v>51929</v>
      </c>
      <c r="F8163" s="3"/>
      <c r="G8163" s="5">
        <v>55407</v>
      </c>
    </row>
    <row r="8164" spans="2:7">
      <c r="B8164" s="24">
        <f t="shared" si="511"/>
        <v>51930</v>
      </c>
      <c r="C8164" s="8" t="b">
        <f t="shared" si="509"/>
        <v>0</v>
      </c>
      <c r="D8164" s="21" t="b">
        <f t="shared" si="508"/>
        <v>0</v>
      </c>
      <c r="E8164" s="14">
        <f t="shared" si="510"/>
        <v>51930</v>
      </c>
      <c r="F8164" s="3"/>
      <c r="G8164" s="5">
        <v>55408</v>
      </c>
    </row>
    <row r="8165" spans="2:7">
      <c r="B8165" s="24">
        <f t="shared" si="511"/>
        <v>51931</v>
      </c>
      <c r="C8165" s="8" t="b">
        <f t="shared" si="509"/>
        <v>0</v>
      </c>
      <c r="D8165" s="21" t="b">
        <f t="shared" si="508"/>
        <v>0</v>
      </c>
      <c r="E8165" s="14">
        <f t="shared" si="510"/>
        <v>51931</v>
      </c>
      <c r="F8165" s="3"/>
      <c r="G8165" s="5">
        <v>55409</v>
      </c>
    </row>
    <row r="8166" spans="2:7">
      <c r="B8166" s="24">
        <f t="shared" si="511"/>
        <v>51932</v>
      </c>
      <c r="C8166" s="8" t="b">
        <f t="shared" si="509"/>
        <v>0</v>
      </c>
      <c r="D8166" s="21" t="b">
        <f t="shared" si="508"/>
        <v>0</v>
      </c>
      <c r="E8166" s="14">
        <f t="shared" si="510"/>
        <v>51932</v>
      </c>
      <c r="F8166" s="3"/>
      <c r="G8166" s="5">
        <v>55410</v>
      </c>
    </row>
    <row r="8167" spans="2:7">
      <c r="B8167" s="24">
        <f t="shared" si="511"/>
        <v>51933</v>
      </c>
      <c r="C8167" s="8" t="b">
        <f t="shared" si="509"/>
        <v>1</v>
      </c>
      <c r="D8167" s="21" t="b">
        <f t="shared" si="508"/>
        <v>0</v>
      </c>
      <c r="E8167" s="14" t="b">
        <f t="shared" si="510"/>
        <v>0</v>
      </c>
      <c r="F8167" s="3"/>
      <c r="G8167" s="5">
        <v>55411</v>
      </c>
    </row>
    <row r="8168" spans="2:7">
      <c r="B8168" s="24">
        <f t="shared" si="511"/>
        <v>51934</v>
      </c>
      <c r="C8168" s="8" t="b">
        <f t="shared" si="509"/>
        <v>1</v>
      </c>
      <c r="D8168" s="21" t="b">
        <f t="shared" si="508"/>
        <v>0</v>
      </c>
      <c r="E8168" s="14" t="b">
        <f t="shared" si="510"/>
        <v>0</v>
      </c>
      <c r="F8168" s="3"/>
      <c r="G8168" s="5">
        <v>55414</v>
      </c>
    </row>
    <row r="8169" spans="2:7">
      <c r="B8169" s="24">
        <f t="shared" si="511"/>
        <v>51935</v>
      </c>
      <c r="C8169" s="8" t="b">
        <f t="shared" si="509"/>
        <v>0</v>
      </c>
      <c r="D8169" s="21" t="b">
        <f t="shared" si="508"/>
        <v>0</v>
      </c>
      <c r="E8169" s="14">
        <f t="shared" si="510"/>
        <v>51935</v>
      </c>
      <c r="F8169" s="3"/>
      <c r="G8169" s="5">
        <v>55415</v>
      </c>
    </row>
    <row r="8170" spans="2:7">
      <c r="B8170" s="24">
        <f t="shared" si="511"/>
        <v>51936</v>
      </c>
      <c r="C8170" s="8" t="b">
        <f t="shared" si="509"/>
        <v>0</v>
      </c>
      <c r="D8170" s="21" t="b">
        <f t="shared" si="508"/>
        <v>0</v>
      </c>
      <c r="E8170" s="14">
        <f t="shared" si="510"/>
        <v>51936</v>
      </c>
      <c r="F8170" s="3"/>
      <c r="G8170" s="5">
        <v>55416</v>
      </c>
    </row>
    <row r="8171" spans="2:7">
      <c r="B8171" s="24">
        <f t="shared" si="511"/>
        <v>51937</v>
      </c>
      <c r="C8171" s="8" t="b">
        <f t="shared" si="509"/>
        <v>0</v>
      </c>
      <c r="D8171" s="21" t="b">
        <f t="shared" si="508"/>
        <v>0</v>
      </c>
      <c r="E8171" s="14">
        <f t="shared" si="510"/>
        <v>51937</v>
      </c>
      <c r="F8171" s="3"/>
      <c r="G8171" s="5">
        <v>55417</v>
      </c>
    </row>
    <row r="8172" spans="2:7">
      <c r="B8172" s="24">
        <f t="shared" si="511"/>
        <v>51938</v>
      </c>
      <c r="C8172" s="8" t="b">
        <f t="shared" si="509"/>
        <v>0</v>
      </c>
      <c r="D8172" s="21" t="b">
        <f t="shared" si="508"/>
        <v>0</v>
      </c>
      <c r="E8172" s="14">
        <f t="shared" si="510"/>
        <v>51938</v>
      </c>
      <c r="F8172" s="3"/>
      <c r="G8172" s="5">
        <v>55418</v>
      </c>
    </row>
    <row r="8173" spans="2:7">
      <c r="B8173" s="24">
        <f t="shared" si="511"/>
        <v>51939</v>
      </c>
      <c r="C8173" s="8" t="b">
        <f t="shared" si="509"/>
        <v>0</v>
      </c>
      <c r="D8173" s="21" t="b">
        <f t="shared" si="508"/>
        <v>0</v>
      </c>
      <c r="E8173" s="14">
        <f t="shared" si="510"/>
        <v>51939</v>
      </c>
      <c r="F8173" s="3"/>
      <c r="G8173" s="5">
        <v>55421</v>
      </c>
    </row>
    <row r="8174" spans="2:7">
      <c r="B8174" s="24">
        <f t="shared" si="511"/>
        <v>51940</v>
      </c>
      <c r="C8174" s="8" t="b">
        <f t="shared" si="509"/>
        <v>1</v>
      </c>
      <c r="D8174" s="21" t="b">
        <f t="shared" si="508"/>
        <v>0</v>
      </c>
      <c r="E8174" s="14" t="b">
        <f t="shared" si="510"/>
        <v>0</v>
      </c>
      <c r="F8174" s="3"/>
      <c r="G8174" s="5">
        <v>55422</v>
      </c>
    </row>
    <row r="8175" spans="2:7">
      <c r="B8175" s="24">
        <f t="shared" si="511"/>
        <v>51941</v>
      </c>
      <c r="C8175" s="8" t="b">
        <f t="shared" si="509"/>
        <v>1</v>
      </c>
      <c r="D8175" s="21" t="b">
        <f t="shared" si="508"/>
        <v>0</v>
      </c>
      <c r="E8175" s="14" t="b">
        <f t="shared" si="510"/>
        <v>0</v>
      </c>
      <c r="F8175" s="3"/>
      <c r="G8175" s="5">
        <v>55423</v>
      </c>
    </row>
    <row r="8176" spans="2:7">
      <c r="B8176" s="24">
        <f t="shared" si="511"/>
        <v>51942</v>
      </c>
      <c r="C8176" s="8" t="b">
        <f t="shared" si="509"/>
        <v>0</v>
      </c>
      <c r="D8176" s="21" t="b">
        <f t="shared" si="508"/>
        <v>0</v>
      </c>
      <c r="E8176" s="14">
        <f t="shared" si="510"/>
        <v>51942</v>
      </c>
      <c r="F8176" s="3"/>
      <c r="G8176" s="5">
        <v>55424</v>
      </c>
    </row>
    <row r="8177" spans="2:7">
      <c r="B8177" s="24">
        <f t="shared" si="511"/>
        <v>51943</v>
      </c>
      <c r="C8177" s="8" t="b">
        <f t="shared" si="509"/>
        <v>0</v>
      </c>
      <c r="D8177" s="21" t="b">
        <f t="shared" si="508"/>
        <v>0</v>
      </c>
      <c r="E8177" s="14">
        <f t="shared" si="510"/>
        <v>51943</v>
      </c>
      <c r="F8177" s="3"/>
      <c r="G8177" s="5">
        <v>55425</v>
      </c>
    </row>
    <row r="8178" spans="2:7">
      <c r="B8178" s="24">
        <f t="shared" si="511"/>
        <v>51944</v>
      </c>
      <c r="C8178" s="8" t="b">
        <f t="shared" si="509"/>
        <v>0</v>
      </c>
      <c r="D8178" s="21" t="b">
        <f t="shared" si="508"/>
        <v>0</v>
      </c>
      <c r="E8178" s="14">
        <f t="shared" si="510"/>
        <v>51944</v>
      </c>
      <c r="F8178" s="3"/>
      <c r="G8178" s="5">
        <v>55428</v>
      </c>
    </row>
    <row r="8179" spans="2:7">
      <c r="B8179" s="24">
        <f t="shared" si="511"/>
        <v>51945</v>
      </c>
      <c r="C8179" s="8" t="b">
        <f t="shared" si="509"/>
        <v>0</v>
      </c>
      <c r="D8179" s="21" t="b">
        <f t="shared" si="508"/>
        <v>0</v>
      </c>
      <c r="E8179" s="14">
        <f t="shared" si="510"/>
        <v>51945</v>
      </c>
      <c r="F8179" s="3"/>
      <c r="G8179" s="5">
        <v>55429</v>
      </c>
    </row>
    <row r="8180" spans="2:7">
      <c r="B8180" s="24">
        <f t="shared" si="511"/>
        <v>51946</v>
      </c>
      <c r="C8180" s="8" t="b">
        <f t="shared" si="509"/>
        <v>0</v>
      </c>
      <c r="D8180" s="21" t="b">
        <f t="shared" si="508"/>
        <v>0</v>
      </c>
      <c r="E8180" s="14">
        <f t="shared" si="510"/>
        <v>51946</v>
      </c>
      <c r="F8180" s="3"/>
      <c r="G8180" s="5">
        <v>55430</v>
      </c>
    </row>
    <row r="8181" spans="2:7">
      <c r="B8181" s="24">
        <f t="shared" si="511"/>
        <v>51947</v>
      </c>
      <c r="C8181" s="8" t="b">
        <f t="shared" si="509"/>
        <v>1</v>
      </c>
      <c r="D8181" s="21" t="b">
        <f t="shared" si="508"/>
        <v>0</v>
      </c>
      <c r="E8181" s="14" t="b">
        <f t="shared" si="510"/>
        <v>0</v>
      </c>
      <c r="F8181" s="3"/>
      <c r="G8181" s="5">
        <v>55431</v>
      </c>
    </row>
    <row r="8182" spans="2:7">
      <c r="B8182" s="24">
        <f t="shared" si="511"/>
        <v>51948</v>
      </c>
      <c r="C8182" s="8" t="b">
        <f t="shared" si="509"/>
        <v>1</v>
      </c>
      <c r="D8182" s="21" t="b">
        <f t="shared" si="508"/>
        <v>0</v>
      </c>
      <c r="E8182" s="14" t="b">
        <f t="shared" si="510"/>
        <v>0</v>
      </c>
      <c r="F8182" s="3"/>
      <c r="G8182" s="5">
        <v>55432</v>
      </c>
    </row>
    <row r="8183" spans="2:7">
      <c r="B8183" s="24">
        <f t="shared" si="511"/>
        <v>51949</v>
      </c>
      <c r="C8183" s="8" t="b">
        <f t="shared" si="509"/>
        <v>0</v>
      </c>
      <c r="D8183" s="21" t="b">
        <f t="shared" si="508"/>
        <v>0</v>
      </c>
      <c r="E8183" s="14">
        <f t="shared" si="510"/>
        <v>51949</v>
      </c>
      <c r="F8183" s="3"/>
      <c r="G8183" s="5">
        <v>55435</v>
      </c>
    </row>
    <row r="8184" spans="2:7">
      <c r="B8184" s="24">
        <f t="shared" si="511"/>
        <v>51950</v>
      </c>
      <c r="C8184" s="8" t="b">
        <f t="shared" si="509"/>
        <v>0</v>
      </c>
      <c r="D8184" s="21" t="b">
        <f t="shared" si="508"/>
        <v>0</v>
      </c>
      <c r="E8184" s="14">
        <f t="shared" si="510"/>
        <v>51950</v>
      </c>
      <c r="F8184" s="3"/>
      <c r="G8184" s="5">
        <v>55436</v>
      </c>
    </row>
    <row r="8185" spans="2:7">
      <c r="B8185" s="24">
        <f t="shared" si="511"/>
        <v>51951</v>
      </c>
      <c r="C8185" s="8" t="b">
        <f t="shared" si="509"/>
        <v>0</v>
      </c>
      <c r="D8185" s="21" t="b">
        <f t="shared" si="508"/>
        <v>0</v>
      </c>
      <c r="E8185" s="14">
        <f t="shared" si="510"/>
        <v>51951</v>
      </c>
      <c r="F8185" s="3"/>
      <c r="G8185" s="5">
        <v>55437</v>
      </c>
    </row>
    <row r="8186" spans="2:7">
      <c r="B8186" s="24">
        <f t="shared" si="511"/>
        <v>51952</v>
      </c>
      <c r="C8186" s="8" t="b">
        <f t="shared" si="509"/>
        <v>0</v>
      </c>
      <c r="D8186" s="21" t="b">
        <f t="shared" si="508"/>
        <v>0</v>
      </c>
      <c r="E8186" s="14">
        <f t="shared" si="510"/>
        <v>51952</v>
      </c>
      <c r="F8186" s="3"/>
      <c r="G8186" s="5">
        <v>55438</v>
      </c>
    </row>
    <row r="8187" spans="2:7">
      <c r="B8187" s="24">
        <f t="shared" si="511"/>
        <v>51953</v>
      </c>
      <c r="C8187" s="8" t="b">
        <f t="shared" si="509"/>
        <v>0</v>
      </c>
      <c r="D8187" s="21" t="b">
        <f t="shared" si="508"/>
        <v>0</v>
      </c>
      <c r="E8187" s="14">
        <f t="shared" si="510"/>
        <v>51953</v>
      </c>
      <c r="F8187" s="3"/>
      <c r="G8187" s="5">
        <v>55439</v>
      </c>
    </row>
    <row r="8188" spans="2:7">
      <c r="B8188" s="24">
        <f t="shared" si="511"/>
        <v>51954</v>
      </c>
      <c r="C8188" s="8" t="b">
        <f t="shared" si="509"/>
        <v>1</v>
      </c>
      <c r="D8188" s="21" t="b">
        <f t="shared" si="508"/>
        <v>0</v>
      </c>
      <c r="E8188" s="14" t="b">
        <f t="shared" si="510"/>
        <v>0</v>
      </c>
      <c r="F8188" s="3"/>
      <c r="G8188" s="5">
        <v>55442</v>
      </c>
    </row>
    <row r="8189" spans="2:7">
      <c r="B8189" s="24">
        <f t="shared" si="511"/>
        <v>51955</v>
      </c>
      <c r="C8189" s="8" t="b">
        <f t="shared" si="509"/>
        <v>1</v>
      </c>
      <c r="D8189" s="21" t="b">
        <f t="shared" si="508"/>
        <v>0</v>
      </c>
      <c r="E8189" s="14" t="b">
        <f t="shared" si="510"/>
        <v>0</v>
      </c>
      <c r="F8189" s="3"/>
      <c r="G8189" s="5">
        <v>55443</v>
      </c>
    </row>
    <row r="8190" spans="2:7">
      <c r="B8190" s="24">
        <f t="shared" si="511"/>
        <v>51956</v>
      </c>
      <c r="C8190" s="8" t="b">
        <f t="shared" si="509"/>
        <v>0</v>
      </c>
      <c r="D8190" s="21" t="b">
        <f t="shared" si="508"/>
        <v>0</v>
      </c>
      <c r="E8190" s="14">
        <f t="shared" si="510"/>
        <v>51956</v>
      </c>
      <c r="F8190" s="3"/>
      <c r="G8190" s="5">
        <v>55444</v>
      </c>
    </row>
    <row r="8191" spans="2:7">
      <c r="B8191" s="24">
        <f t="shared" si="511"/>
        <v>51957</v>
      </c>
      <c r="C8191" s="8" t="b">
        <f t="shared" si="509"/>
        <v>0</v>
      </c>
      <c r="D8191" s="21" t="b">
        <f t="shared" si="508"/>
        <v>0</v>
      </c>
      <c r="E8191" s="14">
        <f t="shared" si="510"/>
        <v>51957</v>
      </c>
      <c r="F8191" s="3"/>
      <c r="G8191" s="5">
        <v>55445</v>
      </c>
    </row>
    <row r="8192" spans="2:7">
      <c r="B8192" s="24">
        <f t="shared" si="511"/>
        <v>51958</v>
      </c>
      <c r="C8192" s="8" t="b">
        <f t="shared" si="509"/>
        <v>0</v>
      </c>
      <c r="D8192" s="21" t="b">
        <f t="shared" si="508"/>
        <v>0</v>
      </c>
      <c r="E8192" s="14">
        <f t="shared" si="510"/>
        <v>51958</v>
      </c>
      <c r="F8192" s="3"/>
      <c r="G8192" s="5">
        <v>55446</v>
      </c>
    </row>
    <row r="8193" spans="2:7">
      <c r="B8193" s="24">
        <f t="shared" si="511"/>
        <v>51959</v>
      </c>
      <c r="C8193" s="8" t="b">
        <f t="shared" si="509"/>
        <v>0</v>
      </c>
      <c r="D8193" s="21" t="b">
        <f t="shared" si="508"/>
        <v>0</v>
      </c>
      <c r="E8193" s="14">
        <f t="shared" si="510"/>
        <v>51959</v>
      </c>
      <c r="F8193" s="3"/>
      <c r="G8193" s="5">
        <v>55449</v>
      </c>
    </row>
    <row r="8194" spans="2:7">
      <c r="B8194" s="24">
        <f t="shared" si="511"/>
        <v>51960</v>
      </c>
      <c r="C8194" s="8" t="b">
        <f t="shared" si="509"/>
        <v>0</v>
      </c>
      <c r="D8194" s="21" t="b">
        <f t="shared" si="508"/>
        <v>1</v>
      </c>
      <c r="E8194" s="14" t="b">
        <f t="shared" si="510"/>
        <v>0</v>
      </c>
      <c r="F8194" s="3"/>
      <c r="G8194" s="5">
        <v>55450</v>
      </c>
    </row>
    <row r="8195" spans="2:7">
      <c r="B8195" s="24">
        <f t="shared" si="511"/>
        <v>51961</v>
      </c>
      <c r="C8195" s="8" t="b">
        <f t="shared" si="509"/>
        <v>1</v>
      </c>
      <c r="D8195" s="21" t="b">
        <f t="shared" ref="D8195:D8258" si="512">IF(TYPE(VLOOKUP(B8195,Holidays,1,0))&lt;&gt;1,FALSE,TRUE)</f>
        <v>0</v>
      </c>
      <c r="E8195" s="14" t="b">
        <f t="shared" si="510"/>
        <v>0</v>
      </c>
      <c r="F8195" s="3"/>
      <c r="G8195" s="5">
        <v>55451</v>
      </c>
    </row>
    <row r="8196" spans="2:7">
      <c r="B8196" s="24">
        <f t="shared" si="511"/>
        <v>51962</v>
      </c>
      <c r="C8196" s="8" t="b">
        <f t="shared" ref="C8196:C8259" si="513">IF(WEEKDAY(B8196,2)&gt;5,TRUE)</f>
        <v>1</v>
      </c>
      <c r="D8196" s="21" t="b">
        <f t="shared" si="512"/>
        <v>0</v>
      </c>
      <c r="E8196" s="14" t="b">
        <f t="shared" ref="E8196:E8259" si="514">IF(OR(C8196,D8196),FALSE,B8196)</f>
        <v>0</v>
      </c>
      <c r="F8196" s="3"/>
      <c r="G8196" s="5">
        <v>55452</v>
      </c>
    </row>
    <row r="8197" spans="2:7">
      <c r="B8197" s="24">
        <f t="shared" ref="B8197:B8260" si="515">B8196+1</f>
        <v>51963</v>
      </c>
      <c r="C8197" s="8" t="b">
        <f t="shared" si="513"/>
        <v>0</v>
      </c>
      <c r="D8197" s="21" t="b">
        <f t="shared" si="512"/>
        <v>1</v>
      </c>
      <c r="E8197" s="14" t="b">
        <f t="shared" si="514"/>
        <v>0</v>
      </c>
      <c r="F8197" s="3"/>
      <c r="G8197" s="5">
        <v>55453</v>
      </c>
    </row>
    <row r="8198" spans="2:7">
      <c r="B8198" s="24">
        <f t="shared" si="515"/>
        <v>51964</v>
      </c>
      <c r="C8198" s="8" t="b">
        <f t="shared" si="513"/>
        <v>0</v>
      </c>
      <c r="D8198" s="21" t="b">
        <f t="shared" si="512"/>
        <v>0</v>
      </c>
      <c r="E8198" s="14">
        <f t="shared" si="514"/>
        <v>51964</v>
      </c>
      <c r="F8198" s="3"/>
      <c r="G8198" s="5">
        <v>55456</v>
      </c>
    </row>
    <row r="8199" spans="2:7">
      <c r="B8199" s="24">
        <f t="shared" si="515"/>
        <v>51965</v>
      </c>
      <c r="C8199" s="8" t="b">
        <f t="shared" si="513"/>
        <v>0</v>
      </c>
      <c r="D8199" s="21" t="b">
        <f t="shared" si="512"/>
        <v>0</v>
      </c>
      <c r="E8199" s="14">
        <f t="shared" si="514"/>
        <v>51965</v>
      </c>
      <c r="F8199" s="3"/>
      <c r="G8199" s="5">
        <v>55457</v>
      </c>
    </row>
    <row r="8200" spans="2:7">
      <c r="B8200" s="24">
        <f t="shared" si="515"/>
        <v>51966</v>
      </c>
      <c r="C8200" s="8" t="b">
        <f t="shared" si="513"/>
        <v>0</v>
      </c>
      <c r="D8200" s="21" t="b">
        <f t="shared" si="512"/>
        <v>0</v>
      </c>
      <c r="E8200" s="14">
        <f t="shared" si="514"/>
        <v>51966</v>
      </c>
      <c r="F8200" s="3"/>
      <c r="G8200" s="5">
        <v>55458</v>
      </c>
    </row>
    <row r="8201" spans="2:7">
      <c r="B8201" s="24">
        <f t="shared" si="515"/>
        <v>51967</v>
      </c>
      <c r="C8201" s="8" t="b">
        <f t="shared" si="513"/>
        <v>0</v>
      </c>
      <c r="D8201" s="21" t="b">
        <f t="shared" si="512"/>
        <v>0</v>
      </c>
      <c r="E8201" s="14">
        <f t="shared" si="514"/>
        <v>51967</v>
      </c>
      <c r="F8201" s="3"/>
      <c r="G8201" s="5">
        <v>55459</v>
      </c>
    </row>
    <row r="8202" spans="2:7">
      <c r="B8202" s="24">
        <f t="shared" si="515"/>
        <v>51968</v>
      </c>
      <c r="C8202" s="8" t="b">
        <f t="shared" si="513"/>
        <v>1</v>
      </c>
      <c r="D8202" s="21" t="b">
        <f t="shared" si="512"/>
        <v>0</v>
      </c>
      <c r="E8202" s="14" t="b">
        <f t="shared" si="514"/>
        <v>0</v>
      </c>
      <c r="F8202" s="3"/>
      <c r="G8202" s="5">
        <v>55460</v>
      </c>
    </row>
    <row r="8203" spans="2:7">
      <c r="B8203" s="24">
        <f t="shared" si="515"/>
        <v>51969</v>
      </c>
      <c r="C8203" s="8" t="b">
        <f t="shared" si="513"/>
        <v>1</v>
      </c>
      <c r="D8203" s="21" t="b">
        <f t="shared" si="512"/>
        <v>0</v>
      </c>
      <c r="E8203" s="14" t="b">
        <f t="shared" si="514"/>
        <v>0</v>
      </c>
      <c r="F8203" s="3"/>
      <c r="G8203" s="5">
        <v>55463</v>
      </c>
    </row>
    <row r="8204" spans="2:7">
      <c r="B8204" s="24">
        <f t="shared" si="515"/>
        <v>51970</v>
      </c>
      <c r="C8204" s="8" t="b">
        <f t="shared" si="513"/>
        <v>0</v>
      </c>
      <c r="D8204" s="21" t="b">
        <f t="shared" si="512"/>
        <v>0</v>
      </c>
      <c r="E8204" s="14">
        <f t="shared" si="514"/>
        <v>51970</v>
      </c>
      <c r="F8204" s="3"/>
      <c r="G8204" s="5">
        <v>55464</v>
      </c>
    </row>
    <row r="8205" spans="2:7">
      <c r="B8205" s="24">
        <f t="shared" si="515"/>
        <v>51971</v>
      </c>
      <c r="C8205" s="8" t="b">
        <f t="shared" si="513"/>
        <v>0</v>
      </c>
      <c r="D8205" s="21" t="b">
        <f t="shared" si="512"/>
        <v>0</v>
      </c>
      <c r="E8205" s="14">
        <f t="shared" si="514"/>
        <v>51971</v>
      </c>
      <c r="F8205" s="3"/>
      <c r="G8205" s="5">
        <v>55465</v>
      </c>
    </row>
    <row r="8206" spans="2:7">
      <c r="B8206" s="24">
        <f t="shared" si="515"/>
        <v>51972</v>
      </c>
      <c r="C8206" s="8" t="b">
        <f t="shared" si="513"/>
        <v>0</v>
      </c>
      <c r="D8206" s="21" t="b">
        <f t="shared" si="512"/>
        <v>0</v>
      </c>
      <c r="E8206" s="14">
        <f t="shared" si="514"/>
        <v>51972</v>
      </c>
      <c r="F8206" s="3"/>
      <c r="G8206" s="5">
        <v>55466</v>
      </c>
    </row>
    <row r="8207" spans="2:7">
      <c r="B8207" s="24">
        <f t="shared" si="515"/>
        <v>51973</v>
      </c>
      <c r="C8207" s="8" t="b">
        <f t="shared" si="513"/>
        <v>0</v>
      </c>
      <c r="D8207" s="21" t="b">
        <f t="shared" si="512"/>
        <v>0</v>
      </c>
      <c r="E8207" s="14">
        <f t="shared" si="514"/>
        <v>51973</v>
      </c>
      <c r="F8207" s="3"/>
      <c r="G8207" s="5">
        <v>55467</v>
      </c>
    </row>
    <row r="8208" spans="2:7">
      <c r="B8208" s="24">
        <f t="shared" si="515"/>
        <v>51974</v>
      </c>
      <c r="C8208" s="8" t="b">
        <f t="shared" si="513"/>
        <v>0</v>
      </c>
      <c r="D8208" s="21" t="b">
        <f t="shared" si="512"/>
        <v>0</v>
      </c>
      <c r="E8208" s="14">
        <f t="shared" si="514"/>
        <v>51974</v>
      </c>
      <c r="F8208" s="3"/>
      <c r="G8208" s="5">
        <v>55470</v>
      </c>
    </row>
    <row r="8209" spans="2:7">
      <c r="B8209" s="24">
        <f t="shared" si="515"/>
        <v>51975</v>
      </c>
      <c r="C8209" s="8" t="b">
        <f t="shared" si="513"/>
        <v>1</v>
      </c>
      <c r="D8209" s="21" t="b">
        <f t="shared" si="512"/>
        <v>0</v>
      </c>
      <c r="E8209" s="14" t="b">
        <f t="shared" si="514"/>
        <v>0</v>
      </c>
      <c r="F8209" s="3"/>
      <c r="G8209" s="5">
        <v>55471</v>
      </c>
    </row>
    <row r="8210" spans="2:7">
      <c r="B8210" s="24">
        <f t="shared" si="515"/>
        <v>51976</v>
      </c>
      <c r="C8210" s="8" t="b">
        <f t="shared" si="513"/>
        <v>1</v>
      </c>
      <c r="D8210" s="21" t="b">
        <f t="shared" si="512"/>
        <v>0</v>
      </c>
      <c r="E8210" s="14" t="b">
        <f t="shared" si="514"/>
        <v>0</v>
      </c>
      <c r="F8210" s="3"/>
      <c r="G8210" s="5">
        <v>55472</v>
      </c>
    </row>
    <row r="8211" spans="2:7">
      <c r="B8211" s="24">
        <f t="shared" si="515"/>
        <v>51977</v>
      </c>
      <c r="C8211" s="8" t="b">
        <f t="shared" si="513"/>
        <v>0</v>
      </c>
      <c r="D8211" s="21" t="b">
        <f t="shared" si="512"/>
        <v>0</v>
      </c>
      <c r="E8211" s="14">
        <f t="shared" si="514"/>
        <v>51977</v>
      </c>
      <c r="F8211" s="3"/>
      <c r="G8211" s="5">
        <v>55473</v>
      </c>
    </row>
    <row r="8212" spans="2:7">
      <c r="B8212" s="24">
        <f t="shared" si="515"/>
        <v>51978</v>
      </c>
      <c r="C8212" s="8" t="b">
        <f t="shared" si="513"/>
        <v>0</v>
      </c>
      <c r="D8212" s="21" t="b">
        <f t="shared" si="512"/>
        <v>0</v>
      </c>
      <c r="E8212" s="14">
        <f t="shared" si="514"/>
        <v>51978</v>
      </c>
      <c r="F8212" s="3"/>
      <c r="G8212" s="5">
        <v>55474</v>
      </c>
    </row>
    <row r="8213" spans="2:7">
      <c r="B8213" s="24">
        <f t="shared" si="515"/>
        <v>51979</v>
      </c>
      <c r="C8213" s="8" t="b">
        <f t="shared" si="513"/>
        <v>0</v>
      </c>
      <c r="D8213" s="21" t="b">
        <f t="shared" si="512"/>
        <v>0</v>
      </c>
      <c r="E8213" s="14">
        <f t="shared" si="514"/>
        <v>51979</v>
      </c>
      <c r="F8213" s="3"/>
      <c r="G8213" s="5">
        <v>55477</v>
      </c>
    </row>
    <row r="8214" spans="2:7">
      <c r="B8214" s="24">
        <f t="shared" si="515"/>
        <v>51980</v>
      </c>
      <c r="C8214" s="8" t="b">
        <f t="shared" si="513"/>
        <v>0</v>
      </c>
      <c r="D8214" s="21" t="b">
        <f t="shared" si="512"/>
        <v>0</v>
      </c>
      <c r="E8214" s="14">
        <f t="shared" si="514"/>
        <v>51980</v>
      </c>
      <c r="F8214" s="3"/>
      <c r="G8214" s="5">
        <v>55478</v>
      </c>
    </row>
    <row r="8215" spans="2:7">
      <c r="B8215" s="24">
        <f t="shared" si="515"/>
        <v>51981</v>
      </c>
      <c r="C8215" s="8" t="b">
        <f t="shared" si="513"/>
        <v>0</v>
      </c>
      <c r="D8215" s="21" t="b">
        <f t="shared" si="512"/>
        <v>0</v>
      </c>
      <c r="E8215" s="14">
        <f t="shared" si="514"/>
        <v>51981</v>
      </c>
      <c r="F8215" s="3"/>
      <c r="G8215" s="5">
        <v>55479</v>
      </c>
    </row>
    <row r="8216" spans="2:7">
      <c r="B8216" s="24">
        <f t="shared" si="515"/>
        <v>51982</v>
      </c>
      <c r="C8216" s="8" t="b">
        <f t="shared" si="513"/>
        <v>1</v>
      </c>
      <c r="D8216" s="21" t="b">
        <f t="shared" si="512"/>
        <v>0</v>
      </c>
      <c r="E8216" s="14" t="b">
        <f t="shared" si="514"/>
        <v>0</v>
      </c>
      <c r="F8216" s="3"/>
      <c r="G8216" s="5">
        <v>55480</v>
      </c>
    </row>
    <row r="8217" spans="2:7">
      <c r="B8217" s="24">
        <f t="shared" si="515"/>
        <v>51983</v>
      </c>
      <c r="C8217" s="8" t="b">
        <f t="shared" si="513"/>
        <v>1</v>
      </c>
      <c r="D8217" s="21" t="b">
        <f t="shared" si="512"/>
        <v>0</v>
      </c>
      <c r="E8217" s="14" t="b">
        <f t="shared" si="514"/>
        <v>0</v>
      </c>
      <c r="F8217" s="3"/>
      <c r="G8217" s="5">
        <v>55481</v>
      </c>
    </row>
    <row r="8218" spans="2:7">
      <c r="B8218" s="24">
        <f t="shared" si="515"/>
        <v>51984</v>
      </c>
      <c r="C8218" s="8" t="b">
        <f t="shared" si="513"/>
        <v>0</v>
      </c>
      <c r="D8218" s="21" t="b">
        <f t="shared" si="512"/>
        <v>0</v>
      </c>
      <c r="E8218" s="14">
        <f t="shared" si="514"/>
        <v>51984</v>
      </c>
      <c r="F8218" s="3"/>
      <c r="G8218" s="5">
        <v>55484</v>
      </c>
    </row>
    <row r="8219" spans="2:7">
      <c r="B8219" s="24">
        <f t="shared" si="515"/>
        <v>51985</v>
      </c>
      <c r="C8219" s="8" t="b">
        <f t="shared" si="513"/>
        <v>0</v>
      </c>
      <c r="D8219" s="21" t="b">
        <f t="shared" si="512"/>
        <v>0</v>
      </c>
      <c r="E8219" s="14">
        <f t="shared" si="514"/>
        <v>51985</v>
      </c>
      <c r="F8219" s="3"/>
      <c r="G8219" s="5">
        <v>55485</v>
      </c>
    </row>
    <row r="8220" spans="2:7">
      <c r="B8220" s="24">
        <f t="shared" si="515"/>
        <v>51986</v>
      </c>
      <c r="C8220" s="8" t="b">
        <f t="shared" si="513"/>
        <v>0</v>
      </c>
      <c r="D8220" s="21" t="b">
        <f t="shared" si="512"/>
        <v>0</v>
      </c>
      <c r="E8220" s="14">
        <f t="shared" si="514"/>
        <v>51986</v>
      </c>
      <c r="F8220" s="3"/>
      <c r="G8220" s="5">
        <v>55486</v>
      </c>
    </row>
    <row r="8221" spans="2:7">
      <c r="B8221" s="24">
        <f t="shared" si="515"/>
        <v>51987</v>
      </c>
      <c r="C8221" s="8" t="b">
        <f t="shared" si="513"/>
        <v>0</v>
      </c>
      <c r="D8221" s="21" t="b">
        <f t="shared" si="512"/>
        <v>1</v>
      </c>
      <c r="E8221" s="14" t="b">
        <f t="shared" si="514"/>
        <v>0</v>
      </c>
      <c r="F8221" s="3"/>
      <c r="G8221" s="5">
        <v>55487</v>
      </c>
    </row>
    <row r="8222" spans="2:7">
      <c r="B8222" s="24">
        <f t="shared" si="515"/>
        <v>51988</v>
      </c>
      <c r="C8222" s="8" t="b">
        <f t="shared" si="513"/>
        <v>0</v>
      </c>
      <c r="D8222" s="21" t="b">
        <f t="shared" si="512"/>
        <v>0</v>
      </c>
      <c r="E8222" s="14">
        <f t="shared" si="514"/>
        <v>51988</v>
      </c>
      <c r="F8222" s="3"/>
      <c r="G8222" s="5">
        <v>55488</v>
      </c>
    </row>
    <row r="8223" spans="2:7">
      <c r="B8223" s="24">
        <f t="shared" si="515"/>
        <v>51989</v>
      </c>
      <c r="C8223" s="8" t="b">
        <f t="shared" si="513"/>
        <v>1</v>
      </c>
      <c r="D8223" s="21" t="b">
        <f t="shared" si="512"/>
        <v>0</v>
      </c>
      <c r="E8223" s="14" t="b">
        <f t="shared" si="514"/>
        <v>0</v>
      </c>
      <c r="F8223" s="3"/>
      <c r="G8223" s="5">
        <v>55491</v>
      </c>
    </row>
    <row r="8224" spans="2:7">
      <c r="B8224" s="24">
        <f t="shared" si="515"/>
        <v>51990</v>
      </c>
      <c r="C8224" s="8" t="b">
        <f t="shared" si="513"/>
        <v>1</v>
      </c>
      <c r="D8224" s="21" t="b">
        <f t="shared" si="512"/>
        <v>0</v>
      </c>
      <c r="E8224" s="14" t="b">
        <f t="shared" si="514"/>
        <v>0</v>
      </c>
      <c r="F8224" s="3"/>
      <c r="G8224" s="5">
        <v>55492</v>
      </c>
    </row>
    <row r="8225" spans="2:7">
      <c r="B8225" s="24">
        <f t="shared" si="515"/>
        <v>51991</v>
      </c>
      <c r="C8225" s="8" t="b">
        <f t="shared" si="513"/>
        <v>0</v>
      </c>
      <c r="D8225" s="21" t="b">
        <f t="shared" si="512"/>
        <v>0</v>
      </c>
      <c r="E8225" s="14">
        <f t="shared" si="514"/>
        <v>51991</v>
      </c>
      <c r="F8225" s="3"/>
      <c r="G8225" s="5">
        <v>55493</v>
      </c>
    </row>
    <row r="8226" spans="2:7">
      <c r="B8226" s="24">
        <f t="shared" si="515"/>
        <v>51992</v>
      </c>
      <c r="C8226" s="8" t="b">
        <f t="shared" si="513"/>
        <v>0</v>
      </c>
      <c r="D8226" s="21" t="b">
        <f t="shared" si="512"/>
        <v>0</v>
      </c>
      <c r="E8226" s="14">
        <f t="shared" si="514"/>
        <v>51992</v>
      </c>
      <c r="F8226" s="3"/>
      <c r="G8226" s="5">
        <v>55494</v>
      </c>
    </row>
    <row r="8227" spans="2:7">
      <c r="B8227" s="24">
        <f t="shared" si="515"/>
        <v>51993</v>
      </c>
      <c r="C8227" s="8" t="b">
        <f t="shared" si="513"/>
        <v>0</v>
      </c>
      <c r="D8227" s="21" t="b">
        <f t="shared" si="512"/>
        <v>0</v>
      </c>
      <c r="E8227" s="14">
        <f t="shared" si="514"/>
        <v>51993</v>
      </c>
      <c r="F8227" s="3"/>
      <c r="G8227" s="5">
        <v>55495</v>
      </c>
    </row>
    <row r="8228" spans="2:7">
      <c r="B8228" s="24">
        <f t="shared" si="515"/>
        <v>51994</v>
      </c>
      <c r="C8228" s="8" t="b">
        <f t="shared" si="513"/>
        <v>0</v>
      </c>
      <c r="D8228" s="21" t="b">
        <f t="shared" si="512"/>
        <v>0</v>
      </c>
      <c r="E8228" s="14">
        <f t="shared" si="514"/>
        <v>51994</v>
      </c>
      <c r="F8228" s="3"/>
      <c r="G8228" s="5">
        <v>55498</v>
      </c>
    </row>
    <row r="8229" spans="2:7">
      <c r="B8229" s="24">
        <f t="shared" si="515"/>
        <v>51995</v>
      </c>
      <c r="C8229" s="8" t="b">
        <f t="shared" si="513"/>
        <v>0</v>
      </c>
      <c r="D8229" s="21" t="b">
        <f t="shared" si="512"/>
        <v>0</v>
      </c>
      <c r="E8229" s="14">
        <f t="shared" si="514"/>
        <v>51995</v>
      </c>
      <c r="F8229" s="3"/>
      <c r="G8229" s="5">
        <v>55499</v>
      </c>
    </row>
    <row r="8230" spans="2:7">
      <c r="B8230" s="24">
        <f t="shared" si="515"/>
        <v>51996</v>
      </c>
      <c r="C8230" s="8" t="b">
        <f t="shared" si="513"/>
        <v>1</v>
      </c>
      <c r="D8230" s="21" t="b">
        <f t="shared" si="512"/>
        <v>0</v>
      </c>
      <c r="E8230" s="14" t="b">
        <f t="shared" si="514"/>
        <v>0</v>
      </c>
      <c r="F8230" s="3"/>
      <c r="G8230" s="5">
        <v>55500</v>
      </c>
    </row>
    <row r="8231" spans="2:7">
      <c r="B8231" s="24">
        <f t="shared" si="515"/>
        <v>51997</v>
      </c>
      <c r="C8231" s="8" t="b">
        <f t="shared" si="513"/>
        <v>1</v>
      </c>
      <c r="D8231" s="21" t="b">
        <f t="shared" si="512"/>
        <v>0</v>
      </c>
      <c r="E8231" s="14" t="b">
        <f t="shared" si="514"/>
        <v>0</v>
      </c>
      <c r="F8231" s="3"/>
      <c r="G8231" s="5">
        <v>55501</v>
      </c>
    </row>
    <row r="8232" spans="2:7">
      <c r="B8232" s="24">
        <f t="shared" si="515"/>
        <v>51998</v>
      </c>
      <c r="C8232" s="8" t="b">
        <f t="shared" si="513"/>
        <v>0</v>
      </c>
      <c r="D8232" s="21" t="b">
        <f t="shared" si="512"/>
        <v>0</v>
      </c>
      <c r="E8232" s="14">
        <f t="shared" si="514"/>
        <v>51998</v>
      </c>
      <c r="F8232" s="3"/>
      <c r="G8232" s="5">
        <v>55502</v>
      </c>
    </row>
    <row r="8233" spans="2:7">
      <c r="B8233" s="24">
        <f t="shared" si="515"/>
        <v>51999</v>
      </c>
      <c r="C8233" s="8" t="b">
        <f t="shared" si="513"/>
        <v>0</v>
      </c>
      <c r="D8233" s="21" t="b">
        <f t="shared" si="512"/>
        <v>0</v>
      </c>
      <c r="E8233" s="14">
        <f t="shared" si="514"/>
        <v>51999</v>
      </c>
      <c r="F8233" s="3"/>
      <c r="G8233" s="5">
        <v>55505</v>
      </c>
    </row>
    <row r="8234" spans="2:7">
      <c r="B8234" s="24">
        <f t="shared" si="515"/>
        <v>52000</v>
      </c>
      <c r="C8234" s="8" t="b">
        <f t="shared" si="513"/>
        <v>0</v>
      </c>
      <c r="D8234" s="21" t="b">
        <f t="shared" si="512"/>
        <v>0</v>
      </c>
      <c r="E8234" s="14">
        <f t="shared" si="514"/>
        <v>52000</v>
      </c>
      <c r="F8234" s="3"/>
      <c r="G8234" s="5">
        <v>55506</v>
      </c>
    </row>
    <row r="8235" spans="2:7">
      <c r="B8235" s="24">
        <f t="shared" si="515"/>
        <v>52001</v>
      </c>
      <c r="C8235" s="8" t="b">
        <f t="shared" si="513"/>
        <v>0</v>
      </c>
      <c r="D8235" s="21" t="b">
        <f t="shared" si="512"/>
        <v>0</v>
      </c>
      <c r="E8235" s="14">
        <f t="shared" si="514"/>
        <v>52001</v>
      </c>
      <c r="F8235" s="3"/>
      <c r="G8235" s="5">
        <v>55507</v>
      </c>
    </row>
    <row r="8236" spans="2:7">
      <c r="B8236" s="24">
        <f t="shared" si="515"/>
        <v>52002</v>
      </c>
      <c r="C8236" s="8" t="b">
        <f t="shared" si="513"/>
        <v>0</v>
      </c>
      <c r="D8236" s="21" t="b">
        <f t="shared" si="512"/>
        <v>0</v>
      </c>
      <c r="E8236" s="14">
        <f t="shared" si="514"/>
        <v>52002</v>
      </c>
      <c r="F8236" s="3"/>
      <c r="G8236" s="5">
        <v>55508</v>
      </c>
    </row>
    <row r="8237" spans="2:7">
      <c r="B8237" s="24">
        <f t="shared" si="515"/>
        <v>52003</v>
      </c>
      <c r="C8237" s="8" t="b">
        <f t="shared" si="513"/>
        <v>1</v>
      </c>
      <c r="D8237" s="21" t="b">
        <f t="shared" si="512"/>
        <v>0</v>
      </c>
      <c r="E8237" s="14" t="b">
        <f t="shared" si="514"/>
        <v>0</v>
      </c>
      <c r="F8237" s="3"/>
      <c r="G8237" s="5">
        <v>55509</v>
      </c>
    </row>
    <row r="8238" spans="2:7">
      <c r="B8238" s="24">
        <f t="shared" si="515"/>
        <v>52004</v>
      </c>
      <c r="C8238" s="8" t="b">
        <f t="shared" si="513"/>
        <v>1</v>
      </c>
      <c r="D8238" s="21" t="b">
        <f t="shared" si="512"/>
        <v>0</v>
      </c>
      <c r="E8238" s="14" t="b">
        <f t="shared" si="514"/>
        <v>0</v>
      </c>
      <c r="F8238" s="3"/>
      <c r="G8238" s="5">
        <v>55514</v>
      </c>
    </row>
    <row r="8239" spans="2:7">
      <c r="B8239" s="24">
        <f t="shared" si="515"/>
        <v>52005</v>
      </c>
      <c r="C8239" s="8" t="b">
        <f t="shared" si="513"/>
        <v>0</v>
      </c>
      <c r="D8239" s="21" t="b">
        <f t="shared" si="512"/>
        <v>0</v>
      </c>
      <c r="E8239" s="14">
        <f t="shared" si="514"/>
        <v>52005</v>
      </c>
      <c r="F8239" s="3"/>
      <c r="G8239" s="5">
        <v>55515</v>
      </c>
    </row>
    <row r="8240" spans="2:7">
      <c r="B8240" s="24">
        <f t="shared" si="515"/>
        <v>52006</v>
      </c>
      <c r="C8240" s="8" t="b">
        <f t="shared" si="513"/>
        <v>0</v>
      </c>
      <c r="D8240" s="21" t="b">
        <f t="shared" si="512"/>
        <v>0</v>
      </c>
      <c r="E8240" s="14">
        <f t="shared" si="514"/>
        <v>52006</v>
      </c>
      <c r="F8240" s="3"/>
      <c r="G8240" s="5">
        <v>55516</v>
      </c>
    </row>
    <row r="8241" spans="2:7">
      <c r="B8241" s="24">
        <f t="shared" si="515"/>
        <v>52007</v>
      </c>
      <c r="C8241" s="8" t="b">
        <f t="shared" si="513"/>
        <v>0</v>
      </c>
      <c r="D8241" s="21" t="b">
        <f t="shared" si="512"/>
        <v>0</v>
      </c>
      <c r="E8241" s="14">
        <f t="shared" si="514"/>
        <v>52007</v>
      </c>
      <c r="F8241" s="3"/>
      <c r="G8241" s="5">
        <v>55520</v>
      </c>
    </row>
    <row r="8242" spans="2:7">
      <c r="B8242" s="24">
        <f t="shared" si="515"/>
        <v>52008</v>
      </c>
      <c r="C8242" s="8" t="b">
        <f t="shared" si="513"/>
        <v>0</v>
      </c>
      <c r="D8242" s="21" t="b">
        <f t="shared" si="512"/>
        <v>0</v>
      </c>
      <c r="E8242" s="14">
        <f t="shared" si="514"/>
        <v>52008</v>
      </c>
      <c r="F8242" s="3"/>
      <c r="G8242" s="5">
        <v>55521</v>
      </c>
    </row>
    <row r="8243" spans="2:7">
      <c r="B8243" s="24">
        <f t="shared" si="515"/>
        <v>52009</v>
      </c>
      <c r="C8243" s="8" t="b">
        <f t="shared" si="513"/>
        <v>0</v>
      </c>
      <c r="D8243" s="21" t="b">
        <f t="shared" si="512"/>
        <v>0</v>
      </c>
      <c r="E8243" s="14">
        <f t="shared" si="514"/>
        <v>52009</v>
      </c>
      <c r="F8243" s="3"/>
      <c r="G8243" s="5">
        <v>55522</v>
      </c>
    </row>
    <row r="8244" spans="2:7">
      <c r="B8244" s="24">
        <f t="shared" si="515"/>
        <v>52010</v>
      </c>
      <c r="C8244" s="8" t="b">
        <f t="shared" si="513"/>
        <v>1</v>
      </c>
      <c r="D8244" s="21" t="b">
        <f t="shared" si="512"/>
        <v>0</v>
      </c>
      <c r="E8244" s="14" t="b">
        <f t="shared" si="514"/>
        <v>0</v>
      </c>
      <c r="F8244" s="3"/>
      <c r="G8244" s="5">
        <v>55523</v>
      </c>
    </row>
    <row r="8245" spans="2:7">
      <c r="B8245" s="24">
        <f t="shared" si="515"/>
        <v>52011</v>
      </c>
      <c r="C8245" s="8" t="b">
        <f t="shared" si="513"/>
        <v>1</v>
      </c>
      <c r="D8245" s="21" t="b">
        <f t="shared" si="512"/>
        <v>0</v>
      </c>
      <c r="E8245" s="14" t="b">
        <f t="shared" si="514"/>
        <v>0</v>
      </c>
      <c r="F8245" s="3"/>
      <c r="G8245" s="5">
        <v>55526</v>
      </c>
    </row>
    <row r="8246" spans="2:7">
      <c r="B8246" s="24">
        <f t="shared" si="515"/>
        <v>52012</v>
      </c>
      <c r="C8246" s="8" t="b">
        <f t="shared" si="513"/>
        <v>0</v>
      </c>
      <c r="D8246" s="21" t="b">
        <f t="shared" si="512"/>
        <v>0</v>
      </c>
      <c r="E8246" s="14">
        <f t="shared" si="514"/>
        <v>52012</v>
      </c>
      <c r="F8246" s="3"/>
      <c r="G8246" s="5">
        <v>55527</v>
      </c>
    </row>
    <row r="8247" spans="2:7">
      <c r="B8247" s="24">
        <f t="shared" si="515"/>
        <v>52013</v>
      </c>
      <c r="C8247" s="8" t="b">
        <f t="shared" si="513"/>
        <v>0</v>
      </c>
      <c r="D8247" s="21" t="b">
        <f t="shared" si="512"/>
        <v>0</v>
      </c>
      <c r="E8247" s="14">
        <f t="shared" si="514"/>
        <v>52013</v>
      </c>
      <c r="F8247" s="3"/>
      <c r="G8247" s="5">
        <v>55528</v>
      </c>
    </row>
    <row r="8248" spans="2:7">
      <c r="B8248" s="24">
        <f t="shared" si="515"/>
        <v>52014</v>
      </c>
      <c r="C8248" s="8" t="b">
        <f t="shared" si="513"/>
        <v>0</v>
      </c>
      <c r="D8248" s="21" t="b">
        <f t="shared" si="512"/>
        <v>0</v>
      </c>
      <c r="E8248" s="14">
        <f t="shared" si="514"/>
        <v>52014</v>
      </c>
      <c r="F8248" s="3"/>
      <c r="G8248" s="5">
        <v>55529</v>
      </c>
    </row>
    <row r="8249" spans="2:7">
      <c r="B8249" s="24">
        <f t="shared" si="515"/>
        <v>52015</v>
      </c>
      <c r="C8249" s="8" t="b">
        <f t="shared" si="513"/>
        <v>0</v>
      </c>
      <c r="D8249" s="21" t="b">
        <f t="shared" si="512"/>
        <v>0</v>
      </c>
      <c r="E8249" s="14">
        <f t="shared" si="514"/>
        <v>52015</v>
      </c>
      <c r="F8249" s="3"/>
      <c r="G8249" s="5">
        <v>55530</v>
      </c>
    </row>
    <row r="8250" spans="2:7">
      <c r="B8250" s="24">
        <f t="shared" si="515"/>
        <v>52016</v>
      </c>
      <c r="C8250" s="8" t="b">
        <f t="shared" si="513"/>
        <v>0</v>
      </c>
      <c r="D8250" s="21" t="b">
        <f t="shared" si="512"/>
        <v>0</v>
      </c>
      <c r="E8250" s="14">
        <f t="shared" si="514"/>
        <v>52016</v>
      </c>
      <c r="F8250" s="3"/>
      <c r="G8250" s="5">
        <v>55533</v>
      </c>
    </row>
    <row r="8251" spans="2:7">
      <c r="B8251" s="24">
        <f t="shared" si="515"/>
        <v>52017</v>
      </c>
      <c r="C8251" s="8" t="b">
        <f t="shared" si="513"/>
        <v>1</v>
      </c>
      <c r="D8251" s="21" t="b">
        <f t="shared" si="512"/>
        <v>0</v>
      </c>
      <c r="E8251" s="14" t="b">
        <f t="shared" si="514"/>
        <v>0</v>
      </c>
      <c r="F8251" s="3"/>
      <c r="G8251" s="5">
        <v>55534</v>
      </c>
    </row>
    <row r="8252" spans="2:7">
      <c r="B8252" s="24">
        <f t="shared" si="515"/>
        <v>52018</v>
      </c>
      <c r="C8252" s="8" t="b">
        <f t="shared" si="513"/>
        <v>1</v>
      </c>
      <c r="D8252" s="21" t="b">
        <f t="shared" si="512"/>
        <v>0</v>
      </c>
      <c r="E8252" s="14" t="b">
        <f t="shared" si="514"/>
        <v>0</v>
      </c>
      <c r="F8252" s="3"/>
      <c r="G8252" s="5">
        <v>55535</v>
      </c>
    </row>
    <row r="8253" spans="2:7">
      <c r="B8253" s="24">
        <f t="shared" si="515"/>
        <v>52019</v>
      </c>
      <c r="C8253" s="8" t="b">
        <f t="shared" si="513"/>
        <v>0</v>
      </c>
      <c r="D8253" s="21" t="b">
        <f t="shared" si="512"/>
        <v>0</v>
      </c>
      <c r="E8253" s="14">
        <f t="shared" si="514"/>
        <v>52019</v>
      </c>
      <c r="F8253" s="3"/>
      <c r="G8253" s="5">
        <v>55536</v>
      </c>
    </row>
    <row r="8254" spans="2:7">
      <c r="B8254" s="24">
        <f t="shared" si="515"/>
        <v>52020</v>
      </c>
      <c r="C8254" s="8" t="b">
        <f t="shared" si="513"/>
        <v>0</v>
      </c>
      <c r="D8254" s="21" t="b">
        <f t="shared" si="512"/>
        <v>0</v>
      </c>
      <c r="E8254" s="14">
        <f t="shared" si="514"/>
        <v>52020</v>
      </c>
      <c r="F8254" s="3"/>
      <c r="G8254" s="5">
        <v>55537</v>
      </c>
    </row>
    <row r="8255" spans="2:7">
      <c r="B8255" s="24">
        <f t="shared" si="515"/>
        <v>52021</v>
      </c>
      <c r="C8255" s="8" t="b">
        <f t="shared" si="513"/>
        <v>0</v>
      </c>
      <c r="D8255" s="21" t="b">
        <f t="shared" si="512"/>
        <v>0</v>
      </c>
      <c r="E8255" s="14">
        <f t="shared" si="514"/>
        <v>52021</v>
      </c>
      <c r="F8255" s="3"/>
      <c r="G8255" s="5">
        <v>55540</v>
      </c>
    </row>
    <row r="8256" spans="2:7">
      <c r="B8256" s="24">
        <f t="shared" si="515"/>
        <v>52022</v>
      </c>
      <c r="C8256" s="8" t="b">
        <f t="shared" si="513"/>
        <v>0</v>
      </c>
      <c r="D8256" s="21" t="b">
        <f t="shared" si="512"/>
        <v>0</v>
      </c>
      <c r="E8256" s="14">
        <f t="shared" si="514"/>
        <v>52022</v>
      </c>
      <c r="F8256" s="3"/>
      <c r="G8256" s="5">
        <v>55541</v>
      </c>
    </row>
    <row r="8257" spans="2:7">
      <c r="B8257" s="24">
        <f t="shared" si="515"/>
        <v>52023</v>
      </c>
      <c r="C8257" s="8" t="b">
        <f t="shared" si="513"/>
        <v>0</v>
      </c>
      <c r="D8257" s="21" t="b">
        <f t="shared" si="512"/>
        <v>0</v>
      </c>
      <c r="E8257" s="14">
        <f t="shared" si="514"/>
        <v>52023</v>
      </c>
      <c r="F8257" s="3"/>
      <c r="G8257" s="5">
        <v>55542</v>
      </c>
    </row>
    <row r="8258" spans="2:7">
      <c r="B8258" s="24">
        <f t="shared" si="515"/>
        <v>52024</v>
      </c>
      <c r="C8258" s="8" t="b">
        <f t="shared" si="513"/>
        <v>1</v>
      </c>
      <c r="D8258" s="21" t="b">
        <f t="shared" si="512"/>
        <v>0</v>
      </c>
      <c r="E8258" s="14" t="b">
        <f t="shared" si="514"/>
        <v>0</v>
      </c>
      <c r="F8258" s="3"/>
      <c r="G8258" s="5">
        <v>55543</v>
      </c>
    </row>
    <row r="8259" spans="2:7">
      <c r="B8259" s="24">
        <f t="shared" si="515"/>
        <v>52025</v>
      </c>
      <c r="C8259" s="8" t="b">
        <f t="shared" si="513"/>
        <v>1</v>
      </c>
      <c r="D8259" s="21" t="b">
        <f t="shared" ref="D8259:D8322" si="516">IF(TYPE(VLOOKUP(B8259,Holidays,1,0))&lt;&gt;1,FALSE,TRUE)</f>
        <v>0</v>
      </c>
      <c r="E8259" s="14" t="b">
        <f t="shared" si="514"/>
        <v>0</v>
      </c>
      <c r="F8259" s="3"/>
      <c r="G8259" s="5">
        <v>55544</v>
      </c>
    </row>
    <row r="8260" spans="2:7">
      <c r="B8260" s="24">
        <f t="shared" si="515"/>
        <v>52026</v>
      </c>
      <c r="C8260" s="8" t="b">
        <f t="shared" ref="C8260:C8323" si="517">IF(WEEKDAY(B8260,2)&gt;5,TRUE)</f>
        <v>0</v>
      </c>
      <c r="D8260" s="21" t="b">
        <f t="shared" si="516"/>
        <v>0</v>
      </c>
      <c r="E8260" s="14">
        <f t="shared" ref="E8260:E8323" si="518">IF(OR(C8260,D8260),FALSE,B8260)</f>
        <v>52026</v>
      </c>
      <c r="F8260" s="3"/>
      <c r="G8260" s="5">
        <v>55547</v>
      </c>
    </row>
    <row r="8261" spans="2:7">
      <c r="B8261" s="24">
        <f t="shared" ref="B8261:B8324" si="519">B8260+1</f>
        <v>52027</v>
      </c>
      <c r="C8261" s="8" t="b">
        <f t="shared" si="517"/>
        <v>0</v>
      </c>
      <c r="D8261" s="21" t="b">
        <f t="shared" si="516"/>
        <v>0</v>
      </c>
      <c r="E8261" s="14">
        <f t="shared" si="518"/>
        <v>52027</v>
      </c>
      <c r="F8261" s="3"/>
      <c r="G8261" s="5">
        <v>55548</v>
      </c>
    </row>
    <row r="8262" spans="2:7">
      <c r="B8262" s="24">
        <f t="shared" si="519"/>
        <v>52028</v>
      </c>
      <c r="C8262" s="8" t="b">
        <f t="shared" si="517"/>
        <v>0</v>
      </c>
      <c r="D8262" s="21" t="b">
        <f t="shared" si="516"/>
        <v>0</v>
      </c>
      <c r="E8262" s="14">
        <f t="shared" si="518"/>
        <v>52028</v>
      </c>
      <c r="F8262" s="3"/>
      <c r="G8262" s="5">
        <v>55549</v>
      </c>
    </row>
    <row r="8263" spans="2:7">
      <c r="B8263" s="24">
        <f t="shared" si="519"/>
        <v>52029</v>
      </c>
      <c r="C8263" s="8" t="b">
        <f t="shared" si="517"/>
        <v>0</v>
      </c>
      <c r="D8263" s="21" t="b">
        <f t="shared" si="516"/>
        <v>0</v>
      </c>
      <c r="E8263" s="14">
        <f t="shared" si="518"/>
        <v>52029</v>
      </c>
      <c r="F8263" s="3"/>
      <c r="G8263" s="5">
        <v>55550</v>
      </c>
    </row>
    <row r="8264" spans="2:7">
      <c r="B8264" s="24">
        <f t="shared" si="519"/>
        <v>52030</v>
      </c>
      <c r="C8264" s="8" t="b">
        <f t="shared" si="517"/>
        <v>0</v>
      </c>
      <c r="D8264" s="21" t="b">
        <f t="shared" si="516"/>
        <v>0</v>
      </c>
      <c r="E8264" s="14">
        <f t="shared" si="518"/>
        <v>52030</v>
      </c>
      <c r="F8264" s="3"/>
      <c r="G8264" s="5">
        <v>55551</v>
      </c>
    </row>
    <row r="8265" spans="2:7">
      <c r="B8265" s="24">
        <f t="shared" si="519"/>
        <v>52031</v>
      </c>
      <c r="C8265" s="8" t="b">
        <f t="shared" si="517"/>
        <v>1</v>
      </c>
      <c r="D8265" s="21" t="b">
        <f t="shared" si="516"/>
        <v>0</v>
      </c>
      <c r="E8265" s="14" t="b">
        <f t="shared" si="518"/>
        <v>0</v>
      </c>
      <c r="F8265" s="3"/>
      <c r="G8265" s="5">
        <v>55554</v>
      </c>
    </row>
    <row r="8266" spans="2:7">
      <c r="B8266" s="24">
        <f t="shared" si="519"/>
        <v>52032</v>
      </c>
      <c r="C8266" s="8" t="b">
        <f t="shared" si="517"/>
        <v>1</v>
      </c>
      <c r="D8266" s="21" t="b">
        <f t="shared" si="516"/>
        <v>0</v>
      </c>
      <c r="E8266" s="14" t="b">
        <f t="shared" si="518"/>
        <v>0</v>
      </c>
      <c r="F8266" s="3"/>
      <c r="G8266" s="5">
        <v>55555</v>
      </c>
    </row>
    <row r="8267" spans="2:7">
      <c r="B8267" s="24">
        <f t="shared" si="519"/>
        <v>52033</v>
      </c>
      <c r="C8267" s="8" t="b">
        <f t="shared" si="517"/>
        <v>0</v>
      </c>
      <c r="D8267" s="21" t="b">
        <f t="shared" si="516"/>
        <v>0</v>
      </c>
      <c r="E8267" s="14">
        <f t="shared" si="518"/>
        <v>52033</v>
      </c>
      <c r="F8267" s="3"/>
      <c r="G8267" s="5">
        <v>55556</v>
      </c>
    </row>
    <row r="8268" spans="2:7">
      <c r="B8268" s="24">
        <f t="shared" si="519"/>
        <v>52034</v>
      </c>
      <c r="C8268" s="8" t="b">
        <f t="shared" si="517"/>
        <v>0</v>
      </c>
      <c r="D8268" s="21" t="b">
        <f t="shared" si="516"/>
        <v>0</v>
      </c>
      <c r="E8268" s="14">
        <f t="shared" si="518"/>
        <v>52034</v>
      </c>
      <c r="F8268" s="3"/>
      <c r="G8268" s="5">
        <v>55557</v>
      </c>
    </row>
    <row r="8269" spans="2:7">
      <c r="B8269" s="24">
        <f t="shared" si="519"/>
        <v>52035</v>
      </c>
      <c r="C8269" s="8" t="b">
        <f t="shared" si="517"/>
        <v>0</v>
      </c>
      <c r="D8269" s="21" t="b">
        <f t="shared" si="516"/>
        <v>0</v>
      </c>
      <c r="E8269" s="14">
        <f t="shared" si="518"/>
        <v>52035</v>
      </c>
      <c r="F8269" s="3"/>
      <c r="G8269" s="5">
        <v>55558</v>
      </c>
    </row>
    <row r="8270" spans="2:7">
      <c r="B8270" s="24">
        <f t="shared" si="519"/>
        <v>52036</v>
      </c>
      <c r="C8270" s="8" t="b">
        <f t="shared" si="517"/>
        <v>0</v>
      </c>
      <c r="D8270" s="21" t="b">
        <f t="shared" si="516"/>
        <v>0</v>
      </c>
      <c r="E8270" s="14">
        <f t="shared" si="518"/>
        <v>52036</v>
      </c>
      <c r="F8270" s="3"/>
      <c r="G8270" s="5">
        <v>55561</v>
      </c>
    </row>
    <row r="8271" spans="2:7">
      <c r="B8271" s="24">
        <f t="shared" si="519"/>
        <v>52037</v>
      </c>
      <c r="C8271" s="8" t="b">
        <f t="shared" si="517"/>
        <v>0</v>
      </c>
      <c r="D8271" s="21" t="b">
        <f t="shared" si="516"/>
        <v>0</v>
      </c>
      <c r="E8271" s="14">
        <f t="shared" si="518"/>
        <v>52037</v>
      </c>
      <c r="F8271" s="3"/>
      <c r="G8271" s="5">
        <v>55562</v>
      </c>
    </row>
    <row r="8272" spans="2:7">
      <c r="B8272" s="24">
        <f t="shared" si="519"/>
        <v>52038</v>
      </c>
      <c r="C8272" s="8" t="b">
        <f t="shared" si="517"/>
        <v>1</v>
      </c>
      <c r="D8272" s="21" t="b">
        <f t="shared" si="516"/>
        <v>0</v>
      </c>
      <c r="E8272" s="14" t="b">
        <f t="shared" si="518"/>
        <v>0</v>
      </c>
      <c r="F8272" s="3"/>
      <c r="G8272" s="5">
        <v>55563</v>
      </c>
    </row>
    <row r="8273" spans="2:7">
      <c r="B8273" s="24">
        <f t="shared" si="519"/>
        <v>52039</v>
      </c>
      <c r="C8273" s="8" t="b">
        <f t="shared" si="517"/>
        <v>1</v>
      </c>
      <c r="D8273" s="21" t="b">
        <f t="shared" si="516"/>
        <v>0</v>
      </c>
      <c r="E8273" s="14" t="b">
        <f t="shared" si="518"/>
        <v>0</v>
      </c>
      <c r="F8273" s="3"/>
      <c r="G8273" s="5">
        <v>55564</v>
      </c>
    </row>
    <row r="8274" spans="2:7">
      <c r="B8274" s="24">
        <f t="shared" si="519"/>
        <v>52040</v>
      </c>
      <c r="C8274" s="8" t="b">
        <f t="shared" si="517"/>
        <v>0</v>
      </c>
      <c r="D8274" s="21" t="b">
        <f t="shared" si="516"/>
        <v>0</v>
      </c>
      <c r="E8274" s="14">
        <f t="shared" si="518"/>
        <v>52040</v>
      </c>
      <c r="F8274" s="3"/>
      <c r="G8274" s="5">
        <v>55565</v>
      </c>
    </row>
    <row r="8275" spans="2:7">
      <c r="B8275" s="24">
        <f t="shared" si="519"/>
        <v>52041</v>
      </c>
      <c r="C8275" s="8" t="b">
        <f t="shared" si="517"/>
        <v>0</v>
      </c>
      <c r="D8275" s="21" t="b">
        <f t="shared" si="516"/>
        <v>0</v>
      </c>
      <c r="E8275" s="14">
        <f t="shared" si="518"/>
        <v>52041</v>
      </c>
      <c r="F8275" s="3"/>
      <c r="G8275" s="5">
        <v>55568</v>
      </c>
    </row>
    <row r="8276" spans="2:7">
      <c r="B8276" s="24">
        <f t="shared" si="519"/>
        <v>52042</v>
      </c>
      <c r="C8276" s="8" t="b">
        <f t="shared" si="517"/>
        <v>0</v>
      </c>
      <c r="D8276" s="21" t="b">
        <f t="shared" si="516"/>
        <v>0</v>
      </c>
      <c r="E8276" s="14">
        <f t="shared" si="518"/>
        <v>52042</v>
      </c>
      <c r="F8276" s="3"/>
      <c r="G8276" s="5">
        <v>55569</v>
      </c>
    </row>
    <row r="8277" spans="2:7">
      <c r="B8277" s="24">
        <f t="shared" si="519"/>
        <v>52043</v>
      </c>
      <c r="C8277" s="8" t="b">
        <f t="shared" si="517"/>
        <v>0</v>
      </c>
      <c r="D8277" s="21" t="b">
        <f t="shared" si="516"/>
        <v>0</v>
      </c>
      <c r="E8277" s="14">
        <f t="shared" si="518"/>
        <v>52043</v>
      </c>
      <c r="F8277" s="3"/>
      <c r="G8277" s="5">
        <v>55570</v>
      </c>
    </row>
    <row r="8278" spans="2:7">
      <c r="B8278" s="24">
        <f t="shared" si="519"/>
        <v>52044</v>
      </c>
      <c r="C8278" s="8" t="b">
        <f t="shared" si="517"/>
        <v>0</v>
      </c>
      <c r="D8278" s="21" t="b">
        <f t="shared" si="516"/>
        <v>0</v>
      </c>
      <c r="E8278" s="14">
        <f t="shared" si="518"/>
        <v>52044</v>
      </c>
      <c r="F8278" s="3"/>
      <c r="G8278" s="5">
        <v>55571</v>
      </c>
    </row>
    <row r="8279" spans="2:7">
      <c r="B8279" s="24">
        <f t="shared" si="519"/>
        <v>52045</v>
      </c>
      <c r="C8279" s="8" t="b">
        <f t="shared" si="517"/>
        <v>1</v>
      </c>
      <c r="D8279" s="21" t="b">
        <f t="shared" si="516"/>
        <v>0</v>
      </c>
      <c r="E8279" s="14" t="b">
        <f t="shared" si="518"/>
        <v>0</v>
      </c>
      <c r="F8279" s="3"/>
      <c r="G8279" s="5">
        <v>55572</v>
      </c>
    </row>
    <row r="8280" spans="2:7">
      <c r="B8280" s="24">
        <f t="shared" si="519"/>
        <v>52046</v>
      </c>
      <c r="C8280" s="8" t="b">
        <f t="shared" si="517"/>
        <v>1</v>
      </c>
      <c r="D8280" s="21" t="b">
        <f t="shared" si="516"/>
        <v>0</v>
      </c>
      <c r="E8280" s="14" t="b">
        <f t="shared" si="518"/>
        <v>0</v>
      </c>
      <c r="F8280" s="3"/>
      <c r="G8280" s="5">
        <v>55575</v>
      </c>
    </row>
    <row r="8281" spans="2:7">
      <c r="B8281" s="24">
        <f t="shared" si="519"/>
        <v>52047</v>
      </c>
      <c r="C8281" s="8" t="b">
        <f t="shared" si="517"/>
        <v>0</v>
      </c>
      <c r="D8281" s="21" t="b">
        <f t="shared" si="516"/>
        <v>0</v>
      </c>
      <c r="E8281" s="14">
        <f t="shared" si="518"/>
        <v>52047</v>
      </c>
      <c r="F8281" s="3"/>
      <c r="G8281" s="5">
        <v>55576</v>
      </c>
    </row>
    <row r="8282" spans="2:7">
      <c r="B8282" s="24">
        <f t="shared" si="519"/>
        <v>52048</v>
      </c>
      <c r="C8282" s="8" t="b">
        <f t="shared" si="517"/>
        <v>0</v>
      </c>
      <c r="D8282" s="21" t="b">
        <f t="shared" si="516"/>
        <v>0</v>
      </c>
      <c r="E8282" s="14">
        <f t="shared" si="518"/>
        <v>52048</v>
      </c>
      <c r="F8282" s="3"/>
      <c r="G8282" s="5">
        <v>55577</v>
      </c>
    </row>
    <row r="8283" spans="2:7">
      <c r="B8283" s="24">
        <f t="shared" si="519"/>
        <v>52049</v>
      </c>
      <c r="C8283" s="8" t="b">
        <f t="shared" si="517"/>
        <v>0</v>
      </c>
      <c r="D8283" s="21" t="b">
        <f t="shared" si="516"/>
        <v>0</v>
      </c>
      <c r="E8283" s="14">
        <f t="shared" si="518"/>
        <v>52049</v>
      </c>
      <c r="F8283" s="3"/>
      <c r="G8283" s="5">
        <v>55578</v>
      </c>
    </row>
    <row r="8284" spans="2:7">
      <c r="B8284" s="24">
        <f t="shared" si="519"/>
        <v>52050</v>
      </c>
      <c r="C8284" s="8" t="b">
        <f t="shared" si="517"/>
        <v>0</v>
      </c>
      <c r="D8284" s="21" t="b">
        <f t="shared" si="516"/>
        <v>0</v>
      </c>
      <c r="E8284" s="14">
        <f t="shared" si="518"/>
        <v>52050</v>
      </c>
      <c r="F8284" s="3"/>
      <c r="G8284" s="5">
        <v>55579</v>
      </c>
    </row>
    <row r="8285" spans="2:7">
      <c r="B8285" s="24">
        <f t="shared" si="519"/>
        <v>52051</v>
      </c>
      <c r="C8285" s="8" t="b">
        <f t="shared" si="517"/>
        <v>0</v>
      </c>
      <c r="D8285" s="21" t="b">
        <f t="shared" si="516"/>
        <v>0</v>
      </c>
      <c r="E8285" s="14">
        <f t="shared" si="518"/>
        <v>52051</v>
      </c>
      <c r="F8285" s="3"/>
      <c r="G8285" s="5">
        <v>55582</v>
      </c>
    </row>
    <row r="8286" spans="2:7">
      <c r="B8286" s="24">
        <f t="shared" si="519"/>
        <v>52052</v>
      </c>
      <c r="C8286" s="8" t="b">
        <f t="shared" si="517"/>
        <v>1</v>
      </c>
      <c r="D8286" s="21" t="b">
        <f t="shared" si="516"/>
        <v>0</v>
      </c>
      <c r="E8286" s="14" t="b">
        <f t="shared" si="518"/>
        <v>0</v>
      </c>
      <c r="F8286" s="3"/>
      <c r="G8286" s="5">
        <v>55583</v>
      </c>
    </row>
    <row r="8287" spans="2:7">
      <c r="B8287" s="24">
        <f t="shared" si="519"/>
        <v>52053</v>
      </c>
      <c r="C8287" s="8" t="b">
        <f t="shared" si="517"/>
        <v>1</v>
      </c>
      <c r="D8287" s="21" t="b">
        <f t="shared" si="516"/>
        <v>0</v>
      </c>
      <c r="E8287" s="14" t="b">
        <f t="shared" si="518"/>
        <v>0</v>
      </c>
      <c r="F8287" s="3"/>
      <c r="G8287" s="5">
        <v>55584</v>
      </c>
    </row>
    <row r="8288" spans="2:7">
      <c r="B8288" s="24">
        <f t="shared" si="519"/>
        <v>52054</v>
      </c>
      <c r="C8288" s="8" t="b">
        <f t="shared" si="517"/>
        <v>0</v>
      </c>
      <c r="D8288" s="21" t="b">
        <f t="shared" si="516"/>
        <v>0</v>
      </c>
      <c r="E8288" s="14">
        <f t="shared" si="518"/>
        <v>52054</v>
      </c>
      <c r="F8288" s="3"/>
      <c r="G8288" s="5">
        <v>55585</v>
      </c>
    </row>
    <row r="8289" spans="2:7">
      <c r="B8289" s="24">
        <f t="shared" si="519"/>
        <v>52055</v>
      </c>
      <c r="C8289" s="8" t="b">
        <f t="shared" si="517"/>
        <v>0</v>
      </c>
      <c r="D8289" s="21" t="b">
        <f t="shared" si="516"/>
        <v>0</v>
      </c>
      <c r="E8289" s="14">
        <f t="shared" si="518"/>
        <v>52055</v>
      </c>
      <c r="F8289" s="3"/>
      <c r="G8289" s="5">
        <v>55586</v>
      </c>
    </row>
    <row r="8290" spans="2:7">
      <c r="B8290" s="24">
        <f t="shared" si="519"/>
        <v>52056</v>
      </c>
      <c r="C8290" s="8" t="b">
        <f t="shared" si="517"/>
        <v>0</v>
      </c>
      <c r="D8290" s="21" t="b">
        <f t="shared" si="516"/>
        <v>0</v>
      </c>
      <c r="E8290" s="14">
        <f t="shared" si="518"/>
        <v>52056</v>
      </c>
      <c r="F8290" s="3"/>
      <c r="G8290" s="5">
        <v>55589</v>
      </c>
    </row>
    <row r="8291" spans="2:7">
      <c r="B8291" s="24">
        <f t="shared" si="519"/>
        <v>52057</v>
      </c>
      <c r="C8291" s="8" t="b">
        <f t="shared" si="517"/>
        <v>0</v>
      </c>
      <c r="D8291" s="21" t="b">
        <f t="shared" si="516"/>
        <v>0</v>
      </c>
      <c r="E8291" s="14">
        <f t="shared" si="518"/>
        <v>52057</v>
      </c>
      <c r="F8291" s="3"/>
      <c r="G8291" s="5">
        <v>55590</v>
      </c>
    </row>
    <row r="8292" spans="2:7">
      <c r="B8292" s="24">
        <f t="shared" si="519"/>
        <v>52058</v>
      </c>
      <c r="C8292" s="8" t="b">
        <f t="shared" si="517"/>
        <v>0</v>
      </c>
      <c r="D8292" s="21" t="b">
        <f t="shared" si="516"/>
        <v>0</v>
      </c>
      <c r="E8292" s="14">
        <f t="shared" si="518"/>
        <v>52058</v>
      </c>
      <c r="F8292" s="3"/>
      <c r="G8292" s="5">
        <v>55591</v>
      </c>
    </row>
    <row r="8293" spans="2:7">
      <c r="B8293" s="24">
        <f t="shared" si="519"/>
        <v>52059</v>
      </c>
      <c r="C8293" s="8" t="b">
        <f t="shared" si="517"/>
        <v>1</v>
      </c>
      <c r="D8293" s="21" t="b">
        <f t="shared" si="516"/>
        <v>0</v>
      </c>
      <c r="E8293" s="14" t="b">
        <f t="shared" si="518"/>
        <v>0</v>
      </c>
      <c r="F8293" s="3"/>
      <c r="G8293" s="5">
        <v>55592</v>
      </c>
    </row>
    <row r="8294" spans="2:7">
      <c r="B8294" s="24">
        <f t="shared" si="519"/>
        <v>52060</v>
      </c>
      <c r="C8294" s="8" t="b">
        <f t="shared" si="517"/>
        <v>1</v>
      </c>
      <c r="D8294" s="21" t="b">
        <f t="shared" si="516"/>
        <v>0</v>
      </c>
      <c r="E8294" s="14" t="b">
        <f t="shared" si="518"/>
        <v>0</v>
      </c>
      <c r="F8294" s="3"/>
      <c r="G8294" s="5">
        <v>55593</v>
      </c>
    </row>
    <row r="8295" spans="2:7">
      <c r="B8295" s="24">
        <f t="shared" si="519"/>
        <v>52061</v>
      </c>
      <c r="C8295" s="8" t="b">
        <f t="shared" si="517"/>
        <v>0</v>
      </c>
      <c r="D8295" s="21" t="b">
        <f t="shared" si="516"/>
        <v>0</v>
      </c>
      <c r="E8295" s="14">
        <f t="shared" si="518"/>
        <v>52061</v>
      </c>
      <c r="F8295" s="3"/>
      <c r="G8295" s="5">
        <v>55596</v>
      </c>
    </row>
    <row r="8296" spans="2:7">
      <c r="B8296" s="24">
        <f t="shared" si="519"/>
        <v>52062</v>
      </c>
      <c r="C8296" s="8" t="b">
        <f t="shared" si="517"/>
        <v>0</v>
      </c>
      <c r="D8296" s="21" t="b">
        <f t="shared" si="516"/>
        <v>0</v>
      </c>
      <c r="E8296" s="14">
        <f t="shared" si="518"/>
        <v>52062</v>
      </c>
      <c r="F8296" s="3"/>
      <c r="G8296" s="5">
        <v>55597</v>
      </c>
    </row>
    <row r="8297" spans="2:7">
      <c r="B8297" s="24">
        <f t="shared" si="519"/>
        <v>52063</v>
      </c>
      <c r="C8297" s="8" t="b">
        <f t="shared" si="517"/>
        <v>0</v>
      </c>
      <c r="D8297" s="21" t="b">
        <f t="shared" si="516"/>
        <v>0</v>
      </c>
      <c r="E8297" s="14">
        <f t="shared" si="518"/>
        <v>52063</v>
      </c>
      <c r="F8297" s="3"/>
      <c r="G8297" s="5">
        <v>55598</v>
      </c>
    </row>
    <row r="8298" spans="2:7">
      <c r="B8298" s="24">
        <f t="shared" si="519"/>
        <v>52064</v>
      </c>
      <c r="C8298" s="8" t="b">
        <f t="shared" si="517"/>
        <v>0</v>
      </c>
      <c r="D8298" s="21" t="b">
        <f t="shared" si="516"/>
        <v>0</v>
      </c>
      <c r="E8298" s="14">
        <f t="shared" si="518"/>
        <v>52064</v>
      </c>
      <c r="F8298" s="3"/>
      <c r="G8298" s="5">
        <v>55599</v>
      </c>
    </row>
    <row r="8299" spans="2:7">
      <c r="B8299" s="24">
        <f t="shared" si="519"/>
        <v>52065</v>
      </c>
      <c r="C8299" s="8" t="b">
        <f t="shared" si="517"/>
        <v>0</v>
      </c>
      <c r="D8299" s="21" t="b">
        <f t="shared" si="516"/>
        <v>0</v>
      </c>
      <c r="E8299" s="14">
        <f t="shared" si="518"/>
        <v>52065</v>
      </c>
      <c r="F8299" s="3"/>
      <c r="G8299" s="5">
        <v>55600</v>
      </c>
    </row>
    <row r="8300" spans="2:7">
      <c r="B8300" s="24">
        <f t="shared" si="519"/>
        <v>52066</v>
      </c>
      <c r="C8300" s="8" t="b">
        <f t="shared" si="517"/>
        <v>1</v>
      </c>
      <c r="D8300" s="21" t="b">
        <f t="shared" si="516"/>
        <v>0</v>
      </c>
      <c r="E8300" s="14" t="b">
        <f t="shared" si="518"/>
        <v>0</v>
      </c>
      <c r="F8300" s="3"/>
      <c r="G8300" s="5">
        <v>55603</v>
      </c>
    </row>
    <row r="8301" spans="2:7">
      <c r="B8301" s="24">
        <f t="shared" si="519"/>
        <v>52067</v>
      </c>
      <c r="C8301" s="8" t="b">
        <f t="shared" si="517"/>
        <v>1</v>
      </c>
      <c r="D8301" s="21" t="b">
        <f t="shared" si="516"/>
        <v>0</v>
      </c>
      <c r="E8301" s="14" t="b">
        <f t="shared" si="518"/>
        <v>0</v>
      </c>
      <c r="F8301" s="3"/>
      <c r="G8301" s="5">
        <v>55604</v>
      </c>
    </row>
    <row r="8302" spans="2:7">
      <c r="B8302" s="24">
        <f t="shared" si="519"/>
        <v>52068</v>
      </c>
      <c r="C8302" s="8" t="b">
        <f t="shared" si="517"/>
        <v>0</v>
      </c>
      <c r="D8302" s="21" t="b">
        <f t="shared" si="516"/>
        <v>0</v>
      </c>
      <c r="E8302" s="14">
        <f t="shared" si="518"/>
        <v>52068</v>
      </c>
      <c r="F8302" s="3"/>
      <c r="G8302" s="5">
        <v>55605</v>
      </c>
    </row>
    <row r="8303" spans="2:7">
      <c r="B8303" s="24">
        <f t="shared" si="519"/>
        <v>52069</v>
      </c>
      <c r="C8303" s="8" t="b">
        <f t="shared" si="517"/>
        <v>0</v>
      </c>
      <c r="D8303" s="21" t="b">
        <f t="shared" si="516"/>
        <v>0</v>
      </c>
      <c r="E8303" s="14">
        <f t="shared" si="518"/>
        <v>52069</v>
      </c>
      <c r="F8303" s="3"/>
      <c r="G8303" s="5">
        <v>55606</v>
      </c>
    </row>
    <row r="8304" spans="2:7">
      <c r="B8304" s="24">
        <f t="shared" si="519"/>
        <v>52070</v>
      </c>
      <c r="C8304" s="8" t="b">
        <f t="shared" si="517"/>
        <v>0</v>
      </c>
      <c r="D8304" s="21" t="b">
        <f t="shared" si="516"/>
        <v>0</v>
      </c>
      <c r="E8304" s="14">
        <f t="shared" si="518"/>
        <v>52070</v>
      </c>
      <c r="F8304" s="3"/>
      <c r="G8304" s="5">
        <v>55607</v>
      </c>
    </row>
    <row r="8305" spans="2:7">
      <c r="B8305" s="24">
        <f t="shared" si="519"/>
        <v>52071</v>
      </c>
      <c r="C8305" s="8" t="b">
        <f t="shared" si="517"/>
        <v>0</v>
      </c>
      <c r="D8305" s="21" t="b">
        <f t="shared" si="516"/>
        <v>0</v>
      </c>
      <c r="E8305" s="14">
        <f t="shared" si="518"/>
        <v>52071</v>
      </c>
      <c r="F8305" s="3"/>
      <c r="G8305" s="5">
        <v>55610</v>
      </c>
    </row>
    <row r="8306" spans="2:7">
      <c r="B8306" s="24">
        <f t="shared" si="519"/>
        <v>52072</v>
      </c>
      <c r="C8306" s="8" t="b">
        <f t="shared" si="517"/>
        <v>0</v>
      </c>
      <c r="D8306" s="21" t="b">
        <f t="shared" si="516"/>
        <v>0</v>
      </c>
      <c r="E8306" s="14">
        <f t="shared" si="518"/>
        <v>52072</v>
      </c>
      <c r="F8306" s="3"/>
      <c r="G8306" s="5">
        <v>55611</v>
      </c>
    </row>
    <row r="8307" spans="2:7">
      <c r="B8307" s="24">
        <f t="shared" si="519"/>
        <v>52073</v>
      </c>
      <c r="C8307" s="8" t="b">
        <f t="shared" si="517"/>
        <v>1</v>
      </c>
      <c r="D8307" s="21" t="b">
        <f t="shared" si="516"/>
        <v>0</v>
      </c>
      <c r="E8307" s="14" t="b">
        <f t="shared" si="518"/>
        <v>0</v>
      </c>
      <c r="F8307" s="3"/>
      <c r="G8307" s="5">
        <v>55612</v>
      </c>
    </row>
    <row r="8308" spans="2:7">
      <c r="B8308" s="24">
        <f t="shared" si="519"/>
        <v>52074</v>
      </c>
      <c r="C8308" s="8" t="b">
        <f t="shared" si="517"/>
        <v>1</v>
      </c>
      <c r="D8308" s="21" t="b">
        <f t="shared" si="516"/>
        <v>0</v>
      </c>
      <c r="E8308" s="14" t="b">
        <f t="shared" si="518"/>
        <v>0</v>
      </c>
      <c r="F8308" s="3"/>
      <c r="G8308" s="5">
        <v>55613</v>
      </c>
    </row>
    <row r="8309" spans="2:7">
      <c r="B8309" s="24">
        <f t="shared" si="519"/>
        <v>52075</v>
      </c>
      <c r="C8309" s="8" t="b">
        <f t="shared" si="517"/>
        <v>0</v>
      </c>
      <c r="D8309" s="21" t="b">
        <f t="shared" si="516"/>
        <v>0</v>
      </c>
      <c r="E8309" s="14">
        <f t="shared" si="518"/>
        <v>52075</v>
      </c>
      <c r="F8309" s="3"/>
      <c r="G8309" s="5">
        <v>55614</v>
      </c>
    </row>
    <row r="8310" spans="2:7">
      <c r="B8310" s="24">
        <f t="shared" si="519"/>
        <v>52076</v>
      </c>
      <c r="C8310" s="8" t="b">
        <f t="shared" si="517"/>
        <v>0</v>
      </c>
      <c r="D8310" s="21" t="b">
        <f t="shared" si="516"/>
        <v>0</v>
      </c>
      <c r="E8310" s="14">
        <f t="shared" si="518"/>
        <v>52076</v>
      </c>
      <c r="F8310" s="3"/>
      <c r="G8310" s="5">
        <v>55617</v>
      </c>
    </row>
    <row r="8311" spans="2:7">
      <c r="B8311" s="24">
        <f t="shared" si="519"/>
        <v>52077</v>
      </c>
      <c r="C8311" s="8" t="b">
        <f t="shared" si="517"/>
        <v>0</v>
      </c>
      <c r="D8311" s="21" t="b">
        <f t="shared" si="516"/>
        <v>0</v>
      </c>
      <c r="E8311" s="14">
        <f t="shared" si="518"/>
        <v>52077</v>
      </c>
      <c r="F8311" s="3"/>
      <c r="G8311" s="5">
        <v>55618</v>
      </c>
    </row>
    <row r="8312" spans="2:7">
      <c r="B8312" s="24">
        <f t="shared" si="519"/>
        <v>52078</v>
      </c>
      <c r="C8312" s="8" t="b">
        <f t="shared" si="517"/>
        <v>0</v>
      </c>
      <c r="D8312" s="21" t="b">
        <f t="shared" si="516"/>
        <v>0</v>
      </c>
      <c r="E8312" s="14">
        <f t="shared" si="518"/>
        <v>52078</v>
      </c>
      <c r="F8312" s="3"/>
      <c r="G8312" s="5">
        <v>55619</v>
      </c>
    </row>
    <row r="8313" spans="2:7">
      <c r="B8313" s="24">
        <f t="shared" si="519"/>
        <v>52079</v>
      </c>
      <c r="C8313" s="8" t="b">
        <f t="shared" si="517"/>
        <v>0</v>
      </c>
      <c r="D8313" s="21" t="b">
        <f t="shared" si="516"/>
        <v>0</v>
      </c>
      <c r="E8313" s="14">
        <f t="shared" si="518"/>
        <v>52079</v>
      </c>
      <c r="F8313" s="3"/>
      <c r="G8313" s="5">
        <v>55620</v>
      </c>
    </row>
    <row r="8314" spans="2:7">
      <c r="B8314" s="24">
        <f t="shared" si="519"/>
        <v>52080</v>
      </c>
      <c r="C8314" s="8" t="b">
        <f t="shared" si="517"/>
        <v>1</v>
      </c>
      <c r="D8314" s="21" t="b">
        <f t="shared" si="516"/>
        <v>0</v>
      </c>
      <c r="E8314" s="14" t="b">
        <f t="shared" si="518"/>
        <v>0</v>
      </c>
      <c r="F8314" s="3"/>
      <c r="G8314" s="5">
        <v>55621</v>
      </c>
    </row>
    <row r="8315" spans="2:7">
      <c r="B8315" s="24">
        <f t="shared" si="519"/>
        <v>52081</v>
      </c>
      <c r="C8315" s="8" t="b">
        <f t="shared" si="517"/>
        <v>1</v>
      </c>
      <c r="D8315" s="21" t="b">
        <f t="shared" si="516"/>
        <v>0</v>
      </c>
      <c r="E8315" s="14" t="b">
        <f t="shared" si="518"/>
        <v>0</v>
      </c>
      <c r="F8315" s="3"/>
      <c r="G8315" s="5">
        <v>55624</v>
      </c>
    </row>
    <row r="8316" spans="2:7">
      <c r="B8316" s="24">
        <f t="shared" si="519"/>
        <v>52082</v>
      </c>
      <c r="C8316" s="8" t="b">
        <f t="shared" si="517"/>
        <v>0</v>
      </c>
      <c r="D8316" s="21" t="b">
        <f t="shared" si="516"/>
        <v>0</v>
      </c>
      <c r="E8316" s="14">
        <f t="shared" si="518"/>
        <v>52082</v>
      </c>
      <c r="F8316" s="3"/>
      <c r="G8316" s="5">
        <v>55625</v>
      </c>
    </row>
    <row r="8317" spans="2:7">
      <c r="B8317" s="24">
        <f t="shared" si="519"/>
        <v>52083</v>
      </c>
      <c r="C8317" s="8" t="b">
        <f t="shared" si="517"/>
        <v>0</v>
      </c>
      <c r="D8317" s="21" t="b">
        <f t="shared" si="516"/>
        <v>0</v>
      </c>
      <c r="E8317" s="14">
        <f t="shared" si="518"/>
        <v>52083</v>
      </c>
      <c r="F8317" s="3"/>
      <c r="G8317" s="5">
        <v>55626</v>
      </c>
    </row>
    <row r="8318" spans="2:7">
      <c r="B8318" s="24">
        <f t="shared" si="519"/>
        <v>52084</v>
      </c>
      <c r="C8318" s="8" t="b">
        <f t="shared" si="517"/>
        <v>0</v>
      </c>
      <c r="D8318" s="21" t="b">
        <f t="shared" si="516"/>
        <v>0</v>
      </c>
      <c r="E8318" s="14">
        <f t="shared" si="518"/>
        <v>52084</v>
      </c>
      <c r="F8318" s="3"/>
      <c r="G8318" s="5">
        <v>55627</v>
      </c>
    </row>
    <row r="8319" spans="2:7">
      <c r="B8319" s="24">
        <f t="shared" si="519"/>
        <v>52085</v>
      </c>
      <c r="C8319" s="8" t="b">
        <f t="shared" si="517"/>
        <v>0</v>
      </c>
      <c r="D8319" s="21" t="b">
        <f t="shared" si="516"/>
        <v>0</v>
      </c>
      <c r="E8319" s="14">
        <f t="shared" si="518"/>
        <v>52085</v>
      </c>
      <c r="F8319" s="3"/>
      <c r="G8319" s="5">
        <v>55632</v>
      </c>
    </row>
    <row r="8320" spans="2:7">
      <c r="B8320" s="24">
        <f t="shared" si="519"/>
        <v>52086</v>
      </c>
      <c r="C8320" s="8" t="b">
        <f t="shared" si="517"/>
        <v>0</v>
      </c>
      <c r="D8320" s="21" t="b">
        <f t="shared" si="516"/>
        <v>0</v>
      </c>
      <c r="E8320" s="14">
        <f t="shared" si="518"/>
        <v>52086</v>
      </c>
      <c r="F8320" s="3"/>
      <c r="G8320" s="5">
        <v>55633</v>
      </c>
    </row>
    <row r="8321" spans="2:7">
      <c r="B8321" s="24">
        <f t="shared" si="519"/>
        <v>52087</v>
      </c>
      <c r="C8321" s="8" t="b">
        <f t="shared" si="517"/>
        <v>1</v>
      </c>
      <c r="D8321" s="21" t="b">
        <f t="shared" si="516"/>
        <v>0</v>
      </c>
      <c r="E8321" s="14" t="b">
        <f t="shared" si="518"/>
        <v>0</v>
      </c>
      <c r="F8321" s="3"/>
      <c r="G8321" s="5">
        <v>55634</v>
      </c>
    </row>
    <row r="8322" spans="2:7">
      <c r="B8322" s="24">
        <f t="shared" si="519"/>
        <v>52088</v>
      </c>
      <c r="C8322" s="8" t="b">
        <f t="shared" si="517"/>
        <v>1</v>
      </c>
      <c r="D8322" s="21" t="b">
        <f t="shared" si="516"/>
        <v>0</v>
      </c>
      <c r="E8322" s="14" t="b">
        <f t="shared" si="518"/>
        <v>0</v>
      </c>
      <c r="F8322" s="3"/>
      <c r="G8322" s="5">
        <v>55635</v>
      </c>
    </row>
    <row r="8323" spans="2:7">
      <c r="B8323" s="24">
        <f t="shared" si="519"/>
        <v>52089</v>
      </c>
      <c r="C8323" s="8" t="b">
        <f t="shared" si="517"/>
        <v>0</v>
      </c>
      <c r="D8323" s="21" t="b">
        <f t="shared" ref="D8323:D8386" si="520">IF(TYPE(VLOOKUP(B8323,Holidays,1,0))&lt;&gt;1,FALSE,TRUE)</f>
        <v>0</v>
      </c>
      <c r="E8323" s="14">
        <f t="shared" si="518"/>
        <v>52089</v>
      </c>
      <c r="F8323" s="3"/>
      <c r="G8323" s="5">
        <v>55638</v>
      </c>
    </row>
    <row r="8324" spans="2:7">
      <c r="B8324" s="24">
        <f t="shared" si="519"/>
        <v>52090</v>
      </c>
      <c r="C8324" s="8" t="b">
        <f t="shared" ref="C8324:C8387" si="521">IF(WEEKDAY(B8324,2)&gt;5,TRUE)</f>
        <v>0</v>
      </c>
      <c r="D8324" s="21" t="b">
        <f t="shared" si="520"/>
        <v>0</v>
      </c>
      <c r="E8324" s="14">
        <f t="shared" ref="E8324:E8387" si="522">IF(OR(C8324,D8324),FALSE,B8324)</f>
        <v>52090</v>
      </c>
      <c r="F8324" s="3"/>
      <c r="G8324" s="5">
        <v>55639</v>
      </c>
    </row>
    <row r="8325" spans="2:7">
      <c r="B8325" s="24">
        <f t="shared" ref="B8325:B8388" si="523">B8324+1</f>
        <v>52091</v>
      </c>
      <c r="C8325" s="8" t="b">
        <f t="shared" si="521"/>
        <v>0</v>
      </c>
      <c r="D8325" s="21" t="b">
        <f t="shared" si="520"/>
        <v>0</v>
      </c>
      <c r="E8325" s="14">
        <f t="shared" si="522"/>
        <v>52091</v>
      </c>
      <c r="F8325" s="3"/>
      <c r="G8325" s="5">
        <v>55641</v>
      </c>
    </row>
    <row r="8326" spans="2:7">
      <c r="B8326" s="24">
        <f t="shared" si="523"/>
        <v>52092</v>
      </c>
      <c r="C8326" s="8" t="b">
        <f t="shared" si="521"/>
        <v>0</v>
      </c>
      <c r="D8326" s="21" t="b">
        <f t="shared" si="520"/>
        <v>0</v>
      </c>
      <c r="E8326" s="14">
        <f t="shared" si="522"/>
        <v>52092</v>
      </c>
      <c r="F8326" s="3"/>
      <c r="G8326" s="5">
        <v>55642</v>
      </c>
    </row>
    <row r="8327" spans="2:7">
      <c r="B8327" s="24">
        <f t="shared" si="523"/>
        <v>52093</v>
      </c>
      <c r="C8327" s="8" t="b">
        <f t="shared" si="521"/>
        <v>0</v>
      </c>
      <c r="D8327" s="21" t="b">
        <f t="shared" si="520"/>
        <v>0</v>
      </c>
      <c r="E8327" s="14">
        <f t="shared" si="522"/>
        <v>52093</v>
      </c>
      <c r="F8327" s="3"/>
      <c r="G8327" s="5">
        <v>55645</v>
      </c>
    </row>
    <row r="8328" spans="2:7">
      <c r="B8328" s="24">
        <f t="shared" si="523"/>
        <v>52094</v>
      </c>
      <c r="C8328" s="8" t="b">
        <f t="shared" si="521"/>
        <v>1</v>
      </c>
      <c r="D8328" s="21" t="b">
        <f t="shared" si="520"/>
        <v>0</v>
      </c>
      <c r="E8328" s="14" t="b">
        <f t="shared" si="522"/>
        <v>0</v>
      </c>
      <c r="F8328" s="3"/>
      <c r="G8328" s="5">
        <v>55646</v>
      </c>
    </row>
    <row r="8329" spans="2:7">
      <c r="B8329" s="24">
        <f t="shared" si="523"/>
        <v>52095</v>
      </c>
      <c r="C8329" s="8" t="b">
        <f t="shared" si="521"/>
        <v>1</v>
      </c>
      <c r="D8329" s="21" t="b">
        <f t="shared" si="520"/>
        <v>0</v>
      </c>
      <c r="E8329" s="14" t="b">
        <f t="shared" si="522"/>
        <v>0</v>
      </c>
      <c r="F8329" s="3"/>
      <c r="G8329" s="5">
        <v>55647</v>
      </c>
    </row>
    <row r="8330" spans="2:7">
      <c r="B8330" s="24">
        <f t="shared" si="523"/>
        <v>52096</v>
      </c>
      <c r="C8330" s="8" t="b">
        <f t="shared" si="521"/>
        <v>0</v>
      </c>
      <c r="D8330" s="21" t="b">
        <f t="shared" si="520"/>
        <v>0</v>
      </c>
      <c r="E8330" s="14">
        <f t="shared" si="522"/>
        <v>52096</v>
      </c>
      <c r="F8330" s="3"/>
      <c r="G8330" s="5">
        <v>55648</v>
      </c>
    </row>
    <row r="8331" spans="2:7">
      <c r="B8331" s="24">
        <f t="shared" si="523"/>
        <v>52097</v>
      </c>
      <c r="C8331" s="8" t="b">
        <f t="shared" si="521"/>
        <v>0</v>
      </c>
      <c r="D8331" s="21" t="b">
        <f t="shared" si="520"/>
        <v>0</v>
      </c>
      <c r="E8331" s="14">
        <f t="shared" si="522"/>
        <v>52097</v>
      </c>
      <c r="F8331" s="3"/>
      <c r="G8331" s="5">
        <v>55649</v>
      </c>
    </row>
    <row r="8332" spans="2:7">
      <c r="B8332" s="24">
        <f t="shared" si="523"/>
        <v>52098</v>
      </c>
      <c r="C8332" s="8" t="b">
        <f t="shared" si="521"/>
        <v>0</v>
      </c>
      <c r="D8332" s="21" t="b">
        <f t="shared" si="520"/>
        <v>0</v>
      </c>
      <c r="E8332" s="14">
        <f t="shared" si="522"/>
        <v>52098</v>
      </c>
      <c r="F8332" s="3"/>
      <c r="G8332" s="5">
        <v>55652</v>
      </c>
    </row>
    <row r="8333" spans="2:7">
      <c r="B8333" s="24">
        <f t="shared" si="523"/>
        <v>52099</v>
      </c>
      <c r="C8333" s="8" t="b">
        <f t="shared" si="521"/>
        <v>0</v>
      </c>
      <c r="D8333" s="21" t="b">
        <f t="shared" si="520"/>
        <v>0</v>
      </c>
      <c r="E8333" s="14">
        <f t="shared" si="522"/>
        <v>52099</v>
      </c>
      <c r="F8333" s="3"/>
      <c r="G8333" s="5">
        <v>55653</v>
      </c>
    </row>
    <row r="8334" spans="2:7">
      <c r="B8334" s="24">
        <f t="shared" si="523"/>
        <v>52100</v>
      </c>
      <c r="C8334" s="8" t="b">
        <f t="shared" si="521"/>
        <v>0</v>
      </c>
      <c r="D8334" s="21" t="b">
        <f t="shared" si="520"/>
        <v>0</v>
      </c>
      <c r="E8334" s="14">
        <f t="shared" si="522"/>
        <v>52100</v>
      </c>
      <c r="F8334" s="3"/>
      <c r="G8334" s="5">
        <v>55654</v>
      </c>
    </row>
    <row r="8335" spans="2:7">
      <c r="B8335" s="24">
        <f t="shared" si="523"/>
        <v>52101</v>
      </c>
      <c r="C8335" s="8" t="b">
        <f t="shared" si="521"/>
        <v>1</v>
      </c>
      <c r="D8335" s="21" t="b">
        <f t="shared" si="520"/>
        <v>0</v>
      </c>
      <c r="E8335" s="14" t="b">
        <f t="shared" si="522"/>
        <v>0</v>
      </c>
      <c r="F8335" s="3"/>
      <c r="G8335" s="5">
        <v>55655</v>
      </c>
    </row>
    <row r="8336" spans="2:7">
      <c r="B8336" s="24">
        <f t="shared" si="523"/>
        <v>52102</v>
      </c>
      <c r="C8336" s="8" t="b">
        <f t="shared" si="521"/>
        <v>1</v>
      </c>
      <c r="D8336" s="21" t="b">
        <f t="shared" si="520"/>
        <v>0</v>
      </c>
      <c r="E8336" s="14" t="b">
        <f t="shared" si="522"/>
        <v>0</v>
      </c>
      <c r="F8336" s="3"/>
      <c r="G8336" s="5">
        <v>55656</v>
      </c>
    </row>
    <row r="8337" spans="2:7">
      <c r="B8337" s="24">
        <f t="shared" si="523"/>
        <v>52103</v>
      </c>
      <c r="C8337" s="8" t="b">
        <f t="shared" si="521"/>
        <v>0</v>
      </c>
      <c r="D8337" s="21" t="b">
        <f t="shared" si="520"/>
        <v>0</v>
      </c>
      <c r="E8337" s="14">
        <f t="shared" si="522"/>
        <v>52103</v>
      </c>
      <c r="F8337" s="3"/>
      <c r="G8337" s="5">
        <v>55659</v>
      </c>
    </row>
    <row r="8338" spans="2:7">
      <c r="B8338" s="24">
        <f t="shared" si="523"/>
        <v>52104</v>
      </c>
      <c r="C8338" s="8" t="b">
        <f t="shared" si="521"/>
        <v>0</v>
      </c>
      <c r="D8338" s="21" t="b">
        <f t="shared" si="520"/>
        <v>0</v>
      </c>
      <c r="E8338" s="14">
        <f t="shared" si="522"/>
        <v>52104</v>
      </c>
      <c r="F8338" s="3"/>
      <c r="G8338" s="5">
        <v>55660</v>
      </c>
    </row>
    <row r="8339" spans="2:7">
      <c r="B8339" s="24">
        <f t="shared" si="523"/>
        <v>52105</v>
      </c>
      <c r="C8339" s="8" t="b">
        <f t="shared" si="521"/>
        <v>0</v>
      </c>
      <c r="D8339" s="21" t="b">
        <f t="shared" si="520"/>
        <v>0</v>
      </c>
      <c r="E8339" s="14">
        <f t="shared" si="522"/>
        <v>52105</v>
      </c>
      <c r="F8339" s="3"/>
      <c r="G8339" s="5">
        <v>55661</v>
      </c>
    </row>
    <row r="8340" spans="2:7">
      <c r="B8340" s="24">
        <f t="shared" si="523"/>
        <v>52106</v>
      </c>
      <c r="C8340" s="8" t="b">
        <f t="shared" si="521"/>
        <v>0</v>
      </c>
      <c r="D8340" s="21" t="b">
        <f t="shared" si="520"/>
        <v>0</v>
      </c>
      <c r="E8340" s="14">
        <f t="shared" si="522"/>
        <v>52106</v>
      </c>
      <c r="F8340" s="3"/>
      <c r="G8340" s="5">
        <v>55662</v>
      </c>
    </row>
    <row r="8341" spans="2:7">
      <c r="B8341" s="24">
        <f t="shared" si="523"/>
        <v>52107</v>
      </c>
      <c r="C8341" s="8" t="b">
        <f t="shared" si="521"/>
        <v>0</v>
      </c>
      <c r="D8341" s="21" t="b">
        <f t="shared" si="520"/>
        <v>0</v>
      </c>
      <c r="E8341" s="14">
        <f t="shared" si="522"/>
        <v>52107</v>
      </c>
      <c r="F8341" s="3"/>
      <c r="G8341" s="5">
        <v>55663</v>
      </c>
    </row>
    <row r="8342" spans="2:7">
      <c r="B8342" s="24">
        <f t="shared" si="523"/>
        <v>52108</v>
      </c>
      <c r="C8342" s="8" t="b">
        <f t="shared" si="521"/>
        <v>1</v>
      </c>
      <c r="D8342" s="21" t="b">
        <f t="shared" si="520"/>
        <v>0</v>
      </c>
      <c r="E8342" s="14" t="b">
        <f t="shared" si="522"/>
        <v>0</v>
      </c>
      <c r="F8342" s="3"/>
      <c r="G8342" s="5">
        <v>55666</v>
      </c>
    </row>
    <row r="8343" spans="2:7">
      <c r="B8343" s="24">
        <f t="shared" si="523"/>
        <v>52109</v>
      </c>
      <c r="C8343" s="8" t="b">
        <f t="shared" si="521"/>
        <v>1</v>
      </c>
      <c r="D8343" s="21" t="b">
        <f t="shared" si="520"/>
        <v>0</v>
      </c>
      <c r="E8343" s="14" t="b">
        <f t="shared" si="522"/>
        <v>0</v>
      </c>
      <c r="F8343" s="3"/>
      <c r="G8343" s="5">
        <v>55667</v>
      </c>
    </row>
    <row r="8344" spans="2:7">
      <c r="B8344" s="24">
        <f t="shared" si="523"/>
        <v>52110</v>
      </c>
      <c r="C8344" s="8" t="b">
        <f t="shared" si="521"/>
        <v>0</v>
      </c>
      <c r="D8344" s="21" t="b">
        <f t="shared" si="520"/>
        <v>0</v>
      </c>
      <c r="E8344" s="14">
        <f t="shared" si="522"/>
        <v>52110</v>
      </c>
      <c r="F8344" s="3"/>
      <c r="G8344" s="5">
        <v>55668</v>
      </c>
    </row>
    <row r="8345" spans="2:7">
      <c r="B8345" s="24">
        <f t="shared" si="523"/>
        <v>52111</v>
      </c>
      <c r="C8345" s="8" t="b">
        <f t="shared" si="521"/>
        <v>0</v>
      </c>
      <c r="D8345" s="21" t="b">
        <f t="shared" si="520"/>
        <v>0</v>
      </c>
      <c r="E8345" s="14">
        <f t="shared" si="522"/>
        <v>52111</v>
      </c>
      <c r="F8345" s="3"/>
      <c r="G8345" s="5">
        <v>55669</v>
      </c>
    </row>
    <row r="8346" spans="2:7">
      <c r="B8346" s="24">
        <f t="shared" si="523"/>
        <v>52112</v>
      </c>
      <c r="C8346" s="8" t="b">
        <f t="shared" si="521"/>
        <v>0</v>
      </c>
      <c r="D8346" s="21" t="b">
        <f t="shared" si="520"/>
        <v>0</v>
      </c>
      <c r="E8346" s="14">
        <f t="shared" si="522"/>
        <v>52112</v>
      </c>
      <c r="F8346" s="3"/>
      <c r="G8346" s="5">
        <v>55670</v>
      </c>
    </row>
    <row r="8347" spans="2:7">
      <c r="B8347" s="24">
        <f t="shared" si="523"/>
        <v>52113</v>
      </c>
      <c r="C8347" s="8" t="b">
        <f t="shared" si="521"/>
        <v>0</v>
      </c>
      <c r="D8347" s="21" t="b">
        <f t="shared" si="520"/>
        <v>0</v>
      </c>
      <c r="E8347" s="14">
        <f t="shared" si="522"/>
        <v>52113</v>
      </c>
      <c r="F8347" s="3"/>
      <c r="G8347" s="5">
        <v>55673</v>
      </c>
    </row>
    <row r="8348" spans="2:7">
      <c r="B8348" s="24">
        <f t="shared" si="523"/>
        <v>52114</v>
      </c>
      <c r="C8348" s="8" t="b">
        <f t="shared" si="521"/>
        <v>0</v>
      </c>
      <c r="D8348" s="21" t="b">
        <f t="shared" si="520"/>
        <v>0</v>
      </c>
      <c r="E8348" s="14">
        <f t="shared" si="522"/>
        <v>52114</v>
      </c>
      <c r="F8348" s="3"/>
      <c r="G8348" s="5">
        <v>55674</v>
      </c>
    </row>
    <row r="8349" spans="2:7">
      <c r="B8349" s="24">
        <f t="shared" si="523"/>
        <v>52115</v>
      </c>
      <c r="C8349" s="8" t="b">
        <f t="shared" si="521"/>
        <v>1</v>
      </c>
      <c r="D8349" s="21" t="b">
        <f t="shared" si="520"/>
        <v>0</v>
      </c>
      <c r="E8349" s="14" t="b">
        <f t="shared" si="522"/>
        <v>0</v>
      </c>
      <c r="F8349" s="3"/>
      <c r="G8349" s="5">
        <v>55675</v>
      </c>
    </row>
    <row r="8350" spans="2:7">
      <c r="B8350" s="24">
        <f t="shared" si="523"/>
        <v>52116</v>
      </c>
      <c r="C8350" s="8" t="b">
        <f t="shared" si="521"/>
        <v>1</v>
      </c>
      <c r="D8350" s="21" t="b">
        <f t="shared" si="520"/>
        <v>0</v>
      </c>
      <c r="E8350" s="14" t="b">
        <f t="shared" si="522"/>
        <v>0</v>
      </c>
      <c r="F8350" s="3"/>
      <c r="G8350" s="5">
        <v>55676</v>
      </c>
    </row>
    <row r="8351" spans="2:7">
      <c r="B8351" s="24">
        <f t="shared" si="523"/>
        <v>52117</v>
      </c>
      <c r="C8351" s="8" t="b">
        <f t="shared" si="521"/>
        <v>0</v>
      </c>
      <c r="D8351" s="21" t="b">
        <f t="shared" si="520"/>
        <v>0</v>
      </c>
      <c r="E8351" s="14">
        <f t="shared" si="522"/>
        <v>52117</v>
      </c>
      <c r="F8351" s="3"/>
      <c r="G8351" s="5">
        <v>55677</v>
      </c>
    </row>
    <row r="8352" spans="2:7">
      <c r="B8352" s="24">
        <f t="shared" si="523"/>
        <v>52118</v>
      </c>
      <c r="C8352" s="8" t="b">
        <f t="shared" si="521"/>
        <v>0</v>
      </c>
      <c r="D8352" s="21" t="b">
        <f t="shared" si="520"/>
        <v>0</v>
      </c>
      <c r="E8352" s="14">
        <f t="shared" si="522"/>
        <v>52118</v>
      </c>
      <c r="F8352" s="3"/>
      <c r="G8352" s="5">
        <v>55680</v>
      </c>
    </row>
    <row r="8353" spans="2:7">
      <c r="B8353" s="24">
        <f t="shared" si="523"/>
        <v>52119</v>
      </c>
      <c r="C8353" s="8" t="b">
        <f t="shared" si="521"/>
        <v>0</v>
      </c>
      <c r="D8353" s="21" t="b">
        <f t="shared" si="520"/>
        <v>0</v>
      </c>
      <c r="E8353" s="14">
        <f t="shared" si="522"/>
        <v>52119</v>
      </c>
      <c r="F8353" s="3"/>
      <c r="G8353" s="5">
        <v>55681</v>
      </c>
    </row>
    <row r="8354" spans="2:7">
      <c r="B8354" s="24">
        <f t="shared" si="523"/>
        <v>52120</v>
      </c>
      <c r="C8354" s="8" t="b">
        <f t="shared" si="521"/>
        <v>0</v>
      </c>
      <c r="D8354" s="21" t="b">
        <f t="shared" si="520"/>
        <v>0</v>
      </c>
      <c r="E8354" s="14">
        <f t="shared" si="522"/>
        <v>52120</v>
      </c>
      <c r="F8354" s="3"/>
      <c r="G8354" s="5">
        <v>55682</v>
      </c>
    </row>
    <row r="8355" spans="2:7">
      <c r="B8355" s="24">
        <f t="shared" si="523"/>
        <v>52121</v>
      </c>
      <c r="C8355" s="8" t="b">
        <f t="shared" si="521"/>
        <v>0</v>
      </c>
      <c r="D8355" s="21" t="b">
        <f t="shared" si="520"/>
        <v>0</v>
      </c>
      <c r="E8355" s="14">
        <f t="shared" si="522"/>
        <v>52121</v>
      </c>
      <c r="F8355" s="3"/>
      <c r="G8355" s="5">
        <v>55683</v>
      </c>
    </row>
    <row r="8356" spans="2:7">
      <c r="B8356" s="24">
        <f t="shared" si="523"/>
        <v>52122</v>
      </c>
      <c r="C8356" s="8" t="b">
        <f t="shared" si="521"/>
        <v>1</v>
      </c>
      <c r="D8356" s="21" t="b">
        <f t="shared" si="520"/>
        <v>0</v>
      </c>
      <c r="E8356" s="14" t="b">
        <f t="shared" si="522"/>
        <v>0</v>
      </c>
      <c r="F8356" s="3"/>
      <c r="G8356" s="5">
        <v>55684</v>
      </c>
    </row>
    <row r="8357" spans="2:7">
      <c r="B8357" s="24">
        <f t="shared" si="523"/>
        <v>52123</v>
      </c>
      <c r="C8357" s="8" t="b">
        <f t="shared" si="521"/>
        <v>1</v>
      </c>
      <c r="D8357" s="21" t="b">
        <f t="shared" si="520"/>
        <v>0</v>
      </c>
      <c r="E8357" s="14" t="b">
        <f t="shared" si="522"/>
        <v>0</v>
      </c>
      <c r="F8357" s="3"/>
      <c r="G8357" s="5">
        <v>55687</v>
      </c>
    </row>
    <row r="8358" spans="2:7">
      <c r="B8358" s="24">
        <f t="shared" si="523"/>
        <v>52124</v>
      </c>
      <c r="C8358" s="8" t="b">
        <f t="shared" si="521"/>
        <v>0</v>
      </c>
      <c r="D8358" s="21" t="b">
        <f t="shared" si="520"/>
        <v>0</v>
      </c>
      <c r="E8358" s="14">
        <f t="shared" si="522"/>
        <v>52124</v>
      </c>
      <c r="F8358" s="3"/>
      <c r="G8358" s="5">
        <v>55688</v>
      </c>
    </row>
    <row r="8359" spans="2:7">
      <c r="B8359" s="24">
        <f t="shared" si="523"/>
        <v>52125</v>
      </c>
      <c r="C8359" s="8" t="b">
        <f t="shared" si="521"/>
        <v>0</v>
      </c>
      <c r="D8359" s="21" t="b">
        <f t="shared" si="520"/>
        <v>0</v>
      </c>
      <c r="E8359" s="14">
        <f t="shared" si="522"/>
        <v>52125</v>
      </c>
      <c r="F8359" s="3"/>
      <c r="G8359" s="5">
        <v>55689</v>
      </c>
    </row>
    <row r="8360" spans="2:7">
      <c r="B8360" s="24">
        <f t="shared" si="523"/>
        <v>52126</v>
      </c>
      <c r="C8360" s="8" t="b">
        <f t="shared" si="521"/>
        <v>0</v>
      </c>
      <c r="D8360" s="21" t="b">
        <f t="shared" si="520"/>
        <v>0</v>
      </c>
      <c r="E8360" s="14">
        <f t="shared" si="522"/>
        <v>52126</v>
      </c>
      <c r="F8360" s="3"/>
      <c r="G8360" s="5">
        <v>55690</v>
      </c>
    </row>
    <row r="8361" spans="2:7">
      <c r="B8361" s="24">
        <f t="shared" si="523"/>
        <v>52127</v>
      </c>
      <c r="C8361" s="8" t="b">
        <f t="shared" si="521"/>
        <v>0</v>
      </c>
      <c r="D8361" s="21" t="b">
        <f t="shared" si="520"/>
        <v>0</v>
      </c>
      <c r="E8361" s="14">
        <f t="shared" si="522"/>
        <v>52127</v>
      </c>
      <c r="F8361" s="3"/>
      <c r="G8361" s="5">
        <v>55691</v>
      </c>
    </row>
    <row r="8362" spans="2:7">
      <c r="B8362" s="24">
        <f t="shared" si="523"/>
        <v>52128</v>
      </c>
      <c r="C8362" s="8" t="b">
        <f t="shared" si="521"/>
        <v>0</v>
      </c>
      <c r="D8362" s="21" t="b">
        <f t="shared" si="520"/>
        <v>0</v>
      </c>
      <c r="E8362" s="14">
        <f t="shared" si="522"/>
        <v>52128</v>
      </c>
      <c r="F8362" s="3"/>
      <c r="G8362" s="5">
        <v>55694</v>
      </c>
    </row>
    <row r="8363" spans="2:7">
      <c r="B8363" s="24">
        <f t="shared" si="523"/>
        <v>52129</v>
      </c>
      <c r="C8363" s="8" t="b">
        <f t="shared" si="521"/>
        <v>1</v>
      </c>
      <c r="D8363" s="21" t="b">
        <f t="shared" si="520"/>
        <v>0</v>
      </c>
      <c r="E8363" s="14" t="b">
        <f t="shared" si="522"/>
        <v>0</v>
      </c>
      <c r="F8363" s="3"/>
      <c r="G8363" s="5">
        <v>55695</v>
      </c>
    </row>
    <row r="8364" spans="2:7">
      <c r="B8364" s="24">
        <f t="shared" si="523"/>
        <v>52130</v>
      </c>
      <c r="C8364" s="8" t="b">
        <f t="shared" si="521"/>
        <v>1</v>
      </c>
      <c r="D8364" s="21" t="b">
        <f t="shared" si="520"/>
        <v>0</v>
      </c>
      <c r="E8364" s="14" t="b">
        <f t="shared" si="522"/>
        <v>0</v>
      </c>
      <c r="F8364" s="3"/>
      <c r="G8364" s="5">
        <v>55696</v>
      </c>
    </row>
    <row r="8365" spans="2:7">
      <c r="B8365" s="24">
        <f t="shared" si="523"/>
        <v>52131</v>
      </c>
      <c r="C8365" s="8" t="b">
        <f t="shared" si="521"/>
        <v>0</v>
      </c>
      <c r="D8365" s="21" t="b">
        <f t="shared" si="520"/>
        <v>0</v>
      </c>
      <c r="E8365" s="14">
        <f t="shared" si="522"/>
        <v>52131</v>
      </c>
      <c r="F8365" s="3"/>
      <c r="G8365" s="5">
        <v>55697</v>
      </c>
    </row>
    <row r="8366" spans="2:7">
      <c r="B8366" s="24">
        <f t="shared" si="523"/>
        <v>52132</v>
      </c>
      <c r="C8366" s="8" t="b">
        <f t="shared" si="521"/>
        <v>0</v>
      </c>
      <c r="D8366" s="21" t="b">
        <f t="shared" si="520"/>
        <v>0</v>
      </c>
      <c r="E8366" s="14">
        <f t="shared" si="522"/>
        <v>52132</v>
      </c>
      <c r="F8366" s="3"/>
      <c r="G8366" s="5">
        <v>55698</v>
      </c>
    </row>
    <row r="8367" spans="2:7">
      <c r="B8367" s="24">
        <f t="shared" si="523"/>
        <v>52133</v>
      </c>
      <c r="C8367" s="8" t="b">
        <f t="shared" si="521"/>
        <v>0</v>
      </c>
      <c r="D8367" s="21" t="b">
        <f t="shared" si="520"/>
        <v>0</v>
      </c>
      <c r="E8367" s="14">
        <f t="shared" si="522"/>
        <v>52133</v>
      </c>
      <c r="F8367" s="3"/>
      <c r="G8367" s="5">
        <v>55701</v>
      </c>
    </row>
    <row r="8368" spans="2:7">
      <c r="B8368" s="24">
        <f t="shared" si="523"/>
        <v>52134</v>
      </c>
      <c r="C8368" s="8" t="b">
        <f t="shared" si="521"/>
        <v>0</v>
      </c>
      <c r="D8368" s="21" t="b">
        <f t="shared" si="520"/>
        <v>0</v>
      </c>
      <c r="E8368" s="14">
        <f t="shared" si="522"/>
        <v>52134</v>
      </c>
      <c r="F8368" s="3"/>
      <c r="G8368" s="5">
        <v>55702</v>
      </c>
    </row>
    <row r="8369" spans="2:7">
      <c r="B8369" s="24">
        <f t="shared" si="523"/>
        <v>52135</v>
      </c>
      <c r="C8369" s="8" t="b">
        <f t="shared" si="521"/>
        <v>0</v>
      </c>
      <c r="D8369" s="21" t="b">
        <f t="shared" si="520"/>
        <v>0</v>
      </c>
      <c r="E8369" s="14">
        <f t="shared" si="522"/>
        <v>52135</v>
      </c>
      <c r="F8369" s="3"/>
      <c r="G8369" s="5">
        <v>55703</v>
      </c>
    </row>
    <row r="8370" spans="2:7">
      <c r="B8370" s="24">
        <f t="shared" si="523"/>
        <v>52136</v>
      </c>
      <c r="C8370" s="8" t="b">
        <f t="shared" si="521"/>
        <v>1</v>
      </c>
      <c r="D8370" s="21" t="b">
        <f t="shared" si="520"/>
        <v>0</v>
      </c>
      <c r="E8370" s="14" t="b">
        <f t="shared" si="522"/>
        <v>0</v>
      </c>
      <c r="F8370" s="3"/>
      <c r="G8370" s="5">
        <v>55704</v>
      </c>
    </row>
    <row r="8371" spans="2:7">
      <c r="B8371" s="24">
        <f t="shared" si="523"/>
        <v>52137</v>
      </c>
      <c r="C8371" s="8" t="b">
        <f t="shared" si="521"/>
        <v>1</v>
      </c>
      <c r="D8371" s="21" t="b">
        <f t="shared" si="520"/>
        <v>0</v>
      </c>
      <c r="E8371" s="14" t="b">
        <f t="shared" si="522"/>
        <v>0</v>
      </c>
      <c r="F8371" s="3"/>
      <c r="G8371" s="5">
        <v>55705</v>
      </c>
    </row>
    <row r="8372" spans="2:7">
      <c r="B8372" s="24">
        <f t="shared" si="523"/>
        <v>52138</v>
      </c>
      <c r="C8372" s="8" t="b">
        <f t="shared" si="521"/>
        <v>0</v>
      </c>
      <c r="D8372" s="21" t="b">
        <f t="shared" si="520"/>
        <v>0</v>
      </c>
      <c r="E8372" s="14">
        <f t="shared" si="522"/>
        <v>52138</v>
      </c>
      <c r="F8372" s="3"/>
      <c r="G8372" s="5">
        <v>55708</v>
      </c>
    </row>
    <row r="8373" spans="2:7">
      <c r="B8373" s="24">
        <f t="shared" si="523"/>
        <v>52139</v>
      </c>
      <c r="C8373" s="8" t="b">
        <f t="shared" si="521"/>
        <v>0</v>
      </c>
      <c r="D8373" s="21" t="b">
        <f t="shared" si="520"/>
        <v>0</v>
      </c>
      <c r="E8373" s="14">
        <f t="shared" si="522"/>
        <v>52139</v>
      </c>
      <c r="F8373" s="3"/>
      <c r="G8373" s="5">
        <v>55709</v>
      </c>
    </row>
    <row r="8374" spans="2:7">
      <c r="B8374" s="24">
        <f t="shared" si="523"/>
        <v>52140</v>
      </c>
      <c r="C8374" s="8" t="b">
        <f t="shared" si="521"/>
        <v>0</v>
      </c>
      <c r="D8374" s="21" t="b">
        <f t="shared" si="520"/>
        <v>0</v>
      </c>
      <c r="E8374" s="14">
        <f t="shared" si="522"/>
        <v>52140</v>
      </c>
      <c r="F8374" s="3"/>
      <c r="G8374" s="5">
        <v>55710</v>
      </c>
    </row>
    <row r="8375" spans="2:7">
      <c r="B8375" s="24">
        <f t="shared" si="523"/>
        <v>52141</v>
      </c>
      <c r="C8375" s="8" t="b">
        <f t="shared" si="521"/>
        <v>0</v>
      </c>
      <c r="D8375" s="21" t="b">
        <f t="shared" si="520"/>
        <v>0</v>
      </c>
      <c r="E8375" s="14">
        <f t="shared" si="522"/>
        <v>52141</v>
      </c>
      <c r="F8375" s="3"/>
      <c r="G8375" s="5">
        <v>55711</v>
      </c>
    </row>
    <row r="8376" spans="2:7">
      <c r="B8376" s="24">
        <f t="shared" si="523"/>
        <v>52142</v>
      </c>
      <c r="C8376" s="8" t="b">
        <f t="shared" si="521"/>
        <v>0</v>
      </c>
      <c r="D8376" s="21" t="b">
        <f t="shared" si="520"/>
        <v>0</v>
      </c>
      <c r="E8376" s="14">
        <f t="shared" si="522"/>
        <v>52142</v>
      </c>
      <c r="F8376" s="3"/>
      <c r="G8376" s="5">
        <v>55712</v>
      </c>
    </row>
    <row r="8377" spans="2:7">
      <c r="B8377" s="24">
        <f t="shared" si="523"/>
        <v>52143</v>
      </c>
      <c r="C8377" s="8" t="b">
        <f t="shared" si="521"/>
        <v>1</v>
      </c>
      <c r="D8377" s="21" t="b">
        <f t="shared" si="520"/>
        <v>0</v>
      </c>
      <c r="E8377" s="14" t="b">
        <f t="shared" si="522"/>
        <v>0</v>
      </c>
      <c r="F8377" s="3"/>
      <c r="G8377" s="5">
        <v>55715</v>
      </c>
    </row>
    <row r="8378" spans="2:7">
      <c r="B8378" s="24">
        <f t="shared" si="523"/>
        <v>52144</v>
      </c>
      <c r="C8378" s="8" t="b">
        <f t="shared" si="521"/>
        <v>1</v>
      </c>
      <c r="D8378" s="21" t="b">
        <f t="shared" si="520"/>
        <v>0</v>
      </c>
      <c r="E8378" s="14" t="b">
        <f t="shared" si="522"/>
        <v>0</v>
      </c>
      <c r="F8378" s="3"/>
      <c r="G8378" s="5">
        <v>55716</v>
      </c>
    </row>
    <row r="8379" spans="2:7">
      <c r="B8379" s="24">
        <f t="shared" si="523"/>
        <v>52145</v>
      </c>
      <c r="C8379" s="8" t="b">
        <f t="shared" si="521"/>
        <v>0</v>
      </c>
      <c r="D8379" s="21" t="b">
        <f t="shared" si="520"/>
        <v>0</v>
      </c>
      <c r="E8379" s="14">
        <f t="shared" si="522"/>
        <v>52145</v>
      </c>
      <c r="F8379" s="3"/>
      <c r="G8379" s="5">
        <v>55717</v>
      </c>
    </row>
    <row r="8380" spans="2:7">
      <c r="B8380" s="24">
        <f t="shared" si="523"/>
        <v>52146</v>
      </c>
      <c r="C8380" s="8" t="b">
        <f t="shared" si="521"/>
        <v>0</v>
      </c>
      <c r="D8380" s="21" t="b">
        <f t="shared" si="520"/>
        <v>0</v>
      </c>
      <c r="E8380" s="14">
        <f t="shared" si="522"/>
        <v>52146</v>
      </c>
      <c r="F8380" s="3"/>
      <c r="G8380" s="5">
        <v>55718</v>
      </c>
    </row>
    <row r="8381" spans="2:7">
      <c r="B8381" s="24">
        <f t="shared" si="523"/>
        <v>52147</v>
      </c>
      <c r="C8381" s="8" t="b">
        <f t="shared" si="521"/>
        <v>0</v>
      </c>
      <c r="D8381" s="21" t="b">
        <f t="shared" si="520"/>
        <v>0</v>
      </c>
      <c r="E8381" s="14">
        <f t="shared" si="522"/>
        <v>52147</v>
      </c>
      <c r="F8381" s="3"/>
      <c r="G8381" s="5">
        <v>55719</v>
      </c>
    </row>
    <row r="8382" spans="2:7">
      <c r="B8382" s="24">
        <f t="shared" si="523"/>
        <v>52148</v>
      </c>
      <c r="C8382" s="8" t="b">
        <f t="shared" si="521"/>
        <v>0</v>
      </c>
      <c r="D8382" s="21" t="b">
        <f t="shared" si="520"/>
        <v>0</v>
      </c>
      <c r="E8382" s="14">
        <f t="shared" si="522"/>
        <v>52148</v>
      </c>
      <c r="F8382" s="3"/>
      <c r="G8382" s="5">
        <v>55722</v>
      </c>
    </row>
    <row r="8383" spans="2:7">
      <c r="B8383" s="24">
        <f t="shared" si="523"/>
        <v>52149</v>
      </c>
      <c r="C8383" s="8" t="b">
        <f t="shared" si="521"/>
        <v>0</v>
      </c>
      <c r="D8383" s="21" t="b">
        <f t="shared" si="520"/>
        <v>0</v>
      </c>
      <c r="E8383" s="14">
        <f t="shared" si="522"/>
        <v>52149</v>
      </c>
      <c r="F8383" s="3"/>
      <c r="G8383" s="5">
        <v>55723</v>
      </c>
    </row>
    <row r="8384" spans="2:7">
      <c r="B8384" s="24">
        <f t="shared" si="523"/>
        <v>52150</v>
      </c>
      <c r="C8384" s="8" t="b">
        <f t="shared" si="521"/>
        <v>1</v>
      </c>
      <c r="D8384" s="21" t="b">
        <f t="shared" si="520"/>
        <v>0</v>
      </c>
      <c r="E8384" s="14" t="b">
        <f t="shared" si="522"/>
        <v>0</v>
      </c>
      <c r="F8384" s="3"/>
      <c r="G8384" s="5">
        <v>55724</v>
      </c>
    </row>
    <row r="8385" spans="2:7">
      <c r="B8385" s="24">
        <f t="shared" si="523"/>
        <v>52151</v>
      </c>
      <c r="C8385" s="8" t="b">
        <f t="shared" si="521"/>
        <v>1</v>
      </c>
      <c r="D8385" s="21" t="b">
        <f t="shared" si="520"/>
        <v>0</v>
      </c>
      <c r="E8385" s="14" t="b">
        <f t="shared" si="522"/>
        <v>0</v>
      </c>
      <c r="F8385" s="3"/>
      <c r="G8385" s="5">
        <v>55725</v>
      </c>
    </row>
    <row r="8386" spans="2:7">
      <c r="B8386" s="24">
        <f t="shared" si="523"/>
        <v>52152</v>
      </c>
      <c r="C8386" s="8" t="b">
        <f t="shared" si="521"/>
        <v>0</v>
      </c>
      <c r="D8386" s="21" t="b">
        <f t="shared" si="520"/>
        <v>0</v>
      </c>
      <c r="E8386" s="14">
        <f t="shared" si="522"/>
        <v>52152</v>
      </c>
      <c r="F8386" s="3"/>
      <c r="G8386" s="5">
        <v>55726</v>
      </c>
    </row>
    <row r="8387" spans="2:7">
      <c r="B8387" s="24">
        <f t="shared" si="523"/>
        <v>52153</v>
      </c>
      <c r="C8387" s="8" t="b">
        <f t="shared" si="521"/>
        <v>0</v>
      </c>
      <c r="D8387" s="21" t="b">
        <f t="shared" ref="D8387:D8450" si="524">IF(TYPE(VLOOKUP(B8387,Holidays,1,0))&lt;&gt;1,FALSE,TRUE)</f>
        <v>0</v>
      </c>
      <c r="E8387" s="14">
        <f t="shared" si="522"/>
        <v>52153</v>
      </c>
      <c r="F8387" s="3"/>
      <c r="G8387" s="5">
        <v>55729</v>
      </c>
    </row>
    <row r="8388" spans="2:7">
      <c r="B8388" s="24">
        <f t="shared" si="523"/>
        <v>52154</v>
      </c>
      <c r="C8388" s="8" t="b">
        <f t="shared" ref="C8388:C8451" si="525">IF(WEEKDAY(B8388,2)&gt;5,TRUE)</f>
        <v>0</v>
      </c>
      <c r="D8388" s="21" t="b">
        <f t="shared" si="524"/>
        <v>0</v>
      </c>
      <c r="E8388" s="14">
        <f t="shared" ref="E8388:E8451" si="526">IF(OR(C8388,D8388),FALSE,B8388)</f>
        <v>52154</v>
      </c>
      <c r="F8388" s="3"/>
      <c r="G8388" s="5">
        <v>55730</v>
      </c>
    </row>
    <row r="8389" spans="2:7">
      <c r="B8389" s="24">
        <f t="shared" ref="B8389:B8452" si="527">B8388+1</f>
        <v>52155</v>
      </c>
      <c r="C8389" s="8" t="b">
        <f t="shared" si="525"/>
        <v>0</v>
      </c>
      <c r="D8389" s="21" t="b">
        <f t="shared" si="524"/>
        <v>0</v>
      </c>
      <c r="E8389" s="14">
        <f t="shared" si="526"/>
        <v>52155</v>
      </c>
      <c r="F8389" s="3"/>
      <c r="G8389" s="5">
        <v>55731</v>
      </c>
    </row>
    <row r="8390" spans="2:7">
      <c r="B8390" s="24">
        <f t="shared" si="527"/>
        <v>52156</v>
      </c>
      <c r="C8390" s="8" t="b">
        <f t="shared" si="525"/>
        <v>0</v>
      </c>
      <c r="D8390" s="21" t="b">
        <f t="shared" si="524"/>
        <v>0</v>
      </c>
      <c r="E8390" s="14">
        <f t="shared" si="526"/>
        <v>52156</v>
      </c>
      <c r="F8390" s="3"/>
      <c r="G8390" s="5">
        <v>55732</v>
      </c>
    </row>
    <row r="8391" spans="2:7">
      <c r="B8391" s="24">
        <f t="shared" si="527"/>
        <v>52157</v>
      </c>
      <c r="C8391" s="8" t="b">
        <f t="shared" si="525"/>
        <v>1</v>
      </c>
      <c r="D8391" s="21" t="b">
        <f t="shared" si="524"/>
        <v>0</v>
      </c>
      <c r="E8391" s="14" t="b">
        <f t="shared" si="526"/>
        <v>0</v>
      </c>
      <c r="F8391" s="3"/>
      <c r="G8391" s="5">
        <v>55733</v>
      </c>
    </row>
    <row r="8392" spans="2:7">
      <c r="B8392" s="24">
        <f t="shared" si="527"/>
        <v>52158</v>
      </c>
      <c r="C8392" s="8" t="b">
        <f t="shared" si="525"/>
        <v>1</v>
      </c>
      <c r="D8392" s="21" t="b">
        <f t="shared" si="524"/>
        <v>0</v>
      </c>
      <c r="E8392" s="14" t="b">
        <f t="shared" si="526"/>
        <v>0</v>
      </c>
      <c r="F8392" s="3"/>
      <c r="G8392" s="5">
        <v>55736</v>
      </c>
    </row>
    <row r="8393" spans="2:7">
      <c r="B8393" s="24">
        <f t="shared" si="527"/>
        <v>52159</v>
      </c>
      <c r="C8393" s="8" t="b">
        <f t="shared" si="525"/>
        <v>0</v>
      </c>
      <c r="D8393" s="21" t="b">
        <f t="shared" si="524"/>
        <v>0</v>
      </c>
      <c r="E8393" s="14">
        <f t="shared" si="526"/>
        <v>52159</v>
      </c>
      <c r="F8393" s="3"/>
      <c r="G8393" s="5">
        <v>55737</v>
      </c>
    </row>
    <row r="8394" spans="2:7">
      <c r="B8394" s="24">
        <f t="shared" si="527"/>
        <v>52160</v>
      </c>
      <c r="C8394" s="8" t="b">
        <f t="shared" si="525"/>
        <v>0</v>
      </c>
      <c r="D8394" s="21" t="b">
        <f t="shared" si="524"/>
        <v>0</v>
      </c>
      <c r="E8394" s="14">
        <f t="shared" si="526"/>
        <v>52160</v>
      </c>
      <c r="F8394" s="3"/>
      <c r="G8394" s="5">
        <v>55738</v>
      </c>
    </row>
    <row r="8395" spans="2:7">
      <c r="B8395" s="24">
        <f t="shared" si="527"/>
        <v>52161</v>
      </c>
      <c r="C8395" s="8" t="b">
        <f t="shared" si="525"/>
        <v>0</v>
      </c>
      <c r="D8395" s="21" t="b">
        <f t="shared" si="524"/>
        <v>0</v>
      </c>
      <c r="E8395" s="14">
        <f t="shared" si="526"/>
        <v>52161</v>
      </c>
      <c r="F8395" s="3"/>
      <c r="G8395" s="5">
        <v>55739</v>
      </c>
    </row>
    <row r="8396" spans="2:7">
      <c r="B8396" s="24">
        <f t="shared" si="527"/>
        <v>52162</v>
      </c>
      <c r="C8396" s="8" t="b">
        <f t="shared" si="525"/>
        <v>0</v>
      </c>
      <c r="D8396" s="21" t="b">
        <f t="shared" si="524"/>
        <v>0</v>
      </c>
      <c r="E8396" s="14">
        <f t="shared" si="526"/>
        <v>52162</v>
      </c>
      <c r="F8396" s="3"/>
      <c r="G8396" s="5">
        <v>55740</v>
      </c>
    </row>
    <row r="8397" spans="2:7">
      <c r="B8397" s="24">
        <f t="shared" si="527"/>
        <v>52163</v>
      </c>
      <c r="C8397" s="8" t="b">
        <f t="shared" si="525"/>
        <v>0</v>
      </c>
      <c r="D8397" s="21" t="b">
        <f t="shared" si="524"/>
        <v>0</v>
      </c>
      <c r="E8397" s="14">
        <f t="shared" si="526"/>
        <v>52163</v>
      </c>
      <c r="F8397" s="3"/>
      <c r="G8397" s="5">
        <v>55743</v>
      </c>
    </row>
    <row r="8398" spans="2:7">
      <c r="B8398" s="24">
        <f t="shared" si="527"/>
        <v>52164</v>
      </c>
      <c r="C8398" s="8" t="b">
        <f t="shared" si="525"/>
        <v>1</v>
      </c>
      <c r="D8398" s="21" t="b">
        <f t="shared" si="524"/>
        <v>0</v>
      </c>
      <c r="E8398" s="14" t="b">
        <f t="shared" si="526"/>
        <v>0</v>
      </c>
      <c r="F8398" s="3"/>
      <c r="G8398" s="5">
        <v>55744</v>
      </c>
    </row>
    <row r="8399" spans="2:7">
      <c r="B8399" s="24">
        <f t="shared" si="527"/>
        <v>52165</v>
      </c>
      <c r="C8399" s="8" t="b">
        <f t="shared" si="525"/>
        <v>1</v>
      </c>
      <c r="D8399" s="21" t="b">
        <f t="shared" si="524"/>
        <v>0</v>
      </c>
      <c r="E8399" s="14" t="b">
        <f t="shared" si="526"/>
        <v>0</v>
      </c>
      <c r="F8399" s="3"/>
      <c r="G8399" s="5">
        <v>55745</v>
      </c>
    </row>
    <row r="8400" spans="2:7">
      <c r="B8400" s="24">
        <f t="shared" si="527"/>
        <v>52166</v>
      </c>
      <c r="C8400" s="8" t="b">
        <f t="shared" si="525"/>
        <v>0</v>
      </c>
      <c r="D8400" s="21" t="b">
        <f t="shared" si="524"/>
        <v>0</v>
      </c>
      <c r="E8400" s="14">
        <f t="shared" si="526"/>
        <v>52166</v>
      </c>
      <c r="F8400" s="3"/>
      <c r="G8400" s="5">
        <v>55746</v>
      </c>
    </row>
    <row r="8401" spans="2:7">
      <c r="B8401" s="24">
        <f t="shared" si="527"/>
        <v>52167</v>
      </c>
      <c r="C8401" s="8" t="b">
        <f t="shared" si="525"/>
        <v>0</v>
      </c>
      <c r="D8401" s="21" t="b">
        <f t="shared" si="524"/>
        <v>0</v>
      </c>
      <c r="E8401" s="14">
        <f t="shared" si="526"/>
        <v>52167</v>
      </c>
      <c r="F8401" s="3"/>
      <c r="G8401" s="5">
        <v>55747</v>
      </c>
    </row>
    <row r="8402" spans="2:7">
      <c r="B8402" s="24">
        <f t="shared" si="527"/>
        <v>52168</v>
      </c>
      <c r="C8402" s="8" t="b">
        <f t="shared" si="525"/>
        <v>0</v>
      </c>
      <c r="D8402" s="21" t="b">
        <f t="shared" si="524"/>
        <v>0</v>
      </c>
      <c r="E8402" s="14">
        <f t="shared" si="526"/>
        <v>52168</v>
      </c>
      <c r="F8402" s="3"/>
      <c r="G8402" s="5">
        <v>55750</v>
      </c>
    </row>
    <row r="8403" spans="2:7">
      <c r="B8403" s="24">
        <f t="shared" si="527"/>
        <v>52169</v>
      </c>
      <c r="C8403" s="8" t="b">
        <f t="shared" si="525"/>
        <v>0</v>
      </c>
      <c r="D8403" s="21" t="b">
        <f t="shared" si="524"/>
        <v>0</v>
      </c>
      <c r="E8403" s="14">
        <f t="shared" si="526"/>
        <v>52169</v>
      </c>
      <c r="F8403" s="3"/>
      <c r="G8403" s="5">
        <v>55751</v>
      </c>
    </row>
    <row r="8404" spans="2:7">
      <c r="B8404" s="24">
        <f t="shared" si="527"/>
        <v>52170</v>
      </c>
      <c r="C8404" s="8" t="b">
        <f t="shared" si="525"/>
        <v>0</v>
      </c>
      <c r="D8404" s="21" t="b">
        <f t="shared" si="524"/>
        <v>0</v>
      </c>
      <c r="E8404" s="14">
        <f t="shared" si="526"/>
        <v>52170</v>
      </c>
      <c r="F8404" s="3"/>
      <c r="G8404" s="5">
        <v>55752</v>
      </c>
    </row>
    <row r="8405" spans="2:7">
      <c r="B8405" s="24">
        <f t="shared" si="527"/>
        <v>52171</v>
      </c>
      <c r="C8405" s="8" t="b">
        <f t="shared" si="525"/>
        <v>1</v>
      </c>
      <c r="D8405" s="21" t="b">
        <f t="shared" si="524"/>
        <v>0</v>
      </c>
      <c r="E8405" s="14" t="b">
        <f t="shared" si="526"/>
        <v>0</v>
      </c>
      <c r="F8405" s="3"/>
      <c r="G8405" s="5">
        <v>55753</v>
      </c>
    </row>
    <row r="8406" spans="2:7">
      <c r="B8406" s="24">
        <f t="shared" si="527"/>
        <v>52172</v>
      </c>
      <c r="C8406" s="8" t="b">
        <f t="shared" si="525"/>
        <v>1</v>
      </c>
      <c r="D8406" s="21" t="b">
        <f t="shared" si="524"/>
        <v>0</v>
      </c>
      <c r="E8406" s="14" t="b">
        <f t="shared" si="526"/>
        <v>0</v>
      </c>
      <c r="F8406" s="3"/>
      <c r="G8406" s="5">
        <v>55754</v>
      </c>
    </row>
    <row r="8407" spans="2:7">
      <c r="B8407" s="24">
        <f t="shared" si="527"/>
        <v>52173</v>
      </c>
      <c r="C8407" s="8" t="b">
        <f t="shared" si="525"/>
        <v>0</v>
      </c>
      <c r="D8407" s="21" t="b">
        <f t="shared" si="524"/>
        <v>0</v>
      </c>
      <c r="E8407" s="14">
        <f t="shared" si="526"/>
        <v>52173</v>
      </c>
      <c r="F8407" s="3"/>
      <c r="G8407" s="5">
        <v>55757</v>
      </c>
    </row>
    <row r="8408" spans="2:7">
      <c r="B8408" s="24">
        <f t="shared" si="527"/>
        <v>52174</v>
      </c>
      <c r="C8408" s="8" t="b">
        <f t="shared" si="525"/>
        <v>0</v>
      </c>
      <c r="D8408" s="21" t="b">
        <f t="shared" si="524"/>
        <v>0</v>
      </c>
      <c r="E8408" s="14">
        <f t="shared" si="526"/>
        <v>52174</v>
      </c>
      <c r="F8408" s="3"/>
      <c r="G8408" s="5">
        <v>55758</v>
      </c>
    </row>
    <row r="8409" spans="2:7">
      <c r="B8409" s="24">
        <f t="shared" si="527"/>
        <v>52175</v>
      </c>
      <c r="C8409" s="8" t="b">
        <f t="shared" si="525"/>
        <v>0</v>
      </c>
      <c r="D8409" s="21" t="b">
        <f t="shared" si="524"/>
        <v>0</v>
      </c>
      <c r="E8409" s="14">
        <f t="shared" si="526"/>
        <v>52175</v>
      </c>
      <c r="F8409" s="3"/>
      <c r="G8409" s="5">
        <v>55759</v>
      </c>
    </row>
    <row r="8410" spans="2:7">
      <c r="B8410" s="24">
        <f t="shared" si="527"/>
        <v>52176</v>
      </c>
      <c r="C8410" s="8" t="b">
        <f t="shared" si="525"/>
        <v>0</v>
      </c>
      <c r="D8410" s="21" t="b">
        <f t="shared" si="524"/>
        <v>0</v>
      </c>
      <c r="E8410" s="14">
        <f t="shared" si="526"/>
        <v>52176</v>
      </c>
      <c r="F8410" s="3"/>
      <c r="G8410" s="5">
        <v>55760</v>
      </c>
    </row>
    <row r="8411" spans="2:7">
      <c r="B8411" s="24">
        <f t="shared" si="527"/>
        <v>52177</v>
      </c>
      <c r="C8411" s="8" t="b">
        <f t="shared" si="525"/>
        <v>0</v>
      </c>
      <c r="D8411" s="21" t="b">
        <f t="shared" si="524"/>
        <v>0</v>
      </c>
      <c r="E8411" s="14">
        <f t="shared" si="526"/>
        <v>52177</v>
      </c>
      <c r="F8411" s="3"/>
      <c r="G8411" s="5">
        <v>55761</v>
      </c>
    </row>
    <row r="8412" spans="2:7">
      <c r="B8412" s="24">
        <f t="shared" si="527"/>
        <v>52178</v>
      </c>
      <c r="C8412" s="8" t="b">
        <f t="shared" si="525"/>
        <v>1</v>
      </c>
      <c r="D8412" s="21" t="b">
        <f t="shared" si="524"/>
        <v>0</v>
      </c>
      <c r="E8412" s="14" t="b">
        <f t="shared" si="526"/>
        <v>0</v>
      </c>
      <c r="F8412" s="3"/>
      <c r="G8412" s="5">
        <v>55764</v>
      </c>
    </row>
    <row r="8413" spans="2:7">
      <c r="B8413" s="24">
        <f t="shared" si="527"/>
        <v>52179</v>
      </c>
      <c r="C8413" s="8" t="b">
        <f t="shared" si="525"/>
        <v>1</v>
      </c>
      <c r="D8413" s="21" t="b">
        <f t="shared" si="524"/>
        <v>0</v>
      </c>
      <c r="E8413" s="14" t="b">
        <f t="shared" si="526"/>
        <v>0</v>
      </c>
      <c r="F8413" s="3"/>
      <c r="G8413" s="5">
        <v>55765</v>
      </c>
    </row>
    <row r="8414" spans="2:7">
      <c r="B8414" s="24">
        <f t="shared" si="527"/>
        <v>52180</v>
      </c>
      <c r="C8414" s="8" t="b">
        <f t="shared" si="525"/>
        <v>0</v>
      </c>
      <c r="D8414" s="21" t="b">
        <f t="shared" si="524"/>
        <v>0</v>
      </c>
      <c r="E8414" s="14">
        <f t="shared" si="526"/>
        <v>52180</v>
      </c>
      <c r="F8414" s="3"/>
      <c r="G8414" s="5">
        <v>55766</v>
      </c>
    </row>
    <row r="8415" spans="2:7">
      <c r="B8415" s="24">
        <f t="shared" si="527"/>
        <v>52181</v>
      </c>
      <c r="C8415" s="8" t="b">
        <f t="shared" si="525"/>
        <v>0</v>
      </c>
      <c r="D8415" s="21" t="b">
        <f t="shared" si="524"/>
        <v>0</v>
      </c>
      <c r="E8415" s="14">
        <f t="shared" si="526"/>
        <v>52181</v>
      </c>
      <c r="F8415" s="3"/>
      <c r="G8415" s="5">
        <v>55767</v>
      </c>
    </row>
    <row r="8416" spans="2:7">
      <c r="B8416" s="24">
        <f t="shared" si="527"/>
        <v>52182</v>
      </c>
      <c r="C8416" s="8" t="b">
        <f t="shared" si="525"/>
        <v>0</v>
      </c>
      <c r="D8416" s="21" t="b">
        <f t="shared" si="524"/>
        <v>0</v>
      </c>
      <c r="E8416" s="14">
        <f t="shared" si="526"/>
        <v>52182</v>
      </c>
      <c r="F8416" s="3"/>
      <c r="G8416" s="5">
        <v>55768</v>
      </c>
    </row>
    <row r="8417" spans="2:7">
      <c r="B8417" s="24">
        <f t="shared" si="527"/>
        <v>52183</v>
      </c>
      <c r="C8417" s="8" t="b">
        <f t="shared" si="525"/>
        <v>0</v>
      </c>
      <c r="D8417" s="21" t="b">
        <f t="shared" si="524"/>
        <v>0</v>
      </c>
      <c r="E8417" s="14">
        <f t="shared" si="526"/>
        <v>52183</v>
      </c>
      <c r="F8417" s="3"/>
      <c r="G8417" s="5">
        <v>55771</v>
      </c>
    </row>
    <row r="8418" spans="2:7">
      <c r="B8418" s="24">
        <f t="shared" si="527"/>
        <v>52184</v>
      </c>
      <c r="C8418" s="8" t="b">
        <f t="shared" si="525"/>
        <v>0</v>
      </c>
      <c r="D8418" s="21" t="b">
        <f t="shared" si="524"/>
        <v>0</v>
      </c>
      <c r="E8418" s="14">
        <f t="shared" si="526"/>
        <v>52184</v>
      </c>
      <c r="F8418" s="3"/>
      <c r="G8418" s="5">
        <v>55772</v>
      </c>
    </row>
    <row r="8419" spans="2:7">
      <c r="B8419" s="24">
        <f t="shared" si="527"/>
        <v>52185</v>
      </c>
      <c r="C8419" s="8" t="b">
        <f t="shared" si="525"/>
        <v>1</v>
      </c>
      <c r="D8419" s="21" t="b">
        <f t="shared" si="524"/>
        <v>0</v>
      </c>
      <c r="E8419" s="14" t="b">
        <f t="shared" si="526"/>
        <v>0</v>
      </c>
      <c r="F8419" s="3"/>
      <c r="G8419" s="5">
        <v>55773</v>
      </c>
    </row>
    <row r="8420" spans="2:7">
      <c r="B8420" s="24">
        <f t="shared" si="527"/>
        <v>52186</v>
      </c>
      <c r="C8420" s="8" t="b">
        <f t="shared" si="525"/>
        <v>1</v>
      </c>
      <c r="D8420" s="21" t="b">
        <f t="shared" si="524"/>
        <v>0</v>
      </c>
      <c r="E8420" s="14" t="b">
        <f t="shared" si="526"/>
        <v>0</v>
      </c>
      <c r="F8420" s="3"/>
      <c r="G8420" s="5">
        <v>55774</v>
      </c>
    </row>
    <row r="8421" spans="2:7">
      <c r="B8421" s="24">
        <f t="shared" si="527"/>
        <v>52187</v>
      </c>
      <c r="C8421" s="8" t="b">
        <f t="shared" si="525"/>
        <v>0</v>
      </c>
      <c r="D8421" s="21" t="b">
        <f t="shared" si="524"/>
        <v>0</v>
      </c>
      <c r="E8421" s="14">
        <f t="shared" si="526"/>
        <v>52187</v>
      </c>
      <c r="F8421" s="3"/>
      <c r="G8421" s="5">
        <v>55775</v>
      </c>
    </row>
    <row r="8422" spans="2:7">
      <c r="B8422" s="24">
        <f t="shared" si="527"/>
        <v>52188</v>
      </c>
      <c r="C8422" s="8" t="b">
        <f t="shared" si="525"/>
        <v>0</v>
      </c>
      <c r="D8422" s="21" t="b">
        <f t="shared" si="524"/>
        <v>0</v>
      </c>
      <c r="E8422" s="14">
        <f t="shared" si="526"/>
        <v>52188</v>
      </c>
      <c r="F8422" s="3"/>
      <c r="G8422" s="5">
        <v>55778</v>
      </c>
    </row>
    <row r="8423" spans="2:7">
      <c r="B8423" s="24">
        <f t="shared" si="527"/>
        <v>52189</v>
      </c>
      <c r="C8423" s="8" t="b">
        <f t="shared" si="525"/>
        <v>0</v>
      </c>
      <c r="D8423" s="21" t="b">
        <f t="shared" si="524"/>
        <v>0</v>
      </c>
      <c r="E8423" s="14">
        <f t="shared" si="526"/>
        <v>52189</v>
      </c>
      <c r="F8423" s="3"/>
      <c r="G8423" s="5">
        <v>55779</v>
      </c>
    </row>
    <row r="8424" spans="2:7">
      <c r="B8424" s="24">
        <f t="shared" si="527"/>
        <v>52190</v>
      </c>
      <c r="C8424" s="8" t="b">
        <f t="shared" si="525"/>
        <v>0</v>
      </c>
      <c r="D8424" s="21" t="b">
        <f t="shared" si="524"/>
        <v>0</v>
      </c>
      <c r="E8424" s="14">
        <f t="shared" si="526"/>
        <v>52190</v>
      </c>
      <c r="F8424" s="3"/>
      <c r="G8424" s="5">
        <v>55780</v>
      </c>
    </row>
    <row r="8425" spans="2:7">
      <c r="B8425" s="24">
        <f t="shared" si="527"/>
        <v>52191</v>
      </c>
      <c r="C8425" s="8" t="b">
        <f t="shared" si="525"/>
        <v>0</v>
      </c>
      <c r="D8425" s="21" t="b">
        <f t="shared" si="524"/>
        <v>0</v>
      </c>
      <c r="E8425" s="14">
        <f t="shared" si="526"/>
        <v>52191</v>
      </c>
      <c r="F8425" s="3"/>
      <c r="G8425" s="5">
        <v>55781</v>
      </c>
    </row>
    <row r="8426" spans="2:7">
      <c r="B8426" s="24">
        <f t="shared" si="527"/>
        <v>52192</v>
      </c>
      <c r="C8426" s="8" t="b">
        <f t="shared" si="525"/>
        <v>1</v>
      </c>
      <c r="D8426" s="21" t="b">
        <f t="shared" si="524"/>
        <v>0</v>
      </c>
      <c r="E8426" s="14" t="b">
        <f t="shared" si="526"/>
        <v>0</v>
      </c>
      <c r="F8426" s="3"/>
      <c r="G8426" s="5">
        <v>55782</v>
      </c>
    </row>
    <row r="8427" spans="2:7">
      <c r="B8427" s="24">
        <f t="shared" si="527"/>
        <v>52193</v>
      </c>
      <c r="C8427" s="8" t="b">
        <f t="shared" si="525"/>
        <v>1</v>
      </c>
      <c r="D8427" s="21" t="b">
        <f t="shared" si="524"/>
        <v>0</v>
      </c>
      <c r="E8427" s="14" t="b">
        <f t="shared" si="526"/>
        <v>0</v>
      </c>
      <c r="F8427" s="3"/>
      <c r="G8427" s="5">
        <v>55785</v>
      </c>
    </row>
    <row r="8428" spans="2:7">
      <c r="B8428" s="24">
        <f t="shared" si="527"/>
        <v>52194</v>
      </c>
      <c r="C8428" s="8" t="b">
        <f t="shared" si="525"/>
        <v>0</v>
      </c>
      <c r="D8428" s="21" t="b">
        <f t="shared" si="524"/>
        <v>0</v>
      </c>
      <c r="E8428" s="14">
        <f t="shared" si="526"/>
        <v>52194</v>
      </c>
      <c r="F8428" s="3"/>
      <c r="G8428" s="5">
        <v>55786</v>
      </c>
    </row>
    <row r="8429" spans="2:7">
      <c r="B8429" s="24">
        <f t="shared" si="527"/>
        <v>52195</v>
      </c>
      <c r="C8429" s="8" t="b">
        <f t="shared" si="525"/>
        <v>0</v>
      </c>
      <c r="D8429" s="21" t="b">
        <f t="shared" si="524"/>
        <v>0</v>
      </c>
      <c r="E8429" s="14">
        <f t="shared" si="526"/>
        <v>52195</v>
      </c>
      <c r="F8429" s="3"/>
      <c r="G8429" s="5">
        <v>55787</v>
      </c>
    </row>
    <row r="8430" spans="2:7">
      <c r="B8430" s="24">
        <f t="shared" si="527"/>
        <v>52196</v>
      </c>
      <c r="C8430" s="8" t="b">
        <f t="shared" si="525"/>
        <v>0</v>
      </c>
      <c r="D8430" s="21" t="b">
        <f t="shared" si="524"/>
        <v>0</v>
      </c>
      <c r="E8430" s="14">
        <f t="shared" si="526"/>
        <v>52196</v>
      </c>
      <c r="F8430" s="3"/>
      <c r="G8430" s="5">
        <v>55788</v>
      </c>
    </row>
    <row r="8431" spans="2:7">
      <c r="B8431" s="24">
        <f t="shared" si="527"/>
        <v>52197</v>
      </c>
      <c r="C8431" s="8" t="b">
        <f t="shared" si="525"/>
        <v>0</v>
      </c>
      <c r="D8431" s="21" t="b">
        <f t="shared" si="524"/>
        <v>0</v>
      </c>
      <c r="E8431" s="14">
        <f t="shared" si="526"/>
        <v>52197</v>
      </c>
      <c r="F8431" s="3"/>
      <c r="G8431" s="5">
        <v>55789</v>
      </c>
    </row>
    <row r="8432" spans="2:7">
      <c r="B8432" s="24">
        <f t="shared" si="527"/>
        <v>52198</v>
      </c>
      <c r="C8432" s="8" t="b">
        <f t="shared" si="525"/>
        <v>0</v>
      </c>
      <c r="D8432" s="21" t="b">
        <f t="shared" si="524"/>
        <v>0</v>
      </c>
      <c r="E8432" s="14">
        <f t="shared" si="526"/>
        <v>52198</v>
      </c>
      <c r="F8432" s="3"/>
      <c r="G8432" s="5">
        <v>55792</v>
      </c>
    </row>
    <row r="8433" spans="2:7">
      <c r="B8433" s="24">
        <f t="shared" si="527"/>
        <v>52199</v>
      </c>
      <c r="C8433" s="8" t="b">
        <f t="shared" si="525"/>
        <v>1</v>
      </c>
      <c r="D8433" s="21" t="b">
        <f t="shared" si="524"/>
        <v>0</v>
      </c>
      <c r="E8433" s="14" t="b">
        <f t="shared" si="526"/>
        <v>0</v>
      </c>
      <c r="F8433" s="3"/>
      <c r="G8433" s="5">
        <v>55793</v>
      </c>
    </row>
    <row r="8434" spans="2:7">
      <c r="B8434" s="24">
        <f t="shared" si="527"/>
        <v>52200</v>
      </c>
      <c r="C8434" s="8" t="b">
        <f t="shared" si="525"/>
        <v>1</v>
      </c>
      <c r="D8434" s="21" t="b">
        <f t="shared" si="524"/>
        <v>0</v>
      </c>
      <c r="E8434" s="14" t="b">
        <f t="shared" si="526"/>
        <v>0</v>
      </c>
      <c r="F8434" s="3"/>
      <c r="G8434" s="5">
        <v>55794</v>
      </c>
    </row>
    <row r="8435" spans="2:7">
      <c r="B8435" s="24">
        <f t="shared" si="527"/>
        <v>52201</v>
      </c>
      <c r="C8435" s="8" t="b">
        <f t="shared" si="525"/>
        <v>0</v>
      </c>
      <c r="D8435" s="21" t="b">
        <f t="shared" si="524"/>
        <v>0</v>
      </c>
      <c r="E8435" s="14">
        <f t="shared" si="526"/>
        <v>52201</v>
      </c>
      <c r="F8435" s="3"/>
      <c r="G8435" s="5">
        <v>55795</v>
      </c>
    </row>
    <row r="8436" spans="2:7">
      <c r="B8436" s="24">
        <f t="shared" si="527"/>
        <v>52202</v>
      </c>
      <c r="C8436" s="8" t="b">
        <f t="shared" si="525"/>
        <v>0</v>
      </c>
      <c r="D8436" s="21" t="b">
        <f t="shared" si="524"/>
        <v>0</v>
      </c>
      <c r="E8436" s="14">
        <f t="shared" si="526"/>
        <v>52202</v>
      </c>
      <c r="F8436" s="3"/>
      <c r="G8436" s="5">
        <v>55796</v>
      </c>
    </row>
    <row r="8437" spans="2:7">
      <c r="B8437" s="24">
        <f t="shared" si="527"/>
        <v>52203</v>
      </c>
      <c r="C8437" s="8" t="b">
        <f t="shared" si="525"/>
        <v>0</v>
      </c>
      <c r="D8437" s="21" t="b">
        <f t="shared" si="524"/>
        <v>0</v>
      </c>
      <c r="E8437" s="14">
        <f t="shared" si="526"/>
        <v>52203</v>
      </c>
      <c r="F8437" s="3"/>
      <c r="G8437" s="5">
        <v>55799</v>
      </c>
    </row>
    <row r="8438" spans="2:7">
      <c r="B8438" s="24">
        <f t="shared" si="527"/>
        <v>52204</v>
      </c>
      <c r="C8438" s="8" t="b">
        <f t="shared" si="525"/>
        <v>0</v>
      </c>
      <c r="D8438" s="21" t="b">
        <f t="shared" si="524"/>
        <v>0</v>
      </c>
      <c r="E8438" s="14">
        <f t="shared" si="526"/>
        <v>52204</v>
      </c>
      <c r="F8438" s="3"/>
      <c r="G8438" s="5">
        <v>55800</v>
      </c>
    </row>
    <row r="8439" spans="2:7">
      <c r="B8439" s="24">
        <f t="shared" si="527"/>
        <v>52205</v>
      </c>
      <c r="C8439" s="8" t="b">
        <f t="shared" si="525"/>
        <v>0</v>
      </c>
      <c r="D8439" s="21" t="b">
        <f t="shared" si="524"/>
        <v>0</v>
      </c>
      <c r="E8439" s="14">
        <f t="shared" si="526"/>
        <v>52205</v>
      </c>
      <c r="F8439" s="3"/>
      <c r="G8439" s="5">
        <v>55801</v>
      </c>
    </row>
    <row r="8440" spans="2:7">
      <c r="B8440" s="24">
        <f t="shared" si="527"/>
        <v>52206</v>
      </c>
      <c r="C8440" s="8" t="b">
        <f t="shared" si="525"/>
        <v>1</v>
      </c>
      <c r="D8440" s="21" t="b">
        <f t="shared" si="524"/>
        <v>0</v>
      </c>
      <c r="E8440" s="14" t="b">
        <f t="shared" si="526"/>
        <v>0</v>
      </c>
      <c r="F8440" s="3"/>
      <c r="G8440" s="5">
        <v>55802</v>
      </c>
    </row>
    <row r="8441" spans="2:7">
      <c r="B8441" s="24">
        <f t="shared" si="527"/>
        <v>52207</v>
      </c>
      <c r="C8441" s="8" t="b">
        <f t="shared" si="525"/>
        <v>1</v>
      </c>
      <c r="D8441" s="21" t="b">
        <f t="shared" si="524"/>
        <v>0</v>
      </c>
      <c r="E8441" s="14" t="b">
        <f t="shared" si="526"/>
        <v>0</v>
      </c>
      <c r="F8441" s="3"/>
      <c r="G8441" s="5">
        <v>55803</v>
      </c>
    </row>
    <row r="8442" spans="2:7">
      <c r="B8442" s="24">
        <f t="shared" si="527"/>
        <v>52208</v>
      </c>
      <c r="C8442" s="8" t="b">
        <f t="shared" si="525"/>
        <v>0</v>
      </c>
      <c r="D8442" s="21" t="b">
        <f t="shared" si="524"/>
        <v>0</v>
      </c>
      <c r="E8442" s="14">
        <f t="shared" si="526"/>
        <v>52208</v>
      </c>
      <c r="F8442" s="3"/>
      <c r="G8442" s="5">
        <v>55806</v>
      </c>
    </row>
    <row r="8443" spans="2:7">
      <c r="B8443" s="24">
        <f t="shared" si="527"/>
        <v>52209</v>
      </c>
      <c r="C8443" s="8" t="b">
        <f t="shared" si="525"/>
        <v>0</v>
      </c>
      <c r="D8443" s="21" t="b">
        <f t="shared" si="524"/>
        <v>0</v>
      </c>
      <c r="E8443" s="14">
        <f t="shared" si="526"/>
        <v>52209</v>
      </c>
      <c r="F8443" s="3"/>
      <c r="G8443" s="5">
        <v>55807</v>
      </c>
    </row>
    <row r="8444" spans="2:7">
      <c r="B8444" s="24">
        <f t="shared" si="527"/>
        <v>52210</v>
      </c>
      <c r="C8444" s="8" t="b">
        <f t="shared" si="525"/>
        <v>0</v>
      </c>
      <c r="D8444" s="21" t="b">
        <f t="shared" si="524"/>
        <v>0</v>
      </c>
      <c r="E8444" s="14">
        <f t="shared" si="526"/>
        <v>52210</v>
      </c>
      <c r="F8444" s="3"/>
      <c r="G8444" s="5">
        <v>55808</v>
      </c>
    </row>
    <row r="8445" spans="2:7">
      <c r="B8445" s="24">
        <f t="shared" si="527"/>
        <v>52211</v>
      </c>
      <c r="C8445" s="8" t="b">
        <f t="shared" si="525"/>
        <v>0</v>
      </c>
      <c r="D8445" s="21" t="b">
        <f t="shared" si="524"/>
        <v>0</v>
      </c>
      <c r="E8445" s="14">
        <f t="shared" si="526"/>
        <v>52211</v>
      </c>
      <c r="F8445" s="3"/>
      <c r="G8445" s="5">
        <v>55809</v>
      </c>
    </row>
    <row r="8446" spans="2:7">
      <c r="B8446" s="24">
        <f t="shared" si="527"/>
        <v>52212</v>
      </c>
      <c r="C8446" s="8" t="b">
        <f t="shared" si="525"/>
        <v>0</v>
      </c>
      <c r="D8446" s="21" t="b">
        <f t="shared" si="524"/>
        <v>0</v>
      </c>
      <c r="E8446" s="14">
        <f t="shared" si="526"/>
        <v>52212</v>
      </c>
      <c r="F8446" s="3"/>
      <c r="G8446" s="5">
        <v>55810</v>
      </c>
    </row>
    <row r="8447" spans="2:7">
      <c r="B8447" s="24">
        <f t="shared" si="527"/>
        <v>52213</v>
      </c>
      <c r="C8447" s="8" t="b">
        <f t="shared" si="525"/>
        <v>1</v>
      </c>
      <c r="D8447" s="21" t="b">
        <f t="shared" si="524"/>
        <v>0</v>
      </c>
      <c r="E8447" s="14" t="b">
        <f t="shared" si="526"/>
        <v>0</v>
      </c>
      <c r="F8447" s="3"/>
      <c r="G8447" s="5">
        <v>55813</v>
      </c>
    </row>
    <row r="8448" spans="2:7">
      <c r="B8448" s="24">
        <f t="shared" si="527"/>
        <v>52214</v>
      </c>
      <c r="C8448" s="8" t="b">
        <f t="shared" si="525"/>
        <v>1</v>
      </c>
      <c r="D8448" s="21" t="b">
        <f t="shared" si="524"/>
        <v>0</v>
      </c>
      <c r="E8448" s="14" t="b">
        <f t="shared" si="526"/>
        <v>0</v>
      </c>
      <c r="F8448" s="3"/>
      <c r="G8448" s="5">
        <v>55814</v>
      </c>
    </row>
    <row r="8449" spans="2:7">
      <c r="B8449" s="24">
        <f t="shared" si="527"/>
        <v>52215</v>
      </c>
      <c r="C8449" s="8" t="b">
        <f t="shared" si="525"/>
        <v>0</v>
      </c>
      <c r="D8449" s="21" t="b">
        <f t="shared" si="524"/>
        <v>0</v>
      </c>
      <c r="E8449" s="14">
        <f t="shared" si="526"/>
        <v>52215</v>
      </c>
      <c r="F8449" s="3"/>
      <c r="G8449" s="5">
        <v>55815</v>
      </c>
    </row>
    <row r="8450" spans="2:7">
      <c r="B8450" s="24">
        <f t="shared" si="527"/>
        <v>52216</v>
      </c>
      <c r="C8450" s="8" t="b">
        <f t="shared" si="525"/>
        <v>0</v>
      </c>
      <c r="D8450" s="21" t="b">
        <f t="shared" si="524"/>
        <v>0</v>
      </c>
      <c r="E8450" s="14">
        <f t="shared" si="526"/>
        <v>52216</v>
      </c>
      <c r="F8450" s="3"/>
      <c r="G8450" s="5">
        <v>55816</v>
      </c>
    </row>
    <row r="8451" spans="2:7">
      <c r="B8451" s="24">
        <f t="shared" si="527"/>
        <v>52217</v>
      </c>
      <c r="C8451" s="8" t="b">
        <f t="shared" si="525"/>
        <v>0</v>
      </c>
      <c r="D8451" s="21" t="b">
        <f t="shared" ref="D8451:D8514" si="528">IF(TYPE(VLOOKUP(B8451,Holidays,1,0))&lt;&gt;1,FALSE,TRUE)</f>
        <v>0</v>
      </c>
      <c r="E8451" s="14">
        <f t="shared" si="526"/>
        <v>52217</v>
      </c>
      <c r="F8451" s="3"/>
      <c r="G8451" s="5">
        <v>55817</v>
      </c>
    </row>
    <row r="8452" spans="2:7">
      <c r="B8452" s="24">
        <f t="shared" si="527"/>
        <v>52218</v>
      </c>
      <c r="C8452" s="8" t="b">
        <f t="shared" ref="C8452:C8515" si="529">IF(WEEKDAY(B8452,2)&gt;5,TRUE)</f>
        <v>0</v>
      </c>
      <c r="D8452" s="21" t="b">
        <f t="shared" si="528"/>
        <v>0</v>
      </c>
      <c r="E8452" s="14">
        <f t="shared" ref="E8452:E8515" si="530">IF(OR(C8452,D8452),FALSE,B8452)</f>
        <v>52218</v>
      </c>
      <c r="F8452" s="3"/>
      <c r="G8452" s="5">
        <v>55820</v>
      </c>
    </row>
    <row r="8453" spans="2:7">
      <c r="B8453" s="24">
        <f t="shared" ref="B8453:B8516" si="531">B8452+1</f>
        <v>52219</v>
      </c>
      <c r="C8453" s="8" t="b">
        <f t="shared" si="529"/>
        <v>0</v>
      </c>
      <c r="D8453" s="21" t="b">
        <f t="shared" si="528"/>
        <v>0</v>
      </c>
      <c r="E8453" s="14">
        <f t="shared" si="530"/>
        <v>52219</v>
      </c>
      <c r="F8453" s="3"/>
      <c r="G8453" s="5">
        <v>55821</v>
      </c>
    </row>
    <row r="8454" spans="2:7">
      <c r="B8454" s="24">
        <f t="shared" si="531"/>
        <v>52220</v>
      </c>
      <c r="C8454" s="8" t="b">
        <f t="shared" si="529"/>
        <v>1</v>
      </c>
      <c r="D8454" s="21" t="b">
        <f t="shared" si="528"/>
        <v>0</v>
      </c>
      <c r="E8454" s="14" t="b">
        <f t="shared" si="530"/>
        <v>0</v>
      </c>
      <c r="F8454" s="3"/>
      <c r="G8454" s="5">
        <v>55822</v>
      </c>
    </row>
    <row r="8455" spans="2:7">
      <c r="B8455" s="24">
        <f t="shared" si="531"/>
        <v>52221</v>
      </c>
      <c r="C8455" s="8" t="b">
        <f t="shared" si="529"/>
        <v>1</v>
      </c>
      <c r="D8455" s="21" t="b">
        <f t="shared" si="528"/>
        <v>0</v>
      </c>
      <c r="E8455" s="14" t="b">
        <f t="shared" si="530"/>
        <v>0</v>
      </c>
      <c r="F8455" s="3"/>
      <c r="G8455" s="5">
        <v>55823</v>
      </c>
    </row>
    <row r="8456" spans="2:7">
      <c r="B8456" s="24">
        <f t="shared" si="531"/>
        <v>52222</v>
      </c>
      <c r="C8456" s="8" t="b">
        <f t="shared" si="529"/>
        <v>0</v>
      </c>
      <c r="D8456" s="21" t="b">
        <f t="shared" si="528"/>
        <v>0</v>
      </c>
      <c r="E8456" s="14">
        <f t="shared" si="530"/>
        <v>52222</v>
      </c>
      <c r="F8456" s="3"/>
      <c r="G8456" s="5">
        <v>55824</v>
      </c>
    </row>
    <row r="8457" spans="2:7">
      <c r="B8457" s="24">
        <f t="shared" si="531"/>
        <v>52223</v>
      </c>
      <c r="C8457" s="8" t="b">
        <f t="shared" si="529"/>
        <v>0</v>
      </c>
      <c r="D8457" s="21" t="b">
        <f t="shared" si="528"/>
        <v>0</v>
      </c>
      <c r="E8457" s="14">
        <f t="shared" si="530"/>
        <v>52223</v>
      </c>
      <c r="F8457" s="3"/>
      <c r="G8457" s="5">
        <v>55827</v>
      </c>
    </row>
    <row r="8458" spans="2:7">
      <c r="B8458" s="24">
        <f t="shared" si="531"/>
        <v>52224</v>
      </c>
      <c r="C8458" s="8" t="b">
        <f t="shared" si="529"/>
        <v>0</v>
      </c>
      <c r="D8458" s="21" t="b">
        <f t="shared" si="528"/>
        <v>0</v>
      </c>
      <c r="E8458" s="14">
        <f t="shared" si="530"/>
        <v>52224</v>
      </c>
      <c r="F8458" s="3"/>
      <c r="G8458" s="5">
        <v>55828</v>
      </c>
    </row>
    <row r="8459" spans="2:7">
      <c r="B8459" s="24">
        <f t="shared" si="531"/>
        <v>52225</v>
      </c>
      <c r="C8459" s="8" t="b">
        <f t="shared" si="529"/>
        <v>0</v>
      </c>
      <c r="D8459" s="21" t="b">
        <f t="shared" si="528"/>
        <v>1</v>
      </c>
      <c r="E8459" s="14" t="b">
        <f t="shared" si="530"/>
        <v>0</v>
      </c>
      <c r="F8459" s="3"/>
      <c r="G8459" s="5">
        <v>55829</v>
      </c>
    </row>
    <row r="8460" spans="2:7">
      <c r="B8460" s="24">
        <f t="shared" si="531"/>
        <v>52226</v>
      </c>
      <c r="C8460" s="8" t="b">
        <f t="shared" si="529"/>
        <v>0</v>
      </c>
      <c r="D8460" s="21" t="b">
        <f t="shared" si="528"/>
        <v>1</v>
      </c>
      <c r="E8460" s="14" t="b">
        <f t="shared" si="530"/>
        <v>0</v>
      </c>
      <c r="F8460" s="3"/>
      <c r="G8460" s="5">
        <v>55830</v>
      </c>
    </row>
    <row r="8461" spans="2:7">
      <c r="B8461" s="24">
        <f t="shared" si="531"/>
        <v>52227</v>
      </c>
      <c r="C8461" s="8" t="b">
        <f t="shared" si="529"/>
        <v>1</v>
      </c>
      <c r="D8461" s="21" t="b">
        <f t="shared" si="528"/>
        <v>0</v>
      </c>
      <c r="E8461" s="14" t="b">
        <f t="shared" si="530"/>
        <v>0</v>
      </c>
      <c r="F8461" s="3"/>
      <c r="G8461" s="5">
        <v>55831</v>
      </c>
    </row>
    <row r="8462" spans="2:7">
      <c r="B8462" s="24">
        <f t="shared" si="531"/>
        <v>52228</v>
      </c>
      <c r="C8462" s="8" t="b">
        <f t="shared" si="529"/>
        <v>1</v>
      </c>
      <c r="D8462" s="21" t="b">
        <f t="shared" si="528"/>
        <v>0</v>
      </c>
      <c r="E8462" s="14" t="b">
        <f t="shared" si="530"/>
        <v>0</v>
      </c>
      <c r="F8462" s="3"/>
      <c r="G8462" s="5">
        <v>55834</v>
      </c>
    </row>
    <row r="8463" spans="2:7">
      <c r="B8463" s="24">
        <f t="shared" si="531"/>
        <v>52229</v>
      </c>
      <c r="C8463" s="8" t="b">
        <f t="shared" si="529"/>
        <v>0</v>
      </c>
      <c r="D8463" s="21" t="b">
        <f t="shared" si="528"/>
        <v>0</v>
      </c>
      <c r="E8463" s="14">
        <f t="shared" si="530"/>
        <v>52229</v>
      </c>
      <c r="F8463" s="3"/>
      <c r="G8463" s="5">
        <v>55835</v>
      </c>
    </row>
    <row r="8464" spans="2:7">
      <c r="B8464" s="24">
        <f t="shared" si="531"/>
        <v>52230</v>
      </c>
      <c r="C8464" s="8" t="b">
        <f t="shared" si="529"/>
        <v>0</v>
      </c>
      <c r="D8464" s="21" t="b">
        <f t="shared" si="528"/>
        <v>0</v>
      </c>
      <c r="E8464" s="14">
        <f t="shared" si="530"/>
        <v>52230</v>
      </c>
      <c r="F8464" s="3"/>
      <c r="G8464" s="5">
        <v>55836</v>
      </c>
    </row>
    <row r="8465" spans="2:7">
      <c r="B8465" s="24">
        <f t="shared" si="531"/>
        <v>52231</v>
      </c>
      <c r="C8465" s="8" t="b">
        <f t="shared" si="529"/>
        <v>0</v>
      </c>
      <c r="D8465" s="21" t="b">
        <f t="shared" si="528"/>
        <v>0</v>
      </c>
      <c r="E8465" s="14">
        <f t="shared" si="530"/>
        <v>52231</v>
      </c>
      <c r="F8465" s="3"/>
      <c r="G8465" s="5">
        <v>55837</v>
      </c>
    </row>
    <row r="8466" spans="2:7">
      <c r="B8466" s="24">
        <f t="shared" si="531"/>
        <v>52232</v>
      </c>
      <c r="C8466" s="8" t="b">
        <f t="shared" si="529"/>
        <v>0</v>
      </c>
      <c r="D8466" s="21" t="b">
        <f t="shared" si="528"/>
        <v>1</v>
      </c>
      <c r="E8466" s="14" t="b">
        <f t="shared" si="530"/>
        <v>0</v>
      </c>
      <c r="F8466" s="3"/>
      <c r="G8466" s="5">
        <v>55838</v>
      </c>
    </row>
    <row r="8467" spans="2:7">
      <c r="B8467" s="24">
        <f t="shared" si="531"/>
        <v>52233</v>
      </c>
      <c r="C8467" s="8" t="b">
        <f t="shared" si="529"/>
        <v>0</v>
      </c>
      <c r="D8467" s="21" t="b">
        <f t="shared" si="528"/>
        <v>0</v>
      </c>
      <c r="E8467" s="14">
        <f t="shared" si="530"/>
        <v>52233</v>
      </c>
      <c r="F8467" s="3"/>
      <c r="G8467" s="5">
        <v>55841</v>
      </c>
    </row>
    <row r="8468" spans="2:7">
      <c r="B8468" s="24">
        <f t="shared" si="531"/>
        <v>52234</v>
      </c>
      <c r="C8468" s="8" t="b">
        <f t="shared" si="529"/>
        <v>1</v>
      </c>
      <c r="D8468" s="21" t="b">
        <f t="shared" si="528"/>
        <v>0</v>
      </c>
      <c r="E8468" s="14" t="b">
        <f t="shared" si="530"/>
        <v>0</v>
      </c>
      <c r="F8468" s="3"/>
      <c r="G8468" s="5">
        <v>55842</v>
      </c>
    </row>
    <row r="8469" spans="2:7">
      <c r="B8469" s="24">
        <f t="shared" si="531"/>
        <v>52235</v>
      </c>
      <c r="C8469" s="8" t="b">
        <f t="shared" si="529"/>
        <v>1</v>
      </c>
      <c r="D8469" s="21" t="b">
        <f t="shared" si="528"/>
        <v>0</v>
      </c>
      <c r="E8469" s="14" t="b">
        <f t="shared" si="530"/>
        <v>0</v>
      </c>
      <c r="F8469" s="3"/>
      <c r="G8469" s="5">
        <v>55843</v>
      </c>
    </row>
    <row r="8470" spans="2:7">
      <c r="B8470" s="24">
        <f t="shared" si="531"/>
        <v>52236</v>
      </c>
      <c r="C8470" s="8" t="b">
        <f t="shared" si="529"/>
        <v>0</v>
      </c>
      <c r="D8470" s="21" t="b">
        <f t="shared" si="528"/>
        <v>0</v>
      </c>
      <c r="E8470" s="14">
        <f t="shared" si="530"/>
        <v>52236</v>
      </c>
      <c r="F8470" s="3"/>
      <c r="G8470" s="5">
        <v>55844</v>
      </c>
    </row>
    <row r="8471" spans="2:7">
      <c r="B8471" s="24">
        <f t="shared" si="531"/>
        <v>52237</v>
      </c>
      <c r="C8471" s="8" t="b">
        <f t="shared" si="529"/>
        <v>0</v>
      </c>
      <c r="D8471" s="21" t="b">
        <f t="shared" si="528"/>
        <v>0</v>
      </c>
      <c r="E8471" s="14">
        <f t="shared" si="530"/>
        <v>52237</v>
      </c>
      <c r="F8471" s="3"/>
      <c r="G8471" s="5">
        <v>55845</v>
      </c>
    </row>
    <row r="8472" spans="2:7">
      <c r="B8472" s="24">
        <f t="shared" si="531"/>
        <v>52238</v>
      </c>
      <c r="C8472" s="8" t="b">
        <f t="shared" si="529"/>
        <v>0</v>
      </c>
      <c r="D8472" s="21" t="b">
        <f t="shared" si="528"/>
        <v>0</v>
      </c>
      <c r="E8472" s="14">
        <f t="shared" si="530"/>
        <v>52238</v>
      </c>
      <c r="F8472" s="3"/>
      <c r="G8472" s="5">
        <v>55848</v>
      </c>
    </row>
    <row r="8473" spans="2:7">
      <c r="B8473" s="24">
        <f t="shared" si="531"/>
        <v>52239</v>
      </c>
      <c r="C8473" s="8" t="b">
        <f t="shared" si="529"/>
        <v>0</v>
      </c>
      <c r="D8473" s="21" t="b">
        <f t="shared" si="528"/>
        <v>0</v>
      </c>
      <c r="E8473" s="14">
        <f t="shared" si="530"/>
        <v>52239</v>
      </c>
      <c r="F8473" s="3"/>
      <c r="G8473" s="5">
        <v>55849</v>
      </c>
    </row>
    <row r="8474" spans="2:7">
      <c r="B8474" s="24">
        <f t="shared" si="531"/>
        <v>52240</v>
      </c>
      <c r="C8474" s="8" t="b">
        <f t="shared" si="529"/>
        <v>0</v>
      </c>
      <c r="D8474" s="21" t="b">
        <f t="shared" si="528"/>
        <v>0</v>
      </c>
      <c r="E8474" s="14">
        <f t="shared" si="530"/>
        <v>52240</v>
      </c>
      <c r="F8474" s="3"/>
      <c r="G8474" s="5">
        <v>55850</v>
      </c>
    </row>
    <row r="8475" spans="2:7">
      <c r="B8475" s="24">
        <f t="shared" si="531"/>
        <v>52241</v>
      </c>
      <c r="C8475" s="8" t="b">
        <f t="shared" si="529"/>
        <v>1</v>
      </c>
      <c r="D8475" s="21" t="b">
        <f t="shared" si="528"/>
        <v>0</v>
      </c>
      <c r="E8475" s="14" t="b">
        <f t="shared" si="530"/>
        <v>0</v>
      </c>
      <c r="F8475" s="3"/>
      <c r="G8475" s="5">
        <v>55851</v>
      </c>
    </row>
    <row r="8476" spans="2:7">
      <c r="B8476" s="24">
        <f t="shared" si="531"/>
        <v>52242</v>
      </c>
      <c r="C8476" s="8" t="b">
        <f t="shared" si="529"/>
        <v>1</v>
      </c>
      <c r="D8476" s="21" t="b">
        <f t="shared" si="528"/>
        <v>0</v>
      </c>
      <c r="E8476" s="14" t="b">
        <f t="shared" si="530"/>
        <v>0</v>
      </c>
      <c r="F8476" s="3"/>
      <c r="G8476" s="5">
        <v>55852</v>
      </c>
    </row>
    <row r="8477" spans="2:7">
      <c r="B8477" s="24">
        <f t="shared" si="531"/>
        <v>52243</v>
      </c>
      <c r="C8477" s="8" t="b">
        <f t="shared" si="529"/>
        <v>0</v>
      </c>
      <c r="D8477" s="21" t="b">
        <f t="shared" si="528"/>
        <v>0</v>
      </c>
      <c r="E8477" s="14">
        <f t="shared" si="530"/>
        <v>52243</v>
      </c>
      <c r="F8477" s="3"/>
      <c r="G8477" s="5">
        <v>55855</v>
      </c>
    </row>
    <row r="8478" spans="2:7">
      <c r="B8478" s="24">
        <f t="shared" si="531"/>
        <v>52244</v>
      </c>
      <c r="C8478" s="8" t="b">
        <f t="shared" si="529"/>
        <v>0</v>
      </c>
      <c r="D8478" s="21" t="b">
        <f t="shared" si="528"/>
        <v>0</v>
      </c>
      <c r="E8478" s="14">
        <f t="shared" si="530"/>
        <v>52244</v>
      </c>
      <c r="F8478" s="3"/>
      <c r="G8478" s="5">
        <v>55856</v>
      </c>
    </row>
    <row r="8479" spans="2:7">
      <c r="B8479" s="24">
        <f t="shared" si="531"/>
        <v>52245</v>
      </c>
      <c r="C8479" s="8" t="b">
        <f t="shared" si="529"/>
        <v>0</v>
      </c>
      <c r="D8479" s="21" t="b">
        <f t="shared" si="528"/>
        <v>0</v>
      </c>
      <c r="E8479" s="14">
        <f t="shared" si="530"/>
        <v>52245</v>
      </c>
      <c r="F8479" s="3"/>
      <c r="G8479" s="5">
        <v>55857</v>
      </c>
    </row>
    <row r="8480" spans="2:7">
      <c r="B8480" s="24">
        <f t="shared" si="531"/>
        <v>52246</v>
      </c>
      <c r="C8480" s="8" t="b">
        <f t="shared" si="529"/>
        <v>0</v>
      </c>
      <c r="D8480" s="21" t="b">
        <f t="shared" si="528"/>
        <v>0</v>
      </c>
      <c r="E8480" s="14">
        <f t="shared" si="530"/>
        <v>52246</v>
      </c>
      <c r="F8480" s="3"/>
      <c r="G8480" s="5">
        <v>55858</v>
      </c>
    </row>
    <row r="8481" spans="2:7">
      <c r="B8481" s="24">
        <f t="shared" si="531"/>
        <v>52247</v>
      </c>
      <c r="C8481" s="8" t="b">
        <f t="shared" si="529"/>
        <v>0</v>
      </c>
      <c r="D8481" s="21" t="b">
        <f t="shared" si="528"/>
        <v>0</v>
      </c>
      <c r="E8481" s="14">
        <f t="shared" si="530"/>
        <v>52247</v>
      </c>
      <c r="F8481" s="3"/>
      <c r="G8481" s="5">
        <v>55859</v>
      </c>
    </row>
    <row r="8482" spans="2:7">
      <c r="B8482" s="24">
        <f t="shared" si="531"/>
        <v>52248</v>
      </c>
      <c r="C8482" s="8" t="b">
        <f t="shared" si="529"/>
        <v>1</v>
      </c>
      <c r="D8482" s="21" t="b">
        <f t="shared" si="528"/>
        <v>0</v>
      </c>
      <c r="E8482" s="14" t="b">
        <f t="shared" si="530"/>
        <v>0</v>
      </c>
      <c r="F8482" s="3"/>
      <c r="G8482" s="5">
        <v>55862</v>
      </c>
    </row>
    <row r="8483" spans="2:7">
      <c r="B8483" s="24">
        <f t="shared" si="531"/>
        <v>52249</v>
      </c>
      <c r="C8483" s="8" t="b">
        <f t="shared" si="529"/>
        <v>1</v>
      </c>
      <c r="D8483" s="21" t="b">
        <f t="shared" si="528"/>
        <v>0</v>
      </c>
      <c r="E8483" s="14" t="b">
        <f t="shared" si="530"/>
        <v>0</v>
      </c>
      <c r="F8483" s="3"/>
      <c r="G8483" s="5">
        <v>55863</v>
      </c>
    </row>
    <row r="8484" spans="2:7">
      <c r="B8484" s="24">
        <f t="shared" si="531"/>
        <v>52250</v>
      </c>
      <c r="C8484" s="8" t="b">
        <f t="shared" si="529"/>
        <v>0</v>
      </c>
      <c r="D8484" s="21" t="b">
        <f t="shared" si="528"/>
        <v>0</v>
      </c>
      <c r="E8484" s="14">
        <f t="shared" si="530"/>
        <v>52250</v>
      </c>
      <c r="F8484" s="3"/>
      <c r="G8484" s="5">
        <v>55864</v>
      </c>
    </row>
    <row r="8485" spans="2:7">
      <c r="B8485" s="24">
        <f t="shared" si="531"/>
        <v>52251</v>
      </c>
      <c r="C8485" s="8" t="b">
        <f t="shared" si="529"/>
        <v>0</v>
      </c>
      <c r="D8485" s="21" t="b">
        <f t="shared" si="528"/>
        <v>0</v>
      </c>
      <c r="E8485" s="14">
        <f t="shared" si="530"/>
        <v>52251</v>
      </c>
      <c r="F8485" s="3"/>
      <c r="G8485" s="5">
        <v>55865</v>
      </c>
    </row>
    <row r="8486" spans="2:7">
      <c r="B8486" s="24">
        <f t="shared" si="531"/>
        <v>52252</v>
      </c>
      <c r="C8486" s="8" t="b">
        <f t="shared" si="529"/>
        <v>0</v>
      </c>
      <c r="D8486" s="21" t="b">
        <f t="shared" si="528"/>
        <v>0</v>
      </c>
      <c r="E8486" s="14">
        <f t="shared" si="530"/>
        <v>52252</v>
      </c>
      <c r="F8486" s="3"/>
      <c r="G8486" s="5">
        <v>55866</v>
      </c>
    </row>
    <row r="8487" spans="2:7">
      <c r="B8487" s="24">
        <f t="shared" si="531"/>
        <v>52253</v>
      </c>
      <c r="C8487" s="8" t="b">
        <f t="shared" si="529"/>
        <v>0</v>
      </c>
      <c r="D8487" s="21" t="b">
        <f t="shared" si="528"/>
        <v>0</v>
      </c>
      <c r="E8487" s="14">
        <f t="shared" si="530"/>
        <v>52253</v>
      </c>
      <c r="F8487" s="3"/>
      <c r="G8487" s="5">
        <v>55869</v>
      </c>
    </row>
    <row r="8488" spans="2:7">
      <c r="B8488" s="24">
        <f t="shared" si="531"/>
        <v>52254</v>
      </c>
      <c r="C8488" s="8" t="b">
        <f t="shared" si="529"/>
        <v>0</v>
      </c>
      <c r="D8488" s="21" t="b">
        <f t="shared" si="528"/>
        <v>0</v>
      </c>
      <c r="E8488" s="14">
        <f t="shared" si="530"/>
        <v>52254</v>
      </c>
      <c r="F8488" s="3"/>
      <c r="G8488" s="5">
        <v>55870</v>
      </c>
    </row>
    <row r="8489" spans="2:7">
      <c r="B8489" s="24">
        <f t="shared" si="531"/>
        <v>52255</v>
      </c>
      <c r="C8489" s="8" t="b">
        <f t="shared" si="529"/>
        <v>1</v>
      </c>
      <c r="D8489" s="21" t="b">
        <f t="shared" si="528"/>
        <v>0</v>
      </c>
      <c r="E8489" s="14" t="b">
        <f t="shared" si="530"/>
        <v>0</v>
      </c>
      <c r="F8489" s="3"/>
      <c r="G8489" s="5">
        <v>55871</v>
      </c>
    </row>
    <row r="8490" spans="2:7">
      <c r="B8490" s="24">
        <f t="shared" si="531"/>
        <v>52256</v>
      </c>
      <c r="C8490" s="8" t="b">
        <f t="shared" si="529"/>
        <v>1</v>
      </c>
      <c r="D8490" s="21" t="b">
        <f t="shared" si="528"/>
        <v>0</v>
      </c>
      <c r="E8490" s="14" t="b">
        <f t="shared" si="530"/>
        <v>0</v>
      </c>
      <c r="F8490" s="3"/>
      <c r="G8490" s="5">
        <v>55872</v>
      </c>
    </row>
    <row r="8491" spans="2:7">
      <c r="B8491" s="24">
        <f t="shared" si="531"/>
        <v>52257</v>
      </c>
      <c r="C8491" s="8" t="b">
        <f t="shared" si="529"/>
        <v>0</v>
      </c>
      <c r="D8491" s="21" t="b">
        <f t="shared" si="528"/>
        <v>0</v>
      </c>
      <c r="E8491" s="14">
        <f t="shared" si="530"/>
        <v>52257</v>
      </c>
      <c r="F8491" s="3"/>
      <c r="G8491" s="5">
        <v>55873</v>
      </c>
    </row>
    <row r="8492" spans="2:7">
      <c r="B8492" s="24">
        <f t="shared" si="531"/>
        <v>52258</v>
      </c>
      <c r="C8492" s="8" t="b">
        <f t="shared" si="529"/>
        <v>0</v>
      </c>
      <c r="D8492" s="21" t="b">
        <f t="shared" si="528"/>
        <v>0</v>
      </c>
      <c r="E8492" s="14">
        <f t="shared" si="530"/>
        <v>52258</v>
      </c>
      <c r="F8492" s="3"/>
      <c r="G8492" s="5">
        <v>55876</v>
      </c>
    </row>
    <row r="8493" spans="2:7">
      <c r="B8493" s="24">
        <f t="shared" si="531"/>
        <v>52259</v>
      </c>
      <c r="C8493" s="8" t="b">
        <f t="shared" si="529"/>
        <v>0</v>
      </c>
      <c r="D8493" s="21" t="b">
        <f t="shared" si="528"/>
        <v>0</v>
      </c>
      <c r="E8493" s="14">
        <f t="shared" si="530"/>
        <v>52259</v>
      </c>
      <c r="F8493" s="3"/>
      <c r="G8493" s="5">
        <v>55877</v>
      </c>
    </row>
    <row r="8494" spans="2:7">
      <c r="B8494" s="24">
        <f t="shared" si="531"/>
        <v>52260</v>
      </c>
      <c r="C8494" s="8" t="b">
        <f t="shared" si="529"/>
        <v>0</v>
      </c>
      <c r="D8494" s="21" t="b">
        <f t="shared" si="528"/>
        <v>0</v>
      </c>
      <c r="E8494" s="14">
        <f t="shared" si="530"/>
        <v>52260</v>
      </c>
      <c r="F8494" s="3"/>
      <c r="G8494" s="5">
        <v>55880</v>
      </c>
    </row>
    <row r="8495" spans="2:7">
      <c r="B8495" s="24">
        <f t="shared" si="531"/>
        <v>52261</v>
      </c>
      <c r="C8495" s="8" t="b">
        <f t="shared" si="529"/>
        <v>0</v>
      </c>
      <c r="D8495" s="21" t="b">
        <f t="shared" si="528"/>
        <v>0</v>
      </c>
      <c r="E8495" s="14">
        <f t="shared" si="530"/>
        <v>52261</v>
      </c>
      <c r="F8495" s="3"/>
      <c r="G8495" s="5">
        <v>55883</v>
      </c>
    </row>
    <row r="8496" spans="2:7">
      <c r="B8496" s="24">
        <f t="shared" si="531"/>
        <v>52262</v>
      </c>
      <c r="C8496" s="8" t="b">
        <f t="shared" si="529"/>
        <v>1</v>
      </c>
      <c r="D8496" s="21" t="b">
        <f t="shared" si="528"/>
        <v>0</v>
      </c>
      <c r="E8496" s="14" t="b">
        <f t="shared" si="530"/>
        <v>0</v>
      </c>
      <c r="F8496" s="3"/>
      <c r="G8496" s="5">
        <v>55884</v>
      </c>
    </row>
    <row r="8497" spans="2:7">
      <c r="B8497" s="24">
        <f t="shared" si="531"/>
        <v>52263</v>
      </c>
      <c r="C8497" s="8" t="b">
        <f t="shared" si="529"/>
        <v>1</v>
      </c>
      <c r="D8497" s="21" t="b">
        <f t="shared" si="528"/>
        <v>0</v>
      </c>
      <c r="E8497" s="14" t="b">
        <f t="shared" si="530"/>
        <v>0</v>
      </c>
      <c r="F8497" s="3"/>
      <c r="G8497" s="5">
        <v>55886</v>
      </c>
    </row>
    <row r="8498" spans="2:7">
      <c r="B8498" s="24">
        <f t="shared" si="531"/>
        <v>52264</v>
      </c>
      <c r="C8498" s="8" t="b">
        <f t="shared" si="529"/>
        <v>0</v>
      </c>
      <c r="D8498" s="21" t="b">
        <f t="shared" si="528"/>
        <v>0</v>
      </c>
      <c r="E8498" s="14">
        <f t="shared" si="530"/>
        <v>52264</v>
      </c>
      <c r="F8498" s="3"/>
      <c r="G8498" s="5">
        <v>55887</v>
      </c>
    </row>
    <row r="8499" spans="2:7">
      <c r="B8499" s="24">
        <f t="shared" si="531"/>
        <v>52265</v>
      </c>
      <c r="C8499" s="8" t="b">
        <f t="shared" si="529"/>
        <v>0</v>
      </c>
      <c r="D8499" s="21" t="b">
        <f t="shared" si="528"/>
        <v>0</v>
      </c>
      <c r="E8499" s="14">
        <f t="shared" si="530"/>
        <v>52265</v>
      </c>
      <c r="F8499" s="3"/>
      <c r="G8499" s="5">
        <v>55890</v>
      </c>
    </row>
    <row r="8500" spans="2:7">
      <c r="B8500" s="24">
        <f t="shared" si="531"/>
        <v>52266</v>
      </c>
      <c r="C8500" s="8" t="b">
        <f t="shared" si="529"/>
        <v>0</v>
      </c>
      <c r="D8500" s="21" t="b">
        <f t="shared" si="528"/>
        <v>0</v>
      </c>
      <c r="E8500" s="14">
        <f t="shared" si="530"/>
        <v>52266</v>
      </c>
      <c r="F8500" s="3"/>
      <c r="G8500" s="5">
        <v>55891</v>
      </c>
    </row>
    <row r="8501" spans="2:7">
      <c r="B8501" s="24">
        <f t="shared" si="531"/>
        <v>52267</v>
      </c>
      <c r="C8501" s="8" t="b">
        <f t="shared" si="529"/>
        <v>0</v>
      </c>
      <c r="D8501" s="21" t="b">
        <f t="shared" si="528"/>
        <v>0</v>
      </c>
      <c r="E8501" s="14">
        <f t="shared" si="530"/>
        <v>52267</v>
      </c>
      <c r="F8501" s="3"/>
      <c r="G8501" s="5">
        <v>55892</v>
      </c>
    </row>
    <row r="8502" spans="2:7">
      <c r="B8502" s="24">
        <f t="shared" si="531"/>
        <v>52268</v>
      </c>
      <c r="C8502" s="8" t="b">
        <f t="shared" si="529"/>
        <v>0</v>
      </c>
      <c r="D8502" s="21" t="b">
        <f t="shared" si="528"/>
        <v>0</v>
      </c>
      <c r="E8502" s="14">
        <f t="shared" si="530"/>
        <v>52268</v>
      </c>
      <c r="F8502" s="3"/>
      <c r="G8502" s="5">
        <v>55893</v>
      </c>
    </row>
    <row r="8503" spans="2:7">
      <c r="B8503" s="24">
        <f t="shared" si="531"/>
        <v>52269</v>
      </c>
      <c r="C8503" s="8" t="b">
        <f t="shared" si="529"/>
        <v>1</v>
      </c>
      <c r="D8503" s="21" t="b">
        <f t="shared" si="528"/>
        <v>0</v>
      </c>
      <c r="E8503" s="14" t="b">
        <f t="shared" si="530"/>
        <v>0</v>
      </c>
      <c r="F8503" s="3"/>
      <c r="G8503" s="5">
        <v>55894</v>
      </c>
    </row>
    <row r="8504" spans="2:7">
      <c r="B8504" s="24">
        <f t="shared" si="531"/>
        <v>52270</v>
      </c>
      <c r="C8504" s="8" t="b">
        <f t="shared" si="529"/>
        <v>1</v>
      </c>
      <c r="D8504" s="21" t="b">
        <f t="shared" si="528"/>
        <v>0</v>
      </c>
      <c r="E8504" s="14" t="b">
        <f t="shared" si="530"/>
        <v>0</v>
      </c>
      <c r="F8504" s="3"/>
      <c r="G8504" s="5">
        <v>55897</v>
      </c>
    </row>
    <row r="8505" spans="2:7">
      <c r="B8505" s="24">
        <f t="shared" si="531"/>
        <v>52271</v>
      </c>
      <c r="C8505" s="8" t="b">
        <f t="shared" si="529"/>
        <v>0</v>
      </c>
      <c r="D8505" s="21" t="b">
        <f t="shared" si="528"/>
        <v>0</v>
      </c>
      <c r="E8505" s="14">
        <f t="shared" si="530"/>
        <v>52271</v>
      </c>
      <c r="F8505" s="3"/>
      <c r="G8505" s="5">
        <v>55898</v>
      </c>
    </row>
    <row r="8506" spans="2:7">
      <c r="B8506" s="24">
        <f t="shared" si="531"/>
        <v>52272</v>
      </c>
      <c r="C8506" s="8" t="b">
        <f t="shared" si="529"/>
        <v>0</v>
      </c>
      <c r="D8506" s="21" t="b">
        <f t="shared" si="528"/>
        <v>0</v>
      </c>
      <c r="E8506" s="14">
        <f t="shared" si="530"/>
        <v>52272</v>
      </c>
      <c r="F8506" s="3"/>
      <c r="G8506" s="5">
        <v>55899</v>
      </c>
    </row>
    <row r="8507" spans="2:7">
      <c r="B8507" s="24">
        <f t="shared" si="531"/>
        <v>52273</v>
      </c>
      <c r="C8507" s="8" t="b">
        <f t="shared" si="529"/>
        <v>0</v>
      </c>
      <c r="D8507" s="21" t="b">
        <f t="shared" si="528"/>
        <v>0</v>
      </c>
      <c r="E8507" s="14">
        <f t="shared" si="530"/>
        <v>52273</v>
      </c>
      <c r="F8507" s="3"/>
      <c r="G8507" s="5">
        <v>55900</v>
      </c>
    </row>
    <row r="8508" spans="2:7">
      <c r="B8508" s="24">
        <f t="shared" si="531"/>
        <v>52274</v>
      </c>
      <c r="C8508" s="8" t="b">
        <f t="shared" si="529"/>
        <v>0</v>
      </c>
      <c r="D8508" s="21" t="b">
        <f t="shared" si="528"/>
        <v>0</v>
      </c>
      <c r="E8508" s="14">
        <f t="shared" si="530"/>
        <v>52274</v>
      </c>
      <c r="F8508" s="3"/>
      <c r="G8508" s="5">
        <v>55901</v>
      </c>
    </row>
    <row r="8509" spans="2:7">
      <c r="B8509" s="24">
        <f t="shared" si="531"/>
        <v>52275</v>
      </c>
      <c r="C8509" s="8" t="b">
        <f t="shared" si="529"/>
        <v>0</v>
      </c>
      <c r="D8509" s="21" t="b">
        <f t="shared" si="528"/>
        <v>0</v>
      </c>
      <c r="E8509" s="14">
        <f t="shared" si="530"/>
        <v>52275</v>
      </c>
      <c r="F8509" s="3"/>
      <c r="G8509" s="5">
        <v>55904</v>
      </c>
    </row>
    <row r="8510" spans="2:7">
      <c r="B8510" s="24">
        <f t="shared" si="531"/>
        <v>52276</v>
      </c>
      <c r="C8510" s="8" t="b">
        <f t="shared" si="529"/>
        <v>1</v>
      </c>
      <c r="D8510" s="21" t="b">
        <f t="shared" si="528"/>
        <v>0</v>
      </c>
      <c r="E8510" s="14" t="b">
        <f t="shared" si="530"/>
        <v>0</v>
      </c>
      <c r="F8510" s="3"/>
      <c r="G8510" s="5">
        <v>55905</v>
      </c>
    </row>
    <row r="8511" spans="2:7">
      <c r="B8511" s="24">
        <f t="shared" si="531"/>
        <v>52277</v>
      </c>
      <c r="C8511" s="8" t="b">
        <f t="shared" si="529"/>
        <v>1</v>
      </c>
      <c r="D8511" s="21" t="b">
        <f t="shared" si="528"/>
        <v>0</v>
      </c>
      <c r="E8511" s="14" t="b">
        <f t="shared" si="530"/>
        <v>0</v>
      </c>
      <c r="F8511" s="3"/>
      <c r="G8511" s="5">
        <v>55906</v>
      </c>
    </row>
    <row r="8512" spans="2:7">
      <c r="B8512" s="24">
        <f t="shared" si="531"/>
        <v>52278</v>
      </c>
      <c r="C8512" s="8" t="b">
        <f t="shared" si="529"/>
        <v>0</v>
      </c>
      <c r="D8512" s="21" t="b">
        <f t="shared" si="528"/>
        <v>0</v>
      </c>
      <c r="E8512" s="14">
        <f t="shared" si="530"/>
        <v>52278</v>
      </c>
      <c r="F8512" s="3"/>
      <c r="G8512" s="5">
        <v>55907</v>
      </c>
    </row>
    <row r="8513" spans="2:7">
      <c r="B8513" s="24">
        <f t="shared" si="531"/>
        <v>52279</v>
      </c>
      <c r="C8513" s="8" t="b">
        <f t="shared" si="529"/>
        <v>0</v>
      </c>
      <c r="D8513" s="21" t="b">
        <f t="shared" si="528"/>
        <v>0</v>
      </c>
      <c r="E8513" s="14">
        <f t="shared" si="530"/>
        <v>52279</v>
      </c>
      <c r="F8513" s="3"/>
      <c r="G8513" s="5">
        <v>55908</v>
      </c>
    </row>
    <row r="8514" spans="2:7">
      <c r="B8514" s="24">
        <f t="shared" si="531"/>
        <v>52280</v>
      </c>
      <c r="C8514" s="8" t="b">
        <f t="shared" si="529"/>
        <v>0</v>
      </c>
      <c r="D8514" s="21" t="b">
        <f t="shared" si="528"/>
        <v>0</v>
      </c>
      <c r="E8514" s="14">
        <f t="shared" si="530"/>
        <v>52280</v>
      </c>
      <c r="F8514" s="3"/>
      <c r="G8514" s="5">
        <v>55911</v>
      </c>
    </row>
    <row r="8515" spans="2:7">
      <c r="B8515" s="24">
        <f t="shared" si="531"/>
        <v>52281</v>
      </c>
      <c r="C8515" s="8" t="b">
        <f t="shared" si="529"/>
        <v>0</v>
      </c>
      <c r="D8515" s="21" t="b">
        <f t="shared" ref="D8515:D8578" si="532">IF(TYPE(VLOOKUP(B8515,Holidays,1,0))&lt;&gt;1,FALSE,TRUE)</f>
        <v>0</v>
      </c>
      <c r="E8515" s="14">
        <f t="shared" si="530"/>
        <v>52281</v>
      </c>
      <c r="F8515" s="3"/>
      <c r="G8515" s="5">
        <v>55912</v>
      </c>
    </row>
    <row r="8516" spans="2:7">
      <c r="B8516" s="24">
        <f t="shared" si="531"/>
        <v>52282</v>
      </c>
      <c r="C8516" s="8" t="b">
        <f t="shared" ref="C8516:C8579" si="533">IF(WEEKDAY(B8516,2)&gt;5,TRUE)</f>
        <v>0</v>
      </c>
      <c r="D8516" s="21" t="b">
        <f t="shared" si="532"/>
        <v>0</v>
      </c>
      <c r="E8516" s="14">
        <f t="shared" ref="E8516:E8579" si="534">IF(OR(C8516,D8516),FALSE,B8516)</f>
        <v>52282</v>
      </c>
      <c r="F8516" s="3"/>
      <c r="G8516" s="5">
        <v>55913</v>
      </c>
    </row>
    <row r="8517" spans="2:7">
      <c r="B8517" s="24">
        <f t="shared" ref="B8517:B8580" si="535">B8516+1</f>
        <v>52283</v>
      </c>
      <c r="C8517" s="8" t="b">
        <f t="shared" si="533"/>
        <v>1</v>
      </c>
      <c r="D8517" s="21" t="b">
        <f t="shared" si="532"/>
        <v>0</v>
      </c>
      <c r="E8517" s="14" t="b">
        <f t="shared" si="534"/>
        <v>0</v>
      </c>
      <c r="F8517" s="3"/>
      <c r="G8517" s="5">
        <v>55914</v>
      </c>
    </row>
    <row r="8518" spans="2:7">
      <c r="B8518" s="24">
        <f t="shared" si="535"/>
        <v>52284</v>
      </c>
      <c r="C8518" s="8" t="b">
        <f t="shared" si="533"/>
        <v>1</v>
      </c>
      <c r="D8518" s="21" t="b">
        <f t="shared" si="532"/>
        <v>0</v>
      </c>
      <c r="E8518" s="14" t="b">
        <f t="shared" si="534"/>
        <v>0</v>
      </c>
      <c r="F8518" s="3"/>
      <c r="G8518" s="5">
        <v>55915</v>
      </c>
    </row>
    <row r="8519" spans="2:7">
      <c r="B8519" s="24">
        <f t="shared" si="535"/>
        <v>52285</v>
      </c>
      <c r="C8519" s="8" t="b">
        <f t="shared" si="533"/>
        <v>0</v>
      </c>
      <c r="D8519" s="21" t="b">
        <f t="shared" si="532"/>
        <v>0</v>
      </c>
      <c r="E8519" s="14">
        <f t="shared" si="534"/>
        <v>52285</v>
      </c>
      <c r="F8519" s="3"/>
      <c r="G8519" s="5">
        <v>55918</v>
      </c>
    </row>
    <row r="8520" spans="2:7">
      <c r="B8520" s="24">
        <f t="shared" si="535"/>
        <v>52286</v>
      </c>
      <c r="C8520" s="8" t="b">
        <f t="shared" si="533"/>
        <v>0</v>
      </c>
      <c r="D8520" s="21" t="b">
        <f t="shared" si="532"/>
        <v>0</v>
      </c>
      <c r="E8520" s="14">
        <f t="shared" si="534"/>
        <v>52286</v>
      </c>
      <c r="F8520" s="3"/>
      <c r="G8520" s="5">
        <v>55919</v>
      </c>
    </row>
    <row r="8521" spans="2:7">
      <c r="B8521" s="24">
        <f t="shared" si="535"/>
        <v>52287</v>
      </c>
      <c r="C8521" s="8" t="b">
        <f t="shared" si="533"/>
        <v>0</v>
      </c>
      <c r="D8521" s="21" t="b">
        <f t="shared" si="532"/>
        <v>0</v>
      </c>
      <c r="E8521" s="14">
        <f t="shared" si="534"/>
        <v>52287</v>
      </c>
      <c r="F8521" s="3"/>
      <c r="G8521" s="5">
        <v>55920</v>
      </c>
    </row>
    <row r="8522" spans="2:7">
      <c r="B8522" s="24">
        <f t="shared" si="535"/>
        <v>52288</v>
      </c>
      <c r="C8522" s="8" t="b">
        <f t="shared" si="533"/>
        <v>0</v>
      </c>
      <c r="D8522" s="21" t="b">
        <f t="shared" si="532"/>
        <v>0</v>
      </c>
      <c r="E8522" s="14">
        <f t="shared" si="534"/>
        <v>52288</v>
      </c>
      <c r="F8522" s="3"/>
      <c r="G8522" s="5">
        <v>55921</v>
      </c>
    </row>
    <row r="8523" spans="2:7">
      <c r="B8523" s="24">
        <f t="shared" si="535"/>
        <v>52289</v>
      </c>
      <c r="C8523" s="8" t="b">
        <f t="shared" si="533"/>
        <v>0</v>
      </c>
      <c r="D8523" s="21" t="b">
        <f t="shared" si="532"/>
        <v>0</v>
      </c>
      <c r="E8523" s="14">
        <f t="shared" si="534"/>
        <v>52289</v>
      </c>
      <c r="F8523" s="3"/>
      <c r="G8523" s="5">
        <v>55922</v>
      </c>
    </row>
    <row r="8524" spans="2:7">
      <c r="B8524" s="24">
        <f t="shared" si="535"/>
        <v>52290</v>
      </c>
      <c r="C8524" s="8" t="b">
        <f t="shared" si="533"/>
        <v>1</v>
      </c>
      <c r="D8524" s="21" t="b">
        <f t="shared" si="532"/>
        <v>0</v>
      </c>
      <c r="E8524" s="14" t="b">
        <f t="shared" si="534"/>
        <v>0</v>
      </c>
      <c r="F8524" s="3"/>
      <c r="G8524" s="5">
        <v>55925</v>
      </c>
    </row>
    <row r="8525" spans="2:7">
      <c r="B8525" s="24">
        <f t="shared" si="535"/>
        <v>52291</v>
      </c>
      <c r="C8525" s="8" t="b">
        <f t="shared" si="533"/>
        <v>1</v>
      </c>
      <c r="D8525" s="21" t="b">
        <f t="shared" si="532"/>
        <v>0</v>
      </c>
      <c r="E8525" s="14" t="b">
        <f t="shared" si="534"/>
        <v>0</v>
      </c>
      <c r="F8525" s="3"/>
      <c r="G8525" s="5">
        <v>55926</v>
      </c>
    </row>
    <row r="8526" spans="2:7">
      <c r="B8526" s="24">
        <f t="shared" si="535"/>
        <v>52292</v>
      </c>
      <c r="C8526" s="8" t="b">
        <f t="shared" si="533"/>
        <v>0</v>
      </c>
      <c r="D8526" s="21" t="b">
        <f t="shared" si="532"/>
        <v>0</v>
      </c>
      <c r="E8526" s="14">
        <f t="shared" si="534"/>
        <v>52292</v>
      </c>
      <c r="F8526" s="3"/>
      <c r="G8526" s="5">
        <v>55927</v>
      </c>
    </row>
    <row r="8527" spans="2:7">
      <c r="B8527" s="24">
        <f t="shared" si="535"/>
        <v>52293</v>
      </c>
      <c r="C8527" s="8" t="b">
        <f t="shared" si="533"/>
        <v>0</v>
      </c>
      <c r="D8527" s="21" t="b">
        <f t="shared" si="532"/>
        <v>0</v>
      </c>
      <c r="E8527" s="14">
        <f t="shared" si="534"/>
        <v>52293</v>
      </c>
      <c r="F8527" s="3"/>
      <c r="G8527" s="5">
        <v>55928</v>
      </c>
    </row>
    <row r="8528" spans="2:7">
      <c r="B8528" s="24">
        <f t="shared" si="535"/>
        <v>52294</v>
      </c>
      <c r="C8528" s="8" t="b">
        <f t="shared" si="533"/>
        <v>0</v>
      </c>
      <c r="D8528" s="21" t="b">
        <f t="shared" si="532"/>
        <v>0</v>
      </c>
      <c r="E8528" s="14">
        <f t="shared" si="534"/>
        <v>52294</v>
      </c>
      <c r="F8528" s="3"/>
      <c r="G8528" s="5">
        <v>55929</v>
      </c>
    </row>
    <row r="8529" spans="2:7">
      <c r="B8529" s="24">
        <f t="shared" si="535"/>
        <v>52295</v>
      </c>
      <c r="C8529" s="8" t="b">
        <f t="shared" si="533"/>
        <v>0</v>
      </c>
      <c r="D8529" s="21" t="b">
        <f t="shared" si="532"/>
        <v>0</v>
      </c>
      <c r="E8529" s="14">
        <f t="shared" si="534"/>
        <v>52295</v>
      </c>
      <c r="F8529" s="3"/>
      <c r="G8529" s="5">
        <v>55932</v>
      </c>
    </row>
    <row r="8530" spans="2:7">
      <c r="B8530" s="24">
        <f t="shared" si="535"/>
        <v>52296</v>
      </c>
      <c r="C8530" s="8" t="b">
        <f t="shared" si="533"/>
        <v>0</v>
      </c>
      <c r="D8530" s="21" t="b">
        <f t="shared" si="532"/>
        <v>0</v>
      </c>
      <c r="E8530" s="14">
        <f t="shared" si="534"/>
        <v>52296</v>
      </c>
      <c r="F8530" s="3"/>
      <c r="G8530" s="5">
        <v>55933</v>
      </c>
    </row>
    <row r="8531" spans="2:7">
      <c r="B8531" s="24">
        <f t="shared" si="535"/>
        <v>52297</v>
      </c>
      <c r="C8531" s="8" t="b">
        <f t="shared" si="533"/>
        <v>1</v>
      </c>
      <c r="D8531" s="21" t="b">
        <f t="shared" si="532"/>
        <v>0</v>
      </c>
      <c r="E8531" s="14" t="b">
        <f t="shared" si="534"/>
        <v>0</v>
      </c>
      <c r="F8531" s="3"/>
      <c r="G8531" s="5">
        <v>55934</v>
      </c>
    </row>
    <row r="8532" spans="2:7">
      <c r="B8532" s="24">
        <f t="shared" si="535"/>
        <v>52298</v>
      </c>
      <c r="C8532" s="8" t="b">
        <f t="shared" si="533"/>
        <v>1</v>
      </c>
      <c r="D8532" s="21" t="b">
        <f t="shared" si="532"/>
        <v>0</v>
      </c>
      <c r="E8532" s="14" t="b">
        <f t="shared" si="534"/>
        <v>0</v>
      </c>
      <c r="F8532" s="3"/>
      <c r="G8532" s="5">
        <v>55935</v>
      </c>
    </row>
    <row r="8533" spans="2:7">
      <c r="B8533" s="24">
        <f t="shared" si="535"/>
        <v>52299</v>
      </c>
      <c r="C8533" s="8" t="b">
        <f t="shared" si="533"/>
        <v>0</v>
      </c>
      <c r="D8533" s="21" t="b">
        <f t="shared" si="532"/>
        <v>0</v>
      </c>
      <c r="E8533" s="14">
        <f t="shared" si="534"/>
        <v>52299</v>
      </c>
      <c r="F8533" s="3"/>
      <c r="G8533" s="5">
        <v>55936</v>
      </c>
    </row>
    <row r="8534" spans="2:7">
      <c r="B8534" s="24">
        <f t="shared" si="535"/>
        <v>52300</v>
      </c>
      <c r="C8534" s="8" t="b">
        <f t="shared" si="533"/>
        <v>0</v>
      </c>
      <c r="D8534" s="21" t="b">
        <f t="shared" si="532"/>
        <v>0</v>
      </c>
      <c r="E8534" s="14">
        <f t="shared" si="534"/>
        <v>52300</v>
      </c>
      <c r="F8534" s="3"/>
      <c r="G8534" s="5">
        <v>55939</v>
      </c>
    </row>
    <row r="8535" spans="2:7">
      <c r="B8535" s="24">
        <f t="shared" si="535"/>
        <v>52301</v>
      </c>
      <c r="C8535" s="8" t="b">
        <f t="shared" si="533"/>
        <v>0</v>
      </c>
      <c r="D8535" s="21" t="b">
        <f t="shared" si="532"/>
        <v>0</v>
      </c>
      <c r="E8535" s="14">
        <f t="shared" si="534"/>
        <v>52301</v>
      </c>
      <c r="F8535" s="3"/>
      <c r="G8535" s="5">
        <v>55940</v>
      </c>
    </row>
    <row r="8536" spans="2:7">
      <c r="B8536" s="24">
        <f t="shared" si="535"/>
        <v>52302</v>
      </c>
      <c r="C8536" s="8" t="b">
        <f t="shared" si="533"/>
        <v>0</v>
      </c>
      <c r="D8536" s="21" t="b">
        <f t="shared" si="532"/>
        <v>0</v>
      </c>
      <c r="E8536" s="14">
        <f t="shared" si="534"/>
        <v>52302</v>
      </c>
      <c r="F8536" s="3"/>
      <c r="G8536" s="5">
        <v>55941</v>
      </c>
    </row>
    <row r="8537" spans="2:7">
      <c r="B8537" s="24">
        <f t="shared" si="535"/>
        <v>52303</v>
      </c>
      <c r="C8537" s="8" t="b">
        <f t="shared" si="533"/>
        <v>0</v>
      </c>
      <c r="D8537" s="21" t="b">
        <f t="shared" si="532"/>
        <v>0</v>
      </c>
      <c r="E8537" s="14">
        <f t="shared" si="534"/>
        <v>52303</v>
      </c>
      <c r="F8537" s="3"/>
      <c r="G8537" s="5">
        <v>55942</v>
      </c>
    </row>
    <row r="8538" spans="2:7">
      <c r="B8538" s="24">
        <f t="shared" si="535"/>
        <v>52304</v>
      </c>
      <c r="C8538" s="8" t="b">
        <f t="shared" si="533"/>
        <v>1</v>
      </c>
      <c r="D8538" s="21" t="b">
        <f t="shared" si="532"/>
        <v>0</v>
      </c>
      <c r="E8538" s="14" t="b">
        <f t="shared" si="534"/>
        <v>0</v>
      </c>
      <c r="F8538" s="3"/>
      <c r="G8538" s="5">
        <v>55943</v>
      </c>
    </row>
    <row r="8539" spans="2:7">
      <c r="B8539" s="24">
        <f t="shared" si="535"/>
        <v>52305</v>
      </c>
      <c r="C8539" s="8" t="b">
        <f t="shared" si="533"/>
        <v>1</v>
      </c>
      <c r="D8539" s="21" t="b">
        <f t="shared" si="532"/>
        <v>0</v>
      </c>
      <c r="E8539" s="14" t="b">
        <f t="shared" si="534"/>
        <v>0</v>
      </c>
      <c r="F8539" s="3"/>
      <c r="G8539" s="5">
        <v>55946</v>
      </c>
    </row>
    <row r="8540" spans="2:7">
      <c r="B8540" s="24">
        <f t="shared" si="535"/>
        <v>52306</v>
      </c>
      <c r="C8540" s="8" t="b">
        <f t="shared" si="533"/>
        <v>0</v>
      </c>
      <c r="D8540" s="21" t="b">
        <f t="shared" si="532"/>
        <v>0</v>
      </c>
      <c r="E8540" s="14">
        <f t="shared" si="534"/>
        <v>52306</v>
      </c>
      <c r="F8540" s="3"/>
      <c r="G8540" s="5">
        <v>55947</v>
      </c>
    </row>
    <row r="8541" spans="2:7">
      <c r="B8541" s="24">
        <f t="shared" si="535"/>
        <v>52307</v>
      </c>
      <c r="C8541" s="8" t="b">
        <f t="shared" si="533"/>
        <v>0</v>
      </c>
      <c r="D8541" s="21" t="b">
        <f t="shared" si="532"/>
        <v>0</v>
      </c>
      <c r="E8541" s="14">
        <f t="shared" si="534"/>
        <v>52307</v>
      </c>
      <c r="F8541" s="3"/>
      <c r="G8541" s="5">
        <v>55948</v>
      </c>
    </row>
    <row r="8542" spans="2:7">
      <c r="B8542" s="24">
        <f t="shared" si="535"/>
        <v>52308</v>
      </c>
      <c r="C8542" s="8" t="b">
        <f t="shared" si="533"/>
        <v>0</v>
      </c>
      <c r="D8542" s="21" t="b">
        <f t="shared" si="532"/>
        <v>0</v>
      </c>
      <c r="E8542" s="14">
        <f t="shared" si="534"/>
        <v>52308</v>
      </c>
      <c r="F8542" s="3"/>
      <c r="G8542" s="5">
        <v>55949</v>
      </c>
    </row>
    <row r="8543" spans="2:7">
      <c r="B8543" s="24">
        <f t="shared" si="535"/>
        <v>52309</v>
      </c>
      <c r="C8543" s="8" t="b">
        <f t="shared" si="533"/>
        <v>0</v>
      </c>
      <c r="D8543" s="21" t="b">
        <f t="shared" si="532"/>
        <v>0</v>
      </c>
      <c r="E8543" s="14">
        <f t="shared" si="534"/>
        <v>52309</v>
      </c>
      <c r="F8543" s="3"/>
      <c r="G8543" s="5">
        <v>55950</v>
      </c>
    </row>
    <row r="8544" spans="2:7">
      <c r="B8544" s="24">
        <f t="shared" si="535"/>
        <v>52310</v>
      </c>
      <c r="C8544" s="8" t="b">
        <f t="shared" si="533"/>
        <v>0</v>
      </c>
      <c r="D8544" s="21" t="b">
        <f t="shared" si="532"/>
        <v>0</v>
      </c>
      <c r="E8544" s="14">
        <f t="shared" si="534"/>
        <v>52310</v>
      </c>
      <c r="F8544" s="3"/>
      <c r="G8544" s="5">
        <v>55953</v>
      </c>
    </row>
    <row r="8545" spans="2:7">
      <c r="B8545" s="24">
        <f t="shared" si="535"/>
        <v>52311</v>
      </c>
      <c r="C8545" s="8" t="b">
        <f t="shared" si="533"/>
        <v>1</v>
      </c>
      <c r="D8545" s="21" t="b">
        <f t="shared" si="532"/>
        <v>0</v>
      </c>
      <c r="E8545" s="14" t="b">
        <f t="shared" si="534"/>
        <v>0</v>
      </c>
      <c r="F8545" s="3"/>
      <c r="G8545" s="5">
        <v>55954</v>
      </c>
    </row>
    <row r="8546" spans="2:7">
      <c r="B8546" s="24">
        <f t="shared" si="535"/>
        <v>52312</v>
      </c>
      <c r="C8546" s="8" t="b">
        <f t="shared" si="533"/>
        <v>1</v>
      </c>
      <c r="D8546" s="21" t="b">
        <f t="shared" si="532"/>
        <v>0</v>
      </c>
      <c r="E8546" s="14" t="b">
        <f t="shared" si="534"/>
        <v>0</v>
      </c>
      <c r="F8546" s="3"/>
      <c r="G8546" s="5">
        <v>55955</v>
      </c>
    </row>
    <row r="8547" spans="2:7">
      <c r="B8547" s="24">
        <f t="shared" si="535"/>
        <v>52313</v>
      </c>
      <c r="C8547" s="8" t="b">
        <f t="shared" si="533"/>
        <v>0</v>
      </c>
      <c r="D8547" s="21" t="b">
        <f t="shared" si="532"/>
        <v>0</v>
      </c>
      <c r="E8547" s="14">
        <f t="shared" si="534"/>
        <v>52313</v>
      </c>
      <c r="F8547" s="3"/>
      <c r="G8547" s="5">
        <v>55956</v>
      </c>
    </row>
    <row r="8548" spans="2:7">
      <c r="B8548" s="24">
        <f t="shared" si="535"/>
        <v>52314</v>
      </c>
      <c r="C8548" s="8" t="b">
        <f t="shared" si="533"/>
        <v>0</v>
      </c>
      <c r="D8548" s="21" t="b">
        <f t="shared" si="532"/>
        <v>0</v>
      </c>
      <c r="E8548" s="14">
        <f t="shared" si="534"/>
        <v>52314</v>
      </c>
      <c r="F8548" s="3"/>
      <c r="G8548" s="5">
        <v>55957</v>
      </c>
    </row>
    <row r="8549" spans="2:7">
      <c r="B8549" s="24">
        <f t="shared" si="535"/>
        <v>52315</v>
      </c>
      <c r="C8549" s="8" t="b">
        <f t="shared" si="533"/>
        <v>0</v>
      </c>
      <c r="D8549" s="21" t="b">
        <f t="shared" si="532"/>
        <v>0</v>
      </c>
      <c r="E8549" s="14">
        <f t="shared" si="534"/>
        <v>52315</v>
      </c>
      <c r="F8549" s="3"/>
      <c r="G8549" s="5">
        <v>55960</v>
      </c>
    </row>
    <row r="8550" spans="2:7">
      <c r="B8550" s="24">
        <f t="shared" si="535"/>
        <v>52316</v>
      </c>
      <c r="C8550" s="8" t="b">
        <f t="shared" si="533"/>
        <v>0</v>
      </c>
      <c r="D8550" s="21" t="b">
        <f t="shared" si="532"/>
        <v>0</v>
      </c>
      <c r="E8550" s="14">
        <f t="shared" si="534"/>
        <v>52316</v>
      </c>
      <c r="F8550" s="3"/>
      <c r="G8550" s="5">
        <v>55961</v>
      </c>
    </row>
    <row r="8551" spans="2:7">
      <c r="B8551" s="24">
        <f t="shared" si="535"/>
        <v>52317</v>
      </c>
      <c r="C8551" s="8" t="b">
        <f t="shared" si="533"/>
        <v>0</v>
      </c>
      <c r="D8551" s="21" t="b">
        <f t="shared" si="532"/>
        <v>1</v>
      </c>
      <c r="E8551" s="14" t="b">
        <f t="shared" si="534"/>
        <v>0</v>
      </c>
      <c r="F8551" s="3"/>
      <c r="G8551" s="5">
        <v>55962</v>
      </c>
    </row>
    <row r="8552" spans="2:7">
      <c r="B8552" s="24">
        <f t="shared" si="535"/>
        <v>52318</v>
      </c>
      <c r="C8552" s="8" t="b">
        <f t="shared" si="533"/>
        <v>1</v>
      </c>
      <c r="D8552" s="21" t="b">
        <f t="shared" si="532"/>
        <v>0</v>
      </c>
      <c r="E8552" s="14" t="b">
        <f t="shared" si="534"/>
        <v>0</v>
      </c>
      <c r="F8552" s="3"/>
      <c r="G8552" s="5">
        <v>55963</v>
      </c>
    </row>
    <row r="8553" spans="2:7">
      <c r="B8553" s="24">
        <f t="shared" si="535"/>
        <v>52319</v>
      </c>
      <c r="C8553" s="8" t="b">
        <f t="shared" si="533"/>
        <v>1</v>
      </c>
      <c r="D8553" s="21" t="b">
        <f t="shared" si="532"/>
        <v>0</v>
      </c>
      <c r="E8553" s="14" t="b">
        <f t="shared" si="534"/>
        <v>0</v>
      </c>
      <c r="F8553" s="3"/>
      <c r="G8553" s="5">
        <v>55964</v>
      </c>
    </row>
    <row r="8554" spans="2:7">
      <c r="B8554" s="24">
        <f t="shared" si="535"/>
        <v>52320</v>
      </c>
      <c r="C8554" s="8" t="b">
        <f t="shared" si="533"/>
        <v>0</v>
      </c>
      <c r="D8554" s="21" t="b">
        <f t="shared" si="532"/>
        <v>1</v>
      </c>
      <c r="E8554" s="14" t="b">
        <f t="shared" si="534"/>
        <v>0</v>
      </c>
      <c r="F8554" s="3"/>
      <c r="G8554" s="5">
        <v>55967</v>
      </c>
    </row>
    <row r="8555" spans="2:7">
      <c r="B8555" s="24">
        <f t="shared" si="535"/>
        <v>52321</v>
      </c>
      <c r="C8555" s="8" t="b">
        <f t="shared" si="533"/>
        <v>0</v>
      </c>
      <c r="D8555" s="21" t="b">
        <f t="shared" si="532"/>
        <v>0</v>
      </c>
      <c r="E8555" s="14">
        <f t="shared" si="534"/>
        <v>52321</v>
      </c>
      <c r="F8555" s="3"/>
      <c r="G8555" s="5">
        <v>55968</v>
      </c>
    </row>
    <row r="8556" spans="2:7">
      <c r="B8556" s="24">
        <f t="shared" si="535"/>
        <v>52322</v>
      </c>
      <c r="C8556" s="8" t="b">
        <f t="shared" si="533"/>
        <v>0</v>
      </c>
      <c r="D8556" s="21" t="b">
        <f t="shared" si="532"/>
        <v>0</v>
      </c>
      <c r="E8556" s="14">
        <f t="shared" si="534"/>
        <v>52322</v>
      </c>
      <c r="F8556" s="3"/>
      <c r="G8556" s="5">
        <v>55969</v>
      </c>
    </row>
    <row r="8557" spans="2:7">
      <c r="B8557" s="24">
        <f t="shared" si="535"/>
        <v>52323</v>
      </c>
      <c r="C8557" s="8" t="b">
        <f t="shared" si="533"/>
        <v>0</v>
      </c>
      <c r="D8557" s="21" t="b">
        <f t="shared" si="532"/>
        <v>0</v>
      </c>
      <c r="E8557" s="14">
        <f t="shared" si="534"/>
        <v>52323</v>
      </c>
      <c r="F8557" s="3"/>
      <c r="G8557" s="5">
        <v>55970</v>
      </c>
    </row>
    <row r="8558" spans="2:7">
      <c r="B8558" s="24">
        <f t="shared" si="535"/>
        <v>52324</v>
      </c>
      <c r="C8558" s="8" t="b">
        <f t="shared" si="533"/>
        <v>0</v>
      </c>
      <c r="D8558" s="21" t="b">
        <f t="shared" si="532"/>
        <v>0</v>
      </c>
      <c r="E8558" s="14">
        <f t="shared" si="534"/>
        <v>52324</v>
      </c>
      <c r="F8558" s="3"/>
      <c r="G8558" s="5">
        <v>55971</v>
      </c>
    </row>
    <row r="8559" spans="2:7">
      <c r="B8559" s="24">
        <f t="shared" si="535"/>
        <v>52325</v>
      </c>
      <c r="C8559" s="8" t="b">
        <f t="shared" si="533"/>
        <v>1</v>
      </c>
      <c r="D8559" s="21" t="b">
        <f t="shared" si="532"/>
        <v>0</v>
      </c>
      <c r="E8559" s="14" t="b">
        <f t="shared" si="534"/>
        <v>0</v>
      </c>
      <c r="F8559" s="3"/>
      <c r="G8559" s="5">
        <v>55974</v>
      </c>
    </row>
    <row r="8560" spans="2:7">
      <c r="B8560" s="24">
        <f t="shared" si="535"/>
        <v>52326</v>
      </c>
      <c r="C8560" s="8" t="b">
        <f t="shared" si="533"/>
        <v>1</v>
      </c>
      <c r="D8560" s="21" t="b">
        <f t="shared" si="532"/>
        <v>0</v>
      </c>
      <c r="E8560" s="14" t="b">
        <f t="shared" si="534"/>
        <v>0</v>
      </c>
      <c r="F8560" s="3"/>
      <c r="G8560" s="5">
        <v>55975</v>
      </c>
    </row>
    <row r="8561" spans="2:7">
      <c r="B8561" s="24">
        <f t="shared" si="535"/>
        <v>52327</v>
      </c>
      <c r="C8561" s="8" t="b">
        <f t="shared" si="533"/>
        <v>0</v>
      </c>
      <c r="D8561" s="21" t="b">
        <f t="shared" si="532"/>
        <v>0</v>
      </c>
      <c r="E8561" s="14">
        <f t="shared" si="534"/>
        <v>52327</v>
      </c>
      <c r="F8561" s="3"/>
      <c r="G8561" s="5">
        <v>55976</v>
      </c>
    </row>
    <row r="8562" spans="2:7">
      <c r="B8562" s="24">
        <f t="shared" si="535"/>
        <v>52328</v>
      </c>
      <c r="C8562" s="8" t="b">
        <f t="shared" si="533"/>
        <v>0</v>
      </c>
      <c r="D8562" s="21" t="b">
        <f t="shared" si="532"/>
        <v>0</v>
      </c>
      <c r="E8562" s="14">
        <f t="shared" si="534"/>
        <v>52328</v>
      </c>
      <c r="F8562" s="3"/>
      <c r="G8562" s="5">
        <v>55977</v>
      </c>
    </row>
    <row r="8563" spans="2:7">
      <c r="B8563" s="24">
        <f t="shared" si="535"/>
        <v>52329</v>
      </c>
      <c r="C8563" s="8" t="b">
        <f t="shared" si="533"/>
        <v>0</v>
      </c>
      <c r="D8563" s="21" t="b">
        <f t="shared" si="532"/>
        <v>0</v>
      </c>
      <c r="E8563" s="14">
        <f t="shared" si="534"/>
        <v>52329</v>
      </c>
      <c r="F8563" s="3"/>
      <c r="G8563" s="5">
        <v>55982</v>
      </c>
    </row>
    <row r="8564" spans="2:7">
      <c r="B8564" s="24">
        <f t="shared" si="535"/>
        <v>52330</v>
      </c>
      <c r="C8564" s="8" t="b">
        <f t="shared" si="533"/>
        <v>0</v>
      </c>
      <c r="D8564" s="21" t="b">
        <f t="shared" si="532"/>
        <v>0</v>
      </c>
      <c r="E8564" s="14">
        <f t="shared" si="534"/>
        <v>52330</v>
      </c>
      <c r="F8564" s="3"/>
      <c r="G8564" s="5">
        <v>55983</v>
      </c>
    </row>
    <row r="8565" spans="2:7">
      <c r="B8565" s="24">
        <f t="shared" si="535"/>
        <v>52331</v>
      </c>
      <c r="C8565" s="8" t="b">
        <f t="shared" si="533"/>
        <v>0</v>
      </c>
      <c r="D8565" s="21" t="b">
        <f t="shared" si="532"/>
        <v>0</v>
      </c>
      <c r="E8565" s="14">
        <f t="shared" si="534"/>
        <v>52331</v>
      </c>
      <c r="F8565" s="3"/>
      <c r="G8565" s="5">
        <v>55984</v>
      </c>
    </row>
    <row r="8566" spans="2:7">
      <c r="B8566" s="24">
        <f t="shared" si="535"/>
        <v>52332</v>
      </c>
      <c r="C8566" s="8" t="b">
        <f t="shared" si="533"/>
        <v>1</v>
      </c>
      <c r="D8566" s="21" t="b">
        <f t="shared" si="532"/>
        <v>0</v>
      </c>
      <c r="E8566" s="14" t="b">
        <f t="shared" si="534"/>
        <v>0</v>
      </c>
      <c r="F8566" s="3"/>
      <c r="G8566" s="5">
        <v>55985</v>
      </c>
    </row>
    <row r="8567" spans="2:7">
      <c r="B8567" s="24">
        <f t="shared" si="535"/>
        <v>52333</v>
      </c>
      <c r="C8567" s="8" t="b">
        <f t="shared" si="533"/>
        <v>1</v>
      </c>
      <c r="D8567" s="21" t="b">
        <f t="shared" si="532"/>
        <v>0</v>
      </c>
      <c r="E8567" s="14" t="b">
        <f t="shared" si="534"/>
        <v>0</v>
      </c>
      <c r="F8567" s="3"/>
      <c r="G8567" s="5">
        <v>55988</v>
      </c>
    </row>
    <row r="8568" spans="2:7">
      <c r="B8568" s="24">
        <f t="shared" si="535"/>
        <v>52334</v>
      </c>
      <c r="C8568" s="8" t="b">
        <f t="shared" si="533"/>
        <v>0</v>
      </c>
      <c r="D8568" s="21" t="b">
        <f t="shared" si="532"/>
        <v>0</v>
      </c>
      <c r="E8568" s="14">
        <f t="shared" si="534"/>
        <v>52334</v>
      </c>
      <c r="F8568" s="3"/>
      <c r="G8568" s="5">
        <v>55989</v>
      </c>
    </row>
    <row r="8569" spans="2:7">
      <c r="B8569" s="24">
        <f t="shared" si="535"/>
        <v>52335</v>
      </c>
      <c r="C8569" s="8" t="b">
        <f t="shared" si="533"/>
        <v>0</v>
      </c>
      <c r="D8569" s="21" t="b">
        <f t="shared" si="532"/>
        <v>0</v>
      </c>
      <c r="E8569" s="14">
        <f t="shared" si="534"/>
        <v>52335</v>
      </c>
      <c r="F8569" s="3"/>
      <c r="G8569" s="5">
        <v>55990</v>
      </c>
    </row>
    <row r="8570" spans="2:7">
      <c r="B8570" s="24">
        <f t="shared" si="535"/>
        <v>52336</v>
      </c>
      <c r="C8570" s="8" t="b">
        <f t="shared" si="533"/>
        <v>0</v>
      </c>
      <c r="D8570" s="21" t="b">
        <f t="shared" si="532"/>
        <v>0</v>
      </c>
      <c r="E8570" s="14">
        <f t="shared" si="534"/>
        <v>52336</v>
      </c>
      <c r="F8570" s="3"/>
      <c r="G8570" s="5">
        <v>55991</v>
      </c>
    </row>
    <row r="8571" spans="2:7">
      <c r="B8571" s="24">
        <f t="shared" si="535"/>
        <v>52337</v>
      </c>
      <c r="C8571" s="8" t="b">
        <f t="shared" si="533"/>
        <v>0</v>
      </c>
      <c r="D8571" s="21" t="b">
        <f t="shared" si="532"/>
        <v>0</v>
      </c>
      <c r="E8571" s="14">
        <f t="shared" si="534"/>
        <v>52337</v>
      </c>
      <c r="F8571" s="3"/>
      <c r="G8571" s="5">
        <v>55992</v>
      </c>
    </row>
    <row r="8572" spans="2:7">
      <c r="B8572" s="24">
        <f t="shared" si="535"/>
        <v>52338</v>
      </c>
      <c r="C8572" s="8" t="b">
        <f t="shared" si="533"/>
        <v>0</v>
      </c>
      <c r="D8572" s="21" t="b">
        <f t="shared" si="532"/>
        <v>0</v>
      </c>
      <c r="E8572" s="14">
        <f t="shared" si="534"/>
        <v>52338</v>
      </c>
      <c r="F8572" s="3"/>
      <c r="G8572" s="5">
        <v>55995</v>
      </c>
    </row>
    <row r="8573" spans="2:7">
      <c r="B8573" s="24">
        <f t="shared" si="535"/>
        <v>52339</v>
      </c>
      <c r="C8573" s="8" t="b">
        <f t="shared" si="533"/>
        <v>1</v>
      </c>
      <c r="D8573" s="21" t="b">
        <f t="shared" si="532"/>
        <v>0</v>
      </c>
      <c r="E8573" s="14" t="b">
        <f t="shared" si="534"/>
        <v>0</v>
      </c>
      <c r="F8573" s="3"/>
      <c r="G8573" s="5">
        <v>55996</v>
      </c>
    </row>
    <row r="8574" spans="2:7">
      <c r="B8574" s="24">
        <f t="shared" si="535"/>
        <v>52340</v>
      </c>
      <c r="C8574" s="8" t="b">
        <f t="shared" si="533"/>
        <v>1</v>
      </c>
      <c r="D8574" s="21" t="b">
        <f t="shared" si="532"/>
        <v>0</v>
      </c>
      <c r="E8574" s="14" t="b">
        <f t="shared" si="534"/>
        <v>0</v>
      </c>
      <c r="F8574" s="3"/>
      <c r="G8574" s="5">
        <v>55997</v>
      </c>
    </row>
    <row r="8575" spans="2:7">
      <c r="B8575" s="24">
        <f t="shared" si="535"/>
        <v>52341</v>
      </c>
      <c r="C8575" s="8" t="b">
        <f t="shared" si="533"/>
        <v>0</v>
      </c>
      <c r="D8575" s="21" t="b">
        <f t="shared" si="532"/>
        <v>0</v>
      </c>
      <c r="E8575" s="14">
        <f t="shared" si="534"/>
        <v>52341</v>
      </c>
      <c r="F8575" s="3"/>
      <c r="G8575" s="5">
        <v>55998</v>
      </c>
    </row>
    <row r="8576" spans="2:7">
      <c r="B8576" s="24">
        <f t="shared" si="535"/>
        <v>52342</v>
      </c>
      <c r="C8576" s="8" t="b">
        <f t="shared" si="533"/>
        <v>0</v>
      </c>
      <c r="D8576" s="21" t="b">
        <f t="shared" si="532"/>
        <v>0</v>
      </c>
      <c r="E8576" s="14">
        <f t="shared" si="534"/>
        <v>52342</v>
      </c>
      <c r="F8576" s="3"/>
      <c r="G8576" s="5">
        <v>55999</v>
      </c>
    </row>
    <row r="8577" spans="2:7">
      <c r="B8577" s="24">
        <f t="shared" si="535"/>
        <v>52343</v>
      </c>
      <c r="C8577" s="8" t="b">
        <f t="shared" si="533"/>
        <v>0</v>
      </c>
      <c r="D8577" s="21" t="b">
        <f t="shared" si="532"/>
        <v>0</v>
      </c>
      <c r="E8577" s="14">
        <f t="shared" si="534"/>
        <v>52343</v>
      </c>
      <c r="F8577" s="3"/>
      <c r="G8577" s="5">
        <v>56002</v>
      </c>
    </row>
    <row r="8578" spans="2:7">
      <c r="B8578" s="24">
        <f t="shared" si="535"/>
        <v>52344</v>
      </c>
      <c r="C8578" s="8" t="b">
        <f t="shared" si="533"/>
        <v>0</v>
      </c>
      <c r="D8578" s="21" t="b">
        <f t="shared" si="532"/>
        <v>0</v>
      </c>
      <c r="E8578" s="14">
        <f t="shared" si="534"/>
        <v>52344</v>
      </c>
      <c r="F8578" s="3"/>
      <c r="G8578" s="5">
        <v>56003</v>
      </c>
    </row>
    <row r="8579" spans="2:7">
      <c r="B8579" s="24">
        <f t="shared" si="535"/>
        <v>52345</v>
      </c>
      <c r="C8579" s="8" t="b">
        <f t="shared" si="533"/>
        <v>0</v>
      </c>
      <c r="D8579" s="21" t="b">
        <f t="shared" ref="D8579:D8642" si="536">IF(TYPE(VLOOKUP(B8579,Holidays,1,0))&lt;&gt;1,FALSE,TRUE)</f>
        <v>0</v>
      </c>
      <c r="E8579" s="14">
        <f t="shared" si="534"/>
        <v>52345</v>
      </c>
      <c r="F8579" s="3"/>
      <c r="G8579" s="5">
        <v>56004</v>
      </c>
    </row>
    <row r="8580" spans="2:7">
      <c r="B8580" s="24">
        <f t="shared" si="535"/>
        <v>52346</v>
      </c>
      <c r="C8580" s="8" t="b">
        <f t="shared" ref="C8580:C8643" si="537">IF(WEEKDAY(B8580,2)&gt;5,TRUE)</f>
        <v>1</v>
      </c>
      <c r="D8580" s="21" t="b">
        <f t="shared" si="536"/>
        <v>0</v>
      </c>
      <c r="E8580" s="14" t="b">
        <f t="shared" ref="E8580:E8643" si="538">IF(OR(C8580,D8580),FALSE,B8580)</f>
        <v>0</v>
      </c>
      <c r="F8580" s="3"/>
      <c r="G8580" s="5">
        <v>56006</v>
      </c>
    </row>
    <row r="8581" spans="2:7">
      <c r="B8581" s="24">
        <f t="shared" ref="B8581:B8644" si="539">B8580+1</f>
        <v>52347</v>
      </c>
      <c r="C8581" s="8" t="b">
        <f t="shared" si="537"/>
        <v>1</v>
      </c>
      <c r="D8581" s="21" t="b">
        <f t="shared" si="536"/>
        <v>0</v>
      </c>
      <c r="E8581" s="14" t="b">
        <f t="shared" si="538"/>
        <v>0</v>
      </c>
      <c r="F8581" s="3"/>
      <c r="G8581" s="5">
        <v>56009</v>
      </c>
    </row>
    <row r="8582" spans="2:7">
      <c r="B8582" s="24">
        <f t="shared" si="539"/>
        <v>52348</v>
      </c>
      <c r="C8582" s="8" t="b">
        <f t="shared" si="537"/>
        <v>0</v>
      </c>
      <c r="D8582" s="21" t="b">
        <f t="shared" si="536"/>
        <v>0</v>
      </c>
      <c r="E8582" s="14">
        <f t="shared" si="538"/>
        <v>52348</v>
      </c>
      <c r="F8582" s="3"/>
      <c r="G8582" s="5">
        <v>56010</v>
      </c>
    </row>
    <row r="8583" spans="2:7">
      <c r="B8583" s="24">
        <f t="shared" si="539"/>
        <v>52349</v>
      </c>
      <c r="C8583" s="8" t="b">
        <f t="shared" si="537"/>
        <v>0</v>
      </c>
      <c r="D8583" s="21" t="b">
        <f t="shared" si="536"/>
        <v>0</v>
      </c>
      <c r="E8583" s="14">
        <f t="shared" si="538"/>
        <v>52349</v>
      </c>
      <c r="F8583" s="3"/>
      <c r="G8583" s="5">
        <v>56011</v>
      </c>
    </row>
    <row r="8584" spans="2:7">
      <c r="B8584" s="24">
        <f t="shared" si="539"/>
        <v>52350</v>
      </c>
      <c r="C8584" s="8" t="b">
        <f t="shared" si="537"/>
        <v>0</v>
      </c>
      <c r="D8584" s="21" t="b">
        <f t="shared" si="536"/>
        <v>0</v>
      </c>
      <c r="E8584" s="14">
        <f t="shared" si="538"/>
        <v>52350</v>
      </c>
      <c r="F8584" s="3"/>
      <c r="G8584" s="5">
        <v>56012</v>
      </c>
    </row>
    <row r="8585" spans="2:7">
      <c r="B8585" s="24">
        <f t="shared" si="539"/>
        <v>52351</v>
      </c>
      <c r="C8585" s="8" t="b">
        <f t="shared" si="537"/>
        <v>0</v>
      </c>
      <c r="D8585" s="21" t="b">
        <f t="shared" si="536"/>
        <v>0</v>
      </c>
      <c r="E8585" s="14">
        <f t="shared" si="538"/>
        <v>52351</v>
      </c>
      <c r="F8585" s="3"/>
      <c r="G8585" s="5">
        <v>56013</v>
      </c>
    </row>
    <row r="8586" spans="2:7">
      <c r="B8586" s="24">
        <f t="shared" si="539"/>
        <v>52352</v>
      </c>
      <c r="C8586" s="8" t="b">
        <f t="shared" si="537"/>
        <v>0</v>
      </c>
      <c r="D8586" s="21" t="b">
        <f t="shared" si="536"/>
        <v>1</v>
      </c>
      <c r="E8586" s="14" t="b">
        <f t="shared" si="538"/>
        <v>0</v>
      </c>
      <c r="F8586" s="3"/>
      <c r="G8586" s="5">
        <v>56016</v>
      </c>
    </row>
    <row r="8587" spans="2:7">
      <c r="B8587" s="24">
        <f t="shared" si="539"/>
        <v>52353</v>
      </c>
      <c r="C8587" s="8" t="b">
        <f t="shared" si="537"/>
        <v>1</v>
      </c>
      <c r="D8587" s="21" t="b">
        <f t="shared" si="536"/>
        <v>0</v>
      </c>
      <c r="E8587" s="14" t="b">
        <f t="shared" si="538"/>
        <v>0</v>
      </c>
      <c r="F8587" s="3"/>
      <c r="G8587" s="5">
        <v>56017</v>
      </c>
    </row>
    <row r="8588" spans="2:7">
      <c r="B8588" s="24">
        <f t="shared" si="539"/>
        <v>52354</v>
      </c>
      <c r="C8588" s="8" t="b">
        <f t="shared" si="537"/>
        <v>1</v>
      </c>
      <c r="D8588" s="21" t="b">
        <f t="shared" si="536"/>
        <v>0</v>
      </c>
      <c r="E8588" s="14" t="b">
        <f t="shared" si="538"/>
        <v>0</v>
      </c>
      <c r="F8588" s="3"/>
      <c r="G8588" s="5">
        <v>56018</v>
      </c>
    </row>
    <row r="8589" spans="2:7">
      <c r="B8589" s="24">
        <f t="shared" si="539"/>
        <v>52355</v>
      </c>
      <c r="C8589" s="8" t="b">
        <f t="shared" si="537"/>
        <v>0</v>
      </c>
      <c r="D8589" s="21" t="b">
        <f t="shared" si="536"/>
        <v>0</v>
      </c>
      <c r="E8589" s="14">
        <f t="shared" si="538"/>
        <v>52355</v>
      </c>
      <c r="F8589" s="3"/>
      <c r="G8589" s="5">
        <v>56019</v>
      </c>
    </row>
    <row r="8590" spans="2:7">
      <c r="B8590" s="24">
        <f t="shared" si="539"/>
        <v>52356</v>
      </c>
      <c r="C8590" s="8" t="b">
        <f t="shared" si="537"/>
        <v>0</v>
      </c>
      <c r="D8590" s="21" t="b">
        <f t="shared" si="536"/>
        <v>0</v>
      </c>
      <c r="E8590" s="14">
        <f t="shared" si="538"/>
        <v>52356</v>
      </c>
      <c r="F8590" s="3"/>
      <c r="G8590" s="5">
        <v>56020</v>
      </c>
    </row>
    <row r="8591" spans="2:7">
      <c r="B8591" s="24">
        <f t="shared" si="539"/>
        <v>52357</v>
      </c>
      <c r="C8591" s="8" t="b">
        <f t="shared" si="537"/>
        <v>0</v>
      </c>
      <c r="D8591" s="21" t="b">
        <f t="shared" si="536"/>
        <v>0</v>
      </c>
      <c r="E8591" s="14">
        <f t="shared" si="538"/>
        <v>52357</v>
      </c>
      <c r="F8591" s="3"/>
      <c r="G8591" s="5">
        <v>56023</v>
      </c>
    </row>
    <row r="8592" spans="2:7">
      <c r="B8592" s="24">
        <f t="shared" si="539"/>
        <v>52358</v>
      </c>
      <c r="C8592" s="8" t="b">
        <f t="shared" si="537"/>
        <v>0</v>
      </c>
      <c r="D8592" s="21" t="b">
        <f t="shared" si="536"/>
        <v>0</v>
      </c>
      <c r="E8592" s="14">
        <f t="shared" si="538"/>
        <v>52358</v>
      </c>
      <c r="F8592" s="3"/>
      <c r="G8592" s="5">
        <v>56024</v>
      </c>
    </row>
    <row r="8593" spans="2:7">
      <c r="B8593" s="24">
        <f t="shared" si="539"/>
        <v>52359</v>
      </c>
      <c r="C8593" s="8" t="b">
        <f t="shared" si="537"/>
        <v>0</v>
      </c>
      <c r="D8593" s="21" t="b">
        <f t="shared" si="536"/>
        <v>0</v>
      </c>
      <c r="E8593" s="14">
        <f t="shared" si="538"/>
        <v>52359</v>
      </c>
      <c r="F8593" s="3"/>
      <c r="G8593" s="5">
        <v>56025</v>
      </c>
    </row>
    <row r="8594" spans="2:7">
      <c r="B8594" s="24">
        <f t="shared" si="539"/>
        <v>52360</v>
      </c>
      <c r="C8594" s="8" t="b">
        <f t="shared" si="537"/>
        <v>1</v>
      </c>
      <c r="D8594" s="21" t="b">
        <f t="shared" si="536"/>
        <v>0</v>
      </c>
      <c r="E8594" s="14" t="b">
        <f t="shared" si="538"/>
        <v>0</v>
      </c>
      <c r="F8594" s="3"/>
      <c r="G8594" s="5">
        <v>56026</v>
      </c>
    </row>
    <row r="8595" spans="2:7">
      <c r="B8595" s="24">
        <f t="shared" si="539"/>
        <v>52361</v>
      </c>
      <c r="C8595" s="8" t="b">
        <f t="shared" si="537"/>
        <v>1</v>
      </c>
      <c r="D8595" s="21" t="b">
        <f t="shared" si="536"/>
        <v>0</v>
      </c>
      <c r="E8595" s="14" t="b">
        <f t="shared" si="538"/>
        <v>0</v>
      </c>
      <c r="F8595" s="3"/>
      <c r="G8595" s="5">
        <v>56027</v>
      </c>
    </row>
    <row r="8596" spans="2:7">
      <c r="B8596" s="24">
        <f t="shared" si="539"/>
        <v>52362</v>
      </c>
      <c r="C8596" s="8" t="b">
        <f t="shared" si="537"/>
        <v>0</v>
      </c>
      <c r="D8596" s="21" t="b">
        <f t="shared" si="536"/>
        <v>0</v>
      </c>
      <c r="E8596" s="14">
        <f t="shared" si="538"/>
        <v>52362</v>
      </c>
      <c r="F8596" s="3"/>
      <c r="G8596" s="5">
        <v>56030</v>
      </c>
    </row>
    <row r="8597" spans="2:7">
      <c r="B8597" s="24">
        <f t="shared" si="539"/>
        <v>52363</v>
      </c>
      <c r="C8597" s="8" t="b">
        <f t="shared" si="537"/>
        <v>0</v>
      </c>
      <c r="D8597" s="21" t="b">
        <f t="shared" si="536"/>
        <v>0</v>
      </c>
      <c r="E8597" s="14">
        <f t="shared" si="538"/>
        <v>52363</v>
      </c>
      <c r="F8597" s="3"/>
      <c r="G8597" s="5">
        <v>56031</v>
      </c>
    </row>
    <row r="8598" spans="2:7">
      <c r="B8598" s="24">
        <f t="shared" si="539"/>
        <v>52364</v>
      </c>
      <c r="C8598" s="8" t="b">
        <f t="shared" si="537"/>
        <v>0</v>
      </c>
      <c r="D8598" s="21" t="b">
        <f t="shared" si="536"/>
        <v>0</v>
      </c>
      <c r="E8598" s="14">
        <f t="shared" si="538"/>
        <v>52364</v>
      </c>
      <c r="F8598" s="3"/>
      <c r="G8598" s="5">
        <v>56032</v>
      </c>
    </row>
    <row r="8599" spans="2:7">
      <c r="B8599" s="24">
        <f t="shared" si="539"/>
        <v>52365</v>
      </c>
      <c r="C8599" s="8" t="b">
        <f t="shared" si="537"/>
        <v>0</v>
      </c>
      <c r="D8599" s="21" t="b">
        <f t="shared" si="536"/>
        <v>0</v>
      </c>
      <c r="E8599" s="14">
        <f t="shared" si="538"/>
        <v>52365</v>
      </c>
      <c r="F8599" s="3"/>
      <c r="G8599" s="5">
        <v>56033</v>
      </c>
    </row>
    <row r="8600" spans="2:7">
      <c r="B8600" s="24">
        <f t="shared" si="539"/>
        <v>52366</v>
      </c>
      <c r="C8600" s="8" t="b">
        <f t="shared" si="537"/>
        <v>0</v>
      </c>
      <c r="D8600" s="21" t="b">
        <f t="shared" si="536"/>
        <v>0</v>
      </c>
      <c r="E8600" s="14">
        <f t="shared" si="538"/>
        <v>52366</v>
      </c>
      <c r="F8600" s="3"/>
      <c r="G8600" s="5">
        <v>56034</v>
      </c>
    </row>
    <row r="8601" spans="2:7">
      <c r="B8601" s="24">
        <f t="shared" si="539"/>
        <v>52367</v>
      </c>
      <c r="C8601" s="8" t="b">
        <f t="shared" si="537"/>
        <v>1</v>
      </c>
      <c r="D8601" s="21" t="b">
        <f t="shared" si="536"/>
        <v>0</v>
      </c>
      <c r="E8601" s="14" t="b">
        <f t="shared" si="538"/>
        <v>0</v>
      </c>
      <c r="F8601" s="3"/>
      <c r="G8601" s="5">
        <v>56037</v>
      </c>
    </row>
    <row r="8602" spans="2:7">
      <c r="B8602" s="24">
        <f t="shared" si="539"/>
        <v>52368</v>
      </c>
      <c r="C8602" s="8" t="b">
        <f t="shared" si="537"/>
        <v>1</v>
      </c>
      <c r="D8602" s="21" t="b">
        <f t="shared" si="536"/>
        <v>0</v>
      </c>
      <c r="E8602" s="14" t="b">
        <f t="shared" si="538"/>
        <v>0</v>
      </c>
      <c r="F8602" s="3"/>
      <c r="G8602" s="5">
        <v>56038</v>
      </c>
    </row>
    <row r="8603" spans="2:7">
      <c r="B8603" s="24">
        <f t="shared" si="539"/>
        <v>52369</v>
      </c>
      <c r="C8603" s="8" t="b">
        <f t="shared" si="537"/>
        <v>0</v>
      </c>
      <c r="D8603" s="21" t="b">
        <f t="shared" si="536"/>
        <v>0</v>
      </c>
      <c r="E8603" s="14">
        <f t="shared" si="538"/>
        <v>52369</v>
      </c>
      <c r="F8603" s="3"/>
      <c r="G8603" s="5">
        <v>56039</v>
      </c>
    </row>
    <row r="8604" spans="2:7">
      <c r="B8604" s="24">
        <f t="shared" si="539"/>
        <v>52370</v>
      </c>
      <c r="C8604" s="8" t="b">
        <f t="shared" si="537"/>
        <v>0</v>
      </c>
      <c r="D8604" s="21" t="b">
        <f t="shared" si="536"/>
        <v>0</v>
      </c>
      <c r="E8604" s="14">
        <f t="shared" si="538"/>
        <v>52370</v>
      </c>
      <c r="F8604" s="3"/>
      <c r="G8604" s="5">
        <v>56040</v>
      </c>
    </row>
    <row r="8605" spans="2:7">
      <c r="B8605" s="24">
        <f t="shared" si="539"/>
        <v>52371</v>
      </c>
      <c r="C8605" s="8" t="b">
        <f t="shared" si="537"/>
        <v>0</v>
      </c>
      <c r="D8605" s="21" t="b">
        <f t="shared" si="536"/>
        <v>0</v>
      </c>
      <c r="E8605" s="14">
        <f t="shared" si="538"/>
        <v>52371</v>
      </c>
      <c r="F8605" s="3"/>
      <c r="G8605" s="5">
        <v>56041</v>
      </c>
    </row>
    <row r="8606" spans="2:7">
      <c r="B8606" s="24">
        <f t="shared" si="539"/>
        <v>52372</v>
      </c>
      <c r="C8606" s="8" t="b">
        <f t="shared" si="537"/>
        <v>0</v>
      </c>
      <c r="D8606" s="21" t="b">
        <f t="shared" si="536"/>
        <v>0</v>
      </c>
      <c r="E8606" s="14">
        <f t="shared" si="538"/>
        <v>52372</v>
      </c>
      <c r="F8606" s="3"/>
      <c r="G8606" s="5">
        <v>56044</v>
      </c>
    </row>
    <row r="8607" spans="2:7">
      <c r="B8607" s="24">
        <f t="shared" si="539"/>
        <v>52373</v>
      </c>
      <c r="C8607" s="8" t="b">
        <f t="shared" si="537"/>
        <v>0</v>
      </c>
      <c r="D8607" s="21" t="b">
        <f t="shared" si="536"/>
        <v>0</v>
      </c>
      <c r="E8607" s="14">
        <f t="shared" si="538"/>
        <v>52373</v>
      </c>
      <c r="F8607" s="3"/>
      <c r="G8607" s="5">
        <v>56045</v>
      </c>
    </row>
    <row r="8608" spans="2:7">
      <c r="B8608" s="24">
        <f t="shared" si="539"/>
        <v>52374</v>
      </c>
      <c r="C8608" s="8" t="b">
        <f t="shared" si="537"/>
        <v>1</v>
      </c>
      <c r="D8608" s="21" t="b">
        <f t="shared" si="536"/>
        <v>0</v>
      </c>
      <c r="E8608" s="14" t="b">
        <f t="shared" si="538"/>
        <v>0</v>
      </c>
      <c r="F8608" s="3"/>
      <c r="G8608" s="5">
        <v>56046</v>
      </c>
    </row>
    <row r="8609" spans="2:7">
      <c r="B8609" s="24">
        <f t="shared" si="539"/>
        <v>52375</v>
      </c>
      <c r="C8609" s="8" t="b">
        <f t="shared" si="537"/>
        <v>1</v>
      </c>
      <c r="D8609" s="21" t="b">
        <f t="shared" si="536"/>
        <v>0</v>
      </c>
      <c r="E8609" s="14" t="b">
        <f t="shared" si="538"/>
        <v>0</v>
      </c>
      <c r="F8609" s="3"/>
      <c r="G8609" s="5">
        <v>56047</v>
      </c>
    </row>
    <row r="8610" spans="2:7">
      <c r="B8610" s="24">
        <f t="shared" si="539"/>
        <v>52376</v>
      </c>
      <c r="C8610" s="8" t="b">
        <f t="shared" si="537"/>
        <v>0</v>
      </c>
      <c r="D8610" s="21" t="b">
        <f t="shared" si="536"/>
        <v>0</v>
      </c>
      <c r="E8610" s="14">
        <f t="shared" si="538"/>
        <v>52376</v>
      </c>
      <c r="F8610" s="3"/>
      <c r="G8610" s="5">
        <v>56048</v>
      </c>
    </row>
    <row r="8611" spans="2:7">
      <c r="B8611" s="24">
        <f t="shared" si="539"/>
        <v>52377</v>
      </c>
      <c r="C8611" s="8" t="b">
        <f t="shared" si="537"/>
        <v>0</v>
      </c>
      <c r="D8611" s="21" t="b">
        <f t="shared" si="536"/>
        <v>0</v>
      </c>
      <c r="E8611" s="14">
        <f t="shared" si="538"/>
        <v>52377</v>
      </c>
      <c r="F8611" s="3"/>
      <c r="G8611" s="5">
        <v>56051</v>
      </c>
    </row>
    <row r="8612" spans="2:7">
      <c r="B8612" s="24">
        <f t="shared" si="539"/>
        <v>52378</v>
      </c>
      <c r="C8612" s="8" t="b">
        <f t="shared" si="537"/>
        <v>0</v>
      </c>
      <c r="D8612" s="21" t="b">
        <f t="shared" si="536"/>
        <v>0</v>
      </c>
      <c r="E8612" s="14">
        <f t="shared" si="538"/>
        <v>52378</v>
      </c>
      <c r="F8612" s="3"/>
      <c r="G8612" s="5">
        <v>56052</v>
      </c>
    </row>
    <row r="8613" spans="2:7">
      <c r="B8613" s="24">
        <f t="shared" si="539"/>
        <v>52379</v>
      </c>
      <c r="C8613" s="8" t="b">
        <f t="shared" si="537"/>
        <v>0</v>
      </c>
      <c r="D8613" s="21" t="b">
        <f t="shared" si="536"/>
        <v>0</v>
      </c>
      <c r="E8613" s="14">
        <f t="shared" si="538"/>
        <v>52379</v>
      </c>
      <c r="F8613" s="3"/>
      <c r="G8613" s="5">
        <v>56053</v>
      </c>
    </row>
    <row r="8614" spans="2:7">
      <c r="B8614" s="24">
        <f t="shared" si="539"/>
        <v>52380</v>
      </c>
      <c r="C8614" s="8" t="b">
        <f t="shared" si="537"/>
        <v>0</v>
      </c>
      <c r="D8614" s="21" t="b">
        <f t="shared" si="536"/>
        <v>0</v>
      </c>
      <c r="E8614" s="14">
        <f t="shared" si="538"/>
        <v>52380</v>
      </c>
      <c r="F8614" s="3"/>
      <c r="G8614" s="5">
        <v>56054</v>
      </c>
    </row>
    <row r="8615" spans="2:7">
      <c r="B8615" s="24">
        <f t="shared" si="539"/>
        <v>52381</v>
      </c>
      <c r="C8615" s="8" t="b">
        <f t="shared" si="537"/>
        <v>1</v>
      </c>
      <c r="D8615" s="21" t="b">
        <f t="shared" si="536"/>
        <v>0</v>
      </c>
      <c r="E8615" s="14" t="b">
        <f t="shared" si="538"/>
        <v>0</v>
      </c>
      <c r="F8615" s="3"/>
      <c r="G8615" s="5">
        <v>56055</v>
      </c>
    </row>
    <row r="8616" spans="2:7">
      <c r="B8616" s="24">
        <f t="shared" si="539"/>
        <v>52382</v>
      </c>
      <c r="C8616" s="8" t="b">
        <f t="shared" si="537"/>
        <v>1</v>
      </c>
      <c r="D8616" s="21" t="b">
        <f t="shared" si="536"/>
        <v>0</v>
      </c>
      <c r="E8616" s="14" t="b">
        <f t="shared" si="538"/>
        <v>0</v>
      </c>
      <c r="F8616" s="3"/>
      <c r="G8616" s="5">
        <v>56058</v>
      </c>
    </row>
    <row r="8617" spans="2:7">
      <c r="B8617" s="24">
        <f t="shared" si="539"/>
        <v>52383</v>
      </c>
      <c r="C8617" s="8" t="b">
        <f t="shared" si="537"/>
        <v>0</v>
      </c>
      <c r="D8617" s="21" t="b">
        <f t="shared" si="536"/>
        <v>0</v>
      </c>
      <c r="E8617" s="14">
        <f t="shared" si="538"/>
        <v>52383</v>
      </c>
      <c r="F8617" s="3"/>
      <c r="G8617" s="5">
        <v>56059</v>
      </c>
    </row>
    <row r="8618" spans="2:7">
      <c r="B8618" s="24">
        <f t="shared" si="539"/>
        <v>52384</v>
      </c>
      <c r="C8618" s="8" t="b">
        <f t="shared" si="537"/>
        <v>0</v>
      </c>
      <c r="D8618" s="21" t="b">
        <f t="shared" si="536"/>
        <v>0</v>
      </c>
      <c r="E8618" s="14">
        <f t="shared" si="538"/>
        <v>52384</v>
      </c>
      <c r="F8618" s="3"/>
      <c r="G8618" s="5">
        <v>56060</v>
      </c>
    </row>
    <row r="8619" spans="2:7">
      <c r="B8619" s="24">
        <f t="shared" si="539"/>
        <v>52385</v>
      </c>
      <c r="C8619" s="8" t="b">
        <f t="shared" si="537"/>
        <v>0</v>
      </c>
      <c r="D8619" s="21" t="b">
        <f t="shared" si="536"/>
        <v>0</v>
      </c>
      <c r="E8619" s="14">
        <f t="shared" si="538"/>
        <v>52385</v>
      </c>
      <c r="F8619" s="3"/>
      <c r="G8619" s="5">
        <v>56061</v>
      </c>
    </row>
    <row r="8620" spans="2:7">
      <c r="B8620" s="24">
        <f t="shared" si="539"/>
        <v>52386</v>
      </c>
      <c r="C8620" s="8" t="b">
        <f t="shared" si="537"/>
        <v>0</v>
      </c>
      <c r="D8620" s="21" t="b">
        <f t="shared" si="536"/>
        <v>0</v>
      </c>
      <c r="E8620" s="14">
        <f t="shared" si="538"/>
        <v>52386</v>
      </c>
      <c r="F8620" s="3"/>
      <c r="G8620" s="5">
        <v>56062</v>
      </c>
    </row>
    <row r="8621" spans="2:7">
      <c r="B8621" s="24">
        <f t="shared" si="539"/>
        <v>52387</v>
      </c>
      <c r="C8621" s="8" t="b">
        <f t="shared" si="537"/>
        <v>0</v>
      </c>
      <c r="D8621" s="21" t="b">
        <f t="shared" si="536"/>
        <v>0</v>
      </c>
      <c r="E8621" s="14">
        <f t="shared" si="538"/>
        <v>52387</v>
      </c>
      <c r="F8621" s="3"/>
      <c r="G8621" s="5">
        <v>56065</v>
      </c>
    </row>
    <row r="8622" spans="2:7">
      <c r="B8622" s="24">
        <f t="shared" si="539"/>
        <v>52388</v>
      </c>
      <c r="C8622" s="8" t="b">
        <f t="shared" si="537"/>
        <v>1</v>
      </c>
      <c r="D8622" s="21" t="b">
        <f t="shared" si="536"/>
        <v>0</v>
      </c>
      <c r="E8622" s="14" t="b">
        <f t="shared" si="538"/>
        <v>0</v>
      </c>
      <c r="F8622" s="3"/>
      <c r="G8622" s="5">
        <v>56066</v>
      </c>
    </row>
    <row r="8623" spans="2:7">
      <c r="B8623" s="24">
        <f t="shared" si="539"/>
        <v>52389</v>
      </c>
      <c r="C8623" s="8" t="b">
        <f t="shared" si="537"/>
        <v>1</v>
      </c>
      <c r="D8623" s="21" t="b">
        <f t="shared" si="536"/>
        <v>0</v>
      </c>
      <c r="E8623" s="14" t="b">
        <f t="shared" si="538"/>
        <v>0</v>
      </c>
      <c r="F8623" s="3"/>
      <c r="G8623" s="5">
        <v>56067</v>
      </c>
    </row>
    <row r="8624" spans="2:7">
      <c r="B8624" s="24">
        <f t="shared" si="539"/>
        <v>52390</v>
      </c>
      <c r="C8624" s="8" t="b">
        <f t="shared" si="537"/>
        <v>0</v>
      </c>
      <c r="D8624" s="21" t="b">
        <f t="shared" si="536"/>
        <v>0</v>
      </c>
      <c r="E8624" s="14">
        <f t="shared" si="538"/>
        <v>52390</v>
      </c>
      <c r="F8624" s="3"/>
      <c r="G8624" s="5">
        <v>56068</v>
      </c>
    </row>
    <row r="8625" spans="2:7">
      <c r="B8625" s="24">
        <f t="shared" si="539"/>
        <v>52391</v>
      </c>
      <c r="C8625" s="8" t="b">
        <f t="shared" si="537"/>
        <v>0</v>
      </c>
      <c r="D8625" s="21" t="b">
        <f t="shared" si="536"/>
        <v>0</v>
      </c>
      <c r="E8625" s="14">
        <f t="shared" si="538"/>
        <v>52391</v>
      </c>
      <c r="F8625" s="3"/>
      <c r="G8625" s="5">
        <v>56069</v>
      </c>
    </row>
    <row r="8626" spans="2:7">
      <c r="B8626" s="24">
        <f t="shared" si="539"/>
        <v>52392</v>
      </c>
      <c r="C8626" s="8" t="b">
        <f t="shared" si="537"/>
        <v>0</v>
      </c>
      <c r="D8626" s="21" t="b">
        <f t="shared" si="536"/>
        <v>0</v>
      </c>
      <c r="E8626" s="14">
        <f t="shared" si="538"/>
        <v>52392</v>
      </c>
      <c r="F8626" s="3"/>
      <c r="G8626" s="5">
        <v>56072</v>
      </c>
    </row>
    <row r="8627" spans="2:7">
      <c r="B8627" s="24">
        <f t="shared" si="539"/>
        <v>52393</v>
      </c>
      <c r="C8627" s="8" t="b">
        <f t="shared" si="537"/>
        <v>0</v>
      </c>
      <c r="D8627" s="21" t="b">
        <f t="shared" si="536"/>
        <v>0</v>
      </c>
      <c r="E8627" s="14">
        <f t="shared" si="538"/>
        <v>52393</v>
      </c>
      <c r="F8627" s="3"/>
      <c r="G8627" s="5">
        <v>56073</v>
      </c>
    </row>
    <row r="8628" spans="2:7">
      <c r="B8628" s="24">
        <f t="shared" si="539"/>
        <v>52394</v>
      </c>
      <c r="C8628" s="8" t="b">
        <f t="shared" si="537"/>
        <v>0</v>
      </c>
      <c r="D8628" s="21" t="b">
        <f t="shared" si="536"/>
        <v>0</v>
      </c>
      <c r="E8628" s="14">
        <f t="shared" si="538"/>
        <v>52394</v>
      </c>
      <c r="F8628" s="3"/>
      <c r="G8628" s="5">
        <v>56074</v>
      </c>
    </row>
    <row r="8629" spans="2:7">
      <c r="B8629" s="24">
        <f t="shared" si="539"/>
        <v>52395</v>
      </c>
      <c r="C8629" s="8" t="b">
        <f t="shared" si="537"/>
        <v>1</v>
      </c>
      <c r="D8629" s="21" t="b">
        <f t="shared" si="536"/>
        <v>0</v>
      </c>
      <c r="E8629" s="14" t="b">
        <f t="shared" si="538"/>
        <v>0</v>
      </c>
      <c r="F8629" s="3"/>
      <c r="G8629" s="5">
        <v>56075</v>
      </c>
    </row>
    <row r="8630" spans="2:7">
      <c r="B8630" s="24">
        <f t="shared" si="539"/>
        <v>52396</v>
      </c>
      <c r="C8630" s="8" t="b">
        <f t="shared" si="537"/>
        <v>1</v>
      </c>
      <c r="D8630" s="21" t="b">
        <f t="shared" si="536"/>
        <v>0</v>
      </c>
      <c r="E8630" s="14" t="b">
        <f t="shared" si="538"/>
        <v>0</v>
      </c>
      <c r="F8630" s="3"/>
      <c r="G8630" s="5">
        <v>56076</v>
      </c>
    </row>
    <row r="8631" spans="2:7">
      <c r="B8631" s="24">
        <f t="shared" si="539"/>
        <v>52397</v>
      </c>
      <c r="C8631" s="8" t="b">
        <f t="shared" si="537"/>
        <v>0</v>
      </c>
      <c r="D8631" s="21" t="b">
        <f t="shared" si="536"/>
        <v>0</v>
      </c>
      <c r="E8631" s="14">
        <f t="shared" si="538"/>
        <v>52397</v>
      </c>
      <c r="F8631" s="3"/>
      <c r="G8631" s="5">
        <v>56079</v>
      </c>
    </row>
    <row r="8632" spans="2:7">
      <c r="B8632" s="24">
        <f t="shared" si="539"/>
        <v>52398</v>
      </c>
      <c r="C8632" s="8" t="b">
        <f t="shared" si="537"/>
        <v>0</v>
      </c>
      <c r="D8632" s="21" t="b">
        <f t="shared" si="536"/>
        <v>0</v>
      </c>
      <c r="E8632" s="14">
        <f t="shared" si="538"/>
        <v>52398</v>
      </c>
      <c r="F8632" s="3"/>
      <c r="G8632" s="5">
        <v>56080</v>
      </c>
    </row>
    <row r="8633" spans="2:7">
      <c r="B8633" s="24">
        <f t="shared" si="539"/>
        <v>52399</v>
      </c>
      <c r="C8633" s="8" t="b">
        <f t="shared" si="537"/>
        <v>0</v>
      </c>
      <c r="D8633" s="21" t="b">
        <f t="shared" si="536"/>
        <v>0</v>
      </c>
      <c r="E8633" s="14">
        <f t="shared" si="538"/>
        <v>52399</v>
      </c>
      <c r="F8633" s="3"/>
      <c r="G8633" s="5">
        <v>56081</v>
      </c>
    </row>
    <row r="8634" spans="2:7">
      <c r="B8634" s="24">
        <f t="shared" si="539"/>
        <v>52400</v>
      </c>
      <c r="C8634" s="8" t="b">
        <f t="shared" si="537"/>
        <v>0</v>
      </c>
      <c r="D8634" s="21" t="b">
        <f t="shared" si="536"/>
        <v>0</v>
      </c>
      <c r="E8634" s="14">
        <f t="shared" si="538"/>
        <v>52400</v>
      </c>
      <c r="F8634" s="3"/>
      <c r="G8634" s="5">
        <v>56082</v>
      </c>
    </row>
    <row r="8635" spans="2:7">
      <c r="B8635" s="24">
        <f t="shared" si="539"/>
        <v>52401</v>
      </c>
      <c r="C8635" s="8" t="b">
        <f t="shared" si="537"/>
        <v>0</v>
      </c>
      <c r="D8635" s="21" t="b">
        <f t="shared" si="536"/>
        <v>0</v>
      </c>
      <c r="E8635" s="14">
        <f t="shared" si="538"/>
        <v>52401</v>
      </c>
      <c r="F8635" s="3"/>
      <c r="G8635" s="5">
        <v>56083</v>
      </c>
    </row>
    <row r="8636" spans="2:7">
      <c r="B8636" s="24">
        <f t="shared" si="539"/>
        <v>52402</v>
      </c>
      <c r="C8636" s="8" t="b">
        <f t="shared" si="537"/>
        <v>1</v>
      </c>
      <c r="D8636" s="21" t="b">
        <f t="shared" si="536"/>
        <v>0</v>
      </c>
      <c r="E8636" s="14" t="b">
        <f t="shared" si="538"/>
        <v>0</v>
      </c>
      <c r="F8636" s="3"/>
      <c r="G8636" s="5">
        <v>56086</v>
      </c>
    </row>
    <row r="8637" spans="2:7">
      <c r="B8637" s="24">
        <f t="shared" si="539"/>
        <v>52403</v>
      </c>
      <c r="C8637" s="8" t="b">
        <f t="shared" si="537"/>
        <v>1</v>
      </c>
      <c r="D8637" s="21" t="b">
        <f t="shared" si="536"/>
        <v>0</v>
      </c>
      <c r="E8637" s="14" t="b">
        <f t="shared" si="538"/>
        <v>0</v>
      </c>
      <c r="F8637" s="3"/>
      <c r="G8637" s="5">
        <v>56087</v>
      </c>
    </row>
    <row r="8638" spans="2:7">
      <c r="B8638" s="24">
        <f t="shared" si="539"/>
        <v>52404</v>
      </c>
      <c r="C8638" s="8" t="b">
        <f t="shared" si="537"/>
        <v>0</v>
      </c>
      <c r="D8638" s="21" t="b">
        <f t="shared" si="536"/>
        <v>0</v>
      </c>
      <c r="E8638" s="14">
        <f t="shared" si="538"/>
        <v>52404</v>
      </c>
      <c r="F8638" s="3"/>
      <c r="G8638" s="5">
        <v>56088</v>
      </c>
    </row>
    <row r="8639" spans="2:7">
      <c r="B8639" s="24">
        <f t="shared" si="539"/>
        <v>52405</v>
      </c>
      <c r="C8639" s="8" t="b">
        <f t="shared" si="537"/>
        <v>0</v>
      </c>
      <c r="D8639" s="21" t="b">
        <f t="shared" si="536"/>
        <v>0</v>
      </c>
      <c r="E8639" s="14">
        <f t="shared" si="538"/>
        <v>52405</v>
      </c>
      <c r="F8639" s="3"/>
      <c r="G8639" s="5">
        <v>56089</v>
      </c>
    </row>
    <row r="8640" spans="2:7">
      <c r="B8640" s="24">
        <f t="shared" si="539"/>
        <v>52406</v>
      </c>
      <c r="C8640" s="8" t="b">
        <f t="shared" si="537"/>
        <v>0</v>
      </c>
      <c r="D8640" s="21" t="b">
        <f t="shared" si="536"/>
        <v>0</v>
      </c>
      <c r="E8640" s="14">
        <f t="shared" si="538"/>
        <v>52406</v>
      </c>
      <c r="F8640" s="3"/>
      <c r="G8640" s="5">
        <v>56090</v>
      </c>
    </row>
    <row r="8641" spans="2:7">
      <c r="B8641" s="24">
        <f t="shared" si="539"/>
        <v>52407</v>
      </c>
      <c r="C8641" s="8" t="b">
        <f t="shared" si="537"/>
        <v>0</v>
      </c>
      <c r="D8641" s="21" t="b">
        <f t="shared" si="536"/>
        <v>0</v>
      </c>
      <c r="E8641" s="14">
        <f t="shared" si="538"/>
        <v>52407</v>
      </c>
      <c r="F8641" s="3"/>
      <c r="G8641" s="5">
        <v>56093</v>
      </c>
    </row>
    <row r="8642" spans="2:7">
      <c r="B8642" s="24">
        <f t="shared" si="539"/>
        <v>52408</v>
      </c>
      <c r="C8642" s="8" t="b">
        <f t="shared" si="537"/>
        <v>0</v>
      </c>
      <c r="D8642" s="21" t="b">
        <f t="shared" si="536"/>
        <v>0</v>
      </c>
      <c r="E8642" s="14">
        <f t="shared" si="538"/>
        <v>52408</v>
      </c>
      <c r="F8642" s="3"/>
      <c r="G8642" s="5">
        <v>56094</v>
      </c>
    </row>
    <row r="8643" spans="2:7">
      <c r="B8643" s="24">
        <f t="shared" si="539"/>
        <v>52409</v>
      </c>
      <c r="C8643" s="8" t="b">
        <f t="shared" si="537"/>
        <v>1</v>
      </c>
      <c r="D8643" s="21" t="b">
        <f t="shared" ref="D8643:D8706" si="540">IF(TYPE(VLOOKUP(B8643,Holidays,1,0))&lt;&gt;1,FALSE,TRUE)</f>
        <v>0</v>
      </c>
      <c r="E8643" s="14" t="b">
        <f t="shared" si="538"/>
        <v>0</v>
      </c>
      <c r="F8643" s="3"/>
      <c r="G8643" s="5">
        <v>56095</v>
      </c>
    </row>
    <row r="8644" spans="2:7">
      <c r="B8644" s="24">
        <f t="shared" si="539"/>
        <v>52410</v>
      </c>
      <c r="C8644" s="8" t="b">
        <f t="shared" ref="C8644:C8707" si="541">IF(WEEKDAY(B8644,2)&gt;5,TRUE)</f>
        <v>1</v>
      </c>
      <c r="D8644" s="21" t="b">
        <f t="shared" si="540"/>
        <v>0</v>
      </c>
      <c r="E8644" s="14" t="b">
        <f t="shared" ref="E8644:E8707" si="542">IF(OR(C8644,D8644),FALSE,B8644)</f>
        <v>0</v>
      </c>
      <c r="F8644" s="3"/>
      <c r="G8644" s="5">
        <v>56096</v>
      </c>
    </row>
    <row r="8645" spans="2:7">
      <c r="B8645" s="24">
        <f t="shared" ref="B8645:B8708" si="543">B8644+1</f>
        <v>52411</v>
      </c>
      <c r="C8645" s="8" t="b">
        <f t="shared" si="541"/>
        <v>0</v>
      </c>
      <c r="D8645" s="21" t="b">
        <f t="shared" si="540"/>
        <v>0</v>
      </c>
      <c r="E8645" s="14">
        <f t="shared" si="542"/>
        <v>52411</v>
      </c>
      <c r="F8645" s="3"/>
      <c r="G8645" s="5">
        <v>56097</v>
      </c>
    </row>
    <row r="8646" spans="2:7">
      <c r="B8646" s="24">
        <f t="shared" si="543"/>
        <v>52412</v>
      </c>
      <c r="C8646" s="8" t="b">
        <f t="shared" si="541"/>
        <v>0</v>
      </c>
      <c r="D8646" s="21" t="b">
        <f t="shared" si="540"/>
        <v>0</v>
      </c>
      <c r="E8646" s="14">
        <f t="shared" si="542"/>
        <v>52412</v>
      </c>
      <c r="F8646" s="3"/>
      <c r="G8646" s="5">
        <v>56100</v>
      </c>
    </row>
    <row r="8647" spans="2:7">
      <c r="B8647" s="24">
        <f t="shared" si="543"/>
        <v>52413</v>
      </c>
      <c r="C8647" s="8" t="b">
        <f t="shared" si="541"/>
        <v>0</v>
      </c>
      <c r="D8647" s="21" t="b">
        <f t="shared" si="540"/>
        <v>0</v>
      </c>
      <c r="E8647" s="14">
        <f t="shared" si="542"/>
        <v>52413</v>
      </c>
      <c r="F8647" s="3"/>
      <c r="G8647" s="5">
        <v>56101</v>
      </c>
    </row>
    <row r="8648" spans="2:7">
      <c r="B8648" s="24">
        <f t="shared" si="543"/>
        <v>52414</v>
      </c>
      <c r="C8648" s="8" t="b">
        <f t="shared" si="541"/>
        <v>0</v>
      </c>
      <c r="D8648" s="21" t="b">
        <f t="shared" si="540"/>
        <v>0</v>
      </c>
      <c r="E8648" s="14">
        <f t="shared" si="542"/>
        <v>52414</v>
      </c>
      <c r="F8648" s="3"/>
      <c r="G8648" s="5">
        <v>56102</v>
      </c>
    </row>
    <row r="8649" spans="2:7">
      <c r="B8649" s="24">
        <f t="shared" si="543"/>
        <v>52415</v>
      </c>
      <c r="C8649" s="8" t="b">
        <f t="shared" si="541"/>
        <v>0</v>
      </c>
      <c r="D8649" s="21" t="b">
        <f t="shared" si="540"/>
        <v>0</v>
      </c>
      <c r="E8649" s="14">
        <f t="shared" si="542"/>
        <v>52415</v>
      </c>
      <c r="F8649" s="3"/>
      <c r="G8649" s="5">
        <v>56103</v>
      </c>
    </row>
    <row r="8650" spans="2:7">
      <c r="B8650" s="24">
        <f t="shared" si="543"/>
        <v>52416</v>
      </c>
      <c r="C8650" s="8" t="b">
        <f t="shared" si="541"/>
        <v>1</v>
      </c>
      <c r="D8650" s="21" t="b">
        <f t="shared" si="540"/>
        <v>0</v>
      </c>
      <c r="E8650" s="14" t="b">
        <f t="shared" si="542"/>
        <v>0</v>
      </c>
      <c r="F8650" s="3"/>
      <c r="G8650" s="5">
        <v>56104</v>
      </c>
    </row>
    <row r="8651" spans="2:7">
      <c r="B8651" s="24">
        <f t="shared" si="543"/>
        <v>52417</v>
      </c>
      <c r="C8651" s="8" t="b">
        <f t="shared" si="541"/>
        <v>1</v>
      </c>
      <c r="D8651" s="21" t="b">
        <f t="shared" si="540"/>
        <v>0</v>
      </c>
      <c r="E8651" s="14" t="b">
        <f t="shared" si="542"/>
        <v>0</v>
      </c>
      <c r="F8651" s="3"/>
      <c r="G8651" s="5">
        <v>56107</v>
      </c>
    </row>
    <row r="8652" spans="2:7">
      <c r="B8652" s="24">
        <f t="shared" si="543"/>
        <v>52418</v>
      </c>
      <c r="C8652" s="8" t="b">
        <f t="shared" si="541"/>
        <v>0</v>
      </c>
      <c r="D8652" s="21" t="b">
        <f t="shared" si="540"/>
        <v>0</v>
      </c>
      <c r="E8652" s="14">
        <f t="shared" si="542"/>
        <v>52418</v>
      </c>
      <c r="F8652" s="3"/>
      <c r="G8652" s="5">
        <v>56108</v>
      </c>
    </row>
    <row r="8653" spans="2:7">
      <c r="B8653" s="24">
        <f t="shared" si="543"/>
        <v>52419</v>
      </c>
      <c r="C8653" s="8" t="b">
        <f t="shared" si="541"/>
        <v>0</v>
      </c>
      <c r="D8653" s="21" t="b">
        <f t="shared" si="540"/>
        <v>0</v>
      </c>
      <c r="E8653" s="14">
        <f t="shared" si="542"/>
        <v>52419</v>
      </c>
      <c r="F8653" s="3"/>
      <c r="G8653" s="5">
        <v>56109</v>
      </c>
    </row>
    <row r="8654" spans="2:7">
      <c r="B8654" s="24">
        <f t="shared" si="543"/>
        <v>52420</v>
      </c>
      <c r="C8654" s="8" t="b">
        <f t="shared" si="541"/>
        <v>0</v>
      </c>
      <c r="D8654" s="21" t="b">
        <f t="shared" si="540"/>
        <v>0</v>
      </c>
      <c r="E8654" s="14">
        <f t="shared" si="542"/>
        <v>52420</v>
      </c>
      <c r="F8654" s="3"/>
      <c r="G8654" s="5">
        <v>56110</v>
      </c>
    </row>
    <row r="8655" spans="2:7">
      <c r="B8655" s="24">
        <f t="shared" si="543"/>
        <v>52421</v>
      </c>
      <c r="C8655" s="8" t="b">
        <f t="shared" si="541"/>
        <v>0</v>
      </c>
      <c r="D8655" s="21" t="b">
        <f t="shared" si="540"/>
        <v>0</v>
      </c>
      <c r="E8655" s="14">
        <f t="shared" si="542"/>
        <v>52421</v>
      </c>
      <c r="F8655" s="3"/>
      <c r="G8655" s="5">
        <v>56111</v>
      </c>
    </row>
    <row r="8656" spans="2:7">
      <c r="B8656" s="24">
        <f t="shared" si="543"/>
        <v>52422</v>
      </c>
      <c r="C8656" s="8" t="b">
        <f t="shared" si="541"/>
        <v>0</v>
      </c>
      <c r="D8656" s="21" t="b">
        <f t="shared" si="540"/>
        <v>0</v>
      </c>
      <c r="E8656" s="14">
        <f t="shared" si="542"/>
        <v>52422</v>
      </c>
      <c r="F8656" s="3"/>
      <c r="G8656" s="5">
        <v>56114</v>
      </c>
    </row>
    <row r="8657" spans="2:7">
      <c r="B8657" s="24">
        <f t="shared" si="543"/>
        <v>52423</v>
      </c>
      <c r="C8657" s="8" t="b">
        <f t="shared" si="541"/>
        <v>1</v>
      </c>
      <c r="D8657" s="21" t="b">
        <f t="shared" si="540"/>
        <v>0</v>
      </c>
      <c r="E8657" s="14" t="b">
        <f t="shared" si="542"/>
        <v>0</v>
      </c>
      <c r="F8657" s="3"/>
      <c r="G8657" s="5">
        <v>56115</v>
      </c>
    </row>
    <row r="8658" spans="2:7">
      <c r="B8658" s="24">
        <f t="shared" si="543"/>
        <v>52424</v>
      </c>
      <c r="C8658" s="8" t="b">
        <f t="shared" si="541"/>
        <v>1</v>
      </c>
      <c r="D8658" s="21" t="b">
        <f t="shared" si="540"/>
        <v>0</v>
      </c>
      <c r="E8658" s="14" t="b">
        <f t="shared" si="542"/>
        <v>0</v>
      </c>
      <c r="F8658" s="3"/>
      <c r="G8658" s="5">
        <v>56116</v>
      </c>
    </row>
    <row r="8659" spans="2:7">
      <c r="B8659" s="24">
        <f t="shared" si="543"/>
        <v>52425</v>
      </c>
      <c r="C8659" s="8" t="b">
        <f t="shared" si="541"/>
        <v>0</v>
      </c>
      <c r="D8659" s="21" t="b">
        <f t="shared" si="540"/>
        <v>0</v>
      </c>
      <c r="E8659" s="14">
        <f t="shared" si="542"/>
        <v>52425</v>
      </c>
      <c r="F8659" s="3"/>
      <c r="G8659" s="5">
        <v>56117</v>
      </c>
    </row>
    <row r="8660" spans="2:7">
      <c r="B8660" s="24">
        <f t="shared" si="543"/>
        <v>52426</v>
      </c>
      <c r="C8660" s="8" t="b">
        <f t="shared" si="541"/>
        <v>0</v>
      </c>
      <c r="D8660" s="21" t="b">
        <f t="shared" si="540"/>
        <v>0</v>
      </c>
      <c r="E8660" s="14">
        <f t="shared" si="542"/>
        <v>52426</v>
      </c>
      <c r="F8660" s="3"/>
      <c r="G8660" s="5">
        <v>56118</v>
      </c>
    </row>
    <row r="8661" spans="2:7">
      <c r="B8661" s="24">
        <f t="shared" si="543"/>
        <v>52427</v>
      </c>
      <c r="C8661" s="8" t="b">
        <f t="shared" si="541"/>
        <v>0</v>
      </c>
      <c r="D8661" s="21" t="b">
        <f t="shared" si="540"/>
        <v>0</v>
      </c>
      <c r="E8661" s="14">
        <f t="shared" si="542"/>
        <v>52427</v>
      </c>
      <c r="F8661" s="3"/>
      <c r="G8661" s="5">
        <v>56121</v>
      </c>
    </row>
    <row r="8662" spans="2:7">
      <c r="B8662" s="24">
        <f t="shared" si="543"/>
        <v>52428</v>
      </c>
      <c r="C8662" s="8" t="b">
        <f t="shared" si="541"/>
        <v>0</v>
      </c>
      <c r="D8662" s="21" t="b">
        <f t="shared" si="540"/>
        <v>0</v>
      </c>
      <c r="E8662" s="14">
        <f t="shared" si="542"/>
        <v>52428</v>
      </c>
      <c r="F8662" s="3"/>
      <c r="G8662" s="5">
        <v>56122</v>
      </c>
    </row>
    <row r="8663" spans="2:7">
      <c r="B8663" s="24">
        <f t="shared" si="543"/>
        <v>52429</v>
      </c>
      <c r="C8663" s="8" t="b">
        <f t="shared" si="541"/>
        <v>0</v>
      </c>
      <c r="D8663" s="21" t="b">
        <f t="shared" si="540"/>
        <v>0</v>
      </c>
      <c r="E8663" s="14">
        <f t="shared" si="542"/>
        <v>52429</v>
      </c>
      <c r="F8663" s="3"/>
      <c r="G8663" s="5">
        <v>56123</v>
      </c>
    </row>
    <row r="8664" spans="2:7">
      <c r="B8664" s="24">
        <f t="shared" si="543"/>
        <v>52430</v>
      </c>
      <c r="C8664" s="8" t="b">
        <f t="shared" si="541"/>
        <v>1</v>
      </c>
      <c r="D8664" s="21" t="b">
        <f t="shared" si="540"/>
        <v>0</v>
      </c>
      <c r="E8664" s="14" t="b">
        <f t="shared" si="542"/>
        <v>0</v>
      </c>
      <c r="F8664" s="3"/>
      <c r="G8664" s="5">
        <v>56124</v>
      </c>
    </row>
    <row r="8665" spans="2:7">
      <c r="B8665" s="24">
        <f t="shared" si="543"/>
        <v>52431</v>
      </c>
      <c r="C8665" s="8" t="b">
        <f t="shared" si="541"/>
        <v>1</v>
      </c>
      <c r="D8665" s="21" t="b">
        <f t="shared" si="540"/>
        <v>0</v>
      </c>
      <c r="E8665" s="14" t="b">
        <f t="shared" si="542"/>
        <v>0</v>
      </c>
      <c r="F8665" s="3"/>
      <c r="G8665" s="5">
        <v>56125</v>
      </c>
    </row>
    <row r="8666" spans="2:7">
      <c r="B8666" s="24">
        <f t="shared" si="543"/>
        <v>52432</v>
      </c>
      <c r="C8666" s="8" t="b">
        <f t="shared" si="541"/>
        <v>0</v>
      </c>
      <c r="D8666" s="21" t="b">
        <f t="shared" si="540"/>
        <v>0</v>
      </c>
      <c r="E8666" s="14">
        <f t="shared" si="542"/>
        <v>52432</v>
      </c>
      <c r="F8666" s="3"/>
      <c r="G8666" s="5">
        <v>56128</v>
      </c>
    </row>
    <row r="8667" spans="2:7">
      <c r="B8667" s="24">
        <f t="shared" si="543"/>
        <v>52433</v>
      </c>
      <c r="C8667" s="8" t="b">
        <f t="shared" si="541"/>
        <v>0</v>
      </c>
      <c r="D8667" s="21" t="b">
        <f t="shared" si="540"/>
        <v>0</v>
      </c>
      <c r="E8667" s="14">
        <f t="shared" si="542"/>
        <v>52433</v>
      </c>
      <c r="F8667" s="3"/>
      <c r="G8667" s="5">
        <v>56129</v>
      </c>
    </row>
    <row r="8668" spans="2:7">
      <c r="B8668" s="24">
        <f t="shared" si="543"/>
        <v>52434</v>
      </c>
      <c r="C8668" s="8" t="b">
        <f t="shared" si="541"/>
        <v>0</v>
      </c>
      <c r="D8668" s="21" t="b">
        <f t="shared" si="540"/>
        <v>0</v>
      </c>
      <c r="E8668" s="14">
        <f t="shared" si="542"/>
        <v>52434</v>
      </c>
      <c r="F8668" s="3"/>
      <c r="G8668" s="5">
        <v>56130</v>
      </c>
    </row>
    <row r="8669" spans="2:7">
      <c r="B8669" s="24">
        <f t="shared" si="543"/>
        <v>52435</v>
      </c>
      <c r="C8669" s="8" t="b">
        <f t="shared" si="541"/>
        <v>0</v>
      </c>
      <c r="D8669" s="21" t="b">
        <f t="shared" si="540"/>
        <v>0</v>
      </c>
      <c r="E8669" s="14">
        <f t="shared" si="542"/>
        <v>52435</v>
      </c>
      <c r="F8669" s="3"/>
      <c r="G8669" s="5">
        <v>56131</v>
      </c>
    </row>
    <row r="8670" spans="2:7">
      <c r="B8670" s="24">
        <f t="shared" si="543"/>
        <v>52436</v>
      </c>
      <c r="C8670" s="8" t="b">
        <f t="shared" si="541"/>
        <v>0</v>
      </c>
      <c r="D8670" s="21" t="b">
        <f t="shared" si="540"/>
        <v>0</v>
      </c>
      <c r="E8670" s="14">
        <f t="shared" si="542"/>
        <v>52436</v>
      </c>
      <c r="F8670" s="3"/>
      <c r="G8670" s="5">
        <v>56132</v>
      </c>
    </row>
    <row r="8671" spans="2:7">
      <c r="B8671" s="24">
        <f t="shared" si="543"/>
        <v>52437</v>
      </c>
      <c r="C8671" s="8" t="b">
        <f t="shared" si="541"/>
        <v>1</v>
      </c>
      <c r="D8671" s="21" t="b">
        <f t="shared" si="540"/>
        <v>0</v>
      </c>
      <c r="E8671" s="14" t="b">
        <f t="shared" si="542"/>
        <v>0</v>
      </c>
      <c r="F8671" s="3"/>
      <c r="G8671" s="5">
        <v>56135</v>
      </c>
    </row>
    <row r="8672" spans="2:7">
      <c r="B8672" s="24">
        <f t="shared" si="543"/>
        <v>52438</v>
      </c>
      <c r="C8672" s="8" t="b">
        <f t="shared" si="541"/>
        <v>1</v>
      </c>
      <c r="D8672" s="21" t="b">
        <f t="shared" si="540"/>
        <v>0</v>
      </c>
      <c r="E8672" s="14" t="b">
        <f t="shared" si="542"/>
        <v>0</v>
      </c>
      <c r="F8672" s="3"/>
      <c r="G8672" s="5">
        <v>56136</v>
      </c>
    </row>
    <row r="8673" spans="2:7">
      <c r="B8673" s="24">
        <f t="shared" si="543"/>
        <v>52439</v>
      </c>
      <c r="C8673" s="8" t="b">
        <f t="shared" si="541"/>
        <v>0</v>
      </c>
      <c r="D8673" s="21" t="b">
        <f t="shared" si="540"/>
        <v>0</v>
      </c>
      <c r="E8673" s="14">
        <f t="shared" si="542"/>
        <v>52439</v>
      </c>
      <c r="F8673" s="3"/>
      <c r="G8673" s="5">
        <v>56137</v>
      </c>
    </row>
    <row r="8674" spans="2:7">
      <c r="B8674" s="24">
        <f t="shared" si="543"/>
        <v>52440</v>
      </c>
      <c r="C8674" s="8" t="b">
        <f t="shared" si="541"/>
        <v>0</v>
      </c>
      <c r="D8674" s="21" t="b">
        <f t="shared" si="540"/>
        <v>0</v>
      </c>
      <c r="E8674" s="14">
        <f t="shared" si="542"/>
        <v>52440</v>
      </c>
      <c r="F8674" s="3"/>
      <c r="G8674" s="5">
        <v>56138</v>
      </c>
    </row>
    <row r="8675" spans="2:7">
      <c r="B8675" s="24">
        <f t="shared" si="543"/>
        <v>52441</v>
      </c>
      <c r="C8675" s="8" t="b">
        <f t="shared" si="541"/>
        <v>0</v>
      </c>
      <c r="D8675" s="21" t="b">
        <f t="shared" si="540"/>
        <v>0</v>
      </c>
      <c r="E8675" s="14">
        <f t="shared" si="542"/>
        <v>52441</v>
      </c>
      <c r="F8675" s="3"/>
      <c r="G8675" s="5">
        <v>56139</v>
      </c>
    </row>
    <row r="8676" spans="2:7">
      <c r="B8676" s="24">
        <f t="shared" si="543"/>
        <v>52442</v>
      </c>
      <c r="C8676" s="8" t="b">
        <f t="shared" si="541"/>
        <v>0</v>
      </c>
      <c r="D8676" s="21" t="b">
        <f t="shared" si="540"/>
        <v>0</v>
      </c>
      <c r="E8676" s="14">
        <f t="shared" si="542"/>
        <v>52442</v>
      </c>
      <c r="F8676" s="3"/>
      <c r="G8676" s="5">
        <v>56142</v>
      </c>
    </row>
    <row r="8677" spans="2:7">
      <c r="B8677" s="24">
        <f t="shared" si="543"/>
        <v>52443</v>
      </c>
      <c r="C8677" s="8" t="b">
        <f t="shared" si="541"/>
        <v>0</v>
      </c>
      <c r="D8677" s="21" t="b">
        <f t="shared" si="540"/>
        <v>0</v>
      </c>
      <c r="E8677" s="14">
        <f t="shared" si="542"/>
        <v>52443</v>
      </c>
      <c r="F8677" s="3"/>
      <c r="G8677" s="5">
        <v>56143</v>
      </c>
    </row>
    <row r="8678" spans="2:7">
      <c r="B8678" s="24">
        <f t="shared" si="543"/>
        <v>52444</v>
      </c>
      <c r="C8678" s="8" t="b">
        <f t="shared" si="541"/>
        <v>1</v>
      </c>
      <c r="D8678" s="21" t="b">
        <f t="shared" si="540"/>
        <v>0</v>
      </c>
      <c r="E8678" s="14" t="b">
        <f t="shared" si="542"/>
        <v>0</v>
      </c>
      <c r="F8678" s="3"/>
      <c r="G8678" s="5">
        <v>56144</v>
      </c>
    </row>
    <row r="8679" spans="2:7">
      <c r="B8679" s="24">
        <f t="shared" si="543"/>
        <v>52445</v>
      </c>
      <c r="C8679" s="8" t="b">
        <f t="shared" si="541"/>
        <v>1</v>
      </c>
      <c r="D8679" s="21" t="b">
        <f t="shared" si="540"/>
        <v>0</v>
      </c>
      <c r="E8679" s="14" t="b">
        <f t="shared" si="542"/>
        <v>0</v>
      </c>
      <c r="F8679" s="3"/>
      <c r="G8679" s="5">
        <v>56145</v>
      </c>
    </row>
    <row r="8680" spans="2:7">
      <c r="B8680" s="24">
        <f t="shared" si="543"/>
        <v>52446</v>
      </c>
      <c r="C8680" s="8" t="b">
        <f t="shared" si="541"/>
        <v>0</v>
      </c>
      <c r="D8680" s="21" t="b">
        <f t="shared" si="540"/>
        <v>0</v>
      </c>
      <c r="E8680" s="14">
        <f t="shared" si="542"/>
        <v>52446</v>
      </c>
      <c r="F8680" s="3"/>
      <c r="G8680" s="5">
        <v>56146</v>
      </c>
    </row>
    <row r="8681" spans="2:7">
      <c r="B8681" s="24">
        <f t="shared" si="543"/>
        <v>52447</v>
      </c>
      <c r="C8681" s="8" t="b">
        <f t="shared" si="541"/>
        <v>0</v>
      </c>
      <c r="D8681" s="21" t="b">
        <f t="shared" si="540"/>
        <v>0</v>
      </c>
      <c r="E8681" s="14">
        <f t="shared" si="542"/>
        <v>52447</v>
      </c>
      <c r="F8681" s="3"/>
      <c r="G8681" s="5">
        <v>56149</v>
      </c>
    </row>
    <row r="8682" spans="2:7">
      <c r="B8682" s="24">
        <f t="shared" si="543"/>
        <v>52448</v>
      </c>
      <c r="C8682" s="8" t="b">
        <f t="shared" si="541"/>
        <v>0</v>
      </c>
      <c r="D8682" s="21" t="b">
        <f t="shared" si="540"/>
        <v>0</v>
      </c>
      <c r="E8682" s="14">
        <f t="shared" si="542"/>
        <v>52448</v>
      </c>
      <c r="F8682" s="3"/>
      <c r="G8682" s="5">
        <v>56150</v>
      </c>
    </row>
    <row r="8683" spans="2:7">
      <c r="B8683" s="24">
        <f t="shared" si="543"/>
        <v>52449</v>
      </c>
      <c r="C8683" s="8" t="b">
        <f t="shared" si="541"/>
        <v>0</v>
      </c>
      <c r="D8683" s="21" t="b">
        <f t="shared" si="540"/>
        <v>0</v>
      </c>
      <c r="E8683" s="14">
        <f t="shared" si="542"/>
        <v>52449</v>
      </c>
      <c r="F8683" s="3"/>
      <c r="G8683" s="5">
        <v>56151</v>
      </c>
    </row>
    <row r="8684" spans="2:7">
      <c r="B8684" s="24">
        <f t="shared" si="543"/>
        <v>52450</v>
      </c>
      <c r="C8684" s="8" t="b">
        <f t="shared" si="541"/>
        <v>0</v>
      </c>
      <c r="D8684" s="21" t="b">
        <f t="shared" si="540"/>
        <v>0</v>
      </c>
      <c r="E8684" s="14">
        <f t="shared" si="542"/>
        <v>52450</v>
      </c>
      <c r="F8684" s="3"/>
      <c r="G8684" s="5">
        <v>56152</v>
      </c>
    </row>
    <row r="8685" spans="2:7">
      <c r="B8685" s="24">
        <f t="shared" si="543"/>
        <v>52451</v>
      </c>
      <c r="C8685" s="8" t="b">
        <f t="shared" si="541"/>
        <v>1</v>
      </c>
      <c r="D8685" s="21" t="b">
        <f t="shared" si="540"/>
        <v>0</v>
      </c>
      <c r="E8685" s="14" t="b">
        <f t="shared" si="542"/>
        <v>0</v>
      </c>
      <c r="F8685" s="3"/>
      <c r="G8685" s="5">
        <v>56153</v>
      </c>
    </row>
    <row r="8686" spans="2:7">
      <c r="B8686" s="24">
        <f t="shared" si="543"/>
        <v>52452</v>
      </c>
      <c r="C8686" s="8" t="b">
        <f t="shared" si="541"/>
        <v>1</v>
      </c>
      <c r="D8686" s="21" t="b">
        <f t="shared" si="540"/>
        <v>0</v>
      </c>
      <c r="E8686" s="14" t="b">
        <f t="shared" si="542"/>
        <v>0</v>
      </c>
      <c r="F8686" s="3"/>
      <c r="G8686" s="5">
        <v>56156</v>
      </c>
    </row>
    <row r="8687" spans="2:7">
      <c r="B8687" s="24">
        <f t="shared" si="543"/>
        <v>52453</v>
      </c>
      <c r="C8687" s="8" t="b">
        <f t="shared" si="541"/>
        <v>0</v>
      </c>
      <c r="D8687" s="21" t="b">
        <f t="shared" si="540"/>
        <v>0</v>
      </c>
      <c r="E8687" s="14">
        <f t="shared" si="542"/>
        <v>52453</v>
      </c>
      <c r="F8687" s="3"/>
      <c r="G8687" s="5">
        <v>56157</v>
      </c>
    </row>
    <row r="8688" spans="2:7">
      <c r="B8688" s="24">
        <f t="shared" si="543"/>
        <v>52454</v>
      </c>
      <c r="C8688" s="8" t="b">
        <f t="shared" si="541"/>
        <v>0</v>
      </c>
      <c r="D8688" s="21" t="b">
        <f t="shared" si="540"/>
        <v>0</v>
      </c>
      <c r="E8688" s="14">
        <f t="shared" si="542"/>
        <v>52454</v>
      </c>
      <c r="F8688" s="3"/>
      <c r="G8688" s="5">
        <v>56158</v>
      </c>
    </row>
    <row r="8689" spans="2:7">
      <c r="B8689" s="24">
        <f t="shared" si="543"/>
        <v>52455</v>
      </c>
      <c r="C8689" s="8" t="b">
        <f t="shared" si="541"/>
        <v>0</v>
      </c>
      <c r="D8689" s="21" t="b">
        <f t="shared" si="540"/>
        <v>0</v>
      </c>
      <c r="E8689" s="14">
        <f t="shared" si="542"/>
        <v>52455</v>
      </c>
      <c r="F8689" s="3"/>
      <c r="G8689" s="5">
        <v>56159</v>
      </c>
    </row>
    <row r="8690" spans="2:7">
      <c r="B8690" s="24">
        <f t="shared" si="543"/>
        <v>52456</v>
      </c>
      <c r="C8690" s="8" t="b">
        <f t="shared" si="541"/>
        <v>0</v>
      </c>
      <c r="D8690" s="21" t="b">
        <f t="shared" si="540"/>
        <v>0</v>
      </c>
      <c r="E8690" s="14">
        <f t="shared" si="542"/>
        <v>52456</v>
      </c>
      <c r="F8690" s="3"/>
      <c r="G8690" s="5">
        <v>56160</v>
      </c>
    </row>
    <row r="8691" spans="2:7">
      <c r="B8691" s="24">
        <f t="shared" si="543"/>
        <v>52457</v>
      </c>
      <c r="C8691" s="8" t="b">
        <f t="shared" si="541"/>
        <v>0</v>
      </c>
      <c r="D8691" s="21" t="b">
        <f t="shared" si="540"/>
        <v>0</v>
      </c>
      <c r="E8691" s="14">
        <f t="shared" si="542"/>
        <v>52457</v>
      </c>
      <c r="F8691" s="3"/>
      <c r="G8691" s="5">
        <v>56163</v>
      </c>
    </row>
    <row r="8692" spans="2:7">
      <c r="B8692" s="24">
        <f t="shared" si="543"/>
        <v>52458</v>
      </c>
      <c r="C8692" s="8" t="b">
        <f t="shared" si="541"/>
        <v>1</v>
      </c>
      <c r="D8692" s="21" t="b">
        <f t="shared" si="540"/>
        <v>0</v>
      </c>
      <c r="E8692" s="14" t="b">
        <f t="shared" si="542"/>
        <v>0</v>
      </c>
      <c r="F8692" s="3"/>
      <c r="G8692" s="5">
        <v>56164</v>
      </c>
    </row>
    <row r="8693" spans="2:7">
      <c r="B8693" s="24">
        <f t="shared" si="543"/>
        <v>52459</v>
      </c>
      <c r="C8693" s="8" t="b">
        <f t="shared" si="541"/>
        <v>1</v>
      </c>
      <c r="D8693" s="21" t="b">
        <f t="shared" si="540"/>
        <v>0</v>
      </c>
      <c r="E8693" s="14" t="b">
        <f t="shared" si="542"/>
        <v>0</v>
      </c>
      <c r="F8693" s="3"/>
      <c r="G8693" s="5">
        <v>56165</v>
      </c>
    </row>
    <row r="8694" spans="2:7">
      <c r="B8694" s="24">
        <f t="shared" si="543"/>
        <v>52460</v>
      </c>
      <c r="C8694" s="8" t="b">
        <f t="shared" si="541"/>
        <v>0</v>
      </c>
      <c r="D8694" s="21" t="b">
        <f t="shared" si="540"/>
        <v>0</v>
      </c>
      <c r="E8694" s="14">
        <f t="shared" si="542"/>
        <v>52460</v>
      </c>
      <c r="F8694" s="3"/>
      <c r="G8694" s="5">
        <v>56166</v>
      </c>
    </row>
    <row r="8695" spans="2:7">
      <c r="B8695" s="24">
        <f t="shared" si="543"/>
        <v>52461</v>
      </c>
      <c r="C8695" s="8" t="b">
        <f t="shared" si="541"/>
        <v>0</v>
      </c>
      <c r="D8695" s="21" t="b">
        <f t="shared" si="540"/>
        <v>0</v>
      </c>
      <c r="E8695" s="14">
        <f t="shared" si="542"/>
        <v>52461</v>
      </c>
      <c r="F8695" s="3"/>
      <c r="G8695" s="5">
        <v>56167</v>
      </c>
    </row>
    <row r="8696" spans="2:7">
      <c r="B8696" s="24">
        <f t="shared" si="543"/>
        <v>52462</v>
      </c>
      <c r="C8696" s="8" t="b">
        <f t="shared" si="541"/>
        <v>0</v>
      </c>
      <c r="D8696" s="21" t="b">
        <f t="shared" si="540"/>
        <v>0</v>
      </c>
      <c r="E8696" s="14">
        <f t="shared" si="542"/>
        <v>52462</v>
      </c>
      <c r="F8696" s="3"/>
      <c r="G8696" s="5">
        <v>56170</v>
      </c>
    </row>
    <row r="8697" spans="2:7">
      <c r="B8697" s="24">
        <f t="shared" si="543"/>
        <v>52463</v>
      </c>
      <c r="C8697" s="8" t="b">
        <f t="shared" si="541"/>
        <v>0</v>
      </c>
      <c r="D8697" s="21" t="b">
        <f t="shared" si="540"/>
        <v>0</v>
      </c>
      <c r="E8697" s="14">
        <f t="shared" si="542"/>
        <v>52463</v>
      </c>
      <c r="F8697" s="3"/>
      <c r="G8697" s="5">
        <v>56171</v>
      </c>
    </row>
    <row r="8698" spans="2:7">
      <c r="B8698" s="24">
        <f t="shared" si="543"/>
        <v>52464</v>
      </c>
      <c r="C8698" s="8" t="b">
        <f t="shared" si="541"/>
        <v>0</v>
      </c>
      <c r="D8698" s="21" t="b">
        <f t="shared" si="540"/>
        <v>0</v>
      </c>
      <c r="E8698" s="14">
        <f t="shared" si="542"/>
        <v>52464</v>
      </c>
      <c r="F8698" s="3"/>
      <c r="G8698" s="5">
        <v>56172</v>
      </c>
    </row>
    <row r="8699" spans="2:7">
      <c r="B8699" s="24">
        <f t="shared" si="543"/>
        <v>52465</v>
      </c>
      <c r="C8699" s="8" t="b">
        <f t="shared" si="541"/>
        <v>1</v>
      </c>
      <c r="D8699" s="21" t="b">
        <f t="shared" si="540"/>
        <v>0</v>
      </c>
      <c r="E8699" s="14" t="b">
        <f t="shared" si="542"/>
        <v>0</v>
      </c>
      <c r="F8699" s="3"/>
      <c r="G8699" s="5">
        <v>56173</v>
      </c>
    </row>
    <row r="8700" spans="2:7">
      <c r="B8700" s="24">
        <f t="shared" si="543"/>
        <v>52466</v>
      </c>
      <c r="C8700" s="8" t="b">
        <f t="shared" si="541"/>
        <v>1</v>
      </c>
      <c r="D8700" s="21" t="b">
        <f t="shared" si="540"/>
        <v>0</v>
      </c>
      <c r="E8700" s="14" t="b">
        <f t="shared" si="542"/>
        <v>0</v>
      </c>
      <c r="F8700" s="3"/>
      <c r="G8700" s="5">
        <v>56174</v>
      </c>
    </row>
    <row r="8701" spans="2:7">
      <c r="B8701" s="24">
        <f t="shared" si="543"/>
        <v>52467</v>
      </c>
      <c r="C8701" s="8" t="b">
        <f t="shared" si="541"/>
        <v>0</v>
      </c>
      <c r="D8701" s="21" t="b">
        <f t="shared" si="540"/>
        <v>0</v>
      </c>
      <c r="E8701" s="14">
        <f t="shared" si="542"/>
        <v>52467</v>
      </c>
      <c r="F8701" s="3"/>
      <c r="G8701" s="5">
        <v>56177</v>
      </c>
    </row>
    <row r="8702" spans="2:7">
      <c r="B8702" s="24">
        <f t="shared" si="543"/>
        <v>52468</v>
      </c>
      <c r="C8702" s="8" t="b">
        <f t="shared" si="541"/>
        <v>0</v>
      </c>
      <c r="D8702" s="21" t="b">
        <f t="shared" si="540"/>
        <v>0</v>
      </c>
      <c r="E8702" s="14">
        <f t="shared" si="542"/>
        <v>52468</v>
      </c>
      <c r="F8702" s="3"/>
      <c r="G8702" s="5">
        <v>56178</v>
      </c>
    </row>
    <row r="8703" spans="2:7">
      <c r="B8703" s="24">
        <f t="shared" si="543"/>
        <v>52469</v>
      </c>
      <c r="C8703" s="8" t="b">
        <f t="shared" si="541"/>
        <v>0</v>
      </c>
      <c r="D8703" s="21" t="b">
        <f t="shared" si="540"/>
        <v>0</v>
      </c>
      <c r="E8703" s="14">
        <f t="shared" si="542"/>
        <v>52469</v>
      </c>
      <c r="F8703" s="3"/>
      <c r="G8703" s="5">
        <v>56179</v>
      </c>
    </row>
    <row r="8704" spans="2:7">
      <c r="B8704" s="24">
        <f t="shared" si="543"/>
        <v>52470</v>
      </c>
      <c r="C8704" s="8" t="b">
        <f t="shared" si="541"/>
        <v>0</v>
      </c>
      <c r="D8704" s="21" t="b">
        <f t="shared" si="540"/>
        <v>0</v>
      </c>
      <c r="E8704" s="14">
        <f t="shared" si="542"/>
        <v>52470</v>
      </c>
      <c r="F8704" s="3"/>
      <c r="G8704" s="5">
        <v>56180</v>
      </c>
    </row>
    <row r="8705" spans="2:7">
      <c r="B8705" s="24">
        <f t="shared" si="543"/>
        <v>52471</v>
      </c>
      <c r="C8705" s="8" t="b">
        <f t="shared" si="541"/>
        <v>0</v>
      </c>
      <c r="D8705" s="21" t="b">
        <f t="shared" si="540"/>
        <v>0</v>
      </c>
      <c r="E8705" s="14">
        <f t="shared" si="542"/>
        <v>52471</v>
      </c>
      <c r="F8705" s="3"/>
      <c r="G8705" s="5">
        <v>56181</v>
      </c>
    </row>
    <row r="8706" spans="2:7">
      <c r="B8706" s="24">
        <f t="shared" si="543"/>
        <v>52472</v>
      </c>
      <c r="C8706" s="8" t="b">
        <f t="shared" si="541"/>
        <v>1</v>
      </c>
      <c r="D8706" s="21" t="b">
        <f t="shared" si="540"/>
        <v>0</v>
      </c>
      <c r="E8706" s="14" t="b">
        <f t="shared" si="542"/>
        <v>0</v>
      </c>
      <c r="F8706" s="3"/>
      <c r="G8706" s="5">
        <v>56184</v>
      </c>
    </row>
    <row r="8707" spans="2:7">
      <c r="B8707" s="24">
        <f t="shared" si="543"/>
        <v>52473</v>
      </c>
      <c r="C8707" s="8" t="b">
        <f t="shared" si="541"/>
        <v>1</v>
      </c>
      <c r="D8707" s="21" t="b">
        <f t="shared" ref="D8707:D8770" si="544">IF(TYPE(VLOOKUP(B8707,Holidays,1,0))&lt;&gt;1,FALSE,TRUE)</f>
        <v>0</v>
      </c>
      <c r="E8707" s="14" t="b">
        <f t="shared" si="542"/>
        <v>0</v>
      </c>
      <c r="F8707" s="3"/>
      <c r="G8707" s="5">
        <v>56185</v>
      </c>
    </row>
    <row r="8708" spans="2:7">
      <c r="B8708" s="24">
        <f t="shared" si="543"/>
        <v>52474</v>
      </c>
      <c r="C8708" s="8" t="b">
        <f t="shared" ref="C8708:C8771" si="545">IF(WEEKDAY(B8708,2)&gt;5,TRUE)</f>
        <v>0</v>
      </c>
      <c r="D8708" s="21" t="b">
        <f t="shared" si="544"/>
        <v>0</v>
      </c>
      <c r="E8708" s="14">
        <f t="shared" ref="E8708:E8771" si="546">IF(OR(C8708,D8708),FALSE,B8708)</f>
        <v>52474</v>
      </c>
      <c r="F8708" s="3"/>
      <c r="G8708" s="5">
        <v>56186</v>
      </c>
    </row>
    <row r="8709" spans="2:7">
      <c r="B8709" s="24">
        <f t="shared" ref="B8709:B8772" si="547">B8708+1</f>
        <v>52475</v>
      </c>
      <c r="C8709" s="8" t="b">
        <f t="shared" si="545"/>
        <v>0</v>
      </c>
      <c r="D8709" s="21" t="b">
        <f t="shared" si="544"/>
        <v>0</v>
      </c>
      <c r="E8709" s="14">
        <f t="shared" si="546"/>
        <v>52475</v>
      </c>
      <c r="F8709" s="3"/>
      <c r="G8709" s="5">
        <v>56187</v>
      </c>
    </row>
    <row r="8710" spans="2:7">
      <c r="B8710" s="24">
        <f t="shared" si="547"/>
        <v>52476</v>
      </c>
      <c r="C8710" s="8" t="b">
        <f t="shared" si="545"/>
        <v>0</v>
      </c>
      <c r="D8710" s="21" t="b">
        <f t="shared" si="544"/>
        <v>0</v>
      </c>
      <c r="E8710" s="14">
        <f t="shared" si="546"/>
        <v>52476</v>
      </c>
      <c r="F8710" s="3"/>
      <c r="G8710" s="5">
        <v>56188</v>
      </c>
    </row>
    <row r="8711" spans="2:7">
      <c r="B8711" s="24">
        <f t="shared" si="547"/>
        <v>52477</v>
      </c>
      <c r="C8711" s="8" t="b">
        <f t="shared" si="545"/>
        <v>0</v>
      </c>
      <c r="D8711" s="21" t="b">
        <f t="shared" si="544"/>
        <v>0</v>
      </c>
      <c r="E8711" s="14">
        <f t="shared" si="546"/>
        <v>52477</v>
      </c>
      <c r="F8711" s="3"/>
      <c r="G8711" s="5">
        <v>56191</v>
      </c>
    </row>
    <row r="8712" spans="2:7">
      <c r="B8712" s="24">
        <f t="shared" si="547"/>
        <v>52478</v>
      </c>
      <c r="C8712" s="8" t="b">
        <f t="shared" si="545"/>
        <v>0</v>
      </c>
      <c r="D8712" s="21" t="b">
        <f t="shared" si="544"/>
        <v>0</v>
      </c>
      <c r="E8712" s="14">
        <f t="shared" si="546"/>
        <v>52478</v>
      </c>
      <c r="F8712" s="3"/>
      <c r="G8712" s="5">
        <v>56192</v>
      </c>
    </row>
    <row r="8713" spans="2:7">
      <c r="B8713" s="24">
        <f t="shared" si="547"/>
        <v>52479</v>
      </c>
      <c r="C8713" s="8" t="b">
        <f t="shared" si="545"/>
        <v>1</v>
      </c>
      <c r="D8713" s="21" t="b">
        <f t="shared" si="544"/>
        <v>0</v>
      </c>
      <c r="E8713" s="14" t="b">
        <f t="shared" si="546"/>
        <v>0</v>
      </c>
      <c r="F8713" s="3"/>
      <c r="G8713" s="5">
        <v>56193</v>
      </c>
    </row>
    <row r="8714" spans="2:7">
      <c r="B8714" s="24">
        <f t="shared" si="547"/>
        <v>52480</v>
      </c>
      <c r="C8714" s="8" t="b">
        <f t="shared" si="545"/>
        <v>1</v>
      </c>
      <c r="D8714" s="21" t="b">
        <f t="shared" si="544"/>
        <v>0</v>
      </c>
      <c r="E8714" s="14" t="b">
        <f t="shared" si="546"/>
        <v>0</v>
      </c>
      <c r="F8714" s="3"/>
      <c r="G8714" s="5">
        <v>56194</v>
      </c>
    </row>
    <row r="8715" spans="2:7">
      <c r="B8715" s="24">
        <f t="shared" si="547"/>
        <v>52481</v>
      </c>
      <c r="C8715" s="8" t="b">
        <f t="shared" si="545"/>
        <v>0</v>
      </c>
      <c r="D8715" s="21" t="b">
        <f t="shared" si="544"/>
        <v>0</v>
      </c>
      <c r="E8715" s="14">
        <f t="shared" si="546"/>
        <v>52481</v>
      </c>
      <c r="F8715" s="3"/>
      <c r="G8715" s="5">
        <v>56195</v>
      </c>
    </row>
    <row r="8716" spans="2:7">
      <c r="B8716" s="24">
        <f t="shared" si="547"/>
        <v>52482</v>
      </c>
      <c r="C8716" s="8" t="b">
        <f t="shared" si="545"/>
        <v>0</v>
      </c>
      <c r="D8716" s="21" t="b">
        <f t="shared" si="544"/>
        <v>0</v>
      </c>
      <c r="E8716" s="14">
        <f t="shared" si="546"/>
        <v>52482</v>
      </c>
      <c r="F8716" s="3"/>
      <c r="G8716" s="5">
        <v>56198</v>
      </c>
    </row>
    <row r="8717" spans="2:7">
      <c r="B8717" s="24">
        <f t="shared" si="547"/>
        <v>52483</v>
      </c>
      <c r="C8717" s="8" t="b">
        <f t="shared" si="545"/>
        <v>0</v>
      </c>
      <c r="D8717" s="21" t="b">
        <f t="shared" si="544"/>
        <v>0</v>
      </c>
      <c r="E8717" s="14">
        <f t="shared" si="546"/>
        <v>52483</v>
      </c>
      <c r="F8717" s="3"/>
      <c r="G8717" s="5">
        <v>56199</v>
      </c>
    </row>
    <row r="8718" spans="2:7">
      <c r="B8718" s="24">
        <f t="shared" si="547"/>
        <v>52484</v>
      </c>
      <c r="C8718" s="8" t="b">
        <f t="shared" si="545"/>
        <v>0</v>
      </c>
      <c r="D8718" s="21" t="b">
        <f t="shared" si="544"/>
        <v>0</v>
      </c>
      <c r="E8718" s="14">
        <f t="shared" si="546"/>
        <v>52484</v>
      </c>
      <c r="F8718" s="3"/>
      <c r="G8718" s="5">
        <v>56200</v>
      </c>
    </row>
    <row r="8719" spans="2:7">
      <c r="B8719" s="24">
        <f t="shared" si="547"/>
        <v>52485</v>
      </c>
      <c r="C8719" s="8" t="b">
        <f t="shared" si="545"/>
        <v>0</v>
      </c>
      <c r="D8719" s="21" t="b">
        <f t="shared" si="544"/>
        <v>0</v>
      </c>
      <c r="E8719" s="14">
        <f t="shared" si="546"/>
        <v>52485</v>
      </c>
      <c r="F8719" s="3"/>
      <c r="G8719" s="5">
        <v>56201</v>
      </c>
    </row>
    <row r="8720" spans="2:7">
      <c r="B8720" s="24">
        <f t="shared" si="547"/>
        <v>52486</v>
      </c>
      <c r="C8720" s="8" t="b">
        <f t="shared" si="545"/>
        <v>1</v>
      </c>
      <c r="D8720" s="21" t="b">
        <f t="shared" si="544"/>
        <v>0</v>
      </c>
      <c r="E8720" s="14" t="b">
        <f t="shared" si="546"/>
        <v>0</v>
      </c>
      <c r="F8720" s="3"/>
      <c r="G8720" s="5">
        <v>56202</v>
      </c>
    </row>
    <row r="8721" spans="2:7">
      <c r="B8721" s="24">
        <f t="shared" si="547"/>
        <v>52487</v>
      </c>
      <c r="C8721" s="8" t="b">
        <f t="shared" si="545"/>
        <v>1</v>
      </c>
      <c r="D8721" s="21" t="b">
        <f t="shared" si="544"/>
        <v>0</v>
      </c>
      <c r="E8721" s="14" t="b">
        <f t="shared" si="546"/>
        <v>0</v>
      </c>
      <c r="F8721" s="3"/>
      <c r="G8721" s="5">
        <v>56205</v>
      </c>
    </row>
    <row r="8722" spans="2:7">
      <c r="B8722" s="24">
        <f t="shared" si="547"/>
        <v>52488</v>
      </c>
      <c r="C8722" s="8" t="b">
        <f t="shared" si="545"/>
        <v>0</v>
      </c>
      <c r="D8722" s="21" t="b">
        <f t="shared" si="544"/>
        <v>0</v>
      </c>
      <c r="E8722" s="14">
        <f t="shared" si="546"/>
        <v>52488</v>
      </c>
      <c r="F8722" s="3"/>
      <c r="G8722" s="5">
        <v>56206</v>
      </c>
    </row>
    <row r="8723" spans="2:7">
      <c r="B8723" s="24">
        <f t="shared" si="547"/>
        <v>52489</v>
      </c>
      <c r="C8723" s="8" t="b">
        <f t="shared" si="545"/>
        <v>0</v>
      </c>
      <c r="D8723" s="21" t="b">
        <f t="shared" si="544"/>
        <v>0</v>
      </c>
      <c r="E8723" s="14">
        <f t="shared" si="546"/>
        <v>52489</v>
      </c>
      <c r="F8723" s="3"/>
      <c r="G8723" s="5">
        <v>56207</v>
      </c>
    </row>
    <row r="8724" spans="2:7">
      <c r="B8724" s="24">
        <f t="shared" si="547"/>
        <v>52490</v>
      </c>
      <c r="C8724" s="8" t="b">
        <f t="shared" si="545"/>
        <v>0</v>
      </c>
      <c r="D8724" s="21" t="b">
        <f t="shared" si="544"/>
        <v>0</v>
      </c>
      <c r="E8724" s="14">
        <f t="shared" si="546"/>
        <v>52490</v>
      </c>
      <c r="F8724" s="3"/>
      <c r="G8724" s="5">
        <v>56208</v>
      </c>
    </row>
    <row r="8725" spans="2:7">
      <c r="B8725" s="24">
        <f t="shared" si="547"/>
        <v>52491</v>
      </c>
      <c r="C8725" s="8" t="b">
        <f t="shared" si="545"/>
        <v>0</v>
      </c>
      <c r="D8725" s="21" t="b">
        <f t="shared" si="544"/>
        <v>0</v>
      </c>
      <c r="E8725" s="14">
        <f t="shared" si="546"/>
        <v>52491</v>
      </c>
      <c r="F8725" s="3"/>
      <c r="G8725" s="5">
        <v>56209</v>
      </c>
    </row>
    <row r="8726" spans="2:7">
      <c r="B8726" s="24">
        <f t="shared" si="547"/>
        <v>52492</v>
      </c>
      <c r="C8726" s="8" t="b">
        <f t="shared" si="545"/>
        <v>0</v>
      </c>
      <c r="D8726" s="21" t="b">
        <f t="shared" si="544"/>
        <v>0</v>
      </c>
      <c r="E8726" s="14">
        <f t="shared" si="546"/>
        <v>52492</v>
      </c>
      <c r="F8726" s="3"/>
      <c r="G8726" s="5">
        <v>56212</v>
      </c>
    </row>
    <row r="8727" spans="2:7">
      <c r="B8727" s="24">
        <f t="shared" si="547"/>
        <v>52493</v>
      </c>
      <c r="C8727" s="8" t="b">
        <f t="shared" si="545"/>
        <v>1</v>
      </c>
      <c r="D8727" s="21" t="b">
        <f t="shared" si="544"/>
        <v>0</v>
      </c>
      <c r="E8727" s="14" t="b">
        <f t="shared" si="546"/>
        <v>0</v>
      </c>
      <c r="F8727" s="3"/>
      <c r="G8727" s="5">
        <v>56213</v>
      </c>
    </row>
    <row r="8728" spans="2:7">
      <c r="B8728" s="24">
        <f t="shared" si="547"/>
        <v>52494</v>
      </c>
      <c r="C8728" s="8" t="b">
        <f t="shared" si="545"/>
        <v>1</v>
      </c>
      <c r="D8728" s="21" t="b">
        <f t="shared" si="544"/>
        <v>0</v>
      </c>
      <c r="E8728" s="14" t="b">
        <f t="shared" si="546"/>
        <v>0</v>
      </c>
      <c r="F8728" s="3"/>
      <c r="G8728" s="5">
        <v>56214</v>
      </c>
    </row>
    <row r="8729" spans="2:7">
      <c r="B8729" s="24">
        <f t="shared" si="547"/>
        <v>52495</v>
      </c>
      <c r="C8729" s="8" t="b">
        <f t="shared" si="545"/>
        <v>0</v>
      </c>
      <c r="D8729" s="21" t="b">
        <f t="shared" si="544"/>
        <v>0</v>
      </c>
      <c r="E8729" s="14">
        <f t="shared" si="546"/>
        <v>52495</v>
      </c>
      <c r="F8729" s="3"/>
      <c r="G8729" s="5">
        <v>56215</v>
      </c>
    </row>
    <row r="8730" spans="2:7">
      <c r="B8730" s="24">
        <f t="shared" si="547"/>
        <v>52496</v>
      </c>
      <c r="C8730" s="8" t="b">
        <f t="shared" si="545"/>
        <v>0</v>
      </c>
      <c r="D8730" s="21" t="b">
        <f t="shared" si="544"/>
        <v>0</v>
      </c>
      <c r="E8730" s="14">
        <f t="shared" si="546"/>
        <v>52496</v>
      </c>
      <c r="F8730" s="3"/>
      <c r="G8730" s="5">
        <v>56216</v>
      </c>
    </row>
    <row r="8731" spans="2:7">
      <c r="B8731" s="24">
        <f t="shared" si="547"/>
        <v>52497</v>
      </c>
      <c r="C8731" s="8" t="b">
        <f t="shared" si="545"/>
        <v>0</v>
      </c>
      <c r="D8731" s="21" t="b">
        <f t="shared" si="544"/>
        <v>0</v>
      </c>
      <c r="E8731" s="14">
        <f t="shared" si="546"/>
        <v>52497</v>
      </c>
      <c r="F8731" s="3"/>
      <c r="G8731" s="5">
        <v>56219</v>
      </c>
    </row>
    <row r="8732" spans="2:7">
      <c r="B8732" s="24">
        <f t="shared" si="547"/>
        <v>52498</v>
      </c>
      <c r="C8732" s="8" t="b">
        <f t="shared" si="545"/>
        <v>0</v>
      </c>
      <c r="D8732" s="21" t="b">
        <f t="shared" si="544"/>
        <v>0</v>
      </c>
      <c r="E8732" s="14">
        <f t="shared" si="546"/>
        <v>52498</v>
      </c>
      <c r="F8732" s="3"/>
      <c r="G8732" s="5">
        <v>56220</v>
      </c>
    </row>
    <row r="8733" spans="2:7">
      <c r="B8733" s="24">
        <f t="shared" si="547"/>
        <v>52499</v>
      </c>
      <c r="C8733" s="8" t="b">
        <f t="shared" si="545"/>
        <v>0</v>
      </c>
      <c r="D8733" s="21" t="b">
        <f t="shared" si="544"/>
        <v>0</v>
      </c>
      <c r="E8733" s="14">
        <f t="shared" si="546"/>
        <v>52499</v>
      </c>
      <c r="F8733" s="3"/>
      <c r="G8733" s="5">
        <v>56221</v>
      </c>
    </row>
    <row r="8734" spans="2:7">
      <c r="B8734" s="24">
        <f t="shared" si="547"/>
        <v>52500</v>
      </c>
      <c r="C8734" s="8" t="b">
        <f t="shared" si="545"/>
        <v>1</v>
      </c>
      <c r="D8734" s="21" t="b">
        <f t="shared" si="544"/>
        <v>0</v>
      </c>
      <c r="E8734" s="14" t="b">
        <f t="shared" si="546"/>
        <v>0</v>
      </c>
      <c r="F8734" s="3"/>
      <c r="G8734" s="5">
        <v>56222</v>
      </c>
    </row>
    <row r="8735" spans="2:7">
      <c r="B8735" s="24">
        <f t="shared" si="547"/>
        <v>52501</v>
      </c>
      <c r="C8735" s="8" t="b">
        <f t="shared" si="545"/>
        <v>1</v>
      </c>
      <c r="D8735" s="21" t="b">
        <f t="shared" si="544"/>
        <v>0</v>
      </c>
      <c r="E8735" s="14" t="b">
        <f t="shared" si="546"/>
        <v>0</v>
      </c>
      <c r="F8735" s="3"/>
      <c r="G8735" s="5">
        <v>56223</v>
      </c>
    </row>
    <row r="8736" spans="2:7">
      <c r="B8736" s="24">
        <f t="shared" si="547"/>
        <v>52502</v>
      </c>
      <c r="C8736" s="8" t="b">
        <f t="shared" si="545"/>
        <v>0</v>
      </c>
      <c r="D8736" s="21" t="b">
        <f t="shared" si="544"/>
        <v>0</v>
      </c>
      <c r="E8736" s="14">
        <f t="shared" si="546"/>
        <v>52502</v>
      </c>
      <c r="F8736" s="3"/>
      <c r="G8736" s="5">
        <v>56226</v>
      </c>
    </row>
    <row r="8737" spans="2:7">
      <c r="B8737" s="24">
        <f t="shared" si="547"/>
        <v>52503</v>
      </c>
      <c r="C8737" s="8" t="b">
        <f t="shared" si="545"/>
        <v>0</v>
      </c>
      <c r="D8737" s="21" t="b">
        <f t="shared" si="544"/>
        <v>0</v>
      </c>
      <c r="E8737" s="14">
        <f t="shared" si="546"/>
        <v>52503</v>
      </c>
      <c r="F8737" s="3"/>
      <c r="G8737" s="5">
        <v>56227</v>
      </c>
    </row>
    <row r="8738" spans="2:7">
      <c r="B8738" s="24">
        <f t="shared" si="547"/>
        <v>52504</v>
      </c>
      <c r="C8738" s="8" t="b">
        <f t="shared" si="545"/>
        <v>0</v>
      </c>
      <c r="D8738" s="21" t="b">
        <f t="shared" si="544"/>
        <v>0</v>
      </c>
      <c r="E8738" s="14">
        <f t="shared" si="546"/>
        <v>52504</v>
      </c>
      <c r="F8738" s="3"/>
      <c r="G8738" s="5">
        <v>56228</v>
      </c>
    </row>
    <row r="8739" spans="2:7">
      <c r="B8739" s="24">
        <f t="shared" si="547"/>
        <v>52505</v>
      </c>
      <c r="C8739" s="8" t="b">
        <f t="shared" si="545"/>
        <v>0</v>
      </c>
      <c r="D8739" s="21" t="b">
        <f t="shared" si="544"/>
        <v>0</v>
      </c>
      <c r="E8739" s="14">
        <f t="shared" si="546"/>
        <v>52505</v>
      </c>
      <c r="F8739" s="3"/>
      <c r="G8739" s="5">
        <v>56229</v>
      </c>
    </row>
    <row r="8740" spans="2:7">
      <c r="B8740" s="24">
        <f t="shared" si="547"/>
        <v>52506</v>
      </c>
      <c r="C8740" s="8" t="b">
        <f t="shared" si="545"/>
        <v>0</v>
      </c>
      <c r="D8740" s="21" t="b">
        <f t="shared" si="544"/>
        <v>0</v>
      </c>
      <c r="E8740" s="14">
        <f t="shared" si="546"/>
        <v>52506</v>
      </c>
      <c r="F8740" s="3"/>
      <c r="G8740" s="5">
        <v>56230</v>
      </c>
    </row>
    <row r="8741" spans="2:7">
      <c r="B8741" s="24">
        <f t="shared" si="547"/>
        <v>52507</v>
      </c>
      <c r="C8741" s="8" t="b">
        <f t="shared" si="545"/>
        <v>1</v>
      </c>
      <c r="D8741" s="21" t="b">
        <f t="shared" si="544"/>
        <v>0</v>
      </c>
      <c r="E8741" s="14" t="b">
        <f t="shared" si="546"/>
        <v>0</v>
      </c>
      <c r="F8741" s="3"/>
      <c r="G8741" s="5">
        <v>56233</v>
      </c>
    </row>
    <row r="8742" spans="2:7">
      <c r="B8742" s="24">
        <f t="shared" si="547"/>
        <v>52508</v>
      </c>
      <c r="C8742" s="8" t="b">
        <f t="shared" si="545"/>
        <v>1</v>
      </c>
      <c r="D8742" s="21" t="b">
        <f t="shared" si="544"/>
        <v>0</v>
      </c>
      <c r="E8742" s="14" t="b">
        <f t="shared" si="546"/>
        <v>0</v>
      </c>
      <c r="F8742" s="3"/>
      <c r="G8742" s="5">
        <v>56234</v>
      </c>
    </row>
    <row r="8743" spans="2:7">
      <c r="B8743" s="24">
        <f t="shared" si="547"/>
        <v>52509</v>
      </c>
      <c r="C8743" s="8" t="b">
        <f t="shared" si="545"/>
        <v>0</v>
      </c>
      <c r="D8743" s="21" t="b">
        <f t="shared" si="544"/>
        <v>0</v>
      </c>
      <c r="E8743" s="14">
        <f t="shared" si="546"/>
        <v>52509</v>
      </c>
      <c r="F8743" s="3"/>
      <c r="G8743" s="5">
        <v>56235</v>
      </c>
    </row>
    <row r="8744" spans="2:7">
      <c r="B8744" s="24">
        <f t="shared" si="547"/>
        <v>52510</v>
      </c>
      <c r="C8744" s="8" t="b">
        <f t="shared" si="545"/>
        <v>0</v>
      </c>
      <c r="D8744" s="21" t="b">
        <f t="shared" si="544"/>
        <v>0</v>
      </c>
      <c r="E8744" s="14">
        <f t="shared" si="546"/>
        <v>52510</v>
      </c>
      <c r="F8744" s="3"/>
      <c r="G8744" s="5">
        <v>56236</v>
      </c>
    </row>
    <row r="8745" spans="2:7">
      <c r="B8745" s="24">
        <f t="shared" si="547"/>
        <v>52511</v>
      </c>
      <c r="C8745" s="8" t="b">
        <f t="shared" si="545"/>
        <v>0</v>
      </c>
      <c r="D8745" s="21" t="b">
        <f t="shared" si="544"/>
        <v>0</v>
      </c>
      <c r="E8745" s="14">
        <f t="shared" si="546"/>
        <v>52511</v>
      </c>
      <c r="F8745" s="3"/>
      <c r="G8745" s="5">
        <v>56237</v>
      </c>
    </row>
    <row r="8746" spans="2:7">
      <c r="B8746" s="24">
        <f t="shared" si="547"/>
        <v>52512</v>
      </c>
      <c r="C8746" s="8" t="b">
        <f t="shared" si="545"/>
        <v>0</v>
      </c>
      <c r="D8746" s="21" t="b">
        <f t="shared" si="544"/>
        <v>0</v>
      </c>
      <c r="E8746" s="14">
        <f t="shared" si="546"/>
        <v>52512</v>
      </c>
      <c r="F8746" s="3"/>
      <c r="G8746" s="5">
        <v>56240</v>
      </c>
    </row>
    <row r="8747" spans="2:7">
      <c r="B8747" s="24">
        <f t="shared" si="547"/>
        <v>52513</v>
      </c>
      <c r="C8747" s="8" t="b">
        <f t="shared" si="545"/>
        <v>0</v>
      </c>
      <c r="D8747" s="21" t="b">
        <f t="shared" si="544"/>
        <v>0</v>
      </c>
      <c r="E8747" s="14">
        <f t="shared" si="546"/>
        <v>52513</v>
      </c>
      <c r="F8747" s="3"/>
      <c r="G8747" s="5">
        <v>56241</v>
      </c>
    </row>
    <row r="8748" spans="2:7">
      <c r="B8748" s="24">
        <f t="shared" si="547"/>
        <v>52514</v>
      </c>
      <c r="C8748" s="8" t="b">
        <f t="shared" si="545"/>
        <v>1</v>
      </c>
      <c r="D8748" s="21" t="b">
        <f t="shared" si="544"/>
        <v>0</v>
      </c>
      <c r="E8748" s="14" t="b">
        <f t="shared" si="546"/>
        <v>0</v>
      </c>
      <c r="F8748" s="3"/>
      <c r="G8748" s="5">
        <v>56242</v>
      </c>
    </row>
    <row r="8749" spans="2:7">
      <c r="B8749" s="24">
        <f t="shared" si="547"/>
        <v>52515</v>
      </c>
      <c r="C8749" s="8" t="b">
        <f t="shared" si="545"/>
        <v>1</v>
      </c>
      <c r="D8749" s="21" t="b">
        <f t="shared" si="544"/>
        <v>0</v>
      </c>
      <c r="E8749" s="14" t="b">
        <f t="shared" si="546"/>
        <v>0</v>
      </c>
      <c r="F8749" s="3"/>
      <c r="G8749" s="5">
        <v>56247</v>
      </c>
    </row>
    <row r="8750" spans="2:7">
      <c r="B8750" s="24">
        <f t="shared" si="547"/>
        <v>52516</v>
      </c>
      <c r="C8750" s="8" t="b">
        <f t="shared" si="545"/>
        <v>0</v>
      </c>
      <c r="D8750" s="21" t="b">
        <f t="shared" si="544"/>
        <v>0</v>
      </c>
      <c r="E8750" s="14">
        <f t="shared" si="546"/>
        <v>52516</v>
      </c>
      <c r="F8750" s="3"/>
      <c r="G8750" s="5">
        <v>56248</v>
      </c>
    </row>
    <row r="8751" spans="2:7">
      <c r="B8751" s="24">
        <f t="shared" si="547"/>
        <v>52517</v>
      </c>
      <c r="C8751" s="8" t="b">
        <f t="shared" si="545"/>
        <v>0</v>
      </c>
      <c r="D8751" s="21" t="b">
        <f t="shared" si="544"/>
        <v>0</v>
      </c>
      <c r="E8751" s="14">
        <f t="shared" si="546"/>
        <v>52517</v>
      </c>
      <c r="F8751" s="3"/>
      <c r="G8751" s="5">
        <v>56249</v>
      </c>
    </row>
    <row r="8752" spans="2:7">
      <c r="B8752" s="24">
        <f t="shared" si="547"/>
        <v>52518</v>
      </c>
      <c r="C8752" s="8" t="b">
        <f t="shared" si="545"/>
        <v>0</v>
      </c>
      <c r="D8752" s="21" t="b">
        <f t="shared" si="544"/>
        <v>0</v>
      </c>
      <c r="E8752" s="14">
        <f t="shared" si="546"/>
        <v>52518</v>
      </c>
      <c r="F8752" s="3"/>
      <c r="G8752" s="5">
        <v>56251</v>
      </c>
    </row>
    <row r="8753" spans="2:7">
      <c r="B8753" s="24">
        <f t="shared" si="547"/>
        <v>52519</v>
      </c>
      <c r="C8753" s="8" t="b">
        <f t="shared" si="545"/>
        <v>0</v>
      </c>
      <c r="D8753" s="21" t="b">
        <f t="shared" si="544"/>
        <v>0</v>
      </c>
      <c r="E8753" s="14">
        <f t="shared" si="546"/>
        <v>52519</v>
      </c>
      <c r="F8753" s="3"/>
      <c r="G8753" s="5">
        <v>56254</v>
      </c>
    </row>
    <row r="8754" spans="2:7">
      <c r="B8754" s="24">
        <f t="shared" si="547"/>
        <v>52520</v>
      </c>
      <c r="C8754" s="8" t="b">
        <f t="shared" si="545"/>
        <v>0</v>
      </c>
      <c r="D8754" s="21" t="b">
        <f t="shared" si="544"/>
        <v>0</v>
      </c>
      <c r="E8754" s="14">
        <f t="shared" si="546"/>
        <v>52520</v>
      </c>
      <c r="F8754" s="3"/>
      <c r="G8754" s="5">
        <v>56255</v>
      </c>
    </row>
    <row r="8755" spans="2:7">
      <c r="B8755" s="24">
        <f t="shared" si="547"/>
        <v>52521</v>
      </c>
      <c r="C8755" s="8" t="b">
        <f t="shared" si="545"/>
        <v>1</v>
      </c>
      <c r="D8755" s="21" t="b">
        <f t="shared" si="544"/>
        <v>0</v>
      </c>
      <c r="E8755" s="14" t="b">
        <f t="shared" si="546"/>
        <v>0</v>
      </c>
      <c r="F8755" s="3"/>
      <c r="G8755" s="5">
        <v>56256</v>
      </c>
    </row>
    <row r="8756" spans="2:7">
      <c r="B8756" s="24">
        <f t="shared" si="547"/>
        <v>52522</v>
      </c>
      <c r="C8756" s="8" t="b">
        <f t="shared" si="545"/>
        <v>1</v>
      </c>
      <c r="D8756" s="21" t="b">
        <f t="shared" si="544"/>
        <v>0</v>
      </c>
      <c r="E8756" s="14" t="b">
        <f t="shared" si="546"/>
        <v>0</v>
      </c>
      <c r="F8756" s="3"/>
      <c r="G8756" s="5">
        <v>56257</v>
      </c>
    </row>
    <row r="8757" spans="2:7">
      <c r="B8757" s="24">
        <f t="shared" si="547"/>
        <v>52523</v>
      </c>
      <c r="C8757" s="8" t="b">
        <f t="shared" si="545"/>
        <v>0</v>
      </c>
      <c r="D8757" s="21" t="b">
        <f t="shared" si="544"/>
        <v>0</v>
      </c>
      <c r="E8757" s="14">
        <f t="shared" si="546"/>
        <v>52523</v>
      </c>
      <c r="F8757" s="3"/>
      <c r="G8757" s="5">
        <v>56258</v>
      </c>
    </row>
    <row r="8758" spans="2:7">
      <c r="B8758" s="24">
        <f t="shared" si="547"/>
        <v>52524</v>
      </c>
      <c r="C8758" s="8" t="b">
        <f t="shared" si="545"/>
        <v>0</v>
      </c>
      <c r="D8758" s="21" t="b">
        <f t="shared" si="544"/>
        <v>0</v>
      </c>
      <c r="E8758" s="14">
        <f t="shared" si="546"/>
        <v>52524</v>
      </c>
      <c r="F8758" s="3"/>
      <c r="G8758" s="5">
        <v>56261</v>
      </c>
    </row>
    <row r="8759" spans="2:7">
      <c r="B8759" s="24">
        <f t="shared" si="547"/>
        <v>52525</v>
      </c>
      <c r="C8759" s="8" t="b">
        <f t="shared" si="545"/>
        <v>0</v>
      </c>
      <c r="D8759" s="21" t="b">
        <f t="shared" si="544"/>
        <v>0</v>
      </c>
      <c r="E8759" s="14">
        <f t="shared" si="546"/>
        <v>52525</v>
      </c>
      <c r="F8759" s="3"/>
      <c r="G8759" s="5">
        <v>56262</v>
      </c>
    </row>
    <row r="8760" spans="2:7">
      <c r="B8760" s="24">
        <f t="shared" si="547"/>
        <v>52526</v>
      </c>
      <c r="C8760" s="8" t="b">
        <f t="shared" si="545"/>
        <v>0</v>
      </c>
      <c r="D8760" s="21" t="b">
        <f t="shared" si="544"/>
        <v>0</v>
      </c>
      <c r="E8760" s="14">
        <f t="shared" si="546"/>
        <v>52526</v>
      </c>
      <c r="F8760" s="3"/>
      <c r="G8760" s="5">
        <v>56263</v>
      </c>
    </row>
    <row r="8761" spans="2:7">
      <c r="B8761" s="24">
        <f t="shared" si="547"/>
        <v>52527</v>
      </c>
      <c r="C8761" s="8" t="b">
        <f t="shared" si="545"/>
        <v>0</v>
      </c>
      <c r="D8761" s="21" t="b">
        <f t="shared" si="544"/>
        <v>0</v>
      </c>
      <c r="E8761" s="14">
        <f t="shared" si="546"/>
        <v>52527</v>
      </c>
      <c r="F8761" s="3"/>
      <c r="G8761" s="5">
        <v>56264</v>
      </c>
    </row>
    <row r="8762" spans="2:7">
      <c r="B8762" s="24">
        <f t="shared" si="547"/>
        <v>52528</v>
      </c>
      <c r="C8762" s="8" t="b">
        <f t="shared" si="545"/>
        <v>1</v>
      </c>
      <c r="D8762" s="21" t="b">
        <f t="shared" si="544"/>
        <v>0</v>
      </c>
      <c r="E8762" s="14" t="b">
        <f t="shared" si="546"/>
        <v>0</v>
      </c>
      <c r="F8762" s="3"/>
      <c r="G8762" s="5">
        <v>56265</v>
      </c>
    </row>
    <row r="8763" spans="2:7">
      <c r="B8763" s="24">
        <f t="shared" si="547"/>
        <v>52529</v>
      </c>
      <c r="C8763" s="8" t="b">
        <f t="shared" si="545"/>
        <v>1</v>
      </c>
      <c r="D8763" s="21" t="b">
        <f t="shared" si="544"/>
        <v>0</v>
      </c>
      <c r="E8763" s="14" t="b">
        <f t="shared" si="546"/>
        <v>0</v>
      </c>
      <c r="F8763" s="3"/>
      <c r="G8763" s="5">
        <v>56268</v>
      </c>
    </row>
    <row r="8764" spans="2:7">
      <c r="B8764" s="24">
        <f t="shared" si="547"/>
        <v>52530</v>
      </c>
      <c r="C8764" s="8" t="b">
        <f t="shared" si="545"/>
        <v>0</v>
      </c>
      <c r="D8764" s="21" t="b">
        <f t="shared" si="544"/>
        <v>0</v>
      </c>
      <c r="E8764" s="14">
        <f t="shared" si="546"/>
        <v>52530</v>
      </c>
      <c r="F8764" s="3"/>
      <c r="G8764" s="5">
        <v>56269</v>
      </c>
    </row>
    <row r="8765" spans="2:7">
      <c r="B8765" s="24">
        <f t="shared" si="547"/>
        <v>52531</v>
      </c>
      <c r="C8765" s="8" t="b">
        <f t="shared" si="545"/>
        <v>0</v>
      </c>
      <c r="D8765" s="21" t="b">
        <f t="shared" si="544"/>
        <v>0</v>
      </c>
      <c r="E8765" s="14">
        <f t="shared" si="546"/>
        <v>52531</v>
      </c>
      <c r="F8765" s="3"/>
      <c r="G8765" s="5">
        <v>56270</v>
      </c>
    </row>
    <row r="8766" spans="2:7">
      <c r="B8766" s="24">
        <f t="shared" si="547"/>
        <v>52532</v>
      </c>
      <c r="C8766" s="8" t="b">
        <f t="shared" si="545"/>
        <v>0</v>
      </c>
      <c r="D8766" s="21" t="b">
        <f t="shared" si="544"/>
        <v>0</v>
      </c>
      <c r="E8766" s="14">
        <f t="shared" si="546"/>
        <v>52532</v>
      </c>
      <c r="F8766" s="3"/>
      <c r="G8766" s="5">
        <v>56271</v>
      </c>
    </row>
    <row r="8767" spans="2:7">
      <c r="B8767" s="24">
        <f t="shared" si="547"/>
        <v>52533</v>
      </c>
      <c r="C8767" s="8" t="b">
        <f t="shared" si="545"/>
        <v>0</v>
      </c>
      <c r="D8767" s="21" t="b">
        <f t="shared" si="544"/>
        <v>0</v>
      </c>
      <c r="E8767" s="14">
        <f t="shared" si="546"/>
        <v>52533</v>
      </c>
      <c r="F8767" s="3"/>
      <c r="G8767" s="5">
        <v>56272</v>
      </c>
    </row>
    <row r="8768" spans="2:7">
      <c r="B8768" s="24">
        <f t="shared" si="547"/>
        <v>52534</v>
      </c>
      <c r="C8768" s="8" t="b">
        <f t="shared" si="545"/>
        <v>0</v>
      </c>
      <c r="D8768" s="21" t="b">
        <f t="shared" si="544"/>
        <v>0</v>
      </c>
      <c r="E8768" s="14">
        <f t="shared" si="546"/>
        <v>52534</v>
      </c>
      <c r="F8768" s="3"/>
      <c r="G8768" s="5">
        <v>56275</v>
      </c>
    </row>
    <row r="8769" spans="2:7">
      <c r="B8769" s="24">
        <f t="shared" si="547"/>
        <v>52535</v>
      </c>
      <c r="C8769" s="8" t="b">
        <f t="shared" si="545"/>
        <v>1</v>
      </c>
      <c r="D8769" s="21" t="b">
        <f t="shared" si="544"/>
        <v>0</v>
      </c>
      <c r="E8769" s="14" t="b">
        <f t="shared" si="546"/>
        <v>0</v>
      </c>
      <c r="F8769" s="3"/>
      <c r="G8769" s="5">
        <v>56276</v>
      </c>
    </row>
    <row r="8770" spans="2:7">
      <c r="B8770" s="24">
        <f t="shared" si="547"/>
        <v>52536</v>
      </c>
      <c r="C8770" s="8" t="b">
        <f t="shared" si="545"/>
        <v>1</v>
      </c>
      <c r="D8770" s="21" t="b">
        <f t="shared" si="544"/>
        <v>0</v>
      </c>
      <c r="E8770" s="14" t="b">
        <f t="shared" si="546"/>
        <v>0</v>
      </c>
      <c r="F8770" s="3"/>
      <c r="G8770" s="5">
        <v>56277</v>
      </c>
    </row>
    <row r="8771" spans="2:7">
      <c r="B8771" s="24">
        <f t="shared" si="547"/>
        <v>52537</v>
      </c>
      <c r="C8771" s="8" t="b">
        <f t="shared" si="545"/>
        <v>0</v>
      </c>
      <c r="D8771" s="21" t="b">
        <f t="shared" ref="D8771:D8834" si="548">IF(TYPE(VLOOKUP(B8771,Holidays,1,0))&lt;&gt;1,FALSE,TRUE)</f>
        <v>0</v>
      </c>
      <c r="E8771" s="14">
        <f t="shared" si="546"/>
        <v>52537</v>
      </c>
      <c r="F8771" s="3"/>
      <c r="G8771" s="5">
        <v>56278</v>
      </c>
    </row>
    <row r="8772" spans="2:7">
      <c r="B8772" s="24">
        <f t="shared" si="547"/>
        <v>52538</v>
      </c>
      <c r="C8772" s="8" t="b">
        <f t="shared" ref="C8772:C8835" si="549">IF(WEEKDAY(B8772,2)&gt;5,TRUE)</f>
        <v>0</v>
      </c>
      <c r="D8772" s="21" t="b">
        <f t="shared" si="548"/>
        <v>0</v>
      </c>
      <c r="E8772" s="14">
        <f t="shared" ref="E8772:E8835" si="550">IF(OR(C8772,D8772),FALSE,B8772)</f>
        <v>52538</v>
      </c>
      <c r="F8772" s="3"/>
      <c r="G8772" s="5">
        <v>56279</v>
      </c>
    </row>
    <row r="8773" spans="2:7">
      <c r="B8773" s="24">
        <f t="shared" ref="B8773:B8836" si="551">B8772+1</f>
        <v>52539</v>
      </c>
      <c r="C8773" s="8" t="b">
        <f t="shared" si="549"/>
        <v>0</v>
      </c>
      <c r="D8773" s="21" t="b">
        <f t="shared" si="548"/>
        <v>0</v>
      </c>
      <c r="E8773" s="14">
        <f t="shared" si="550"/>
        <v>52539</v>
      </c>
      <c r="F8773" s="3"/>
      <c r="G8773" s="5">
        <v>56282</v>
      </c>
    </row>
    <row r="8774" spans="2:7">
      <c r="B8774" s="24">
        <f t="shared" si="551"/>
        <v>52540</v>
      </c>
      <c r="C8774" s="8" t="b">
        <f t="shared" si="549"/>
        <v>0</v>
      </c>
      <c r="D8774" s="21" t="b">
        <f t="shared" si="548"/>
        <v>0</v>
      </c>
      <c r="E8774" s="14">
        <f t="shared" si="550"/>
        <v>52540</v>
      </c>
      <c r="F8774" s="3"/>
      <c r="G8774" s="5">
        <v>56283</v>
      </c>
    </row>
    <row r="8775" spans="2:7">
      <c r="B8775" s="24">
        <f t="shared" si="551"/>
        <v>52541</v>
      </c>
      <c r="C8775" s="8" t="b">
        <f t="shared" si="549"/>
        <v>0</v>
      </c>
      <c r="D8775" s="21" t="b">
        <f t="shared" si="548"/>
        <v>0</v>
      </c>
      <c r="E8775" s="14">
        <f t="shared" si="550"/>
        <v>52541</v>
      </c>
      <c r="F8775" s="3"/>
      <c r="G8775" s="5">
        <v>56284</v>
      </c>
    </row>
    <row r="8776" spans="2:7">
      <c r="B8776" s="24">
        <f t="shared" si="551"/>
        <v>52542</v>
      </c>
      <c r="C8776" s="8" t="b">
        <f t="shared" si="549"/>
        <v>1</v>
      </c>
      <c r="D8776" s="21" t="b">
        <f t="shared" si="548"/>
        <v>0</v>
      </c>
      <c r="E8776" s="14" t="b">
        <f t="shared" si="550"/>
        <v>0</v>
      </c>
      <c r="F8776" s="3"/>
      <c r="G8776" s="5">
        <v>56285</v>
      </c>
    </row>
    <row r="8777" spans="2:7">
      <c r="B8777" s="24">
        <f t="shared" si="551"/>
        <v>52543</v>
      </c>
      <c r="C8777" s="8" t="b">
        <f t="shared" si="549"/>
        <v>1</v>
      </c>
      <c r="D8777" s="21" t="b">
        <f t="shared" si="548"/>
        <v>0</v>
      </c>
      <c r="E8777" s="14" t="b">
        <f t="shared" si="550"/>
        <v>0</v>
      </c>
      <c r="F8777" s="3"/>
      <c r="G8777" s="5">
        <v>56286</v>
      </c>
    </row>
    <row r="8778" spans="2:7">
      <c r="B8778" s="24">
        <f t="shared" si="551"/>
        <v>52544</v>
      </c>
      <c r="C8778" s="8" t="b">
        <f t="shared" si="549"/>
        <v>0</v>
      </c>
      <c r="D8778" s="21" t="b">
        <f t="shared" si="548"/>
        <v>0</v>
      </c>
      <c r="E8778" s="14">
        <f t="shared" si="550"/>
        <v>52544</v>
      </c>
      <c r="F8778" s="3"/>
      <c r="G8778" s="5">
        <v>56289</v>
      </c>
    </row>
    <row r="8779" spans="2:7">
      <c r="B8779" s="24">
        <f t="shared" si="551"/>
        <v>52545</v>
      </c>
      <c r="C8779" s="8" t="b">
        <f t="shared" si="549"/>
        <v>0</v>
      </c>
      <c r="D8779" s="21" t="b">
        <f t="shared" si="548"/>
        <v>0</v>
      </c>
      <c r="E8779" s="14">
        <f t="shared" si="550"/>
        <v>52545</v>
      </c>
      <c r="F8779" s="3"/>
      <c r="G8779" s="5">
        <v>56290</v>
      </c>
    </row>
    <row r="8780" spans="2:7">
      <c r="B8780" s="24">
        <f t="shared" si="551"/>
        <v>52546</v>
      </c>
      <c r="C8780" s="8" t="b">
        <f t="shared" si="549"/>
        <v>0</v>
      </c>
      <c r="D8780" s="21" t="b">
        <f t="shared" si="548"/>
        <v>0</v>
      </c>
      <c r="E8780" s="14">
        <f t="shared" si="550"/>
        <v>52546</v>
      </c>
      <c r="F8780" s="3"/>
      <c r="G8780" s="5">
        <v>56291</v>
      </c>
    </row>
    <row r="8781" spans="2:7">
      <c r="B8781" s="24">
        <f t="shared" si="551"/>
        <v>52547</v>
      </c>
      <c r="C8781" s="8" t="b">
        <f t="shared" si="549"/>
        <v>0</v>
      </c>
      <c r="D8781" s="21" t="b">
        <f t="shared" si="548"/>
        <v>0</v>
      </c>
      <c r="E8781" s="14">
        <f t="shared" si="550"/>
        <v>52547</v>
      </c>
      <c r="F8781" s="3"/>
      <c r="G8781" s="5">
        <v>56292</v>
      </c>
    </row>
    <row r="8782" spans="2:7">
      <c r="B8782" s="24">
        <f t="shared" si="551"/>
        <v>52548</v>
      </c>
      <c r="C8782" s="8" t="b">
        <f t="shared" si="549"/>
        <v>0</v>
      </c>
      <c r="D8782" s="21" t="b">
        <f t="shared" si="548"/>
        <v>0</v>
      </c>
      <c r="E8782" s="14">
        <f t="shared" si="550"/>
        <v>52548</v>
      </c>
      <c r="F8782" s="3"/>
      <c r="G8782" s="5">
        <v>56293</v>
      </c>
    </row>
    <row r="8783" spans="2:7">
      <c r="B8783" s="24">
        <f t="shared" si="551"/>
        <v>52549</v>
      </c>
      <c r="C8783" s="8" t="b">
        <f t="shared" si="549"/>
        <v>1</v>
      </c>
      <c r="D8783" s="21" t="b">
        <f t="shared" si="548"/>
        <v>0</v>
      </c>
      <c r="E8783" s="14" t="b">
        <f t="shared" si="550"/>
        <v>0</v>
      </c>
      <c r="F8783" s="3"/>
      <c r="G8783" s="5">
        <v>56296</v>
      </c>
    </row>
    <row r="8784" spans="2:7">
      <c r="B8784" s="24">
        <f t="shared" si="551"/>
        <v>52550</v>
      </c>
      <c r="C8784" s="8" t="b">
        <f t="shared" si="549"/>
        <v>1</v>
      </c>
      <c r="D8784" s="21" t="b">
        <f t="shared" si="548"/>
        <v>0</v>
      </c>
      <c r="E8784" s="14" t="b">
        <f t="shared" si="550"/>
        <v>0</v>
      </c>
      <c r="F8784" s="3"/>
      <c r="G8784" s="5">
        <v>56297</v>
      </c>
    </row>
    <row r="8785" spans="2:7">
      <c r="B8785" s="24">
        <f t="shared" si="551"/>
        <v>52551</v>
      </c>
      <c r="C8785" s="8" t="b">
        <f t="shared" si="549"/>
        <v>0</v>
      </c>
      <c r="D8785" s="21" t="b">
        <f t="shared" si="548"/>
        <v>0</v>
      </c>
      <c r="E8785" s="14">
        <f t="shared" si="550"/>
        <v>52551</v>
      </c>
      <c r="F8785" s="3"/>
      <c r="G8785" s="5">
        <v>56298</v>
      </c>
    </row>
    <row r="8786" spans="2:7">
      <c r="B8786" s="24">
        <f t="shared" si="551"/>
        <v>52552</v>
      </c>
      <c r="C8786" s="8" t="b">
        <f t="shared" si="549"/>
        <v>0</v>
      </c>
      <c r="D8786" s="21" t="b">
        <f t="shared" si="548"/>
        <v>0</v>
      </c>
      <c r="E8786" s="14">
        <f t="shared" si="550"/>
        <v>52552</v>
      </c>
      <c r="F8786" s="3"/>
      <c r="G8786" s="5">
        <v>56299</v>
      </c>
    </row>
    <row r="8787" spans="2:7">
      <c r="B8787" s="24">
        <f t="shared" si="551"/>
        <v>52553</v>
      </c>
      <c r="C8787" s="8" t="b">
        <f t="shared" si="549"/>
        <v>0</v>
      </c>
      <c r="D8787" s="21" t="b">
        <f t="shared" si="548"/>
        <v>0</v>
      </c>
      <c r="E8787" s="14">
        <f t="shared" si="550"/>
        <v>52553</v>
      </c>
      <c r="F8787" s="3"/>
      <c r="G8787" s="5">
        <v>56300</v>
      </c>
    </row>
    <row r="8788" spans="2:7">
      <c r="B8788" s="24">
        <f t="shared" si="551"/>
        <v>52554</v>
      </c>
      <c r="C8788" s="8" t="b">
        <f t="shared" si="549"/>
        <v>0</v>
      </c>
      <c r="D8788" s="21" t="b">
        <f t="shared" si="548"/>
        <v>0</v>
      </c>
      <c r="E8788" s="14">
        <f t="shared" si="550"/>
        <v>52554</v>
      </c>
      <c r="F8788" s="3"/>
      <c r="G8788" s="5">
        <v>56303</v>
      </c>
    </row>
    <row r="8789" spans="2:7">
      <c r="B8789" s="24">
        <f t="shared" si="551"/>
        <v>52555</v>
      </c>
      <c r="C8789" s="8" t="b">
        <f t="shared" si="549"/>
        <v>0</v>
      </c>
      <c r="D8789" s="21" t="b">
        <f t="shared" si="548"/>
        <v>0</v>
      </c>
      <c r="E8789" s="14">
        <f t="shared" si="550"/>
        <v>52555</v>
      </c>
      <c r="F8789" s="3"/>
      <c r="G8789" s="5">
        <v>56304</v>
      </c>
    </row>
    <row r="8790" spans="2:7">
      <c r="B8790" s="24">
        <f t="shared" si="551"/>
        <v>52556</v>
      </c>
      <c r="C8790" s="8" t="b">
        <f t="shared" si="549"/>
        <v>1</v>
      </c>
      <c r="D8790" s="21" t="b">
        <f t="shared" si="548"/>
        <v>0</v>
      </c>
      <c r="E8790" s="14" t="b">
        <f t="shared" si="550"/>
        <v>0</v>
      </c>
      <c r="F8790" s="3"/>
      <c r="G8790" s="5">
        <v>56305</v>
      </c>
    </row>
    <row r="8791" spans="2:7">
      <c r="B8791" s="24">
        <f t="shared" si="551"/>
        <v>52557</v>
      </c>
      <c r="C8791" s="8" t="b">
        <f t="shared" si="549"/>
        <v>1</v>
      </c>
      <c r="D8791" s="21" t="b">
        <f t="shared" si="548"/>
        <v>0</v>
      </c>
      <c r="E8791" s="14" t="b">
        <f t="shared" si="550"/>
        <v>0</v>
      </c>
      <c r="F8791" s="3"/>
      <c r="G8791" s="5">
        <v>56306</v>
      </c>
    </row>
    <row r="8792" spans="2:7">
      <c r="B8792" s="24">
        <f t="shared" si="551"/>
        <v>52558</v>
      </c>
      <c r="C8792" s="8" t="b">
        <f t="shared" si="549"/>
        <v>0</v>
      </c>
      <c r="D8792" s="21" t="b">
        <f t="shared" si="548"/>
        <v>0</v>
      </c>
      <c r="E8792" s="14">
        <f t="shared" si="550"/>
        <v>52558</v>
      </c>
      <c r="F8792" s="3"/>
      <c r="G8792" s="5">
        <v>56307</v>
      </c>
    </row>
    <row r="8793" spans="2:7">
      <c r="B8793" s="24">
        <f t="shared" si="551"/>
        <v>52559</v>
      </c>
      <c r="C8793" s="8" t="b">
        <f t="shared" si="549"/>
        <v>0</v>
      </c>
      <c r="D8793" s="21" t="b">
        <f t="shared" si="548"/>
        <v>0</v>
      </c>
      <c r="E8793" s="14">
        <f t="shared" si="550"/>
        <v>52559</v>
      </c>
      <c r="F8793" s="3"/>
      <c r="G8793" s="5">
        <v>56310</v>
      </c>
    </row>
    <row r="8794" spans="2:7">
      <c r="B8794" s="24">
        <f t="shared" si="551"/>
        <v>52560</v>
      </c>
      <c r="C8794" s="8" t="b">
        <f t="shared" si="549"/>
        <v>0</v>
      </c>
      <c r="D8794" s="21" t="b">
        <f t="shared" si="548"/>
        <v>0</v>
      </c>
      <c r="E8794" s="14">
        <f t="shared" si="550"/>
        <v>52560</v>
      </c>
      <c r="F8794" s="3"/>
      <c r="G8794" s="5">
        <v>56311</v>
      </c>
    </row>
    <row r="8795" spans="2:7">
      <c r="B8795" s="24">
        <f t="shared" si="551"/>
        <v>52561</v>
      </c>
      <c r="C8795" s="8" t="b">
        <f t="shared" si="549"/>
        <v>0</v>
      </c>
      <c r="D8795" s="21" t="b">
        <f t="shared" si="548"/>
        <v>0</v>
      </c>
      <c r="E8795" s="14">
        <f t="shared" si="550"/>
        <v>52561</v>
      </c>
      <c r="F8795" s="3"/>
      <c r="G8795" s="5">
        <v>56312</v>
      </c>
    </row>
    <row r="8796" spans="2:7">
      <c r="B8796" s="24">
        <f t="shared" si="551"/>
        <v>52562</v>
      </c>
      <c r="C8796" s="8" t="b">
        <f t="shared" si="549"/>
        <v>0</v>
      </c>
      <c r="D8796" s="21" t="b">
        <f t="shared" si="548"/>
        <v>0</v>
      </c>
      <c r="E8796" s="14">
        <f t="shared" si="550"/>
        <v>52562</v>
      </c>
      <c r="F8796" s="3"/>
      <c r="G8796" s="5">
        <v>56313</v>
      </c>
    </row>
    <row r="8797" spans="2:7">
      <c r="B8797" s="24">
        <f t="shared" si="551"/>
        <v>52563</v>
      </c>
      <c r="C8797" s="8" t="b">
        <f t="shared" si="549"/>
        <v>1</v>
      </c>
      <c r="D8797" s="21" t="b">
        <f t="shared" si="548"/>
        <v>0</v>
      </c>
      <c r="E8797" s="14" t="b">
        <f t="shared" si="550"/>
        <v>0</v>
      </c>
      <c r="F8797" s="3"/>
      <c r="G8797" s="5">
        <v>56314</v>
      </c>
    </row>
    <row r="8798" spans="2:7">
      <c r="B8798" s="24">
        <f t="shared" si="551"/>
        <v>52564</v>
      </c>
      <c r="C8798" s="8" t="b">
        <f t="shared" si="549"/>
        <v>1</v>
      </c>
      <c r="D8798" s="21" t="b">
        <f t="shared" si="548"/>
        <v>0</v>
      </c>
      <c r="E8798" s="14" t="b">
        <f t="shared" si="550"/>
        <v>0</v>
      </c>
      <c r="F8798" s="3"/>
      <c r="G8798" s="5">
        <v>56317</v>
      </c>
    </row>
    <row r="8799" spans="2:7">
      <c r="B8799" s="24">
        <f t="shared" si="551"/>
        <v>52565</v>
      </c>
      <c r="C8799" s="8" t="b">
        <f t="shared" si="549"/>
        <v>0</v>
      </c>
      <c r="D8799" s="21" t="b">
        <f t="shared" si="548"/>
        <v>0</v>
      </c>
      <c r="E8799" s="14">
        <f t="shared" si="550"/>
        <v>52565</v>
      </c>
      <c r="F8799" s="3"/>
      <c r="G8799" s="5">
        <v>56318</v>
      </c>
    </row>
    <row r="8800" spans="2:7">
      <c r="B8800" s="24">
        <f t="shared" si="551"/>
        <v>52566</v>
      </c>
      <c r="C8800" s="8" t="b">
        <f t="shared" si="549"/>
        <v>0</v>
      </c>
      <c r="D8800" s="21" t="b">
        <f t="shared" si="548"/>
        <v>0</v>
      </c>
      <c r="E8800" s="14">
        <f t="shared" si="550"/>
        <v>52566</v>
      </c>
      <c r="F8800" s="3"/>
      <c r="G8800" s="5">
        <v>56319</v>
      </c>
    </row>
    <row r="8801" spans="2:7">
      <c r="B8801" s="24">
        <f t="shared" si="551"/>
        <v>52567</v>
      </c>
      <c r="C8801" s="8" t="b">
        <f t="shared" si="549"/>
        <v>0</v>
      </c>
      <c r="D8801" s="21" t="b">
        <f t="shared" si="548"/>
        <v>0</v>
      </c>
      <c r="E8801" s="14">
        <f t="shared" si="550"/>
        <v>52567</v>
      </c>
      <c r="F8801" s="3"/>
      <c r="G8801" s="5">
        <v>56320</v>
      </c>
    </row>
    <row r="8802" spans="2:7">
      <c r="B8802" s="24">
        <f t="shared" si="551"/>
        <v>52568</v>
      </c>
      <c r="C8802" s="8" t="b">
        <f t="shared" si="549"/>
        <v>0</v>
      </c>
      <c r="D8802" s="21" t="b">
        <f t="shared" si="548"/>
        <v>0</v>
      </c>
      <c r="E8802" s="14">
        <f t="shared" si="550"/>
        <v>52568</v>
      </c>
      <c r="F8802" s="3"/>
      <c r="G8802" s="5">
        <v>56321</v>
      </c>
    </row>
    <row r="8803" spans="2:7">
      <c r="B8803" s="24">
        <f t="shared" si="551"/>
        <v>52569</v>
      </c>
      <c r="C8803" s="8" t="b">
        <f t="shared" si="549"/>
        <v>0</v>
      </c>
      <c r="D8803" s="21" t="b">
        <f t="shared" si="548"/>
        <v>0</v>
      </c>
      <c r="E8803" s="14">
        <f t="shared" si="550"/>
        <v>52569</v>
      </c>
      <c r="F8803" s="3"/>
      <c r="G8803" s="5">
        <v>56324</v>
      </c>
    </row>
    <row r="8804" spans="2:7">
      <c r="B8804" s="24">
        <f t="shared" si="551"/>
        <v>52570</v>
      </c>
      <c r="C8804" s="8" t="b">
        <f t="shared" si="549"/>
        <v>1</v>
      </c>
      <c r="D8804" s="21" t="b">
        <f t="shared" si="548"/>
        <v>0</v>
      </c>
      <c r="E8804" s="14" t="b">
        <f t="shared" si="550"/>
        <v>0</v>
      </c>
      <c r="F8804" s="3"/>
      <c r="G8804" s="5">
        <v>56325</v>
      </c>
    </row>
    <row r="8805" spans="2:7">
      <c r="B8805" s="24">
        <f t="shared" si="551"/>
        <v>52571</v>
      </c>
      <c r="C8805" s="8" t="b">
        <f t="shared" si="549"/>
        <v>1</v>
      </c>
      <c r="D8805" s="21" t="b">
        <f t="shared" si="548"/>
        <v>0</v>
      </c>
      <c r="E8805" s="14" t="b">
        <f t="shared" si="550"/>
        <v>0</v>
      </c>
      <c r="F8805" s="3"/>
      <c r="G8805" s="5">
        <v>56326</v>
      </c>
    </row>
    <row r="8806" spans="2:7">
      <c r="B8806" s="24">
        <f t="shared" si="551"/>
        <v>52572</v>
      </c>
      <c r="C8806" s="8" t="b">
        <f t="shared" si="549"/>
        <v>0</v>
      </c>
      <c r="D8806" s="21" t="b">
        <f t="shared" si="548"/>
        <v>0</v>
      </c>
      <c r="E8806" s="14">
        <f t="shared" si="550"/>
        <v>52572</v>
      </c>
      <c r="F8806" s="3"/>
      <c r="G8806" s="5">
        <v>56327</v>
      </c>
    </row>
    <row r="8807" spans="2:7">
      <c r="B8807" s="24">
        <f t="shared" si="551"/>
        <v>52573</v>
      </c>
      <c r="C8807" s="8" t="b">
        <f t="shared" si="549"/>
        <v>0</v>
      </c>
      <c r="D8807" s="21" t="b">
        <f t="shared" si="548"/>
        <v>0</v>
      </c>
      <c r="E8807" s="14">
        <f t="shared" si="550"/>
        <v>52573</v>
      </c>
      <c r="F8807" s="3"/>
      <c r="G8807" s="5">
        <v>56328</v>
      </c>
    </row>
    <row r="8808" spans="2:7">
      <c r="B8808" s="24">
        <f t="shared" si="551"/>
        <v>52574</v>
      </c>
      <c r="C8808" s="8" t="b">
        <f t="shared" si="549"/>
        <v>0</v>
      </c>
      <c r="D8808" s="21" t="b">
        <f t="shared" si="548"/>
        <v>0</v>
      </c>
      <c r="E8808" s="14">
        <f t="shared" si="550"/>
        <v>52574</v>
      </c>
      <c r="F8808" s="3"/>
      <c r="G8808" s="5">
        <v>56331</v>
      </c>
    </row>
    <row r="8809" spans="2:7">
      <c r="B8809" s="24">
        <f t="shared" si="551"/>
        <v>52575</v>
      </c>
      <c r="C8809" s="8" t="b">
        <f t="shared" si="549"/>
        <v>0</v>
      </c>
      <c r="D8809" s="21" t="b">
        <f t="shared" si="548"/>
        <v>0</v>
      </c>
      <c r="E8809" s="14">
        <f t="shared" si="550"/>
        <v>52575</v>
      </c>
      <c r="F8809" s="3"/>
      <c r="G8809" s="5">
        <v>56332</v>
      </c>
    </row>
    <row r="8810" spans="2:7">
      <c r="B8810" s="24">
        <f t="shared" si="551"/>
        <v>52576</v>
      </c>
      <c r="C8810" s="8" t="b">
        <f t="shared" si="549"/>
        <v>0</v>
      </c>
      <c r="D8810" s="21" t="b">
        <f t="shared" si="548"/>
        <v>0</v>
      </c>
      <c r="E8810" s="14">
        <f t="shared" si="550"/>
        <v>52576</v>
      </c>
      <c r="F8810" s="3"/>
      <c r="G8810" s="5">
        <v>56333</v>
      </c>
    </row>
    <row r="8811" spans="2:7">
      <c r="B8811" s="24">
        <f t="shared" si="551"/>
        <v>52577</v>
      </c>
      <c r="C8811" s="8" t="b">
        <f t="shared" si="549"/>
        <v>1</v>
      </c>
      <c r="D8811" s="21" t="b">
        <f t="shared" si="548"/>
        <v>0</v>
      </c>
      <c r="E8811" s="14" t="b">
        <f t="shared" si="550"/>
        <v>0</v>
      </c>
      <c r="F8811" s="3"/>
      <c r="G8811" s="5">
        <v>56334</v>
      </c>
    </row>
    <row r="8812" spans="2:7">
      <c r="B8812" s="24">
        <f t="shared" si="551"/>
        <v>52578</v>
      </c>
      <c r="C8812" s="8" t="b">
        <f t="shared" si="549"/>
        <v>1</v>
      </c>
      <c r="D8812" s="21" t="b">
        <f t="shared" si="548"/>
        <v>0</v>
      </c>
      <c r="E8812" s="14" t="b">
        <f t="shared" si="550"/>
        <v>0</v>
      </c>
      <c r="F8812" s="3"/>
      <c r="G8812" s="5">
        <v>56339</v>
      </c>
    </row>
    <row r="8813" spans="2:7">
      <c r="B8813" s="24">
        <f t="shared" si="551"/>
        <v>52579</v>
      </c>
      <c r="C8813" s="8" t="b">
        <f t="shared" si="549"/>
        <v>0</v>
      </c>
      <c r="D8813" s="21" t="b">
        <f t="shared" si="548"/>
        <v>0</v>
      </c>
      <c r="E8813" s="14">
        <f t="shared" si="550"/>
        <v>52579</v>
      </c>
      <c r="F8813" s="3"/>
      <c r="G8813" s="5">
        <v>56340</v>
      </c>
    </row>
    <row r="8814" spans="2:7">
      <c r="B8814" s="24">
        <f t="shared" si="551"/>
        <v>52580</v>
      </c>
      <c r="C8814" s="8" t="b">
        <f t="shared" si="549"/>
        <v>0</v>
      </c>
      <c r="D8814" s="21" t="b">
        <f t="shared" si="548"/>
        <v>0</v>
      </c>
      <c r="E8814" s="14">
        <f t="shared" si="550"/>
        <v>52580</v>
      </c>
      <c r="F8814" s="3"/>
      <c r="G8814" s="5">
        <v>56341</v>
      </c>
    </row>
    <row r="8815" spans="2:7">
      <c r="B8815" s="24">
        <f t="shared" si="551"/>
        <v>52581</v>
      </c>
      <c r="C8815" s="8" t="b">
        <f t="shared" si="549"/>
        <v>0</v>
      </c>
      <c r="D8815" s="21" t="b">
        <f t="shared" si="548"/>
        <v>0</v>
      </c>
      <c r="E8815" s="14">
        <f t="shared" si="550"/>
        <v>52581</v>
      </c>
      <c r="F8815" s="3"/>
      <c r="G8815" s="5">
        <v>56342</v>
      </c>
    </row>
    <row r="8816" spans="2:7">
      <c r="B8816" s="24">
        <f t="shared" si="551"/>
        <v>52582</v>
      </c>
      <c r="C8816" s="8" t="b">
        <f t="shared" si="549"/>
        <v>0</v>
      </c>
      <c r="D8816" s="21" t="b">
        <f t="shared" si="548"/>
        <v>0</v>
      </c>
      <c r="E8816" s="14">
        <f t="shared" si="550"/>
        <v>52582</v>
      </c>
      <c r="F8816" s="3"/>
      <c r="G8816" s="5">
        <v>56345</v>
      </c>
    </row>
    <row r="8817" spans="2:7">
      <c r="B8817" s="24">
        <f t="shared" si="551"/>
        <v>52583</v>
      </c>
      <c r="C8817" s="8" t="b">
        <f t="shared" si="549"/>
        <v>0</v>
      </c>
      <c r="D8817" s="21" t="b">
        <f t="shared" si="548"/>
        <v>0</v>
      </c>
      <c r="E8817" s="14">
        <f t="shared" si="550"/>
        <v>52583</v>
      </c>
      <c r="F8817" s="3"/>
      <c r="G8817" s="5">
        <v>56346</v>
      </c>
    </row>
    <row r="8818" spans="2:7">
      <c r="B8818" s="24">
        <f t="shared" si="551"/>
        <v>52584</v>
      </c>
      <c r="C8818" s="8" t="b">
        <f t="shared" si="549"/>
        <v>1</v>
      </c>
      <c r="D8818" s="21" t="b">
        <f t="shared" si="548"/>
        <v>0</v>
      </c>
      <c r="E8818" s="14" t="b">
        <f t="shared" si="550"/>
        <v>0</v>
      </c>
      <c r="F8818" s="3"/>
      <c r="G8818" s="5">
        <v>56347</v>
      </c>
    </row>
    <row r="8819" spans="2:7">
      <c r="B8819" s="24">
        <f t="shared" si="551"/>
        <v>52585</v>
      </c>
      <c r="C8819" s="8" t="b">
        <f t="shared" si="549"/>
        <v>1</v>
      </c>
      <c r="D8819" s="21" t="b">
        <f t="shared" si="548"/>
        <v>0</v>
      </c>
      <c r="E8819" s="14" t="b">
        <f t="shared" si="550"/>
        <v>0</v>
      </c>
      <c r="F8819" s="3"/>
      <c r="G8819" s="5">
        <v>56348</v>
      </c>
    </row>
    <row r="8820" spans="2:7">
      <c r="B8820" s="24">
        <f t="shared" si="551"/>
        <v>52586</v>
      </c>
      <c r="C8820" s="8" t="b">
        <f t="shared" si="549"/>
        <v>0</v>
      </c>
      <c r="D8820" s="21" t="b">
        <f t="shared" si="548"/>
        <v>0</v>
      </c>
      <c r="E8820" s="14">
        <f t="shared" si="550"/>
        <v>52586</v>
      </c>
      <c r="F8820" s="3"/>
      <c r="G8820" s="5">
        <v>56349</v>
      </c>
    </row>
    <row r="8821" spans="2:7">
      <c r="B8821" s="24">
        <f t="shared" si="551"/>
        <v>52587</v>
      </c>
      <c r="C8821" s="8" t="b">
        <f t="shared" si="549"/>
        <v>0</v>
      </c>
      <c r="D8821" s="21" t="b">
        <f t="shared" si="548"/>
        <v>0</v>
      </c>
      <c r="E8821" s="14">
        <f t="shared" si="550"/>
        <v>52587</v>
      </c>
      <c r="F8821" s="3"/>
      <c r="G8821" s="5">
        <v>56352</v>
      </c>
    </row>
    <row r="8822" spans="2:7">
      <c r="B8822" s="24">
        <f t="shared" si="551"/>
        <v>52588</v>
      </c>
      <c r="C8822" s="8" t="b">
        <f t="shared" si="549"/>
        <v>0</v>
      </c>
      <c r="D8822" s="21" t="b">
        <f t="shared" si="548"/>
        <v>0</v>
      </c>
      <c r="E8822" s="14">
        <f t="shared" si="550"/>
        <v>52588</v>
      </c>
      <c r="F8822" s="3"/>
      <c r="G8822" s="5">
        <v>56353</v>
      </c>
    </row>
    <row r="8823" spans="2:7">
      <c r="B8823" s="24">
        <f t="shared" si="551"/>
        <v>52589</v>
      </c>
      <c r="C8823" s="8" t="b">
        <f t="shared" si="549"/>
        <v>0</v>
      </c>
      <c r="D8823" s="21" t="b">
        <f t="shared" si="548"/>
        <v>0</v>
      </c>
      <c r="E8823" s="14">
        <f t="shared" si="550"/>
        <v>52589</v>
      </c>
      <c r="F8823" s="3"/>
      <c r="G8823" s="5">
        <v>56354</v>
      </c>
    </row>
    <row r="8824" spans="2:7">
      <c r="B8824" s="24">
        <f t="shared" si="551"/>
        <v>52590</v>
      </c>
      <c r="C8824" s="8" t="b">
        <f t="shared" si="549"/>
        <v>0</v>
      </c>
      <c r="D8824" s="21" t="b">
        <f t="shared" si="548"/>
        <v>1</v>
      </c>
      <c r="E8824" s="14" t="b">
        <f t="shared" si="550"/>
        <v>0</v>
      </c>
      <c r="F8824" s="3"/>
      <c r="G8824" s="5">
        <v>56355</v>
      </c>
    </row>
    <row r="8825" spans="2:7">
      <c r="B8825" s="24">
        <f t="shared" si="551"/>
        <v>52591</v>
      </c>
      <c r="C8825" s="8" t="b">
        <f t="shared" si="549"/>
        <v>1</v>
      </c>
      <c r="D8825" s="21" t="b">
        <f t="shared" si="548"/>
        <v>1</v>
      </c>
      <c r="E8825" s="14" t="b">
        <f t="shared" si="550"/>
        <v>0</v>
      </c>
      <c r="F8825" s="3"/>
      <c r="G8825" s="5">
        <v>56356</v>
      </c>
    </row>
    <row r="8826" spans="2:7">
      <c r="B8826" s="24">
        <f t="shared" si="551"/>
        <v>52592</v>
      </c>
      <c r="C8826" s="8" t="b">
        <f t="shared" si="549"/>
        <v>1</v>
      </c>
      <c r="D8826" s="21" t="b">
        <f t="shared" si="548"/>
        <v>0</v>
      </c>
      <c r="E8826" s="14" t="b">
        <f t="shared" si="550"/>
        <v>0</v>
      </c>
      <c r="F8826" s="3"/>
      <c r="G8826" s="5">
        <v>56359</v>
      </c>
    </row>
    <row r="8827" spans="2:7">
      <c r="B8827" s="24">
        <f t="shared" si="551"/>
        <v>52593</v>
      </c>
      <c r="C8827" s="8" t="b">
        <f t="shared" si="549"/>
        <v>0</v>
      </c>
      <c r="D8827" s="21" t="b">
        <f t="shared" si="548"/>
        <v>0</v>
      </c>
      <c r="E8827" s="14">
        <f t="shared" si="550"/>
        <v>52593</v>
      </c>
      <c r="F8827" s="3"/>
      <c r="G8827" s="5">
        <v>56360</v>
      </c>
    </row>
    <row r="8828" spans="2:7">
      <c r="B8828" s="24">
        <f t="shared" si="551"/>
        <v>52594</v>
      </c>
      <c r="C8828" s="8" t="b">
        <f t="shared" si="549"/>
        <v>0</v>
      </c>
      <c r="D8828" s="21" t="b">
        <f t="shared" si="548"/>
        <v>0</v>
      </c>
      <c r="E8828" s="14">
        <f t="shared" si="550"/>
        <v>52594</v>
      </c>
      <c r="F8828" s="3"/>
      <c r="G8828" s="5">
        <v>56361</v>
      </c>
    </row>
    <row r="8829" spans="2:7">
      <c r="B8829" s="24">
        <f t="shared" si="551"/>
        <v>52595</v>
      </c>
      <c r="C8829" s="8" t="b">
        <f t="shared" si="549"/>
        <v>0</v>
      </c>
      <c r="D8829" s="21" t="b">
        <f t="shared" si="548"/>
        <v>0</v>
      </c>
      <c r="E8829" s="14">
        <f t="shared" si="550"/>
        <v>52595</v>
      </c>
      <c r="F8829" s="3"/>
      <c r="G8829" s="5">
        <v>56362</v>
      </c>
    </row>
    <row r="8830" spans="2:7">
      <c r="B8830" s="24">
        <f t="shared" si="551"/>
        <v>52596</v>
      </c>
      <c r="C8830" s="8" t="b">
        <f t="shared" si="549"/>
        <v>0</v>
      </c>
      <c r="D8830" s="21" t="b">
        <f t="shared" si="548"/>
        <v>0</v>
      </c>
      <c r="E8830" s="14">
        <f t="shared" si="550"/>
        <v>52596</v>
      </c>
      <c r="F8830" s="3"/>
      <c r="G8830" s="5">
        <v>56363</v>
      </c>
    </row>
    <row r="8831" spans="2:7">
      <c r="B8831" s="24">
        <f t="shared" si="551"/>
        <v>52597</v>
      </c>
      <c r="C8831" s="8" t="b">
        <f t="shared" si="549"/>
        <v>0</v>
      </c>
      <c r="D8831" s="21" t="b">
        <f t="shared" si="548"/>
        <v>1</v>
      </c>
      <c r="E8831" s="14" t="b">
        <f t="shared" si="550"/>
        <v>0</v>
      </c>
      <c r="F8831" s="3"/>
      <c r="G8831" s="5">
        <v>56366</v>
      </c>
    </row>
    <row r="8832" spans="2:7">
      <c r="B8832" s="24">
        <f t="shared" si="551"/>
        <v>52598</v>
      </c>
      <c r="C8832" s="8" t="b">
        <f t="shared" si="549"/>
        <v>1</v>
      </c>
      <c r="D8832" s="21" t="b">
        <f t="shared" si="548"/>
        <v>0</v>
      </c>
      <c r="E8832" s="14" t="b">
        <f t="shared" si="550"/>
        <v>0</v>
      </c>
      <c r="F8832" s="3"/>
      <c r="G8832" s="5">
        <v>56367</v>
      </c>
    </row>
    <row r="8833" spans="2:7">
      <c r="B8833" s="24">
        <f t="shared" si="551"/>
        <v>52599</v>
      </c>
      <c r="C8833" s="8" t="b">
        <f t="shared" si="549"/>
        <v>1</v>
      </c>
      <c r="D8833" s="21" t="b">
        <f t="shared" si="548"/>
        <v>0</v>
      </c>
      <c r="E8833" s="14" t="b">
        <f t="shared" si="550"/>
        <v>0</v>
      </c>
      <c r="F8833" s="3"/>
      <c r="G8833" s="5">
        <v>56368</v>
      </c>
    </row>
    <row r="8834" spans="2:7">
      <c r="B8834" s="24">
        <f t="shared" si="551"/>
        <v>52600</v>
      </c>
      <c r="C8834" s="8" t="b">
        <f t="shared" si="549"/>
        <v>0</v>
      </c>
      <c r="D8834" s="21" t="b">
        <f t="shared" si="548"/>
        <v>0</v>
      </c>
      <c r="E8834" s="14">
        <f t="shared" si="550"/>
        <v>52600</v>
      </c>
      <c r="F8834" s="3"/>
      <c r="G8834" s="5">
        <v>56369</v>
      </c>
    </row>
    <row r="8835" spans="2:7">
      <c r="B8835" s="24">
        <f t="shared" si="551"/>
        <v>52601</v>
      </c>
      <c r="C8835" s="8" t="b">
        <f t="shared" si="549"/>
        <v>0</v>
      </c>
      <c r="D8835" s="21" t="b">
        <f t="shared" ref="D8835:D8898" si="552">IF(TYPE(VLOOKUP(B8835,Holidays,1,0))&lt;&gt;1,FALSE,TRUE)</f>
        <v>0</v>
      </c>
      <c r="E8835" s="14">
        <f t="shared" si="550"/>
        <v>52601</v>
      </c>
      <c r="F8835" s="3"/>
      <c r="G8835" s="5">
        <v>56373</v>
      </c>
    </row>
    <row r="8836" spans="2:7">
      <c r="B8836" s="24">
        <f t="shared" si="551"/>
        <v>52602</v>
      </c>
      <c r="C8836" s="8" t="b">
        <f t="shared" ref="C8836:C8899" si="553">IF(WEEKDAY(B8836,2)&gt;5,TRUE)</f>
        <v>0</v>
      </c>
      <c r="D8836" s="21" t="b">
        <f t="shared" si="552"/>
        <v>0</v>
      </c>
      <c r="E8836" s="14">
        <f t="shared" ref="E8836:E8899" si="554">IF(OR(C8836,D8836),FALSE,B8836)</f>
        <v>52602</v>
      </c>
      <c r="F8836" s="3"/>
      <c r="G8836" s="5">
        <v>56374</v>
      </c>
    </row>
    <row r="8837" spans="2:7">
      <c r="B8837" s="24">
        <f t="shared" ref="B8837:B8900" si="555">B8836+1</f>
        <v>52603</v>
      </c>
      <c r="C8837" s="8" t="b">
        <f t="shared" si="553"/>
        <v>0</v>
      </c>
      <c r="D8837" s="21" t="b">
        <f t="shared" si="552"/>
        <v>0</v>
      </c>
      <c r="E8837" s="14">
        <f t="shared" si="554"/>
        <v>52603</v>
      </c>
      <c r="F8837" s="3"/>
      <c r="G8837" s="5">
        <v>56375</v>
      </c>
    </row>
    <row r="8838" spans="2:7">
      <c r="B8838" s="24">
        <f t="shared" si="555"/>
        <v>52604</v>
      </c>
      <c r="C8838" s="8" t="b">
        <f t="shared" si="553"/>
        <v>0</v>
      </c>
      <c r="D8838" s="21" t="b">
        <f t="shared" si="552"/>
        <v>0</v>
      </c>
      <c r="E8838" s="14">
        <f t="shared" si="554"/>
        <v>52604</v>
      </c>
      <c r="F8838" s="3"/>
      <c r="G8838" s="5">
        <v>56376</v>
      </c>
    </row>
    <row r="8839" spans="2:7">
      <c r="B8839" s="24">
        <f t="shared" si="555"/>
        <v>52605</v>
      </c>
      <c r="C8839" s="8" t="b">
        <f t="shared" si="553"/>
        <v>1</v>
      </c>
      <c r="D8839" s="21" t="b">
        <f t="shared" si="552"/>
        <v>0</v>
      </c>
      <c r="E8839" s="14" t="b">
        <f t="shared" si="554"/>
        <v>0</v>
      </c>
      <c r="F8839" s="3"/>
      <c r="G8839" s="5">
        <v>56377</v>
      </c>
    </row>
    <row r="8840" spans="2:7">
      <c r="B8840" s="24">
        <f t="shared" si="555"/>
        <v>52606</v>
      </c>
      <c r="C8840" s="8" t="b">
        <f t="shared" si="553"/>
        <v>1</v>
      </c>
      <c r="D8840" s="21" t="b">
        <f t="shared" si="552"/>
        <v>0</v>
      </c>
      <c r="E8840" s="14" t="b">
        <f t="shared" si="554"/>
        <v>0</v>
      </c>
      <c r="F8840" s="3"/>
      <c r="G8840" s="5">
        <v>56380</v>
      </c>
    </row>
    <row r="8841" spans="2:7">
      <c r="B8841" s="24">
        <f t="shared" si="555"/>
        <v>52607</v>
      </c>
      <c r="C8841" s="8" t="b">
        <f t="shared" si="553"/>
        <v>0</v>
      </c>
      <c r="D8841" s="21" t="b">
        <f t="shared" si="552"/>
        <v>0</v>
      </c>
      <c r="E8841" s="14">
        <f t="shared" si="554"/>
        <v>52607</v>
      </c>
      <c r="F8841" s="3"/>
      <c r="G8841" s="5">
        <v>56381</v>
      </c>
    </row>
    <row r="8842" spans="2:7">
      <c r="B8842" s="24">
        <f t="shared" si="555"/>
        <v>52608</v>
      </c>
      <c r="C8842" s="8" t="b">
        <f t="shared" si="553"/>
        <v>0</v>
      </c>
      <c r="D8842" s="21" t="b">
        <f t="shared" si="552"/>
        <v>0</v>
      </c>
      <c r="E8842" s="14">
        <f t="shared" si="554"/>
        <v>52608</v>
      </c>
      <c r="F8842" s="3"/>
      <c r="G8842" s="5">
        <v>56382</v>
      </c>
    </row>
    <row r="8843" spans="2:7">
      <c r="B8843" s="24">
        <f t="shared" si="555"/>
        <v>52609</v>
      </c>
      <c r="C8843" s="8" t="b">
        <f t="shared" si="553"/>
        <v>0</v>
      </c>
      <c r="D8843" s="21" t="b">
        <f t="shared" si="552"/>
        <v>0</v>
      </c>
      <c r="E8843" s="14">
        <f t="shared" si="554"/>
        <v>52609</v>
      </c>
      <c r="F8843" s="3"/>
      <c r="G8843" s="5">
        <v>56383</v>
      </c>
    </row>
    <row r="8844" spans="2:7">
      <c r="B8844" s="24">
        <f t="shared" si="555"/>
        <v>52610</v>
      </c>
      <c r="C8844" s="8" t="b">
        <f t="shared" si="553"/>
        <v>0</v>
      </c>
      <c r="D8844" s="21" t="b">
        <f t="shared" si="552"/>
        <v>0</v>
      </c>
      <c r="E8844" s="14">
        <f t="shared" si="554"/>
        <v>52610</v>
      </c>
      <c r="F8844" s="3"/>
      <c r="G8844" s="5">
        <v>56384</v>
      </c>
    </row>
    <row r="8845" spans="2:7">
      <c r="B8845" s="24">
        <f t="shared" si="555"/>
        <v>52611</v>
      </c>
      <c r="C8845" s="8" t="b">
        <f t="shared" si="553"/>
        <v>0</v>
      </c>
      <c r="D8845" s="21" t="b">
        <f t="shared" si="552"/>
        <v>0</v>
      </c>
      <c r="E8845" s="14">
        <f t="shared" si="554"/>
        <v>52611</v>
      </c>
      <c r="F8845" s="3"/>
      <c r="G8845" s="5">
        <v>56387</v>
      </c>
    </row>
    <row r="8846" spans="2:7">
      <c r="B8846" s="24">
        <f t="shared" si="555"/>
        <v>52612</v>
      </c>
      <c r="C8846" s="8" t="b">
        <f t="shared" si="553"/>
        <v>1</v>
      </c>
      <c r="D8846" s="21" t="b">
        <f t="shared" si="552"/>
        <v>0</v>
      </c>
      <c r="E8846" s="14" t="b">
        <f t="shared" si="554"/>
        <v>0</v>
      </c>
      <c r="F8846" s="3"/>
      <c r="G8846" s="5">
        <v>56388</v>
      </c>
    </row>
    <row r="8847" spans="2:7">
      <c r="B8847" s="24">
        <f t="shared" si="555"/>
        <v>52613</v>
      </c>
      <c r="C8847" s="8" t="b">
        <f t="shared" si="553"/>
        <v>1</v>
      </c>
      <c r="D8847" s="21" t="b">
        <f t="shared" si="552"/>
        <v>0</v>
      </c>
      <c r="E8847" s="14" t="b">
        <f t="shared" si="554"/>
        <v>0</v>
      </c>
      <c r="F8847" s="3"/>
      <c r="G8847" s="5">
        <v>56389</v>
      </c>
    </row>
    <row r="8848" spans="2:7">
      <c r="B8848" s="24">
        <f t="shared" si="555"/>
        <v>52614</v>
      </c>
      <c r="C8848" s="8" t="b">
        <f t="shared" si="553"/>
        <v>0</v>
      </c>
      <c r="D8848" s="21" t="b">
        <f t="shared" si="552"/>
        <v>0</v>
      </c>
      <c r="E8848" s="14">
        <f t="shared" si="554"/>
        <v>52614</v>
      </c>
      <c r="F8848" s="3"/>
      <c r="G8848" s="5">
        <v>56390</v>
      </c>
    </row>
    <row r="8849" spans="2:7">
      <c r="B8849" s="24">
        <f t="shared" si="555"/>
        <v>52615</v>
      </c>
      <c r="C8849" s="8" t="b">
        <f t="shared" si="553"/>
        <v>0</v>
      </c>
      <c r="D8849" s="21" t="b">
        <f t="shared" si="552"/>
        <v>0</v>
      </c>
      <c r="E8849" s="14">
        <f t="shared" si="554"/>
        <v>52615</v>
      </c>
      <c r="F8849" s="3"/>
      <c r="G8849" s="5">
        <v>56391</v>
      </c>
    </row>
    <row r="8850" spans="2:7">
      <c r="B8850" s="24">
        <f t="shared" si="555"/>
        <v>52616</v>
      </c>
      <c r="C8850" s="8" t="b">
        <f t="shared" si="553"/>
        <v>0</v>
      </c>
      <c r="D8850" s="21" t="b">
        <f t="shared" si="552"/>
        <v>0</v>
      </c>
      <c r="E8850" s="14">
        <f t="shared" si="554"/>
        <v>52616</v>
      </c>
      <c r="F8850" s="3"/>
      <c r="G8850" s="5">
        <v>56394</v>
      </c>
    </row>
    <row r="8851" spans="2:7">
      <c r="B8851" s="24">
        <f t="shared" si="555"/>
        <v>52617</v>
      </c>
      <c r="C8851" s="8" t="b">
        <f t="shared" si="553"/>
        <v>0</v>
      </c>
      <c r="D8851" s="21" t="b">
        <f t="shared" si="552"/>
        <v>0</v>
      </c>
      <c r="E8851" s="14">
        <f t="shared" si="554"/>
        <v>52617</v>
      </c>
      <c r="F8851" s="3"/>
      <c r="G8851" s="5">
        <v>56395</v>
      </c>
    </row>
    <row r="8852" spans="2:7">
      <c r="B8852" s="24">
        <f t="shared" si="555"/>
        <v>52618</v>
      </c>
      <c r="C8852" s="8" t="b">
        <f t="shared" si="553"/>
        <v>0</v>
      </c>
      <c r="D8852" s="21" t="b">
        <f t="shared" si="552"/>
        <v>0</v>
      </c>
      <c r="E8852" s="14">
        <f t="shared" si="554"/>
        <v>52618</v>
      </c>
      <c r="F8852" s="3"/>
      <c r="G8852" s="5">
        <v>56396</v>
      </c>
    </row>
    <row r="8853" spans="2:7">
      <c r="B8853" s="24">
        <f t="shared" si="555"/>
        <v>52619</v>
      </c>
      <c r="C8853" s="8" t="b">
        <f t="shared" si="553"/>
        <v>1</v>
      </c>
      <c r="D8853" s="21" t="b">
        <f t="shared" si="552"/>
        <v>0</v>
      </c>
      <c r="E8853" s="14" t="b">
        <f t="shared" si="554"/>
        <v>0</v>
      </c>
      <c r="F8853" s="3"/>
      <c r="G8853" s="5">
        <v>56397</v>
      </c>
    </row>
    <row r="8854" spans="2:7">
      <c r="B8854" s="24">
        <f t="shared" si="555"/>
        <v>52620</v>
      </c>
      <c r="C8854" s="8" t="b">
        <f t="shared" si="553"/>
        <v>1</v>
      </c>
      <c r="D8854" s="21" t="b">
        <f t="shared" si="552"/>
        <v>0</v>
      </c>
      <c r="E8854" s="14" t="b">
        <f t="shared" si="554"/>
        <v>0</v>
      </c>
      <c r="F8854" s="3"/>
      <c r="G8854" s="5">
        <v>56398</v>
      </c>
    </row>
    <row r="8855" spans="2:7">
      <c r="B8855" s="24">
        <f t="shared" si="555"/>
        <v>52621</v>
      </c>
      <c r="C8855" s="8" t="b">
        <f t="shared" si="553"/>
        <v>0</v>
      </c>
      <c r="D8855" s="21" t="b">
        <f t="shared" si="552"/>
        <v>0</v>
      </c>
      <c r="E8855" s="14">
        <f t="shared" si="554"/>
        <v>52621</v>
      </c>
      <c r="F8855" s="3"/>
      <c r="G8855" s="5">
        <v>56401</v>
      </c>
    </row>
    <row r="8856" spans="2:7">
      <c r="B8856" s="24">
        <f t="shared" si="555"/>
        <v>52622</v>
      </c>
      <c r="C8856" s="8" t="b">
        <f t="shared" si="553"/>
        <v>0</v>
      </c>
      <c r="D8856" s="21" t="b">
        <f t="shared" si="552"/>
        <v>0</v>
      </c>
      <c r="E8856" s="14">
        <f t="shared" si="554"/>
        <v>52622</v>
      </c>
      <c r="F8856" s="3"/>
      <c r="G8856" s="5">
        <v>56402</v>
      </c>
    </row>
    <row r="8857" spans="2:7">
      <c r="B8857" s="24">
        <f t="shared" si="555"/>
        <v>52623</v>
      </c>
      <c r="C8857" s="8" t="b">
        <f t="shared" si="553"/>
        <v>0</v>
      </c>
      <c r="D8857" s="21" t="b">
        <f t="shared" si="552"/>
        <v>0</v>
      </c>
      <c r="E8857" s="14">
        <f t="shared" si="554"/>
        <v>52623</v>
      </c>
      <c r="F8857" s="3"/>
      <c r="G8857" s="5">
        <v>56403</v>
      </c>
    </row>
    <row r="8858" spans="2:7">
      <c r="B8858" s="24">
        <f t="shared" si="555"/>
        <v>52624</v>
      </c>
      <c r="C8858" s="8" t="b">
        <f t="shared" si="553"/>
        <v>0</v>
      </c>
      <c r="D8858" s="21" t="b">
        <f t="shared" si="552"/>
        <v>0</v>
      </c>
      <c r="E8858" s="14">
        <f t="shared" si="554"/>
        <v>52624</v>
      </c>
      <c r="F8858" s="3"/>
      <c r="G8858" s="5">
        <v>56404</v>
      </c>
    </row>
    <row r="8859" spans="2:7">
      <c r="B8859" s="24">
        <f t="shared" si="555"/>
        <v>52625</v>
      </c>
      <c r="C8859" s="8" t="b">
        <f t="shared" si="553"/>
        <v>0</v>
      </c>
      <c r="D8859" s="21" t="b">
        <f t="shared" si="552"/>
        <v>0</v>
      </c>
      <c r="E8859" s="14">
        <f t="shared" si="554"/>
        <v>52625</v>
      </c>
      <c r="F8859" s="3"/>
      <c r="G8859" s="5">
        <v>56405</v>
      </c>
    </row>
    <row r="8860" spans="2:7">
      <c r="B8860" s="24">
        <f t="shared" si="555"/>
        <v>52626</v>
      </c>
      <c r="C8860" s="8" t="b">
        <f t="shared" si="553"/>
        <v>1</v>
      </c>
      <c r="D8860" s="21" t="b">
        <f t="shared" si="552"/>
        <v>0</v>
      </c>
      <c r="E8860" s="14" t="b">
        <f t="shared" si="554"/>
        <v>0</v>
      </c>
      <c r="F8860" s="3"/>
      <c r="G8860" s="5">
        <v>56408</v>
      </c>
    </row>
    <row r="8861" spans="2:7">
      <c r="B8861" s="24">
        <f t="shared" si="555"/>
        <v>52627</v>
      </c>
      <c r="C8861" s="8" t="b">
        <f t="shared" si="553"/>
        <v>1</v>
      </c>
      <c r="D8861" s="21" t="b">
        <f t="shared" si="552"/>
        <v>0</v>
      </c>
      <c r="E8861" s="14" t="b">
        <f t="shared" si="554"/>
        <v>0</v>
      </c>
      <c r="F8861" s="3"/>
      <c r="G8861" s="5">
        <v>56409</v>
      </c>
    </row>
    <row r="8862" spans="2:7">
      <c r="B8862" s="24">
        <f t="shared" si="555"/>
        <v>52628</v>
      </c>
      <c r="C8862" s="8" t="b">
        <f t="shared" si="553"/>
        <v>0</v>
      </c>
      <c r="D8862" s="21" t="b">
        <f t="shared" si="552"/>
        <v>0</v>
      </c>
      <c r="E8862" s="14">
        <f t="shared" si="554"/>
        <v>52628</v>
      </c>
      <c r="F8862" s="3"/>
      <c r="G8862" s="5">
        <v>56410</v>
      </c>
    </row>
    <row r="8863" spans="2:7">
      <c r="B8863" s="24">
        <f t="shared" si="555"/>
        <v>52629</v>
      </c>
      <c r="C8863" s="8" t="b">
        <f t="shared" si="553"/>
        <v>0</v>
      </c>
      <c r="D8863" s="21" t="b">
        <f t="shared" si="552"/>
        <v>0</v>
      </c>
      <c r="E8863" s="14">
        <f t="shared" si="554"/>
        <v>52629</v>
      </c>
      <c r="F8863" s="3"/>
      <c r="G8863" s="5">
        <v>56411</v>
      </c>
    </row>
    <row r="8864" spans="2:7">
      <c r="B8864" s="24">
        <f t="shared" si="555"/>
        <v>52630</v>
      </c>
      <c r="C8864" s="8" t="b">
        <f t="shared" si="553"/>
        <v>0</v>
      </c>
      <c r="D8864" s="21" t="b">
        <f t="shared" si="552"/>
        <v>0</v>
      </c>
      <c r="E8864" s="14">
        <f t="shared" si="554"/>
        <v>52630</v>
      </c>
      <c r="F8864" s="3"/>
      <c r="G8864" s="5">
        <v>56412</v>
      </c>
    </row>
    <row r="8865" spans="2:7">
      <c r="B8865" s="24">
        <f t="shared" si="555"/>
        <v>52631</v>
      </c>
      <c r="C8865" s="8" t="b">
        <f t="shared" si="553"/>
        <v>0</v>
      </c>
      <c r="D8865" s="21" t="b">
        <f t="shared" si="552"/>
        <v>0</v>
      </c>
      <c r="E8865" s="14">
        <f t="shared" si="554"/>
        <v>52631</v>
      </c>
      <c r="F8865" s="3"/>
      <c r="G8865" s="5">
        <v>56415</v>
      </c>
    </row>
    <row r="8866" spans="2:7">
      <c r="B8866" s="24">
        <f t="shared" si="555"/>
        <v>52632</v>
      </c>
      <c r="C8866" s="8" t="b">
        <f t="shared" si="553"/>
        <v>0</v>
      </c>
      <c r="D8866" s="21" t="b">
        <f t="shared" si="552"/>
        <v>0</v>
      </c>
      <c r="E8866" s="14">
        <f t="shared" si="554"/>
        <v>52632</v>
      </c>
      <c r="F8866" s="3"/>
      <c r="G8866" s="5">
        <v>56416</v>
      </c>
    </row>
    <row r="8867" spans="2:7">
      <c r="B8867" s="24">
        <f t="shared" si="555"/>
        <v>52633</v>
      </c>
      <c r="C8867" s="8" t="b">
        <f t="shared" si="553"/>
        <v>1</v>
      </c>
      <c r="D8867" s="21" t="b">
        <f t="shared" si="552"/>
        <v>0</v>
      </c>
      <c r="E8867" s="14" t="b">
        <f t="shared" si="554"/>
        <v>0</v>
      </c>
      <c r="F8867" s="3"/>
      <c r="G8867" s="5">
        <v>56417</v>
      </c>
    </row>
    <row r="8868" spans="2:7">
      <c r="B8868" s="24">
        <f t="shared" si="555"/>
        <v>52634</v>
      </c>
      <c r="C8868" s="8" t="b">
        <f t="shared" si="553"/>
        <v>1</v>
      </c>
      <c r="D8868" s="21" t="b">
        <f t="shared" si="552"/>
        <v>0</v>
      </c>
      <c r="E8868" s="14" t="b">
        <f t="shared" si="554"/>
        <v>0</v>
      </c>
      <c r="F8868" s="3"/>
      <c r="G8868" s="5">
        <v>56418</v>
      </c>
    </row>
    <row r="8869" spans="2:7">
      <c r="B8869" s="24">
        <f t="shared" si="555"/>
        <v>52635</v>
      </c>
      <c r="C8869" s="8" t="b">
        <f t="shared" si="553"/>
        <v>0</v>
      </c>
      <c r="D8869" s="21" t="b">
        <f t="shared" si="552"/>
        <v>0</v>
      </c>
      <c r="E8869" s="14">
        <f t="shared" si="554"/>
        <v>52635</v>
      </c>
      <c r="F8869" s="3"/>
      <c r="G8869" s="5">
        <v>56419</v>
      </c>
    </row>
    <row r="8870" spans="2:7">
      <c r="B8870" s="24">
        <f t="shared" si="555"/>
        <v>52636</v>
      </c>
      <c r="C8870" s="8" t="b">
        <f t="shared" si="553"/>
        <v>0</v>
      </c>
      <c r="D8870" s="21" t="b">
        <f t="shared" si="552"/>
        <v>0</v>
      </c>
      <c r="E8870" s="14">
        <f t="shared" si="554"/>
        <v>52636</v>
      </c>
      <c r="F8870" s="3"/>
      <c r="G8870" s="5">
        <v>56422</v>
      </c>
    </row>
    <row r="8871" spans="2:7">
      <c r="B8871" s="24">
        <f t="shared" si="555"/>
        <v>52637</v>
      </c>
      <c r="C8871" s="8" t="b">
        <f t="shared" si="553"/>
        <v>0</v>
      </c>
      <c r="D8871" s="21" t="b">
        <f t="shared" si="552"/>
        <v>0</v>
      </c>
      <c r="E8871" s="14">
        <f t="shared" si="554"/>
        <v>52637</v>
      </c>
      <c r="F8871" s="3"/>
      <c r="G8871" s="5">
        <v>56423</v>
      </c>
    </row>
    <row r="8872" spans="2:7">
      <c r="B8872" s="24">
        <f t="shared" si="555"/>
        <v>52638</v>
      </c>
      <c r="C8872" s="8" t="b">
        <f t="shared" si="553"/>
        <v>0</v>
      </c>
      <c r="D8872" s="21" t="b">
        <f t="shared" si="552"/>
        <v>0</v>
      </c>
      <c r="E8872" s="14">
        <f t="shared" si="554"/>
        <v>52638</v>
      </c>
      <c r="F8872" s="3"/>
      <c r="G8872" s="5">
        <v>56424</v>
      </c>
    </row>
    <row r="8873" spans="2:7">
      <c r="B8873" s="24">
        <f t="shared" si="555"/>
        <v>52639</v>
      </c>
      <c r="C8873" s="8" t="b">
        <f t="shared" si="553"/>
        <v>0</v>
      </c>
      <c r="D8873" s="21" t="b">
        <f t="shared" si="552"/>
        <v>0</v>
      </c>
      <c r="E8873" s="14">
        <f t="shared" si="554"/>
        <v>52639</v>
      </c>
      <c r="F8873" s="3"/>
      <c r="G8873" s="5">
        <v>56425</v>
      </c>
    </row>
    <row r="8874" spans="2:7">
      <c r="B8874" s="24">
        <f t="shared" si="555"/>
        <v>52640</v>
      </c>
      <c r="C8874" s="8" t="b">
        <f t="shared" si="553"/>
        <v>1</v>
      </c>
      <c r="D8874" s="21" t="b">
        <f t="shared" si="552"/>
        <v>0</v>
      </c>
      <c r="E8874" s="14" t="b">
        <f t="shared" si="554"/>
        <v>0</v>
      </c>
      <c r="F8874" s="3"/>
      <c r="G8874" s="5">
        <v>56426</v>
      </c>
    </row>
    <row r="8875" spans="2:7">
      <c r="B8875" s="24">
        <f t="shared" si="555"/>
        <v>52641</v>
      </c>
      <c r="C8875" s="8" t="b">
        <f t="shared" si="553"/>
        <v>1</v>
      </c>
      <c r="D8875" s="21" t="b">
        <f t="shared" si="552"/>
        <v>0</v>
      </c>
      <c r="E8875" s="14" t="b">
        <f t="shared" si="554"/>
        <v>0</v>
      </c>
      <c r="F8875" s="3"/>
      <c r="G8875" s="5">
        <v>56429</v>
      </c>
    </row>
    <row r="8876" spans="2:7">
      <c r="B8876" s="24">
        <f t="shared" si="555"/>
        <v>52642</v>
      </c>
      <c r="C8876" s="8" t="b">
        <f t="shared" si="553"/>
        <v>0</v>
      </c>
      <c r="D8876" s="21" t="b">
        <f t="shared" si="552"/>
        <v>0</v>
      </c>
      <c r="E8876" s="14">
        <f t="shared" si="554"/>
        <v>52642</v>
      </c>
      <c r="F8876" s="3"/>
      <c r="G8876" s="5">
        <v>56430</v>
      </c>
    </row>
    <row r="8877" spans="2:7">
      <c r="B8877" s="24">
        <f t="shared" si="555"/>
        <v>52643</v>
      </c>
      <c r="C8877" s="8" t="b">
        <f t="shared" si="553"/>
        <v>0</v>
      </c>
      <c r="D8877" s="21" t="b">
        <f t="shared" si="552"/>
        <v>0</v>
      </c>
      <c r="E8877" s="14">
        <f t="shared" si="554"/>
        <v>52643</v>
      </c>
      <c r="F8877" s="3"/>
      <c r="G8877" s="5">
        <v>56431</v>
      </c>
    </row>
    <row r="8878" spans="2:7">
      <c r="B8878" s="24">
        <f t="shared" si="555"/>
        <v>52644</v>
      </c>
      <c r="C8878" s="8" t="b">
        <f t="shared" si="553"/>
        <v>0</v>
      </c>
      <c r="D8878" s="21" t="b">
        <f t="shared" si="552"/>
        <v>0</v>
      </c>
      <c r="E8878" s="14">
        <f t="shared" si="554"/>
        <v>52644</v>
      </c>
      <c r="F8878" s="3"/>
      <c r="G8878" s="5">
        <v>56432</v>
      </c>
    </row>
    <row r="8879" spans="2:7">
      <c r="B8879" s="24">
        <f t="shared" si="555"/>
        <v>52645</v>
      </c>
      <c r="C8879" s="8" t="b">
        <f t="shared" si="553"/>
        <v>0</v>
      </c>
      <c r="D8879" s="21" t="b">
        <f t="shared" si="552"/>
        <v>0</v>
      </c>
      <c r="E8879" s="14">
        <f t="shared" si="554"/>
        <v>52645</v>
      </c>
      <c r="F8879" s="3"/>
      <c r="G8879" s="5">
        <v>56433</v>
      </c>
    </row>
    <row r="8880" spans="2:7">
      <c r="B8880" s="24">
        <f t="shared" si="555"/>
        <v>52646</v>
      </c>
      <c r="C8880" s="8" t="b">
        <f t="shared" si="553"/>
        <v>0</v>
      </c>
      <c r="D8880" s="21" t="b">
        <f t="shared" si="552"/>
        <v>0</v>
      </c>
      <c r="E8880" s="14">
        <f t="shared" si="554"/>
        <v>52646</v>
      </c>
      <c r="F8880" s="3"/>
      <c r="G8880" s="5">
        <v>56436</v>
      </c>
    </row>
    <row r="8881" spans="2:7">
      <c r="B8881" s="24">
        <f t="shared" si="555"/>
        <v>52647</v>
      </c>
      <c r="C8881" s="8" t="b">
        <f t="shared" si="553"/>
        <v>1</v>
      </c>
      <c r="D8881" s="21" t="b">
        <f t="shared" si="552"/>
        <v>0</v>
      </c>
      <c r="E8881" s="14" t="b">
        <f t="shared" si="554"/>
        <v>0</v>
      </c>
      <c r="F8881" s="3"/>
      <c r="G8881" s="5">
        <v>56437</v>
      </c>
    </row>
    <row r="8882" spans="2:7">
      <c r="B8882" s="24">
        <f t="shared" si="555"/>
        <v>52648</v>
      </c>
      <c r="C8882" s="8" t="b">
        <f t="shared" si="553"/>
        <v>1</v>
      </c>
      <c r="D8882" s="21" t="b">
        <f t="shared" si="552"/>
        <v>0</v>
      </c>
      <c r="E8882" s="14" t="b">
        <f t="shared" si="554"/>
        <v>0</v>
      </c>
      <c r="F8882" s="3"/>
      <c r="G8882" s="5">
        <v>56438</v>
      </c>
    </row>
    <row r="8883" spans="2:7">
      <c r="B8883" s="24">
        <f t="shared" si="555"/>
        <v>52649</v>
      </c>
      <c r="C8883" s="8" t="b">
        <f t="shared" si="553"/>
        <v>0</v>
      </c>
      <c r="D8883" s="21" t="b">
        <f t="shared" si="552"/>
        <v>0</v>
      </c>
      <c r="E8883" s="14">
        <f t="shared" si="554"/>
        <v>52649</v>
      </c>
      <c r="F8883" s="3"/>
      <c r="G8883" s="5">
        <v>56439</v>
      </c>
    </row>
    <row r="8884" spans="2:7">
      <c r="B8884" s="24">
        <f t="shared" si="555"/>
        <v>52650</v>
      </c>
      <c r="C8884" s="8" t="b">
        <f t="shared" si="553"/>
        <v>0</v>
      </c>
      <c r="D8884" s="21" t="b">
        <f t="shared" si="552"/>
        <v>0</v>
      </c>
      <c r="E8884" s="14">
        <f t="shared" si="554"/>
        <v>52650</v>
      </c>
      <c r="F8884" s="3"/>
      <c r="G8884" s="5">
        <v>56440</v>
      </c>
    </row>
    <row r="8885" spans="2:7">
      <c r="B8885" s="24">
        <f t="shared" si="555"/>
        <v>52651</v>
      </c>
      <c r="C8885" s="8" t="b">
        <f t="shared" si="553"/>
        <v>0</v>
      </c>
      <c r="D8885" s="21" t="b">
        <f t="shared" si="552"/>
        <v>0</v>
      </c>
      <c r="E8885" s="14">
        <f t="shared" si="554"/>
        <v>52651</v>
      </c>
      <c r="F8885" s="3"/>
      <c r="G8885" s="5">
        <v>56443</v>
      </c>
    </row>
    <row r="8886" spans="2:7">
      <c r="B8886" s="24">
        <f t="shared" si="555"/>
        <v>52652</v>
      </c>
      <c r="C8886" s="8" t="b">
        <f t="shared" si="553"/>
        <v>0</v>
      </c>
      <c r="D8886" s="21" t="b">
        <f t="shared" si="552"/>
        <v>0</v>
      </c>
      <c r="E8886" s="14">
        <f t="shared" si="554"/>
        <v>52652</v>
      </c>
      <c r="F8886" s="3"/>
      <c r="G8886" s="5">
        <v>56444</v>
      </c>
    </row>
    <row r="8887" spans="2:7">
      <c r="B8887" s="24">
        <f t="shared" si="555"/>
        <v>52653</v>
      </c>
      <c r="C8887" s="8" t="b">
        <f t="shared" si="553"/>
        <v>0</v>
      </c>
      <c r="D8887" s="21" t="b">
        <f t="shared" si="552"/>
        <v>0</v>
      </c>
      <c r="E8887" s="14">
        <f t="shared" si="554"/>
        <v>52653</v>
      </c>
      <c r="F8887" s="3"/>
      <c r="G8887" s="5">
        <v>56445</v>
      </c>
    </row>
    <row r="8888" spans="2:7">
      <c r="B8888" s="24">
        <f t="shared" si="555"/>
        <v>52654</v>
      </c>
      <c r="C8888" s="8" t="b">
        <f t="shared" si="553"/>
        <v>1</v>
      </c>
      <c r="D8888" s="21" t="b">
        <f t="shared" si="552"/>
        <v>0</v>
      </c>
      <c r="E8888" s="14" t="b">
        <f t="shared" si="554"/>
        <v>0</v>
      </c>
      <c r="F8888" s="3"/>
      <c r="G8888" s="5">
        <v>56446</v>
      </c>
    </row>
    <row r="8889" spans="2:7">
      <c r="B8889" s="24">
        <f t="shared" si="555"/>
        <v>52655</v>
      </c>
      <c r="C8889" s="8" t="b">
        <f t="shared" si="553"/>
        <v>1</v>
      </c>
      <c r="D8889" s="21" t="b">
        <f t="shared" si="552"/>
        <v>0</v>
      </c>
      <c r="E8889" s="14" t="b">
        <f t="shared" si="554"/>
        <v>0</v>
      </c>
      <c r="F8889" s="3"/>
      <c r="G8889" s="5">
        <v>56447</v>
      </c>
    </row>
    <row r="8890" spans="2:7">
      <c r="B8890" s="24">
        <f t="shared" si="555"/>
        <v>52656</v>
      </c>
      <c r="C8890" s="8" t="b">
        <f t="shared" si="553"/>
        <v>0</v>
      </c>
      <c r="D8890" s="21" t="b">
        <f t="shared" si="552"/>
        <v>0</v>
      </c>
      <c r="E8890" s="14">
        <f t="shared" si="554"/>
        <v>52656</v>
      </c>
      <c r="F8890" s="3"/>
      <c r="G8890" s="5">
        <v>56450</v>
      </c>
    </row>
    <row r="8891" spans="2:7">
      <c r="B8891" s="24">
        <f t="shared" si="555"/>
        <v>52657</v>
      </c>
      <c r="C8891" s="8" t="b">
        <f t="shared" si="553"/>
        <v>0</v>
      </c>
      <c r="D8891" s="21" t="b">
        <f t="shared" si="552"/>
        <v>0</v>
      </c>
      <c r="E8891" s="14">
        <f t="shared" si="554"/>
        <v>52657</v>
      </c>
      <c r="F8891" s="3"/>
      <c r="G8891" s="5">
        <v>56451</v>
      </c>
    </row>
    <row r="8892" spans="2:7">
      <c r="B8892" s="24">
        <f t="shared" si="555"/>
        <v>52658</v>
      </c>
      <c r="C8892" s="8" t="b">
        <f t="shared" si="553"/>
        <v>0</v>
      </c>
      <c r="D8892" s="21" t="b">
        <f t="shared" si="552"/>
        <v>0</v>
      </c>
      <c r="E8892" s="14">
        <f t="shared" si="554"/>
        <v>52658</v>
      </c>
      <c r="F8892" s="3"/>
      <c r="G8892" s="5">
        <v>56452</v>
      </c>
    </row>
    <row r="8893" spans="2:7">
      <c r="B8893" s="24">
        <f t="shared" si="555"/>
        <v>52659</v>
      </c>
      <c r="C8893" s="8" t="b">
        <f t="shared" si="553"/>
        <v>0</v>
      </c>
      <c r="D8893" s="21" t="b">
        <f t="shared" si="552"/>
        <v>0</v>
      </c>
      <c r="E8893" s="14">
        <f t="shared" si="554"/>
        <v>52659</v>
      </c>
      <c r="F8893" s="3"/>
      <c r="G8893" s="5">
        <v>56453</v>
      </c>
    </row>
    <row r="8894" spans="2:7">
      <c r="B8894" s="24">
        <f t="shared" si="555"/>
        <v>52660</v>
      </c>
      <c r="C8894" s="8" t="b">
        <f t="shared" si="553"/>
        <v>0</v>
      </c>
      <c r="D8894" s="21" t="b">
        <f t="shared" si="552"/>
        <v>0</v>
      </c>
      <c r="E8894" s="14">
        <f t="shared" si="554"/>
        <v>52660</v>
      </c>
      <c r="F8894" s="3"/>
      <c r="G8894" s="5">
        <v>56454</v>
      </c>
    </row>
    <row r="8895" spans="2:7">
      <c r="B8895" s="24">
        <f t="shared" si="555"/>
        <v>52661</v>
      </c>
      <c r="C8895" s="8" t="b">
        <f t="shared" si="553"/>
        <v>1</v>
      </c>
      <c r="D8895" s="21" t="b">
        <f t="shared" si="552"/>
        <v>0</v>
      </c>
      <c r="E8895" s="14" t="b">
        <f t="shared" si="554"/>
        <v>0</v>
      </c>
      <c r="F8895" s="3"/>
      <c r="G8895" s="5">
        <v>56457</v>
      </c>
    </row>
    <row r="8896" spans="2:7">
      <c r="B8896" s="24">
        <f t="shared" si="555"/>
        <v>52662</v>
      </c>
      <c r="C8896" s="8" t="b">
        <f t="shared" si="553"/>
        <v>1</v>
      </c>
      <c r="D8896" s="21" t="b">
        <f t="shared" si="552"/>
        <v>0</v>
      </c>
      <c r="E8896" s="14" t="b">
        <f t="shared" si="554"/>
        <v>0</v>
      </c>
      <c r="F8896" s="3"/>
      <c r="G8896" s="5">
        <v>56458</v>
      </c>
    </row>
    <row r="8897" spans="2:7">
      <c r="B8897" s="24">
        <f t="shared" si="555"/>
        <v>52663</v>
      </c>
      <c r="C8897" s="8" t="b">
        <f t="shared" si="553"/>
        <v>0</v>
      </c>
      <c r="D8897" s="21" t="b">
        <f t="shared" si="552"/>
        <v>0</v>
      </c>
      <c r="E8897" s="14">
        <f t="shared" si="554"/>
        <v>52663</v>
      </c>
      <c r="F8897" s="3"/>
      <c r="G8897" s="5">
        <v>56459</v>
      </c>
    </row>
    <row r="8898" spans="2:7">
      <c r="B8898" s="24">
        <f t="shared" si="555"/>
        <v>52664</v>
      </c>
      <c r="C8898" s="8" t="b">
        <f t="shared" si="553"/>
        <v>0</v>
      </c>
      <c r="D8898" s="21" t="b">
        <f t="shared" si="552"/>
        <v>0</v>
      </c>
      <c r="E8898" s="14">
        <f t="shared" si="554"/>
        <v>52664</v>
      </c>
      <c r="F8898" s="3"/>
      <c r="G8898" s="5">
        <v>56460</v>
      </c>
    </row>
    <row r="8899" spans="2:7">
      <c r="B8899" s="24">
        <f t="shared" si="555"/>
        <v>52665</v>
      </c>
      <c r="C8899" s="8" t="b">
        <f t="shared" si="553"/>
        <v>0</v>
      </c>
      <c r="D8899" s="21" t="b">
        <f t="shared" ref="D8899:D8962" si="556">IF(TYPE(VLOOKUP(B8899,Holidays,1,0))&lt;&gt;1,FALSE,TRUE)</f>
        <v>0</v>
      </c>
      <c r="E8899" s="14">
        <f t="shared" si="554"/>
        <v>52665</v>
      </c>
      <c r="F8899" s="3"/>
      <c r="G8899" s="5">
        <v>56461</v>
      </c>
    </row>
    <row r="8900" spans="2:7">
      <c r="B8900" s="24">
        <f t="shared" si="555"/>
        <v>52666</v>
      </c>
      <c r="C8900" s="8" t="b">
        <f t="shared" ref="C8900:C8963" si="557">IF(WEEKDAY(B8900,2)&gt;5,TRUE)</f>
        <v>0</v>
      </c>
      <c r="D8900" s="21" t="b">
        <f t="shared" si="556"/>
        <v>0</v>
      </c>
      <c r="E8900" s="14">
        <f t="shared" ref="E8900:E8963" si="558">IF(OR(C8900,D8900),FALSE,B8900)</f>
        <v>52666</v>
      </c>
      <c r="F8900" s="3"/>
      <c r="G8900" s="5">
        <v>56464</v>
      </c>
    </row>
    <row r="8901" spans="2:7">
      <c r="B8901" s="24">
        <f t="shared" ref="B8901:B8964" si="559">B8900+1</f>
        <v>52667</v>
      </c>
      <c r="C8901" s="8" t="b">
        <f t="shared" si="557"/>
        <v>0</v>
      </c>
      <c r="D8901" s="21" t="b">
        <f t="shared" si="556"/>
        <v>0</v>
      </c>
      <c r="E8901" s="14">
        <f t="shared" si="558"/>
        <v>52667</v>
      </c>
      <c r="F8901" s="3"/>
      <c r="G8901" s="5">
        <v>56465</v>
      </c>
    </row>
    <row r="8902" spans="2:7">
      <c r="B8902" s="24">
        <f t="shared" si="559"/>
        <v>52668</v>
      </c>
      <c r="C8902" s="8" t="b">
        <f t="shared" si="557"/>
        <v>1</v>
      </c>
      <c r="D8902" s="21" t="b">
        <f t="shared" si="556"/>
        <v>0</v>
      </c>
      <c r="E8902" s="14" t="b">
        <f t="shared" si="558"/>
        <v>0</v>
      </c>
      <c r="F8902" s="3"/>
      <c r="G8902" s="5">
        <v>56466</v>
      </c>
    </row>
    <row r="8903" spans="2:7">
      <c r="B8903" s="24">
        <f t="shared" si="559"/>
        <v>52669</v>
      </c>
      <c r="C8903" s="8" t="b">
        <f t="shared" si="557"/>
        <v>1</v>
      </c>
      <c r="D8903" s="21" t="b">
        <f t="shared" si="556"/>
        <v>0</v>
      </c>
      <c r="E8903" s="14" t="b">
        <f t="shared" si="558"/>
        <v>0</v>
      </c>
      <c r="F8903" s="3"/>
      <c r="G8903" s="5">
        <v>56467</v>
      </c>
    </row>
    <row r="8904" spans="2:7">
      <c r="B8904" s="24">
        <f t="shared" si="559"/>
        <v>52670</v>
      </c>
      <c r="C8904" s="8" t="b">
        <f t="shared" si="557"/>
        <v>0</v>
      </c>
      <c r="D8904" s="21" t="b">
        <f t="shared" si="556"/>
        <v>0</v>
      </c>
      <c r="E8904" s="14">
        <f t="shared" si="558"/>
        <v>52670</v>
      </c>
      <c r="F8904" s="3"/>
      <c r="G8904" s="5">
        <v>56468</v>
      </c>
    </row>
    <row r="8905" spans="2:7">
      <c r="B8905" s="24">
        <f t="shared" si="559"/>
        <v>52671</v>
      </c>
      <c r="C8905" s="8" t="b">
        <f t="shared" si="557"/>
        <v>0</v>
      </c>
      <c r="D8905" s="21" t="b">
        <f t="shared" si="556"/>
        <v>0</v>
      </c>
      <c r="E8905" s="14">
        <f t="shared" si="558"/>
        <v>52671</v>
      </c>
      <c r="F8905" s="3"/>
      <c r="G8905" s="5">
        <v>56471</v>
      </c>
    </row>
    <row r="8906" spans="2:7">
      <c r="B8906" s="24">
        <f t="shared" si="559"/>
        <v>52672</v>
      </c>
      <c r="C8906" s="8" t="b">
        <f t="shared" si="557"/>
        <v>0</v>
      </c>
      <c r="D8906" s="21" t="b">
        <f t="shared" si="556"/>
        <v>0</v>
      </c>
      <c r="E8906" s="14">
        <f t="shared" si="558"/>
        <v>52672</v>
      </c>
      <c r="F8906" s="3"/>
      <c r="G8906" s="5">
        <v>56472</v>
      </c>
    </row>
    <row r="8907" spans="2:7">
      <c r="B8907" s="24">
        <f t="shared" si="559"/>
        <v>52673</v>
      </c>
      <c r="C8907" s="8" t="b">
        <f t="shared" si="557"/>
        <v>0</v>
      </c>
      <c r="D8907" s="21" t="b">
        <f t="shared" si="556"/>
        <v>0</v>
      </c>
      <c r="E8907" s="14">
        <f t="shared" si="558"/>
        <v>52673</v>
      </c>
      <c r="F8907" s="3"/>
      <c r="G8907" s="5">
        <v>56473</v>
      </c>
    </row>
    <row r="8908" spans="2:7">
      <c r="B8908" s="24">
        <f t="shared" si="559"/>
        <v>52674</v>
      </c>
      <c r="C8908" s="8" t="b">
        <f t="shared" si="557"/>
        <v>0</v>
      </c>
      <c r="D8908" s="21" t="b">
        <f t="shared" si="556"/>
        <v>0</v>
      </c>
      <c r="E8908" s="14">
        <f t="shared" si="558"/>
        <v>52674</v>
      </c>
      <c r="F8908" s="3"/>
      <c r="G8908" s="5">
        <v>56474</v>
      </c>
    </row>
    <row r="8909" spans="2:7">
      <c r="B8909" s="24">
        <f t="shared" si="559"/>
        <v>52675</v>
      </c>
      <c r="C8909" s="8" t="b">
        <f t="shared" si="557"/>
        <v>1</v>
      </c>
      <c r="D8909" s="21" t="b">
        <f t="shared" si="556"/>
        <v>0</v>
      </c>
      <c r="E8909" s="14" t="b">
        <f t="shared" si="558"/>
        <v>0</v>
      </c>
      <c r="F8909" s="3"/>
      <c r="G8909" s="5">
        <v>56475</v>
      </c>
    </row>
    <row r="8910" spans="2:7">
      <c r="B8910" s="24">
        <f t="shared" si="559"/>
        <v>52676</v>
      </c>
      <c r="C8910" s="8" t="b">
        <f t="shared" si="557"/>
        <v>1</v>
      </c>
      <c r="D8910" s="21" t="b">
        <f t="shared" si="556"/>
        <v>0</v>
      </c>
      <c r="E8910" s="14" t="b">
        <f t="shared" si="558"/>
        <v>0</v>
      </c>
      <c r="F8910" s="3"/>
      <c r="G8910" s="5">
        <v>56478</v>
      </c>
    </row>
    <row r="8911" spans="2:7">
      <c r="B8911" s="24">
        <f t="shared" si="559"/>
        <v>52677</v>
      </c>
      <c r="C8911" s="8" t="b">
        <f t="shared" si="557"/>
        <v>0</v>
      </c>
      <c r="D8911" s="21" t="b">
        <f t="shared" si="556"/>
        <v>0</v>
      </c>
      <c r="E8911" s="14">
        <f t="shared" si="558"/>
        <v>52677</v>
      </c>
      <c r="F8911" s="3"/>
      <c r="G8911" s="5">
        <v>56479</v>
      </c>
    </row>
    <row r="8912" spans="2:7">
      <c r="B8912" s="24">
        <f t="shared" si="559"/>
        <v>52678</v>
      </c>
      <c r="C8912" s="8" t="b">
        <f t="shared" si="557"/>
        <v>0</v>
      </c>
      <c r="D8912" s="21" t="b">
        <f t="shared" si="556"/>
        <v>0</v>
      </c>
      <c r="E8912" s="14">
        <f t="shared" si="558"/>
        <v>52678</v>
      </c>
      <c r="F8912" s="3"/>
      <c r="G8912" s="5">
        <v>56480</v>
      </c>
    </row>
    <row r="8913" spans="2:7">
      <c r="B8913" s="24">
        <f t="shared" si="559"/>
        <v>52679</v>
      </c>
      <c r="C8913" s="8" t="b">
        <f t="shared" si="557"/>
        <v>0</v>
      </c>
      <c r="D8913" s="21" t="b">
        <f t="shared" si="556"/>
        <v>0</v>
      </c>
      <c r="E8913" s="14">
        <f t="shared" si="558"/>
        <v>52679</v>
      </c>
      <c r="F8913" s="3"/>
      <c r="G8913" s="5">
        <v>56481</v>
      </c>
    </row>
    <row r="8914" spans="2:7">
      <c r="B8914" s="24">
        <f t="shared" si="559"/>
        <v>52680</v>
      </c>
      <c r="C8914" s="8" t="b">
        <f t="shared" si="557"/>
        <v>0</v>
      </c>
      <c r="D8914" s="21" t="b">
        <f t="shared" si="556"/>
        <v>0</v>
      </c>
      <c r="E8914" s="14">
        <f t="shared" si="558"/>
        <v>52680</v>
      </c>
      <c r="F8914" s="3"/>
      <c r="G8914" s="5">
        <v>56482</v>
      </c>
    </row>
    <row r="8915" spans="2:7">
      <c r="B8915" s="24">
        <f t="shared" si="559"/>
        <v>52681</v>
      </c>
      <c r="C8915" s="8" t="b">
        <f t="shared" si="557"/>
        <v>0</v>
      </c>
      <c r="D8915" s="21" t="b">
        <f t="shared" si="556"/>
        <v>0</v>
      </c>
      <c r="E8915" s="14">
        <f t="shared" si="558"/>
        <v>52681</v>
      </c>
      <c r="F8915" s="3"/>
      <c r="G8915" s="5">
        <v>56485</v>
      </c>
    </row>
    <row r="8916" spans="2:7">
      <c r="B8916" s="24">
        <f t="shared" si="559"/>
        <v>52682</v>
      </c>
      <c r="C8916" s="8" t="b">
        <f t="shared" si="557"/>
        <v>1</v>
      </c>
      <c r="D8916" s="21" t="b">
        <f t="shared" si="556"/>
        <v>0</v>
      </c>
      <c r="E8916" s="14" t="b">
        <f t="shared" si="558"/>
        <v>0</v>
      </c>
      <c r="F8916" s="3"/>
      <c r="G8916" s="5">
        <v>56486</v>
      </c>
    </row>
    <row r="8917" spans="2:7">
      <c r="B8917" s="24">
        <f t="shared" si="559"/>
        <v>52683</v>
      </c>
      <c r="C8917" s="8" t="b">
        <f t="shared" si="557"/>
        <v>1</v>
      </c>
      <c r="D8917" s="21" t="b">
        <f t="shared" si="556"/>
        <v>0</v>
      </c>
      <c r="E8917" s="14" t="b">
        <f t="shared" si="558"/>
        <v>0</v>
      </c>
      <c r="F8917" s="3"/>
      <c r="G8917" s="5">
        <v>56487</v>
      </c>
    </row>
    <row r="8918" spans="2:7">
      <c r="B8918" s="24">
        <f t="shared" si="559"/>
        <v>52684</v>
      </c>
      <c r="C8918" s="8" t="b">
        <f t="shared" si="557"/>
        <v>0</v>
      </c>
      <c r="D8918" s="21" t="b">
        <f t="shared" si="556"/>
        <v>0</v>
      </c>
      <c r="E8918" s="14">
        <f t="shared" si="558"/>
        <v>52684</v>
      </c>
      <c r="F8918" s="3"/>
      <c r="G8918" s="5">
        <v>56488</v>
      </c>
    </row>
    <row r="8919" spans="2:7">
      <c r="B8919" s="24">
        <f t="shared" si="559"/>
        <v>52685</v>
      </c>
      <c r="C8919" s="8" t="b">
        <f t="shared" si="557"/>
        <v>0</v>
      </c>
      <c r="D8919" s="21" t="b">
        <f t="shared" si="556"/>
        <v>0</v>
      </c>
      <c r="E8919" s="14">
        <f t="shared" si="558"/>
        <v>52685</v>
      </c>
      <c r="F8919" s="3"/>
      <c r="G8919" s="5">
        <v>56489</v>
      </c>
    </row>
    <row r="8920" spans="2:7">
      <c r="B8920" s="24">
        <f t="shared" si="559"/>
        <v>52686</v>
      </c>
      <c r="C8920" s="8" t="b">
        <f t="shared" si="557"/>
        <v>0</v>
      </c>
      <c r="D8920" s="21" t="b">
        <f t="shared" si="556"/>
        <v>0</v>
      </c>
      <c r="E8920" s="14">
        <f t="shared" si="558"/>
        <v>52686</v>
      </c>
      <c r="F8920" s="3"/>
      <c r="G8920" s="5">
        <v>56492</v>
      </c>
    </row>
    <row r="8921" spans="2:7">
      <c r="B8921" s="24">
        <f t="shared" si="559"/>
        <v>52687</v>
      </c>
      <c r="C8921" s="8" t="b">
        <f t="shared" si="557"/>
        <v>0</v>
      </c>
      <c r="D8921" s="21" t="b">
        <f t="shared" si="556"/>
        <v>0</v>
      </c>
      <c r="E8921" s="14">
        <f t="shared" si="558"/>
        <v>52687</v>
      </c>
      <c r="F8921" s="3"/>
      <c r="G8921" s="5">
        <v>56493</v>
      </c>
    </row>
    <row r="8922" spans="2:7">
      <c r="B8922" s="24">
        <f t="shared" si="559"/>
        <v>52688</v>
      </c>
      <c r="C8922" s="8" t="b">
        <f t="shared" si="557"/>
        <v>0</v>
      </c>
      <c r="D8922" s="21" t="b">
        <f t="shared" si="556"/>
        <v>0</v>
      </c>
      <c r="E8922" s="14">
        <f t="shared" si="558"/>
        <v>52688</v>
      </c>
      <c r="F8922" s="3"/>
      <c r="G8922" s="5">
        <v>56494</v>
      </c>
    </row>
    <row r="8923" spans="2:7">
      <c r="B8923" s="24">
        <f t="shared" si="559"/>
        <v>52689</v>
      </c>
      <c r="C8923" s="8" t="b">
        <f t="shared" si="557"/>
        <v>1</v>
      </c>
      <c r="D8923" s="21" t="b">
        <f t="shared" si="556"/>
        <v>0</v>
      </c>
      <c r="E8923" s="14" t="b">
        <f t="shared" si="558"/>
        <v>0</v>
      </c>
      <c r="F8923" s="3"/>
      <c r="G8923" s="5">
        <v>56495</v>
      </c>
    </row>
    <row r="8924" spans="2:7">
      <c r="B8924" s="24">
        <f t="shared" si="559"/>
        <v>52690</v>
      </c>
      <c r="C8924" s="8" t="b">
        <f t="shared" si="557"/>
        <v>1</v>
      </c>
      <c r="D8924" s="21" t="b">
        <f t="shared" si="556"/>
        <v>0</v>
      </c>
      <c r="E8924" s="14" t="b">
        <f t="shared" si="558"/>
        <v>0</v>
      </c>
      <c r="F8924" s="3"/>
      <c r="G8924" s="5">
        <v>56496</v>
      </c>
    </row>
    <row r="8925" spans="2:7">
      <c r="B8925" s="24">
        <f t="shared" si="559"/>
        <v>52691</v>
      </c>
      <c r="C8925" s="8" t="b">
        <f t="shared" si="557"/>
        <v>0</v>
      </c>
      <c r="D8925" s="21" t="b">
        <f t="shared" si="556"/>
        <v>0</v>
      </c>
      <c r="E8925" s="14">
        <f t="shared" si="558"/>
        <v>52691</v>
      </c>
      <c r="F8925" s="3"/>
      <c r="G8925" s="5">
        <v>56499</v>
      </c>
    </row>
    <row r="8926" spans="2:7">
      <c r="B8926" s="24">
        <f t="shared" si="559"/>
        <v>52692</v>
      </c>
      <c r="C8926" s="8" t="b">
        <f t="shared" si="557"/>
        <v>0</v>
      </c>
      <c r="D8926" s="21" t="b">
        <f t="shared" si="556"/>
        <v>0</v>
      </c>
      <c r="E8926" s="14">
        <f t="shared" si="558"/>
        <v>52692</v>
      </c>
      <c r="F8926" s="3"/>
      <c r="G8926" s="5">
        <v>56500</v>
      </c>
    </row>
    <row r="8927" spans="2:7">
      <c r="B8927" s="24">
        <f t="shared" si="559"/>
        <v>52693</v>
      </c>
      <c r="C8927" s="8" t="b">
        <f t="shared" si="557"/>
        <v>0</v>
      </c>
      <c r="D8927" s="21" t="b">
        <f t="shared" si="556"/>
        <v>0</v>
      </c>
      <c r="E8927" s="14">
        <f t="shared" si="558"/>
        <v>52693</v>
      </c>
      <c r="F8927" s="3"/>
      <c r="G8927" s="5">
        <v>56501</v>
      </c>
    </row>
    <row r="8928" spans="2:7">
      <c r="B8928" s="24">
        <f t="shared" si="559"/>
        <v>52694</v>
      </c>
      <c r="C8928" s="8" t="b">
        <f t="shared" si="557"/>
        <v>0</v>
      </c>
      <c r="D8928" s="21" t="b">
        <f t="shared" si="556"/>
        <v>0</v>
      </c>
      <c r="E8928" s="14">
        <f t="shared" si="558"/>
        <v>52694</v>
      </c>
      <c r="F8928" s="3"/>
      <c r="G8928" s="5">
        <v>56502</v>
      </c>
    </row>
    <row r="8929" spans="2:7">
      <c r="B8929" s="24">
        <f t="shared" si="559"/>
        <v>52695</v>
      </c>
      <c r="C8929" s="8" t="b">
        <f t="shared" si="557"/>
        <v>0</v>
      </c>
      <c r="D8929" s="21" t="b">
        <f t="shared" si="556"/>
        <v>0</v>
      </c>
      <c r="E8929" s="14">
        <f t="shared" si="558"/>
        <v>52695</v>
      </c>
      <c r="F8929" s="3"/>
      <c r="G8929" s="5">
        <v>56503</v>
      </c>
    </row>
    <row r="8930" spans="2:7">
      <c r="B8930" s="24">
        <f t="shared" si="559"/>
        <v>52696</v>
      </c>
      <c r="C8930" s="8" t="b">
        <f t="shared" si="557"/>
        <v>1</v>
      </c>
      <c r="D8930" s="21" t="b">
        <f t="shared" si="556"/>
        <v>0</v>
      </c>
      <c r="E8930" s="14" t="b">
        <f t="shared" si="558"/>
        <v>0</v>
      </c>
      <c r="F8930" s="3"/>
      <c r="G8930" s="5">
        <v>56506</v>
      </c>
    </row>
    <row r="8931" spans="2:7">
      <c r="B8931" s="24">
        <f t="shared" si="559"/>
        <v>52697</v>
      </c>
      <c r="C8931" s="8" t="b">
        <f t="shared" si="557"/>
        <v>1</v>
      </c>
      <c r="D8931" s="21" t="b">
        <f t="shared" si="556"/>
        <v>0</v>
      </c>
      <c r="E8931" s="14" t="b">
        <f t="shared" si="558"/>
        <v>0</v>
      </c>
      <c r="F8931" s="3"/>
      <c r="G8931" s="5">
        <v>56507</v>
      </c>
    </row>
    <row r="8932" spans="2:7">
      <c r="B8932" s="24">
        <f t="shared" si="559"/>
        <v>52698</v>
      </c>
      <c r="C8932" s="8" t="b">
        <f t="shared" si="557"/>
        <v>0</v>
      </c>
      <c r="D8932" s="21" t="b">
        <f t="shared" si="556"/>
        <v>0</v>
      </c>
      <c r="E8932" s="14">
        <f t="shared" si="558"/>
        <v>52698</v>
      </c>
      <c r="F8932" s="3"/>
      <c r="G8932" s="5">
        <v>56508</v>
      </c>
    </row>
    <row r="8933" spans="2:7">
      <c r="B8933" s="24">
        <f t="shared" si="559"/>
        <v>52699</v>
      </c>
      <c r="C8933" s="8" t="b">
        <f t="shared" si="557"/>
        <v>0</v>
      </c>
      <c r="D8933" s="21" t="b">
        <f t="shared" si="556"/>
        <v>0</v>
      </c>
      <c r="E8933" s="14">
        <f t="shared" si="558"/>
        <v>52699</v>
      </c>
      <c r="F8933" s="3"/>
      <c r="G8933" s="5">
        <v>56509</v>
      </c>
    </row>
    <row r="8934" spans="2:7">
      <c r="B8934" s="24">
        <f t="shared" si="559"/>
        <v>52700</v>
      </c>
      <c r="C8934" s="8" t="b">
        <f t="shared" si="557"/>
        <v>0</v>
      </c>
      <c r="D8934" s="21" t="b">
        <f t="shared" si="556"/>
        <v>0</v>
      </c>
      <c r="E8934" s="14">
        <f t="shared" si="558"/>
        <v>52700</v>
      </c>
      <c r="F8934" s="3"/>
      <c r="G8934" s="5">
        <v>56510</v>
      </c>
    </row>
    <row r="8935" spans="2:7">
      <c r="B8935" s="24">
        <f t="shared" si="559"/>
        <v>52701</v>
      </c>
      <c r="C8935" s="8" t="b">
        <f t="shared" si="557"/>
        <v>0</v>
      </c>
      <c r="D8935" s="21" t="b">
        <f t="shared" si="556"/>
        <v>0</v>
      </c>
      <c r="E8935" s="14">
        <f t="shared" si="558"/>
        <v>52701</v>
      </c>
      <c r="F8935" s="3"/>
      <c r="G8935" s="5">
        <v>56513</v>
      </c>
    </row>
    <row r="8936" spans="2:7">
      <c r="B8936" s="24">
        <f t="shared" si="559"/>
        <v>52702</v>
      </c>
      <c r="C8936" s="8" t="b">
        <f t="shared" si="557"/>
        <v>0</v>
      </c>
      <c r="D8936" s="21" t="b">
        <f t="shared" si="556"/>
        <v>1</v>
      </c>
      <c r="E8936" s="14" t="b">
        <f t="shared" si="558"/>
        <v>0</v>
      </c>
      <c r="F8936" s="3"/>
      <c r="G8936" s="5">
        <v>56514</v>
      </c>
    </row>
    <row r="8937" spans="2:7">
      <c r="B8937" s="24">
        <f t="shared" si="559"/>
        <v>52703</v>
      </c>
      <c r="C8937" s="8" t="b">
        <f t="shared" si="557"/>
        <v>1</v>
      </c>
      <c r="D8937" s="21" t="b">
        <f t="shared" si="556"/>
        <v>0</v>
      </c>
      <c r="E8937" s="14" t="b">
        <f t="shared" si="558"/>
        <v>0</v>
      </c>
      <c r="F8937" s="3"/>
      <c r="G8937" s="5">
        <v>56515</v>
      </c>
    </row>
    <row r="8938" spans="2:7">
      <c r="B8938" s="24">
        <f t="shared" si="559"/>
        <v>52704</v>
      </c>
      <c r="C8938" s="8" t="b">
        <f t="shared" si="557"/>
        <v>1</v>
      </c>
      <c r="D8938" s="21" t="b">
        <f t="shared" si="556"/>
        <v>0</v>
      </c>
      <c r="E8938" s="14" t="b">
        <f t="shared" si="558"/>
        <v>0</v>
      </c>
      <c r="F8938" s="3"/>
      <c r="G8938" s="5">
        <v>56516</v>
      </c>
    </row>
    <row r="8939" spans="2:7">
      <c r="B8939" s="24">
        <f t="shared" si="559"/>
        <v>52705</v>
      </c>
      <c r="C8939" s="8" t="b">
        <f t="shared" si="557"/>
        <v>0</v>
      </c>
      <c r="D8939" s="21" t="b">
        <f t="shared" si="556"/>
        <v>1</v>
      </c>
      <c r="E8939" s="14" t="b">
        <f t="shared" si="558"/>
        <v>0</v>
      </c>
      <c r="F8939" s="3"/>
      <c r="G8939" s="5">
        <v>56517</v>
      </c>
    </row>
    <row r="8940" spans="2:7">
      <c r="B8940" s="24">
        <f t="shared" si="559"/>
        <v>52706</v>
      </c>
      <c r="C8940" s="8" t="b">
        <f t="shared" si="557"/>
        <v>0</v>
      </c>
      <c r="D8940" s="21" t="b">
        <f t="shared" si="556"/>
        <v>0</v>
      </c>
      <c r="E8940" s="14">
        <f t="shared" si="558"/>
        <v>52706</v>
      </c>
      <c r="F8940" s="3"/>
      <c r="G8940" s="5">
        <v>56520</v>
      </c>
    </row>
    <row r="8941" spans="2:7">
      <c r="B8941" s="24">
        <f t="shared" si="559"/>
        <v>52707</v>
      </c>
      <c r="C8941" s="8" t="b">
        <f t="shared" si="557"/>
        <v>0</v>
      </c>
      <c r="D8941" s="21" t="b">
        <f t="shared" si="556"/>
        <v>0</v>
      </c>
      <c r="E8941" s="14">
        <f t="shared" si="558"/>
        <v>52707</v>
      </c>
      <c r="F8941" s="3"/>
      <c r="G8941" s="5">
        <v>56521</v>
      </c>
    </row>
    <row r="8942" spans="2:7">
      <c r="B8942" s="24">
        <f t="shared" si="559"/>
        <v>52708</v>
      </c>
      <c r="C8942" s="8" t="b">
        <f t="shared" si="557"/>
        <v>0</v>
      </c>
      <c r="D8942" s="21" t="b">
        <f t="shared" si="556"/>
        <v>0</v>
      </c>
      <c r="E8942" s="14">
        <f t="shared" si="558"/>
        <v>52708</v>
      </c>
      <c r="F8942" s="3"/>
      <c r="G8942" s="5">
        <v>56522</v>
      </c>
    </row>
    <row r="8943" spans="2:7">
      <c r="B8943" s="24">
        <f t="shared" si="559"/>
        <v>52709</v>
      </c>
      <c r="C8943" s="8" t="b">
        <f t="shared" si="557"/>
        <v>0</v>
      </c>
      <c r="D8943" s="21" t="b">
        <f t="shared" si="556"/>
        <v>0</v>
      </c>
      <c r="E8943" s="14">
        <f t="shared" si="558"/>
        <v>52709</v>
      </c>
      <c r="F8943" s="3"/>
      <c r="G8943" s="5">
        <v>56523</v>
      </c>
    </row>
    <row r="8944" spans="2:7">
      <c r="B8944" s="24">
        <f t="shared" si="559"/>
        <v>52710</v>
      </c>
      <c r="C8944" s="8" t="b">
        <f t="shared" si="557"/>
        <v>1</v>
      </c>
      <c r="D8944" s="21" t="b">
        <f t="shared" si="556"/>
        <v>0</v>
      </c>
      <c r="E8944" s="14" t="b">
        <f t="shared" si="558"/>
        <v>0</v>
      </c>
      <c r="F8944" s="3"/>
      <c r="G8944" s="5">
        <v>56524</v>
      </c>
    </row>
    <row r="8945" spans="2:7">
      <c r="B8945" s="24">
        <f t="shared" si="559"/>
        <v>52711</v>
      </c>
      <c r="C8945" s="8" t="b">
        <f t="shared" si="557"/>
        <v>1</v>
      </c>
      <c r="D8945" s="21" t="b">
        <f t="shared" si="556"/>
        <v>0</v>
      </c>
      <c r="E8945" s="14" t="b">
        <f t="shared" si="558"/>
        <v>0</v>
      </c>
      <c r="F8945" s="3"/>
      <c r="G8945" s="5">
        <v>56527</v>
      </c>
    </row>
    <row r="8946" spans="2:7">
      <c r="B8946" s="24">
        <f t="shared" si="559"/>
        <v>52712</v>
      </c>
      <c r="C8946" s="8" t="b">
        <f t="shared" si="557"/>
        <v>0</v>
      </c>
      <c r="D8946" s="21" t="b">
        <f t="shared" si="556"/>
        <v>0</v>
      </c>
      <c r="E8946" s="14">
        <f t="shared" si="558"/>
        <v>52712</v>
      </c>
      <c r="F8946" s="3"/>
      <c r="G8946" s="5">
        <v>56528</v>
      </c>
    </row>
    <row r="8947" spans="2:7">
      <c r="B8947" s="24">
        <f t="shared" si="559"/>
        <v>52713</v>
      </c>
      <c r="C8947" s="8" t="b">
        <f t="shared" si="557"/>
        <v>0</v>
      </c>
      <c r="D8947" s="21" t="b">
        <f t="shared" si="556"/>
        <v>0</v>
      </c>
      <c r="E8947" s="14">
        <f t="shared" si="558"/>
        <v>52713</v>
      </c>
      <c r="F8947" s="3"/>
      <c r="G8947" s="5">
        <v>56529</v>
      </c>
    </row>
    <row r="8948" spans="2:7">
      <c r="B8948" s="24">
        <f t="shared" si="559"/>
        <v>52714</v>
      </c>
      <c r="C8948" s="8" t="b">
        <f t="shared" si="557"/>
        <v>0</v>
      </c>
      <c r="D8948" s="21" t="b">
        <f t="shared" si="556"/>
        <v>0</v>
      </c>
      <c r="E8948" s="14">
        <f t="shared" si="558"/>
        <v>52714</v>
      </c>
      <c r="F8948" s="3"/>
      <c r="G8948" s="5">
        <v>56530</v>
      </c>
    </row>
    <row r="8949" spans="2:7">
      <c r="B8949" s="24">
        <f t="shared" si="559"/>
        <v>52715</v>
      </c>
      <c r="C8949" s="8" t="b">
        <f t="shared" si="557"/>
        <v>0</v>
      </c>
      <c r="D8949" s="21" t="b">
        <f t="shared" si="556"/>
        <v>0</v>
      </c>
      <c r="E8949" s="14">
        <f t="shared" si="558"/>
        <v>52715</v>
      </c>
      <c r="F8949" s="3"/>
      <c r="G8949" s="5">
        <v>56531</v>
      </c>
    </row>
    <row r="8950" spans="2:7">
      <c r="B8950" s="24">
        <f t="shared" si="559"/>
        <v>52716</v>
      </c>
      <c r="C8950" s="8" t="b">
        <f t="shared" si="557"/>
        <v>0</v>
      </c>
      <c r="D8950" s="21" t="b">
        <f t="shared" si="556"/>
        <v>0</v>
      </c>
      <c r="E8950" s="14">
        <f t="shared" si="558"/>
        <v>52716</v>
      </c>
      <c r="F8950" s="3"/>
      <c r="G8950" s="5">
        <v>56534</v>
      </c>
    </row>
    <row r="8951" spans="2:7">
      <c r="B8951" s="24">
        <f t="shared" si="559"/>
        <v>52717</v>
      </c>
      <c r="C8951" s="8" t="b">
        <f t="shared" si="557"/>
        <v>1</v>
      </c>
      <c r="D8951" s="21" t="b">
        <f t="shared" si="556"/>
        <v>0</v>
      </c>
      <c r="E8951" s="14" t="b">
        <f t="shared" si="558"/>
        <v>0</v>
      </c>
      <c r="F8951" s="3"/>
      <c r="G8951" s="5">
        <v>56535</v>
      </c>
    </row>
    <row r="8952" spans="2:7">
      <c r="B8952" s="24">
        <f t="shared" si="559"/>
        <v>52718</v>
      </c>
      <c r="C8952" s="8" t="b">
        <f t="shared" si="557"/>
        <v>1</v>
      </c>
      <c r="D8952" s="21" t="b">
        <f t="shared" si="556"/>
        <v>1</v>
      </c>
      <c r="E8952" s="14" t="b">
        <f t="shared" si="558"/>
        <v>0</v>
      </c>
      <c r="F8952" s="3"/>
      <c r="G8952" s="5">
        <v>56536</v>
      </c>
    </row>
    <row r="8953" spans="2:7">
      <c r="B8953" s="24">
        <f t="shared" si="559"/>
        <v>52719</v>
      </c>
      <c r="C8953" s="8" t="b">
        <f t="shared" si="557"/>
        <v>0</v>
      </c>
      <c r="D8953" s="21" t="b">
        <f t="shared" si="556"/>
        <v>0</v>
      </c>
      <c r="E8953" s="14">
        <f t="shared" si="558"/>
        <v>52719</v>
      </c>
      <c r="F8953" s="3"/>
      <c r="G8953" s="5">
        <v>56537</v>
      </c>
    </row>
    <row r="8954" spans="2:7">
      <c r="B8954" s="24">
        <f t="shared" si="559"/>
        <v>52720</v>
      </c>
      <c r="C8954" s="8" t="b">
        <f t="shared" si="557"/>
        <v>0</v>
      </c>
      <c r="D8954" s="21" t="b">
        <f t="shared" si="556"/>
        <v>0</v>
      </c>
      <c r="E8954" s="14">
        <f t="shared" si="558"/>
        <v>52720</v>
      </c>
      <c r="F8954" s="3"/>
      <c r="G8954" s="5">
        <v>56538</v>
      </c>
    </row>
    <row r="8955" spans="2:7">
      <c r="B8955" s="24">
        <f t="shared" si="559"/>
        <v>52721</v>
      </c>
      <c r="C8955" s="8" t="b">
        <f t="shared" si="557"/>
        <v>0</v>
      </c>
      <c r="D8955" s="21" t="b">
        <f t="shared" si="556"/>
        <v>0</v>
      </c>
      <c r="E8955" s="14">
        <f t="shared" si="558"/>
        <v>52721</v>
      </c>
      <c r="F8955" s="3"/>
      <c r="G8955" s="5">
        <v>56541</v>
      </c>
    </row>
    <row r="8956" spans="2:7">
      <c r="B8956" s="24">
        <f t="shared" si="559"/>
        <v>52722</v>
      </c>
      <c r="C8956" s="8" t="b">
        <f t="shared" si="557"/>
        <v>0</v>
      </c>
      <c r="D8956" s="21" t="b">
        <f t="shared" si="556"/>
        <v>0</v>
      </c>
      <c r="E8956" s="14">
        <f t="shared" si="558"/>
        <v>52722</v>
      </c>
      <c r="F8956" s="3"/>
      <c r="G8956" s="5">
        <v>56542</v>
      </c>
    </row>
    <row r="8957" spans="2:7">
      <c r="B8957" s="24">
        <f t="shared" si="559"/>
        <v>52723</v>
      </c>
      <c r="C8957" s="8" t="b">
        <f t="shared" si="557"/>
        <v>0</v>
      </c>
      <c r="D8957" s="21" t="b">
        <f t="shared" si="556"/>
        <v>0</v>
      </c>
      <c r="E8957" s="14">
        <f t="shared" si="558"/>
        <v>52723</v>
      </c>
      <c r="F8957" s="3"/>
      <c r="G8957" s="5">
        <v>56543</v>
      </c>
    </row>
    <row r="8958" spans="2:7">
      <c r="B8958" s="24">
        <f t="shared" si="559"/>
        <v>52724</v>
      </c>
      <c r="C8958" s="8" t="b">
        <f t="shared" si="557"/>
        <v>1</v>
      </c>
      <c r="D8958" s="21" t="b">
        <f t="shared" si="556"/>
        <v>0</v>
      </c>
      <c r="E8958" s="14" t="b">
        <f t="shared" si="558"/>
        <v>0</v>
      </c>
      <c r="F8958" s="3"/>
      <c r="G8958" s="5">
        <v>56544</v>
      </c>
    </row>
    <row r="8959" spans="2:7">
      <c r="B8959" s="24">
        <f t="shared" si="559"/>
        <v>52725</v>
      </c>
      <c r="C8959" s="8" t="b">
        <f t="shared" si="557"/>
        <v>1</v>
      </c>
      <c r="D8959" s="21" t="b">
        <f t="shared" si="556"/>
        <v>0</v>
      </c>
      <c r="E8959" s="14" t="b">
        <f t="shared" si="558"/>
        <v>0</v>
      </c>
      <c r="F8959" s="3"/>
      <c r="G8959" s="5">
        <v>56545</v>
      </c>
    </row>
    <row r="8960" spans="2:7">
      <c r="B8960" s="24">
        <f t="shared" si="559"/>
        <v>52726</v>
      </c>
      <c r="C8960" s="8" t="b">
        <f t="shared" si="557"/>
        <v>0</v>
      </c>
      <c r="D8960" s="21" t="b">
        <f t="shared" si="556"/>
        <v>0</v>
      </c>
      <c r="E8960" s="14">
        <f t="shared" si="558"/>
        <v>52726</v>
      </c>
      <c r="F8960" s="3"/>
      <c r="G8960" s="5">
        <v>56548</v>
      </c>
    </row>
    <row r="8961" spans="2:7">
      <c r="B8961" s="24">
        <f t="shared" si="559"/>
        <v>52727</v>
      </c>
      <c r="C8961" s="8" t="b">
        <f t="shared" si="557"/>
        <v>0</v>
      </c>
      <c r="D8961" s="21" t="b">
        <f t="shared" si="556"/>
        <v>0</v>
      </c>
      <c r="E8961" s="14">
        <f t="shared" si="558"/>
        <v>52727</v>
      </c>
      <c r="F8961" s="3"/>
      <c r="G8961" s="5">
        <v>56549</v>
      </c>
    </row>
    <row r="8962" spans="2:7">
      <c r="B8962" s="24">
        <f t="shared" si="559"/>
        <v>52728</v>
      </c>
      <c r="C8962" s="8" t="b">
        <f t="shared" si="557"/>
        <v>0</v>
      </c>
      <c r="D8962" s="21" t="b">
        <f t="shared" si="556"/>
        <v>0</v>
      </c>
      <c r="E8962" s="14">
        <f t="shared" si="558"/>
        <v>52728</v>
      </c>
      <c r="F8962" s="3"/>
      <c r="G8962" s="5">
        <v>56550</v>
      </c>
    </row>
    <row r="8963" spans="2:7">
      <c r="B8963" s="24">
        <f t="shared" si="559"/>
        <v>52729</v>
      </c>
      <c r="C8963" s="8" t="b">
        <f t="shared" si="557"/>
        <v>0</v>
      </c>
      <c r="D8963" s="21" t="b">
        <f t="shared" ref="D8963:D9026" si="560">IF(TYPE(VLOOKUP(B8963,Holidays,1,0))&lt;&gt;1,FALSE,TRUE)</f>
        <v>0</v>
      </c>
      <c r="E8963" s="14">
        <f t="shared" si="558"/>
        <v>52729</v>
      </c>
      <c r="F8963" s="3"/>
      <c r="G8963" s="5">
        <v>56551</v>
      </c>
    </row>
    <row r="8964" spans="2:7">
      <c r="B8964" s="24">
        <f t="shared" si="559"/>
        <v>52730</v>
      </c>
      <c r="C8964" s="8" t="b">
        <f t="shared" ref="C8964:C9027" si="561">IF(WEEKDAY(B8964,2)&gt;5,TRUE)</f>
        <v>0</v>
      </c>
      <c r="D8964" s="21" t="b">
        <f t="shared" si="560"/>
        <v>0</v>
      </c>
      <c r="E8964" s="14">
        <f t="shared" ref="E8964:E9027" si="562">IF(OR(C8964,D8964),FALSE,B8964)</f>
        <v>52730</v>
      </c>
      <c r="F8964" s="3"/>
      <c r="G8964" s="5">
        <v>56552</v>
      </c>
    </row>
    <row r="8965" spans="2:7">
      <c r="B8965" s="24">
        <f t="shared" ref="B8965:B9028" si="563">B8964+1</f>
        <v>52731</v>
      </c>
      <c r="C8965" s="8" t="b">
        <f t="shared" si="561"/>
        <v>1</v>
      </c>
      <c r="D8965" s="21" t="b">
        <f t="shared" si="560"/>
        <v>0</v>
      </c>
      <c r="E8965" s="14" t="b">
        <f t="shared" si="562"/>
        <v>0</v>
      </c>
      <c r="F8965" s="3"/>
      <c r="G8965" s="5">
        <v>56555</v>
      </c>
    </row>
    <row r="8966" spans="2:7">
      <c r="B8966" s="24">
        <f t="shared" si="563"/>
        <v>52732</v>
      </c>
      <c r="C8966" s="8" t="b">
        <f t="shared" si="561"/>
        <v>1</v>
      </c>
      <c r="D8966" s="21" t="b">
        <f t="shared" si="560"/>
        <v>0</v>
      </c>
      <c r="E8966" s="14" t="b">
        <f t="shared" si="562"/>
        <v>0</v>
      </c>
      <c r="F8966" s="3"/>
      <c r="G8966" s="5">
        <v>56556</v>
      </c>
    </row>
    <row r="8967" spans="2:7">
      <c r="B8967" s="24">
        <f t="shared" si="563"/>
        <v>52733</v>
      </c>
      <c r="C8967" s="8" t="b">
        <f t="shared" si="561"/>
        <v>0</v>
      </c>
      <c r="D8967" s="21" t="b">
        <f t="shared" si="560"/>
        <v>0</v>
      </c>
      <c r="E8967" s="14">
        <f t="shared" si="562"/>
        <v>52733</v>
      </c>
      <c r="F8967" s="3"/>
      <c r="G8967" s="5">
        <v>56557</v>
      </c>
    </row>
    <row r="8968" spans="2:7">
      <c r="B8968" s="24">
        <f t="shared" si="563"/>
        <v>52734</v>
      </c>
      <c r="C8968" s="8" t="b">
        <f t="shared" si="561"/>
        <v>0</v>
      </c>
      <c r="D8968" s="21" t="b">
        <f t="shared" si="560"/>
        <v>0</v>
      </c>
      <c r="E8968" s="14">
        <f t="shared" si="562"/>
        <v>52734</v>
      </c>
      <c r="F8968" s="3"/>
      <c r="G8968" s="5">
        <v>56558</v>
      </c>
    </row>
    <row r="8969" spans="2:7">
      <c r="B8969" s="24">
        <f t="shared" si="563"/>
        <v>52735</v>
      </c>
      <c r="C8969" s="8" t="b">
        <f t="shared" si="561"/>
        <v>0</v>
      </c>
      <c r="D8969" s="21" t="b">
        <f t="shared" si="560"/>
        <v>0</v>
      </c>
      <c r="E8969" s="14">
        <f t="shared" si="562"/>
        <v>52735</v>
      </c>
      <c r="F8969" s="3"/>
      <c r="G8969" s="5">
        <v>56559</v>
      </c>
    </row>
    <row r="8970" spans="2:7">
      <c r="B8970" s="24">
        <f t="shared" si="563"/>
        <v>52736</v>
      </c>
      <c r="C8970" s="8" t="b">
        <f t="shared" si="561"/>
        <v>0</v>
      </c>
      <c r="D8970" s="21" t="b">
        <f t="shared" si="560"/>
        <v>0</v>
      </c>
      <c r="E8970" s="14">
        <f t="shared" si="562"/>
        <v>52736</v>
      </c>
      <c r="F8970" s="3"/>
      <c r="G8970" s="5">
        <v>56562</v>
      </c>
    </row>
    <row r="8971" spans="2:7">
      <c r="B8971" s="24">
        <f t="shared" si="563"/>
        <v>52737</v>
      </c>
      <c r="C8971" s="8" t="b">
        <f t="shared" si="561"/>
        <v>0</v>
      </c>
      <c r="D8971" s="21" t="b">
        <f t="shared" si="560"/>
        <v>0</v>
      </c>
      <c r="E8971" s="14">
        <f t="shared" si="562"/>
        <v>52737</v>
      </c>
      <c r="F8971" s="3"/>
      <c r="G8971" s="5">
        <v>56563</v>
      </c>
    </row>
    <row r="8972" spans="2:7">
      <c r="B8972" s="24">
        <f t="shared" si="563"/>
        <v>52738</v>
      </c>
      <c r="C8972" s="8" t="b">
        <f t="shared" si="561"/>
        <v>1</v>
      </c>
      <c r="D8972" s="21" t="b">
        <f t="shared" si="560"/>
        <v>0</v>
      </c>
      <c r="E8972" s="14" t="b">
        <f t="shared" si="562"/>
        <v>0</v>
      </c>
      <c r="F8972" s="3"/>
      <c r="G8972" s="5">
        <v>56564</v>
      </c>
    </row>
    <row r="8973" spans="2:7">
      <c r="B8973" s="24">
        <f t="shared" si="563"/>
        <v>52739</v>
      </c>
      <c r="C8973" s="8" t="b">
        <f t="shared" si="561"/>
        <v>1</v>
      </c>
      <c r="D8973" s="21" t="b">
        <f t="shared" si="560"/>
        <v>0</v>
      </c>
      <c r="E8973" s="14" t="b">
        <f t="shared" si="562"/>
        <v>0</v>
      </c>
      <c r="F8973" s="3"/>
      <c r="G8973" s="5">
        <v>56565</v>
      </c>
    </row>
    <row r="8974" spans="2:7">
      <c r="B8974" s="24">
        <f t="shared" si="563"/>
        <v>52740</v>
      </c>
      <c r="C8974" s="8" t="b">
        <f t="shared" si="561"/>
        <v>0</v>
      </c>
      <c r="D8974" s="21" t="b">
        <f t="shared" si="560"/>
        <v>0</v>
      </c>
      <c r="E8974" s="14">
        <f t="shared" si="562"/>
        <v>52740</v>
      </c>
      <c r="F8974" s="3"/>
      <c r="G8974" s="5">
        <v>56566</v>
      </c>
    </row>
    <row r="8975" spans="2:7">
      <c r="B8975" s="24">
        <f t="shared" si="563"/>
        <v>52741</v>
      </c>
      <c r="C8975" s="8" t="b">
        <f t="shared" si="561"/>
        <v>0</v>
      </c>
      <c r="D8975" s="21" t="b">
        <f t="shared" si="560"/>
        <v>0</v>
      </c>
      <c r="E8975" s="14">
        <f t="shared" si="562"/>
        <v>52741</v>
      </c>
      <c r="F8975" s="3"/>
      <c r="G8975" s="5">
        <v>56569</v>
      </c>
    </row>
    <row r="8976" spans="2:7">
      <c r="B8976" s="24">
        <f t="shared" si="563"/>
        <v>52742</v>
      </c>
      <c r="C8976" s="8" t="b">
        <f t="shared" si="561"/>
        <v>0</v>
      </c>
      <c r="D8976" s="21" t="b">
        <f t="shared" si="560"/>
        <v>0</v>
      </c>
      <c r="E8976" s="14">
        <f t="shared" si="562"/>
        <v>52742</v>
      </c>
      <c r="F8976" s="3"/>
      <c r="G8976" s="5">
        <v>56570</v>
      </c>
    </row>
    <row r="8977" spans="2:7">
      <c r="B8977" s="24">
        <f t="shared" si="563"/>
        <v>52743</v>
      </c>
      <c r="C8977" s="8" t="b">
        <f t="shared" si="561"/>
        <v>0</v>
      </c>
      <c r="D8977" s="21" t="b">
        <f t="shared" si="560"/>
        <v>0</v>
      </c>
      <c r="E8977" s="14">
        <f t="shared" si="562"/>
        <v>52743</v>
      </c>
      <c r="F8977" s="3"/>
      <c r="G8977" s="5">
        <v>56571</v>
      </c>
    </row>
    <row r="8978" spans="2:7">
      <c r="B8978" s="24">
        <f t="shared" si="563"/>
        <v>52744</v>
      </c>
      <c r="C8978" s="8" t="b">
        <f t="shared" si="561"/>
        <v>0</v>
      </c>
      <c r="D8978" s="21" t="b">
        <f t="shared" si="560"/>
        <v>0</v>
      </c>
      <c r="E8978" s="14">
        <f t="shared" si="562"/>
        <v>52744</v>
      </c>
      <c r="F8978" s="3"/>
      <c r="G8978" s="5">
        <v>56572</v>
      </c>
    </row>
    <row r="8979" spans="2:7">
      <c r="B8979" s="24">
        <f t="shared" si="563"/>
        <v>52745</v>
      </c>
      <c r="C8979" s="8" t="b">
        <f t="shared" si="561"/>
        <v>1</v>
      </c>
      <c r="D8979" s="21" t="b">
        <f t="shared" si="560"/>
        <v>0</v>
      </c>
      <c r="E8979" s="14" t="b">
        <f t="shared" si="562"/>
        <v>0</v>
      </c>
      <c r="F8979" s="3"/>
      <c r="G8979" s="5">
        <v>56573</v>
      </c>
    </row>
    <row r="8980" spans="2:7">
      <c r="B8980" s="24">
        <f t="shared" si="563"/>
        <v>52746</v>
      </c>
      <c r="C8980" s="8" t="b">
        <f t="shared" si="561"/>
        <v>1</v>
      </c>
      <c r="D8980" s="21" t="b">
        <f t="shared" si="560"/>
        <v>0</v>
      </c>
      <c r="E8980" s="14" t="b">
        <f t="shared" si="562"/>
        <v>0</v>
      </c>
      <c r="F8980" s="3"/>
      <c r="G8980" s="5">
        <v>56576</v>
      </c>
    </row>
    <row r="8981" spans="2:7">
      <c r="B8981" s="24">
        <f t="shared" si="563"/>
        <v>52747</v>
      </c>
      <c r="C8981" s="8" t="b">
        <f t="shared" si="561"/>
        <v>0</v>
      </c>
      <c r="D8981" s="21" t="b">
        <f t="shared" si="560"/>
        <v>0</v>
      </c>
      <c r="E8981" s="14">
        <f t="shared" si="562"/>
        <v>52747</v>
      </c>
      <c r="F8981" s="3"/>
      <c r="G8981" s="5">
        <v>56577</v>
      </c>
    </row>
    <row r="8982" spans="2:7">
      <c r="B8982" s="24">
        <f t="shared" si="563"/>
        <v>52748</v>
      </c>
      <c r="C8982" s="8" t="b">
        <f t="shared" si="561"/>
        <v>0</v>
      </c>
      <c r="D8982" s="21" t="b">
        <f t="shared" si="560"/>
        <v>0</v>
      </c>
      <c r="E8982" s="14">
        <f t="shared" si="562"/>
        <v>52748</v>
      </c>
      <c r="F8982" s="3"/>
      <c r="G8982" s="5">
        <v>56578</v>
      </c>
    </row>
    <row r="8983" spans="2:7">
      <c r="B8983" s="24">
        <f t="shared" si="563"/>
        <v>52749</v>
      </c>
      <c r="C8983" s="8" t="b">
        <f t="shared" si="561"/>
        <v>0</v>
      </c>
      <c r="D8983" s="21" t="b">
        <f t="shared" si="560"/>
        <v>0</v>
      </c>
      <c r="E8983" s="14">
        <f t="shared" si="562"/>
        <v>52749</v>
      </c>
      <c r="F8983" s="3"/>
      <c r="G8983" s="5">
        <v>56579</v>
      </c>
    </row>
    <row r="8984" spans="2:7">
      <c r="B8984" s="24">
        <f t="shared" si="563"/>
        <v>52750</v>
      </c>
      <c r="C8984" s="8" t="b">
        <f t="shared" si="561"/>
        <v>0</v>
      </c>
      <c r="D8984" s="21" t="b">
        <f t="shared" si="560"/>
        <v>0</v>
      </c>
      <c r="E8984" s="14">
        <f t="shared" si="562"/>
        <v>52750</v>
      </c>
      <c r="F8984" s="3"/>
      <c r="G8984" s="5">
        <v>56580</v>
      </c>
    </row>
    <row r="8985" spans="2:7">
      <c r="B8985" s="24">
        <f t="shared" si="563"/>
        <v>52751</v>
      </c>
      <c r="C8985" s="8" t="b">
        <f t="shared" si="561"/>
        <v>0</v>
      </c>
      <c r="D8985" s="21" t="b">
        <f t="shared" si="560"/>
        <v>0</v>
      </c>
      <c r="E8985" s="14">
        <f t="shared" si="562"/>
        <v>52751</v>
      </c>
      <c r="F8985" s="3"/>
      <c r="G8985" s="5">
        <v>56583</v>
      </c>
    </row>
    <row r="8986" spans="2:7">
      <c r="B8986" s="24">
        <f t="shared" si="563"/>
        <v>52752</v>
      </c>
      <c r="C8986" s="8" t="b">
        <f t="shared" si="561"/>
        <v>1</v>
      </c>
      <c r="D8986" s="21" t="b">
        <f t="shared" si="560"/>
        <v>0</v>
      </c>
      <c r="E8986" s="14" t="b">
        <f t="shared" si="562"/>
        <v>0</v>
      </c>
      <c r="F8986" s="3"/>
      <c r="G8986" s="5">
        <v>56584</v>
      </c>
    </row>
    <row r="8987" spans="2:7">
      <c r="B8987" s="24">
        <f t="shared" si="563"/>
        <v>52753</v>
      </c>
      <c r="C8987" s="8" t="b">
        <f t="shared" si="561"/>
        <v>1</v>
      </c>
      <c r="D8987" s="21" t="b">
        <f t="shared" si="560"/>
        <v>0</v>
      </c>
      <c r="E8987" s="14" t="b">
        <f t="shared" si="562"/>
        <v>0</v>
      </c>
      <c r="F8987" s="3"/>
      <c r="G8987" s="5">
        <v>56585</v>
      </c>
    </row>
    <row r="8988" spans="2:7">
      <c r="B8988" s="24">
        <f t="shared" si="563"/>
        <v>52754</v>
      </c>
      <c r="C8988" s="8" t="b">
        <f t="shared" si="561"/>
        <v>0</v>
      </c>
      <c r="D8988" s="21" t="b">
        <f t="shared" si="560"/>
        <v>0</v>
      </c>
      <c r="E8988" s="14">
        <f t="shared" si="562"/>
        <v>52754</v>
      </c>
      <c r="F8988" s="3"/>
      <c r="G8988" s="5">
        <v>56586</v>
      </c>
    </row>
    <row r="8989" spans="2:7">
      <c r="B8989" s="24">
        <f t="shared" si="563"/>
        <v>52755</v>
      </c>
      <c r="C8989" s="8" t="b">
        <f t="shared" si="561"/>
        <v>0</v>
      </c>
      <c r="D8989" s="21" t="b">
        <f t="shared" si="560"/>
        <v>0</v>
      </c>
      <c r="E8989" s="14">
        <f t="shared" si="562"/>
        <v>52755</v>
      </c>
      <c r="F8989" s="3"/>
      <c r="G8989" s="5">
        <v>56587</v>
      </c>
    </row>
    <row r="8990" spans="2:7">
      <c r="B8990" s="24">
        <f t="shared" si="563"/>
        <v>52756</v>
      </c>
      <c r="C8990" s="8" t="b">
        <f t="shared" si="561"/>
        <v>0</v>
      </c>
      <c r="D8990" s="21" t="b">
        <f t="shared" si="560"/>
        <v>0</v>
      </c>
      <c r="E8990" s="14">
        <f t="shared" si="562"/>
        <v>52756</v>
      </c>
      <c r="F8990" s="3"/>
      <c r="G8990" s="5">
        <v>56590</v>
      </c>
    </row>
    <row r="8991" spans="2:7">
      <c r="B8991" s="24">
        <f t="shared" si="563"/>
        <v>52757</v>
      </c>
      <c r="C8991" s="8" t="b">
        <f t="shared" si="561"/>
        <v>0</v>
      </c>
      <c r="D8991" s="21" t="b">
        <f t="shared" si="560"/>
        <v>0</v>
      </c>
      <c r="E8991" s="14">
        <f t="shared" si="562"/>
        <v>52757</v>
      </c>
      <c r="F8991" s="3"/>
      <c r="G8991" s="5">
        <v>56591</v>
      </c>
    </row>
    <row r="8992" spans="2:7">
      <c r="B8992" s="24">
        <f t="shared" si="563"/>
        <v>52758</v>
      </c>
      <c r="C8992" s="8" t="b">
        <f t="shared" si="561"/>
        <v>0</v>
      </c>
      <c r="D8992" s="21" t="b">
        <f t="shared" si="560"/>
        <v>0</v>
      </c>
      <c r="E8992" s="14">
        <f t="shared" si="562"/>
        <v>52758</v>
      </c>
      <c r="F8992" s="3"/>
      <c r="G8992" s="5">
        <v>56592</v>
      </c>
    </row>
    <row r="8993" spans="2:7">
      <c r="B8993" s="24">
        <f t="shared" si="563"/>
        <v>52759</v>
      </c>
      <c r="C8993" s="8" t="b">
        <f t="shared" si="561"/>
        <v>1</v>
      </c>
      <c r="D8993" s="21" t="b">
        <f t="shared" si="560"/>
        <v>0</v>
      </c>
      <c r="E8993" s="14" t="b">
        <f t="shared" si="562"/>
        <v>0</v>
      </c>
      <c r="F8993" s="3"/>
      <c r="G8993" s="5">
        <v>56593</v>
      </c>
    </row>
    <row r="8994" spans="2:7">
      <c r="B8994" s="24">
        <f t="shared" si="563"/>
        <v>52760</v>
      </c>
      <c r="C8994" s="8" t="b">
        <f t="shared" si="561"/>
        <v>1</v>
      </c>
      <c r="D8994" s="21" t="b">
        <f t="shared" si="560"/>
        <v>0</v>
      </c>
      <c r="E8994" s="14" t="b">
        <f t="shared" si="562"/>
        <v>0</v>
      </c>
      <c r="F8994" s="3"/>
      <c r="G8994" s="5">
        <v>56594</v>
      </c>
    </row>
    <row r="8995" spans="2:7">
      <c r="B8995" s="24">
        <f t="shared" si="563"/>
        <v>52761</v>
      </c>
      <c r="C8995" s="8" t="b">
        <f t="shared" si="561"/>
        <v>0</v>
      </c>
      <c r="D8995" s="21" t="b">
        <f t="shared" si="560"/>
        <v>0</v>
      </c>
      <c r="E8995" s="14">
        <f t="shared" si="562"/>
        <v>52761</v>
      </c>
      <c r="F8995" s="3"/>
      <c r="G8995" s="5">
        <v>56597</v>
      </c>
    </row>
    <row r="8996" spans="2:7">
      <c r="B8996" s="24">
        <f t="shared" si="563"/>
        <v>52762</v>
      </c>
      <c r="C8996" s="8" t="b">
        <f t="shared" si="561"/>
        <v>0</v>
      </c>
      <c r="D8996" s="21" t="b">
        <f t="shared" si="560"/>
        <v>0</v>
      </c>
      <c r="E8996" s="14">
        <f t="shared" si="562"/>
        <v>52762</v>
      </c>
      <c r="F8996" s="3"/>
      <c r="G8996" s="5">
        <v>56598</v>
      </c>
    </row>
    <row r="8997" spans="2:7">
      <c r="B8997" s="24">
        <f t="shared" si="563"/>
        <v>52763</v>
      </c>
      <c r="C8997" s="8" t="b">
        <f t="shared" si="561"/>
        <v>0</v>
      </c>
      <c r="D8997" s="21" t="b">
        <f t="shared" si="560"/>
        <v>0</v>
      </c>
      <c r="E8997" s="14">
        <f t="shared" si="562"/>
        <v>52763</v>
      </c>
      <c r="F8997" s="3"/>
      <c r="G8997" s="5">
        <v>56599</v>
      </c>
    </row>
    <row r="8998" spans="2:7">
      <c r="B8998" s="24">
        <f t="shared" si="563"/>
        <v>52764</v>
      </c>
      <c r="C8998" s="8" t="b">
        <f t="shared" si="561"/>
        <v>0</v>
      </c>
      <c r="D8998" s="21" t="b">
        <f t="shared" si="560"/>
        <v>0</v>
      </c>
      <c r="E8998" s="14">
        <f t="shared" si="562"/>
        <v>52764</v>
      </c>
      <c r="F8998" s="3"/>
      <c r="G8998" s="5">
        <v>56600</v>
      </c>
    </row>
    <row r="8999" spans="2:7">
      <c r="B8999" s="24">
        <f t="shared" si="563"/>
        <v>52765</v>
      </c>
      <c r="C8999" s="8" t="b">
        <f t="shared" si="561"/>
        <v>0</v>
      </c>
      <c r="D8999" s="21" t="b">
        <f t="shared" si="560"/>
        <v>0</v>
      </c>
      <c r="E8999" s="14">
        <f t="shared" si="562"/>
        <v>52765</v>
      </c>
      <c r="F8999" s="3"/>
      <c r="G8999" s="5">
        <v>56601</v>
      </c>
    </row>
    <row r="9000" spans="2:7">
      <c r="B9000" s="24">
        <f t="shared" si="563"/>
        <v>52766</v>
      </c>
      <c r="C9000" s="8" t="b">
        <f t="shared" si="561"/>
        <v>1</v>
      </c>
      <c r="D9000" s="21" t="b">
        <f t="shared" si="560"/>
        <v>0</v>
      </c>
      <c r="E9000" s="14" t="b">
        <f t="shared" si="562"/>
        <v>0</v>
      </c>
      <c r="F9000" s="3"/>
      <c r="G9000" s="5">
        <v>56604</v>
      </c>
    </row>
    <row r="9001" spans="2:7">
      <c r="B9001" s="24">
        <f t="shared" si="563"/>
        <v>52767</v>
      </c>
      <c r="C9001" s="8" t="b">
        <f t="shared" si="561"/>
        <v>1</v>
      </c>
      <c r="D9001" s="21" t="b">
        <f t="shared" si="560"/>
        <v>0</v>
      </c>
      <c r="E9001" s="14" t="b">
        <f t="shared" si="562"/>
        <v>0</v>
      </c>
      <c r="F9001" s="3"/>
      <c r="G9001" s="5">
        <v>56605</v>
      </c>
    </row>
    <row r="9002" spans="2:7">
      <c r="B9002" s="24">
        <f t="shared" si="563"/>
        <v>52768</v>
      </c>
      <c r="C9002" s="8" t="b">
        <f t="shared" si="561"/>
        <v>0</v>
      </c>
      <c r="D9002" s="21" t="b">
        <f t="shared" si="560"/>
        <v>0</v>
      </c>
      <c r="E9002" s="14">
        <f t="shared" si="562"/>
        <v>52768</v>
      </c>
      <c r="F9002" s="3"/>
      <c r="G9002" s="5">
        <v>56606</v>
      </c>
    </row>
    <row r="9003" spans="2:7">
      <c r="B9003" s="24">
        <f t="shared" si="563"/>
        <v>52769</v>
      </c>
      <c r="C9003" s="8" t="b">
        <f t="shared" si="561"/>
        <v>0</v>
      </c>
      <c r="D9003" s="21" t="b">
        <f t="shared" si="560"/>
        <v>0</v>
      </c>
      <c r="E9003" s="14">
        <f t="shared" si="562"/>
        <v>52769</v>
      </c>
      <c r="F9003" s="3"/>
      <c r="G9003" s="5">
        <v>56607</v>
      </c>
    </row>
    <row r="9004" spans="2:7">
      <c r="B9004" s="24">
        <f t="shared" si="563"/>
        <v>52770</v>
      </c>
      <c r="C9004" s="8" t="b">
        <f t="shared" si="561"/>
        <v>0</v>
      </c>
      <c r="D9004" s="21" t="b">
        <f t="shared" si="560"/>
        <v>0</v>
      </c>
      <c r="E9004" s="14">
        <f t="shared" si="562"/>
        <v>52770</v>
      </c>
      <c r="F9004" s="3"/>
      <c r="G9004" s="5">
        <v>56611</v>
      </c>
    </row>
    <row r="9005" spans="2:7">
      <c r="B9005" s="24">
        <f t="shared" si="563"/>
        <v>52771</v>
      </c>
      <c r="C9005" s="8" t="b">
        <f t="shared" si="561"/>
        <v>0</v>
      </c>
      <c r="D9005" s="21" t="b">
        <f t="shared" si="560"/>
        <v>0</v>
      </c>
      <c r="E9005" s="14">
        <f t="shared" si="562"/>
        <v>52771</v>
      </c>
      <c r="F9005" s="3"/>
      <c r="G9005" s="5">
        <v>56612</v>
      </c>
    </row>
    <row r="9006" spans="2:7">
      <c r="B9006" s="24">
        <f t="shared" si="563"/>
        <v>52772</v>
      </c>
      <c r="C9006" s="8" t="b">
        <f t="shared" si="561"/>
        <v>0</v>
      </c>
      <c r="D9006" s="21" t="b">
        <f t="shared" si="560"/>
        <v>0</v>
      </c>
      <c r="E9006" s="14">
        <f t="shared" si="562"/>
        <v>52772</v>
      </c>
      <c r="F9006" s="3"/>
      <c r="G9006" s="5">
        <v>56613</v>
      </c>
    </row>
    <row r="9007" spans="2:7">
      <c r="B9007" s="24">
        <f t="shared" si="563"/>
        <v>52773</v>
      </c>
      <c r="C9007" s="8" t="b">
        <f t="shared" si="561"/>
        <v>1</v>
      </c>
      <c r="D9007" s="21" t="b">
        <f t="shared" si="560"/>
        <v>0</v>
      </c>
      <c r="E9007" s="14" t="b">
        <f t="shared" si="562"/>
        <v>0</v>
      </c>
      <c r="F9007" s="3"/>
      <c r="G9007" s="5">
        <v>56614</v>
      </c>
    </row>
    <row r="9008" spans="2:7">
      <c r="B9008" s="24">
        <f t="shared" si="563"/>
        <v>52774</v>
      </c>
      <c r="C9008" s="8" t="b">
        <f t="shared" si="561"/>
        <v>1</v>
      </c>
      <c r="D9008" s="21" t="b">
        <f t="shared" si="560"/>
        <v>0</v>
      </c>
      <c r="E9008" s="14" t="b">
        <f t="shared" si="562"/>
        <v>0</v>
      </c>
      <c r="F9008" s="3"/>
      <c r="G9008" s="5">
        <v>56618</v>
      </c>
    </row>
    <row r="9009" spans="2:7">
      <c r="B9009" s="24">
        <f t="shared" si="563"/>
        <v>52775</v>
      </c>
      <c r="C9009" s="8" t="b">
        <f t="shared" si="561"/>
        <v>0</v>
      </c>
      <c r="D9009" s="21" t="b">
        <f t="shared" si="560"/>
        <v>0</v>
      </c>
      <c r="E9009" s="14">
        <f t="shared" si="562"/>
        <v>52775</v>
      </c>
      <c r="F9009" s="3"/>
      <c r="G9009" s="5">
        <v>56619</v>
      </c>
    </row>
    <row r="9010" spans="2:7">
      <c r="B9010" s="24">
        <f t="shared" si="563"/>
        <v>52776</v>
      </c>
      <c r="C9010" s="8" t="b">
        <f t="shared" si="561"/>
        <v>0</v>
      </c>
      <c r="D9010" s="21" t="b">
        <f t="shared" si="560"/>
        <v>0</v>
      </c>
      <c r="E9010" s="14">
        <f t="shared" si="562"/>
        <v>52776</v>
      </c>
      <c r="F9010" s="3"/>
      <c r="G9010" s="5">
        <v>56620</v>
      </c>
    </row>
    <row r="9011" spans="2:7">
      <c r="B9011" s="24">
        <f t="shared" si="563"/>
        <v>52777</v>
      </c>
      <c r="C9011" s="8" t="b">
        <f t="shared" si="561"/>
        <v>0</v>
      </c>
      <c r="D9011" s="21" t="b">
        <f t="shared" si="560"/>
        <v>0</v>
      </c>
      <c r="E9011" s="14">
        <f t="shared" si="562"/>
        <v>52777</v>
      </c>
      <c r="F9011" s="3"/>
      <c r="G9011" s="5">
        <v>56621</v>
      </c>
    </row>
    <row r="9012" spans="2:7">
      <c r="B9012" s="24">
        <f t="shared" si="563"/>
        <v>52778</v>
      </c>
      <c r="C9012" s="8" t="b">
        <f t="shared" si="561"/>
        <v>0</v>
      </c>
      <c r="D9012" s="21" t="b">
        <f t="shared" si="560"/>
        <v>0</v>
      </c>
      <c r="E9012" s="14">
        <f t="shared" si="562"/>
        <v>52778</v>
      </c>
      <c r="F9012" s="3"/>
      <c r="G9012" s="5">
        <v>56622</v>
      </c>
    </row>
    <row r="9013" spans="2:7">
      <c r="B9013" s="24">
        <f t="shared" si="563"/>
        <v>52779</v>
      </c>
      <c r="C9013" s="8" t="b">
        <f t="shared" si="561"/>
        <v>0</v>
      </c>
      <c r="D9013" s="21" t="b">
        <f t="shared" si="560"/>
        <v>0</v>
      </c>
      <c r="E9013" s="14">
        <f t="shared" si="562"/>
        <v>52779</v>
      </c>
      <c r="F9013" s="3"/>
      <c r="G9013" s="5">
        <v>56625</v>
      </c>
    </row>
    <row r="9014" spans="2:7">
      <c r="B9014" s="24">
        <f t="shared" si="563"/>
        <v>52780</v>
      </c>
      <c r="C9014" s="8" t="b">
        <f t="shared" si="561"/>
        <v>1</v>
      </c>
      <c r="D9014" s="21" t="b">
        <f t="shared" si="560"/>
        <v>0</v>
      </c>
      <c r="E9014" s="14" t="b">
        <f t="shared" si="562"/>
        <v>0</v>
      </c>
      <c r="F9014" s="3"/>
      <c r="G9014" s="5">
        <v>56626</v>
      </c>
    </row>
    <row r="9015" spans="2:7">
      <c r="B9015" s="24">
        <f t="shared" si="563"/>
        <v>52781</v>
      </c>
      <c r="C9015" s="8" t="b">
        <f t="shared" si="561"/>
        <v>1</v>
      </c>
      <c r="D9015" s="21" t="b">
        <f t="shared" si="560"/>
        <v>0</v>
      </c>
      <c r="E9015" s="14" t="b">
        <f t="shared" si="562"/>
        <v>0</v>
      </c>
      <c r="F9015" s="3"/>
      <c r="G9015" s="5">
        <v>56627</v>
      </c>
    </row>
    <row r="9016" spans="2:7">
      <c r="B9016" s="24">
        <f t="shared" si="563"/>
        <v>52782</v>
      </c>
      <c r="C9016" s="8" t="b">
        <f t="shared" si="561"/>
        <v>0</v>
      </c>
      <c r="D9016" s="21" t="b">
        <f t="shared" si="560"/>
        <v>0</v>
      </c>
      <c r="E9016" s="14">
        <f t="shared" si="562"/>
        <v>52782</v>
      </c>
      <c r="F9016" s="3"/>
      <c r="G9016" s="5">
        <v>56628</v>
      </c>
    </row>
    <row r="9017" spans="2:7">
      <c r="B9017" s="24">
        <f t="shared" si="563"/>
        <v>52783</v>
      </c>
      <c r="C9017" s="8" t="b">
        <f t="shared" si="561"/>
        <v>0</v>
      </c>
      <c r="D9017" s="21" t="b">
        <f t="shared" si="560"/>
        <v>0</v>
      </c>
      <c r="E9017" s="14">
        <f t="shared" si="562"/>
        <v>52783</v>
      </c>
      <c r="F9017" s="3"/>
      <c r="G9017" s="5">
        <v>56629</v>
      </c>
    </row>
    <row r="9018" spans="2:7">
      <c r="B9018" s="24">
        <f t="shared" si="563"/>
        <v>52784</v>
      </c>
      <c r="C9018" s="8" t="b">
        <f t="shared" si="561"/>
        <v>0</v>
      </c>
      <c r="D9018" s="21" t="b">
        <f t="shared" si="560"/>
        <v>0</v>
      </c>
      <c r="E9018" s="14">
        <f t="shared" si="562"/>
        <v>52784</v>
      </c>
      <c r="F9018" s="3"/>
      <c r="G9018" s="5">
        <v>56632</v>
      </c>
    </row>
    <row r="9019" spans="2:7">
      <c r="B9019" s="24">
        <f t="shared" si="563"/>
        <v>52785</v>
      </c>
      <c r="C9019" s="8" t="b">
        <f t="shared" si="561"/>
        <v>0</v>
      </c>
      <c r="D9019" s="21" t="b">
        <f t="shared" si="560"/>
        <v>0</v>
      </c>
      <c r="E9019" s="14">
        <f t="shared" si="562"/>
        <v>52785</v>
      </c>
      <c r="F9019" s="3"/>
      <c r="G9019" s="5">
        <v>56633</v>
      </c>
    </row>
    <row r="9020" spans="2:7">
      <c r="B9020" s="24">
        <f t="shared" si="563"/>
        <v>52786</v>
      </c>
      <c r="C9020" s="8" t="b">
        <f t="shared" si="561"/>
        <v>0</v>
      </c>
      <c r="D9020" s="21" t="b">
        <f t="shared" si="560"/>
        <v>0</v>
      </c>
      <c r="E9020" s="14">
        <f t="shared" si="562"/>
        <v>52786</v>
      </c>
      <c r="F9020" s="3"/>
      <c r="G9020" s="5">
        <v>56634</v>
      </c>
    </row>
    <row r="9021" spans="2:7">
      <c r="B9021" s="24">
        <f t="shared" si="563"/>
        <v>52787</v>
      </c>
      <c r="C9021" s="8" t="b">
        <f t="shared" si="561"/>
        <v>1</v>
      </c>
      <c r="D9021" s="21" t="b">
        <f t="shared" si="560"/>
        <v>0</v>
      </c>
      <c r="E9021" s="14" t="b">
        <f t="shared" si="562"/>
        <v>0</v>
      </c>
      <c r="F9021" s="3"/>
      <c r="G9021" s="5">
        <v>56635</v>
      </c>
    </row>
    <row r="9022" spans="2:7">
      <c r="B9022" s="24">
        <f t="shared" si="563"/>
        <v>52788</v>
      </c>
      <c r="C9022" s="8" t="b">
        <f t="shared" si="561"/>
        <v>1</v>
      </c>
      <c r="D9022" s="21" t="b">
        <f t="shared" si="560"/>
        <v>0</v>
      </c>
      <c r="E9022" s="14" t="b">
        <f t="shared" si="562"/>
        <v>0</v>
      </c>
      <c r="F9022" s="3"/>
      <c r="G9022" s="5">
        <v>56636</v>
      </c>
    </row>
    <row r="9023" spans="2:7">
      <c r="B9023" s="24">
        <f t="shared" si="563"/>
        <v>52789</v>
      </c>
      <c r="C9023" s="8" t="b">
        <f t="shared" si="561"/>
        <v>0</v>
      </c>
      <c r="D9023" s="21" t="b">
        <f t="shared" si="560"/>
        <v>0</v>
      </c>
      <c r="E9023" s="14">
        <f t="shared" si="562"/>
        <v>52789</v>
      </c>
      <c r="F9023" s="3"/>
      <c r="G9023" s="5">
        <v>56639</v>
      </c>
    </row>
    <row r="9024" spans="2:7">
      <c r="B9024" s="24">
        <f t="shared" si="563"/>
        <v>52790</v>
      </c>
      <c r="C9024" s="8" t="b">
        <f t="shared" si="561"/>
        <v>0</v>
      </c>
      <c r="D9024" s="21" t="b">
        <f t="shared" si="560"/>
        <v>0</v>
      </c>
      <c r="E9024" s="14">
        <f t="shared" si="562"/>
        <v>52790</v>
      </c>
      <c r="F9024" s="3"/>
      <c r="G9024" s="5">
        <v>56640</v>
      </c>
    </row>
    <row r="9025" spans="2:7">
      <c r="B9025" s="24">
        <f t="shared" si="563"/>
        <v>52791</v>
      </c>
      <c r="C9025" s="8" t="b">
        <f t="shared" si="561"/>
        <v>0</v>
      </c>
      <c r="D9025" s="21" t="b">
        <f t="shared" si="560"/>
        <v>0</v>
      </c>
      <c r="E9025" s="14">
        <f t="shared" si="562"/>
        <v>52791</v>
      </c>
      <c r="F9025" s="3"/>
      <c r="G9025" s="5">
        <v>56641</v>
      </c>
    </row>
    <row r="9026" spans="2:7">
      <c r="B9026" s="24">
        <f t="shared" si="563"/>
        <v>52792</v>
      </c>
      <c r="C9026" s="8" t="b">
        <f t="shared" si="561"/>
        <v>0</v>
      </c>
      <c r="D9026" s="21" t="b">
        <f t="shared" si="560"/>
        <v>0</v>
      </c>
      <c r="E9026" s="14">
        <f t="shared" si="562"/>
        <v>52792</v>
      </c>
      <c r="F9026" s="3"/>
      <c r="G9026" s="5">
        <v>56642</v>
      </c>
    </row>
    <row r="9027" spans="2:7">
      <c r="B9027" s="24">
        <f t="shared" si="563"/>
        <v>52793</v>
      </c>
      <c r="C9027" s="8" t="b">
        <f t="shared" si="561"/>
        <v>0</v>
      </c>
      <c r="D9027" s="21" t="b">
        <f t="shared" ref="D9027:D9090" si="564">IF(TYPE(VLOOKUP(B9027,Holidays,1,0))&lt;&gt;1,FALSE,TRUE)</f>
        <v>0</v>
      </c>
      <c r="E9027" s="14">
        <f t="shared" si="562"/>
        <v>52793</v>
      </c>
      <c r="F9027" s="3"/>
      <c r="G9027" s="5">
        <v>56643</v>
      </c>
    </row>
    <row r="9028" spans="2:7">
      <c r="B9028" s="24">
        <f t="shared" si="563"/>
        <v>52794</v>
      </c>
      <c r="C9028" s="8" t="b">
        <f t="shared" ref="C9028:C9091" si="565">IF(WEEKDAY(B9028,2)&gt;5,TRUE)</f>
        <v>1</v>
      </c>
      <c r="D9028" s="21" t="b">
        <f t="shared" si="564"/>
        <v>0</v>
      </c>
      <c r="E9028" s="14" t="b">
        <f t="shared" ref="E9028:E9091" si="566">IF(OR(C9028,D9028),FALSE,B9028)</f>
        <v>0</v>
      </c>
      <c r="F9028" s="3"/>
      <c r="G9028" s="5">
        <v>56646</v>
      </c>
    </row>
    <row r="9029" spans="2:7">
      <c r="B9029" s="24">
        <f t="shared" ref="B9029:B9092" si="567">B9028+1</f>
        <v>52795</v>
      </c>
      <c r="C9029" s="8" t="b">
        <f t="shared" si="565"/>
        <v>1</v>
      </c>
      <c r="D9029" s="21" t="b">
        <f t="shared" si="564"/>
        <v>0</v>
      </c>
      <c r="E9029" s="14" t="b">
        <f t="shared" si="566"/>
        <v>0</v>
      </c>
      <c r="F9029" s="3"/>
      <c r="G9029" s="5">
        <v>56647</v>
      </c>
    </row>
    <row r="9030" spans="2:7">
      <c r="B9030" s="24">
        <f t="shared" si="567"/>
        <v>52796</v>
      </c>
      <c r="C9030" s="8" t="b">
        <f t="shared" si="565"/>
        <v>0</v>
      </c>
      <c r="D9030" s="21" t="b">
        <f t="shared" si="564"/>
        <v>0</v>
      </c>
      <c r="E9030" s="14">
        <f t="shared" si="566"/>
        <v>52796</v>
      </c>
      <c r="F9030" s="3"/>
      <c r="G9030" s="5">
        <v>56648</v>
      </c>
    </row>
    <row r="9031" spans="2:7">
      <c r="B9031" s="24">
        <f t="shared" si="567"/>
        <v>52797</v>
      </c>
      <c r="C9031" s="8" t="b">
        <f t="shared" si="565"/>
        <v>0</v>
      </c>
      <c r="D9031" s="21" t="b">
        <f t="shared" si="564"/>
        <v>0</v>
      </c>
      <c r="E9031" s="14">
        <f t="shared" si="566"/>
        <v>52797</v>
      </c>
      <c r="F9031" s="3"/>
      <c r="G9031" s="5">
        <v>56649</v>
      </c>
    </row>
    <row r="9032" spans="2:7">
      <c r="B9032" s="24">
        <f t="shared" si="567"/>
        <v>52798</v>
      </c>
      <c r="C9032" s="8" t="b">
        <f t="shared" si="565"/>
        <v>0</v>
      </c>
      <c r="D9032" s="21" t="b">
        <f t="shared" si="564"/>
        <v>0</v>
      </c>
      <c r="E9032" s="14">
        <f t="shared" si="566"/>
        <v>52798</v>
      </c>
      <c r="F9032" s="3"/>
      <c r="G9032" s="5">
        <v>56650</v>
      </c>
    </row>
    <row r="9033" spans="2:7">
      <c r="B9033" s="24">
        <f t="shared" si="567"/>
        <v>52799</v>
      </c>
      <c r="C9033" s="8" t="b">
        <f t="shared" si="565"/>
        <v>0</v>
      </c>
      <c r="D9033" s="21" t="b">
        <f t="shared" si="564"/>
        <v>0</v>
      </c>
      <c r="E9033" s="14">
        <f t="shared" si="566"/>
        <v>52799</v>
      </c>
      <c r="F9033" s="3"/>
      <c r="G9033" s="5">
        <v>56653</v>
      </c>
    </row>
    <row r="9034" spans="2:7">
      <c r="B9034" s="24">
        <f t="shared" si="567"/>
        <v>52800</v>
      </c>
      <c r="C9034" s="8" t="b">
        <f t="shared" si="565"/>
        <v>0</v>
      </c>
      <c r="D9034" s="21" t="b">
        <f t="shared" si="564"/>
        <v>0</v>
      </c>
      <c r="E9034" s="14">
        <f t="shared" si="566"/>
        <v>52800</v>
      </c>
      <c r="F9034" s="3"/>
      <c r="G9034" s="5">
        <v>56654</v>
      </c>
    </row>
    <row r="9035" spans="2:7">
      <c r="B9035" s="24">
        <f t="shared" si="567"/>
        <v>52801</v>
      </c>
      <c r="C9035" s="8" t="b">
        <f t="shared" si="565"/>
        <v>1</v>
      </c>
      <c r="D9035" s="21" t="b">
        <f t="shared" si="564"/>
        <v>0</v>
      </c>
      <c r="E9035" s="14" t="b">
        <f t="shared" si="566"/>
        <v>0</v>
      </c>
      <c r="F9035" s="3"/>
      <c r="G9035" s="5">
        <v>56655</v>
      </c>
    </row>
    <row r="9036" spans="2:7">
      <c r="B9036" s="24">
        <f t="shared" si="567"/>
        <v>52802</v>
      </c>
      <c r="C9036" s="8" t="b">
        <f t="shared" si="565"/>
        <v>1</v>
      </c>
      <c r="D9036" s="21" t="b">
        <f t="shared" si="564"/>
        <v>0</v>
      </c>
      <c r="E9036" s="14" t="b">
        <f t="shared" si="566"/>
        <v>0</v>
      </c>
      <c r="F9036" s="3"/>
      <c r="G9036" s="5">
        <v>56656</v>
      </c>
    </row>
    <row r="9037" spans="2:7">
      <c r="B9037" s="24">
        <f t="shared" si="567"/>
        <v>52803</v>
      </c>
      <c r="C9037" s="8" t="b">
        <f t="shared" si="565"/>
        <v>0</v>
      </c>
      <c r="D9037" s="21" t="b">
        <f t="shared" si="564"/>
        <v>0</v>
      </c>
      <c r="E9037" s="14">
        <f t="shared" si="566"/>
        <v>52803</v>
      </c>
      <c r="F9037" s="3"/>
      <c r="G9037" s="5">
        <v>56657</v>
      </c>
    </row>
    <row r="9038" spans="2:7">
      <c r="B9038" s="24">
        <f t="shared" si="567"/>
        <v>52804</v>
      </c>
      <c r="C9038" s="8" t="b">
        <f t="shared" si="565"/>
        <v>0</v>
      </c>
      <c r="D9038" s="21" t="b">
        <f t="shared" si="564"/>
        <v>0</v>
      </c>
      <c r="E9038" s="14">
        <f t="shared" si="566"/>
        <v>52804</v>
      </c>
      <c r="F9038" s="3"/>
      <c r="G9038" s="5">
        <v>56660</v>
      </c>
    </row>
    <row r="9039" spans="2:7">
      <c r="B9039" s="24">
        <f t="shared" si="567"/>
        <v>52805</v>
      </c>
      <c r="C9039" s="8" t="b">
        <f t="shared" si="565"/>
        <v>0</v>
      </c>
      <c r="D9039" s="21" t="b">
        <f t="shared" si="564"/>
        <v>0</v>
      </c>
      <c r="E9039" s="14">
        <f t="shared" si="566"/>
        <v>52805</v>
      </c>
      <c r="F9039" s="3"/>
      <c r="G9039" s="5">
        <v>56661</v>
      </c>
    </row>
    <row r="9040" spans="2:7">
      <c r="B9040" s="24">
        <f t="shared" si="567"/>
        <v>52806</v>
      </c>
      <c r="C9040" s="8" t="b">
        <f t="shared" si="565"/>
        <v>0</v>
      </c>
      <c r="D9040" s="21" t="b">
        <f t="shared" si="564"/>
        <v>0</v>
      </c>
      <c r="E9040" s="14">
        <f t="shared" si="566"/>
        <v>52806</v>
      </c>
      <c r="F9040" s="3"/>
      <c r="G9040" s="5">
        <v>56662</v>
      </c>
    </row>
    <row r="9041" spans="2:7">
      <c r="B9041" s="24">
        <f t="shared" si="567"/>
        <v>52807</v>
      </c>
      <c r="C9041" s="8" t="b">
        <f t="shared" si="565"/>
        <v>0</v>
      </c>
      <c r="D9041" s="21" t="b">
        <f t="shared" si="564"/>
        <v>0</v>
      </c>
      <c r="E9041" s="14">
        <f t="shared" si="566"/>
        <v>52807</v>
      </c>
      <c r="F9041" s="3"/>
      <c r="G9041" s="5">
        <v>56663</v>
      </c>
    </row>
    <row r="9042" spans="2:7">
      <c r="B9042" s="24">
        <f t="shared" si="567"/>
        <v>52808</v>
      </c>
      <c r="C9042" s="8" t="b">
        <f t="shared" si="565"/>
        <v>1</v>
      </c>
      <c r="D9042" s="21" t="b">
        <f t="shared" si="564"/>
        <v>0</v>
      </c>
      <c r="E9042" s="14" t="b">
        <f t="shared" si="566"/>
        <v>0</v>
      </c>
      <c r="F9042" s="3"/>
      <c r="G9042" s="5">
        <v>56664</v>
      </c>
    </row>
    <row r="9043" spans="2:7">
      <c r="B9043" s="24">
        <f t="shared" si="567"/>
        <v>52809</v>
      </c>
      <c r="C9043" s="8" t="b">
        <f t="shared" si="565"/>
        <v>1</v>
      </c>
      <c r="D9043" s="21" t="b">
        <f t="shared" si="564"/>
        <v>0</v>
      </c>
      <c r="E9043" s="14" t="b">
        <f t="shared" si="566"/>
        <v>0</v>
      </c>
      <c r="F9043" s="3"/>
      <c r="G9043" s="5">
        <v>56667</v>
      </c>
    </row>
    <row r="9044" spans="2:7">
      <c r="B9044" s="24">
        <f t="shared" si="567"/>
        <v>52810</v>
      </c>
      <c r="C9044" s="8" t="b">
        <f t="shared" si="565"/>
        <v>0</v>
      </c>
      <c r="D9044" s="21" t="b">
        <f t="shared" si="564"/>
        <v>0</v>
      </c>
      <c r="E9044" s="14">
        <f t="shared" si="566"/>
        <v>52810</v>
      </c>
      <c r="F9044" s="3"/>
      <c r="G9044" s="5">
        <v>56668</v>
      </c>
    </row>
    <row r="9045" spans="2:7">
      <c r="B9045" s="24">
        <f t="shared" si="567"/>
        <v>52811</v>
      </c>
      <c r="C9045" s="8" t="b">
        <f t="shared" si="565"/>
        <v>0</v>
      </c>
      <c r="D9045" s="21" t="b">
        <f t="shared" si="564"/>
        <v>0</v>
      </c>
      <c r="E9045" s="14">
        <f t="shared" si="566"/>
        <v>52811</v>
      </c>
      <c r="F9045" s="3"/>
      <c r="G9045" s="5">
        <v>56669</v>
      </c>
    </row>
    <row r="9046" spans="2:7">
      <c r="B9046" s="24">
        <f t="shared" si="567"/>
        <v>52812</v>
      </c>
      <c r="C9046" s="8" t="b">
        <f t="shared" si="565"/>
        <v>0</v>
      </c>
      <c r="D9046" s="21" t="b">
        <f t="shared" si="564"/>
        <v>0</v>
      </c>
      <c r="E9046" s="14">
        <f t="shared" si="566"/>
        <v>52812</v>
      </c>
      <c r="F9046" s="3"/>
      <c r="G9046" s="5">
        <v>56670</v>
      </c>
    </row>
    <row r="9047" spans="2:7">
      <c r="B9047" s="24">
        <f t="shared" si="567"/>
        <v>52813</v>
      </c>
      <c r="C9047" s="8" t="b">
        <f t="shared" si="565"/>
        <v>0</v>
      </c>
      <c r="D9047" s="21" t="b">
        <f t="shared" si="564"/>
        <v>0</v>
      </c>
      <c r="E9047" s="14">
        <f t="shared" si="566"/>
        <v>52813</v>
      </c>
      <c r="F9047" s="3"/>
      <c r="G9047" s="5">
        <v>56671</v>
      </c>
    </row>
    <row r="9048" spans="2:7">
      <c r="B9048" s="24">
        <f t="shared" si="567"/>
        <v>52814</v>
      </c>
      <c r="C9048" s="8" t="b">
        <f t="shared" si="565"/>
        <v>0</v>
      </c>
      <c r="D9048" s="21" t="b">
        <f t="shared" si="564"/>
        <v>0</v>
      </c>
      <c r="E9048" s="14">
        <f t="shared" si="566"/>
        <v>52814</v>
      </c>
      <c r="F9048" s="3"/>
      <c r="G9048" s="5">
        <v>56674</v>
      </c>
    </row>
    <row r="9049" spans="2:7">
      <c r="B9049" s="24">
        <f t="shared" si="567"/>
        <v>52815</v>
      </c>
      <c r="C9049" s="8" t="b">
        <f t="shared" si="565"/>
        <v>1</v>
      </c>
      <c r="D9049" s="21" t="b">
        <f t="shared" si="564"/>
        <v>0</v>
      </c>
      <c r="E9049" s="14" t="b">
        <f t="shared" si="566"/>
        <v>0</v>
      </c>
      <c r="F9049" s="3"/>
      <c r="G9049" s="5">
        <v>56675</v>
      </c>
    </row>
    <row r="9050" spans="2:7">
      <c r="B9050" s="24">
        <f t="shared" si="567"/>
        <v>52816</v>
      </c>
      <c r="C9050" s="8" t="b">
        <f t="shared" si="565"/>
        <v>1</v>
      </c>
      <c r="D9050" s="21" t="b">
        <f t="shared" si="564"/>
        <v>0</v>
      </c>
      <c r="E9050" s="14" t="b">
        <f t="shared" si="566"/>
        <v>0</v>
      </c>
      <c r="F9050" s="3"/>
      <c r="G9050" s="5">
        <v>56676</v>
      </c>
    </row>
    <row r="9051" spans="2:7">
      <c r="B9051" s="24">
        <f t="shared" si="567"/>
        <v>52817</v>
      </c>
      <c r="C9051" s="8" t="b">
        <f t="shared" si="565"/>
        <v>0</v>
      </c>
      <c r="D9051" s="21" t="b">
        <f t="shared" si="564"/>
        <v>0</v>
      </c>
      <c r="E9051" s="14">
        <f t="shared" si="566"/>
        <v>52817</v>
      </c>
      <c r="F9051" s="3"/>
      <c r="G9051" s="5">
        <v>56677</v>
      </c>
    </row>
    <row r="9052" spans="2:7">
      <c r="B9052" s="24">
        <f t="shared" si="567"/>
        <v>52818</v>
      </c>
      <c r="C9052" s="8" t="b">
        <f t="shared" si="565"/>
        <v>0</v>
      </c>
      <c r="D9052" s="21" t="b">
        <f t="shared" si="564"/>
        <v>0</v>
      </c>
      <c r="E9052" s="14">
        <f t="shared" si="566"/>
        <v>52818</v>
      </c>
      <c r="F9052" s="3"/>
      <c r="G9052" s="5">
        <v>56678</v>
      </c>
    </row>
    <row r="9053" spans="2:7">
      <c r="B9053" s="24">
        <f t="shared" si="567"/>
        <v>52819</v>
      </c>
      <c r="C9053" s="8" t="b">
        <f t="shared" si="565"/>
        <v>0</v>
      </c>
      <c r="D9053" s="21" t="b">
        <f t="shared" si="564"/>
        <v>0</v>
      </c>
      <c r="E9053" s="14">
        <f t="shared" si="566"/>
        <v>52819</v>
      </c>
      <c r="F9053" s="3"/>
      <c r="G9053" s="5">
        <v>56681</v>
      </c>
    </row>
    <row r="9054" spans="2:7">
      <c r="B9054" s="24">
        <f t="shared" si="567"/>
        <v>52820</v>
      </c>
      <c r="C9054" s="8" t="b">
        <f t="shared" si="565"/>
        <v>0</v>
      </c>
      <c r="D9054" s="21" t="b">
        <f t="shared" si="564"/>
        <v>0</v>
      </c>
      <c r="E9054" s="14">
        <f t="shared" si="566"/>
        <v>52820</v>
      </c>
      <c r="F9054" s="3"/>
      <c r="G9054" s="5">
        <v>56682</v>
      </c>
    </row>
    <row r="9055" spans="2:7">
      <c r="B9055" s="24">
        <f t="shared" si="567"/>
        <v>52821</v>
      </c>
      <c r="C9055" s="8" t="b">
        <f t="shared" si="565"/>
        <v>0</v>
      </c>
      <c r="D9055" s="21" t="b">
        <f t="shared" si="564"/>
        <v>0</v>
      </c>
      <c r="E9055" s="14">
        <f t="shared" si="566"/>
        <v>52821</v>
      </c>
      <c r="F9055" s="3"/>
      <c r="G9055" s="5">
        <v>56683</v>
      </c>
    </row>
    <row r="9056" spans="2:7">
      <c r="B9056" s="24">
        <f t="shared" si="567"/>
        <v>52822</v>
      </c>
      <c r="C9056" s="8" t="b">
        <f t="shared" si="565"/>
        <v>1</v>
      </c>
      <c r="D9056" s="21" t="b">
        <f t="shared" si="564"/>
        <v>0</v>
      </c>
      <c r="E9056" s="14" t="b">
        <f t="shared" si="566"/>
        <v>0</v>
      </c>
      <c r="F9056" s="3"/>
      <c r="G9056" s="5">
        <v>56684</v>
      </c>
    </row>
    <row r="9057" spans="2:7">
      <c r="B9057" s="24">
        <f t="shared" si="567"/>
        <v>52823</v>
      </c>
      <c r="C9057" s="8" t="b">
        <f t="shared" si="565"/>
        <v>1</v>
      </c>
      <c r="D9057" s="21" t="b">
        <f t="shared" si="564"/>
        <v>0</v>
      </c>
      <c r="E9057" s="14" t="b">
        <f t="shared" si="566"/>
        <v>0</v>
      </c>
      <c r="F9057" s="3"/>
      <c r="G9057" s="5">
        <v>56685</v>
      </c>
    </row>
    <row r="9058" spans="2:7">
      <c r="B9058" s="24">
        <f t="shared" si="567"/>
        <v>52824</v>
      </c>
      <c r="C9058" s="8" t="b">
        <f t="shared" si="565"/>
        <v>0</v>
      </c>
      <c r="D9058" s="21" t="b">
        <f t="shared" si="564"/>
        <v>0</v>
      </c>
      <c r="E9058" s="14">
        <f t="shared" si="566"/>
        <v>52824</v>
      </c>
      <c r="F9058" s="3"/>
      <c r="G9058" s="5">
        <v>56688</v>
      </c>
    </row>
    <row r="9059" spans="2:7">
      <c r="B9059" s="24">
        <f t="shared" si="567"/>
        <v>52825</v>
      </c>
      <c r="C9059" s="8" t="b">
        <f t="shared" si="565"/>
        <v>0</v>
      </c>
      <c r="D9059" s="21" t="b">
        <f t="shared" si="564"/>
        <v>0</v>
      </c>
      <c r="E9059" s="14">
        <f t="shared" si="566"/>
        <v>52825</v>
      </c>
      <c r="F9059" s="3"/>
      <c r="G9059" s="5">
        <v>56689</v>
      </c>
    </row>
    <row r="9060" spans="2:7">
      <c r="B9060" s="24">
        <f t="shared" si="567"/>
        <v>52826</v>
      </c>
      <c r="C9060" s="8" t="b">
        <f t="shared" si="565"/>
        <v>0</v>
      </c>
      <c r="D9060" s="21" t="b">
        <f t="shared" si="564"/>
        <v>0</v>
      </c>
      <c r="E9060" s="14">
        <f t="shared" si="566"/>
        <v>52826</v>
      </c>
      <c r="F9060" s="3"/>
      <c r="G9060" s="5">
        <v>56690</v>
      </c>
    </row>
    <row r="9061" spans="2:7">
      <c r="B9061" s="24">
        <f t="shared" si="567"/>
        <v>52827</v>
      </c>
      <c r="C9061" s="8" t="b">
        <f t="shared" si="565"/>
        <v>0</v>
      </c>
      <c r="D9061" s="21" t="b">
        <f t="shared" si="564"/>
        <v>0</v>
      </c>
      <c r="E9061" s="14">
        <f t="shared" si="566"/>
        <v>52827</v>
      </c>
      <c r="F9061" s="3"/>
      <c r="G9061" s="5">
        <v>56691</v>
      </c>
    </row>
    <row r="9062" spans="2:7">
      <c r="B9062" s="24">
        <f t="shared" si="567"/>
        <v>52828</v>
      </c>
      <c r="C9062" s="8" t="b">
        <f t="shared" si="565"/>
        <v>0</v>
      </c>
      <c r="D9062" s="21" t="b">
        <f t="shared" si="564"/>
        <v>0</v>
      </c>
      <c r="E9062" s="14">
        <f t="shared" si="566"/>
        <v>52828</v>
      </c>
      <c r="F9062" s="3"/>
      <c r="G9062" s="5">
        <v>56692</v>
      </c>
    </row>
    <row r="9063" spans="2:7">
      <c r="B9063" s="24">
        <f t="shared" si="567"/>
        <v>52829</v>
      </c>
      <c r="C9063" s="8" t="b">
        <f t="shared" si="565"/>
        <v>1</v>
      </c>
      <c r="D9063" s="21" t="b">
        <f t="shared" si="564"/>
        <v>0</v>
      </c>
      <c r="E9063" s="14" t="b">
        <f t="shared" si="566"/>
        <v>0</v>
      </c>
      <c r="F9063" s="3"/>
      <c r="G9063" s="5">
        <v>56695</v>
      </c>
    </row>
    <row r="9064" spans="2:7">
      <c r="B9064" s="24">
        <f t="shared" si="567"/>
        <v>52830</v>
      </c>
      <c r="C9064" s="8" t="b">
        <f t="shared" si="565"/>
        <v>1</v>
      </c>
      <c r="D9064" s="21" t="b">
        <f t="shared" si="564"/>
        <v>0</v>
      </c>
      <c r="E9064" s="14" t="b">
        <f t="shared" si="566"/>
        <v>0</v>
      </c>
      <c r="F9064" s="3"/>
      <c r="G9064" s="5">
        <v>56696</v>
      </c>
    </row>
    <row r="9065" spans="2:7">
      <c r="B9065" s="24">
        <f t="shared" si="567"/>
        <v>52831</v>
      </c>
      <c r="C9065" s="8" t="b">
        <f t="shared" si="565"/>
        <v>0</v>
      </c>
      <c r="D9065" s="21" t="b">
        <f t="shared" si="564"/>
        <v>0</v>
      </c>
      <c r="E9065" s="14">
        <f t="shared" si="566"/>
        <v>52831</v>
      </c>
      <c r="F9065" s="3"/>
      <c r="G9065" s="5">
        <v>56697</v>
      </c>
    </row>
    <row r="9066" spans="2:7">
      <c r="B9066" s="24">
        <f t="shared" si="567"/>
        <v>52832</v>
      </c>
      <c r="C9066" s="8" t="b">
        <f t="shared" si="565"/>
        <v>0</v>
      </c>
      <c r="D9066" s="21" t="b">
        <f t="shared" si="564"/>
        <v>0</v>
      </c>
      <c r="E9066" s="14">
        <f t="shared" si="566"/>
        <v>52832</v>
      </c>
      <c r="F9066" s="3"/>
      <c r="G9066" s="5">
        <v>56698</v>
      </c>
    </row>
    <row r="9067" spans="2:7">
      <c r="B9067" s="24">
        <f t="shared" si="567"/>
        <v>52833</v>
      </c>
      <c r="C9067" s="8" t="b">
        <f t="shared" si="565"/>
        <v>0</v>
      </c>
      <c r="D9067" s="21" t="b">
        <f t="shared" si="564"/>
        <v>0</v>
      </c>
      <c r="E9067" s="14">
        <f t="shared" si="566"/>
        <v>52833</v>
      </c>
      <c r="F9067" s="3"/>
      <c r="G9067" s="5">
        <v>56699</v>
      </c>
    </row>
    <row r="9068" spans="2:7">
      <c r="B9068" s="24">
        <f t="shared" si="567"/>
        <v>52834</v>
      </c>
      <c r="C9068" s="8" t="b">
        <f t="shared" si="565"/>
        <v>0</v>
      </c>
      <c r="D9068" s="21" t="b">
        <f t="shared" si="564"/>
        <v>0</v>
      </c>
      <c r="E9068" s="14">
        <f t="shared" si="566"/>
        <v>52834</v>
      </c>
      <c r="F9068" s="3"/>
      <c r="G9068" s="5">
        <v>56702</v>
      </c>
    </row>
    <row r="9069" spans="2:7">
      <c r="B9069" s="24">
        <f t="shared" si="567"/>
        <v>52835</v>
      </c>
      <c r="C9069" s="8" t="b">
        <f t="shared" si="565"/>
        <v>0</v>
      </c>
      <c r="D9069" s="21" t="b">
        <f t="shared" si="564"/>
        <v>0</v>
      </c>
      <c r="E9069" s="14">
        <f t="shared" si="566"/>
        <v>52835</v>
      </c>
      <c r="F9069" s="3"/>
      <c r="G9069" s="5">
        <v>56703</v>
      </c>
    </row>
    <row r="9070" spans="2:7">
      <c r="B9070" s="24">
        <f t="shared" si="567"/>
        <v>52836</v>
      </c>
      <c r="C9070" s="8" t="b">
        <f t="shared" si="565"/>
        <v>1</v>
      </c>
      <c r="D9070" s="21" t="b">
        <f t="shared" si="564"/>
        <v>0</v>
      </c>
      <c r="E9070" s="14" t="b">
        <f t="shared" si="566"/>
        <v>0</v>
      </c>
      <c r="F9070" s="3"/>
      <c r="G9070" s="5">
        <v>56704</v>
      </c>
    </row>
    <row r="9071" spans="2:7">
      <c r="B9071" s="24">
        <f t="shared" si="567"/>
        <v>52837</v>
      </c>
      <c r="C9071" s="8" t="b">
        <f t="shared" si="565"/>
        <v>1</v>
      </c>
      <c r="D9071" s="21" t="b">
        <f t="shared" si="564"/>
        <v>0</v>
      </c>
      <c r="E9071" s="14" t="b">
        <f t="shared" si="566"/>
        <v>0</v>
      </c>
      <c r="F9071" s="3"/>
      <c r="G9071" s="5">
        <v>56705</v>
      </c>
    </row>
    <row r="9072" spans="2:7">
      <c r="B9072" s="24">
        <f t="shared" si="567"/>
        <v>52838</v>
      </c>
      <c r="C9072" s="8" t="b">
        <f t="shared" si="565"/>
        <v>0</v>
      </c>
      <c r="D9072" s="21" t="b">
        <f t="shared" si="564"/>
        <v>0</v>
      </c>
      <c r="E9072" s="14">
        <f t="shared" si="566"/>
        <v>52838</v>
      </c>
      <c r="F9072" s="3"/>
      <c r="G9072" s="5">
        <v>56706</v>
      </c>
    </row>
    <row r="9073" spans="2:7">
      <c r="B9073" s="24">
        <f t="shared" si="567"/>
        <v>52839</v>
      </c>
      <c r="C9073" s="8" t="b">
        <f t="shared" si="565"/>
        <v>0</v>
      </c>
      <c r="D9073" s="21" t="b">
        <f t="shared" si="564"/>
        <v>0</v>
      </c>
      <c r="E9073" s="14">
        <f t="shared" si="566"/>
        <v>52839</v>
      </c>
      <c r="F9073" s="3"/>
      <c r="G9073" s="5">
        <v>56709</v>
      </c>
    </row>
    <row r="9074" spans="2:7">
      <c r="B9074" s="24">
        <f t="shared" si="567"/>
        <v>52840</v>
      </c>
      <c r="C9074" s="8" t="b">
        <f t="shared" si="565"/>
        <v>0</v>
      </c>
      <c r="D9074" s="21" t="b">
        <f t="shared" si="564"/>
        <v>0</v>
      </c>
      <c r="E9074" s="14">
        <f t="shared" si="566"/>
        <v>52840</v>
      </c>
      <c r="F9074" s="3"/>
      <c r="G9074" s="5">
        <v>56710</v>
      </c>
    </row>
    <row r="9075" spans="2:7">
      <c r="B9075" s="24">
        <f t="shared" si="567"/>
        <v>52841</v>
      </c>
      <c r="C9075" s="8" t="b">
        <f t="shared" si="565"/>
        <v>0</v>
      </c>
      <c r="D9075" s="21" t="b">
        <f t="shared" si="564"/>
        <v>0</v>
      </c>
      <c r="E9075" s="14">
        <f t="shared" si="566"/>
        <v>52841</v>
      </c>
      <c r="F9075" s="3"/>
      <c r="G9075" s="5">
        <v>56711</v>
      </c>
    </row>
    <row r="9076" spans="2:7">
      <c r="B9076" s="24">
        <f t="shared" si="567"/>
        <v>52842</v>
      </c>
      <c r="C9076" s="8" t="b">
        <f t="shared" si="565"/>
        <v>0</v>
      </c>
      <c r="D9076" s="21" t="b">
        <f t="shared" si="564"/>
        <v>0</v>
      </c>
      <c r="E9076" s="14">
        <f t="shared" si="566"/>
        <v>52842</v>
      </c>
      <c r="F9076" s="3"/>
      <c r="G9076" s="5">
        <v>56712</v>
      </c>
    </row>
    <row r="9077" spans="2:7">
      <c r="B9077" s="24">
        <f t="shared" si="567"/>
        <v>52843</v>
      </c>
      <c r="C9077" s="8" t="b">
        <f t="shared" si="565"/>
        <v>1</v>
      </c>
      <c r="D9077" s="21" t="b">
        <f t="shared" si="564"/>
        <v>0</v>
      </c>
      <c r="E9077" s="14" t="b">
        <f t="shared" si="566"/>
        <v>0</v>
      </c>
      <c r="F9077" s="3"/>
      <c r="G9077" s="5">
        <v>56713</v>
      </c>
    </row>
    <row r="9078" spans="2:7">
      <c r="B9078" s="24">
        <f t="shared" si="567"/>
        <v>52844</v>
      </c>
      <c r="C9078" s="8" t="b">
        <f t="shared" si="565"/>
        <v>1</v>
      </c>
      <c r="D9078" s="21" t="b">
        <f t="shared" si="564"/>
        <v>0</v>
      </c>
      <c r="E9078" s="14" t="b">
        <f t="shared" si="566"/>
        <v>0</v>
      </c>
      <c r="F9078" s="3"/>
      <c r="G9078" s="5">
        <v>56716</v>
      </c>
    </row>
    <row r="9079" spans="2:7">
      <c r="B9079" s="24">
        <f t="shared" si="567"/>
        <v>52845</v>
      </c>
      <c r="C9079" s="8" t="b">
        <f t="shared" si="565"/>
        <v>0</v>
      </c>
      <c r="D9079" s="21" t="b">
        <f t="shared" si="564"/>
        <v>0</v>
      </c>
      <c r="E9079" s="14">
        <f t="shared" si="566"/>
        <v>52845</v>
      </c>
      <c r="F9079" s="3"/>
      <c r="G9079" s="5">
        <v>56717</v>
      </c>
    </row>
    <row r="9080" spans="2:7">
      <c r="B9080" s="24">
        <f t="shared" si="567"/>
        <v>52846</v>
      </c>
      <c r="C9080" s="8" t="b">
        <f t="shared" si="565"/>
        <v>0</v>
      </c>
      <c r="D9080" s="21" t="b">
        <f t="shared" si="564"/>
        <v>0</v>
      </c>
      <c r="E9080" s="14">
        <f t="shared" si="566"/>
        <v>52846</v>
      </c>
      <c r="F9080" s="3"/>
      <c r="G9080" s="5">
        <v>56718</v>
      </c>
    </row>
    <row r="9081" spans="2:7">
      <c r="B9081" s="24">
        <f t="shared" si="567"/>
        <v>52847</v>
      </c>
      <c r="C9081" s="8" t="b">
        <f t="shared" si="565"/>
        <v>0</v>
      </c>
      <c r="D9081" s="21" t="b">
        <f t="shared" si="564"/>
        <v>0</v>
      </c>
      <c r="E9081" s="14">
        <f t="shared" si="566"/>
        <v>52847</v>
      </c>
      <c r="F9081" s="3"/>
      <c r="G9081" s="5">
        <v>56719</v>
      </c>
    </row>
    <row r="9082" spans="2:7">
      <c r="B9082" s="24">
        <f t="shared" si="567"/>
        <v>52848</v>
      </c>
      <c r="C9082" s="8" t="b">
        <f t="shared" si="565"/>
        <v>0</v>
      </c>
      <c r="D9082" s="21" t="b">
        <f t="shared" si="564"/>
        <v>0</v>
      </c>
      <c r="E9082" s="14">
        <f t="shared" si="566"/>
        <v>52848</v>
      </c>
      <c r="F9082" s="3"/>
      <c r="G9082" s="5">
        <v>56724</v>
      </c>
    </row>
    <row r="9083" spans="2:7">
      <c r="B9083" s="24">
        <f t="shared" si="567"/>
        <v>52849</v>
      </c>
      <c r="C9083" s="8" t="b">
        <f t="shared" si="565"/>
        <v>0</v>
      </c>
      <c r="D9083" s="21" t="b">
        <f t="shared" si="564"/>
        <v>0</v>
      </c>
      <c r="E9083" s="14">
        <f t="shared" si="566"/>
        <v>52849</v>
      </c>
      <c r="F9083" s="3"/>
      <c r="G9083" s="5">
        <v>56725</v>
      </c>
    </row>
    <row r="9084" spans="2:7">
      <c r="B9084" s="24">
        <f t="shared" si="567"/>
        <v>52850</v>
      </c>
      <c r="C9084" s="8" t="b">
        <f t="shared" si="565"/>
        <v>1</v>
      </c>
      <c r="D9084" s="21" t="b">
        <f t="shared" si="564"/>
        <v>0</v>
      </c>
      <c r="E9084" s="14" t="b">
        <f t="shared" si="566"/>
        <v>0</v>
      </c>
      <c r="F9084" s="3"/>
      <c r="G9084" s="5">
        <v>56726</v>
      </c>
    </row>
    <row r="9085" spans="2:7">
      <c r="B9085" s="24">
        <f t="shared" si="567"/>
        <v>52851</v>
      </c>
      <c r="C9085" s="8" t="b">
        <f t="shared" si="565"/>
        <v>1</v>
      </c>
      <c r="D9085" s="21" t="b">
        <f t="shared" si="564"/>
        <v>0</v>
      </c>
      <c r="E9085" s="14" t="b">
        <f t="shared" si="566"/>
        <v>0</v>
      </c>
      <c r="F9085" s="3"/>
      <c r="G9085" s="5">
        <v>56727</v>
      </c>
    </row>
    <row r="9086" spans="2:7">
      <c r="B9086" s="24">
        <f t="shared" si="567"/>
        <v>52852</v>
      </c>
      <c r="C9086" s="8" t="b">
        <f t="shared" si="565"/>
        <v>0</v>
      </c>
      <c r="D9086" s="21" t="b">
        <f t="shared" si="564"/>
        <v>0</v>
      </c>
      <c r="E9086" s="14">
        <f t="shared" si="566"/>
        <v>52852</v>
      </c>
      <c r="F9086" s="3"/>
      <c r="G9086" s="5">
        <v>56730</v>
      </c>
    </row>
    <row r="9087" spans="2:7">
      <c r="B9087" s="24">
        <f t="shared" si="567"/>
        <v>52853</v>
      </c>
      <c r="C9087" s="8" t="b">
        <f t="shared" si="565"/>
        <v>0</v>
      </c>
      <c r="D9087" s="21" t="b">
        <f t="shared" si="564"/>
        <v>0</v>
      </c>
      <c r="E9087" s="14">
        <f t="shared" si="566"/>
        <v>52853</v>
      </c>
      <c r="F9087" s="3"/>
      <c r="G9087" s="5">
        <v>56731</v>
      </c>
    </row>
    <row r="9088" spans="2:7">
      <c r="B9088" s="24">
        <f t="shared" si="567"/>
        <v>52854</v>
      </c>
      <c r="C9088" s="8" t="b">
        <f t="shared" si="565"/>
        <v>0</v>
      </c>
      <c r="D9088" s="21" t="b">
        <f t="shared" si="564"/>
        <v>0</v>
      </c>
      <c r="E9088" s="14">
        <f t="shared" si="566"/>
        <v>52854</v>
      </c>
      <c r="F9088" s="3"/>
      <c r="G9088" s="5">
        <v>56732</v>
      </c>
    </row>
    <row r="9089" spans="2:7">
      <c r="B9089" s="24">
        <f t="shared" si="567"/>
        <v>52855</v>
      </c>
      <c r="C9089" s="8" t="b">
        <f t="shared" si="565"/>
        <v>0</v>
      </c>
      <c r="D9089" s="21" t="b">
        <f t="shared" si="564"/>
        <v>0</v>
      </c>
      <c r="E9089" s="14">
        <f t="shared" si="566"/>
        <v>52855</v>
      </c>
      <c r="F9089" s="3"/>
      <c r="G9089" s="5">
        <v>56733</v>
      </c>
    </row>
    <row r="9090" spans="2:7">
      <c r="B9090" s="24">
        <f t="shared" si="567"/>
        <v>52856</v>
      </c>
      <c r="C9090" s="8" t="b">
        <f t="shared" si="565"/>
        <v>0</v>
      </c>
      <c r="D9090" s="21" t="b">
        <f t="shared" si="564"/>
        <v>0</v>
      </c>
      <c r="E9090" s="14">
        <f t="shared" si="566"/>
        <v>52856</v>
      </c>
      <c r="F9090" s="3"/>
      <c r="G9090" s="5">
        <v>56734</v>
      </c>
    </row>
    <row r="9091" spans="2:7">
      <c r="B9091" s="24">
        <f t="shared" si="567"/>
        <v>52857</v>
      </c>
      <c r="C9091" s="8" t="b">
        <f t="shared" si="565"/>
        <v>1</v>
      </c>
      <c r="D9091" s="21" t="b">
        <f t="shared" ref="D9091:D9154" si="568">IF(TYPE(VLOOKUP(B9091,Holidays,1,0))&lt;&gt;1,FALSE,TRUE)</f>
        <v>0</v>
      </c>
      <c r="E9091" s="14" t="b">
        <f t="shared" si="566"/>
        <v>0</v>
      </c>
      <c r="F9091" s="3"/>
      <c r="G9091" s="5">
        <v>56737</v>
      </c>
    </row>
    <row r="9092" spans="2:7">
      <c r="B9092" s="24">
        <f t="shared" si="567"/>
        <v>52858</v>
      </c>
      <c r="C9092" s="8" t="b">
        <f t="shared" ref="C9092:C9155" si="569">IF(WEEKDAY(B9092,2)&gt;5,TRUE)</f>
        <v>1</v>
      </c>
      <c r="D9092" s="21" t="b">
        <f t="shared" si="568"/>
        <v>0</v>
      </c>
      <c r="E9092" s="14" t="b">
        <f t="shared" ref="E9092:E9155" si="570">IF(OR(C9092,D9092),FALSE,B9092)</f>
        <v>0</v>
      </c>
      <c r="F9092" s="3"/>
      <c r="G9092" s="5">
        <v>56738</v>
      </c>
    </row>
    <row r="9093" spans="2:7">
      <c r="B9093" s="24">
        <f t="shared" ref="B9093:B9156" si="571">B9092+1</f>
        <v>52859</v>
      </c>
      <c r="C9093" s="8" t="b">
        <f t="shared" si="569"/>
        <v>0</v>
      </c>
      <c r="D9093" s="21" t="b">
        <f t="shared" si="568"/>
        <v>0</v>
      </c>
      <c r="E9093" s="14">
        <f t="shared" si="570"/>
        <v>52859</v>
      </c>
      <c r="F9093" s="3"/>
      <c r="G9093" s="5">
        <v>56739</v>
      </c>
    </row>
    <row r="9094" spans="2:7">
      <c r="B9094" s="24">
        <f t="shared" si="571"/>
        <v>52860</v>
      </c>
      <c r="C9094" s="8" t="b">
        <f t="shared" si="569"/>
        <v>0</v>
      </c>
      <c r="D9094" s="21" t="b">
        <f t="shared" si="568"/>
        <v>0</v>
      </c>
      <c r="E9094" s="14">
        <f t="shared" si="570"/>
        <v>52860</v>
      </c>
      <c r="F9094" s="3"/>
      <c r="G9094" s="5">
        <v>56740</v>
      </c>
    </row>
    <row r="9095" spans="2:7">
      <c r="B9095" s="24">
        <f t="shared" si="571"/>
        <v>52861</v>
      </c>
      <c r="C9095" s="8" t="b">
        <f t="shared" si="569"/>
        <v>0</v>
      </c>
      <c r="D9095" s="21" t="b">
        <f t="shared" si="568"/>
        <v>0</v>
      </c>
      <c r="E9095" s="14">
        <f t="shared" si="570"/>
        <v>52861</v>
      </c>
      <c r="F9095" s="3"/>
      <c r="G9095" s="5">
        <v>56741</v>
      </c>
    </row>
    <row r="9096" spans="2:7">
      <c r="B9096" s="24">
        <f t="shared" si="571"/>
        <v>52862</v>
      </c>
      <c r="C9096" s="8" t="b">
        <f t="shared" si="569"/>
        <v>0</v>
      </c>
      <c r="D9096" s="21" t="b">
        <f t="shared" si="568"/>
        <v>0</v>
      </c>
      <c r="E9096" s="14">
        <f t="shared" si="570"/>
        <v>52862</v>
      </c>
      <c r="F9096" s="3"/>
      <c r="G9096" s="5">
        <v>56744</v>
      </c>
    </row>
    <row r="9097" spans="2:7">
      <c r="B9097" s="24">
        <f t="shared" si="571"/>
        <v>52863</v>
      </c>
      <c r="C9097" s="8" t="b">
        <f t="shared" si="569"/>
        <v>0</v>
      </c>
      <c r="D9097" s="21" t="b">
        <f t="shared" si="568"/>
        <v>0</v>
      </c>
      <c r="E9097" s="14">
        <f t="shared" si="570"/>
        <v>52863</v>
      </c>
      <c r="F9097" s="3"/>
      <c r="G9097" s="5">
        <v>56745</v>
      </c>
    </row>
    <row r="9098" spans="2:7">
      <c r="B9098" s="24">
        <f t="shared" si="571"/>
        <v>52864</v>
      </c>
      <c r="C9098" s="8" t="b">
        <f t="shared" si="569"/>
        <v>1</v>
      </c>
      <c r="D9098" s="21" t="b">
        <f t="shared" si="568"/>
        <v>0</v>
      </c>
      <c r="E9098" s="14" t="b">
        <f t="shared" si="570"/>
        <v>0</v>
      </c>
      <c r="F9098" s="3"/>
      <c r="G9098" s="5">
        <v>56746</v>
      </c>
    </row>
    <row r="9099" spans="2:7">
      <c r="B9099" s="24">
        <f t="shared" si="571"/>
        <v>52865</v>
      </c>
      <c r="C9099" s="8" t="b">
        <f t="shared" si="569"/>
        <v>1</v>
      </c>
      <c r="D9099" s="21" t="b">
        <f t="shared" si="568"/>
        <v>0</v>
      </c>
      <c r="E9099" s="14" t="b">
        <f t="shared" si="570"/>
        <v>0</v>
      </c>
      <c r="F9099" s="3"/>
      <c r="G9099" s="5">
        <v>56747</v>
      </c>
    </row>
    <row r="9100" spans="2:7">
      <c r="B9100" s="24">
        <f t="shared" si="571"/>
        <v>52866</v>
      </c>
      <c r="C9100" s="8" t="b">
        <f t="shared" si="569"/>
        <v>0</v>
      </c>
      <c r="D9100" s="21" t="b">
        <f t="shared" si="568"/>
        <v>0</v>
      </c>
      <c r="E9100" s="14">
        <f t="shared" si="570"/>
        <v>52866</v>
      </c>
      <c r="F9100" s="3"/>
      <c r="G9100" s="5">
        <v>56748</v>
      </c>
    </row>
    <row r="9101" spans="2:7">
      <c r="B9101" s="24">
        <f t="shared" si="571"/>
        <v>52867</v>
      </c>
      <c r="C9101" s="8" t="b">
        <f t="shared" si="569"/>
        <v>0</v>
      </c>
      <c r="D9101" s="21" t="b">
        <f t="shared" si="568"/>
        <v>0</v>
      </c>
      <c r="E9101" s="14">
        <f t="shared" si="570"/>
        <v>52867</v>
      </c>
      <c r="F9101" s="3"/>
      <c r="G9101" s="5">
        <v>56751</v>
      </c>
    </row>
    <row r="9102" spans="2:7">
      <c r="B9102" s="24">
        <f t="shared" si="571"/>
        <v>52868</v>
      </c>
      <c r="C9102" s="8" t="b">
        <f t="shared" si="569"/>
        <v>0</v>
      </c>
      <c r="D9102" s="21" t="b">
        <f t="shared" si="568"/>
        <v>0</v>
      </c>
      <c r="E9102" s="14">
        <f t="shared" si="570"/>
        <v>52868</v>
      </c>
      <c r="F9102" s="3"/>
      <c r="G9102" s="5">
        <v>56752</v>
      </c>
    </row>
    <row r="9103" spans="2:7">
      <c r="B9103" s="24">
        <f t="shared" si="571"/>
        <v>52869</v>
      </c>
      <c r="C9103" s="8" t="b">
        <f t="shared" si="569"/>
        <v>0</v>
      </c>
      <c r="D9103" s="21" t="b">
        <f t="shared" si="568"/>
        <v>0</v>
      </c>
      <c r="E9103" s="14">
        <f t="shared" si="570"/>
        <v>52869</v>
      </c>
      <c r="F9103" s="3"/>
      <c r="G9103" s="5">
        <v>56753</v>
      </c>
    </row>
    <row r="9104" spans="2:7">
      <c r="B9104" s="24">
        <f t="shared" si="571"/>
        <v>52870</v>
      </c>
      <c r="C9104" s="8" t="b">
        <f t="shared" si="569"/>
        <v>0</v>
      </c>
      <c r="D9104" s="21" t="b">
        <f t="shared" si="568"/>
        <v>0</v>
      </c>
      <c r="E9104" s="14">
        <f t="shared" si="570"/>
        <v>52870</v>
      </c>
      <c r="F9104" s="3"/>
      <c r="G9104" s="5">
        <v>56754</v>
      </c>
    </row>
    <row r="9105" spans="2:7">
      <c r="B9105" s="24">
        <f t="shared" si="571"/>
        <v>52871</v>
      </c>
      <c r="C9105" s="8" t="b">
        <f t="shared" si="569"/>
        <v>1</v>
      </c>
      <c r="D9105" s="21" t="b">
        <f t="shared" si="568"/>
        <v>0</v>
      </c>
      <c r="E9105" s="14" t="b">
        <f t="shared" si="570"/>
        <v>0</v>
      </c>
      <c r="F9105" s="3"/>
      <c r="G9105" s="5">
        <v>56755</v>
      </c>
    </row>
    <row r="9106" spans="2:7">
      <c r="B9106" s="24">
        <f t="shared" si="571"/>
        <v>52872</v>
      </c>
      <c r="C9106" s="8" t="b">
        <f t="shared" si="569"/>
        <v>1</v>
      </c>
      <c r="D9106" s="21" t="b">
        <f t="shared" si="568"/>
        <v>0</v>
      </c>
      <c r="E9106" s="14" t="b">
        <f t="shared" si="570"/>
        <v>0</v>
      </c>
      <c r="F9106" s="3"/>
      <c r="G9106" s="5">
        <v>56758</v>
      </c>
    </row>
    <row r="9107" spans="2:7">
      <c r="B9107" s="24">
        <f t="shared" si="571"/>
        <v>52873</v>
      </c>
      <c r="C9107" s="8" t="b">
        <f t="shared" si="569"/>
        <v>0</v>
      </c>
      <c r="D9107" s="21" t="b">
        <f t="shared" si="568"/>
        <v>0</v>
      </c>
      <c r="E9107" s="14">
        <f t="shared" si="570"/>
        <v>52873</v>
      </c>
      <c r="F9107" s="3"/>
      <c r="G9107" s="5">
        <v>56759</v>
      </c>
    </row>
    <row r="9108" spans="2:7">
      <c r="B9108" s="24">
        <f t="shared" si="571"/>
        <v>52874</v>
      </c>
      <c r="C9108" s="8" t="b">
        <f t="shared" si="569"/>
        <v>0</v>
      </c>
      <c r="D9108" s="21" t="b">
        <f t="shared" si="568"/>
        <v>0</v>
      </c>
      <c r="E9108" s="14">
        <f t="shared" si="570"/>
        <v>52874</v>
      </c>
      <c r="F9108" s="3"/>
      <c r="G9108" s="5">
        <v>56760</v>
      </c>
    </row>
    <row r="9109" spans="2:7">
      <c r="B9109" s="24">
        <f t="shared" si="571"/>
        <v>52875</v>
      </c>
      <c r="C9109" s="8" t="b">
        <f t="shared" si="569"/>
        <v>0</v>
      </c>
      <c r="D9109" s="21" t="b">
        <f t="shared" si="568"/>
        <v>0</v>
      </c>
      <c r="E9109" s="14">
        <f t="shared" si="570"/>
        <v>52875</v>
      </c>
      <c r="F9109" s="3"/>
      <c r="G9109" s="5">
        <v>56761</v>
      </c>
    </row>
    <row r="9110" spans="2:7">
      <c r="B9110" s="24">
        <f t="shared" si="571"/>
        <v>52876</v>
      </c>
      <c r="C9110" s="8" t="b">
        <f t="shared" si="569"/>
        <v>0</v>
      </c>
      <c r="D9110" s="21" t="b">
        <f t="shared" si="568"/>
        <v>0</v>
      </c>
      <c r="E9110" s="14">
        <f t="shared" si="570"/>
        <v>52876</v>
      </c>
      <c r="F9110" s="3"/>
      <c r="G9110" s="5">
        <v>56762</v>
      </c>
    </row>
    <row r="9111" spans="2:7">
      <c r="B9111" s="24">
        <f t="shared" si="571"/>
        <v>52877</v>
      </c>
      <c r="C9111" s="8" t="b">
        <f t="shared" si="569"/>
        <v>0</v>
      </c>
      <c r="D9111" s="21" t="b">
        <f t="shared" si="568"/>
        <v>0</v>
      </c>
      <c r="E9111" s="14">
        <f t="shared" si="570"/>
        <v>52877</v>
      </c>
      <c r="F9111" s="3"/>
      <c r="G9111" s="5">
        <v>56765</v>
      </c>
    </row>
    <row r="9112" spans="2:7">
      <c r="B9112" s="24">
        <f t="shared" si="571"/>
        <v>52878</v>
      </c>
      <c r="C9112" s="8" t="b">
        <f t="shared" si="569"/>
        <v>1</v>
      </c>
      <c r="D9112" s="21" t="b">
        <f t="shared" si="568"/>
        <v>0</v>
      </c>
      <c r="E9112" s="14" t="b">
        <f t="shared" si="570"/>
        <v>0</v>
      </c>
      <c r="F9112" s="3"/>
      <c r="G9112" s="5">
        <v>56766</v>
      </c>
    </row>
    <row r="9113" spans="2:7">
      <c r="B9113" s="24">
        <f t="shared" si="571"/>
        <v>52879</v>
      </c>
      <c r="C9113" s="8" t="b">
        <f t="shared" si="569"/>
        <v>1</v>
      </c>
      <c r="D9113" s="21" t="b">
        <f t="shared" si="568"/>
        <v>0</v>
      </c>
      <c r="E9113" s="14" t="b">
        <f t="shared" si="570"/>
        <v>0</v>
      </c>
      <c r="F9113" s="3"/>
      <c r="G9113" s="5">
        <v>56767</v>
      </c>
    </row>
    <row r="9114" spans="2:7">
      <c r="B9114" s="24">
        <f t="shared" si="571"/>
        <v>52880</v>
      </c>
      <c r="C9114" s="8" t="b">
        <f t="shared" si="569"/>
        <v>0</v>
      </c>
      <c r="D9114" s="21" t="b">
        <f t="shared" si="568"/>
        <v>0</v>
      </c>
      <c r="E9114" s="14">
        <f t="shared" si="570"/>
        <v>52880</v>
      </c>
      <c r="F9114" s="3"/>
      <c r="G9114" s="5">
        <v>56768</v>
      </c>
    </row>
    <row r="9115" spans="2:7">
      <c r="B9115" s="24">
        <f t="shared" si="571"/>
        <v>52881</v>
      </c>
      <c r="C9115" s="8" t="b">
        <f t="shared" si="569"/>
        <v>0</v>
      </c>
      <c r="D9115" s="21" t="b">
        <f t="shared" si="568"/>
        <v>0</v>
      </c>
      <c r="E9115" s="14">
        <f t="shared" si="570"/>
        <v>52881</v>
      </c>
      <c r="F9115" s="3"/>
      <c r="G9115" s="5">
        <v>56769</v>
      </c>
    </row>
    <row r="9116" spans="2:7">
      <c r="B9116" s="24">
        <f t="shared" si="571"/>
        <v>52882</v>
      </c>
      <c r="C9116" s="8" t="b">
        <f t="shared" si="569"/>
        <v>0</v>
      </c>
      <c r="D9116" s="21" t="b">
        <f t="shared" si="568"/>
        <v>0</v>
      </c>
      <c r="E9116" s="14">
        <f t="shared" si="570"/>
        <v>52882</v>
      </c>
      <c r="F9116" s="3"/>
      <c r="G9116" s="5">
        <v>56772</v>
      </c>
    </row>
    <row r="9117" spans="2:7">
      <c r="B9117" s="24">
        <f t="shared" si="571"/>
        <v>52883</v>
      </c>
      <c r="C9117" s="8" t="b">
        <f t="shared" si="569"/>
        <v>0</v>
      </c>
      <c r="D9117" s="21" t="b">
        <f t="shared" si="568"/>
        <v>0</v>
      </c>
      <c r="E9117" s="14">
        <f t="shared" si="570"/>
        <v>52883</v>
      </c>
      <c r="F9117" s="3"/>
      <c r="G9117" s="5">
        <v>56773</v>
      </c>
    </row>
    <row r="9118" spans="2:7">
      <c r="B9118" s="24">
        <f t="shared" si="571"/>
        <v>52884</v>
      </c>
      <c r="C9118" s="8" t="b">
        <f t="shared" si="569"/>
        <v>0</v>
      </c>
      <c r="D9118" s="21" t="b">
        <f t="shared" si="568"/>
        <v>0</v>
      </c>
      <c r="E9118" s="14">
        <f t="shared" si="570"/>
        <v>52884</v>
      </c>
      <c r="F9118" s="3"/>
      <c r="G9118" s="5">
        <v>56774</v>
      </c>
    </row>
    <row r="9119" spans="2:7">
      <c r="B9119" s="24">
        <f t="shared" si="571"/>
        <v>52885</v>
      </c>
      <c r="C9119" s="8" t="b">
        <f t="shared" si="569"/>
        <v>1</v>
      </c>
      <c r="D9119" s="21" t="b">
        <f t="shared" si="568"/>
        <v>0</v>
      </c>
      <c r="E9119" s="14" t="b">
        <f t="shared" si="570"/>
        <v>0</v>
      </c>
      <c r="F9119" s="3"/>
      <c r="G9119" s="5">
        <v>56775</v>
      </c>
    </row>
    <row r="9120" spans="2:7">
      <c r="B9120" s="24">
        <f t="shared" si="571"/>
        <v>52886</v>
      </c>
      <c r="C9120" s="8" t="b">
        <f t="shared" si="569"/>
        <v>1</v>
      </c>
      <c r="D9120" s="21" t="b">
        <f t="shared" si="568"/>
        <v>0</v>
      </c>
      <c r="E9120" s="14" t="b">
        <f t="shared" si="570"/>
        <v>0</v>
      </c>
      <c r="F9120" s="3"/>
      <c r="G9120" s="5">
        <v>56776</v>
      </c>
    </row>
    <row r="9121" spans="2:7">
      <c r="B9121" s="24">
        <f t="shared" si="571"/>
        <v>52887</v>
      </c>
      <c r="C9121" s="8" t="b">
        <f t="shared" si="569"/>
        <v>0</v>
      </c>
      <c r="D9121" s="21" t="b">
        <f t="shared" si="568"/>
        <v>0</v>
      </c>
      <c r="E9121" s="14">
        <f t="shared" si="570"/>
        <v>52887</v>
      </c>
      <c r="F9121" s="3"/>
      <c r="G9121" s="5">
        <v>56779</v>
      </c>
    </row>
    <row r="9122" spans="2:7">
      <c r="B9122" s="24">
        <f t="shared" si="571"/>
        <v>52888</v>
      </c>
      <c r="C9122" s="8" t="b">
        <f t="shared" si="569"/>
        <v>0</v>
      </c>
      <c r="D9122" s="21" t="b">
        <f t="shared" si="568"/>
        <v>0</v>
      </c>
      <c r="E9122" s="14">
        <f t="shared" si="570"/>
        <v>52888</v>
      </c>
      <c r="F9122" s="3"/>
      <c r="G9122" s="5">
        <v>56780</v>
      </c>
    </row>
    <row r="9123" spans="2:7">
      <c r="B9123" s="24">
        <f t="shared" si="571"/>
        <v>52889</v>
      </c>
      <c r="C9123" s="8" t="b">
        <f t="shared" si="569"/>
        <v>0</v>
      </c>
      <c r="D9123" s="21" t="b">
        <f t="shared" si="568"/>
        <v>0</v>
      </c>
      <c r="E9123" s="14">
        <f t="shared" si="570"/>
        <v>52889</v>
      </c>
      <c r="F9123" s="3"/>
      <c r="G9123" s="5">
        <v>56781</v>
      </c>
    </row>
    <row r="9124" spans="2:7">
      <c r="B9124" s="24">
        <f t="shared" si="571"/>
        <v>52890</v>
      </c>
      <c r="C9124" s="8" t="b">
        <f t="shared" si="569"/>
        <v>0</v>
      </c>
      <c r="D9124" s="21" t="b">
        <f t="shared" si="568"/>
        <v>0</v>
      </c>
      <c r="E9124" s="14">
        <f t="shared" si="570"/>
        <v>52890</v>
      </c>
      <c r="F9124" s="3"/>
      <c r="G9124" s="5">
        <v>56782</v>
      </c>
    </row>
    <row r="9125" spans="2:7">
      <c r="B9125" s="24">
        <f t="shared" si="571"/>
        <v>52891</v>
      </c>
      <c r="C9125" s="8" t="b">
        <f t="shared" si="569"/>
        <v>0</v>
      </c>
      <c r="D9125" s="21" t="b">
        <f t="shared" si="568"/>
        <v>0</v>
      </c>
      <c r="E9125" s="14">
        <f t="shared" si="570"/>
        <v>52891</v>
      </c>
      <c r="F9125" s="3"/>
      <c r="G9125" s="5">
        <v>56783</v>
      </c>
    </row>
    <row r="9126" spans="2:7">
      <c r="B9126" s="24">
        <f t="shared" si="571"/>
        <v>52892</v>
      </c>
      <c r="C9126" s="8" t="b">
        <f t="shared" si="569"/>
        <v>1</v>
      </c>
      <c r="D9126" s="21" t="b">
        <f t="shared" si="568"/>
        <v>0</v>
      </c>
      <c r="E9126" s="14" t="b">
        <f t="shared" si="570"/>
        <v>0</v>
      </c>
      <c r="F9126" s="3"/>
      <c r="G9126" s="5">
        <v>56786</v>
      </c>
    </row>
    <row r="9127" spans="2:7">
      <c r="B9127" s="24">
        <f t="shared" si="571"/>
        <v>52893</v>
      </c>
      <c r="C9127" s="8" t="b">
        <f t="shared" si="569"/>
        <v>1</v>
      </c>
      <c r="D9127" s="21" t="b">
        <f t="shared" si="568"/>
        <v>0</v>
      </c>
      <c r="E9127" s="14" t="b">
        <f t="shared" si="570"/>
        <v>0</v>
      </c>
      <c r="F9127" s="3"/>
      <c r="G9127" s="5">
        <v>56787</v>
      </c>
    </row>
    <row r="9128" spans="2:7">
      <c r="B9128" s="24">
        <f t="shared" si="571"/>
        <v>52894</v>
      </c>
      <c r="C9128" s="8" t="b">
        <f t="shared" si="569"/>
        <v>0</v>
      </c>
      <c r="D9128" s="21" t="b">
        <f t="shared" si="568"/>
        <v>0</v>
      </c>
      <c r="E9128" s="14">
        <f t="shared" si="570"/>
        <v>52894</v>
      </c>
      <c r="F9128" s="3"/>
      <c r="G9128" s="5">
        <v>56788</v>
      </c>
    </row>
    <row r="9129" spans="2:7">
      <c r="B9129" s="24">
        <f t="shared" si="571"/>
        <v>52895</v>
      </c>
      <c r="C9129" s="8" t="b">
        <f t="shared" si="569"/>
        <v>0</v>
      </c>
      <c r="D9129" s="21" t="b">
        <f t="shared" si="568"/>
        <v>0</v>
      </c>
      <c r="E9129" s="14">
        <f t="shared" si="570"/>
        <v>52895</v>
      </c>
      <c r="F9129" s="3"/>
      <c r="G9129" s="5">
        <v>56789</v>
      </c>
    </row>
    <row r="9130" spans="2:7">
      <c r="B9130" s="24">
        <f t="shared" si="571"/>
        <v>52896</v>
      </c>
      <c r="C9130" s="8" t="b">
        <f t="shared" si="569"/>
        <v>0</v>
      </c>
      <c r="D9130" s="21" t="b">
        <f t="shared" si="568"/>
        <v>0</v>
      </c>
      <c r="E9130" s="14">
        <f t="shared" si="570"/>
        <v>52896</v>
      </c>
      <c r="F9130" s="3"/>
      <c r="G9130" s="5">
        <v>56790</v>
      </c>
    </row>
    <row r="9131" spans="2:7">
      <c r="B9131" s="24">
        <f t="shared" si="571"/>
        <v>52897</v>
      </c>
      <c r="C9131" s="8" t="b">
        <f t="shared" si="569"/>
        <v>0</v>
      </c>
      <c r="D9131" s="21" t="b">
        <f t="shared" si="568"/>
        <v>0</v>
      </c>
      <c r="E9131" s="14">
        <f t="shared" si="570"/>
        <v>52897</v>
      </c>
      <c r="F9131" s="3"/>
      <c r="G9131" s="5">
        <v>56793</v>
      </c>
    </row>
    <row r="9132" spans="2:7">
      <c r="B9132" s="24">
        <f t="shared" si="571"/>
        <v>52898</v>
      </c>
      <c r="C9132" s="8" t="b">
        <f t="shared" si="569"/>
        <v>0</v>
      </c>
      <c r="D9132" s="21" t="b">
        <f t="shared" si="568"/>
        <v>0</v>
      </c>
      <c r="E9132" s="14">
        <f t="shared" si="570"/>
        <v>52898</v>
      </c>
      <c r="F9132" s="3"/>
      <c r="G9132" s="5">
        <v>56794</v>
      </c>
    </row>
    <row r="9133" spans="2:7">
      <c r="B9133" s="24">
        <f t="shared" si="571"/>
        <v>52899</v>
      </c>
      <c r="C9133" s="8" t="b">
        <f t="shared" si="569"/>
        <v>1</v>
      </c>
      <c r="D9133" s="21" t="b">
        <f t="shared" si="568"/>
        <v>0</v>
      </c>
      <c r="E9133" s="14" t="b">
        <f t="shared" si="570"/>
        <v>0</v>
      </c>
      <c r="F9133" s="3"/>
      <c r="G9133" s="5">
        <v>56795</v>
      </c>
    </row>
    <row r="9134" spans="2:7">
      <c r="B9134" s="24">
        <f t="shared" si="571"/>
        <v>52900</v>
      </c>
      <c r="C9134" s="8" t="b">
        <f t="shared" si="569"/>
        <v>1</v>
      </c>
      <c r="D9134" s="21" t="b">
        <f t="shared" si="568"/>
        <v>0</v>
      </c>
      <c r="E9134" s="14" t="b">
        <f t="shared" si="570"/>
        <v>0</v>
      </c>
      <c r="F9134" s="3"/>
      <c r="G9134" s="5">
        <v>56796</v>
      </c>
    </row>
    <row r="9135" spans="2:7">
      <c r="B9135" s="24">
        <f t="shared" si="571"/>
        <v>52901</v>
      </c>
      <c r="C9135" s="8" t="b">
        <f t="shared" si="569"/>
        <v>0</v>
      </c>
      <c r="D9135" s="21" t="b">
        <f t="shared" si="568"/>
        <v>0</v>
      </c>
      <c r="E9135" s="14">
        <f t="shared" si="570"/>
        <v>52901</v>
      </c>
      <c r="F9135" s="3"/>
      <c r="G9135" s="5">
        <v>56797</v>
      </c>
    </row>
    <row r="9136" spans="2:7">
      <c r="B9136" s="24">
        <f t="shared" si="571"/>
        <v>52902</v>
      </c>
      <c r="C9136" s="8" t="b">
        <f t="shared" si="569"/>
        <v>0</v>
      </c>
      <c r="D9136" s="21" t="b">
        <f t="shared" si="568"/>
        <v>0</v>
      </c>
      <c r="E9136" s="14">
        <f t="shared" si="570"/>
        <v>52902</v>
      </c>
      <c r="F9136" s="3"/>
      <c r="G9136" s="5">
        <v>56800</v>
      </c>
    </row>
    <row r="9137" spans="2:7">
      <c r="B9137" s="24">
        <f t="shared" si="571"/>
        <v>52903</v>
      </c>
      <c r="C9137" s="8" t="b">
        <f t="shared" si="569"/>
        <v>0</v>
      </c>
      <c r="D9137" s="21" t="b">
        <f t="shared" si="568"/>
        <v>0</v>
      </c>
      <c r="E9137" s="14">
        <f t="shared" si="570"/>
        <v>52903</v>
      </c>
      <c r="F9137" s="3"/>
      <c r="G9137" s="5">
        <v>56801</v>
      </c>
    </row>
    <row r="9138" spans="2:7">
      <c r="B9138" s="24">
        <f t="shared" si="571"/>
        <v>52904</v>
      </c>
      <c r="C9138" s="8" t="b">
        <f t="shared" si="569"/>
        <v>0</v>
      </c>
      <c r="D9138" s="21" t="b">
        <f t="shared" si="568"/>
        <v>0</v>
      </c>
      <c r="E9138" s="14">
        <f t="shared" si="570"/>
        <v>52904</v>
      </c>
      <c r="F9138" s="3"/>
      <c r="G9138" s="5">
        <v>56802</v>
      </c>
    </row>
    <row r="9139" spans="2:7">
      <c r="B9139" s="24">
        <f t="shared" si="571"/>
        <v>52905</v>
      </c>
      <c r="C9139" s="8" t="b">
        <f t="shared" si="569"/>
        <v>0</v>
      </c>
      <c r="D9139" s="21" t="b">
        <f t="shared" si="568"/>
        <v>0</v>
      </c>
      <c r="E9139" s="14">
        <f t="shared" si="570"/>
        <v>52905</v>
      </c>
      <c r="F9139" s="3"/>
      <c r="G9139" s="5">
        <v>56803</v>
      </c>
    </row>
    <row r="9140" spans="2:7">
      <c r="B9140" s="24">
        <f t="shared" si="571"/>
        <v>52906</v>
      </c>
      <c r="C9140" s="8" t="b">
        <f t="shared" si="569"/>
        <v>1</v>
      </c>
      <c r="D9140" s="21" t="b">
        <f t="shared" si="568"/>
        <v>0</v>
      </c>
      <c r="E9140" s="14" t="b">
        <f t="shared" si="570"/>
        <v>0</v>
      </c>
      <c r="F9140" s="3"/>
      <c r="G9140" s="5">
        <v>56804</v>
      </c>
    </row>
    <row r="9141" spans="2:7">
      <c r="B9141" s="24">
        <f t="shared" si="571"/>
        <v>52907</v>
      </c>
      <c r="C9141" s="8" t="b">
        <f t="shared" si="569"/>
        <v>1</v>
      </c>
      <c r="D9141" s="21" t="b">
        <f t="shared" si="568"/>
        <v>0</v>
      </c>
      <c r="E9141" s="14" t="b">
        <f t="shared" si="570"/>
        <v>0</v>
      </c>
      <c r="F9141" s="3"/>
      <c r="G9141" s="5">
        <v>56807</v>
      </c>
    </row>
    <row r="9142" spans="2:7">
      <c r="B9142" s="24">
        <f t="shared" si="571"/>
        <v>52908</v>
      </c>
      <c r="C9142" s="8" t="b">
        <f t="shared" si="569"/>
        <v>0</v>
      </c>
      <c r="D9142" s="21" t="b">
        <f t="shared" si="568"/>
        <v>0</v>
      </c>
      <c r="E9142" s="14">
        <f t="shared" si="570"/>
        <v>52908</v>
      </c>
      <c r="F9142" s="3"/>
      <c r="G9142" s="5">
        <v>56808</v>
      </c>
    </row>
    <row r="9143" spans="2:7">
      <c r="B9143" s="24">
        <f t="shared" si="571"/>
        <v>52909</v>
      </c>
      <c r="C9143" s="8" t="b">
        <f t="shared" si="569"/>
        <v>0</v>
      </c>
      <c r="D9143" s="21" t="b">
        <f t="shared" si="568"/>
        <v>0</v>
      </c>
      <c r="E9143" s="14">
        <f t="shared" si="570"/>
        <v>52909</v>
      </c>
      <c r="F9143" s="3"/>
      <c r="G9143" s="5">
        <v>56809</v>
      </c>
    </row>
    <row r="9144" spans="2:7">
      <c r="B9144" s="24">
        <f t="shared" si="571"/>
        <v>52910</v>
      </c>
      <c r="C9144" s="8" t="b">
        <f t="shared" si="569"/>
        <v>0</v>
      </c>
      <c r="D9144" s="21" t="b">
        <f t="shared" si="568"/>
        <v>0</v>
      </c>
      <c r="E9144" s="14">
        <f t="shared" si="570"/>
        <v>52910</v>
      </c>
      <c r="F9144" s="3"/>
      <c r="G9144" s="5">
        <v>56810</v>
      </c>
    </row>
    <row r="9145" spans="2:7">
      <c r="B9145" s="24">
        <f t="shared" si="571"/>
        <v>52911</v>
      </c>
      <c r="C9145" s="8" t="b">
        <f t="shared" si="569"/>
        <v>0</v>
      </c>
      <c r="D9145" s="21" t="b">
        <f t="shared" si="568"/>
        <v>0</v>
      </c>
      <c r="E9145" s="14">
        <f t="shared" si="570"/>
        <v>52911</v>
      </c>
      <c r="F9145" s="3"/>
      <c r="G9145" s="5">
        <v>56811</v>
      </c>
    </row>
    <row r="9146" spans="2:7">
      <c r="B9146" s="24">
        <f t="shared" si="571"/>
        <v>52912</v>
      </c>
      <c r="C9146" s="8" t="b">
        <f t="shared" si="569"/>
        <v>0</v>
      </c>
      <c r="D9146" s="21" t="b">
        <f t="shared" si="568"/>
        <v>0</v>
      </c>
      <c r="E9146" s="14">
        <f t="shared" si="570"/>
        <v>52912</v>
      </c>
      <c r="F9146" s="3"/>
      <c r="G9146" s="5">
        <v>56814</v>
      </c>
    </row>
    <row r="9147" spans="2:7">
      <c r="B9147" s="24">
        <f t="shared" si="571"/>
        <v>52913</v>
      </c>
      <c r="C9147" s="8" t="b">
        <f t="shared" si="569"/>
        <v>1</v>
      </c>
      <c r="D9147" s="21" t="b">
        <f t="shared" si="568"/>
        <v>0</v>
      </c>
      <c r="E9147" s="14" t="b">
        <f t="shared" si="570"/>
        <v>0</v>
      </c>
      <c r="F9147" s="3"/>
      <c r="G9147" s="5">
        <v>56815</v>
      </c>
    </row>
    <row r="9148" spans="2:7">
      <c r="B9148" s="24">
        <f t="shared" si="571"/>
        <v>52914</v>
      </c>
      <c r="C9148" s="8" t="b">
        <f t="shared" si="569"/>
        <v>1</v>
      </c>
      <c r="D9148" s="21" t="b">
        <f t="shared" si="568"/>
        <v>0</v>
      </c>
      <c r="E9148" s="14" t="b">
        <f t="shared" si="570"/>
        <v>0</v>
      </c>
      <c r="F9148" s="3"/>
      <c r="G9148" s="5">
        <v>56816</v>
      </c>
    </row>
    <row r="9149" spans="2:7">
      <c r="B9149" s="24">
        <f t="shared" si="571"/>
        <v>52915</v>
      </c>
      <c r="C9149" s="8" t="b">
        <f t="shared" si="569"/>
        <v>0</v>
      </c>
      <c r="D9149" s="21" t="b">
        <f t="shared" si="568"/>
        <v>0</v>
      </c>
      <c r="E9149" s="14">
        <f t="shared" si="570"/>
        <v>52915</v>
      </c>
      <c r="F9149" s="3"/>
      <c r="G9149" s="5">
        <v>56817</v>
      </c>
    </row>
    <row r="9150" spans="2:7">
      <c r="B9150" s="24">
        <f t="shared" si="571"/>
        <v>52916</v>
      </c>
      <c r="C9150" s="8" t="b">
        <f t="shared" si="569"/>
        <v>0</v>
      </c>
      <c r="D9150" s="21" t="b">
        <f t="shared" si="568"/>
        <v>0</v>
      </c>
      <c r="E9150" s="14">
        <f t="shared" si="570"/>
        <v>52916</v>
      </c>
      <c r="F9150" s="3"/>
      <c r="G9150" s="5">
        <v>56818</v>
      </c>
    </row>
    <row r="9151" spans="2:7">
      <c r="B9151" s="24">
        <f t="shared" si="571"/>
        <v>52917</v>
      </c>
      <c r="C9151" s="8" t="b">
        <f t="shared" si="569"/>
        <v>0</v>
      </c>
      <c r="D9151" s="21" t="b">
        <f t="shared" si="568"/>
        <v>0</v>
      </c>
      <c r="E9151" s="14">
        <f t="shared" si="570"/>
        <v>52917</v>
      </c>
      <c r="F9151" s="3"/>
      <c r="G9151" s="5">
        <v>56821</v>
      </c>
    </row>
    <row r="9152" spans="2:7">
      <c r="B9152" s="24">
        <f t="shared" si="571"/>
        <v>52918</v>
      </c>
      <c r="C9152" s="8" t="b">
        <f t="shared" si="569"/>
        <v>0</v>
      </c>
      <c r="D9152" s="21" t="b">
        <f t="shared" si="568"/>
        <v>0</v>
      </c>
      <c r="E9152" s="14">
        <f t="shared" si="570"/>
        <v>52918</v>
      </c>
      <c r="F9152" s="3"/>
      <c r="G9152" s="5">
        <v>56822</v>
      </c>
    </row>
    <row r="9153" spans="2:7">
      <c r="B9153" s="24">
        <f t="shared" si="571"/>
        <v>52919</v>
      </c>
      <c r="C9153" s="8" t="b">
        <f t="shared" si="569"/>
        <v>0</v>
      </c>
      <c r="D9153" s="21" t="b">
        <f t="shared" si="568"/>
        <v>0</v>
      </c>
      <c r="E9153" s="14">
        <f t="shared" si="570"/>
        <v>52919</v>
      </c>
      <c r="F9153" s="3"/>
      <c r="G9153" s="5">
        <v>56823</v>
      </c>
    </row>
    <row r="9154" spans="2:7">
      <c r="B9154" s="24">
        <f t="shared" si="571"/>
        <v>52920</v>
      </c>
      <c r="C9154" s="8" t="b">
        <f t="shared" si="569"/>
        <v>1</v>
      </c>
      <c r="D9154" s="21" t="b">
        <f t="shared" si="568"/>
        <v>0</v>
      </c>
      <c r="E9154" s="14" t="b">
        <f t="shared" si="570"/>
        <v>0</v>
      </c>
      <c r="F9154" s="3"/>
      <c r="G9154" s="5">
        <v>56824</v>
      </c>
    </row>
    <row r="9155" spans="2:7">
      <c r="B9155" s="24">
        <f t="shared" si="571"/>
        <v>52921</v>
      </c>
      <c r="C9155" s="8" t="b">
        <f t="shared" si="569"/>
        <v>1</v>
      </c>
      <c r="D9155" s="21" t="b">
        <f t="shared" ref="D9155:D9218" si="572">IF(TYPE(VLOOKUP(B9155,Holidays,1,0))&lt;&gt;1,FALSE,TRUE)</f>
        <v>0</v>
      </c>
      <c r="E9155" s="14" t="b">
        <f t="shared" si="570"/>
        <v>0</v>
      </c>
      <c r="F9155" s="3"/>
      <c r="G9155" s="5">
        <v>56825</v>
      </c>
    </row>
    <row r="9156" spans="2:7">
      <c r="B9156" s="24">
        <f t="shared" si="571"/>
        <v>52922</v>
      </c>
      <c r="C9156" s="8" t="b">
        <f t="shared" ref="C9156:C9219" si="573">IF(WEEKDAY(B9156,2)&gt;5,TRUE)</f>
        <v>0</v>
      </c>
      <c r="D9156" s="21" t="b">
        <f t="shared" si="572"/>
        <v>0</v>
      </c>
      <c r="E9156" s="14">
        <f t="shared" ref="E9156:E9219" si="574">IF(OR(C9156,D9156),FALSE,B9156)</f>
        <v>52922</v>
      </c>
      <c r="F9156" s="3"/>
      <c r="G9156" s="5">
        <v>56828</v>
      </c>
    </row>
    <row r="9157" spans="2:7">
      <c r="B9157" s="24">
        <f t="shared" ref="B9157:B9220" si="575">B9156+1</f>
        <v>52923</v>
      </c>
      <c r="C9157" s="8" t="b">
        <f t="shared" si="573"/>
        <v>0</v>
      </c>
      <c r="D9157" s="21" t="b">
        <f t="shared" si="572"/>
        <v>0</v>
      </c>
      <c r="E9157" s="14">
        <f t="shared" si="574"/>
        <v>52923</v>
      </c>
      <c r="F9157" s="3"/>
      <c r="G9157" s="5">
        <v>56829</v>
      </c>
    </row>
    <row r="9158" spans="2:7">
      <c r="B9158" s="24">
        <f t="shared" si="575"/>
        <v>52924</v>
      </c>
      <c r="C9158" s="8" t="b">
        <f t="shared" si="573"/>
        <v>0</v>
      </c>
      <c r="D9158" s="21" t="b">
        <f t="shared" si="572"/>
        <v>0</v>
      </c>
      <c r="E9158" s="14">
        <f t="shared" si="574"/>
        <v>52924</v>
      </c>
      <c r="F9158" s="3"/>
      <c r="G9158" s="5">
        <v>56830</v>
      </c>
    </row>
    <row r="9159" spans="2:7">
      <c r="B9159" s="24">
        <f t="shared" si="575"/>
        <v>52925</v>
      </c>
      <c r="C9159" s="8" t="b">
        <f t="shared" si="573"/>
        <v>0</v>
      </c>
      <c r="D9159" s="21" t="b">
        <f t="shared" si="572"/>
        <v>0</v>
      </c>
      <c r="E9159" s="14">
        <f t="shared" si="574"/>
        <v>52925</v>
      </c>
      <c r="F9159" s="3"/>
      <c r="G9159" s="5">
        <v>56831</v>
      </c>
    </row>
    <row r="9160" spans="2:7">
      <c r="B9160" s="24">
        <f t="shared" si="575"/>
        <v>52926</v>
      </c>
      <c r="C9160" s="8" t="b">
        <f t="shared" si="573"/>
        <v>0</v>
      </c>
      <c r="D9160" s="21" t="b">
        <f t="shared" si="572"/>
        <v>0</v>
      </c>
      <c r="E9160" s="14">
        <f t="shared" si="574"/>
        <v>52926</v>
      </c>
      <c r="F9160" s="3"/>
      <c r="G9160" s="5">
        <v>56832</v>
      </c>
    </row>
    <row r="9161" spans="2:7">
      <c r="B9161" s="24">
        <f t="shared" si="575"/>
        <v>52927</v>
      </c>
      <c r="C9161" s="8" t="b">
        <f t="shared" si="573"/>
        <v>1</v>
      </c>
      <c r="D9161" s="21" t="b">
        <f t="shared" si="572"/>
        <v>0</v>
      </c>
      <c r="E9161" s="14" t="b">
        <f t="shared" si="574"/>
        <v>0</v>
      </c>
      <c r="F9161" s="3"/>
      <c r="G9161" s="5">
        <v>56835</v>
      </c>
    </row>
    <row r="9162" spans="2:7">
      <c r="B9162" s="24">
        <f t="shared" si="575"/>
        <v>52928</v>
      </c>
      <c r="C9162" s="8" t="b">
        <f t="shared" si="573"/>
        <v>1</v>
      </c>
      <c r="D9162" s="21" t="b">
        <f t="shared" si="572"/>
        <v>0</v>
      </c>
      <c r="E9162" s="14" t="b">
        <f t="shared" si="574"/>
        <v>0</v>
      </c>
      <c r="F9162" s="3"/>
      <c r="G9162" s="5">
        <v>56836</v>
      </c>
    </row>
    <row r="9163" spans="2:7">
      <c r="B9163" s="24">
        <f t="shared" si="575"/>
        <v>52929</v>
      </c>
      <c r="C9163" s="8" t="b">
        <f t="shared" si="573"/>
        <v>0</v>
      </c>
      <c r="D9163" s="21" t="b">
        <f t="shared" si="572"/>
        <v>0</v>
      </c>
      <c r="E9163" s="14">
        <f t="shared" si="574"/>
        <v>52929</v>
      </c>
      <c r="F9163" s="3"/>
      <c r="G9163" s="5">
        <v>56837</v>
      </c>
    </row>
    <row r="9164" spans="2:7">
      <c r="B9164" s="24">
        <f t="shared" si="575"/>
        <v>52930</v>
      </c>
      <c r="C9164" s="8" t="b">
        <f t="shared" si="573"/>
        <v>0</v>
      </c>
      <c r="D9164" s="21" t="b">
        <f t="shared" si="572"/>
        <v>0</v>
      </c>
      <c r="E9164" s="14">
        <f t="shared" si="574"/>
        <v>52930</v>
      </c>
      <c r="F9164" s="3"/>
      <c r="G9164" s="5">
        <v>56838</v>
      </c>
    </row>
    <row r="9165" spans="2:7">
      <c r="B9165" s="24">
        <f t="shared" si="575"/>
        <v>52931</v>
      </c>
      <c r="C9165" s="8" t="b">
        <f t="shared" si="573"/>
        <v>0</v>
      </c>
      <c r="D9165" s="21" t="b">
        <f t="shared" si="572"/>
        <v>0</v>
      </c>
      <c r="E9165" s="14">
        <f t="shared" si="574"/>
        <v>52931</v>
      </c>
      <c r="F9165" s="3"/>
      <c r="G9165" s="5">
        <v>56839</v>
      </c>
    </row>
    <row r="9166" spans="2:7">
      <c r="B9166" s="24">
        <f t="shared" si="575"/>
        <v>52932</v>
      </c>
      <c r="C9166" s="8" t="b">
        <f t="shared" si="573"/>
        <v>0</v>
      </c>
      <c r="D9166" s="21" t="b">
        <f t="shared" si="572"/>
        <v>0</v>
      </c>
      <c r="E9166" s="14">
        <f t="shared" si="574"/>
        <v>52932</v>
      </c>
      <c r="F9166" s="3"/>
      <c r="G9166" s="5">
        <v>56842</v>
      </c>
    </row>
    <row r="9167" spans="2:7">
      <c r="B9167" s="24">
        <f t="shared" si="575"/>
        <v>52933</v>
      </c>
      <c r="C9167" s="8" t="b">
        <f t="shared" si="573"/>
        <v>0</v>
      </c>
      <c r="D9167" s="21" t="b">
        <f t="shared" si="572"/>
        <v>0</v>
      </c>
      <c r="E9167" s="14">
        <f t="shared" si="574"/>
        <v>52933</v>
      </c>
      <c r="F9167" s="3"/>
      <c r="G9167" s="5">
        <v>56843</v>
      </c>
    </row>
    <row r="9168" spans="2:7">
      <c r="B9168" s="24">
        <f t="shared" si="575"/>
        <v>52934</v>
      </c>
      <c r="C9168" s="8" t="b">
        <f t="shared" si="573"/>
        <v>1</v>
      </c>
      <c r="D9168" s="21" t="b">
        <f t="shared" si="572"/>
        <v>0</v>
      </c>
      <c r="E9168" s="14" t="b">
        <f t="shared" si="574"/>
        <v>0</v>
      </c>
      <c r="F9168" s="3"/>
      <c r="G9168" s="5">
        <v>56844</v>
      </c>
    </row>
    <row r="9169" spans="2:7">
      <c r="B9169" s="24">
        <f t="shared" si="575"/>
        <v>52935</v>
      </c>
      <c r="C9169" s="8" t="b">
        <f t="shared" si="573"/>
        <v>1</v>
      </c>
      <c r="D9169" s="21" t="b">
        <f t="shared" si="572"/>
        <v>0</v>
      </c>
      <c r="E9169" s="14" t="b">
        <f t="shared" si="574"/>
        <v>0</v>
      </c>
      <c r="F9169" s="3"/>
      <c r="G9169" s="5">
        <v>56845</v>
      </c>
    </row>
    <row r="9170" spans="2:7">
      <c r="B9170" s="24">
        <f t="shared" si="575"/>
        <v>52936</v>
      </c>
      <c r="C9170" s="8" t="b">
        <f t="shared" si="573"/>
        <v>0</v>
      </c>
      <c r="D9170" s="21" t="b">
        <f t="shared" si="572"/>
        <v>0</v>
      </c>
      <c r="E9170" s="14">
        <f t="shared" si="574"/>
        <v>52936</v>
      </c>
      <c r="F9170" s="3"/>
      <c r="G9170" s="5">
        <v>56846</v>
      </c>
    </row>
    <row r="9171" spans="2:7">
      <c r="B9171" s="24">
        <f t="shared" si="575"/>
        <v>52937</v>
      </c>
      <c r="C9171" s="8" t="b">
        <f t="shared" si="573"/>
        <v>0</v>
      </c>
      <c r="D9171" s="21" t="b">
        <f t="shared" si="572"/>
        <v>0</v>
      </c>
      <c r="E9171" s="14">
        <f t="shared" si="574"/>
        <v>52937</v>
      </c>
      <c r="F9171" s="3"/>
      <c r="G9171" s="5">
        <v>56849</v>
      </c>
    </row>
    <row r="9172" spans="2:7">
      <c r="B9172" s="24">
        <f t="shared" si="575"/>
        <v>52938</v>
      </c>
      <c r="C9172" s="8" t="b">
        <f t="shared" si="573"/>
        <v>0</v>
      </c>
      <c r="D9172" s="21" t="b">
        <f t="shared" si="572"/>
        <v>0</v>
      </c>
      <c r="E9172" s="14">
        <f t="shared" si="574"/>
        <v>52938</v>
      </c>
      <c r="F9172" s="3"/>
      <c r="G9172" s="5">
        <v>56850</v>
      </c>
    </row>
    <row r="9173" spans="2:7">
      <c r="B9173" s="24">
        <f t="shared" si="575"/>
        <v>52939</v>
      </c>
      <c r="C9173" s="8" t="b">
        <f t="shared" si="573"/>
        <v>0</v>
      </c>
      <c r="D9173" s="21" t="b">
        <f t="shared" si="572"/>
        <v>0</v>
      </c>
      <c r="E9173" s="14">
        <f t="shared" si="574"/>
        <v>52939</v>
      </c>
      <c r="F9173" s="3"/>
      <c r="G9173" s="5">
        <v>56851</v>
      </c>
    </row>
    <row r="9174" spans="2:7">
      <c r="B9174" s="24">
        <f t="shared" si="575"/>
        <v>52940</v>
      </c>
      <c r="C9174" s="8" t="b">
        <f t="shared" si="573"/>
        <v>0</v>
      </c>
      <c r="D9174" s="21" t="b">
        <f t="shared" si="572"/>
        <v>0</v>
      </c>
      <c r="E9174" s="14">
        <f t="shared" si="574"/>
        <v>52940</v>
      </c>
      <c r="F9174" s="3"/>
      <c r="G9174" s="5">
        <v>56852</v>
      </c>
    </row>
    <row r="9175" spans="2:7">
      <c r="B9175" s="24">
        <f t="shared" si="575"/>
        <v>52941</v>
      </c>
      <c r="C9175" s="8" t="b">
        <f t="shared" si="573"/>
        <v>1</v>
      </c>
      <c r="D9175" s="21" t="b">
        <f t="shared" si="572"/>
        <v>0</v>
      </c>
      <c r="E9175" s="14" t="b">
        <f t="shared" si="574"/>
        <v>0</v>
      </c>
      <c r="F9175" s="3"/>
      <c r="G9175" s="5">
        <v>56853</v>
      </c>
    </row>
    <row r="9176" spans="2:7">
      <c r="B9176" s="24">
        <f t="shared" si="575"/>
        <v>52942</v>
      </c>
      <c r="C9176" s="8" t="b">
        <f t="shared" si="573"/>
        <v>1</v>
      </c>
      <c r="D9176" s="21" t="b">
        <f t="shared" si="572"/>
        <v>0</v>
      </c>
      <c r="E9176" s="14" t="b">
        <f t="shared" si="574"/>
        <v>0</v>
      </c>
      <c r="F9176" s="3"/>
      <c r="G9176" s="5">
        <v>56856</v>
      </c>
    </row>
    <row r="9177" spans="2:7">
      <c r="B9177" s="24">
        <f t="shared" si="575"/>
        <v>52943</v>
      </c>
      <c r="C9177" s="8" t="b">
        <f t="shared" si="573"/>
        <v>0</v>
      </c>
      <c r="D9177" s="21" t="b">
        <f t="shared" si="572"/>
        <v>0</v>
      </c>
      <c r="E9177" s="14">
        <f t="shared" si="574"/>
        <v>52943</v>
      </c>
      <c r="F9177" s="3"/>
      <c r="G9177" s="5">
        <v>56857</v>
      </c>
    </row>
    <row r="9178" spans="2:7">
      <c r="B9178" s="24">
        <f t="shared" si="575"/>
        <v>52944</v>
      </c>
      <c r="C9178" s="8" t="b">
        <f t="shared" si="573"/>
        <v>0</v>
      </c>
      <c r="D9178" s="21" t="b">
        <f t="shared" si="572"/>
        <v>0</v>
      </c>
      <c r="E9178" s="14">
        <f t="shared" si="574"/>
        <v>52944</v>
      </c>
      <c r="F9178" s="3"/>
      <c r="G9178" s="5">
        <v>56858</v>
      </c>
    </row>
    <row r="9179" spans="2:7">
      <c r="B9179" s="24">
        <f t="shared" si="575"/>
        <v>52945</v>
      </c>
      <c r="C9179" s="8" t="b">
        <f t="shared" si="573"/>
        <v>0</v>
      </c>
      <c r="D9179" s="21" t="b">
        <f t="shared" si="572"/>
        <v>0</v>
      </c>
      <c r="E9179" s="14">
        <f t="shared" si="574"/>
        <v>52945</v>
      </c>
      <c r="F9179" s="3"/>
      <c r="G9179" s="5">
        <v>56859</v>
      </c>
    </row>
    <row r="9180" spans="2:7">
      <c r="B9180" s="24">
        <f t="shared" si="575"/>
        <v>52946</v>
      </c>
      <c r="C9180" s="8" t="b">
        <f t="shared" si="573"/>
        <v>0</v>
      </c>
      <c r="D9180" s="21" t="b">
        <f t="shared" si="572"/>
        <v>0</v>
      </c>
      <c r="E9180" s="14">
        <f t="shared" si="574"/>
        <v>52946</v>
      </c>
      <c r="F9180" s="3"/>
      <c r="G9180" s="5">
        <v>56860</v>
      </c>
    </row>
    <row r="9181" spans="2:7">
      <c r="B9181" s="24">
        <f t="shared" si="575"/>
        <v>52947</v>
      </c>
      <c r="C9181" s="8" t="b">
        <f t="shared" si="573"/>
        <v>0</v>
      </c>
      <c r="D9181" s="21" t="b">
        <f t="shared" si="572"/>
        <v>0</v>
      </c>
      <c r="E9181" s="14">
        <f t="shared" si="574"/>
        <v>52947</v>
      </c>
      <c r="F9181" s="3"/>
      <c r="G9181" s="5">
        <v>56863</v>
      </c>
    </row>
    <row r="9182" spans="2:7">
      <c r="B9182" s="24">
        <f t="shared" si="575"/>
        <v>52948</v>
      </c>
      <c r="C9182" s="8" t="b">
        <f t="shared" si="573"/>
        <v>1</v>
      </c>
      <c r="D9182" s="21" t="b">
        <f t="shared" si="572"/>
        <v>0</v>
      </c>
      <c r="E9182" s="14" t="b">
        <f t="shared" si="574"/>
        <v>0</v>
      </c>
      <c r="F9182" s="3"/>
      <c r="G9182" s="5">
        <v>56864</v>
      </c>
    </row>
    <row r="9183" spans="2:7">
      <c r="B9183" s="24">
        <f t="shared" si="575"/>
        <v>52949</v>
      </c>
      <c r="C9183" s="8" t="b">
        <f t="shared" si="573"/>
        <v>1</v>
      </c>
      <c r="D9183" s="21" t="b">
        <f t="shared" si="572"/>
        <v>0</v>
      </c>
      <c r="E9183" s="14" t="b">
        <f t="shared" si="574"/>
        <v>0</v>
      </c>
      <c r="F9183" s="3"/>
      <c r="G9183" s="5">
        <v>56865</v>
      </c>
    </row>
    <row r="9184" spans="2:7">
      <c r="B9184" s="24">
        <f t="shared" si="575"/>
        <v>52950</v>
      </c>
      <c r="C9184" s="8" t="b">
        <f t="shared" si="573"/>
        <v>0</v>
      </c>
      <c r="D9184" s="21" t="b">
        <f t="shared" si="572"/>
        <v>0</v>
      </c>
      <c r="E9184" s="14">
        <f t="shared" si="574"/>
        <v>52950</v>
      </c>
      <c r="F9184" s="3"/>
      <c r="G9184" s="5">
        <v>56866</v>
      </c>
    </row>
    <row r="9185" spans="2:7">
      <c r="B9185" s="24">
        <f t="shared" si="575"/>
        <v>52951</v>
      </c>
      <c r="C9185" s="8" t="b">
        <f t="shared" si="573"/>
        <v>0</v>
      </c>
      <c r="D9185" s="21" t="b">
        <f t="shared" si="572"/>
        <v>0</v>
      </c>
      <c r="E9185" s="14">
        <f t="shared" si="574"/>
        <v>52951</v>
      </c>
      <c r="F9185" s="3"/>
      <c r="G9185" s="5">
        <v>56867</v>
      </c>
    </row>
    <row r="9186" spans="2:7">
      <c r="B9186" s="24">
        <f t="shared" si="575"/>
        <v>52952</v>
      </c>
      <c r="C9186" s="8" t="b">
        <f t="shared" si="573"/>
        <v>0</v>
      </c>
      <c r="D9186" s="21" t="b">
        <f t="shared" si="572"/>
        <v>0</v>
      </c>
      <c r="E9186" s="14">
        <f t="shared" si="574"/>
        <v>52952</v>
      </c>
      <c r="F9186" s="3"/>
      <c r="G9186" s="5">
        <v>56870</v>
      </c>
    </row>
    <row r="9187" spans="2:7">
      <c r="B9187" s="24">
        <f t="shared" si="575"/>
        <v>52953</v>
      </c>
      <c r="C9187" s="8" t="b">
        <f t="shared" si="573"/>
        <v>0</v>
      </c>
      <c r="D9187" s="21" t="b">
        <f t="shared" si="572"/>
        <v>0</v>
      </c>
      <c r="E9187" s="14">
        <f t="shared" si="574"/>
        <v>52953</v>
      </c>
      <c r="F9187" s="3"/>
      <c r="G9187" s="5">
        <v>56871</v>
      </c>
    </row>
    <row r="9188" spans="2:7">
      <c r="B9188" s="24">
        <f t="shared" si="575"/>
        <v>52954</v>
      </c>
      <c r="C9188" s="8" t="b">
        <f t="shared" si="573"/>
        <v>0</v>
      </c>
      <c r="D9188" s="21" t="b">
        <f t="shared" si="572"/>
        <v>0</v>
      </c>
      <c r="E9188" s="14">
        <f t="shared" si="574"/>
        <v>52954</v>
      </c>
      <c r="F9188" s="3"/>
      <c r="G9188" s="5">
        <v>56872</v>
      </c>
    </row>
    <row r="9189" spans="2:7">
      <c r="B9189" s="24">
        <f t="shared" si="575"/>
        <v>52955</v>
      </c>
      <c r="C9189" s="8" t="b">
        <f t="shared" si="573"/>
        <v>1</v>
      </c>
      <c r="D9189" s="21" t="b">
        <f t="shared" si="572"/>
        <v>0</v>
      </c>
      <c r="E9189" s="14" t="b">
        <f t="shared" si="574"/>
        <v>0</v>
      </c>
      <c r="F9189" s="3"/>
      <c r="G9189" s="5">
        <v>56873</v>
      </c>
    </row>
    <row r="9190" spans="2:7">
      <c r="B9190" s="24">
        <f t="shared" si="575"/>
        <v>52956</v>
      </c>
      <c r="C9190" s="8" t="b">
        <f t="shared" si="573"/>
        <v>1</v>
      </c>
      <c r="D9190" s="21" t="b">
        <f t="shared" si="572"/>
        <v>1</v>
      </c>
      <c r="E9190" s="14" t="b">
        <f t="shared" si="574"/>
        <v>0</v>
      </c>
      <c r="F9190" s="3"/>
      <c r="G9190" s="5">
        <v>56874</v>
      </c>
    </row>
    <row r="9191" spans="2:7">
      <c r="B9191" s="24">
        <f t="shared" si="575"/>
        <v>52957</v>
      </c>
      <c r="C9191" s="8" t="b">
        <f t="shared" si="573"/>
        <v>0</v>
      </c>
      <c r="D9191" s="21" t="b">
        <f t="shared" si="572"/>
        <v>1</v>
      </c>
      <c r="E9191" s="14" t="b">
        <f t="shared" si="574"/>
        <v>0</v>
      </c>
      <c r="F9191" s="3"/>
      <c r="G9191" s="5">
        <v>56877</v>
      </c>
    </row>
    <row r="9192" spans="2:7">
      <c r="B9192" s="24">
        <f t="shared" si="575"/>
        <v>52958</v>
      </c>
      <c r="C9192" s="8" t="b">
        <f t="shared" si="573"/>
        <v>0</v>
      </c>
      <c r="D9192" s="21" t="b">
        <f t="shared" si="572"/>
        <v>0</v>
      </c>
      <c r="E9192" s="14">
        <f t="shared" si="574"/>
        <v>52958</v>
      </c>
      <c r="F9192" s="3"/>
      <c r="G9192" s="5">
        <v>56878</v>
      </c>
    </row>
    <row r="9193" spans="2:7">
      <c r="B9193" s="24">
        <f t="shared" si="575"/>
        <v>52959</v>
      </c>
      <c r="C9193" s="8" t="b">
        <f t="shared" si="573"/>
        <v>0</v>
      </c>
      <c r="D9193" s="21" t="b">
        <f t="shared" si="572"/>
        <v>0</v>
      </c>
      <c r="E9193" s="14">
        <f t="shared" si="574"/>
        <v>52959</v>
      </c>
      <c r="F9193" s="3"/>
      <c r="G9193" s="5">
        <v>56879</v>
      </c>
    </row>
    <row r="9194" spans="2:7">
      <c r="B9194" s="24">
        <f t="shared" si="575"/>
        <v>52960</v>
      </c>
      <c r="C9194" s="8" t="b">
        <f t="shared" si="573"/>
        <v>0</v>
      </c>
      <c r="D9194" s="21" t="b">
        <f t="shared" si="572"/>
        <v>0</v>
      </c>
      <c r="E9194" s="14">
        <f t="shared" si="574"/>
        <v>52960</v>
      </c>
      <c r="F9194" s="3"/>
      <c r="G9194" s="5">
        <v>56880</v>
      </c>
    </row>
    <row r="9195" spans="2:7">
      <c r="B9195" s="24">
        <f t="shared" si="575"/>
        <v>52961</v>
      </c>
      <c r="C9195" s="8" t="b">
        <f t="shared" si="573"/>
        <v>0</v>
      </c>
      <c r="D9195" s="21" t="b">
        <f t="shared" si="572"/>
        <v>0</v>
      </c>
      <c r="E9195" s="14">
        <f t="shared" si="574"/>
        <v>52961</v>
      </c>
      <c r="F9195" s="3"/>
      <c r="G9195" s="5">
        <v>56881</v>
      </c>
    </row>
    <row r="9196" spans="2:7">
      <c r="B9196" s="24">
        <f t="shared" si="575"/>
        <v>52962</v>
      </c>
      <c r="C9196" s="8" t="b">
        <f t="shared" si="573"/>
        <v>1</v>
      </c>
      <c r="D9196" s="21" t="b">
        <f t="shared" si="572"/>
        <v>0</v>
      </c>
      <c r="E9196" s="14" t="b">
        <f t="shared" si="574"/>
        <v>0</v>
      </c>
      <c r="F9196" s="3"/>
      <c r="G9196" s="5">
        <v>56884</v>
      </c>
    </row>
    <row r="9197" spans="2:7">
      <c r="B9197" s="24">
        <f t="shared" si="575"/>
        <v>52963</v>
      </c>
      <c r="C9197" s="8" t="b">
        <f t="shared" si="573"/>
        <v>1</v>
      </c>
      <c r="D9197" s="21" t="b">
        <f t="shared" si="572"/>
        <v>1</v>
      </c>
      <c r="E9197" s="14" t="b">
        <f t="shared" si="574"/>
        <v>0</v>
      </c>
      <c r="F9197" s="3"/>
      <c r="G9197" s="5">
        <v>56885</v>
      </c>
    </row>
    <row r="9198" spans="2:7">
      <c r="B9198" s="24">
        <f t="shared" si="575"/>
        <v>52964</v>
      </c>
      <c r="C9198" s="8" t="b">
        <f t="shared" si="573"/>
        <v>0</v>
      </c>
      <c r="D9198" s="21" t="b">
        <f t="shared" si="572"/>
        <v>0</v>
      </c>
      <c r="E9198" s="14">
        <f t="shared" si="574"/>
        <v>52964</v>
      </c>
      <c r="F9198" s="3"/>
      <c r="G9198" s="5">
        <v>56886</v>
      </c>
    </row>
    <row r="9199" spans="2:7">
      <c r="B9199" s="24">
        <f t="shared" si="575"/>
        <v>52965</v>
      </c>
      <c r="C9199" s="8" t="b">
        <f t="shared" si="573"/>
        <v>0</v>
      </c>
      <c r="D9199" s="21" t="b">
        <f t="shared" si="572"/>
        <v>0</v>
      </c>
      <c r="E9199" s="14">
        <f t="shared" si="574"/>
        <v>52965</v>
      </c>
      <c r="F9199" s="3"/>
      <c r="G9199" s="5">
        <v>56887</v>
      </c>
    </row>
    <row r="9200" spans="2:7">
      <c r="B9200" s="24">
        <f t="shared" si="575"/>
        <v>52966</v>
      </c>
      <c r="C9200" s="8" t="b">
        <f t="shared" si="573"/>
        <v>0</v>
      </c>
      <c r="D9200" s="21" t="b">
        <f t="shared" si="572"/>
        <v>0</v>
      </c>
      <c r="E9200" s="14">
        <f t="shared" si="574"/>
        <v>52966</v>
      </c>
      <c r="F9200" s="3"/>
      <c r="G9200" s="5">
        <v>56888</v>
      </c>
    </row>
    <row r="9201" spans="2:7">
      <c r="B9201" s="24">
        <f t="shared" si="575"/>
        <v>52967</v>
      </c>
      <c r="C9201" s="8" t="b">
        <f t="shared" si="573"/>
        <v>0</v>
      </c>
      <c r="D9201" s="21" t="b">
        <f t="shared" si="572"/>
        <v>0</v>
      </c>
      <c r="E9201" s="14">
        <f t="shared" si="574"/>
        <v>52967</v>
      </c>
      <c r="F9201" s="3"/>
      <c r="G9201" s="5">
        <v>56891</v>
      </c>
    </row>
    <row r="9202" spans="2:7">
      <c r="B9202" s="24">
        <f t="shared" si="575"/>
        <v>52968</v>
      </c>
      <c r="C9202" s="8" t="b">
        <f t="shared" si="573"/>
        <v>0</v>
      </c>
      <c r="D9202" s="21" t="b">
        <f t="shared" si="572"/>
        <v>0</v>
      </c>
      <c r="E9202" s="14">
        <f t="shared" si="574"/>
        <v>52968</v>
      </c>
      <c r="F9202" s="3"/>
      <c r="G9202" s="5">
        <v>56892</v>
      </c>
    </row>
    <row r="9203" spans="2:7">
      <c r="B9203" s="24">
        <f t="shared" si="575"/>
        <v>52969</v>
      </c>
      <c r="C9203" s="8" t="b">
        <f t="shared" si="573"/>
        <v>1</v>
      </c>
      <c r="D9203" s="21" t="b">
        <f t="shared" si="572"/>
        <v>0</v>
      </c>
      <c r="E9203" s="14" t="b">
        <f t="shared" si="574"/>
        <v>0</v>
      </c>
      <c r="F9203" s="3"/>
      <c r="G9203" s="5">
        <v>56893</v>
      </c>
    </row>
    <row r="9204" spans="2:7">
      <c r="B9204" s="24">
        <f t="shared" si="575"/>
        <v>52970</v>
      </c>
      <c r="C9204" s="8" t="b">
        <f t="shared" si="573"/>
        <v>1</v>
      </c>
      <c r="D9204" s="21" t="b">
        <f t="shared" si="572"/>
        <v>0</v>
      </c>
      <c r="E9204" s="14" t="b">
        <f t="shared" si="574"/>
        <v>0</v>
      </c>
      <c r="F9204" s="3"/>
      <c r="G9204" s="5">
        <v>56894</v>
      </c>
    </row>
    <row r="9205" spans="2:7">
      <c r="B9205" s="24">
        <f t="shared" si="575"/>
        <v>52971</v>
      </c>
      <c r="C9205" s="8" t="b">
        <f t="shared" si="573"/>
        <v>0</v>
      </c>
      <c r="D9205" s="21" t="b">
        <f t="shared" si="572"/>
        <v>0</v>
      </c>
      <c r="E9205" s="14">
        <f t="shared" si="574"/>
        <v>52971</v>
      </c>
      <c r="F9205" s="3"/>
      <c r="G9205" s="5">
        <v>56895</v>
      </c>
    </row>
    <row r="9206" spans="2:7">
      <c r="B9206" s="24">
        <f t="shared" si="575"/>
        <v>52972</v>
      </c>
      <c r="C9206" s="8" t="b">
        <f t="shared" si="573"/>
        <v>0</v>
      </c>
      <c r="D9206" s="21" t="b">
        <f t="shared" si="572"/>
        <v>0</v>
      </c>
      <c r="E9206" s="14">
        <f t="shared" si="574"/>
        <v>52972</v>
      </c>
      <c r="F9206" s="3"/>
      <c r="G9206" s="5">
        <v>56898</v>
      </c>
    </row>
    <row r="9207" spans="2:7">
      <c r="B9207" s="24">
        <f t="shared" si="575"/>
        <v>52973</v>
      </c>
      <c r="C9207" s="8" t="b">
        <f t="shared" si="573"/>
        <v>0</v>
      </c>
      <c r="D9207" s="21" t="b">
        <f t="shared" si="572"/>
        <v>0</v>
      </c>
      <c r="E9207" s="14">
        <f t="shared" si="574"/>
        <v>52973</v>
      </c>
      <c r="F9207" s="3"/>
      <c r="G9207" s="5">
        <v>56899</v>
      </c>
    </row>
    <row r="9208" spans="2:7">
      <c r="B9208" s="24">
        <f t="shared" si="575"/>
        <v>52974</v>
      </c>
      <c r="C9208" s="8" t="b">
        <f t="shared" si="573"/>
        <v>0</v>
      </c>
      <c r="D9208" s="21" t="b">
        <f t="shared" si="572"/>
        <v>0</v>
      </c>
      <c r="E9208" s="14">
        <f t="shared" si="574"/>
        <v>52974</v>
      </c>
      <c r="F9208" s="3"/>
      <c r="G9208" s="5">
        <v>56900</v>
      </c>
    </row>
    <row r="9209" spans="2:7">
      <c r="B9209" s="24">
        <f t="shared" si="575"/>
        <v>52975</v>
      </c>
      <c r="C9209" s="8" t="b">
        <f t="shared" si="573"/>
        <v>0</v>
      </c>
      <c r="D9209" s="21" t="b">
        <f t="shared" si="572"/>
        <v>0</v>
      </c>
      <c r="E9209" s="14">
        <f t="shared" si="574"/>
        <v>52975</v>
      </c>
      <c r="F9209" s="3"/>
      <c r="G9209" s="5">
        <v>56901</v>
      </c>
    </row>
    <row r="9210" spans="2:7">
      <c r="B9210" s="24">
        <f t="shared" si="575"/>
        <v>52976</v>
      </c>
      <c r="C9210" s="8" t="b">
        <f t="shared" si="573"/>
        <v>1</v>
      </c>
      <c r="D9210" s="21" t="b">
        <f t="shared" si="572"/>
        <v>0</v>
      </c>
      <c r="E9210" s="14" t="b">
        <f t="shared" si="574"/>
        <v>0</v>
      </c>
      <c r="F9210" s="3"/>
      <c r="G9210" s="5">
        <v>56902</v>
      </c>
    </row>
    <row r="9211" spans="2:7">
      <c r="B9211" s="24">
        <f t="shared" si="575"/>
        <v>52977</v>
      </c>
      <c r="C9211" s="8" t="b">
        <f t="shared" si="573"/>
        <v>1</v>
      </c>
      <c r="D9211" s="21" t="b">
        <f t="shared" si="572"/>
        <v>0</v>
      </c>
      <c r="E9211" s="14" t="b">
        <f t="shared" si="574"/>
        <v>0</v>
      </c>
      <c r="F9211" s="3"/>
      <c r="G9211" s="5">
        <v>56905</v>
      </c>
    </row>
    <row r="9212" spans="2:7">
      <c r="B9212" s="24">
        <f t="shared" si="575"/>
        <v>52978</v>
      </c>
      <c r="C9212" s="8" t="b">
        <f t="shared" si="573"/>
        <v>0</v>
      </c>
      <c r="D9212" s="21" t="b">
        <f t="shared" si="572"/>
        <v>0</v>
      </c>
      <c r="E9212" s="14">
        <f t="shared" si="574"/>
        <v>52978</v>
      </c>
      <c r="F9212" s="3"/>
      <c r="G9212" s="5">
        <v>56906</v>
      </c>
    </row>
    <row r="9213" spans="2:7">
      <c r="B9213" s="24">
        <f t="shared" si="575"/>
        <v>52979</v>
      </c>
      <c r="C9213" s="8" t="b">
        <f t="shared" si="573"/>
        <v>0</v>
      </c>
      <c r="D9213" s="21" t="b">
        <f t="shared" si="572"/>
        <v>0</v>
      </c>
      <c r="E9213" s="14">
        <f t="shared" si="574"/>
        <v>52979</v>
      </c>
      <c r="F9213" s="3"/>
      <c r="G9213" s="5">
        <v>56907</v>
      </c>
    </row>
    <row r="9214" spans="2:7">
      <c r="B9214" s="24">
        <f t="shared" si="575"/>
        <v>52980</v>
      </c>
      <c r="C9214" s="8" t="b">
        <f t="shared" si="573"/>
        <v>0</v>
      </c>
      <c r="D9214" s="21" t="b">
        <f t="shared" si="572"/>
        <v>0</v>
      </c>
      <c r="E9214" s="14">
        <f t="shared" si="574"/>
        <v>52980</v>
      </c>
      <c r="F9214" s="3"/>
      <c r="G9214" s="5">
        <v>56908</v>
      </c>
    </row>
    <row r="9215" spans="2:7">
      <c r="B9215" s="24">
        <f t="shared" si="575"/>
        <v>52981</v>
      </c>
      <c r="C9215" s="8" t="b">
        <f t="shared" si="573"/>
        <v>0</v>
      </c>
      <c r="D9215" s="21" t="b">
        <f t="shared" si="572"/>
        <v>0</v>
      </c>
      <c r="E9215" s="14">
        <f t="shared" si="574"/>
        <v>52981</v>
      </c>
      <c r="F9215" s="3"/>
      <c r="G9215" s="5">
        <v>56909</v>
      </c>
    </row>
    <row r="9216" spans="2:7">
      <c r="B9216" s="24">
        <f t="shared" si="575"/>
        <v>52982</v>
      </c>
      <c r="C9216" s="8" t="b">
        <f t="shared" si="573"/>
        <v>0</v>
      </c>
      <c r="D9216" s="21" t="b">
        <f t="shared" si="572"/>
        <v>0</v>
      </c>
      <c r="E9216" s="14">
        <f t="shared" si="574"/>
        <v>52982</v>
      </c>
      <c r="F9216" s="3"/>
      <c r="G9216" s="5">
        <v>56912</v>
      </c>
    </row>
    <row r="9217" spans="2:7">
      <c r="B9217" s="24">
        <f t="shared" si="575"/>
        <v>52983</v>
      </c>
      <c r="C9217" s="8" t="b">
        <f t="shared" si="573"/>
        <v>1</v>
      </c>
      <c r="D9217" s="21" t="b">
        <f t="shared" si="572"/>
        <v>0</v>
      </c>
      <c r="E9217" s="14" t="b">
        <f t="shared" si="574"/>
        <v>0</v>
      </c>
      <c r="F9217" s="3"/>
      <c r="G9217" s="5">
        <v>56913</v>
      </c>
    </row>
    <row r="9218" spans="2:7">
      <c r="B9218" s="24">
        <f t="shared" si="575"/>
        <v>52984</v>
      </c>
      <c r="C9218" s="8" t="b">
        <f t="shared" si="573"/>
        <v>1</v>
      </c>
      <c r="D9218" s="21" t="b">
        <f t="shared" si="572"/>
        <v>0</v>
      </c>
      <c r="E9218" s="14" t="b">
        <f t="shared" si="574"/>
        <v>0</v>
      </c>
      <c r="F9218" s="3"/>
      <c r="G9218" s="5">
        <v>56914</v>
      </c>
    </row>
    <row r="9219" spans="2:7">
      <c r="B9219" s="24">
        <f t="shared" si="575"/>
        <v>52985</v>
      </c>
      <c r="C9219" s="8" t="b">
        <f t="shared" si="573"/>
        <v>0</v>
      </c>
      <c r="D9219" s="21" t="b">
        <f t="shared" ref="D9219:D9282" si="576">IF(TYPE(VLOOKUP(B9219,Holidays,1,0))&lt;&gt;1,FALSE,TRUE)</f>
        <v>0</v>
      </c>
      <c r="E9219" s="14">
        <f t="shared" si="574"/>
        <v>52985</v>
      </c>
      <c r="F9219" s="3"/>
      <c r="G9219" s="5">
        <v>56915</v>
      </c>
    </row>
    <row r="9220" spans="2:7">
      <c r="B9220" s="24">
        <f t="shared" si="575"/>
        <v>52986</v>
      </c>
      <c r="C9220" s="8" t="b">
        <f t="shared" ref="C9220:C9283" si="577">IF(WEEKDAY(B9220,2)&gt;5,TRUE)</f>
        <v>0</v>
      </c>
      <c r="D9220" s="21" t="b">
        <f t="shared" si="576"/>
        <v>0</v>
      </c>
      <c r="E9220" s="14">
        <f t="shared" ref="E9220:E9283" si="578">IF(OR(C9220,D9220),FALSE,B9220)</f>
        <v>52986</v>
      </c>
      <c r="F9220" s="3"/>
      <c r="G9220" s="5">
        <v>56916</v>
      </c>
    </row>
    <row r="9221" spans="2:7">
      <c r="B9221" s="24">
        <f t="shared" ref="B9221:B9284" si="579">B9220+1</f>
        <v>52987</v>
      </c>
      <c r="C9221" s="8" t="b">
        <f t="shared" si="577"/>
        <v>0</v>
      </c>
      <c r="D9221" s="21" t="b">
        <f t="shared" si="576"/>
        <v>0</v>
      </c>
      <c r="E9221" s="14">
        <f t="shared" si="578"/>
        <v>52987</v>
      </c>
      <c r="F9221" s="3"/>
      <c r="G9221" s="5">
        <v>56919</v>
      </c>
    </row>
    <row r="9222" spans="2:7">
      <c r="B9222" s="24">
        <f t="shared" si="579"/>
        <v>52988</v>
      </c>
      <c r="C9222" s="8" t="b">
        <f t="shared" si="577"/>
        <v>0</v>
      </c>
      <c r="D9222" s="21" t="b">
        <f t="shared" si="576"/>
        <v>0</v>
      </c>
      <c r="E9222" s="14">
        <f t="shared" si="578"/>
        <v>52988</v>
      </c>
      <c r="F9222" s="3"/>
      <c r="G9222" s="5">
        <v>56920</v>
      </c>
    </row>
    <row r="9223" spans="2:7">
      <c r="B9223" s="24">
        <f t="shared" si="579"/>
        <v>52989</v>
      </c>
      <c r="C9223" s="8" t="b">
        <f t="shared" si="577"/>
        <v>0</v>
      </c>
      <c r="D9223" s="21" t="b">
        <f t="shared" si="576"/>
        <v>0</v>
      </c>
      <c r="E9223" s="14">
        <f t="shared" si="578"/>
        <v>52989</v>
      </c>
      <c r="F9223" s="3"/>
      <c r="G9223" s="5">
        <v>56921</v>
      </c>
    </row>
    <row r="9224" spans="2:7">
      <c r="B9224" s="24">
        <f t="shared" si="579"/>
        <v>52990</v>
      </c>
      <c r="C9224" s="8" t="b">
        <f t="shared" si="577"/>
        <v>1</v>
      </c>
      <c r="D9224" s="21" t="b">
        <f t="shared" si="576"/>
        <v>0</v>
      </c>
      <c r="E9224" s="14" t="b">
        <f t="shared" si="578"/>
        <v>0</v>
      </c>
      <c r="F9224" s="3"/>
      <c r="G9224" s="5">
        <v>56922</v>
      </c>
    </row>
    <row r="9225" spans="2:7">
      <c r="B9225" s="24">
        <f t="shared" si="579"/>
        <v>52991</v>
      </c>
      <c r="C9225" s="8" t="b">
        <f t="shared" si="577"/>
        <v>1</v>
      </c>
      <c r="D9225" s="21" t="b">
        <f t="shared" si="576"/>
        <v>0</v>
      </c>
      <c r="E9225" s="14" t="b">
        <f t="shared" si="578"/>
        <v>0</v>
      </c>
      <c r="F9225" s="3"/>
      <c r="G9225" s="5">
        <v>56923</v>
      </c>
    </row>
    <row r="9226" spans="2:7">
      <c r="B9226" s="24">
        <f t="shared" si="579"/>
        <v>52992</v>
      </c>
      <c r="C9226" s="8" t="b">
        <f t="shared" si="577"/>
        <v>0</v>
      </c>
      <c r="D9226" s="21" t="b">
        <f t="shared" si="576"/>
        <v>0</v>
      </c>
      <c r="E9226" s="14">
        <f t="shared" si="578"/>
        <v>52992</v>
      </c>
      <c r="F9226" s="3"/>
      <c r="G9226" s="5">
        <v>56926</v>
      </c>
    </row>
    <row r="9227" spans="2:7">
      <c r="B9227" s="24">
        <f t="shared" si="579"/>
        <v>52993</v>
      </c>
      <c r="C9227" s="8" t="b">
        <f t="shared" si="577"/>
        <v>0</v>
      </c>
      <c r="D9227" s="21" t="b">
        <f t="shared" si="576"/>
        <v>0</v>
      </c>
      <c r="E9227" s="14">
        <f t="shared" si="578"/>
        <v>52993</v>
      </c>
      <c r="F9227" s="3"/>
      <c r="G9227" s="5">
        <v>56927</v>
      </c>
    </row>
    <row r="9228" spans="2:7">
      <c r="B9228" s="24">
        <f t="shared" si="579"/>
        <v>52994</v>
      </c>
      <c r="C9228" s="8" t="b">
        <f t="shared" si="577"/>
        <v>0</v>
      </c>
      <c r="D9228" s="21" t="b">
        <f t="shared" si="576"/>
        <v>0</v>
      </c>
      <c r="E9228" s="14">
        <f t="shared" si="578"/>
        <v>52994</v>
      </c>
      <c r="F9228" s="3"/>
      <c r="G9228" s="5">
        <v>56928</v>
      </c>
    </row>
    <row r="9229" spans="2:7">
      <c r="B9229" s="24">
        <f t="shared" si="579"/>
        <v>52995</v>
      </c>
      <c r="C9229" s="8" t="b">
        <f t="shared" si="577"/>
        <v>0</v>
      </c>
      <c r="D9229" s="21" t="b">
        <f t="shared" si="576"/>
        <v>0</v>
      </c>
      <c r="E9229" s="14">
        <f t="shared" si="578"/>
        <v>52995</v>
      </c>
      <c r="F9229" s="3"/>
      <c r="G9229" s="5">
        <v>56929</v>
      </c>
    </row>
    <row r="9230" spans="2:7">
      <c r="B9230" s="24">
        <f t="shared" si="579"/>
        <v>52996</v>
      </c>
      <c r="C9230" s="8" t="b">
        <f t="shared" si="577"/>
        <v>0</v>
      </c>
      <c r="D9230" s="21" t="b">
        <f t="shared" si="576"/>
        <v>0</v>
      </c>
      <c r="E9230" s="14">
        <f t="shared" si="578"/>
        <v>52996</v>
      </c>
      <c r="F9230" s="3"/>
      <c r="G9230" s="5">
        <v>56930</v>
      </c>
    </row>
    <row r="9231" spans="2:7">
      <c r="B9231" s="24">
        <f t="shared" si="579"/>
        <v>52997</v>
      </c>
      <c r="C9231" s="8" t="b">
        <f t="shared" si="577"/>
        <v>1</v>
      </c>
      <c r="D9231" s="21" t="b">
        <f t="shared" si="576"/>
        <v>0</v>
      </c>
      <c r="E9231" s="14" t="b">
        <f t="shared" si="578"/>
        <v>0</v>
      </c>
      <c r="F9231" s="3"/>
      <c r="G9231" s="5">
        <v>56933</v>
      </c>
    </row>
    <row r="9232" spans="2:7">
      <c r="B9232" s="24">
        <f t="shared" si="579"/>
        <v>52998</v>
      </c>
      <c r="C9232" s="8" t="b">
        <f t="shared" si="577"/>
        <v>1</v>
      </c>
      <c r="D9232" s="21" t="b">
        <f t="shared" si="576"/>
        <v>0</v>
      </c>
      <c r="E9232" s="14" t="b">
        <f t="shared" si="578"/>
        <v>0</v>
      </c>
      <c r="F9232" s="3"/>
      <c r="G9232" s="5">
        <v>56934</v>
      </c>
    </row>
    <row r="9233" spans="2:7">
      <c r="B9233" s="24">
        <f t="shared" si="579"/>
        <v>52999</v>
      </c>
      <c r="C9233" s="8" t="b">
        <f t="shared" si="577"/>
        <v>0</v>
      </c>
      <c r="D9233" s="21" t="b">
        <f t="shared" si="576"/>
        <v>0</v>
      </c>
      <c r="E9233" s="14">
        <f t="shared" si="578"/>
        <v>52999</v>
      </c>
      <c r="F9233" s="3"/>
      <c r="G9233" s="5">
        <v>56935</v>
      </c>
    </row>
    <row r="9234" spans="2:7">
      <c r="B9234" s="24">
        <f t="shared" si="579"/>
        <v>53000</v>
      </c>
      <c r="C9234" s="8" t="b">
        <f t="shared" si="577"/>
        <v>0</v>
      </c>
      <c r="D9234" s="21" t="b">
        <f t="shared" si="576"/>
        <v>0</v>
      </c>
      <c r="E9234" s="14">
        <f t="shared" si="578"/>
        <v>53000</v>
      </c>
      <c r="F9234" s="3"/>
      <c r="G9234" s="5">
        <v>56936</v>
      </c>
    </row>
    <row r="9235" spans="2:7">
      <c r="B9235" s="24">
        <f t="shared" si="579"/>
        <v>53001</v>
      </c>
      <c r="C9235" s="8" t="b">
        <f t="shared" si="577"/>
        <v>0</v>
      </c>
      <c r="D9235" s="21" t="b">
        <f t="shared" si="576"/>
        <v>0</v>
      </c>
      <c r="E9235" s="14">
        <f t="shared" si="578"/>
        <v>53001</v>
      </c>
      <c r="F9235" s="3"/>
      <c r="G9235" s="5">
        <v>56937</v>
      </c>
    </row>
    <row r="9236" spans="2:7">
      <c r="B9236" s="24">
        <f t="shared" si="579"/>
        <v>53002</v>
      </c>
      <c r="C9236" s="8" t="b">
        <f t="shared" si="577"/>
        <v>0</v>
      </c>
      <c r="D9236" s="21" t="b">
        <f t="shared" si="576"/>
        <v>0</v>
      </c>
      <c r="E9236" s="14">
        <f t="shared" si="578"/>
        <v>53002</v>
      </c>
      <c r="F9236" s="3"/>
      <c r="G9236" s="5">
        <v>56940</v>
      </c>
    </row>
    <row r="9237" spans="2:7">
      <c r="B9237" s="24">
        <f t="shared" si="579"/>
        <v>53003</v>
      </c>
      <c r="C9237" s="8" t="b">
        <f t="shared" si="577"/>
        <v>0</v>
      </c>
      <c r="D9237" s="21" t="b">
        <f t="shared" si="576"/>
        <v>0</v>
      </c>
      <c r="E9237" s="14">
        <f t="shared" si="578"/>
        <v>53003</v>
      </c>
      <c r="F9237" s="3"/>
      <c r="G9237" s="5">
        <v>56941</v>
      </c>
    </row>
    <row r="9238" spans="2:7">
      <c r="B9238" s="24">
        <f t="shared" si="579"/>
        <v>53004</v>
      </c>
      <c r="C9238" s="8" t="b">
        <f t="shared" si="577"/>
        <v>1</v>
      </c>
      <c r="D9238" s="21" t="b">
        <f t="shared" si="576"/>
        <v>0</v>
      </c>
      <c r="E9238" s="14" t="b">
        <f t="shared" si="578"/>
        <v>0</v>
      </c>
      <c r="F9238" s="3"/>
      <c r="G9238" s="5">
        <v>56942</v>
      </c>
    </row>
    <row r="9239" spans="2:7">
      <c r="B9239" s="24">
        <f t="shared" si="579"/>
        <v>53005</v>
      </c>
      <c r="C9239" s="8" t="b">
        <f t="shared" si="577"/>
        <v>1</v>
      </c>
      <c r="D9239" s="21" t="b">
        <f t="shared" si="576"/>
        <v>0</v>
      </c>
      <c r="E9239" s="14" t="b">
        <f t="shared" si="578"/>
        <v>0</v>
      </c>
      <c r="F9239" s="3"/>
      <c r="G9239" s="5">
        <v>56943</v>
      </c>
    </row>
    <row r="9240" spans="2:7">
      <c r="B9240" s="24">
        <f t="shared" si="579"/>
        <v>53006</v>
      </c>
      <c r="C9240" s="8" t="b">
        <f t="shared" si="577"/>
        <v>0</v>
      </c>
      <c r="D9240" s="21" t="b">
        <f t="shared" si="576"/>
        <v>0</v>
      </c>
      <c r="E9240" s="14">
        <f t="shared" si="578"/>
        <v>53006</v>
      </c>
      <c r="F9240" s="3"/>
      <c r="G9240" s="5">
        <v>56944</v>
      </c>
    </row>
    <row r="9241" spans="2:7">
      <c r="B9241" s="24">
        <f t="shared" si="579"/>
        <v>53007</v>
      </c>
      <c r="C9241" s="8" t="b">
        <f t="shared" si="577"/>
        <v>0</v>
      </c>
      <c r="D9241" s="21" t="b">
        <f t="shared" si="576"/>
        <v>0</v>
      </c>
      <c r="E9241" s="14">
        <f t="shared" si="578"/>
        <v>53007</v>
      </c>
      <c r="F9241" s="3"/>
      <c r="G9241" s="5">
        <v>56947</v>
      </c>
    </row>
    <row r="9242" spans="2:7">
      <c r="B9242" s="24">
        <f t="shared" si="579"/>
        <v>53008</v>
      </c>
      <c r="C9242" s="8" t="b">
        <f t="shared" si="577"/>
        <v>0</v>
      </c>
      <c r="D9242" s="21" t="b">
        <f t="shared" si="576"/>
        <v>0</v>
      </c>
      <c r="E9242" s="14">
        <f t="shared" si="578"/>
        <v>53008</v>
      </c>
      <c r="F9242" s="3"/>
      <c r="G9242" s="5">
        <v>56948</v>
      </c>
    </row>
    <row r="9243" spans="2:7">
      <c r="B9243" s="24">
        <f t="shared" si="579"/>
        <v>53009</v>
      </c>
      <c r="C9243" s="8" t="b">
        <f t="shared" si="577"/>
        <v>0</v>
      </c>
      <c r="D9243" s="21" t="b">
        <f t="shared" si="576"/>
        <v>0</v>
      </c>
      <c r="E9243" s="14">
        <f t="shared" si="578"/>
        <v>53009</v>
      </c>
      <c r="F9243" s="3"/>
      <c r="G9243" s="5">
        <v>56949</v>
      </c>
    </row>
    <row r="9244" spans="2:7">
      <c r="B9244" s="24">
        <f t="shared" si="579"/>
        <v>53010</v>
      </c>
      <c r="C9244" s="8" t="b">
        <f t="shared" si="577"/>
        <v>0</v>
      </c>
      <c r="D9244" s="21" t="b">
        <f t="shared" si="576"/>
        <v>0</v>
      </c>
      <c r="E9244" s="14">
        <f t="shared" si="578"/>
        <v>53010</v>
      </c>
      <c r="F9244" s="3"/>
      <c r="G9244" s="5">
        <v>56950</v>
      </c>
    </row>
    <row r="9245" spans="2:7">
      <c r="B9245" s="24">
        <f t="shared" si="579"/>
        <v>53011</v>
      </c>
      <c r="C9245" s="8" t="b">
        <f t="shared" si="577"/>
        <v>1</v>
      </c>
      <c r="D9245" s="21" t="b">
        <f t="shared" si="576"/>
        <v>0</v>
      </c>
      <c r="E9245" s="14" t="b">
        <f t="shared" si="578"/>
        <v>0</v>
      </c>
      <c r="F9245" s="3"/>
      <c r="G9245" s="5">
        <v>56951</v>
      </c>
    </row>
    <row r="9246" spans="2:7">
      <c r="B9246" s="24">
        <f t="shared" si="579"/>
        <v>53012</v>
      </c>
      <c r="C9246" s="8" t="b">
        <f t="shared" si="577"/>
        <v>1</v>
      </c>
      <c r="D9246" s="21" t="b">
        <f t="shared" si="576"/>
        <v>0</v>
      </c>
      <c r="E9246" s="14" t="b">
        <f t="shared" si="578"/>
        <v>0</v>
      </c>
      <c r="F9246" s="3"/>
      <c r="G9246" s="5">
        <v>56954</v>
      </c>
    </row>
    <row r="9247" spans="2:7">
      <c r="B9247" s="24">
        <f t="shared" si="579"/>
        <v>53013</v>
      </c>
      <c r="C9247" s="8" t="b">
        <f t="shared" si="577"/>
        <v>0</v>
      </c>
      <c r="D9247" s="21" t="b">
        <f t="shared" si="576"/>
        <v>0</v>
      </c>
      <c r="E9247" s="14">
        <f t="shared" si="578"/>
        <v>53013</v>
      </c>
      <c r="F9247" s="3"/>
      <c r="G9247" s="5">
        <v>56955</v>
      </c>
    </row>
    <row r="9248" spans="2:7">
      <c r="B9248" s="24">
        <f t="shared" si="579"/>
        <v>53014</v>
      </c>
      <c r="C9248" s="8" t="b">
        <f t="shared" si="577"/>
        <v>0</v>
      </c>
      <c r="D9248" s="21" t="b">
        <f t="shared" si="576"/>
        <v>0</v>
      </c>
      <c r="E9248" s="14">
        <f t="shared" si="578"/>
        <v>53014</v>
      </c>
      <c r="F9248" s="3"/>
      <c r="G9248" s="5">
        <v>56956</v>
      </c>
    </row>
    <row r="9249" spans="2:7">
      <c r="B9249" s="24">
        <f t="shared" si="579"/>
        <v>53015</v>
      </c>
      <c r="C9249" s="8" t="b">
        <f t="shared" si="577"/>
        <v>0</v>
      </c>
      <c r="D9249" s="21" t="b">
        <f t="shared" si="576"/>
        <v>0</v>
      </c>
      <c r="E9249" s="14">
        <f t="shared" si="578"/>
        <v>53015</v>
      </c>
      <c r="F9249" s="3"/>
      <c r="G9249" s="5">
        <v>56957</v>
      </c>
    </row>
    <row r="9250" spans="2:7">
      <c r="B9250" s="24">
        <f t="shared" si="579"/>
        <v>53016</v>
      </c>
      <c r="C9250" s="8" t="b">
        <f t="shared" si="577"/>
        <v>0</v>
      </c>
      <c r="D9250" s="21" t="b">
        <f t="shared" si="576"/>
        <v>0</v>
      </c>
      <c r="E9250" s="14">
        <f t="shared" si="578"/>
        <v>53016</v>
      </c>
      <c r="F9250" s="3"/>
      <c r="G9250" s="5">
        <v>56958</v>
      </c>
    </row>
    <row r="9251" spans="2:7">
      <c r="B9251" s="24">
        <f t="shared" si="579"/>
        <v>53017</v>
      </c>
      <c r="C9251" s="8" t="b">
        <f t="shared" si="577"/>
        <v>0</v>
      </c>
      <c r="D9251" s="21" t="b">
        <f t="shared" si="576"/>
        <v>0</v>
      </c>
      <c r="E9251" s="14">
        <f t="shared" si="578"/>
        <v>53017</v>
      </c>
      <c r="F9251" s="3"/>
      <c r="G9251" s="5">
        <v>56961</v>
      </c>
    </row>
    <row r="9252" spans="2:7">
      <c r="B9252" s="24">
        <f t="shared" si="579"/>
        <v>53018</v>
      </c>
      <c r="C9252" s="8" t="b">
        <f t="shared" si="577"/>
        <v>1</v>
      </c>
      <c r="D9252" s="21" t="b">
        <f t="shared" si="576"/>
        <v>0</v>
      </c>
      <c r="E9252" s="14" t="b">
        <f t="shared" si="578"/>
        <v>0</v>
      </c>
      <c r="F9252" s="3"/>
      <c r="G9252" s="5">
        <v>56962</v>
      </c>
    </row>
    <row r="9253" spans="2:7">
      <c r="B9253" s="24">
        <f t="shared" si="579"/>
        <v>53019</v>
      </c>
      <c r="C9253" s="8" t="b">
        <f t="shared" si="577"/>
        <v>1</v>
      </c>
      <c r="D9253" s="21" t="b">
        <f t="shared" si="576"/>
        <v>0</v>
      </c>
      <c r="E9253" s="14" t="b">
        <f t="shared" si="578"/>
        <v>0</v>
      </c>
      <c r="F9253" s="3"/>
      <c r="G9253" s="5">
        <v>56963</v>
      </c>
    </row>
    <row r="9254" spans="2:7">
      <c r="B9254" s="24">
        <f t="shared" si="579"/>
        <v>53020</v>
      </c>
      <c r="C9254" s="8" t="b">
        <f t="shared" si="577"/>
        <v>0</v>
      </c>
      <c r="D9254" s="21" t="b">
        <f t="shared" si="576"/>
        <v>0</v>
      </c>
      <c r="E9254" s="14">
        <f t="shared" si="578"/>
        <v>53020</v>
      </c>
      <c r="F9254" s="3"/>
      <c r="G9254" s="5">
        <v>56964</v>
      </c>
    </row>
    <row r="9255" spans="2:7">
      <c r="B9255" s="24">
        <f t="shared" si="579"/>
        <v>53021</v>
      </c>
      <c r="C9255" s="8" t="b">
        <f t="shared" si="577"/>
        <v>0</v>
      </c>
      <c r="D9255" s="21" t="b">
        <f t="shared" si="576"/>
        <v>0</v>
      </c>
      <c r="E9255" s="14">
        <f t="shared" si="578"/>
        <v>53021</v>
      </c>
      <c r="F9255" s="3"/>
      <c r="G9255" s="5">
        <v>56965</v>
      </c>
    </row>
    <row r="9256" spans="2:7">
      <c r="B9256" s="24">
        <f t="shared" si="579"/>
        <v>53022</v>
      </c>
      <c r="C9256" s="8" t="b">
        <f t="shared" si="577"/>
        <v>0</v>
      </c>
      <c r="D9256" s="21" t="b">
        <f t="shared" si="576"/>
        <v>0</v>
      </c>
      <c r="E9256" s="14">
        <f t="shared" si="578"/>
        <v>53022</v>
      </c>
      <c r="F9256" s="3"/>
      <c r="G9256" s="5">
        <v>56968</v>
      </c>
    </row>
    <row r="9257" spans="2:7">
      <c r="B9257" s="24">
        <f t="shared" si="579"/>
        <v>53023</v>
      </c>
      <c r="C9257" s="8" t="b">
        <f t="shared" si="577"/>
        <v>0</v>
      </c>
      <c r="D9257" s="21" t="b">
        <f t="shared" si="576"/>
        <v>0</v>
      </c>
      <c r="E9257" s="14">
        <f t="shared" si="578"/>
        <v>53023</v>
      </c>
      <c r="F9257" s="3"/>
      <c r="G9257" s="5">
        <v>56969</v>
      </c>
    </row>
    <row r="9258" spans="2:7">
      <c r="B9258" s="24">
        <f t="shared" si="579"/>
        <v>53024</v>
      </c>
      <c r="C9258" s="8" t="b">
        <f t="shared" si="577"/>
        <v>0</v>
      </c>
      <c r="D9258" s="21" t="b">
        <f t="shared" si="576"/>
        <v>0</v>
      </c>
      <c r="E9258" s="14">
        <f t="shared" si="578"/>
        <v>53024</v>
      </c>
      <c r="F9258" s="3"/>
      <c r="G9258" s="5">
        <v>56970</v>
      </c>
    </row>
    <row r="9259" spans="2:7">
      <c r="B9259" s="24">
        <f t="shared" si="579"/>
        <v>53025</v>
      </c>
      <c r="C9259" s="8" t="b">
        <f t="shared" si="577"/>
        <v>1</v>
      </c>
      <c r="D9259" s="21" t="b">
        <f t="shared" si="576"/>
        <v>0</v>
      </c>
      <c r="E9259" s="14" t="b">
        <f t="shared" si="578"/>
        <v>0</v>
      </c>
      <c r="F9259" s="3"/>
      <c r="G9259" s="5">
        <v>56971</v>
      </c>
    </row>
    <row r="9260" spans="2:7">
      <c r="B9260" s="24">
        <f t="shared" si="579"/>
        <v>53026</v>
      </c>
      <c r="C9260" s="8" t="b">
        <f t="shared" si="577"/>
        <v>1</v>
      </c>
      <c r="D9260" s="21" t="b">
        <f t="shared" si="576"/>
        <v>0</v>
      </c>
      <c r="E9260" s="14" t="b">
        <f t="shared" si="578"/>
        <v>0</v>
      </c>
      <c r="F9260" s="3"/>
      <c r="G9260" s="5">
        <v>56972</v>
      </c>
    </row>
    <row r="9261" spans="2:7">
      <c r="B9261" s="24">
        <f t="shared" si="579"/>
        <v>53027</v>
      </c>
      <c r="C9261" s="8" t="b">
        <f t="shared" si="577"/>
        <v>0</v>
      </c>
      <c r="D9261" s="21" t="b">
        <f t="shared" si="576"/>
        <v>0</v>
      </c>
      <c r="E9261" s="14">
        <f t="shared" si="578"/>
        <v>53027</v>
      </c>
      <c r="F9261" s="3"/>
      <c r="G9261" s="5">
        <v>56975</v>
      </c>
    </row>
    <row r="9262" spans="2:7">
      <c r="B9262" s="24">
        <f t="shared" si="579"/>
        <v>53028</v>
      </c>
      <c r="C9262" s="8" t="b">
        <f t="shared" si="577"/>
        <v>0</v>
      </c>
      <c r="D9262" s="21" t="b">
        <f t="shared" si="576"/>
        <v>0</v>
      </c>
      <c r="E9262" s="14">
        <f t="shared" si="578"/>
        <v>53028</v>
      </c>
      <c r="F9262" s="3"/>
      <c r="G9262" s="5">
        <v>56976</v>
      </c>
    </row>
    <row r="9263" spans="2:7">
      <c r="B9263" s="24">
        <f t="shared" si="579"/>
        <v>53029</v>
      </c>
      <c r="C9263" s="8" t="b">
        <f t="shared" si="577"/>
        <v>0</v>
      </c>
      <c r="D9263" s="21" t="b">
        <f t="shared" si="576"/>
        <v>0</v>
      </c>
      <c r="E9263" s="14">
        <f t="shared" si="578"/>
        <v>53029</v>
      </c>
      <c r="F9263" s="3"/>
      <c r="G9263" s="5">
        <v>56977</v>
      </c>
    </row>
    <row r="9264" spans="2:7">
      <c r="B9264" s="24">
        <f t="shared" si="579"/>
        <v>53030</v>
      </c>
      <c r="C9264" s="8" t="b">
        <f t="shared" si="577"/>
        <v>0</v>
      </c>
      <c r="D9264" s="21" t="b">
        <f t="shared" si="576"/>
        <v>0</v>
      </c>
      <c r="E9264" s="14">
        <f t="shared" si="578"/>
        <v>53030</v>
      </c>
      <c r="F9264" s="3"/>
      <c r="G9264" s="5">
        <v>56978</v>
      </c>
    </row>
    <row r="9265" spans="2:7">
      <c r="B9265" s="24">
        <f t="shared" si="579"/>
        <v>53031</v>
      </c>
      <c r="C9265" s="8" t="b">
        <f t="shared" si="577"/>
        <v>0</v>
      </c>
      <c r="D9265" s="21" t="b">
        <f t="shared" si="576"/>
        <v>0</v>
      </c>
      <c r="E9265" s="14">
        <f t="shared" si="578"/>
        <v>53031</v>
      </c>
      <c r="F9265" s="3"/>
      <c r="G9265" s="5">
        <v>56979</v>
      </c>
    </row>
    <row r="9266" spans="2:7">
      <c r="B9266" s="24">
        <f t="shared" si="579"/>
        <v>53032</v>
      </c>
      <c r="C9266" s="8" t="b">
        <f t="shared" si="577"/>
        <v>1</v>
      </c>
      <c r="D9266" s="21" t="b">
        <f t="shared" si="576"/>
        <v>0</v>
      </c>
      <c r="E9266" s="14" t="b">
        <f t="shared" si="578"/>
        <v>0</v>
      </c>
      <c r="F9266" s="3"/>
      <c r="G9266" s="5">
        <v>56982</v>
      </c>
    </row>
    <row r="9267" spans="2:7">
      <c r="B9267" s="24">
        <f t="shared" si="579"/>
        <v>53033</v>
      </c>
      <c r="C9267" s="8" t="b">
        <f t="shared" si="577"/>
        <v>1</v>
      </c>
      <c r="D9267" s="21" t="b">
        <f t="shared" si="576"/>
        <v>0</v>
      </c>
      <c r="E9267" s="14" t="b">
        <f t="shared" si="578"/>
        <v>0</v>
      </c>
      <c r="F9267" s="3"/>
      <c r="G9267" s="5">
        <v>56983</v>
      </c>
    </row>
    <row r="9268" spans="2:7">
      <c r="B9268" s="24">
        <f t="shared" si="579"/>
        <v>53034</v>
      </c>
      <c r="C9268" s="8" t="b">
        <f t="shared" si="577"/>
        <v>0</v>
      </c>
      <c r="D9268" s="21" t="b">
        <f t="shared" si="576"/>
        <v>0</v>
      </c>
      <c r="E9268" s="14">
        <f t="shared" si="578"/>
        <v>53034</v>
      </c>
      <c r="F9268" s="3"/>
      <c r="G9268" s="5">
        <v>56984</v>
      </c>
    </row>
    <row r="9269" spans="2:7">
      <c r="B9269" s="24">
        <f t="shared" si="579"/>
        <v>53035</v>
      </c>
      <c r="C9269" s="8" t="b">
        <f t="shared" si="577"/>
        <v>0</v>
      </c>
      <c r="D9269" s="21" t="b">
        <f t="shared" si="576"/>
        <v>0</v>
      </c>
      <c r="E9269" s="14">
        <f t="shared" si="578"/>
        <v>53035</v>
      </c>
      <c r="F9269" s="3"/>
      <c r="G9269" s="5">
        <v>56985</v>
      </c>
    </row>
    <row r="9270" spans="2:7">
      <c r="B9270" s="24">
        <f t="shared" si="579"/>
        <v>53036</v>
      </c>
      <c r="C9270" s="8" t="b">
        <f t="shared" si="577"/>
        <v>0</v>
      </c>
      <c r="D9270" s="21" t="b">
        <f t="shared" si="576"/>
        <v>0</v>
      </c>
      <c r="E9270" s="14">
        <f t="shared" si="578"/>
        <v>53036</v>
      </c>
      <c r="F9270" s="3"/>
      <c r="G9270" s="5">
        <v>56986</v>
      </c>
    </row>
    <row r="9271" spans="2:7">
      <c r="B9271" s="24">
        <f t="shared" si="579"/>
        <v>53037</v>
      </c>
      <c r="C9271" s="8" t="b">
        <f t="shared" si="577"/>
        <v>0</v>
      </c>
      <c r="D9271" s="21" t="b">
        <f t="shared" si="576"/>
        <v>0</v>
      </c>
      <c r="E9271" s="14">
        <f t="shared" si="578"/>
        <v>53037</v>
      </c>
      <c r="F9271" s="3"/>
      <c r="G9271" s="5">
        <v>56989</v>
      </c>
    </row>
    <row r="9272" spans="2:7">
      <c r="B9272" s="24">
        <f t="shared" si="579"/>
        <v>53038</v>
      </c>
      <c r="C9272" s="8" t="b">
        <f t="shared" si="577"/>
        <v>0</v>
      </c>
      <c r="D9272" s="21" t="b">
        <f t="shared" si="576"/>
        <v>0</v>
      </c>
      <c r="E9272" s="14">
        <f t="shared" si="578"/>
        <v>53038</v>
      </c>
      <c r="F9272" s="3"/>
      <c r="G9272" s="5">
        <v>56990</v>
      </c>
    </row>
    <row r="9273" spans="2:7">
      <c r="B9273" s="24">
        <f t="shared" si="579"/>
        <v>53039</v>
      </c>
      <c r="C9273" s="8" t="b">
        <f t="shared" si="577"/>
        <v>1</v>
      </c>
      <c r="D9273" s="21" t="b">
        <f t="shared" si="576"/>
        <v>0</v>
      </c>
      <c r="E9273" s="14" t="b">
        <f t="shared" si="578"/>
        <v>0</v>
      </c>
      <c r="F9273" s="3"/>
      <c r="G9273" s="5">
        <v>56991</v>
      </c>
    </row>
    <row r="9274" spans="2:7">
      <c r="B9274" s="24">
        <f t="shared" si="579"/>
        <v>53040</v>
      </c>
      <c r="C9274" s="8" t="b">
        <f t="shared" si="577"/>
        <v>1</v>
      </c>
      <c r="D9274" s="21" t="b">
        <f t="shared" si="576"/>
        <v>0</v>
      </c>
      <c r="E9274" s="14" t="b">
        <f t="shared" si="578"/>
        <v>0</v>
      </c>
      <c r="F9274" s="3"/>
      <c r="G9274" s="5">
        <v>56992</v>
      </c>
    </row>
    <row r="9275" spans="2:7">
      <c r="B9275" s="24">
        <f t="shared" si="579"/>
        <v>53041</v>
      </c>
      <c r="C9275" s="8" t="b">
        <f t="shared" si="577"/>
        <v>0</v>
      </c>
      <c r="D9275" s="21" t="b">
        <f t="shared" si="576"/>
        <v>0</v>
      </c>
      <c r="E9275" s="14">
        <f t="shared" si="578"/>
        <v>53041</v>
      </c>
      <c r="F9275" s="3"/>
      <c r="G9275" s="5">
        <v>56993</v>
      </c>
    </row>
    <row r="9276" spans="2:7">
      <c r="B9276" s="24">
        <f t="shared" si="579"/>
        <v>53042</v>
      </c>
      <c r="C9276" s="8" t="b">
        <f t="shared" si="577"/>
        <v>0</v>
      </c>
      <c r="D9276" s="21" t="b">
        <f t="shared" si="576"/>
        <v>0</v>
      </c>
      <c r="E9276" s="14">
        <f t="shared" si="578"/>
        <v>53042</v>
      </c>
      <c r="F9276" s="3"/>
      <c r="G9276" s="5">
        <v>56996</v>
      </c>
    </row>
    <row r="9277" spans="2:7">
      <c r="B9277" s="24">
        <f t="shared" si="579"/>
        <v>53043</v>
      </c>
      <c r="C9277" s="8" t="b">
        <f t="shared" si="577"/>
        <v>0</v>
      </c>
      <c r="D9277" s="21" t="b">
        <f t="shared" si="576"/>
        <v>0</v>
      </c>
      <c r="E9277" s="14">
        <f t="shared" si="578"/>
        <v>53043</v>
      </c>
      <c r="F9277" s="3"/>
      <c r="G9277" s="5">
        <v>56997</v>
      </c>
    </row>
    <row r="9278" spans="2:7">
      <c r="B9278" s="24">
        <f t="shared" si="579"/>
        <v>53044</v>
      </c>
      <c r="C9278" s="8" t="b">
        <f t="shared" si="577"/>
        <v>0</v>
      </c>
      <c r="D9278" s="21" t="b">
        <f t="shared" si="576"/>
        <v>0</v>
      </c>
      <c r="E9278" s="14">
        <f t="shared" si="578"/>
        <v>53044</v>
      </c>
      <c r="F9278" s="3"/>
      <c r="G9278" s="5">
        <v>56998</v>
      </c>
    </row>
    <row r="9279" spans="2:7">
      <c r="B9279" s="24">
        <f t="shared" si="579"/>
        <v>53045</v>
      </c>
      <c r="C9279" s="8" t="b">
        <f t="shared" si="577"/>
        <v>0</v>
      </c>
      <c r="D9279" s="21" t="b">
        <f t="shared" si="576"/>
        <v>0</v>
      </c>
      <c r="E9279" s="14">
        <f t="shared" si="578"/>
        <v>53045</v>
      </c>
      <c r="F9279" s="3"/>
      <c r="G9279" s="5">
        <v>56999</v>
      </c>
    </row>
    <row r="9280" spans="2:7">
      <c r="B9280" s="24">
        <f t="shared" si="579"/>
        <v>53046</v>
      </c>
      <c r="C9280" s="8" t="b">
        <f t="shared" si="577"/>
        <v>1</v>
      </c>
      <c r="D9280" s="21" t="b">
        <f t="shared" si="576"/>
        <v>0</v>
      </c>
      <c r="E9280" s="14" t="b">
        <f t="shared" si="578"/>
        <v>0</v>
      </c>
      <c r="F9280" s="3"/>
      <c r="G9280" s="5">
        <v>57000</v>
      </c>
    </row>
    <row r="9281" spans="2:7">
      <c r="B9281" s="24">
        <f t="shared" si="579"/>
        <v>53047</v>
      </c>
      <c r="C9281" s="8" t="b">
        <f t="shared" si="577"/>
        <v>1</v>
      </c>
      <c r="D9281" s="21" t="b">
        <f t="shared" si="576"/>
        <v>0</v>
      </c>
      <c r="E9281" s="14" t="b">
        <f t="shared" si="578"/>
        <v>0</v>
      </c>
      <c r="F9281" s="3"/>
      <c r="G9281" s="5">
        <v>57003</v>
      </c>
    </row>
    <row r="9282" spans="2:7">
      <c r="B9282" s="24">
        <f t="shared" si="579"/>
        <v>53048</v>
      </c>
      <c r="C9282" s="8" t="b">
        <f t="shared" si="577"/>
        <v>0</v>
      </c>
      <c r="D9282" s="21" t="b">
        <f t="shared" si="576"/>
        <v>0</v>
      </c>
      <c r="E9282" s="14">
        <f t="shared" si="578"/>
        <v>53048</v>
      </c>
      <c r="F9282" s="3"/>
      <c r="G9282" s="5">
        <v>57004</v>
      </c>
    </row>
    <row r="9283" spans="2:7">
      <c r="B9283" s="24">
        <f t="shared" si="579"/>
        <v>53049</v>
      </c>
      <c r="C9283" s="8" t="b">
        <f t="shared" si="577"/>
        <v>0</v>
      </c>
      <c r="D9283" s="21" t="b">
        <f t="shared" ref="D9283:D9346" si="580">IF(TYPE(VLOOKUP(B9283,Holidays,1,0))&lt;&gt;1,FALSE,TRUE)</f>
        <v>0</v>
      </c>
      <c r="E9283" s="14">
        <f t="shared" si="578"/>
        <v>53049</v>
      </c>
      <c r="F9283" s="3"/>
      <c r="G9283" s="5">
        <v>57005</v>
      </c>
    </row>
    <row r="9284" spans="2:7">
      <c r="B9284" s="24">
        <f t="shared" si="579"/>
        <v>53050</v>
      </c>
      <c r="C9284" s="8" t="b">
        <f t="shared" ref="C9284:C9347" si="581">IF(WEEKDAY(B9284,2)&gt;5,TRUE)</f>
        <v>0</v>
      </c>
      <c r="D9284" s="21" t="b">
        <f t="shared" si="580"/>
        <v>0</v>
      </c>
      <c r="E9284" s="14">
        <f t="shared" ref="E9284:E9347" si="582">IF(OR(C9284,D9284),FALSE,B9284)</f>
        <v>53050</v>
      </c>
      <c r="F9284" s="3"/>
      <c r="G9284" s="5">
        <v>57006</v>
      </c>
    </row>
    <row r="9285" spans="2:7">
      <c r="B9285" s="24">
        <f t="shared" ref="B9285:B9348" si="583">B9284+1</f>
        <v>53051</v>
      </c>
      <c r="C9285" s="8" t="b">
        <f t="shared" si="581"/>
        <v>0</v>
      </c>
      <c r="D9285" s="21" t="b">
        <f t="shared" si="580"/>
        <v>0</v>
      </c>
      <c r="E9285" s="14">
        <f t="shared" si="582"/>
        <v>53051</v>
      </c>
      <c r="F9285" s="3"/>
      <c r="G9285" s="5">
        <v>57007</v>
      </c>
    </row>
    <row r="9286" spans="2:7">
      <c r="B9286" s="24">
        <f t="shared" si="583"/>
        <v>53052</v>
      </c>
      <c r="C9286" s="8" t="b">
        <f t="shared" si="581"/>
        <v>0</v>
      </c>
      <c r="D9286" s="21" t="b">
        <f t="shared" si="580"/>
        <v>0</v>
      </c>
      <c r="E9286" s="14">
        <f t="shared" si="582"/>
        <v>53052</v>
      </c>
      <c r="F9286" s="3"/>
      <c r="G9286" s="5">
        <v>57010</v>
      </c>
    </row>
    <row r="9287" spans="2:7">
      <c r="B9287" s="24">
        <f t="shared" si="583"/>
        <v>53053</v>
      </c>
      <c r="C9287" s="8" t="b">
        <f t="shared" si="581"/>
        <v>1</v>
      </c>
      <c r="D9287" s="21" t="b">
        <f t="shared" si="580"/>
        <v>0</v>
      </c>
      <c r="E9287" s="14" t="b">
        <f t="shared" si="582"/>
        <v>0</v>
      </c>
      <c r="F9287" s="3"/>
      <c r="G9287" s="5">
        <v>57011</v>
      </c>
    </row>
    <row r="9288" spans="2:7">
      <c r="B9288" s="24">
        <f t="shared" si="583"/>
        <v>53054</v>
      </c>
      <c r="C9288" s="8" t="b">
        <f t="shared" si="581"/>
        <v>1</v>
      </c>
      <c r="D9288" s="21" t="b">
        <f t="shared" si="580"/>
        <v>0</v>
      </c>
      <c r="E9288" s="14" t="b">
        <f t="shared" si="582"/>
        <v>0</v>
      </c>
      <c r="F9288" s="3"/>
      <c r="G9288" s="5">
        <v>57012</v>
      </c>
    </row>
    <row r="9289" spans="2:7">
      <c r="B9289" s="24">
        <f t="shared" si="583"/>
        <v>53055</v>
      </c>
      <c r="C9289" s="8" t="b">
        <f t="shared" si="581"/>
        <v>0</v>
      </c>
      <c r="D9289" s="21" t="b">
        <f t="shared" si="580"/>
        <v>0</v>
      </c>
      <c r="E9289" s="14">
        <f t="shared" si="582"/>
        <v>53055</v>
      </c>
      <c r="F9289" s="3"/>
      <c r="G9289" s="5">
        <v>57013</v>
      </c>
    </row>
    <row r="9290" spans="2:7">
      <c r="B9290" s="24">
        <f t="shared" si="583"/>
        <v>53056</v>
      </c>
      <c r="C9290" s="8" t="b">
        <f t="shared" si="581"/>
        <v>0</v>
      </c>
      <c r="D9290" s="21" t="b">
        <f t="shared" si="580"/>
        <v>0</v>
      </c>
      <c r="E9290" s="14">
        <f t="shared" si="582"/>
        <v>53056</v>
      </c>
      <c r="F9290" s="3"/>
      <c r="G9290" s="5">
        <v>57014</v>
      </c>
    </row>
    <row r="9291" spans="2:7">
      <c r="B9291" s="24">
        <f t="shared" si="583"/>
        <v>53057</v>
      </c>
      <c r="C9291" s="8" t="b">
        <f t="shared" si="581"/>
        <v>0</v>
      </c>
      <c r="D9291" s="21" t="b">
        <f t="shared" si="580"/>
        <v>0</v>
      </c>
      <c r="E9291" s="14">
        <f t="shared" si="582"/>
        <v>53057</v>
      </c>
      <c r="F9291" s="3"/>
      <c r="G9291" s="5">
        <v>57017</v>
      </c>
    </row>
    <row r="9292" spans="2:7">
      <c r="B9292" s="24">
        <f t="shared" si="583"/>
        <v>53058</v>
      </c>
      <c r="C9292" s="8" t="b">
        <f t="shared" si="581"/>
        <v>0</v>
      </c>
      <c r="D9292" s="21" t="b">
        <f t="shared" si="580"/>
        <v>0</v>
      </c>
      <c r="E9292" s="14">
        <f t="shared" si="582"/>
        <v>53058</v>
      </c>
      <c r="F9292" s="3"/>
      <c r="G9292" s="5">
        <v>57018</v>
      </c>
    </row>
    <row r="9293" spans="2:7">
      <c r="B9293" s="24">
        <f t="shared" si="583"/>
        <v>53059</v>
      </c>
      <c r="C9293" s="8" t="b">
        <f t="shared" si="581"/>
        <v>0</v>
      </c>
      <c r="D9293" s="21" t="b">
        <f t="shared" si="580"/>
        <v>1</v>
      </c>
      <c r="E9293" s="14" t="b">
        <f t="shared" si="582"/>
        <v>0</v>
      </c>
      <c r="F9293" s="3"/>
      <c r="G9293" s="5">
        <v>57019</v>
      </c>
    </row>
    <row r="9294" spans="2:7">
      <c r="B9294" s="24">
        <f t="shared" si="583"/>
        <v>53060</v>
      </c>
      <c r="C9294" s="8" t="b">
        <f t="shared" si="581"/>
        <v>1</v>
      </c>
      <c r="D9294" s="21" t="b">
        <f t="shared" si="580"/>
        <v>0</v>
      </c>
      <c r="E9294" s="14" t="b">
        <f t="shared" si="582"/>
        <v>0</v>
      </c>
      <c r="F9294" s="3"/>
      <c r="G9294" s="5">
        <v>57020</v>
      </c>
    </row>
    <row r="9295" spans="2:7">
      <c r="B9295" s="24">
        <f t="shared" si="583"/>
        <v>53061</v>
      </c>
      <c r="C9295" s="8" t="b">
        <f t="shared" si="581"/>
        <v>1</v>
      </c>
      <c r="D9295" s="21" t="b">
        <f t="shared" si="580"/>
        <v>0</v>
      </c>
      <c r="E9295" s="14" t="b">
        <f t="shared" si="582"/>
        <v>0</v>
      </c>
      <c r="F9295" s="3"/>
      <c r="G9295" s="5">
        <v>57021</v>
      </c>
    </row>
    <row r="9296" spans="2:7">
      <c r="B9296" s="24">
        <f t="shared" si="583"/>
        <v>53062</v>
      </c>
      <c r="C9296" s="8" t="b">
        <f t="shared" si="581"/>
        <v>0</v>
      </c>
      <c r="D9296" s="21" t="b">
        <f t="shared" si="580"/>
        <v>1</v>
      </c>
      <c r="E9296" s="14" t="b">
        <f t="shared" si="582"/>
        <v>0</v>
      </c>
      <c r="F9296" s="3"/>
      <c r="G9296" s="5">
        <v>57024</v>
      </c>
    </row>
    <row r="9297" spans="2:7">
      <c r="B9297" s="24">
        <f t="shared" si="583"/>
        <v>53063</v>
      </c>
      <c r="C9297" s="8" t="b">
        <f t="shared" si="581"/>
        <v>0</v>
      </c>
      <c r="D9297" s="21" t="b">
        <f t="shared" si="580"/>
        <v>0</v>
      </c>
      <c r="E9297" s="14">
        <f t="shared" si="582"/>
        <v>53063</v>
      </c>
      <c r="F9297" s="3"/>
      <c r="G9297" s="5">
        <v>57025</v>
      </c>
    </row>
    <row r="9298" spans="2:7">
      <c r="B9298" s="24">
        <f t="shared" si="583"/>
        <v>53064</v>
      </c>
      <c r="C9298" s="8" t="b">
        <f t="shared" si="581"/>
        <v>0</v>
      </c>
      <c r="D9298" s="21" t="b">
        <f t="shared" si="580"/>
        <v>0</v>
      </c>
      <c r="E9298" s="14">
        <f t="shared" si="582"/>
        <v>53064</v>
      </c>
      <c r="F9298" s="3"/>
      <c r="G9298" s="5">
        <v>57026</v>
      </c>
    </row>
    <row r="9299" spans="2:7">
      <c r="B9299" s="24">
        <f t="shared" si="583"/>
        <v>53065</v>
      </c>
      <c r="C9299" s="8" t="b">
        <f t="shared" si="581"/>
        <v>0</v>
      </c>
      <c r="D9299" s="21" t="b">
        <f t="shared" si="580"/>
        <v>0</v>
      </c>
      <c r="E9299" s="14">
        <f t="shared" si="582"/>
        <v>53065</v>
      </c>
      <c r="F9299" s="3"/>
      <c r="G9299" s="5">
        <v>57027</v>
      </c>
    </row>
    <row r="9300" spans="2:7">
      <c r="B9300" s="24">
        <f t="shared" si="583"/>
        <v>53066</v>
      </c>
      <c r="C9300" s="8" t="b">
        <f t="shared" si="581"/>
        <v>0</v>
      </c>
      <c r="D9300" s="21" t="b">
        <f t="shared" si="580"/>
        <v>0</v>
      </c>
      <c r="E9300" s="14">
        <f t="shared" si="582"/>
        <v>53066</v>
      </c>
      <c r="F9300" s="3"/>
      <c r="G9300" s="5">
        <v>57028</v>
      </c>
    </row>
    <row r="9301" spans="2:7">
      <c r="B9301" s="24">
        <f t="shared" si="583"/>
        <v>53067</v>
      </c>
      <c r="C9301" s="8" t="b">
        <f t="shared" si="581"/>
        <v>1</v>
      </c>
      <c r="D9301" s="21" t="b">
        <f t="shared" si="580"/>
        <v>0</v>
      </c>
      <c r="E9301" s="14" t="b">
        <f t="shared" si="582"/>
        <v>0</v>
      </c>
      <c r="F9301" s="3"/>
      <c r="G9301" s="5">
        <v>57031</v>
      </c>
    </row>
    <row r="9302" spans="2:7">
      <c r="B9302" s="24">
        <f t="shared" si="583"/>
        <v>53068</v>
      </c>
      <c r="C9302" s="8" t="b">
        <f t="shared" si="581"/>
        <v>1</v>
      </c>
      <c r="D9302" s="21" t="b">
        <f t="shared" si="580"/>
        <v>0</v>
      </c>
      <c r="E9302" s="14" t="b">
        <f t="shared" si="582"/>
        <v>0</v>
      </c>
      <c r="F9302" s="3"/>
      <c r="G9302" s="5">
        <v>57032</v>
      </c>
    </row>
    <row r="9303" spans="2:7">
      <c r="B9303" s="24">
        <f t="shared" si="583"/>
        <v>53069</v>
      </c>
      <c r="C9303" s="8" t="b">
        <f t="shared" si="581"/>
        <v>0</v>
      </c>
      <c r="D9303" s="21" t="b">
        <f t="shared" si="580"/>
        <v>0</v>
      </c>
      <c r="E9303" s="14">
        <f t="shared" si="582"/>
        <v>53069</v>
      </c>
      <c r="F9303" s="3"/>
      <c r="G9303" s="5">
        <v>57033</v>
      </c>
    </row>
    <row r="9304" spans="2:7">
      <c r="B9304" s="24">
        <f t="shared" si="583"/>
        <v>53070</v>
      </c>
      <c r="C9304" s="8" t="b">
        <f t="shared" si="581"/>
        <v>0</v>
      </c>
      <c r="D9304" s="21" t="b">
        <f t="shared" si="580"/>
        <v>0</v>
      </c>
      <c r="E9304" s="14">
        <f t="shared" si="582"/>
        <v>53070</v>
      </c>
      <c r="F9304" s="3"/>
      <c r="G9304" s="5">
        <v>57034</v>
      </c>
    </row>
    <row r="9305" spans="2:7">
      <c r="B9305" s="24">
        <f t="shared" si="583"/>
        <v>53071</v>
      </c>
      <c r="C9305" s="8" t="b">
        <f t="shared" si="581"/>
        <v>0</v>
      </c>
      <c r="D9305" s="21" t="b">
        <f t="shared" si="580"/>
        <v>0</v>
      </c>
      <c r="E9305" s="14">
        <f t="shared" si="582"/>
        <v>53071</v>
      </c>
      <c r="F9305" s="3"/>
      <c r="G9305" s="5">
        <v>57035</v>
      </c>
    </row>
    <row r="9306" spans="2:7">
      <c r="B9306" s="24">
        <f t="shared" si="583"/>
        <v>53072</v>
      </c>
      <c r="C9306" s="8" t="b">
        <f t="shared" si="581"/>
        <v>0</v>
      </c>
      <c r="D9306" s="21" t="b">
        <f t="shared" si="580"/>
        <v>0</v>
      </c>
      <c r="E9306" s="14">
        <f t="shared" si="582"/>
        <v>53072</v>
      </c>
      <c r="F9306" s="3"/>
      <c r="G9306" s="5">
        <v>57038</v>
      </c>
    </row>
    <row r="9307" spans="2:7">
      <c r="B9307" s="24">
        <f t="shared" si="583"/>
        <v>53073</v>
      </c>
      <c r="C9307" s="8" t="b">
        <f t="shared" si="581"/>
        <v>0</v>
      </c>
      <c r="D9307" s="21" t="b">
        <f t="shared" si="580"/>
        <v>0</v>
      </c>
      <c r="E9307" s="14">
        <f t="shared" si="582"/>
        <v>53073</v>
      </c>
      <c r="F9307" s="3"/>
      <c r="G9307" s="5">
        <v>57039</v>
      </c>
    </row>
    <row r="9308" spans="2:7">
      <c r="B9308" s="24">
        <f t="shared" si="583"/>
        <v>53074</v>
      </c>
      <c r="C9308" s="8" t="b">
        <f t="shared" si="581"/>
        <v>1</v>
      </c>
      <c r="D9308" s="21" t="b">
        <f t="shared" si="580"/>
        <v>0</v>
      </c>
      <c r="E9308" s="14" t="b">
        <f t="shared" si="582"/>
        <v>0</v>
      </c>
      <c r="F9308" s="3"/>
      <c r="G9308" s="5">
        <v>57040</v>
      </c>
    </row>
    <row r="9309" spans="2:7">
      <c r="B9309" s="24">
        <f t="shared" si="583"/>
        <v>53075</v>
      </c>
      <c r="C9309" s="8" t="b">
        <f t="shared" si="581"/>
        <v>1</v>
      </c>
      <c r="D9309" s="21" t="b">
        <f t="shared" si="580"/>
        <v>0</v>
      </c>
      <c r="E9309" s="14" t="b">
        <f t="shared" si="582"/>
        <v>0</v>
      </c>
      <c r="F9309" s="3"/>
      <c r="G9309" s="5">
        <v>57041</v>
      </c>
    </row>
    <row r="9310" spans="2:7">
      <c r="B9310" s="24">
        <f t="shared" si="583"/>
        <v>53076</v>
      </c>
      <c r="C9310" s="8" t="b">
        <f t="shared" si="581"/>
        <v>0</v>
      </c>
      <c r="D9310" s="21" t="b">
        <f t="shared" si="580"/>
        <v>0</v>
      </c>
      <c r="E9310" s="14">
        <f t="shared" si="582"/>
        <v>53076</v>
      </c>
      <c r="F9310" s="3"/>
      <c r="G9310" s="5">
        <v>57042</v>
      </c>
    </row>
    <row r="9311" spans="2:7">
      <c r="B9311" s="24">
        <f t="shared" si="583"/>
        <v>53077</v>
      </c>
      <c r="C9311" s="8" t="b">
        <f t="shared" si="581"/>
        <v>0</v>
      </c>
      <c r="D9311" s="21" t="b">
        <f t="shared" si="580"/>
        <v>0</v>
      </c>
      <c r="E9311" s="14">
        <f t="shared" si="582"/>
        <v>53077</v>
      </c>
      <c r="F9311" s="3"/>
      <c r="G9311" s="5">
        <v>57045</v>
      </c>
    </row>
    <row r="9312" spans="2:7">
      <c r="B9312" s="24">
        <f t="shared" si="583"/>
        <v>53078</v>
      </c>
      <c r="C9312" s="8" t="b">
        <f t="shared" si="581"/>
        <v>0</v>
      </c>
      <c r="D9312" s="21" t="b">
        <f t="shared" si="580"/>
        <v>0</v>
      </c>
      <c r="E9312" s="14">
        <f t="shared" si="582"/>
        <v>53078</v>
      </c>
      <c r="F9312" s="3"/>
      <c r="G9312" s="5">
        <v>57046</v>
      </c>
    </row>
    <row r="9313" spans="2:7">
      <c r="B9313" s="24">
        <f t="shared" si="583"/>
        <v>53079</v>
      </c>
      <c r="C9313" s="8" t="b">
        <f t="shared" si="581"/>
        <v>0</v>
      </c>
      <c r="D9313" s="21" t="b">
        <f t="shared" si="580"/>
        <v>0</v>
      </c>
      <c r="E9313" s="14">
        <f t="shared" si="582"/>
        <v>53079</v>
      </c>
      <c r="F9313" s="3"/>
      <c r="G9313" s="5">
        <v>57047</v>
      </c>
    </row>
    <row r="9314" spans="2:7">
      <c r="B9314" s="24">
        <f t="shared" si="583"/>
        <v>53080</v>
      </c>
      <c r="C9314" s="8" t="b">
        <f t="shared" si="581"/>
        <v>0</v>
      </c>
      <c r="D9314" s="21" t="b">
        <f t="shared" si="580"/>
        <v>0</v>
      </c>
      <c r="E9314" s="14">
        <f t="shared" si="582"/>
        <v>53080</v>
      </c>
      <c r="F9314" s="3"/>
      <c r="G9314" s="5">
        <v>57048</v>
      </c>
    </row>
    <row r="9315" spans="2:7">
      <c r="B9315" s="24">
        <f t="shared" si="583"/>
        <v>53081</v>
      </c>
      <c r="C9315" s="8" t="b">
        <f t="shared" si="581"/>
        <v>1</v>
      </c>
      <c r="D9315" s="21" t="b">
        <f t="shared" si="580"/>
        <v>0</v>
      </c>
      <c r="E9315" s="14" t="b">
        <f t="shared" si="582"/>
        <v>0</v>
      </c>
      <c r="F9315" s="3"/>
      <c r="G9315" s="5">
        <v>57049</v>
      </c>
    </row>
    <row r="9316" spans="2:7">
      <c r="B9316" s="24">
        <f t="shared" si="583"/>
        <v>53082</v>
      </c>
      <c r="C9316" s="8" t="b">
        <f t="shared" si="581"/>
        <v>1</v>
      </c>
      <c r="D9316" s="21" t="b">
        <f t="shared" si="580"/>
        <v>0</v>
      </c>
      <c r="E9316" s="14" t="b">
        <f t="shared" si="582"/>
        <v>0</v>
      </c>
      <c r="F9316" s="3"/>
      <c r="G9316" s="5">
        <v>57052</v>
      </c>
    </row>
    <row r="9317" spans="2:7">
      <c r="B9317" s="24">
        <f t="shared" si="583"/>
        <v>53083</v>
      </c>
      <c r="C9317" s="8" t="b">
        <f t="shared" si="581"/>
        <v>0</v>
      </c>
      <c r="D9317" s="21" t="b">
        <f t="shared" si="580"/>
        <v>1</v>
      </c>
      <c r="E9317" s="14" t="b">
        <f t="shared" si="582"/>
        <v>0</v>
      </c>
      <c r="F9317" s="3"/>
      <c r="G9317" s="5">
        <v>57053</v>
      </c>
    </row>
    <row r="9318" spans="2:7">
      <c r="B9318" s="24">
        <f t="shared" si="583"/>
        <v>53084</v>
      </c>
      <c r="C9318" s="8" t="b">
        <f t="shared" si="581"/>
        <v>0</v>
      </c>
      <c r="D9318" s="21" t="b">
        <f t="shared" si="580"/>
        <v>0</v>
      </c>
      <c r="E9318" s="14">
        <f t="shared" si="582"/>
        <v>53084</v>
      </c>
      <c r="F9318" s="3"/>
      <c r="G9318" s="5">
        <v>57054</v>
      </c>
    </row>
    <row r="9319" spans="2:7">
      <c r="B9319" s="24">
        <f t="shared" si="583"/>
        <v>53085</v>
      </c>
      <c r="C9319" s="8" t="b">
        <f t="shared" si="581"/>
        <v>0</v>
      </c>
      <c r="D9319" s="21" t="b">
        <f t="shared" si="580"/>
        <v>0</v>
      </c>
      <c r="E9319" s="14">
        <f t="shared" si="582"/>
        <v>53085</v>
      </c>
      <c r="F9319" s="3"/>
      <c r="G9319" s="5">
        <v>57055</v>
      </c>
    </row>
    <row r="9320" spans="2:7">
      <c r="B9320" s="24">
        <f t="shared" si="583"/>
        <v>53086</v>
      </c>
      <c r="C9320" s="8" t="b">
        <f t="shared" si="581"/>
        <v>0</v>
      </c>
      <c r="D9320" s="21" t="b">
        <f t="shared" si="580"/>
        <v>0</v>
      </c>
      <c r="E9320" s="14">
        <f t="shared" si="582"/>
        <v>53086</v>
      </c>
      <c r="F9320" s="3"/>
      <c r="G9320" s="5">
        <v>57056</v>
      </c>
    </row>
    <row r="9321" spans="2:7">
      <c r="B9321" s="24">
        <f t="shared" si="583"/>
        <v>53087</v>
      </c>
      <c r="C9321" s="8" t="b">
        <f t="shared" si="581"/>
        <v>0</v>
      </c>
      <c r="D9321" s="21" t="b">
        <f t="shared" si="580"/>
        <v>0</v>
      </c>
      <c r="E9321" s="14">
        <f t="shared" si="582"/>
        <v>53087</v>
      </c>
      <c r="F9321" s="3"/>
      <c r="G9321" s="5">
        <v>57059</v>
      </c>
    </row>
    <row r="9322" spans="2:7">
      <c r="B9322" s="24">
        <f t="shared" si="583"/>
        <v>53088</v>
      </c>
      <c r="C9322" s="8" t="b">
        <f t="shared" si="581"/>
        <v>1</v>
      </c>
      <c r="D9322" s="21" t="b">
        <f t="shared" si="580"/>
        <v>0</v>
      </c>
      <c r="E9322" s="14" t="b">
        <f t="shared" si="582"/>
        <v>0</v>
      </c>
      <c r="F9322" s="3"/>
      <c r="G9322" s="5">
        <v>57060</v>
      </c>
    </row>
    <row r="9323" spans="2:7">
      <c r="B9323" s="24">
        <f t="shared" si="583"/>
        <v>53089</v>
      </c>
      <c r="C9323" s="8" t="b">
        <f t="shared" si="581"/>
        <v>1</v>
      </c>
      <c r="D9323" s="21" t="b">
        <f t="shared" si="580"/>
        <v>0</v>
      </c>
      <c r="E9323" s="14" t="b">
        <f t="shared" si="582"/>
        <v>0</v>
      </c>
      <c r="F9323" s="3"/>
      <c r="G9323" s="5">
        <v>57061</v>
      </c>
    </row>
    <row r="9324" spans="2:7">
      <c r="B9324" s="24">
        <f t="shared" si="583"/>
        <v>53090</v>
      </c>
      <c r="C9324" s="8" t="b">
        <f t="shared" si="581"/>
        <v>0</v>
      </c>
      <c r="D9324" s="21" t="b">
        <f t="shared" si="580"/>
        <v>0</v>
      </c>
      <c r="E9324" s="14">
        <f t="shared" si="582"/>
        <v>53090</v>
      </c>
      <c r="F9324" s="3"/>
      <c r="G9324" s="5">
        <v>57062</v>
      </c>
    </row>
    <row r="9325" spans="2:7">
      <c r="B9325" s="24">
        <f t="shared" si="583"/>
        <v>53091</v>
      </c>
      <c r="C9325" s="8" t="b">
        <f t="shared" si="581"/>
        <v>0</v>
      </c>
      <c r="D9325" s="21" t="b">
        <f t="shared" si="580"/>
        <v>0</v>
      </c>
      <c r="E9325" s="14">
        <f t="shared" si="582"/>
        <v>53091</v>
      </c>
      <c r="F9325" s="3"/>
      <c r="G9325" s="5">
        <v>57063</v>
      </c>
    </row>
    <row r="9326" spans="2:7">
      <c r="B9326" s="24">
        <f t="shared" si="583"/>
        <v>53092</v>
      </c>
      <c r="C9326" s="8" t="b">
        <f t="shared" si="581"/>
        <v>0</v>
      </c>
      <c r="D9326" s="21" t="b">
        <f t="shared" si="580"/>
        <v>0</v>
      </c>
      <c r="E9326" s="14">
        <f t="shared" si="582"/>
        <v>53092</v>
      </c>
      <c r="F9326" s="3"/>
      <c r="G9326" s="5">
        <v>57066</v>
      </c>
    </row>
    <row r="9327" spans="2:7">
      <c r="B9327" s="24">
        <f t="shared" si="583"/>
        <v>53093</v>
      </c>
      <c r="C9327" s="8" t="b">
        <f t="shared" si="581"/>
        <v>0</v>
      </c>
      <c r="D9327" s="21" t="b">
        <f t="shared" si="580"/>
        <v>0</v>
      </c>
      <c r="E9327" s="14">
        <f t="shared" si="582"/>
        <v>53093</v>
      </c>
      <c r="F9327" s="3"/>
      <c r="G9327" s="5">
        <v>57067</v>
      </c>
    </row>
    <row r="9328" spans="2:7">
      <c r="B9328" s="24">
        <f t="shared" si="583"/>
        <v>53094</v>
      </c>
      <c r="C9328" s="8" t="b">
        <f t="shared" si="581"/>
        <v>0</v>
      </c>
      <c r="D9328" s="21" t="b">
        <f t="shared" si="580"/>
        <v>0</v>
      </c>
      <c r="E9328" s="14">
        <f t="shared" si="582"/>
        <v>53094</v>
      </c>
      <c r="F9328" s="3"/>
      <c r="G9328" s="5">
        <v>57068</v>
      </c>
    </row>
    <row r="9329" spans="2:7">
      <c r="B9329" s="24">
        <f t="shared" si="583"/>
        <v>53095</v>
      </c>
      <c r="C9329" s="8" t="b">
        <f t="shared" si="581"/>
        <v>1</v>
      </c>
      <c r="D9329" s="21" t="b">
        <f t="shared" si="580"/>
        <v>0</v>
      </c>
      <c r="E9329" s="14" t="b">
        <f t="shared" si="582"/>
        <v>0</v>
      </c>
      <c r="F9329" s="3"/>
      <c r="G9329" s="5">
        <v>57069</v>
      </c>
    </row>
    <row r="9330" spans="2:7">
      <c r="B9330" s="24">
        <f t="shared" si="583"/>
        <v>53096</v>
      </c>
      <c r="C9330" s="8" t="b">
        <f t="shared" si="581"/>
        <v>1</v>
      </c>
      <c r="D9330" s="21" t="b">
        <f t="shared" si="580"/>
        <v>0</v>
      </c>
      <c r="E9330" s="14" t="b">
        <f t="shared" si="582"/>
        <v>0</v>
      </c>
      <c r="F9330" s="3"/>
      <c r="G9330" s="5">
        <v>57074</v>
      </c>
    </row>
    <row r="9331" spans="2:7">
      <c r="B9331" s="24">
        <f t="shared" si="583"/>
        <v>53097</v>
      </c>
      <c r="C9331" s="8" t="b">
        <f t="shared" si="581"/>
        <v>0</v>
      </c>
      <c r="D9331" s="21" t="b">
        <f t="shared" si="580"/>
        <v>0</v>
      </c>
      <c r="E9331" s="14">
        <f t="shared" si="582"/>
        <v>53097</v>
      </c>
      <c r="F9331" s="3"/>
      <c r="G9331" s="5">
        <v>57075</v>
      </c>
    </row>
    <row r="9332" spans="2:7">
      <c r="B9332" s="24">
        <f t="shared" si="583"/>
        <v>53098</v>
      </c>
      <c r="C9332" s="8" t="b">
        <f t="shared" si="581"/>
        <v>0</v>
      </c>
      <c r="D9332" s="21" t="b">
        <f t="shared" si="580"/>
        <v>0</v>
      </c>
      <c r="E9332" s="14">
        <f t="shared" si="582"/>
        <v>53098</v>
      </c>
      <c r="F9332" s="3"/>
      <c r="G9332" s="5">
        <v>57076</v>
      </c>
    </row>
    <row r="9333" spans="2:7">
      <c r="B9333" s="24">
        <f t="shared" si="583"/>
        <v>53099</v>
      </c>
      <c r="C9333" s="8" t="b">
        <f t="shared" si="581"/>
        <v>0</v>
      </c>
      <c r="D9333" s="21" t="b">
        <f t="shared" si="580"/>
        <v>0</v>
      </c>
      <c r="E9333" s="14">
        <f t="shared" si="582"/>
        <v>53099</v>
      </c>
      <c r="F9333" s="3"/>
      <c r="G9333" s="5">
        <v>57077</v>
      </c>
    </row>
    <row r="9334" spans="2:7">
      <c r="B9334" s="24">
        <f t="shared" si="583"/>
        <v>53100</v>
      </c>
      <c r="C9334" s="8" t="b">
        <f t="shared" si="581"/>
        <v>0</v>
      </c>
      <c r="D9334" s="21" t="b">
        <f t="shared" si="580"/>
        <v>0</v>
      </c>
      <c r="E9334" s="14">
        <f t="shared" si="582"/>
        <v>53100</v>
      </c>
      <c r="F9334" s="3"/>
      <c r="G9334" s="5">
        <v>57080</v>
      </c>
    </row>
    <row r="9335" spans="2:7">
      <c r="B9335" s="24">
        <f t="shared" si="583"/>
        <v>53101</v>
      </c>
      <c r="C9335" s="8" t="b">
        <f t="shared" si="581"/>
        <v>0</v>
      </c>
      <c r="D9335" s="21" t="b">
        <f t="shared" si="580"/>
        <v>0</v>
      </c>
      <c r="E9335" s="14">
        <f t="shared" si="582"/>
        <v>53101</v>
      </c>
      <c r="F9335" s="3"/>
      <c r="G9335" s="5">
        <v>57081</v>
      </c>
    </row>
    <row r="9336" spans="2:7">
      <c r="B9336" s="24">
        <f t="shared" si="583"/>
        <v>53102</v>
      </c>
      <c r="C9336" s="8" t="b">
        <f t="shared" si="581"/>
        <v>1</v>
      </c>
      <c r="D9336" s="21" t="b">
        <f t="shared" si="580"/>
        <v>0</v>
      </c>
      <c r="E9336" s="14" t="b">
        <f t="shared" si="582"/>
        <v>0</v>
      </c>
      <c r="F9336" s="3"/>
      <c r="G9336" s="5">
        <v>57082</v>
      </c>
    </row>
    <row r="9337" spans="2:7">
      <c r="B9337" s="24">
        <f t="shared" si="583"/>
        <v>53103</v>
      </c>
      <c r="C9337" s="8" t="b">
        <f t="shared" si="581"/>
        <v>1</v>
      </c>
      <c r="D9337" s="21" t="b">
        <f t="shared" si="580"/>
        <v>0</v>
      </c>
      <c r="E9337" s="14" t="b">
        <f t="shared" si="582"/>
        <v>0</v>
      </c>
      <c r="F9337" s="3"/>
      <c r="G9337" s="5">
        <v>57083</v>
      </c>
    </row>
    <row r="9338" spans="2:7">
      <c r="B9338" s="24">
        <f t="shared" si="583"/>
        <v>53104</v>
      </c>
      <c r="C9338" s="8" t="b">
        <f t="shared" si="581"/>
        <v>0</v>
      </c>
      <c r="D9338" s="21" t="b">
        <f t="shared" si="580"/>
        <v>0</v>
      </c>
      <c r="E9338" s="14">
        <f t="shared" si="582"/>
        <v>53104</v>
      </c>
      <c r="F9338" s="3"/>
      <c r="G9338" s="5">
        <v>57084</v>
      </c>
    </row>
    <row r="9339" spans="2:7">
      <c r="B9339" s="24">
        <f t="shared" si="583"/>
        <v>53105</v>
      </c>
      <c r="C9339" s="8" t="b">
        <f t="shared" si="581"/>
        <v>0</v>
      </c>
      <c r="D9339" s="21" t="b">
        <f t="shared" si="580"/>
        <v>0</v>
      </c>
      <c r="E9339" s="14">
        <f t="shared" si="582"/>
        <v>53105</v>
      </c>
      <c r="F9339" s="3"/>
      <c r="G9339" s="5">
        <v>57087</v>
      </c>
    </row>
    <row r="9340" spans="2:7">
      <c r="B9340" s="24">
        <f t="shared" si="583"/>
        <v>53106</v>
      </c>
      <c r="C9340" s="8" t="b">
        <f t="shared" si="581"/>
        <v>0</v>
      </c>
      <c r="D9340" s="21" t="b">
        <f t="shared" si="580"/>
        <v>0</v>
      </c>
      <c r="E9340" s="14">
        <f t="shared" si="582"/>
        <v>53106</v>
      </c>
      <c r="F9340" s="3"/>
      <c r="G9340" s="5">
        <v>57088</v>
      </c>
    </row>
    <row r="9341" spans="2:7">
      <c r="B9341" s="24">
        <f t="shared" si="583"/>
        <v>53107</v>
      </c>
      <c r="C9341" s="8" t="b">
        <f t="shared" si="581"/>
        <v>0</v>
      </c>
      <c r="D9341" s="21" t="b">
        <f t="shared" si="580"/>
        <v>0</v>
      </c>
      <c r="E9341" s="14">
        <f t="shared" si="582"/>
        <v>53107</v>
      </c>
      <c r="F9341" s="3"/>
      <c r="G9341" s="5">
        <v>57089</v>
      </c>
    </row>
    <row r="9342" spans="2:7">
      <c r="B9342" s="24">
        <f t="shared" si="583"/>
        <v>53108</v>
      </c>
      <c r="C9342" s="8" t="b">
        <f t="shared" si="581"/>
        <v>0</v>
      </c>
      <c r="D9342" s="21" t="b">
        <f t="shared" si="580"/>
        <v>0</v>
      </c>
      <c r="E9342" s="14">
        <f t="shared" si="582"/>
        <v>53108</v>
      </c>
      <c r="F9342" s="3"/>
      <c r="G9342" s="5">
        <v>57090</v>
      </c>
    </row>
    <row r="9343" spans="2:7">
      <c r="B9343" s="24">
        <f t="shared" si="583"/>
        <v>53109</v>
      </c>
      <c r="C9343" s="8" t="b">
        <f t="shared" si="581"/>
        <v>1</v>
      </c>
      <c r="D9343" s="21" t="b">
        <f t="shared" si="580"/>
        <v>0</v>
      </c>
      <c r="E9343" s="14" t="b">
        <f t="shared" si="582"/>
        <v>0</v>
      </c>
      <c r="F9343" s="3"/>
      <c r="G9343" s="5">
        <v>57091</v>
      </c>
    </row>
    <row r="9344" spans="2:7">
      <c r="B9344" s="24">
        <f t="shared" si="583"/>
        <v>53110</v>
      </c>
      <c r="C9344" s="8" t="b">
        <f t="shared" si="581"/>
        <v>1</v>
      </c>
      <c r="D9344" s="21" t="b">
        <f t="shared" si="580"/>
        <v>0</v>
      </c>
      <c r="E9344" s="14" t="b">
        <f t="shared" si="582"/>
        <v>0</v>
      </c>
      <c r="F9344" s="3"/>
      <c r="G9344" s="5">
        <v>57094</v>
      </c>
    </row>
    <row r="9345" spans="2:7">
      <c r="B9345" s="24">
        <f t="shared" si="583"/>
        <v>53111</v>
      </c>
      <c r="C9345" s="8" t="b">
        <f t="shared" si="581"/>
        <v>0</v>
      </c>
      <c r="D9345" s="21" t="b">
        <f t="shared" si="580"/>
        <v>0</v>
      </c>
      <c r="E9345" s="14">
        <f t="shared" si="582"/>
        <v>53111</v>
      </c>
      <c r="F9345" s="3"/>
      <c r="G9345" s="5">
        <v>57095</v>
      </c>
    </row>
    <row r="9346" spans="2:7">
      <c r="B9346" s="24">
        <f t="shared" si="583"/>
        <v>53112</v>
      </c>
      <c r="C9346" s="8" t="b">
        <f t="shared" si="581"/>
        <v>0</v>
      </c>
      <c r="D9346" s="21" t="b">
        <f t="shared" si="580"/>
        <v>0</v>
      </c>
      <c r="E9346" s="14">
        <f t="shared" si="582"/>
        <v>53112</v>
      </c>
      <c r="F9346" s="3"/>
      <c r="G9346" s="5">
        <v>57096</v>
      </c>
    </row>
    <row r="9347" spans="2:7">
      <c r="B9347" s="24">
        <f t="shared" si="583"/>
        <v>53113</v>
      </c>
      <c r="C9347" s="8" t="b">
        <f t="shared" si="581"/>
        <v>0</v>
      </c>
      <c r="D9347" s="21" t="b">
        <f t="shared" ref="D9347:D9410" si="584">IF(TYPE(VLOOKUP(B9347,Holidays,1,0))&lt;&gt;1,FALSE,TRUE)</f>
        <v>0</v>
      </c>
      <c r="E9347" s="14">
        <f t="shared" si="582"/>
        <v>53113</v>
      </c>
      <c r="F9347" s="3"/>
      <c r="G9347" s="5">
        <v>57097</v>
      </c>
    </row>
    <row r="9348" spans="2:7">
      <c r="B9348" s="24">
        <f t="shared" si="583"/>
        <v>53114</v>
      </c>
      <c r="C9348" s="8" t="b">
        <f t="shared" ref="C9348:C9411" si="585">IF(WEEKDAY(B9348,2)&gt;5,TRUE)</f>
        <v>0</v>
      </c>
      <c r="D9348" s="21" t="b">
        <f t="shared" si="584"/>
        <v>0</v>
      </c>
      <c r="E9348" s="14">
        <f t="shared" ref="E9348:E9411" si="586">IF(OR(C9348,D9348),FALSE,B9348)</f>
        <v>53114</v>
      </c>
      <c r="F9348" s="3"/>
      <c r="G9348" s="5">
        <v>57098</v>
      </c>
    </row>
    <row r="9349" spans="2:7">
      <c r="B9349" s="24">
        <f t="shared" ref="B9349:B9412" si="587">B9348+1</f>
        <v>53115</v>
      </c>
      <c r="C9349" s="8" t="b">
        <f t="shared" si="585"/>
        <v>0</v>
      </c>
      <c r="D9349" s="21" t="b">
        <f t="shared" si="584"/>
        <v>0</v>
      </c>
      <c r="E9349" s="14">
        <f t="shared" si="586"/>
        <v>53115</v>
      </c>
      <c r="F9349" s="3"/>
      <c r="G9349" s="5">
        <v>57102</v>
      </c>
    </row>
    <row r="9350" spans="2:7">
      <c r="B9350" s="24">
        <f t="shared" si="587"/>
        <v>53116</v>
      </c>
      <c r="C9350" s="8" t="b">
        <f t="shared" si="585"/>
        <v>1</v>
      </c>
      <c r="D9350" s="21" t="b">
        <f t="shared" si="584"/>
        <v>0</v>
      </c>
      <c r="E9350" s="14" t="b">
        <f t="shared" si="586"/>
        <v>0</v>
      </c>
      <c r="F9350" s="3"/>
      <c r="G9350" s="5">
        <v>57103</v>
      </c>
    </row>
    <row r="9351" spans="2:7">
      <c r="B9351" s="24">
        <f t="shared" si="587"/>
        <v>53117</v>
      </c>
      <c r="C9351" s="8" t="b">
        <f t="shared" si="585"/>
        <v>1</v>
      </c>
      <c r="D9351" s="21" t="b">
        <f t="shared" si="584"/>
        <v>0</v>
      </c>
      <c r="E9351" s="14" t="b">
        <f t="shared" si="586"/>
        <v>0</v>
      </c>
      <c r="F9351" s="3"/>
      <c r="G9351" s="5">
        <v>57104</v>
      </c>
    </row>
    <row r="9352" spans="2:7">
      <c r="B9352" s="24">
        <f t="shared" si="587"/>
        <v>53118</v>
      </c>
      <c r="C9352" s="8" t="b">
        <f t="shared" si="585"/>
        <v>0</v>
      </c>
      <c r="D9352" s="21" t="b">
        <f t="shared" si="584"/>
        <v>0</v>
      </c>
      <c r="E9352" s="14">
        <f t="shared" si="586"/>
        <v>53118</v>
      </c>
      <c r="F9352" s="3"/>
      <c r="G9352" s="5">
        <v>57105</v>
      </c>
    </row>
    <row r="9353" spans="2:7">
      <c r="B9353" s="24">
        <f t="shared" si="587"/>
        <v>53119</v>
      </c>
      <c r="C9353" s="8" t="b">
        <f t="shared" si="585"/>
        <v>0</v>
      </c>
      <c r="D9353" s="21" t="b">
        <f t="shared" si="584"/>
        <v>0</v>
      </c>
      <c r="E9353" s="14">
        <f t="shared" si="586"/>
        <v>53119</v>
      </c>
      <c r="F9353" s="3"/>
      <c r="G9353" s="5">
        <v>57108</v>
      </c>
    </row>
    <row r="9354" spans="2:7">
      <c r="B9354" s="24">
        <f t="shared" si="587"/>
        <v>53120</v>
      </c>
      <c r="C9354" s="8" t="b">
        <f t="shared" si="585"/>
        <v>0</v>
      </c>
      <c r="D9354" s="21" t="b">
        <f t="shared" si="584"/>
        <v>0</v>
      </c>
      <c r="E9354" s="14">
        <f t="shared" si="586"/>
        <v>53120</v>
      </c>
      <c r="F9354" s="3"/>
      <c r="G9354" s="5">
        <v>57109</v>
      </c>
    </row>
    <row r="9355" spans="2:7">
      <c r="B9355" s="24">
        <f t="shared" si="587"/>
        <v>53121</v>
      </c>
      <c r="C9355" s="8" t="b">
        <f t="shared" si="585"/>
        <v>0</v>
      </c>
      <c r="D9355" s="21" t="b">
        <f t="shared" si="584"/>
        <v>0</v>
      </c>
      <c r="E9355" s="14">
        <f t="shared" si="586"/>
        <v>53121</v>
      </c>
      <c r="F9355" s="3"/>
      <c r="G9355" s="5">
        <v>57110</v>
      </c>
    </row>
    <row r="9356" spans="2:7">
      <c r="B9356" s="24">
        <f t="shared" si="587"/>
        <v>53122</v>
      </c>
      <c r="C9356" s="8" t="b">
        <f t="shared" si="585"/>
        <v>0</v>
      </c>
      <c r="D9356" s="21" t="b">
        <f t="shared" si="584"/>
        <v>0</v>
      </c>
      <c r="E9356" s="14">
        <f t="shared" si="586"/>
        <v>53122</v>
      </c>
      <c r="F9356" s="3"/>
      <c r="G9356" s="5">
        <v>57111</v>
      </c>
    </row>
    <row r="9357" spans="2:7">
      <c r="B9357" s="24">
        <f t="shared" si="587"/>
        <v>53123</v>
      </c>
      <c r="C9357" s="8" t="b">
        <f t="shared" si="585"/>
        <v>1</v>
      </c>
      <c r="D9357" s="21" t="b">
        <f t="shared" si="584"/>
        <v>0</v>
      </c>
      <c r="E9357" s="14" t="b">
        <f t="shared" si="586"/>
        <v>0</v>
      </c>
      <c r="F9357" s="3"/>
      <c r="G9357" s="5">
        <v>57112</v>
      </c>
    </row>
    <row r="9358" spans="2:7">
      <c r="B9358" s="24">
        <f t="shared" si="587"/>
        <v>53124</v>
      </c>
      <c r="C9358" s="8" t="b">
        <f t="shared" si="585"/>
        <v>1</v>
      </c>
      <c r="D9358" s="21" t="b">
        <f t="shared" si="584"/>
        <v>0</v>
      </c>
      <c r="E9358" s="14" t="b">
        <f t="shared" si="586"/>
        <v>0</v>
      </c>
      <c r="F9358" s="3"/>
      <c r="G9358" s="5">
        <v>57115</v>
      </c>
    </row>
    <row r="9359" spans="2:7">
      <c r="B9359" s="24">
        <f t="shared" si="587"/>
        <v>53125</v>
      </c>
      <c r="C9359" s="8" t="b">
        <f t="shared" si="585"/>
        <v>0</v>
      </c>
      <c r="D9359" s="21" t="b">
        <f t="shared" si="584"/>
        <v>0</v>
      </c>
      <c r="E9359" s="14">
        <f t="shared" si="586"/>
        <v>53125</v>
      </c>
      <c r="F9359" s="3"/>
      <c r="G9359" s="5">
        <v>57116</v>
      </c>
    </row>
    <row r="9360" spans="2:7">
      <c r="B9360" s="24">
        <f t="shared" si="587"/>
        <v>53126</v>
      </c>
      <c r="C9360" s="8" t="b">
        <f t="shared" si="585"/>
        <v>0</v>
      </c>
      <c r="D9360" s="21" t="b">
        <f t="shared" si="584"/>
        <v>0</v>
      </c>
      <c r="E9360" s="14">
        <f t="shared" si="586"/>
        <v>53126</v>
      </c>
      <c r="F9360" s="3"/>
      <c r="G9360" s="5">
        <v>57117</v>
      </c>
    </row>
    <row r="9361" spans="2:7">
      <c r="B9361" s="24">
        <f t="shared" si="587"/>
        <v>53127</v>
      </c>
      <c r="C9361" s="8" t="b">
        <f t="shared" si="585"/>
        <v>0</v>
      </c>
      <c r="D9361" s="21" t="b">
        <f t="shared" si="584"/>
        <v>0</v>
      </c>
      <c r="E9361" s="14">
        <f t="shared" si="586"/>
        <v>53127</v>
      </c>
      <c r="F9361" s="3"/>
      <c r="G9361" s="5">
        <v>57118</v>
      </c>
    </row>
    <row r="9362" spans="2:7">
      <c r="B9362" s="24">
        <f t="shared" si="587"/>
        <v>53128</v>
      </c>
      <c r="C9362" s="8" t="b">
        <f t="shared" si="585"/>
        <v>0</v>
      </c>
      <c r="D9362" s="21" t="b">
        <f t="shared" si="584"/>
        <v>0</v>
      </c>
      <c r="E9362" s="14">
        <f t="shared" si="586"/>
        <v>53128</v>
      </c>
      <c r="F9362" s="3"/>
      <c r="G9362" s="5">
        <v>57119</v>
      </c>
    </row>
    <row r="9363" spans="2:7">
      <c r="B9363" s="24">
        <f t="shared" si="587"/>
        <v>53129</v>
      </c>
      <c r="C9363" s="8" t="b">
        <f t="shared" si="585"/>
        <v>0</v>
      </c>
      <c r="D9363" s="21" t="b">
        <f t="shared" si="584"/>
        <v>0</v>
      </c>
      <c r="E9363" s="14">
        <f t="shared" si="586"/>
        <v>53129</v>
      </c>
      <c r="F9363" s="3"/>
      <c r="G9363" s="5">
        <v>57122</v>
      </c>
    </row>
    <row r="9364" spans="2:7">
      <c r="B9364" s="24">
        <f t="shared" si="587"/>
        <v>53130</v>
      </c>
      <c r="C9364" s="8" t="b">
        <f t="shared" si="585"/>
        <v>1</v>
      </c>
      <c r="D9364" s="21" t="b">
        <f t="shared" si="584"/>
        <v>0</v>
      </c>
      <c r="E9364" s="14" t="b">
        <f t="shared" si="586"/>
        <v>0</v>
      </c>
      <c r="F9364" s="3"/>
      <c r="G9364" s="5">
        <v>57123</v>
      </c>
    </row>
    <row r="9365" spans="2:7">
      <c r="B9365" s="24">
        <f t="shared" si="587"/>
        <v>53131</v>
      </c>
      <c r="C9365" s="8" t="b">
        <f t="shared" si="585"/>
        <v>1</v>
      </c>
      <c r="D9365" s="21" t="b">
        <f t="shared" si="584"/>
        <v>0</v>
      </c>
      <c r="E9365" s="14" t="b">
        <f t="shared" si="586"/>
        <v>0</v>
      </c>
      <c r="F9365" s="3"/>
      <c r="G9365" s="5">
        <v>57124</v>
      </c>
    </row>
    <row r="9366" spans="2:7">
      <c r="B9366" s="24">
        <f t="shared" si="587"/>
        <v>53132</v>
      </c>
      <c r="C9366" s="8" t="b">
        <f t="shared" si="585"/>
        <v>0</v>
      </c>
      <c r="D9366" s="21" t="b">
        <f t="shared" si="584"/>
        <v>0</v>
      </c>
      <c r="E9366" s="14">
        <f t="shared" si="586"/>
        <v>53132</v>
      </c>
      <c r="F9366" s="3"/>
      <c r="G9366" s="5">
        <v>57125</v>
      </c>
    </row>
    <row r="9367" spans="2:7">
      <c r="B9367" s="24">
        <f t="shared" si="587"/>
        <v>53133</v>
      </c>
      <c r="C9367" s="8" t="b">
        <f t="shared" si="585"/>
        <v>0</v>
      </c>
      <c r="D9367" s="21" t="b">
        <f t="shared" si="584"/>
        <v>0</v>
      </c>
      <c r="E9367" s="14">
        <f t="shared" si="586"/>
        <v>53133</v>
      </c>
      <c r="F9367" s="3"/>
      <c r="G9367" s="5">
        <v>57126</v>
      </c>
    </row>
    <row r="9368" spans="2:7">
      <c r="B9368" s="24">
        <f t="shared" si="587"/>
        <v>53134</v>
      </c>
      <c r="C9368" s="8" t="b">
        <f t="shared" si="585"/>
        <v>0</v>
      </c>
      <c r="D9368" s="21" t="b">
        <f t="shared" si="584"/>
        <v>0</v>
      </c>
      <c r="E9368" s="14">
        <f t="shared" si="586"/>
        <v>53134</v>
      </c>
      <c r="F9368" s="3"/>
      <c r="G9368" s="5">
        <v>57129</v>
      </c>
    </row>
    <row r="9369" spans="2:7">
      <c r="B9369" s="24">
        <f t="shared" si="587"/>
        <v>53135</v>
      </c>
      <c r="C9369" s="8" t="b">
        <f t="shared" si="585"/>
        <v>0</v>
      </c>
      <c r="D9369" s="21" t="b">
        <f t="shared" si="584"/>
        <v>0</v>
      </c>
      <c r="E9369" s="14">
        <f t="shared" si="586"/>
        <v>53135</v>
      </c>
      <c r="F9369" s="3"/>
      <c r="G9369" s="5">
        <v>57130</v>
      </c>
    </row>
    <row r="9370" spans="2:7">
      <c r="B9370" s="24">
        <f t="shared" si="587"/>
        <v>53136</v>
      </c>
      <c r="C9370" s="8" t="b">
        <f t="shared" si="585"/>
        <v>0</v>
      </c>
      <c r="D9370" s="21" t="b">
        <f t="shared" si="584"/>
        <v>0</v>
      </c>
      <c r="E9370" s="14">
        <f t="shared" si="586"/>
        <v>53136</v>
      </c>
      <c r="F9370" s="3"/>
      <c r="G9370" s="5">
        <v>57131</v>
      </c>
    </row>
    <row r="9371" spans="2:7">
      <c r="B9371" s="24">
        <f t="shared" si="587"/>
        <v>53137</v>
      </c>
      <c r="C9371" s="8" t="b">
        <f t="shared" si="585"/>
        <v>1</v>
      </c>
      <c r="D9371" s="21" t="b">
        <f t="shared" si="584"/>
        <v>0</v>
      </c>
      <c r="E9371" s="14" t="b">
        <f t="shared" si="586"/>
        <v>0</v>
      </c>
      <c r="F9371" s="3"/>
      <c r="G9371" s="5">
        <v>57132</v>
      </c>
    </row>
    <row r="9372" spans="2:7">
      <c r="B9372" s="24">
        <f t="shared" si="587"/>
        <v>53138</v>
      </c>
      <c r="C9372" s="8" t="b">
        <f t="shared" si="585"/>
        <v>1</v>
      </c>
      <c r="D9372" s="21" t="b">
        <f t="shared" si="584"/>
        <v>0</v>
      </c>
      <c r="E9372" s="14" t="b">
        <f t="shared" si="586"/>
        <v>0</v>
      </c>
      <c r="F9372" s="3"/>
      <c r="G9372" s="5">
        <v>57133</v>
      </c>
    </row>
    <row r="9373" spans="2:7">
      <c r="B9373" s="24">
        <f t="shared" si="587"/>
        <v>53139</v>
      </c>
      <c r="C9373" s="8" t="b">
        <f t="shared" si="585"/>
        <v>0</v>
      </c>
      <c r="D9373" s="21" t="b">
        <f t="shared" si="584"/>
        <v>0</v>
      </c>
      <c r="E9373" s="14">
        <f t="shared" si="586"/>
        <v>53139</v>
      </c>
      <c r="F9373" s="3"/>
      <c r="G9373" s="5">
        <v>57136</v>
      </c>
    </row>
    <row r="9374" spans="2:7">
      <c r="B9374" s="24">
        <f t="shared" si="587"/>
        <v>53140</v>
      </c>
      <c r="C9374" s="8" t="b">
        <f t="shared" si="585"/>
        <v>0</v>
      </c>
      <c r="D9374" s="21" t="b">
        <f t="shared" si="584"/>
        <v>0</v>
      </c>
      <c r="E9374" s="14">
        <f t="shared" si="586"/>
        <v>53140</v>
      </c>
      <c r="F9374" s="3"/>
      <c r="G9374" s="5">
        <v>57137</v>
      </c>
    </row>
    <row r="9375" spans="2:7">
      <c r="B9375" s="24">
        <f t="shared" si="587"/>
        <v>53141</v>
      </c>
      <c r="C9375" s="8" t="b">
        <f t="shared" si="585"/>
        <v>0</v>
      </c>
      <c r="D9375" s="21" t="b">
        <f t="shared" si="584"/>
        <v>0</v>
      </c>
      <c r="E9375" s="14">
        <f t="shared" si="586"/>
        <v>53141</v>
      </c>
      <c r="F9375" s="3"/>
      <c r="G9375" s="5">
        <v>57138</v>
      </c>
    </row>
    <row r="9376" spans="2:7">
      <c r="B9376" s="24">
        <f t="shared" si="587"/>
        <v>53142</v>
      </c>
      <c r="C9376" s="8" t="b">
        <f t="shared" si="585"/>
        <v>0</v>
      </c>
      <c r="D9376" s="21" t="b">
        <f t="shared" si="584"/>
        <v>0</v>
      </c>
      <c r="E9376" s="14">
        <f t="shared" si="586"/>
        <v>53142</v>
      </c>
      <c r="F9376" s="3"/>
      <c r="G9376" s="5">
        <v>57139</v>
      </c>
    </row>
    <row r="9377" spans="2:7">
      <c r="B9377" s="24">
        <f t="shared" si="587"/>
        <v>53143</v>
      </c>
      <c r="C9377" s="8" t="b">
        <f t="shared" si="585"/>
        <v>0</v>
      </c>
      <c r="D9377" s="21" t="b">
        <f t="shared" si="584"/>
        <v>0</v>
      </c>
      <c r="E9377" s="14">
        <f t="shared" si="586"/>
        <v>53143</v>
      </c>
      <c r="F9377" s="3"/>
      <c r="G9377" s="5">
        <v>57140</v>
      </c>
    </row>
    <row r="9378" spans="2:7">
      <c r="B9378" s="24">
        <f t="shared" si="587"/>
        <v>53144</v>
      </c>
      <c r="C9378" s="8" t="b">
        <f t="shared" si="585"/>
        <v>1</v>
      </c>
      <c r="D9378" s="21" t="b">
        <f t="shared" si="584"/>
        <v>0</v>
      </c>
      <c r="E9378" s="14" t="b">
        <f t="shared" si="586"/>
        <v>0</v>
      </c>
      <c r="F9378" s="3"/>
      <c r="G9378" s="5">
        <v>57143</v>
      </c>
    </row>
    <row r="9379" spans="2:7">
      <c r="B9379" s="24">
        <f t="shared" si="587"/>
        <v>53145</v>
      </c>
      <c r="C9379" s="8" t="b">
        <f t="shared" si="585"/>
        <v>1</v>
      </c>
      <c r="D9379" s="21" t="b">
        <f t="shared" si="584"/>
        <v>0</v>
      </c>
      <c r="E9379" s="14" t="b">
        <f t="shared" si="586"/>
        <v>0</v>
      </c>
      <c r="F9379" s="3"/>
      <c r="G9379" s="5">
        <v>57144</v>
      </c>
    </row>
    <row r="9380" spans="2:7">
      <c r="B9380" s="24">
        <f t="shared" si="587"/>
        <v>53146</v>
      </c>
      <c r="C9380" s="8" t="b">
        <f t="shared" si="585"/>
        <v>0</v>
      </c>
      <c r="D9380" s="21" t="b">
        <f t="shared" si="584"/>
        <v>0</v>
      </c>
      <c r="E9380" s="14">
        <f t="shared" si="586"/>
        <v>53146</v>
      </c>
      <c r="F9380" s="3"/>
      <c r="G9380" s="5">
        <v>57145</v>
      </c>
    </row>
    <row r="9381" spans="2:7">
      <c r="B9381" s="24">
        <f t="shared" si="587"/>
        <v>53147</v>
      </c>
      <c r="C9381" s="8" t="b">
        <f t="shared" si="585"/>
        <v>0</v>
      </c>
      <c r="D9381" s="21" t="b">
        <f t="shared" si="584"/>
        <v>0</v>
      </c>
      <c r="E9381" s="14">
        <f t="shared" si="586"/>
        <v>53147</v>
      </c>
      <c r="F9381" s="3"/>
      <c r="G9381" s="5">
        <v>57146</v>
      </c>
    </row>
    <row r="9382" spans="2:7">
      <c r="B9382" s="24">
        <f t="shared" si="587"/>
        <v>53148</v>
      </c>
      <c r="C9382" s="8" t="b">
        <f t="shared" si="585"/>
        <v>0</v>
      </c>
      <c r="D9382" s="21" t="b">
        <f t="shared" si="584"/>
        <v>0</v>
      </c>
      <c r="E9382" s="14">
        <f t="shared" si="586"/>
        <v>53148</v>
      </c>
      <c r="F9382" s="3"/>
      <c r="G9382" s="5">
        <v>57147</v>
      </c>
    </row>
    <row r="9383" spans="2:7">
      <c r="B9383" s="24">
        <f t="shared" si="587"/>
        <v>53149</v>
      </c>
      <c r="C9383" s="8" t="b">
        <f t="shared" si="585"/>
        <v>0</v>
      </c>
      <c r="D9383" s="21" t="b">
        <f t="shared" si="584"/>
        <v>0</v>
      </c>
      <c r="E9383" s="14">
        <f t="shared" si="586"/>
        <v>53149</v>
      </c>
      <c r="F9383" s="3"/>
      <c r="G9383" s="5">
        <v>57150</v>
      </c>
    </row>
    <row r="9384" spans="2:7">
      <c r="B9384" s="24">
        <f t="shared" si="587"/>
        <v>53150</v>
      </c>
      <c r="C9384" s="8" t="b">
        <f t="shared" si="585"/>
        <v>0</v>
      </c>
      <c r="D9384" s="21" t="b">
        <f t="shared" si="584"/>
        <v>0</v>
      </c>
      <c r="E9384" s="14">
        <f t="shared" si="586"/>
        <v>53150</v>
      </c>
      <c r="F9384" s="3"/>
      <c r="G9384" s="5">
        <v>57151</v>
      </c>
    </row>
    <row r="9385" spans="2:7">
      <c r="B9385" s="24">
        <f t="shared" si="587"/>
        <v>53151</v>
      </c>
      <c r="C9385" s="8" t="b">
        <f t="shared" si="585"/>
        <v>1</v>
      </c>
      <c r="D9385" s="21" t="b">
        <f t="shared" si="584"/>
        <v>0</v>
      </c>
      <c r="E9385" s="14" t="b">
        <f t="shared" si="586"/>
        <v>0</v>
      </c>
      <c r="F9385" s="3"/>
      <c r="G9385" s="5">
        <v>57152</v>
      </c>
    </row>
    <row r="9386" spans="2:7">
      <c r="B9386" s="24">
        <f t="shared" si="587"/>
        <v>53152</v>
      </c>
      <c r="C9386" s="8" t="b">
        <f t="shared" si="585"/>
        <v>1</v>
      </c>
      <c r="D9386" s="21" t="b">
        <f t="shared" si="584"/>
        <v>0</v>
      </c>
      <c r="E9386" s="14" t="b">
        <f t="shared" si="586"/>
        <v>0</v>
      </c>
      <c r="F9386" s="3"/>
      <c r="G9386" s="5">
        <v>57153</v>
      </c>
    </row>
    <row r="9387" spans="2:7">
      <c r="B9387" s="24">
        <f t="shared" si="587"/>
        <v>53153</v>
      </c>
      <c r="C9387" s="8" t="b">
        <f t="shared" si="585"/>
        <v>0</v>
      </c>
      <c r="D9387" s="21" t="b">
        <f t="shared" si="584"/>
        <v>0</v>
      </c>
      <c r="E9387" s="14">
        <f t="shared" si="586"/>
        <v>53153</v>
      </c>
      <c r="F9387" s="3"/>
      <c r="G9387" s="5">
        <v>57154</v>
      </c>
    </row>
    <row r="9388" spans="2:7">
      <c r="B9388" s="24">
        <f t="shared" si="587"/>
        <v>53154</v>
      </c>
      <c r="C9388" s="8" t="b">
        <f t="shared" si="585"/>
        <v>0</v>
      </c>
      <c r="D9388" s="21" t="b">
        <f t="shared" si="584"/>
        <v>0</v>
      </c>
      <c r="E9388" s="14">
        <f t="shared" si="586"/>
        <v>53154</v>
      </c>
      <c r="F9388" s="3"/>
      <c r="G9388" s="5">
        <v>57157</v>
      </c>
    </row>
    <row r="9389" spans="2:7">
      <c r="B9389" s="24">
        <f t="shared" si="587"/>
        <v>53155</v>
      </c>
      <c r="C9389" s="8" t="b">
        <f t="shared" si="585"/>
        <v>0</v>
      </c>
      <c r="D9389" s="21" t="b">
        <f t="shared" si="584"/>
        <v>0</v>
      </c>
      <c r="E9389" s="14">
        <f t="shared" si="586"/>
        <v>53155</v>
      </c>
      <c r="F9389" s="3"/>
      <c r="G9389" s="5">
        <v>57158</v>
      </c>
    </row>
    <row r="9390" spans="2:7">
      <c r="B9390" s="24">
        <f t="shared" si="587"/>
        <v>53156</v>
      </c>
      <c r="C9390" s="8" t="b">
        <f t="shared" si="585"/>
        <v>0</v>
      </c>
      <c r="D9390" s="21" t="b">
        <f t="shared" si="584"/>
        <v>0</v>
      </c>
      <c r="E9390" s="14">
        <f t="shared" si="586"/>
        <v>53156</v>
      </c>
      <c r="F9390" s="3"/>
      <c r="G9390" s="5">
        <v>57159</v>
      </c>
    </row>
    <row r="9391" spans="2:7">
      <c r="B9391" s="24">
        <f t="shared" si="587"/>
        <v>53157</v>
      </c>
      <c r="C9391" s="8" t="b">
        <f t="shared" si="585"/>
        <v>0</v>
      </c>
      <c r="D9391" s="21" t="b">
        <f t="shared" si="584"/>
        <v>0</v>
      </c>
      <c r="E9391" s="14">
        <f t="shared" si="586"/>
        <v>53157</v>
      </c>
      <c r="F9391" s="3"/>
      <c r="G9391" s="5">
        <v>57160</v>
      </c>
    </row>
    <row r="9392" spans="2:7">
      <c r="B9392" s="24">
        <f t="shared" si="587"/>
        <v>53158</v>
      </c>
      <c r="C9392" s="8" t="b">
        <f t="shared" si="585"/>
        <v>1</v>
      </c>
      <c r="D9392" s="21" t="b">
        <f t="shared" si="584"/>
        <v>0</v>
      </c>
      <c r="E9392" s="14" t="b">
        <f t="shared" si="586"/>
        <v>0</v>
      </c>
      <c r="F9392" s="3"/>
      <c r="G9392" s="5">
        <v>57161</v>
      </c>
    </row>
    <row r="9393" spans="2:7">
      <c r="B9393" s="24">
        <f t="shared" si="587"/>
        <v>53159</v>
      </c>
      <c r="C9393" s="8" t="b">
        <f t="shared" si="585"/>
        <v>1</v>
      </c>
      <c r="D9393" s="21" t="b">
        <f t="shared" si="584"/>
        <v>0</v>
      </c>
      <c r="E9393" s="14" t="b">
        <f t="shared" si="586"/>
        <v>0</v>
      </c>
      <c r="F9393" s="3"/>
      <c r="G9393" s="5">
        <v>57164</v>
      </c>
    </row>
    <row r="9394" spans="2:7">
      <c r="B9394" s="24">
        <f t="shared" si="587"/>
        <v>53160</v>
      </c>
      <c r="C9394" s="8" t="b">
        <f t="shared" si="585"/>
        <v>0</v>
      </c>
      <c r="D9394" s="21" t="b">
        <f t="shared" si="584"/>
        <v>0</v>
      </c>
      <c r="E9394" s="14">
        <f t="shared" si="586"/>
        <v>53160</v>
      </c>
      <c r="F9394" s="3"/>
      <c r="G9394" s="5">
        <v>57165</v>
      </c>
    </row>
    <row r="9395" spans="2:7">
      <c r="B9395" s="24">
        <f t="shared" si="587"/>
        <v>53161</v>
      </c>
      <c r="C9395" s="8" t="b">
        <f t="shared" si="585"/>
        <v>0</v>
      </c>
      <c r="D9395" s="21" t="b">
        <f t="shared" si="584"/>
        <v>0</v>
      </c>
      <c r="E9395" s="14">
        <f t="shared" si="586"/>
        <v>53161</v>
      </c>
      <c r="F9395" s="3"/>
      <c r="G9395" s="5">
        <v>57166</v>
      </c>
    </row>
    <row r="9396" spans="2:7">
      <c r="B9396" s="24">
        <f t="shared" si="587"/>
        <v>53162</v>
      </c>
      <c r="C9396" s="8" t="b">
        <f t="shared" si="585"/>
        <v>0</v>
      </c>
      <c r="D9396" s="21" t="b">
        <f t="shared" si="584"/>
        <v>0</v>
      </c>
      <c r="E9396" s="14">
        <f t="shared" si="586"/>
        <v>53162</v>
      </c>
      <c r="F9396" s="3"/>
      <c r="G9396" s="5">
        <v>57167</v>
      </c>
    </row>
    <row r="9397" spans="2:7">
      <c r="B9397" s="24">
        <f t="shared" si="587"/>
        <v>53163</v>
      </c>
      <c r="C9397" s="8" t="b">
        <f t="shared" si="585"/>
        <v>0</v>
      </c>
      <c r="D9397" s="21" t="b">
        <f t="shared" si="584"/>
        <v>0</v>
      </c>
      <c r="E9397" s="14">
        <f t="shared" si="586"/>
        <v>53163</v>
      </c>
      <c r="F9397" s="3"/>
      <c r="G9397" s="5">
        <v>57168</v>
      </c>
    </row>
    <row r="9398" spans="2:7">
      <c r="B9398" s="24">
        <f t="shared" si="587"/>
        <v>53164</v>
      </c>
      <c r="C9398" s="8" t="b">
        <f t="shared" si="585"/>
        <v>0</v>
      </c>
      <c r="D9398" s="21" t="b">
        <f t="shared" si="584"/>
        <v>0</v>
      </c>
      <c r="E9398" s="14">
        <f t="shared" si="586"/>
        <v>53164</v>
      </c>
      <c r="F9398" s="3"/>
      <c r="G9398" s="5">
        <v>57171</v>
      </c>
    </row>
    <row r="9399" spans="2:7">
      <c r="B9399" s="24">
        <f t="shared" si="587"/>
        <v>53165</v>
      </c>
      <c r="C9399" s="8" t="b">
        <f t="shared" si="585"/>
        <v>1</v>
      </c>
      <c r="D9399" s="21" t="b">
        <f t="shared" si="584"/>
        <v>0</v>
      </c>
      <c r="E9399" s="14" t="b">
        <f t="shared" si="586"/>
        <v>0</v>
      </c>
      <c r="F9399" s="3"/>
      <c r="G9399" s="5">
        <v>57172</v>
      </c>
    </row>
    <row r="9400" spans="2:7">
      <c r="B9400" s="24">
        <f t="shared" si="587"/>
        <v>53166</v>
      </c>
      <c r="C9400" s="8" t="b">
        <f t="shared" si="585"/>
        <v>1</v>
      </c>
      <c r="D9400" s="21" t="b">
        <f t="shared" si="584"/>
        <v>0</v>
      </c>
      <c r="E9400" s="14" t="b">
        <f t="shared" si="586"/>
        <v>0</v>
      </c>
      <c r="F9400" s="3"/>
      <c r="G9400" s="5">
        <v>57173</v>
      </c>
    </row>
    <row r="9401" spans="2:7">
      <c r="B9401" s="24">
        <f t="shared" si="587"/>
        <v>53167</v>
      </c>
      <c r="C9401" s="8" t="b">
        <f t="shared" si="585"/>
        <v>0</v>
      </c>
      <c r="D9401" s="21" t="b">
        <f t="shared" si="584"/>
        <v>0</v>
      </c>
      <c r="E9401" s="14">
        <f t="shared" si="586"/>
        <v>53167</v>
      </c>
      <c r="F9401" s="3"/>
      <c r="G9401" s="5">
        <v>57174</v>
      </c>
    </row>
    <row r="9402" spans="2:7">
      <c r="B9402" s="24">
        <f t="shared" si="587"/>
        <v>53168</v>
      </c>
      <c r="C9402" s="8" t="b">
        <f t="shared" si="585"/>
        <v>0</v>
      </c>
      <c r="D9402" s="21" t="b">
        <f t="shared" si="584"/>
        <v>0</v>
      </c>
      <c r="E9402" s="14">
        <f t="shared" si="586"/>
        <v>53168</v>
      </c>
      <c r="F9402" s="3"/>
      <c r="G9402" s="5">
        <v>57175</v>
      </c>
    </row>
    <row r="9403" spans="2:7">
      <c r="B9403" s="24">
        <f t="shared" si="587"/>
        <v>53169</v>
      </c>
      <c r="C9403" s="8" t="b">
        <f t="shared" si="585"/>
        <v>0</v>
      </c>
      <c r="D9403" s="21" t="b">
        <f t="shared" si="584"/>
        <v>0</v>
      </c>
      <c r="E9403" s="14">
        <f t="shared" si="586"/>
        <v>53169</v>
      </c>
      <c r="F9403" s="3"/>
      <c r="G9403" s="5">
        <v>57178</v>
      </c>
    </row>
    <row r="9404" spans="2:7">
      <c r="B9404" s="24">
        <f t="shared" si="587"/>
        <v>53170</v>
      </c>
      <c r="C9404" s="8" t="b">
        <f t="shared" si="585"/>
        <v>0</v>
      </c>
      <c r="D9404" s="21" t="b">
        <f t="shared" si="584"/>
        <v>0</v>
      </c>
      <c r="E9404" s="14">
        <f t="shared" si="586"/>
        <v>53170</v>
      </c>
      <c r="F9404" s="3"/>
      <c r="G9404" s="5">
        <v>57179</v>
      </c>
    </row>
    <row r="9405" spans="2:7">
      <c r="B9405" s="24">
        <f t="shared" si="587"/>
        <v>53171</v>
      </c>
      <c r="C9405" s="8" t="b">
        <f t="shared" si="585"/>
        <v>0</v>
      </c>
      <c r="D9405" s="21" t="b">
        <f t="shared" si="584"/>
        <v>0</v>
      </c>
      <c r="E9405" s="14">
        <f t="shared" si="586"/>
        <v>53171</v>
      </c>
      <c r="F9405" s="3"/>
      <c r="G9405" s="5">
        <v>57180</v>
      </c>
    </row>
    <row r="9406" spans="2:7">
      <c r="B9406" s="24">
        <f t="shared" si="587"/>
        <v>53172</v>
      </c>
      <c r="C9406" s="8" t="b">
        <f t="shared" si="585"/>
        <v>1</v>
      </c>
      <c r="D9406" s="21" t="b">
        <f t="shared" si="584"/>
        <v>0</v>
      </c>
      <c r="E9406" s="14" t="b">
        <f t="shared" si="586"/>
        <v>0</v>
      </c>
      <c r="F9406" s="3"/>
      <c r="G9406" s="5">
        <v>57181</v>
      </c>
    </row>
    <row r="9407" spans="2:7">
      <c r="B9407" s="24">
        <f t="shared" si="587"/>
        <v>53173</v>
      </c>
      <c r="C9407" s="8" t="b">
        <f t="shared" si="585"/>
        <v>1</v>
      </c>
      <c r="D9407" s="21" t="b">
        <f t="shared" si="584"/>
        <v>0</v>
      </c>
      <c r="E9407" s="14" t="b">
        <f t="shared" si="586"/>
        <v>0</v>
      </c>
      <c r="F9407" s="3"/>
      <c r="G9407" s="5">
        <v>57182</v>
      </c>
    </row>
    <row r="9408" spans="2:7">
      <c r="B9408" s="24">
        <f t="shared" si="587"/>
        <v>53174</v>
      </c>
      <c r="C9408" s="8" t="b">
        <f t="shared" si="585"/>
        <v>0</v>
      </c>
      <c r="D9408" s="21" t="b">
        <f t="shared" si="584"/>
        <v>0</v>
      </c>
      <c r="E9408" s="14">
        <f t="shared" si="586"/>
        <v>53174</v>
      </c>
      <c r="F9408" s="3"/>
      <c r="G9408" s="5">
        <v>57185</v>
      </c>
    </row>
    <row r="9409" spans="2:7">
      <c r="B9409" s="24">
        <f t="shared" si="587"/>
        <v>53175</v>
      </c>
      <c r="C9409" s="8" t="b">
        <f t="shared" si="585"/>
        <v>0</v>
      </c>
      <c r="D9409" s="21" t="b">
        <f t="shared" si="584"/>
        <v>0</v>
      </c>
      <c r="E9409" s="14">
        <f t="shared" si="586"/>
        <v>53175</v>
      </c>
      <c r="F9409" s="3"/>
      <c r="G9409" s="5">
        <v>57186</v>
      </c>
    </row>
    <row r="9410" spans="2:7">
      <c r="B9410" s="24">
        <f t="shared" si="587"/>
        <v>53176</v>
      </c>
      <c r="C9410" s="8" t="b">
        <f t="shared" si="585"/>
        <v>0</v>
      </c>
      <c r="D9410" s="21" t="b">
        <f t="shared" si="584"/>
        <v>0</v>
      </c>
      <c r="E9410" s="14">
        <f t="shared" si="586"/>
        <v>53176</v>
      </c>
      <c r="F9410" s="3"/>
      <c r="G9410" s="5">
        <v>57187</v>
      </c>
    </row>
    <row r="9411" spans="2:7">
      <c r="B9411" s="24">
        <f t="shared" si="587"/>
        <v>53177</v>
      </c>
      <c r="C9411" s="8" t="b">
        <f t="shared" si="585"/>
        <v>0</v>
      </c>
      <c r="D9411" s="21" t="b">
        <f t="shared" ref="D9411:D9474" si="588">IF(TYPE(VLOOKUP(B9411,Holidays,1,0))&lt;&gt;1,FALSE,TRUE)</f>
        <v>0</v>
      </c>
      <c r="E9411" s="14">
        <f t="shared" si="586"/>
        <v>53177</v>
      </c>
      <c r="F9411" s="3"/>
      <c r="G9411" s="5">
        <v>57188</v>
      </c>
    </row>
    <row r="9412" spans="2:7">
      <c r="B9412" s="24">
        <f t="shared" si="587"/>
        <v>53178</v>
      </c>
      <c r="C9412" s="8" t="b">
        <f t="shared" ref="C9412:C9475" si="589">IF(WEEKDAY(B9412,2)&gt;5,TRUE)</f>
        <v>0</v>
      </c>
      <c r="D9412" s="21" t="b">
        <f t="shared" si="588"/>
        <v>0</v>
      </c>
      <c r="E9412" s="14">
        <f t="shared" ref="E9412:E9475" si="590">IF(OR(C9412,D9412),FALSE,B9412)</f>
        <v>53178</v>
      </c>
      <c r="F9412" s="3"/>
      <c r="G9412" s="5">
        <v>57189</v>
      </c>
    </row>
    <row r="9413" spans="2:7">
      <c r="B9413" s="24">
        <f t="shared" ref="B9413:B9476" si="591">B9412+1</f>
        <v>53179</v>
      </c>
      <c r="C9413" s="8" t="b">
        <f t="shared" si="589"/>
        <v>1</v>
      </c>
      <c r="D9413" s="21" t="b">
        <f t="shared" si="588"/>
        <v>0</v>
      </c>
      <c r="E9413" s="14" t="b">
        <f t="shared" si="590"/>
        <v>0</v>
      </c>
      <c r="F9413" s="3"/>
      <c r="G9413" s="5">
        <v>57192</v>
      </c>
    </row>
    <row r="9414" spans="2:7">
      <c r="B9414" s="24">
        <f t="shared" si="591"/>
        <v>53180</v>
      </c>
      <c r="C9414" s="8" t="b">
        <f t="shared" si="589"/>
        <v>1</v>
      </c>
      <c r="D9414" s="21" t="b">
        <f t="shared" si="588"/>
        <v>0</v>
      </c>
      <c r="E9414" s="14" t="b">
        <f t="shared" si="590"/>
        <v>0</v>
      </c>
      <c r="F9414" s="3"/>
      <c r="G9414" s="5">
        <v>57193</v>
      </c>
    </row>
    <row r="9415" spans="2:7">
      <c r="B9415" s="24">
        <f t="shared" si="591"/>
        <v>53181</v>
      </c>
      <c r="C9415" s="8" t="b">
        <f t="shared" si="589"/>
        <v>0</v>
      </c>
      <c r="D9415" s="21" t="b">
        <f t="shared" si="588"/>
        <v>0</v>
      </c>
      <c r="E9415" s="14">
        <f t="shared" si="590"/>
        <v>53181</v>
      </c>
      <c r="F9415" s="3"/>
      <c r="G9415" s="5">
        <v>57194</v>
      </c>
    </row>
    <row r="9416" spans="2:7">
      <c r="B9416" s="24">
        <f t="shared" si="591"/>
        <v>53182</v>
      </c>
      <c r="C9416" s="8" t="b">
        <f t="shared" si="589"/>
        <v>0</v>
      </c>
      <c r="D9416" s="21" t="b">
        <f t="shared" si="588"/>
        <v>0</v>
      </c>
      <c r="E9416" s="14">
        <f t="shared" si="590"/>
        <v>53182</v>
      </c>
      <c r="F9416" s="3"/>
      <c r="G9416" s="5">
        <v>57195</v>
      </c>
    </row>
    <row r="9417" spans="2:7">
      <c r="B9417" s="24">
        <f t="shared" si="591"/>
        <v>53183</v>
      </c>
      <c r="C9417" s="8" t="b">
        <f t="shared" si="589"/>
        <v>0</v>
      </c>
      <c r="D9417" s="21" t="b">
        <f t="shared" si="588"/>
        <v>0</v>
      </c>
      <c r="E9417" s="14">
        <f t="shared" si="590"/>
        <v>53183</v>
      </c>
      <c r="F9417" s="3"/>
      <c r="G9417" s="5">
        <v>57196</v>
      </c>
    </row>
    <row r="9418" spans="2:7">
      <c r="B9418" s="24">
        <f t="shared" si="591"/>
        <v>53184</v>
      </c>
      <c r="C9418" s="8" t="b">
        <f t="shared" si="589"/>
        <v>0</v>
      </c>
      <c r="D9418" s="21" t="b">
        <f t="shared" si="588"/>
        <v>0</v>
      </c>
      <c r="E9418" s="14">
        <f t="shared" si="590"/>
        <v>53184</v>
      </c>
      <c r="F9418" s="3"/>
      <c r="G9418" s="5">
        <v>57199</v>
      </c>
    </row>
    <row r="9419" spans="2:7">
      <c r="B9419" s="24">
        <f t="shared" si="591"/>
        <v>53185</v>
      </c>
      <c r="C9419" s="8" t="b">
        <f t="shared" si="589"/>
        <v>0</v>
      </c>
      <c r="D9419" s="21" t="b">
        <f t="shared" si="588"/>
        <v>0</v>
      </c>
      <c r="E9419" s="14">
        <f t="shared" si="590"/>
        <v>53185</v>
      </c>
      <c r="F9419" s="3"/>
      <c r="G9419" s="5">
        <v>57200</v>
      </c>
    </row>
    <row r="9420" spans="2:7">
      <c r="B9420" s="24">
        <f t="shared" si="591"/>
        <v>53186</v>
      </c>
      <c r="C9420" s="8" t="b">
        <f t="shared" si="589"/>
        <v>1</v>
      </c>
      <c r="D9420" s="21" t="b">
        <f t="shared" si="588"/>
        <v>0</v>
      </c>
      <c r="E9420" s="14" t="b">
        <f t="shared" si="590"/>
        <v>0</v>
      </c>
      <c r="F9420" s="3"/>
      <c r="G9420" s="5">
        <v>57201</v>
      </c>
    </row>
    <row r="9421" spans="2:7">
      <c r="B9421" s="24">
        <f t="shared" si="591"/>
        <v>53187</v>
      </c>
      <c r="C9421" s="8" t="b">
        <f t="shared" si="589"/>
        <v>1</v>
      </c>
      <c r="D9421" s="21" t="b">
        <f t="shared" si="588"/>
        <v>0</v>
      </c>
      <c r="E9421" s="14" t="b">
        <f t="shared" si="590"/>
        <v>0</v>
      </c>
      <c r="F9421" s="3"/>
      <c r="G9421" s="5">
        <v>57202</v>
      </c>
    </row>
    <row r="9422" spans="2:7">
      <c r="B9422" s="24">
        <f t="shared" si="591"/>
        <v>53188</v>
      </c>
      <c r="C9422" s="8" t="b">
        <f t="shared" si="589"/>
        <v>0</v>
      </c>
      <c r="D9422" s="21" t="b">
        <f t="shared" si="588"/>
        <v>0</v>
      </c>
      <c r="E9422" s="14">
        <f t="shared" si="590"/>
        <v>53188</v>
      </c>
      <c r="F9422" s="3"/>
      <c r="G9422" s="5">
        <v>57203</v>
      </c>
    </row>
    <row r="9423" spans="2:7">
      <c r="B9423" s="24">
        <f t="shared" si="591"/>
        <v>53189</v>
      </c>
      <c r="C9423" s="8" t="b">
        <f t="shared" si="589"/>
        <v>0</v>
      </c>
      <c r="D9423" s="21" t="b">
        <f t="shared" si="588"/>
        <v>0</v>
      </c>
      <c r="E9423" s="14">
        <f t="shared" si="590"/>
        <v>53189</v>
      </c>
      <c r="F9423" s="3"/>
      <c r="G9423" s="5">
        <v>57206</v>
      </c>
    </row>
    <row r="9424" spans="2:7">
      <c r="B9424" s="24">
        <f t="shared" si="591"/>
        <v>53190</v>
      </c>
      <c r="C9424" s="8" t="b">
        <f t="shared" si="589"/>
        <v>0</v>
      </c>
      <c r="D9424" s="21" t="b">
        <f t="shared" si="588"/>
        <v>0</v>
      </c>
      <c r="E9424" s="14">
        <f t="shared" si="590"/>
        <v>53190</v>
      </c>
      <c r="F9424" s="3"/>
      <c r="G9424" s="5">
        <v>57207</v>
      </c>
    </row>
    <row r="9425" spans="2:7">
      <c r="B9425" s="24">
        <f t="shared" si="591"/>
        <v>53191</v>
      </c>
      <c r="C9425" s="8" t="b">
        <f t="shared" si="589"/>
        <v>0</v>
      </c>
      <c r="D9425" s="21" t="b">
        <f t="shared" si="588"/>
        <v>0</v>
      </c>
      <c r="E9425" s="14">
        <f t="shared" si="590"/>
        <v>53191</v>
      </c>
      <c r="F9425" s="3"/>
      <c r="G9425" s="5">
        <v>57208</v>
      </c>
    </row>
    <row r="9426" spans="2:7">
      <c r="B9426" s="24">
        <f t="shared" si="591"/>
        <v>53192</v>
      </c>
      <c r="C9426" s="8" t="b">
        <f t="shared" si="589"/>
        <v>0</v>
      </c>
      <c r="D9426" s="21" t="b">
        <f t="shared" si="588"/>
        <v>0</v>
      </c>
      <c r="E9426" s="14">
        <f t="shared" si="590"/>
        <v>53192</v>
      </c>
      <c r="F9426" s="3"/>
      <c r="G9426" s="5">
        <v>57209</v>
      </c>
    </row>
    <row r="9427" spans="2:7">
      <c r="B9427" s="24">
        <f t="shared" si="591"/>
        <v>53193</v>
      </c>
      <c r="C9427" s="8" t="b">
        <f t="shared" si="589"/>
        <v>1</v>
      </c>
      <c r="D9427" s="21" t="b">
        <f t="shared" si="588"/>
        <v>0</v>
      </c>
      <c r="E9427" s="14" t="b">
        <f t="shared" si="590"/>
        <v>0</v>
      </c>
      <c r="F9427" s="3"/>
      <c r="G9427" s="5">
        <v>57210</v>
      </c>
    </row>
    <row r="9428" spans="2:7">
      <c r="B9428" s="24">
        <f t="shared" si="591"/>
        <v>53194</v>
      </c>
      <c r="C9428" s="8" t="b">
        <f t="shared" si="589"/>
        <v>1</v>
      </c>
      <c r="D9428" s="21" t="b">
        <f t="shared" si="588"/>
        <v>0</v>
      </c>
      <c r="E9428" s="14" t="b">
        <f t="shared" si="590"/>
        <v>0</v>
      </c>
      <c r="F9428" s="3"/>
      <c r="G9428" s="5">
        <v>57213</v>
      </c>
    </row>
    <row r="9429" spans="2:7">
      <c r="B9429" s="24">
        <f t="shared" si="591"/>
        <v>53195</v>
      </c>
      <c r="C9429" s="8" t="b">
        <f t="shared" si="589"/>
        <v>0</v>
      </c>
      <c r="D9429" s="21" t="b">
        <f t="shared" si="588"/>
        <v>0</v>
      </c>
      <c r="E9429" s="14">
        <f t="shared" si="590"/>
        <v>53195</v>
      </c>
      <c r="F9429" s="3"/>
      <c r="G9429" s="5">
        <v>57214</v>
      </c>
    </row>
    <row r="9430" spans="2:7">
      <c r="B9430" s="24">
        <f t="shared" si="591"/>
        <v>53196</v>
      </c>
      <c r="C9430" s="8" t="b">
        <f t="shared" si="589"/>
        <v>0</v>
      </c>
      <c r="D9430" s="21" t="b">
        <f t="shared" si="588"/>
        <v>0</v>
      </c>
      <c r="E9430" s="14">
        <f t="shared" si="590"/>
        <v>53196</v>
      </c>
      <c r="F9430" s="3"/>
      <c r="G9430" s="5">
        <v>57215</v>
      </c>
    </row>
    <row r="9431" spans="2:7">
      <c r="B9431" s="24">
        <f t="shared" si="591"/>
        <v>53197</v>
      </c>
      <c r="C9431" s="8" t="b">
        <f t="shared" si="589"/>
        <v>0</v>
      </c>
      <c r="D9431" s="21" t="b">
        <f t="shared" si="588"/>
        <v>0</v>
      </c>
      <c r="E9431" s="14">
        <f t="shared" si="590"/>
        <v>53197</v>
      </c>
      <c r="F9431" s="3"/>
      <c r="G9431" s="5">
        <v>57216</v>
      </c>
    </row>
    <row r="9432" spans="2:7">
      <c r="B9432" s="24">
        <f t="shared" si="591"/>
        <v>53198</v>
      </c>
      <c r="C9432" s="8" t="b">
        <f t="shared" si="589"/>
        <v>0</v>
      </c>
      <c r="D9432" s="21" t="b">
        <f t="shared" si="588"/>
        <v>0</v>
      </c>
      <c r="E9432" s="14">
        <f t="shared" si="590"/>
        <v>53198</v>
      </c>
      <c r="F9432" s="3"/>
      <c r="G9432" s="5">
        <v>57217</v>
      </c>
    </row>
    <row r="9433" spans="2:7">
      <c r="B9433" s="24">
        <f t="shared" si="591"/>
        <v>53199</v>
      </c>
      <c r="C9433" s="8" t="b">
        <f t="shared" si="589"/>
        <v>0</v>
      </c>
      <c r="D9433" s="21" t="b">
        <f t="shared" si="588"/>
        <v>0</v>
      </c>
      <c r="E9433" s="14">
        <f t="shared" si="590"/>
        <v>53199</v>
      </c>
      <c r="F9433" s="3"/>
      <c r="G9433" s="5">
        <v>57220</v>
      </c>
    </row>
    <row r="9434" spans="2:7">
      <c r="B9434" s="24">
        <f t="shared" si="591"/>
        <v>53200</v>
      </c>
      <c r="C9434" s="8" t="b">
        <f t="shared" si="589"/>
        <v>1</v>
      </c>
      <c r="D9434" s="21" t="b">
        <f t="shared" si="588"/>
        <v>0</v>
      </c>
      <c r="E9434" s="14" t="b">
        <f t="shared" si="590"/>
        <v>0</v>
      </c>
      <c r="F9434" s="3"/>
      <c r="G9434" s="5">
        <v>57221</v>
      </c>
    </row>
    <row r="9435" spans="2:7">
      <c r="B9435" s="24">
        <f t="shared" si="591"/>
        <v>53201</v>
      </c>
      <c r="C9435" s="8" t="b">
        <f t="shared" si="589"/>
        <v>1</v>
      </c>
      <c r="D9435" s="21" t="b">
        <f t="shared" si="588"/>
        <v>0</v>
      </c>
      <c r="E9435" s="14" t="b">
        <f t="shared" si="590"/>
        <v>0</v>
      </c>
      <c r="F9435" s="3"/>
      <c r="G9435" s="5">
        <v>57222</v>
      </c>
    </row>
    <row r="9436" spans="2:7">
      <c r="B9436" s="24">
        <f t="shared" si="591"/>
        <v>53202</v>
      </c>
      <c r="C9436" s="8" t="b">
        <f t="shared" si="589"/>
        <v>0</v>
      </c>
      <c r="D9436" s="21" t="b">
        <f t="shared" si="588"/>
        <v>0</v>
      </c>
      <c r="E9436" s="14">
        <f t="shared" si="590"/>
        <v>53202</v>
      </c>
      <c r="F9436" s="3"/>
      <c r="G9436" s="5">
        <v>57223</v>
      </c>
    </row>
    <row r="9437" spans="2:7">
      <c r="B9437" s="24">
        <f t="shared" si="591"/>
        <v>53203</v>
      </c>
      <c r="C9437" s="8" t="b">
        <f t="shared" si="589"/>
        <v>0</v>
      </c>
      <c r="D9437" s="21" t="b">
        <f t="shared" si="588"/>
        <v>0</v>
      </c>
      <c r="E9437" s="14">
        <f t="shared" si="590"/>
        <v>53203</v>
      </c>
      <c r="F9437" s="3"/>
      <c r="G9437" s="5">
        <v>57224</v>
      </c>
    </row>
    <row r="9438" spans="2:7">
      <c r="B9438" s="24">
        <f t="shared" si="591"/>
        <v>53204</v>
      </c>
      <c r="C9438" s="8" t="b">
        <f t="shared" si="589"/>
        <v>0</v>
      </c>
      <c r="D9438" s="21" t="b">
        <f t="shared" si="588"/>
        <v>0</v>
      </c>
      <c r="E9438" s="14">
        <f t="shared" si="590"/>
        <v>53204</v>
      </c>
      <c r="F9438" s="3"/>
      <c r="G9438" s="5">
        <v>57227</v>
      </c>
    </row>
    <row r="9439" spans="2:7">
      <c r="B9439" s="24">
        <f t="shared" si="591"/>
        <v>53205</v>
      </c>
      <c r="C9439" s="8" t="b">
        <f t="shared" si="589"/>
        <v>0</v>
      </c>
      <c r="D9439" s="21" t="b">
        <f t="shared" si="588"/>
        <v>0</v>
      </c>
      <c r="E9439" s="14">
        <f t="shared" si="590"/>
        <v>53205</v>
      </c>
      <c r="F9439" s="3"/>
      <c r="G9439" s="5">
        <v>57228</v>
      </c>
    </row>
    <row r="9440" spans="2:7">
      <c r="B9440" s="24">
        <f t="shared" si="591"/>
        <v>53206</v>
      </c>
      <c r="C9440" s="8" t="b">
        <f t="shared" si="589"/>
        <v>0</v>
      </c>
      <c r="D9440" s="21" t="b">
        <f t="shared" si="588"/>
        <v>0</v>
      </c>
      <c r="E9440" s="14">
        <f t="shared" si="590"/>
        <v>53206</v>
      </c>
      <c r="F9440" s="3"/>
      <c r="G9440" s="5">
        <v>57229</v>
      </c>
    </row>
    <row r="9441" spans="2:7">
      <c r="B9441" s="24">
        <f t="shared" si="591"/>
        <v>53207</v>
      </c>
      <c r="C9441" s="8" t="b">
        <f t="shared" si="589"/>
        <v>1</v>
      </c>
      <c r="D9441" s="21" t="b">
        <f t="shared" si="588"/>
        <v>0</v>
      </c>
      <c r="E9441" s="14" t="b">
        <f t="shared" si="590"/>
        <v>0</v>
      </c>
      <c r="F9441" s="3"/>
      <c r="G9441" s="5">
        <v>57230</v>
      </c>
    </row>
    <row r="9442" spans="2:7">
      <c r="B9442" s="24">
        <f t="shared" si="591"/>
        <v>53208</v>
      </c>
      <c r="C9442" s="8" t="b">
        <f t="shared" si="589"/>
        <v>1</v>
      </c>
      <c r="D9442" s="21" t="b">
        <f t="shared" si="588"/>
        <v>0</v>
      </c>
      <c r="E9442" s="14" t="b">
        <f t="shared" si="590"/>
        <v>0</v>
      </c>
      <c r="F9442" s="3"/>
      <c r="G9442" s="5">
        <v>57231</v>
      </c>
    </row>
    <row r="9443" spans="2:7">
      <c r="B9443" s="24">
        <f t="shared" si="591"/>
        <v>53209</v>
      </c>
      <c r="C9443" s="8" t="b">
        <f t="shared" si="589"/>
        <v>0</v>
      </c>
      <c r="D9443" s="21" t="b">
        <f t="shared" si="588"/>
        <v>0</v>
      </c>
      <c r="E9443" s="14">
        <f t="shared" si="590"/>
        <v>53209</v>
      </c>
      <c r="F9443" s="3"/>
      <c r="G9443" s="5">
        <v>57234</v>
      </c>
    </row>
    <row r="9444" spans="2:7">
      <c r="B9444" s="24">
        <f t="shared" si="591"/>
        <v>53210</v>
      </c>
      <c r="C9444" s="8" t="b">
        <f t="shared" si="589"/>
        <v>0</v>
      </c>
      <c r="D9444" s="21" t="b">
        <f t="shared" si="588"/>
        <v>0</v>
      </c>
      <c r="E9444" s="14">
        <f t="shared" si="590"/>
        <v>53210</v>
      </c>
      <c r="F9444" s="3"/>
      <c r="G9444" s="5">
        <v>57235</v>
      </c>
    </row>
    <row r="9445" spans="2:7">
      <c r="B9445" s="24">
        <f t="shared" si="591"/>
        <v>53211</v>
      </c>
      <c r="C9445" s="8" t="b">
        <f t="shared" si="589"/>
        <v>0</v>
      </c>
      <c r="D9445" s="21" t="b">
        <f t="shared" si="588"/>
        <v>0</v>
      </c>
      <c r="E9445" s="14">
        <f t="shared" si="590"/>
        <v>53211</v>
      </c>
      <c r="F9445" s="3"/>
      <c r="G9445" s="5">
        <v>57236</v>
      </c>
    </row>
    <row r="9446" spans="2:7">
      <c r="B9446" s="24">
        <f t="shared" si="591"/>
        <v>53212</v>
      </c>
      <c r="C9446" s="8" t="b">
        <f t="shared" si="589"/>
        <v>0</v>
      </c>
      <c r="D9446" s="21" t="b">
        <f t="shared" si="588"/>
        <v>0</v>
      </c>
      <c r="E9446" s="14">
        <f t="shared" si="590"/>
        <v>53212</v>
      </c>
      <c r="F9446" s="3"/>
      <c r="G9446" s="5">
        <v>57237</v>
      </c>
    </row>
    <row r="9447" spans="2:7">
      <c r="B9447" s="24">
        <f t="shared" si="591"/>
        <v>53213</v>
      </c>
      <c r="C9447" s="8" t="b">
        <f t="shared" si="589"/>
        <v>0</v>
      </c>
      <c r="D9447" s="21" t="b">
        <f t="shared" si="588"/>
        <v>0</v>
      </c>
      <c r="E9447" s="14">
        <f t="shared" si="590"/>
        <v>53213</v>
      </c>
      <c r="F9447" s="3"/>
      <c r="G9447" s="5">
        <v>57238</v>
      </c>
    </row>
    <row r="9448" spans="2:7">
      <c r="B9448" s="24">
        <f t="shared" si="591"/>
        <v>53214</v>
      </c>
      <c r="C9448" s="8" t="b">
        <f t="shared" si="589"/>
        <v>1</v>
      </c>
      <c r="D9448" s="21" t="b">
        <f t="shared" si="588"/>
        <v>0</v>
      </c>
      <c r="E9448" s="14" t="b">
        <f t="shared" si="590"/>
        <v>0</v>
      </c>
      <c r="F9448" s="3"/>
      <c r="G9448" s="5">
        <v>57241</v>
      </c>
    </row>
    <row r="9449" spans="2:7">
      <c r="B9449" s="24">
        <f t="shared" si="591"/>
        <v>53215</v>
      </c>
      <c r="C9449" s="8" t="b">
        <f t="shared" si="589"/>
        <v>1</v>
      </c>
      <c r="D9449" s="21" t="b">
        <f t="shared" si="588"/>
        <v>0</v>
      </c>
      <c r="E9449" s="14" t="b">
        <f t="shared" si="590"/>
        <v>0</v>
      </c>
      <c r="F9449" s="3"/>
      <c r="G9449" s="5">
        <v>57242</v>
      </c>
    </row>
    <row r="9450" spans="2:7">
      <c r="B9450" s="24">
        <f t="shared" si="591"/>
        <v>53216</v>
      </c>
      <c r="C9450" s="8" t="b">
        <f t="shared" si="589"/>
        <v>0</v>
      </c>
      <c r="D9450" s="21" t="b">
        <f t="shared" si="588"/>
        <v>0</v>
      </c>
      <c r="E9450" s="14">
        <f t="shared" si="590"/>
        <v>53216</v>
      </c>
      <c r="F9450" s="3"/>
      <c r="G9450" s="5">
        <v>57243</v>
      </c>
    </row>
    <row r="9451" spans="2:7">
      <c r="B9451" s="24">
        <f t="shared" si="591"/>
        <v>53217</v>
      </c>
      <c r="C9451" s="8" t="b">
        <f t="shared" si="589"/>
        <v>0</v>
      </c>
      <c r="D9451" s="21" t="b">
        <f t="shared" si="588"/>
        <v>0</v>
      </c>
      <c r="E9451" s="14">
        <f t="shared" si="590"/>
        <v>53217</v>
      </c>
      <c r="F9451" s="3"/>
      <c r="G9451" s="5">
        <v>57244</v>
      </c>
    </row>
    <row r="9452" spans="2:7">
      <c r="B9452" s="24">
        <f t="shared" si="591"/>
        <v>53218</v>
      </c>
      <c r="C9452" s="8" t="b">
        <f t="shared" si="589"/>
        <v>0</v>
      </c>
      <c r="D9452" s="21" t="b">
        <f t="shared" si="588"/>
        <v>0</v>
      </c>
      <c r="E9452" s="14">
        <f t="shared" si="590"/>
        <v>53218</v>
      </c>
      <c r="F9452" s="3"/>
      <c r="G9452" s="5">
        <v>57245</v>
      </c>
    </row>
    <row r="9453" spans="2:7">
      <c r="B9453" s="24">
        <f t="shared" si="591"/>
        <v>53219</v>
      </c>
      <c r="C9453" s="8" t="b">
        <f t="shared" si="589"/>
        <v>0</v>
      </c>
      <c r="D9453" s="21" t="b">
        <f t="shared" si="588"/>
        <v>0</v>
      </c>
      <c r="E9453" s="14">
        <f t="shared" si="590"/>
        <v>53219</v>
      </c>
      <c r="F9453" s="3"/>
      <c r="G9453" s="5">
        <v>57248</v>
      </c>
    </row>
    <row r="9454" spans="2:7">
      <c r="B9454" s="24">
        <f t="shared" si="591"/>
        <v>53220</v>
      </c>
      <c r="C9454" s="8" t="b">
        <f t="shared" si="589"/>
        <v>0</v>
      </c>
      <c r="D9454" s="21" t="b">
        <f t="shared" si="588"/>
        <v>0</v>
      </c>
      <c r="E9454" s="14">
        <f t="shared" si="590"/>
        <v>53220</v>
      </c>
      <c r="F9454" s="3"/>
      <c r="G9454" s="5">
        <v>57249</v>
      </c>
    </row>
    <row r="9455" spans="2:7">
      <c r="B9455" s="24">
        <f t="shared" si="591"/>
        <v>53221</v>
      </c>
      <c r="C9455" s="8" t="b">
        <f t="shared" si="589"/>
        <v>1</v>
      </c>
      <c r="D9455" s="21" t="b">
        <f t="shared" si="588"/>
        <v>0</v>
      </c>
      <c r="E9455" s="14" t="b">
        <f t="shared" si="590"/>
        <v>0</v>
      </c>
      <c r="F9455" s="3"/>
      <c r="G9455" s="5">
        <v>57250</v>
      </c>
    </row>
    <row r="9456" spans="2:7">
      <c r="B9456" s="24">
        <f t="shared" si="591"/>
        <v>53222</v>
      </c>
      <c r="C9456" s="8" t="b">
        <f t="shared" si="589"/>
        <v>1</v>
      </c>
      <c r="D9456" s="21" t="b">
        <f t="shared" si="588"/>
        <v>0</v>
      </c>
      <c r="E9456" s="14" t="b">
        <f t="shared" si="590"/>
        <v>0</v>
      </c>
      <c r="F9456" s="3"/>
      <c r="G9456" s="5">
        <v>57251</v>
      </c>
    </row>
    <row r="9457" spans="2:7">
      <c r="B9457" s="24">
        <f t="shared" si="591"/>
        <v>53223</v>
      </c>
      <c r="C9457" s="8" t="b">
        <f t="shared" si="589"/>
        <v>0</v>
      </c>
      <c r="D9457" s="21" t="b">
        <f t="shared" si="588"/>
        <v>0</v>
      </c>
      <c r="E9457" s="14">
        <f t="shared" si="590"/>
        <v>53223</v>
      </c>
      <c r="F9457" s="3"/>
      <c r="G9457" s="5">
        <v>57252</v>
      </c>
    </row>
    <row r="9458" spans="2:7">
      <c r="B9458" s="24">
        <f t="shared" si="591"/>
        <v>53224</v>
      </c>
      <c r="C9458" s="8" t="b">
        <f t="shared" si="589"/>
        <v>0</v>
      </c>
      <c r="D9458" s="21" t="b">
        <f t="shared" si="588"/>
        <v>0</v>
      </c>
      <c r="E9458" s="14">
        <f t="shared" si="590"/>
        <v>53224</v>
      </c>
      <c r="F9458" s="3"/>
      <c r="G9458" s="5">
        <v>57255</v>
      </c>
    </row>
    <row r="9459" spans="2:7">
      <c r="B9459" s="24">
        <f t="shared" si="591"/>
        <v>53225</v>
      </c>
      <c r="C9459" s="8" t="b">
        <f t="shared" si="589"/>
        <v>0</v>
      </c>
      <c r="D9459" s="21" t="b">
        <f t="shared" si="588"/>
        <v>0</v>
      </c>
      <c r="E9459" s="14">
        <f t="shared" si="590"/>
        <v>53225</v>
      </c>
      <c r="F9459" s="3"/>
      <c r="G9459" s="5">
        <v>57256</v>
      </c>
    </row>
    <row r="9460" spans="2:7">
      <c r="B9460" s="24">
        <f t="shared" si="591"/>
        <v>53226</v>
      </c>
      <c r="C9460" s="8" t="b">
        <f t="shared" si="589"/>
        <v>0</v>
      </c>
      <c r="D9460" s="21" t="b">
        <f t="shared" si="588"/>
        <v>0</v>
      </c>
      <c r="E9460" s="14">
        <f t="shared" si="590"/>
        <v>53226</v>
      </c>
      <c r="F9460" s="3"/>
      <c r="G9460" s="5">
        <v>57257</v>
      </c>
    </row>
    <row r="9461" spans="2:7">
      <c r="B9461" s="24">
        <f t="shared" si="591"/>
        <v>53227</v>
      </c>
      <c r="C9461" s="8" t="b">
        <f t="shared" si="589"/>
        <v>0</v>
      </c>
      <c r="D9461" s="21" t="b">
        <f t="shared" si="588"/>
        <v>0</v>
      </c>
      <c r="E9461" s="14">
        <f t="shared" si="590"/>
        <v>53227</v>
      </c>
      <c r="F9461" s="3"/>
      <c r="G9461" s="5">
        <v>57258</v>
      </c>
    </row>
    <row r="9462" spans="2:7">
      <c r="B9462" s="24">
        <f t="shared" si="591"/>
        <v>53228</v>
      </c>
      <c r="C9462" s="8" t="b">
        <f t="shared" si="589"/>
        <v>1</v>
      </c>
      <c r="D9462" s="21" t="b">
        <f t="shared" si="588"/>
        <v>0</v>
      </c>
      <c r="E9462" s="14" t="b">
        <f t="shared" si="590"/>
        <v>0</v>
      </c>
      <c r="F9462" s="3"/>
      <c r="G9462" s="5">
        <v>57259</v>
      </c>
    </row>
    <row r="9463" spans="2:7">
      <c r="B9463" s="24">
        <f t="shared" si="591"/>
        <v>53229</v>
      </c>
      <c r="C9463" s="8" t="b">
        <f t="shared" si="589"/>
        <v>1</v>
      </c>
      <c r="D9463" s="21" t="b">
        <f t="shared" si="588"/>
        <v>0</v>
      </c>
      <c r="E9463" s="14" t="b">
        <f t="shared" si="590"/>
        <v>0</v>
      </c>
      <c r="F9463" s="3"/>
      <c r="G9463" s="5">
        <v>57262</v>
      </c>
    </row>
    <row r="9464" spans="2:7">
      <c r="B9464" s="24">
        <f t="shared" si="591"/>
        <v>53230</v>
      </c>
      <c r="C9464" s="8" t="b">
        <f t="shared" si="589"/>
        <v>0</v>
      </c>
      <c r="D9464" s="21" t="b">
        <f t="shared" si="588"/>
        <v>0</v>
      </c>
      <c r="E9464" s="14">
        <f t="shared" si="590"/>
        <v>53230</v>
      </c>
      <c r="F9464" s="3"/>
      <c r="G9464" s="5">
        <v>57263</v>
      </c>
    </row>
    <row r="9465" spans="2:7">
      <c r="B9465" s="24">
        <f t="shared" si="591"/>
        <v>53231</v>
      </c>
      <c r="C9465" s="8" t="b">
        <f t="shared" si="589"/>
        <v>0</v>
      </c>
      <c r="D9465" s="21" t="b">
        <f t="shared" si="588"/>
        <v>0</v>
      </c>
      <c r="E9465" s="14">
        <f t="shared" si="590"/>
        <v>53231</v>
      </c>
      <c r="F9465" s="3"/>
      <c r="G9465" s="5">
        <v>57264</v>
      </c>
    </row>
    <row r="9466" spans="2:7">
      <c r="B9466" s="24">
        <f t="shared" si="591"/>
        <v>53232</v>
      </c>
      <c r="C9466" s="8" t="b">
        <f t="shared" si="589"/>
        <v>0</v>
      </c>
      <c r="D9466" s="21" t="b">
        <f t="shared" si="588"/>
        <v>0</v>
      </c>
      <c r="E9466" s="14">
        <f t="shared" si="590"/>
        <v>53232</v>
      </c>
      <c r="F9466" s="3"/>
      <c r="G9466" s="5">
        <v>57265</v>
      </c>
    </row>
    <row r="9467" spans="2:7">
      <c r="B9467" s="24">
        <f t="shared" si="591"/>
        <v>53233</v>
      </c>
      <c r="C9467" s="8" t="b">
        <f t="shared" si="589"/>
        <v>0</v>
      </c>
      <c r="D9467" s="21" t="b">
        <f t="shared" si="588"/>
        <v>0</v>
      </c>
      <c r="E9467" s="14">
        <f t="shared" si="590"/>
        <v>53233</v>
      </c>
      <c r="F9467" s="3"/>
      <c r="G9467" s="5">
        <v>57266</v>
      </c>
    </row>
    <row r="9468" spans="2:7">
      <c r="B9468" s="24">
        <f t="shared" si="591"/>
        <v>53234</v>
      </c>
      <c r="C9468" s="8" t="b">
        <f t="shared" si="589"/>
        <v>0</v>
      </c>
      <c r="D9468" s="21" t="b">
        <f t="shared" si="588"/>
        <v>0</v>
      </c>
      <c r="E9468" s="14">
        <f t="shared" si="590"/>
        <v>53234</v>
      </c>
      <c r="F9468" s="3"/>
      <c r="G9468" s="5">
        <v>57269</v>
      </c>
    </row>
    <row r="9469" spans="2:7">
      <c r="B9469" s="24">
        <f t="shared" si="591"/>
        <v>53235</v>
      </c>
      <c r="C9469" s="8" t="b">
        <f t="shared" si="589"/>
        <v>1</v>
      </c>
      <c r="D9469" s="21" t="b">
        <f t="shared" si="588"/>
        <v>0</v>
      </c>
      <c r="E9469" s="14" t="b">
        <f t="shared" si="590"/>
        <v>0</v>
      </c>
      <c r="F9469" s="3"/>
      <c r="G9469" s="5">
        <v>57270</v>
      </c>
    </row>
    <row r="9470" spans="2:7">
      <c r="B9470" s="24">
        <f t="shared" si="591"/>
        <v>53236</v>
      </c>
      <c r="C9470" s="8" t="b">
        <f t="shared" si="589"/>
        <v>1</v>
      </c>
      <c r="D9470" s="21" t="b">
        <f t="shared" si="588"/>
        <v>0</v>
      </c>
      <c r="E9470" s="14" t="b">
        <f t="shared" si="590"/>
        <v>0</v>
      </c>
      <c r="F9470" s="3"/>
      <c r="G9470" s="5">
        <v>57271</v>
      </c>
    </row>
    <row r="9471" spans="2:7">
      <c r="B9471" s="24">
        <f t="shared" si="591"/>
        <v>53237</v>
      </c>
      <c r="C9471" s="8" t="b">
        <f t="shared" si="589"/>
        <v>0</v>
      </c>
      <c r="D9471" s="21" t="b">
        <f t="shared" si="588"/>
        <v>0</v>
      </c>
      <c r="E9471" s="14">
        <f t="shared" si="590"/>
        <v>53237</v>
      </c>
      <c r="F9471" s="3"/>
      <c r="G9471" s="5">
        <v>57272</v>
      </c>
    </row>
    <row r="9472" spans="2:7">
      <c r="B9472" s="24">
        <f t="shared" si="591"/>
        <v>53238</v>
      </c>
      <c r="C9472" s="8" t="b">
        <f t="shared" si="589"/>
        <v>0</v>
      </c>
      <c r="D9472" s="21" t="b">
        <f t="shared" si="588"/>
        <v>0</v>
      </c>
      <c r="E9472" s="14">
        <f t="shared" si="590"/>
        <v>53238</v>
      </c>
      <c r="F9472" s="3"/>
      <c r="G9472" s="5">
        <v>57273</v>
      </c>
    </row>
    <row r="9473" spans="2:7">
      <c r="B9473" s="24">
        <f t="shared" si="591"/>
        <v>53239</v>
      </c>
      <c r="C9473" s="8" t="b">
        <f t="shared" si="589"/>
        <v>0</v>
      </c>
      <c r="D9473" s="21" t="b">
        <f t="shared" si="588"/>
        <v>0</v>
      </c>
      <c r="E9473" s="14">
        <f t="shared" si="590"/>
        <v>53239</v>
      </c>
      <c r="F9473" s="3"/>
      <c r="G9473" s="5">
        <v>57276</v>
      </c>
    </row>
    <row r="9474" spans="2:7">
      <c r="B9474" s="24">
        <f t="shared" si="591"/>
        <v>53240</v>
      </c>
      <c r="C9474" s="8" t="b">
        <f t="shared" si="589"/>
        <v>0</v>
      </c>
      <c r="D9474" s="21" t="b">
        <f t="shared" si="588"/>
        <v>0</v>
      </c>
      <c r="E9474" s="14">
        <f t="shared" si="590"/>
        <v>53240</v>
      </c>
      <c r="F9474" s="3"/>
      <c r="G9474" s="5">
        <v>57277</v>
      </c>
    </row>
    <row r="9475" spans="2:7">
      <c r="B9475" s="24">
        <f t="shared" si="591"/>
        <v>53241</v>
      </c>
      <c r="C9475" s="8" t="b">
        <f t="shared" si="589"/>
        <v>0</v>
      </c>
      <c r="D9475" s="21" t="b">
        <f t="shared" ref="D9475:D9538" si="592">IF(TYPE(VLOOKUP(B9475,Holidays,1,0))&lt;&gt;1,FALSE,TRUE)</f>
        <v>0</v>
      </c>
      <c r="E9475" s="14">
        <f t="shared" si="590"/>
        <v>53241</v>
      </c>
      <c r="F9475" s="3"/>
      <c r="G9475" s="5">
        <v>57278</v>
      </c>
    </row>
    <row r="9476" spans="2:7">
      <c r="B9476" s="24">
        <f t="shared" si="591"/>
        <v>53242</v>
      </c>
      <c r="C9476" s="8" t="b">
        <f t="shared" ref="C9476:C9539" si="593">IF(WEEKDAY(B9476,2)&gt;5,TRUE)</f>
        <v>1</v>
      </c>
      <c r="D9476" s="21" t="b">
        <f t="shared" si="592"/>
        <v>0</v>
      </c>
      <c r="E9476" s="14" t="b">
        <f t="shared" ref="E9476:E9539" si="594">IF(OR(C9476,D9476),FALSE,B9476)</f>
        <v>0</v>
      </c>
      <c r="F9476" s="3"/>
      <c r="G9476" s="5">
        <v>57279</v>
      </c>
    </row>
    <row r="9477" spans="2:7">
      <c r="B9477" s="24">
        <f t="shared" ref="B9477:B9540" si="595">B9476+1</f>
        <v>53243</v>
      </c>
      <c r="C9477" s="8" t="b">
        <f t="shared" si="593"/>
        <v>1</v>
      </c>
      <c r="D9477" s="21" t="b">
        <f t="shared" si="592"/>
        <v>0</v>
      </c>
      <c r="E9477" s="14" t="b">
        <f t="shared" si="594"/>
        <v>0</v>
      </c>
      <c r="F9477" s="3"/>
      <c r="G9477" s="5">
        <v>57280</v>
      </c>
    </row>
    <row r="9478" spans="2:7">
      <c r="B9478" s="24">
        <f t="shared" si="595"/>
        <v>53244</v>
      </c>
      <c r="C9478" s="8" t="b">
        <f t="shared" si="593"/>
        <v>0</v>
      </c>
      <c r="D9478" s="21" t="b">
        <f t="shared" si="592"/>
        <v>0</v>
      </c>
      <c r="E9478" s="14">
        <f t="shared" si="594"/>
        <v>53244</v>
      </c>
      <c r="F9478" s="3"/>
      <c r="G9478" s="5">
        <v>57283</v>
      </c>
    </row>
    <row r="9479" spans="2:7">
      <c r="B9479" s="24">
        <f t="shared" si="595"/>
        <v>53245</v>
      </c>
      <c r="C9479" s="8" t="b">
        <f t="shared" si="593"/>
        <v>0</v>
      </c>
      <c r="D9479" s="21" t="b">
        <f t="shared" si="592"/>
        <v>0</v>
      </c>
      <c r="E9479" s="14">
        <f t="shared" si="594"/>
        <v>53245</v>
      </c>
      <c r="F9479" s="3"/>
      <c r="G9479" s="5">
        <v>57284</v>
      </c>
    </row>
    <row r="9480" spans="2:7">
      <c r="B9480" s="24">
        <f t="shared" si="595"/>
        <v>53246</v>
      </c>
      <c r="C9480" s="8" t="b">
        <f t="shared" si="593"/>
        <v>0</v>
      </c>
      <c r="D9480" s="21" t="b">
        <f t="shared" si="592"/>
        <v>0</v>
      </c>
      <c r="E9480" s="14">
        <f t="shared" si="594"/>
        <v>53246</v>
      </c>
      <c r="F9480" s="3"/>
      <c r="G9480" s="5">
        <v>57285</v>
      </c>
    </row>
    <row r="9481" spans="2:7">
      <c r="B9481" s="24">
        <f t="shared" si="595"/>
        <v>53247</v>
      </c>
      <c r="C9481" s="8" t="b">
        <f t="shared" si="593"/>
        <v>0</v>
      </c>
      <c r="D9481" s="21" t="b">
        <f t="shared" si="592"/>
        <v>0</v>
      </c>
      <c r="E9481" s="14">
        <f t="shared" si="594"/>
        <v>53247</v>
      </c>
      <c r="F9481" s="3"/>
      <c r="G9481" s="5">
        <v>57286</v>
      </c>
    </row>
    <row r="9482" spans="2:7">
      <c r="B9482" s="24">
        <f t="shared" si="595"/>
        <v>53248</v>
      </c>
      <c r="C9482" s="8" t="b">
        <f t="shared" si="593"/>
        <v>0</v>
      </c>
      <c r="D9482" s="21" t="b">
        <f t="shared" si="592"/>
        <v>0</v>
      </c>
      <c r="E9482" s="14">
        <f t="shared" si="594"/>
        <v>53248</v>
      </c>
      <c r="F9482" s="3"/>
      <c r="G9482" s="5">
        <v>57287</v>
      </c>
    </row>
    <row r="9483" spans="2:7">
      <c r="B9483" s="24">
        <f t="shared" si="595"/>
        <v>53249</v>
      </c>
      <c r="C9483" s="8" t="b">
        <f t="shared" si="593"/>
        <v>1</v>
      </c>
      <c r="D9483" s="21" t="b">
        <f t="shared" si="592"/>
        <v>0</v>
      </c>
      <c r="E9483" s="14" t="b">
        <f t="shared" si="594"/>
        <v>0</v>
      </c>
      <c r="F9483" s="3"/>
      <c r="G9483" s="5">
        <v>57290</v>
      </c>
    </row>
    <row r="9484" spans="2:7">
      <c r="B9484" s="24">
        <f t="shared" si="595"/>
        <v>53250</v>
      </c>
      <c r="C9484" s="8" t="b">
        <f t="shared" si="593"/>
        <v>1</v>
      </c>
      <c r="D9484" s="21" t="b">
        <f t="shared" si="592"/>
        <v>0</v>
      </c>
      <c r="E9484" s="14" t="b">
        <f t="shared" si="594"/>
        <v>0</v>
      </c>
      <c r="F9484" s="3"/>
      <c r="G9484" s="5">
        <v>57291</v>
      </c>
    </row>
    <row r="9485" spans="2:7">
      <c r="B9485" s="24">
        <f t="shared" si="595"/>
        <v>53251</v>
      </c>
      <c r="C9485" s="8" t="b">
        <f t="shared" si="593"/>
        <v>0</v>
      </c>
      <c r="D9485" s="21" t="b">
        <f t="shared" si="592"/>
        <v>0</v>
      </c>
      <c r="E9485" s="14">
        <f t="shared" si="594"/>
        <v>53251</v>
      </c>
      <c r="F9485" s="3"/>
      <c r="G9485" s="5">
        <v>57292</v>
      </c>
    </row>
    <row r="9486" spans="2:7">
      <c r="B9486" s="24">
        <f t="shared" si="595"/>
        <v>53252</v>
      </c>
      <c r="C9486" s="8" t="b">
        <f t="shared" si="593"/>
        <v>0</v>
      </c>
      <c r="D9486" s="21" t="b">
        <f t="shared" si="592"/>
        <v>0</v>
      </c>
      <c r="E9486" s="14">
        <f t="shared" si="594"/>
        <v>53252</v>
      </c>
      <c r="F9486" s="3"/>
      <c r="G9486" s="5">
        <v>57293</v>
      </c>
    </row>
    <row r="9487" spans="2:7">
      <c r="B9487" s="24">
        <f t="shared" si="595"/>
        <v>53253</v>
      </c>
      <c r="C9487" s="8" t="b">
        <f t="shared" si="593"/>
        <v>0</v>
      </c>
      <c r="D9487" s="21" t="b">
        <f t="shared" si="592"/>
        <v>0</v>
      </c>
      <c r="E9487" s="14">
        <f t="shared" si="594"/>
        <v>53253</v>
      </c>
      <c r="F9487" s="3"/>
      <c r="G9487" s="5">
        <v>57294</v>
      </c>
    </row>
    <row r="9488" spans="2:7">
      <c r="B9488" s="24">
        <f t="shared" si="595"/>
        <v>53254</v>
      </c>
      <c r="C9488" s="8" t="b">
        <f t="shared" si="593"/>
        <v>0</v>
      </c>
      <c r="D9488" s="21" t="b">
        <f t="shared" si="592"/>
        <v>0</v>
      </c>
      <c r="E9488" s="14">
        <f t="shared" si="594"/>
        <v>53254</v>
      </c>
      <c r="F9488" s="3"/>
      <c r="G9488" s="5">
        <v>57297</v>
      </c>
    </row>
    <row r="9489" spans="2:7">
      <c r="B9489" s="24">
        <f t="shared" si="595"/>
        <v>53255</v>
      </c>
      <c r="C9489" s="8" t="b">
        <f t="shared" si="593"/>
        <v>0</v>
      </c>
      <c r="D9489" s="21" t="b">
        <f t="shared" si="592"/>
        <v>0</v>
      </c>
      <c r="E9489" s="14">
        <f t="shared" si="594"/>
        <v>53255</v>
      </c>
      <c r="F9489" s="3"/>
      <c r="G9489" s="5">
        <v>57298</v>
      </c>
    </row>
    <row r="9490" spans="2:7">
      <c r="B9490" s="24">
        <f t="shared" si="595"/>
        <v>53256</v>
      </c>
      <c r="C9490" s="8" t="b">
        <f t="shared" si="593"/>
        <v>1</v>
      </c>
      <c r="D9490" s="21" t="b">
        <f t="shared" si="592"/>
        <v>0</v>
      </c>
      <c r="E9490" s="14" t="b">
        <f t="shared" si="594"/>
        <v>0</v>
      </c>
      <c r="F9490" s="3"/>
      <c r="G9490" s="5">
        <v>57299</v>
      </c>
    </row>
    <row r="9491" spans="2:7">
      <c r="B9491" s="24">
        <f t="shared" si="595"/>
        <v>53257</v>
      </c>
      <c r="C9491" s="8" t="b">
        <f t="shared" si="593"/>
        <v>1</v>
      </c>
      <c r="D9491" s="21" t="b">
        <f t="shared" si="592"/>
        <v>0</v>
      </c>
      <c r="E9491" s="14" t="b">
        <f t="shared" si="594"/>
        <v>0</v>
      </c>
      <c r="F9491" s="3"/>
      <c r="G9491" s="5">
        <v>57300</v>
      </c>
    </row>
    <row r="9492" spans="2:7">
      <c r="B9492" s="24">
        <f t="shared" si="595"/>
        <v>53258</v>
      </c>
      <c r="C9492" s="8" t="b">
        <f t="shared" si="593"/>
        <v>0</v>
      </c>
      <c r="D9492" s="21" t="b">
        <f t="shared" si="592"/>
        <v>0</v>
      </c>
      <c r="E9492" s="14">
        <f t="shared" si="594"/>
        <v>53258</v>
      </c>
      <c r="F9492" s="3"/>
      <c r="G9492" s="5">
        <v>57301</v>
      </c>
    </row>
    <row r="9493" spans="2:7">
      <c r="B9493" s="24">
        <f t="shared" si="595"/>
        <v>53259</v>
      </c>
      <c r="C9493" s="8" t="b">
        <f t="shared" si="593"/>
        <v>0</v>
      </c>
      <c r="D9493" s="21" t="b">
        <f t="shared" si="592"/>
        <v>0</v>
      </c>
      <c r="E9493" s="14">
        <f t="shared" si="594"/>
        <v>53259</v>
      </c>
      <c r="F9493" s="3"/>
      <c r="G9493" s="5">
        <v>57304</v>
      </c>
    </row>
    <row r="9494" spans="2:7">
      <c r="B9494" s="24">
        <f t="shared" si="595"/>
        <v>53260</v>
      </c>
      <c r="C9494" s="8" t="b">
        <f t="shared" si="593"/>
        <v>0</v>
      </c>
      <c r="D9494" s="21" t="b">
        <f t="shared" si="592"/>
        <v>0</v>
      </c>
      <c r="E9494" s="14">
        <f t="shared" si="594"/>
        <v>53260</v>
      </c>
      <c r="F9494" s="3"/>
      <c r="G9494" s="5">
        <v>57305</v>
      </c>
    </row>
    <row r="9495" spans="2:7">
      <c r="B9495" s="24">
        <f t="shared" si="595"/>
        <v>53261</v>
      </c>
      <c r="C9495" s="8" t="b">
        <f t="shared" si="593"/>
        <v>0</v>
      </c>
      <c r="D9495" s="21" t="b">
        <f t="shared" si="592"/>
        <v>0</v>
      </c>
      <c r="E9495" s="14">
        <f t="shared" si="594"/>
        <v>53261</v>
      </c>
      <c r="F9495" s="3"/>
      <c r="G9495" s="5">
        <v>57306</v>
      </c>
    </row>
    <row r="9496" spans="2:7">
      <c r="B9496" s="24">
        <f t="shared" si="595"/>
        <v>53262</v>
      </c>
      <c r="C9496" s="8" t="b">
        <f t="shared" si="593"/>
        <v>0</v>
      </c>
      <c r="D9496" s="21" t="b">
        <f t="shared" si="592"/>
        <v>0</v>
      </c>
      <c r="E9496" s="14">
        <f t="shared" si="594"/>
        <v>53262</v>
      </c>
      <c r="F9496" s="3"/>
      <c r="G9496" s="5">
        <v>57307</v>
      </c>
    </row>
    <row r="9497" spans="2:7">
      <c r="B9497" s="24">
        <f t="shared" si="595"/>
        <v>53263</v>
      </c>
      <c r="C9497" s="8" t="b">
        <f t="shared" si="593"/>
        <v>1</v>
      </c>
      <c r="D9497" s="21" t="b">
        <f t="shared" si="592"/>
        <v>0</v>
      </c>
      <c r="E9497" s="14" t="b">
        <f t="shared" si="594"/>
        <v>0</v>
      </c>
      <c r="F9497" s="3"/>
      <c r="G9497" s="5">
        <v>57308</v>
      </c>
    </row>
    <row r="9498" spans="2:7">
      <c r="B9498" s="24">
        <f t="shared" si="595"/>
        <v>53264</v>
      </c>
      <c r="C9498" s="8" t="b">
        <f t="shared" si="593"/>
        <v>1</v>
      </c>
      <c r="D9498" s="21" t="b">
        <f t="shared" si="592"/>
        <v>0</v>
      </c>
      <c r="E9498" s="14" t="b">
        <f t="shared" si="594"/>
        <v>0</v>
      </c>
      <c r="F9498" s="3"/>
      <c r="G9498" s="5">
        <v>57311</v>
      </c>
    </row>
    <row r="9499" spans="2:7">
      <c r="B9499" s="24">
        <f t="shared" si="595"/>
        <v>53265</v>
      </c>
      <c r="C9499" s="8" t="b">
        <f t="shared" si="593"/>
        <v>0</v>
      </c>
      <c r="D9499" s="21" t="b">
        <f t="shared" si="592"/>
        <v>0</v>
      </c>
      <c r="E9499" s="14">
        <f t="shared" si="594"/>
        <v>53265</v>
      </c>
      <c r="F9499" s="3"/>
      <c r="G9499" s="5">
        <v>57312</v>
      </c>
    </row>
    <row r="9500" spans="2:7">
      <c r="B9500" s="24">
        <f t="shared" si="595"/>
        <v>53266</v>
      </c>
      <c r="C9500" s="8" t="b">
        <f t="shared" si="593"/>
        <v>0</v>
      </c>
      <c r="D9500" s="21" t="b">
        <f t="shared" si="592"/>
        <v>0</v>
      </c>
      <c r="E9500" s="14">
        <f t="shared" si="594"/>
        <v>53266</v>
      </c>
      <c r="F9500" s="3"/>
      <c r="G9500" s="5">
        <v>57313</v>
      </c>
    </row>
    <row r="9501" spans="2:7">
      <c r="B9501" s="24">
        <f t="shared" si="595"/>
        <v>53267</v>
      </c>
      <c r="C9501" s="8" t="b">
        <f t="shared" si="593"/>
        <v>0</v>
      </c>
      <c r="D9501" s="21" t="b">
        <f t="shared" si="592"/>
        <v>0</v>
      </c>
      <c r="E9501" s="14">
        <f t="shared" si="594"/>
        <v>53267</v>
      </c>
      <c r="F9501" s="3"/>
      <c r="G9501" s="5">
        <v>57314</v>
      </c>
    </row>
    <row r="9502" spans="2:7">
      <c r="B9502" s="24">
        <f t="shared" si="595"/>
        <v>53268</v>
      </c>
      <c r="C9502" s="8" t="b">
        <f t="shared" si="593"/>
        <v>0</v>
      </c>
      <c r="D9502" s="21" t="b">
        <f t="shared" si="592"/>
        <v>0</v>
      </c>
      <c r="E9502" s="14">
        <f t="shared" si="594"/>
        <v>53268</v>
      </c>
      <c r="F9502" s="3"/>
      <c r="G9502" s="5">
        <v>57315</v>
      </c>
    </row>
    <row r="9503" spans="2:7">
      <c r="B9503" s="24">
        <f t="shared" si="595"/>
        <v>53269</v>
      </c>
      <c r="C9503" s="8" t="b">
        <f t="shared" si="593"/>
        <v>0</v>
      </c>
      <c r="D9503" s="21" t="b">
        <f t="shared" si="592"/>
        <v>0</v>
      </c>
      <c r="E9503" s="14">
        <f t="shared" si="594"/>
        <v>53269</v>
      </c>
      <c r="F9503" s="3"/>
      <c r="G9503" s="5">
        <v>57318</v>
      </c>
    </row>
    <row r="9504" spans="2:7">
      <c r="B9504" s="24">
        <f t="shared" si="595"/>
        <v>53270</v>
      </c>
      <c r="C9504" s="8" t="b">
        <f t="shared" si="593"/>
        <v>1</v>
      </c>
      <c r="D9504" s="21" t="b">
        <f t="shared" si="592"/>
        <v>0</v>
      </c>
      <c r="E9504" s="14" t="b">
        <f t="shared" si="594"/>
        <v>0</v>
      </c>
      <c r="F9504" s="3"/>
      <c r="G9504" s="5">
        <v>57319</v>
      </c>
    </row>
    <row r="9505" spans="2:7">
      <c r="B9505" s="24">
        <f t="shared" si="595"/>
        <v>53271</v>
      </c>
      <c r="C9505" s="8" t="b">
        <f t="shared" si="593"/>
        <v>1</v>
      </c>
      <c r="D9505" s="21" t="b">
        <f t="shared" si="592"/>
        <v>0</v>
      </c>
      <c r="E9505" s="14" t="b">
        <f t="shared" si="594"/>
        <v>0</v>
      </c>
      <c r="F9505" s="3"/>
      <c r="G9505" s="5">
        <v>57320</v>
      </c>
    </row>
    <row r="9506" spans="2:7">
      <c r="B9506" s="24">
        <f t="shared" si="595"/>
        <v>53272</v>
      </c>
      <c r="C9506" s="8" t="b">
        <f t="shared" si="593"/>
        <v>0</v>
      </c>
      <c r="D9506" s="21" t="b">
        <f t="shared" si="592"/>
        <v>0</v>
      </c>
      <c r="E9506" s="14">
        <f t="shared" si="594"/>
        <v>53272</v>
      </c>
      <c r="F9506" s="3"/>
      <c r="G9506" s="5">
        <v>57321</v>
      </c>
    </row>
    <row r="9507" spans="2:7">
      <c r="B9507" s="24">
        <f t="shared" si="595"/>
        <v>53273</v>
      </c>
      <c r="C9507" s="8" t="b">
        <f t="shared" si="593"/>
        <v>0</v>
      </c>
      <c r="D9507" s="21" t="b">
        <f t="shared" si="592"/>
        <v>0</v>
      </c>
      <c r="E9507" s="14">
        <f t="shared" si="594"/>
        <v>53273</v>
      </c>
      <c r="F9507" s="3"/>
      <c r="G9507" s="5">
        <v>57322</v>
      </c>
    </row>
    <row r="9508" spans="2:7">
      <c r="B9508" s="24">
        <f t="shared" si="595"/>
        <v>53274</v>
      </c>
      <c r="C9508" s="8" t="b">
        <f t="shared" si="593"/>
        <v>0</v>
      </c>
      <c r="D9508" s="21" t="b">
        <f t="shared" si="592"/>
        <v>0</v>
      </c>
      <c r="E9508" s="14">
        <f t="shared" si="594"/>
        <v>53274</v>
      </c>
      <c r="F9508" s="3"/>
      <c r="G9508" s="5">
        <v>57325</v>
      </c>
    </row>
    <row r="9509" spans="2:7">
      <c r="B9509" s="24">
        <f t="shared" si="595"/>
        <v>53275</v>
      </c>
      <c r="C9509" s="8" t="b">
        <f t="shared" si="593"/>
        <v>0</v>
      </c>
      <c r="D9509" s="21" t="b">
        <f t="shared" si="592"/>
        <v>0</v>
      </c>
      <c r="E9509" s="14">
        <f t="shared" si="594"/>
        <v>53275</v>
      </c>
      <c r="F9509" s="3"/>
      <c r="G9509" s="5">
        <v>57326</v>
      </c>
    </row>
    <row r="9510" spans="2:7">
      <c r="B9510" s="24">
        <f t="shared" si="595"/>
        <v>53276</v>
      </c>
      <c r="C9510" s="8" t="b">
        <f t="shared" si="593"/>
        <v>0</v>
      </c>
      <c r="D9510" s="21" t="b">
        <f t="shared" si="592"/>
        <v>0</v>
      </c>
      <c r="E9510" s="14">
        <f t="shared" si="594"/>
        <v>53276</v>
      </c>
      <c r="F9510" s="3"/>
      <c r="G9510" s="5">
        <v>57327</v>
      </c>
    </row>
    <row r="9511" spans="2:7">
      <c r="B9511" s="24">
        <f t="shared" si="595"/>
        <v>53277</v>
      </c>
      <c r="C9511" s="8" t="b">
        <f t="shared" si="593"/>
        <v>1</v>
      </c>
      <c r="D9511" s="21" t="b">
        <f t="shared" si="592"/>
        <v>0</v>
      </c>
      <c r="E9511" s="14" t="b">
        <f t="shared" si="594"/>
        <v>0</v>
      </c>
      <c r="F9511" s="3"/>
      <c r="G9511" s="5">
        <v>57328</v>
      </c>
    </row>
    <row r="9512" spans="2:7">
      <c r="B9512" s="24">
        <f t="shared" si="595"/>
        <v>53278</v>
      </c>
      <c r="C9512" s="8" t="b">
        <f t="shared" si="593"/>
        <v>1</v>
      </c>
      <c r="D9512" s="21" t="b">
        <f t="shared" si="592"/>
        <v>0</v>
      </c>
      <c r="E9512" s="14" t="b">
        <f t="shared" si="594"/>
        <v>0</v>
      </c>
      <c r="F9512" s="3"/>
      <c r="G9512" s="5">
        <v>57329</v>
      </c>
    </row>
    <row r="9513" spans="2:7">
      <c r="B9513" s="24">
        <f t="shared" si="595"/>
        <v>53279</v>
      </c>
      <c r="C9513" s="8" t="b">
        <f t="shared" si="593"/>
        <v>0</v>
      </c>
      <c r="D9513" s="21" t="b">
        <f t="shared" si="592"/>
        <v>0</v>
      </c>
      <c r="E9513" s="14">
        <f t="shared" si="594"/>
        <v>53279</v>
      </c>
      <c r="F9513" s="3"/>
      <c r="G9513" s="5">
        <v>57332</v>
      </c>
    </row>
    <row r="9514" spans="2:7">
      <c r="B9514" s="24">
        <f t="shared" si="595"/>
        <v>53280</v>
      </c>
      <c r="C9514" s="8" t="b">
        <f t="shared" si="593"/>
        <v>0</v>
      </c>
      <c r="D9514" s="21" t="b">
        <f t="shared" si="592"/>
        <v>0</v>
      </c>
      <c r="E9514" s="14">
        <f t="shared" si="594"/>
        <v>53280</v>
      </c>
      <c r="F9514" s="3"/>
      <c r="G9514" s="5">
        <v>57333</v>
      </c>
    </row>
    <row r="9515" spans="2:7">
      <c r="B9515" s="24">
        <f t="shared" si="595"/>
        <v>53281</v>
      </c>
      <c r="C9515" s="8" t="b">
        <f t="shared" si="593"/>
        <v>0</v>
      </c>
      <c r="D9515" s="21" t="b">
        <f t="shared" si="592"/>
        <v>0</v>
      </c>
      <c r="E9515" s="14">
        <f t="shared" si="594"/>
        <v>53281</v>
      </c>
      <c r="F9515" s="3"/>
      <c r="G9515" s="5">
        <v>57334</v>
      </c>
    </row>
    <row r="9516" spans="2:7">
      <c r="B9516" s="24">
        <f t="shared" si="595"/>
        <v>53282</v>
      </c>
      <c r="C9516" s="8" t="b">
        <f t="shared" si="593"/>
        <v>0</v>
      </c>
      <c r="D9516" s="21" t="b">
        <f t="shared" si="592"/>
        <v>0</v>
      </c>
      <c r="E9516" s="14">
        <f t="shared" si="594"/>
        <v>53282</v>
      </c>
      <c r="F9516" s="3"/>
      <c r="G9516" s="5">
        <v>57335</v>
      </c>
    </row>
    <row r="9517" spans="2:7">
      <c r="B9517" s="24">
        <f t="shared" si="595"/>
        <v>53283</v>
      </c>
      <c r="C9517" s="8" t="b">
        <f t="shared" si="593"/>
        <v>0</v>
      </c>
      <c r="D9517" s="21" t="b">
        <f t="shared" si="592"/>
        <v>0</v>
      </c>
      <c r="E9517" s="14">
        <f t="shared" si="594"/>
        <v>53283</v>
      </c>
      <c r="F9517" s="3"/>
      <c r="G9517" s="5">
        <v>57336</v>
      </c>
    </row>
    <row r="9518" spans="2:7">
      <c r="B9518" s="24">
        <f t="shared" si="595"/>
        <v>53284</v>
      </c>
      <c r="C9518" s="8" t="b">
        <f t="shared" si="593"/>
        <v>1</v>
      </c>
      <c r="D9518" s="21" t="b">
        <f t="shared" si="592"/>
        <v>0</v>
      </c>
      <c r="E9518" s="14" t="b">
        <f t="shared" si="594"/>
        <v>0</v>
      </c>
      <c r="F9518" s="3"/>
      <c r="G9518" s="5">
        <v>57341</v>
      </c>
    </row>
    <row r="9519" spans="2:7">
      <c r="B9519" s="24">
        <f t="shared" si="595"/>
        <v>53285</v>
      </c>
      <c r="C9519" s="8" t="b">
        <f t="shared" si="593"/>
        <v>1</v>
      </c>
      <c r="D9519" s="21" t="b">
        <f t="shared" si="592"/>
        <v>0</v>
      </c>
      <c r="E9519" s="14" t="b">
        <f t="shared" si="594"/>
        <v>0</v>
      </c>
      <c r="F9519" s="3"/>
      <c r="G9519" s="5">
        <v>57342</v>
      </c>
    </row>
    <row r="9520" spans="2:7">
      <c r="B9520" s="24">
        <f t="shared" si="595"/>
        <v>53286</v>
      </c>
      <c r="C9520" s="8" t="b">
        <f t="shared" si="593"/>
        <v>0</v>
      </c>
      <c r="D9520" s="21" t="b">
        <f t="shared" si="592"/>
        <v>0</v>
      </c>
      <c r="E9520" s="14">
        <f t="shared" si="594"/>
        <v>53286</v>
      </c>
      <c r="F9520" s="3"/>
      <c r="G9520" s="5">
        <v>57343</v>
      </c>
    </row>
    <row r="9521" spans="2:7">
      <c r="B9521" s="24">
        <f t="shared" si="595"/>
        <v>53287</v>
      </c>
      <c r="C9521" s="8" t="b">
        <f t="shared" si="593"/>
        <v>0</v>
      </c>
      <c r="D9521" s="21" t="b">
        <f t="shared" si="592"/>
        <v>0</v>
      </c>
      <c r="E9521" s="14">
        <f t="shared" si="594"/>
        <v>53287</v>
      </c>
      <c r="F9521" s="3"/>
      <c r="G9521" s="5">
        <v>57347</v>
      </c>
    </row>
    <row r="9522" spans="2:7">
      <c r="B9522" s="24">
        <f t="shared" si="595"/>
        <v>53288</v>
      </c>
      <c r="C9522" s="8" t="b">
        <f t="shared" si="593"/>
        <v>0</v>
      </c>
      <c r="D9522" s="21" t="b">
        <f t="shared" si="592"/>
        <v>0</v>
      </c>
      <c r="E9522" s="14">
        <f t="shared" si="594"/>
        <v>53288</v>
      </c>
      <c r="F9522" s="3"/>
      <c r="G9522" s="5">
        <v>57348</v>
      </c>
    </row>
    <row r="9523" spans="2:7">
      <c r="B9523" s="24">
        <f t="shared" si="595"/>
        <v>53289</v>
      </c>
      <c r="C9523" s="8" t="b">
        <f t="shared" si="593"/>
        <v>0</v>
      </c>
      <c r="D9523" s="21" t="b">
        <f t="shared" si="592"/>
        <v>0</v>
      </c>
      <c r="E9523" s="14">
        <f t="shared" si="594"/>
        <v>53289</v>
      </c>
      <c r="F9523" s="3"/>
      <c r="G9523" s="5">
        <v>57349</v>
      </c>
    </row>
    <row r="9524" spans="2:7">
      <c r="B9524" s="24">
        <f t="shared" si="595"/>
        <v>53290</v>
      </c>
      <c r="C9524" s="8" t="b">
        <f t="shared" si="593"/>
        <v>0</v>
      </c>
      <c r="D9524" s="21" t="b">
        <f t="shared" si="592"/>
        <v>0</v>
      </c>
      <c r="E9524" s="14">
        <f t="shared" si="594"/>
        <v>53290</v>
      </c>
      <c r="F9524" s="3"/>
      <c r="G9524" s="5">
        <v>57350</v>
      </c>
    </row>
    <row r="9525" spans="2:7">
      <c r="B9525" s="24">
        <f t="shared" si="595"/>
        <v>53291</v>
      </c>
      <c r="C9525" s="8" t="b">
        <f t="shared" si="593"/>
        <v>1</v>
      </c>
      <c r="D9525" s="21" t="b">
        <f t="shared" si="592"/>
        <v>0</v>
      </c>
      <c r="E9525" s="14" t="b">
        <f t="shared" si="594"/>
        <v>0</v>
      </c>
      <c r="F9525" s="3"/>
      <c r="G9525" s="5">
        <v>57353</v>
      </c>
    </row>
    <row r="9526" spans="2:7">
      <c r="B9526" s="24">
        <f t="shared" si="595"/>
        <v>53292</v>
      </c>
      <c r="C9526" s="8" t="b">
        <f t="shared" si="593"/>
        <v>1</v>
      </c>
      <c r="D9526" s="21" t="b">
        <f t="shared" si="592"/>
        <v>0</v>
      </c>
      <c r="E9526" s="14" t="b">
        <f t="shared" si="594"/>
        <v>0</v>
      </c>
      <c r="F9526" s="3"/>
      <c r="G9526" s="5">
        <v>57354</v>
      </c>
    </row>
    <row r="9527" spans="2:7">
      <c r="B9527" s="24">
        <f t="shared" si="595"/>
        <v>53293</v>
      </c>
      <c r="C9527" s="8" t="b">
        <f t="shared" si="593"/>
        <v>0</v>
      </c>
      <c r="D9527" s="21" t="b">
        <f t="shared" si="592"/>
        <v>0</v>
      </c>
      <c r="E9527" s="14">
        <f t="shared" si="594"/>
        <v>53293</v>
      </c>
      <c r="F9527" s="3"/>
      <c r="G9527" s="5">
        <v>57355</v>
      </c>
    </row>
    <row r="9528" spans="2:7">
      <c r="B9528" s="24">
        <f t="shared" si="595"/>
        <v>53294</v>
      </c>
      <c r="C9528" s="8" t="b">
        <f t="shared" si="593"/>
        <v>0</v>
      </c>
      <c r="D9528" s="21" t="b">
        <f t="shared" si="592"/>
        <v>0</v>
      </c>
      <c r="E9528" s="14">
        <f t="shared" si="594"/>
        <v>53294</v>
      </c>
      <c r="F9528" s="3"/>
      <c r="G9528" s="5">
        <v>57356</v>
      </c>
    </row>
    <row r="9529" spans="2:7">
      <c r="B9529" s="24">
        <f t="shared" si="595"/>
        <v>53295</v>
      </c>
      <c r="C9529" s="8" t="b">
        <f t="shared" si="593"/>
        <v>0</v>
      </c>
      <c r="D9529" s="21" t="b">
        <f t="shared" si="592"/>
        <v>0</v>
      </c>
      <c r="E9529" s="14">
        <f t="shared" si="594"/>
        <v>53295</v>
      </c>
      <c r="F9529" s="3"/>
      <c r="G9529" s="5">
        <v>57357</v>
      </c>
    </row>
    <row r="9530" spans="2:7">
      <c r="B9530" s="24">
        <f t="shared" si="595"/>
        <v>53296</v>
      </c>
      <c r="C9530" s="8" t="b">
        <f t="shared" si="593"/>
        <v>0</v>
      </c>
      <c r="D9530" s="21" t="b">
        <f t="shared" si="592"/>
        <v>0</v>
      </c>
      <c r="E9530" s="14">
        <f t="shared" si="594"/>
        <v>53296</v>
      </c>
      <c r="F9530" s="3"/>
      <c r="G9530" s="5">
        <v>57360</v>
      </c>
    </row>
    <row r="9531" spans="2:7">
      <c r="B9531" s="24">
        <f t="shared" si="595"/>
        <v>53297</v>
      </c>
      <c r="C9531" s="8" t="b">
        <f t="shared" si="593"/>
        <v>0</v>
      </c>
      <c r="D9531" s="21" t="b">
        <f t="shared" si="592"/>
        <v>0</v>
      </c>
      <c r="E9531" s="14">
        <f t="shared" si="594"/>
        <v>53297</v>
      </c>
      <c r="F9531" s="3"/>
      <c r="G9531" s="5">
        <v>57361</v>
      </c>
    </row>
    <row r="9532" spans="2:7">
      <c r="B9532" s="24">
        <f t="shared" si="595"/>
        <v>53298</v>
      </c>
      <c r="C9532" s="8" t="b">
        <f t="shared" si="593"/>
        <v>1</v>
      </c>
      <c r="D9532" s="21" t="b">
        <f t="shared" si="592"/>
        <v>0</v>
      </c>
      <c r="E9532" s="14" t="b">
        <f t="shared" si="594"/>
        <v>0</v>
      </c>
      <c r="F9532" s="3"/>
      <c r="G9532" s="5">
        <v>57362</v>
      </c>
    </row>
    <row r="9533" spans="2:7">
      <c r="B9533" s="24">
        <f t="shared" si="595"/>
        <v>53299</v>
      </c>
      <c r="C9533" s="8" t="b">
        <f t="shared" si="593"/>
        <v>1</v>
      </c>
      <c r="D9533" s="21" t="b">
        <f t="shared" si="592"/>
        <v>0</v>
      </c>
      <c r="E9533" s="14" t="b">
        <f t="shared" si="594"/>
        <v>0</v>
      </c>
      <c r="F9533" s="3"/>
      <c r="G9533" s="5">
        <v>57363</v>
      </c>
    </row>
    <row r="9534" spans="2:7">
      <c r="B9534" s="24">
        <f t="shared" si="595"/>
        <v>53300</v>
      </c>
      <c r="C9534" s="8" t="b">
        <f t="shared" si="593"/>
        <v>0</v>
      </c>
      <c r="D9534" s="21" t="b">
        <f t="shared" si="592"/>
        <v>0</v>
      </c>
      <c r="E9534" s="14">
        <f t="shared" si="594"/>
        <v>53300</v>
      </c>
      <c r="F9534" s="3"/>
      <c r="G9534" s="5">
        <v>57364</v>
      </c>
    </row>
    <row r="9535" spans="2:7">
      <c r="B9535" s="24">
        <f t="shared" si="595"/>
        <v>53301</v>
      </c>
      <c r="C9535" s="8" t="b">
        <f t="shared" si="593"/>
        <v>0</v>
      </c>
      <c r="D9535" s="21" t="b">
        <f t="shared" si="592"/>
        <v>0</v>
      </c>
      <c r="E9535" s="14">
        <f t="shared" si="594"/>
        <v>53301</v>
      </c>
      <c r="F9535" s="3"/>
      <c r="G9535" s="5">
        <v>57367</v>
      </c>
    </row>
    <row r="9536" spans="2:7">
      <c r="B9536" s="24">
        <f t="shared" si="595"/>
        <v>53302</v>
      </c>
      <c r="C9536" s="8" t="b">
        <f t="shared" si="593"/>
        <v>0</v>
      </c>
      <c r="D9536" s="21" t="b">
        <f t="shared" si="592"/>
        <v>0</v>
      </c>
      <c r="E9536" s="14">
        <f t="shared" si="594"/>
        <v>53302</v>
      </c>
      <c r="F9536" s="3"/>
      <c r="G9536" s="5">
        <v>57368</v>
      </c>
    </row>
    <row r="9537" spans="2:7">
      <c r="B9537" s="24">
        <f t="shared" si="595"/>
        <v>53303</v>
      </c>
      <c r="C9537" s="8" t="b">
        <f t="shared" si="593"/>
        <v>0</v>
      </c>
      <c r="D9537" s="21" t="b">
        <f t="shared" si="592"/>
        <v>0</v>
      </c>
      <c r="E9537" s="14">
        <f t="shared" si="594"/>
        <v>53303</v>
      </c>
      <c r="F9537" s="3"/>
      <c r="G9537" s="5">
        <v>57369</v>
      </c>
    </row>
    <row r="9538" spans="2:7">
      <c r="B9538" s="24">
        <f t="shared" si="595"/>
        <v>53304</v>
      </c>
      <c r="C9538" s="8" t="b">
        <f t="shared" si="593"/>
        <v>0</v>
      </c>
      <c r="D9538" s="21" t="b">
        <f t="shared" si="592"/>
        <v>0</v>
      </c>
      <c r="E9538" s="14">
        <f t="shared" si="594"/>
        <v>53304</v>
      </c>
      <c r="F9538" s="3"/>
      <c r="G9538" s="5">
        <v>57370</v>
      </c>
    </row>
    <row r="9539" spans="2:7">
      <c r="B9539" s="24">
        <f t="shared" si="595"/>
        <v>53305</v>
      </c>
      <c r="C9539" s="8" t="b">
        <f t="shared" si="593"/>
        <v>1</v>
      </c>
      <c r="D9539" s="21" t="b">
        <f t="shared" ref="D9539:D9602" si="596">IF(TYPE(VLOOKUP(B9539,Holidays,1,0))&lt;&gt;1,FALSE,TRUE)</f>
        <v>0</v>
      </c>
      <c r="E9539" s="14" t="b">
        <f t="shared" si="594"/>
        <v>0</v>
      </c>
      <c r="F9539" s="3"/>
      <c r="G9539" s="5">
        <v>57371</v>
      </c>
    </row>
    <row r="9540" spans="2:7">
      <c r="B9540" s="24">
        <f t="shared" si="595"/>
        <v>53306</v>
      </c>
      <c r="C9540" s="8" t="b">
        <f t="shared" ref="C9540:C9603" si="597">IF(WEEKDAY(B9540,2)&gt;5,TRUE)</f>
        <v>1</v>
      </c>
      <c r="D9540" s="21" t="b">
        <f t="shared" si="596"/>
        <v>0</v>
      </c>
      <c r="E9540" s="14" t="b">
        <f t="shared" ref="E9540:E9603" si="598">IF(OR(C9540,D9540),FALSE,B9540)</f>
        <v>0</v>
      </c>
      <c r="F9540" s="3"/>
      <c r="G9540" s="5">
        <v>57374</v>
      </c>
    </row>
    <row r="9541" spans="2:7">
      <c r="B9541" s="24">
        <f t="shared" ref="B9541:B9604" si="599">B9540+1</f>
        <v>53307</v>
      </c>
      <c r="C9541" s="8" t="b">
        <f t="shared" si="597"/>
        <v>0</v>
      </c>
      <c r="D9541" s="21" t="b">
        <f t="shared" si="596"/>
        <v>0</v>
      </c>
      <c r="E9541" s="14">
        <f t="shared" si="598"/>
        <v>53307</v>
      </c>
      <c r="F9541" s="3"/>
      <c r="G9541" s="5">
        <v>57375</v>
      </c>
    </row>
    <row r="9542" spans="2:7">
      <c r="B9542" s="24">
        <f t="shared" si="599"/>
        <v>53308</v>
      </c>
      <c r="C9542" s="8" t="b">
        <f t="shared" si="597"/>
        <v>0</v>
      </c>
      <c r="D9542" s="21" t="b">
        <f t="shared" si="596"/>
        <v>0</v>
      </c>
      <c r="E9542" s="14">
        <f t="shared" si="598"/>
        <v>53308</v>
      </c>
      <c r="F9542" s="3"/>
      <c r="G9542" s="5">
        <v>57376</v>
      </c>
    </row>
    <row r="9543" spans="2:7">
      <c r="B9543" s="24">
        <f t="shared" si="599"/>
        <v>53309</v>
      </c>
      <c r="C9543" s="8" t="b">
        <f t="shared" si="597"/>
        <v>0</v>
      </c>
      <c r="D9543" s="21" t="b">
        <f t="shared" si="596"/>
        <v>0</v>
      </c>
      <c r="E9543" s="14">
        <f t="shared" si="598"/>
        <v>53309</v>
      </c>
      <c r="F9543" s="3"/>
      <c r="G9543" s="5">
        <v>57377</v>
      </c>
    </row>
    <row r="9544" spans="2:7">
      <c r="B9544" s="24">
        <f t="shared" si="599"/>
        <v>53310</v>
      </c>
      <c r="C9544" s="8" t="b">
        <f t="shared" si="597"/>
        <v>0</v>
      </c>
      <c r="D9544" s="21" t="b">
        <f t="shared" si="596"/>
        <v>0</v>
      </c>
      <c r="E9544" s="14">
        <f t="shared" si="598"/>
        <v>53310</v>
      </c>
      <c r="F9544" s="3"/>
      <c r="G9544" s="5">
        <v>57378</v>
      </c>
    </row>
    <row r="9545" spans="2:7">
      <c r="B9545" s="24">
        <f t="shared" si="599"/>
        <v>53311</v>
      </c>
      <c r="C9545" s="8" t="b">
        <f t="shared" si="597"/>
        <v>0</v>
      </c>
      <c r="D9545" s="21" t="b">
        <f t="shared" si="596"/>
        <v>0</v>
      </c>
      <c r="E9545" s="14">
        <f t="shared" si="598"/>
        <v>53311</v>
      </c>
      <c r="F9545" s="3"/>
      <c r="G9545" s="5">
        <v>57381</v>
      </c>
    </row>
    <row r="9546" spans="2:7">
      <c r="B9546" s="24">
        <f t="shared" si="599"/>
        <v>53312</v>
      </c>
      <c r="C9546" s="8" t="b">
        <f t="shared" si="597"/>
        <v>1</v>
      </c>
      <c r="D9546" s="21" t="b">
        <f t="shared" si="596"/>
        <v>0</v>
      </c>
      <c r="E9546" s="14" t="b">
        <f t="shared" si="598"/>
        <v>0</v>
      </c>
      <c r="F9546" s="3"/>
      <c r="G9546" s="5">
        <v>57382</v>
      </c>
    </row>
    <row r="9547" spans="2:7">
      <c r="B9547" s="24">
        <f t="shared" si="599"/>
        <v>53313</v>
      </c>
      <c r="C9547" s="8" t="b">
        <f t="shared" si="597"/>
        <v>1</v>
      </c>
      <c r="D9547" s="21" t="b">
        <f t="shared" si="596"/>
        <v>0</v>
      </c>
      <c r="E9547" s="14" t="b">
        <f t="shared" si="598"/>
        <v>0</v>
      </c>
      <c r="F9547" s="3"/>
      <c r="G9547" s="5">
        <v>57383</v>
      </c>
    </row>
    <row r="9548" spans="2:7">
      <c r="B9548" s="24">
        <f t="shared" si="599"/>
        <v>53314</v>
      </c>
      <c r="C9548" s="8" t="b">
        <f t="shared" si="597"/>
        <v>0</v>
      </c>
      <c r="D9548" s="21" t="b">
        <f t="shared" si="596"/>
        <v>0</v>
      </c>
      <c r="E9548" s="14">
        <f t="shared" si="598"/>
        <v>53314</v>
      </c>
      <c r="F9548" s="3"/>
      <c r="G9548" s="5">
        <v>57384</v>
      </c>
    </row>
    <row r="9549" spans="2:7">
      <c r="B9549" s="24">
        <f t="shared" si="599"/>
        <v>53315</v>
      </c>
      <c r="C9549" s="8" t="b">
        <f t="shared" si="597"/>
        <v>0</v>
      </c>
      <c r="D9549" s="21" t="b">
        <f t="shared" si="596"/>
        <v>0</v>
      </c>
      <c r="E9549" s="14">
        <f t="shared" si="598"/>
        <v>53315</v>
      </c>
      <c r="F9549" s="3"/>
      <c r="G9549" s="5">
        <v>57385</v>
      </c>
    </row>
    <row r="9550" spans="2:7">
      <c r="B9550" s="24">
        <f t="shared" si="599"/>
        <v>53316</v>
      </c>
      <c r="C9550" s="8" t="b">
        <f t="shared" si="597"/>
        <v>0</v>
      </c>
      <c r="D9550" s="21" t="b">
        <f t="shared" si="596"/>
        <v>0</v>
      </c>
      <c r="E9550" s="14">
        <f t="shared" si="598"/>
        <v>53316</v>
      </c>
      <c r="F9550" s="3"/>
      <c r="G9550" s="5">
        <v>57388</v>
      </c>
    </row>
    <row r="9551" spans="2:7">
      <c r="B9551" s="24">
        <f t="shared" si="599"/>
        <v>53317</v>
      </c>
      <c r="C9551" s="8" t="b">
        <f t="shared" si="597"/>
        <v>0</v>
      </c>
      <c r="D9551" s="21" t="b">
        <f t="shared" si="596"/>
        <v>0</v>
      </c>
      <c r="E9551" s="14">
        <f t="shared" si="598"/>
        <v>53317</v>
      </c>
      <c r="F9551" s="3"/>
      <c r="G9551" s="5">
        <v>57389</v>
      </c>
    </row>
    <row r="9552" spans="2:7">
      <c r="B9552" s="24">
        <f t="shared" si="599"/>
        <v>53318</v>
      </c>
      <c r="C9552" s="8" t="b">
        <f t="shared" si="597"/>
        <v>0</v>
      </c>
      <c r="D9552" s="21" t="b">
        <f t="shared" si="596"/>
        <v>0</v>
      </c>
      <c r="E9552" s="14">
        <f t="shared" si="598"/>
        <v>53318</v>
      </c>
      <c r="F9552" s="3"/>
      <c r="G9552" s="5">
        <v>57390</v>
      </c>
    </row>
    <row r="9553" spans="2:7">
      <c r="B9553" s="24">
        <f t="shared" si="599"/>
        <v>53319</v>
      </c>
      <c r="C9553" s="8" t="b">
        <f t="shared" si="597"/>
        <v>1</v>
      </c>
      <c r="D9553" s="21" t="b">
        <f t="shared" si="596"/>
        <v>0</v>
      </c>
      <c r="E9553" s="14" t="b">
        <f t="shared" si="598"/>
        <v>0</v>
      </c>
      <c r="F9553" s="3"/>
      <c r="G9553" s="5">
        <v>57391</v>
      </c>
    </row>
    <row r="9554" spans="2:7">
      <c r="B9554" s="24">
        <f t="shared" si="599"/>
        <v>53320</v>
      </c>
      <c r="C9554" s="8" t="b">
        <f t="shared" si="597"/>
        <v>1</v>
      </c>
      <c r="D9554" s="21" t="b">
        <f t="shared" si="596"/>
        <v>0</v>
      </c>
      <c r="E9554" s="14" t="b">
        <f t="shared" si="598"/>
        <v>0</v>
      </c>
      <c r="F9554" s="3"/>
      <c r="G9554" s="5">
        <v>57392</v>
      </c>
    </row>
    <row r="9555" spans="2:7">
      <c r="B9555" s="24">
        <f t="shared" si="599"/>
        <v>53321</v>
      </c>
      <c r="C9555" s="8" t="b">
        <f t="shared" si="597"/>
        <v>0</v>
      </c>
      <c r="D9555" s="21" t="b">
        <f t="shared" si="596"/>
        <v>1</v>
      </c>
      <c r="E9555" s="14" t="b">
        <f t="shared" si="598"/>
        <v>0</v>
      </c>
      <c r="F9555" s="3"/>
      <c r="G9555" s="5">
        <v>57395</v>
      </c>
    </row>
    <row r="9556" spans="2:7">
      <c r="B9556" s="24">
        <f t="shared" si="599"/>
        <v>53322</v>
      </c>
      <c r="C9556" s="8" t="b">
        <f t="shared" si="597"/>
        <v>0</v>
      </c>
      <c r="D9556" s="21" t="b">
        <f t="shared" si="596"/>
        <v>1</v>
      </c>
      <c r="E9556" s="14" t="b">
        <f t="shared" si="598"/>
        <v>0</v>
      </c>
      <c r="F9556" s="3"/>
      <c r="G9556" s="5">
        <v>57396</v>
      </c>
    </row>
    <row r="9557" spans="2:7">
      <c r="B9557" s="24">
        <f t="shared" si="599"/>
        <v>53323</v>
      </c>
      <c r="C9557" s="8" t="b">
        <f t="shared" si="597"/>
        <v>0</v>
      </c>
      <c r="D9557" s="21" t="b">
        <f t="shared" si="596"/>
        <v>0</v>
      </c>
      <c r="E9557" s="14">
        <f t="shared" si="598"/>
        <v>53323</v>
      </c>
      <c r="F9557" s="3"/>
      <c r="G9557" s="5">
        <v>57397</v>
      </c>
    </row>
    <row r="9558" spans="2:7">
      <c r="B9558" s="24">
        <f t="shared" si="599"/>
        <v>53324</v>
      </c>
      <c r="C9558" s="8" t="b">
        <f t="shared" si="597"/>
        <v>0</v>
      </c>
      <c r="D9558" s="21" t="b">
        <f t="shared" si="596"/>
        <v>0</v>
      </c>
      <c r="E9558" s="14">
        <f t="shared" si="598"/>
        <v>53324</v>
      </c>
      <c r="F9558" s="3"/>
      <c r="G9558" s="5">
        <v>57398</v>
      </c>
    </row>
    <row r="9559" spans="2:7">
      <c r="B9559" s="24">
        <f t="shared" si="599"/>
        <v>53325</v>
      </c>
      <c r="C9559" s="8" t="b">
        <f t="shared" si="597"/>
        <v>0</v>
      </c>
      <c r="D9559" s="21" t="b">
        <f t="shared" si="596"/>
        <v>0</v>
      </c>
      <c r="E9559" s="14">
        <f t="shared" si="598"/>
        <v>53325</v>
      </c>
      <c r="F9559" s="3"/>
      <c r="G9559" s="5">
        <v>57399</v>
      </c>
    </row>
    <row r="9560" spans="2:7">
      <c r="B9560" s="24">
        <f t="shared" si="599"/>
        <v>53326</v>
      </c>
      <c r="C9560" s="8" t="b">
        <f t="shared" si="597"/>
        <v>1</v>
      </c>
      <c r="D9560" s="21" t="b">
        <f t="shared" si="596"/>
        <v>0</v>
      </c>
      <c r="E9560" s="14" t="b">
        <f t="shared" si="598"/>
        <v>0</v>
      </c>
      <c r="F9560" s="3"/>
      <c r="G9560" s="5">
        <v>57402</v>
      </c>
    </row>
    <row r="9561" spans="2:7">
      <c r="B9561" s="24">
        <f t="shared" si="599"/>
        <v>53327</v>
      </c>
      <c r="C9561" s="8" t="b">
        <f t="shared" si="597"/>
        <v>1</v>
      </c>
      <c r="D9561" s="21" t="b">
        <f t="shared" si="596"/>
        <v>0</v>
      </c>
      <c r="E9561" s="14" t="b">
        <f t="shared" si="598"/>
        <v>0</v>
      </c>
      <c r="F9561" s="3"/>
      <c r="G9561" s="5">
        <v>57403</v>
      </c>
    </row>
    <row r="9562" spans="2:7">
      <c r="B9562" s="24">
        <f t="shared" si="599"/>
        <v>53328</v>
      </c>
      <c r="C9562" s="8" t="b">
        <f t="shared" si="597"/>
        <v>0</v>
      </c>
      <c r="D9562" s="21" t="b">
        <f t="shared" si="596"/>
        <v>1</v>
      </c>
      <c r="E9562" s="14" t="b">
        <f t="shared" si="598"/>
        <v>0</v>
      </c>
      <c r="F9562" s="3"/>
      <c r="G9562" s="5">
        <v>57404</v>
      </c>
    </row>
    <row r="9563" spans="2:7">
      <c r="B9563" s="24">
        <f t="shared" si="599"/>
        <v>53329</v>
      </c>
      <c r="C9563" s="8" t="b">
        <f t="shared" si="597"/>
        <v>0</v>
      </c>
      <c r="D9563" s="21" t="b">
        <f t="shared" si="596"/>
        <v>0</v>
      </c>
      <c r="E9563" s="14">
        <f t="shared" si="598"/>
        <v>53329</v>
      </c>
      <c r="F9563" s="3"/>
      <c r="G9563" s="5">
        <v>57405</v>
      </c>
    </row>
    <row r="9564" spans="2:7">
      <c r="B9564" s="24">
        <f t="shared" si="599"/>
        <v>53330</v>
      </c>
      <c r="C9564" s="8" t="b">
        <f t="shared" si="597"/>
        <v>0</v>
      </c>
      <c r="D9564" s="21" t="b">
        <f t="shared" si="596"/>
        <v>0</v>
      </c>
      <c r="E9564" s="14">
        <f t="shared" si="598"/>
        <v>53330</v>
      </c>
      <c r="F9564" s="3"/>
      <c r="G9564" s="5">
        <v>57406</v>
      </c>
    </row>
    <row r="9565" spans="2:7">
      <c r="B9565" s="24">
        <f t="shared" si="599"/>
        <v>53331</v>
      </c>
      <c r="C9565" s="8" t="b">
        <f t="shared" si="597"/>
        <v>0</v>
      </c>
      <c r="D9565" s="21" t="b">
        <f t="shared" si="596"/>
        <v>0</v>
      </c>
      <c r="E9565" s="14">
        <f t="shared" si="598"/>
        <v>53331</v>
      </c>
      <c r="F9565" s="3"/>
      <c r="G9565" s="5">
        <v>57409</v>
      </c>
    </row>
    <row r="9566" spans="2:7">
      <c r="B9566" s="24">
        <f t="shared" si="599"/>
        <v>53332</v>
      </c>
      <c r="C9566" s="8" t="b">
        <f t="shared" si="597"/>
        <v>0</v>
      </c>
      <c r="D9566" s="21" t="b">
        <f t="shared" si="596"/>
        <v>0</v>
      </c>
      <c r="E9566" s="14">
        <f t="shared" si="598"/>
        <v>53332</v>
      </c>
      <c r="F9566" s="3"/>
      <c r="G9566" s="5">
        <v>57410</v>
      </c>
    </row>
    <row r="9567" spans="2:7">
      <c r="B9567" s="24">
        <f t="shared" si="599"/>
        <v>53333</v>
      </c>
      <c r="C9567" s="8" t="b">
        <f t="shared" si="597"/>
        <v>1</v>
      </c>
      <c r="D9567" s="21" t="b">
        <f t="shared" si="596"/>
        <v>0</v>
      </c>
      <c r="E9567" s="14" t="b">
        <f t="shared" si="598"/>
        <v>0</v>
      </c>
      <c r="F9567" s="3"/>
      <c r="G9567" s="5">
        <v>57411</v>
      </c>
    </row>
    <row r="9568" spans="2:7">
      <c r="B9568" s="24">
        <f t="shared" si="599"/>
        <v>53334</v>
      </c>
      <c r="C9568" s="8" t="b">
        <f t="shared" si="597"/>
        <v>1</v>
      </c>
      <c r="D9568" s="21" t="b">
        <f t="shared" si="596"/>
        <v>0</v>
      </c>
      <c r="E9568" s="14" t="b">
        <f t="shared" si="598"/>
        <v>0</v>
      </c>
      <c r="F9568" s="3"/>
      <c r="G9568" s="5">
        <v>57412</v>
      </c>
    </row>
    <row r="9569" spans="2:7">
      <c r="B9569" s="24">
        <f t="shared" si="599"/>
        <v>53335</v>
      </c>
      <c r="C9569" s="8" t="b">
        <f t="shared" si="597"/>
        <v>0</v>
      </c>
      <c r="D9569" s="21" t="b">
        <f t="shared" si="596"/>
        <v>0</v>
      </c>
      <c r="E9569" s="14">
        <f t="shared" si="598"/>
        <v>53335</v>
      </c>
      <c r="F9569" s="3"/>
      <c r="G9569" s="5">
        <v>57413</v>
      </c>
    </row>
    <row r="9570" spans="2:7">
      <c r="B9570" s="24">
        <f t="shared" si="599"/>
        <v>53336</v>
      </c>
      <c r="C9570" s="8" t="b">
        <f t="shared" si="597"/>
        <v>0</v>
      </c>
      <c r="D9570" s="21" t="b">
        <f t="shared" si="596"/>
        <v>0</v>
      </c>
      <c r="E9570" s="14">
        <f t="shared" si="598"/>
        <v>53336</v>
      </c>
      <c r="F9570" s="3"/>
      <c r="G9570" s="5">
        <v>57416</v>
      </c>
    </row>
    <row r="9571" spans="2:7">
      <c r="B9571" s="24">
        <f t="shared" si="599"/>
        <v>53337</v>
      </c>
      <c r="C9571" s="8" t="b">
        <f t="shared" si="597"/>
        <v>0</v>
      </c>
      <c r="D9571" s="21" t="b">
        <f t="shared" si="596"/>
        <v>0</v>
      </c>
      <c r="E9571" s="14">
        <f t="shared" si="598"/>
        <v>53337</v>
      </c>
      <c r="F9571" s="3"/>
      <c r="G9571" s="5">
        <v>57417</v>
      </c>
    </row>
    <row r="9572" spans="2:7">
      <c r="B9572" s="24">
        <f t="shared" si="599"/>
        <v>53338</v>
      </c>
      <c r="C9572" s="8" t="b">
        <f t="shared" si="597"/>
        <v>0</v>
      </c>
      <c r="D9572" s="21" t="b">
        <f t="shared" si="596"/>
        <v>0</v>
      </c>
      <c r="E9572" s="14">
        <f t="shared" si="598"/>
        <v>53338</v>
      </c>
      <c r="F9572" s="3"/>
      <c r="G9572" s="5">
        <v>57418</v>
      </c>
    </row>
    <row r="9573" spans="2:7">
      <c r="B9573" s="24">
        <f t="shared" si="599"/>
        <v>53339</v>
      </c>
      <c r="C9573" s="8" t="b">
        <f t="shared" si="597"/>
        <v>0</v>
      </c>
      <c r="D9573" s="21" t="b">
        <f t="shared" si="596"/>
        <v>0</v>
      </c>
      <c r="E9573" s="14">
        <f t="shared" si="598"/>
        <v>53339</v>
      </c>
      <c r="F9573" s="3"/>
      <c r="G9573" s="5">
        <v>57419</v>
      </c>
    </row>
    <row r="9574" spans="2:7">
      <c r="B9574" s="24">
        <f t="shared" si="599"/>
        <v>53340</v>
      </c>
      <c r="C9574" s="8" t="b">
        <f t="shared" si="597"/>
        <v>1</v>
      </c>
      <c r="D9574" s="21" t="b">
        <f t="shared" si="596"/>
        <v>0</v>
      </c>
      <c r="E9574" s="14" t="b">
        <f t="shared" si="598"/>
        <v>0</v>
      </c>
      <c r="F9574" s="3"/>
      <c r="G9574" s="5">
        <v>57420</v>
      </c>
    </row>
    <row r="9575" spans="2:7">
      <c r="B9575" s="24">
        <f t="shared" si="599"/>
        <v>53341</v>
      </c>
      <c r="C9575" s="8" t="b">
        <f t="shared" si="597"/>
        <v>1</v>
      </c>
      <c r="D9575" s="21" t="b">
        <f t="shared" si="596"/>
        <v>0</v>
      </c>
      <c r="E9575" s="14" t="b">
        <f t="shared" si="598"/>
        <v>0</v>
      </c>
      <c r="F9575" s="3"/>
      <c r="G9575" s="5">
        <v>57423</v>
      </c>
    </row>
    <row r="9576" spans="2:7">
      <c r="B9576" s="24">
        <f t="shared" si="599"/>
        <v>53342</v>
      </c>
      <c r="C9576" s="8" t="b">
        <f t="shared" si="597"/>
        <v>0</v>
      </c>
      <c r="D9576" s="21" t="b">
        <f t="shared" si="596"/>
        <v>0</v>
      </c>
      <c r="E9576" s="14">
        <f t="shared" si="598"/>
        <v>53342</v>
      </c>
      <c r="F9576" s="3"/>
      <c r="G9576" s="5">
        <v>57424</v>
      </c>
    </row>
    <row r="9577" spans="2:7">
      <c r="B9577" s="24">
        <f t="shared" si="599"/>
        <v>53343</v>
      </c>
      <c r="C9577" s="8" t="b">
        <f t="shared" si="597"/>
        <v>0</v>
      </c>
      <c r="D9577" s="21" t="b">
        <f t="shared" si="596"/>
        <v>0</v>
      </c>
      <c r="E9577" s="14">
        <f t="shared" si="598"/>
        <v>53343</v>
      </c>
      <c r="F9577" s="3"/>
      <c r="G9577" s="5">
        <v>57425</v>
      </c>
    </row>
    <row r="9578" spans="2:7">
      <c r="B9578" s="24">
        <f t="shared" si="599"/>
        <v>53344</v>
      </c>
      <c r="C9578" s="8" t="b">
        <f t="shared" si="597"/>
        <v>0</v>
      </c>
      <c r="D9578" s="21" t="b">
        <f t="shared" si="596"/>
        <v>0</v>
      </c>
      <c r="E9578" s="14">
        <f t="shared" si="598"/>
        <v>53344</v>
      </c>
      <c r="F9578" s="3"/>
      <c r="G9578" s="5">
        <v>57426</v>
      </c>
    </row>
    <row r="9579" spans="2:7">
      <c r="B9579" s="24">
        <f t="shared" si="599"/>
        <v>53345</v>
      </c>
      <c r="C9579" s="8" t="b">
        <f t="shared" si="597"/>
        <v>0</v>
      </c>
      <c r="D9579" s="21" t="b">
        <f t="shared" si="596"/>
        <v>0</v>
      </c>
      <c r="E9579" s="14">
        <f t="shared" si="598"/>
        <v>53345</v>
      </c>
      <c r="F9579" s="3"/>
      <c r="G9579" s="5">
        <v>57427</v>
      </c>
    </row>
    <row r="9580" spans="2:7">
      <c r="B9580" s="24">
        <f t="shared" si="599"/>
        <v>53346</v>
      </c>
      <c r="C9580" s="8" t="b">
        <f t="shared" si="597"/>
        <v>0</v>
      </c>
      <c r="D9580" s="21" t="b">
        <f t="shared" si="596"/>
        <v>0</v>
      </c>
      <c r="E9580" s="14">
        <f t="shared" si="598"/>
        <v>53346</v>
      </c>
      <c r="F9580" s="3"/>
      <c r="G9580" s="5">
        <v>57430</v>
      </c>
    </row>
    <row r="9581" spans="2:7">
      <c r="B9581" s="24">
        <f t="shared" si="599"/>
        <v>53347</v>
      </c>
      <c r="C9581" s="8" t="b">
        <f t="shared" si="597"/>
        <v>1</v>
      </c>
      <c r="D9581" s="21" t="b">
        <f t="shared" si="596"/>
        <v>0</v>
      </c>
      <c r="E9581" s="14" t="b">
        <f t="shared" si="598"/>
        <v>0</v>
      </c>
      <c r="F9581" s="3"/>
      <c r="G9581" s="5">
        <v>57431</v>
      </c>
    </row>
    <row r="9582" spans="2:7">
      <c r="B9582" s="24">
        <f t="shared" si="599"/>
        <v>53348</v>
      </c>
      <c r="C9582" s="8" t="b">
        <f t="shared" si="597"/>
        <v>1</v>
      </c>
      <c r="D9582" s="21" t="b">
        <f t="shared" si="596"/>
        <v>0</v>
      </c>
      <c r="E9582" s="14" t="b">
        <f t="shared" si="598"/>
        <v>0</v>
      </c>
      <c r="F9582" s="3"/>
      <c r="G9582" s="5">
        <v>57432</v>
      </c>
    </row>
    <row r="9583" spans="2:7">
      <c r="B9583" s="24">
        <f t="shared" si="599"/>
        <v>53349</v>
      </c>
      <c r="C9583" s="8" t="b">
        <f t="shared" si="597"/>
        <v>0</v>
      </c>
      <c r="D9583" s="21" t="b">
        <f t="shared" si="596"/>
        <v>0</v>
      </c>
      <c r="E9583" s="14">
        <f t="shared" si="598"/>
        <v>53349</v>
      </c>
      <c r="F9583" s="3"/>
      <c r="G9583" s="5">
        <v>57433</v>
      </c>
    </row>
    <row r="9584" spans="2:7">
      <c r="B9584" s="24">
        <f t="shared" si="599"/>
        <v>53350</v>
      </c>
      <c r="C9584" s="8" t="b">
        <f t="shared" si="597"/>
        <v>0</v>
      </c>
      <c r="D9584" s="21" t="b">
        <f t="shared" si="596"/>
        <v>0</v>
      </c>
      <c r="E9584" s="14">
        <f t="shared" si="598"/>
        <v>53350</v>
      </c>
      <c r="F9584" s="3"/>
      <c r="G9584" s="5">
        <v>57434</v>
      </c>
    </row>
    <row r="9585" spans="2:7">
      <c r="B9585" s="24">
        <f t="shared" si="599"/>
        <v>53351</v>
      </c>
      <c r="C9585" s="8" t="b">
        <f t="shared" si="597"/>
        <v>0</v>
      </c>
      <c r="D9585" s="21" t="b">
        <f t="shared" si="596"/>
        <v>0</v>
      </c>
      <c r="E9585" s="14">
        <f t="shared" si="598"/>
        <v>53351</v>
      </c>
      <c r="F9585" s="3"/>
      <c r="G9585" s="5">
        <v>57437</v>
      </c>
    </row>
    <row r="9586" spans="2:7">
      <c r="B9586" s="24">
        <f t="shared" si="599"/>
        <v>53352</v>
      </c>
      <c r="C9586" s="8" t="b">
        <f t="shared" si="597"/>
        <v>0</v>
      </c>
      <c r="D9586" s="21" t="b">
        <f t="shared" si="596"/>
        <v>0</v>
      </c>
      <c r="E9586" s="14">
        <f t="shared" si="598"/>
        <v>53352</v>
      </c>
      <c r="F9586" s="3"/>
      <c r="G9586" s="5">
        <v>57438</v>
      </c>
    </row>
    <row r="9587" spans="2:7">
      <c r="B9587" s="24">
        <f t="shared" si="599"/>
        <v>53353</v>
      </c>
      <c r="C9587" s="8" t="b">
        <f t="shared" si="597"/>
        <v>0</v>
      </c>
      <c r="D9587" s="21" t="b">
        <f t="shared" si="596"/>
        <v>0</v>
      </c>
      <c r="E9587" s="14">
        <f t="shared" si="598"/>
        <v>53353</v>
      </c>
      <c r="F9587" s="3"/>
      <c r="G9587" s="5">
        <v>57439</v>
      </c>
    </row>
    <row r="9588" spans="2:7">
      <c r="B9588" s="24">
        <f t="shared" si="599"/>
        <v>53354</v>
      </c>
      <c r="C9588" s="8" t="b">
        <f t="shared" si="597"/>
        <v>1</v>
      </c>
      <c r="D9588" s="21" t="b">
        <f t="shared" si="596"/>
        <v>0</v>
      </c>
      <c r="E9588" s="14" t="b">
        <f t="shared" si="598"/>
        <v>0</v>
      </c>
      <c r="F9588" s="3"/>
      <c r="G9588" s="5">
        <v>57440</v>
      </c>
    </row>
    <row r="9589" spans="2:7">
      <c r="B9589" s="24">
        <f t="shared" si="599"/>
        <v>53355</v>
      </c>
      <c r="C9589" s="8" t="b">
        <f t="shared" si="597"/>
        <v>1</v>
      </c>
      <c r="D9589" s="21" t="b">
        <f t="shared" si="596"/>
        <v>0</v>
      </c>
      <c r="E9589" s="14" t="b">
        <f t="shared" si="598"/>
        <v>0</v>
      </c>
      <c r="F9589" s="3"/>
      <c r="G9589" s="5">
        <v>57441</v>
      </c>
    </row>
    <row r="9590" spans="2:7">
      <c r="B9590" s="24">
        <f t="shared" si="599"/>
        <v>53356</v>
      </c>
      <c r="C9590" s="8" t="b">
        <f t="shared" si="597"/>
        <v>0</v>
      </c>
      <c r="D9590" s="21" t="b">
        <f t="shared" si="596"/>
        <v>0</v>
      </c>
      <c r="E9590" s="14">
        <f t="shared" si="598"/>
        <v>53356</v>
      </c>
      <c r="F9590" s="3"/>
      <c r="G9590" s="5">
        <v>57444</v>
      </c>
    </row>
    <row r="9591" spans="2:7">
      <c r="B9591" s="24">
        <f t="shared" si="599"/>
        <v>53357</v>
      </c>
      <c r="C9591" s="8" t="b">
        <f t="shared" si="597"/>
        <v>0</v>
      </c>
      <c r="D9591" s="21" t="b">
        <f t="shared" si="596"/>
        <v>0</v>
      </c>
      <c r="E9591" s="14">
        <f t="shared" si="598"/>
        <v>53357</v>
      </c>
      <c r="F9591" s="3"/>
      <c r="G9591" s="5">
        <v>57445</v>
      </c>
    </row>
    <row r="9592" spans="2:7">
      <c r="B9592" s="24">
        <f t="shared" si="599"/>
        <v>53358</v>
      </c>
      <c r="C9592" s="8" t="b">
        <f t="shared" si="597"/>
        <v>0</v>
      </c>
      <c r="D9592" s="21" t="b">
        <f t="shared" si="596"/>
        <v>0</v>
      </c>
      <c r="E9592" s="14">
        <f t="shared" si="598"/>
        <v>53358</v>
      </c>
      <c r="F9592" s="3"/>
      <c r="G9592" s="5">
        <v>57446</v>
      </c>
    </row>
    <row r="9593" spans="2:7">
      <c r="B9593" s="24">
        <f t="shared" si="599"/>
        <v>53359</v>
      </c>
      <c r="C9593" s="8" t="b">
        <f t="shared" si="597"/>
        <v>0</v>
      </c>
      <c r="D9593" s="21" t="b">
        <f t="shared" si="596"/>
        <v>0</v>
      </c>
      <c r="E9593" s="14">
        <f t="shared" si="598"/>
        <v>53359</v>
      </c>
      <c r="F9593" s="3"/>
      <c r="G9593" s="5">
        <v>57447</v>
      </c>
    </row>
    <row r="9594" spans="2:7">
      <c r="B9594" s="24">
        <f t="shared" si="599"/>
        <v>53360</v>
      </c>
      <c r="C9594" s="8" t="b">
        <f t="shared" si="597"/>
        <v>0</v>
      </c>
      <c r="D9594" s="21" t="b">
        <f t="shared" si="596"/>
        <v>0</v>
      </c>
      <c r="E9594" s="14">
        <f t="shared" si="598"/>
        <v>53360</v>
      </c>
      <c r="F9594" s="3"/>
      <c r="G9594" s="5">
        <v>57448</v>
      </c>
    </row>
    <row r="9595" spans="2:7">
      <c r="B9595" s="24">
        <f t="shared" si="599"/>
        <v>53361</v>
      </c>
      <c r="C9595" s="8" t="b">
        <f t="shared" si="597"/>
        <v>1</v>
      </c>
      <c r="D9595" s="21" t="b">
        <f t="shared" si="596"/>
        <v>0</v>
      </c>
      <c r="E9595" s="14" t="b">
        <f t="shared" si="598"/>
        <v>0</v>
      </c>
      <c r="F9595" s="3"/>
      <c r="G9595" s="5">
        <v>57451</v>
      </c>
    </row>
    <row r="9596" spans="2:7">
      <c r="B9596" s="24">
        <f t="shared" si="599"/>
        <v>53362</v>
      </c>
      <c r="C9596" s="8" t="b">
        <f t="shared" si="597"/>
        <v>1</v>
      </c>
      <c r="D9596" s="21" t="b">
        <f t="shared" si="596"/>
        <v>0</v>
      </c>
      <c r="E9596" s="14" t="b">
        <f t="shared" si="598"/>
        <v>0</v>
      </c>
      <c r="F9596" s="3"/>
      <c r="G9596" s="5">
        <v>57452</v>
      </c>
    </row>
    <row r="9597" spans="2:7">
      <c r="B9597" s="24">
        <f t="shared" si="599"/>
        <v>53363</v>
      </c>
      <c r="C9597" s="8" t="b">
        <f t="shared" si="597"/>
        <v>0</v>
      </c>
      <c r="D9597" s="21" t="b">
        <f t="shared" si="596"/>
        <v>0</v>
      </c>
      <c r="E9597" s="14">
        <f t="shared" si="598"/>
        <v>53363</v>
      </c>
      <c r="F9597" s="3"/>
      <c r="G9597" s="5">
        <v>57453</v>
      </c>
    </row>
    <row r="9598" spans="2:7">
      <c r="B9598" s="24">
        <f t="shared" si="599"/>
        <v>53364</v>
      </c>
      <c r="C9598" s="8" t="b">
        <f t="shared" si="597"/>
        <v>0</v>
      </c>
      <c r="D9598" s="21" t="b">
        <f t="shared" si="596"/>
        <v>0</v>
      </c>
      <c r="E9598" s="14">
        <f t="shared" si="598"/>
        <v>53364</v>
      </c>
      <c r="F9598" s="3"/>
      <c r="G9598" s="5">
        <v>57454</v>
      </c>
    </row>
    <row r="9599" spans="2:7">
      <c r="B9599" s="24">
        <f t="shared" si="599"/>
        <v>53365</v>
      </c>
      <c r="C9599" s="8" t="b">
        <f t="shared" si="597"/>
        <v>0</v>
      </c>
      <c r="D9599" s="21" t="b">
        <f t="shared" si="596"/>
        <v>0</v>
      </c>
      <c r="E9599" s="14">
        <f t="shared" si="598"/>
        <v>53365</v>
      </c>
      <c r="F9599" s="3"/>
      <c r="G9599" s="5">
        <v>57459</v>
      </c>
    </row>
    <row r="9600" spans="2:7">
      <c r="B9600" s="24">
        <f t="shared" si="599"/>
        <v>53366</v>
      </c>
      <c r="C9600" s="8" t="b">
        <f t="shared" si="597"/>
        <v>0</v>
      </c>
      <c r="D9600" s="21" t="b">
        <f t="shared" si="596"/>
        <v>0</v>
      </c>
      <c r="E9600" s="14">
        <f t="shared" si="598"/>
        <v>53366</v>
      </c>
      <c r="F9600" s="3"/>
      <c r="G9600" s="5">
        <v>57460</v>
      </c>
    </row>
    <row r="9601" spans="2:7">
      <c r="B9601" s="24">
        <f t="shared" si="599"/>
        <v>53367</v>
      </c>
      <c r="C9601" s="8" t="b">
        <f t="shared" si="597"/>
        <v>0</v>
      </c>
      <c r="D9601" s="21" t="b">
        <f t="shared" si="596"/>
        <v>0</v>
      </c>
      <c r="E9601" s="14">
        <f t="shared" si="598"/>
        <v>53367</v>
      </c>
      <c r="F9601" s="3"/>
      <c r="G9601" s="5">
        <v>57461</v>
      </c>
    </row>
    <row r="9602" spans="2:7">
      <c r="B9602" s="24">
        <f t="shared" si="599"/>
        <v>53368</v>
      </c>
      <c r="C9602" s="8" t="b">
        <f t="shared" si="597"/>
        <v>1</v>
      </c>
      <c r="D9602" s="21" t="b">
        <f t="shared" si="596"/>
        <v>0</v>
      </c>
      <c r="E9602" s="14" t="b">
        <f t="shared" si="598"/>
        <v>0</v>
      </c>
      <c r="F9602" s="3"/>
      <c r="G9602" s="5">
        <v>57462</v>
      </c>
    </row>
    <row r="9603" spans="2:7">
      <c r="B9603" s="24">
        <f t="shared" si="599"/>
        <v>53369</v>
      </c>
      <c r="C9603" s="8" t="b">
        <f t="shared" si="597"/>
        <v>1</v>
      </c>
      <c r="D9603" s="21" t="b">
        <f t="shared" ref="D9603:D9666" si="600">IF(TYPE(VLOOKUP(B9603,Holidays,1,0))&lt;&gt;1,FALSE,TRUE)</f>
        <v>0</v>
      </c>
      <c r="E9603" s="14" t="b">
        <f t="shared" si="598"/>
        <v>0</v>
      </c>
      <c r="F9603" s="3"/>
      <c r="G9603" s="5">
        <v>57465</v>
      </c>
    </row>
    <row r="9604" spans="2:7">
      <c r="B9604" s="24">
        <f t="shared" si="599"/>
        <v>53370</v>
      </c>
      <c r="C9604" s="8" t="b">
        <f t="shared" ref="C9604:C9667" si="601">IF(WEEKDAY(B9604,2)&gt;5,TRUE)</f>
        <v>0</v>
      </c>
      <c r="D9604" s="21" t="b">
        <f t="shared" si="600"/>
        <v>0</v>
      </c>
      <c r="E9604" s="14">
        <f t="shared" ref="E9604:E9667" si="602">IF(OR(C9604,D9604),FALSE,B9604)</f>
        <v>53370</v>
      </c>
      <c r="F9604" s="3"/>
      <c r="G9604" s="5">
        <v>57467</v>
      </c>
    </row>
    <row r="9605" spans="2:7">
      <c r="B9605" s="24">
        <f t="shared" ref="B9605:B9668" si="603">B9604+1</f>
        <v>53371</v>
      </c>
      <c r="C9605" s="8" t="b">
        <f t="shared" si="601"/>
        <v>0</v>
      </c>
      <c r="D9605" s="21" t="b">
        <f t="shared" si="600"/>
        <v>0</v>
      </c>
      <c r="E9605" s="14">
        <f t="shared" si="602"/>
        <v>53371</v>
      </c>
      <c r="F9605" s="3"/>
      <c r="G9605" s="5">
        <v>57468</v>
      </c>
    </row>
    <row r="9606" spans="2:7">
      <c r="B9606" s="24">
        <f t="shared" si="603"/>
        <v>53372</v>
      </c>
      <c r="C9606" s="8" t="b">
        <f t="shared" si="601"/>
        <v>0</v>
      </c>
      <c r="D9606" s="21" t="b">
        <f t="shared" si="600"/>
        <v>0</v>
      </c>
      <c r="E9606" s="14">
        <f t="shared" si="602"/>
        <v>53372</v>
      </c>
      <c r="F9606" s="3"/>
      <c r="G9606" s="5">
        <v>57469</v>
      </c>
    </row>
    <row r="9607" spans="2:7">
      <c r="B9607" s="24">
        <f t="shared" si="603"/>
        <v>53373</v>
      </c>
      <c r="C9607" s="8" t="b">
        <f t="shared" si="601"/>
        <v>0</v>
      </c>
      <c r="D9607" s="21" t="b">
        <f t="shared" si="600"/>
        <v>0</v>
      </c>
      <c r="E9607" s="14">
        <f t="shared" si="602"/>
        <v>53373</v>
      </c>
      <c r="F9607" s="3"/>
      <c r="G9607" s="5">
        <v>57472</v>
      </c>
    </row>
    <row r="9608" spans="2:7">
      <c r="B9608" s="24">
        <f t="shared" si="603"/>
        <v>53374</v>
      </c>
      <c r="C9608" s="8" t="b">
        <f t="shared" si="601"/>
        <v>0</v>
      </c>
      <c r="D9608" s="21" t="b">
        <f t="shared" si="600"/>
        <v>0</v>
      </c>
      <c r="E9608" s="14">
        <f t="shared" si="602"/>
        <v>53374</v>
      </c>
      <c r="F9608" s="3"/>
      <c r="G9608" s="5">
        <v>57473</v>
      </c>
    </row>
    <row r="9609" spans="2:7">
      <c r="B9609" s="24">
        <f t="shared" si="603"/>
        <v>53375</v>
      </c>
      <c r="C9609" s="8" t="b">
        <f t="shared" si="601"/>
        <v>1</v>
      </c>
      <c r="D9609" s="21" t="b">
        <f t="shared" si="600"/>
        <v>0</v>
      </c>
      <c r="E9609" s="14" t="b">
        <f t="shared" si="602"/>
        <v>0</v>
      </c>
      <c r="F9609" s="3"/>
      <c r="G9609" s="5">
        <v>57474</v>
      </c>
    </row>
    <row r="9610" spans="2:7">
      <c r="B9610" s="24">
        <f t="shared" si="603"/>
        <v>53376</v>
      </c>
      <c r="C9610" s="8" t="b">
        <f t="shared" si="601"/>
        <v>1</v>
      </c>
      <c r="D9610" s="21" t="b">
        <f t="shared" si="600"/>
        <v>0</v>
      </c>
      <c r="E9610" s="14" t="b">
        <f t="shared" si="602"/>
        <v>0</v>
      </c>
      <c r="F9610" s="3"/>
      <c r="G9610" s="5">
        <v>57475</v>
      </c>
    </row>
    <row r="9611" spans="2:7">
      <c r="B9611" s="24">
        <f t="shared" si="603"/>
        <v>53377</v>
      </c>
      <c r="C9611" s="8" t="b">
        <f t="shared" si="601"/>
        <v>0</v>
      </c>
      <c r="D9611" s="21" t="b">
        <f t="shared" si="600"/>
        <v>0</v>
      </c>
      <c r="E9611" s="14">
        <f t="shared" si="602"/>
        <v>53377</v>
      </c>
      <c r="F9611" s="3"/>
      <c r="G9611" s="5">
        <v>57476</v>
      </c>
    </row>
    <row r="9612" spans="2:7">
      <c r="B9612" s="24">
        <f t="shared" si="603"/>
        <v>53378</v>
      </c>
      <c r="C9612" s="8" t="b">
        <f t="shared" si="601"/>
        <v>0</v>
      </c>
      <c r="D9612" s="21" t="b">
        <f t="shared" si="600"/>
        <v>0</v>
      </c>
      <c r="E9612" s="14">
        <f t="shared" si="602"/>
        <v>53378</v>
      </c>
      <c r="F9612" s="3"/>
      <c r="G9612" s="5">
        <v>57479</v>
      </c>
    </row>
    <row r="9613" spans="2:7">
      <c r="B9613" s="24">
        <f t="shared" si="603"/>
        <v>53379</v>
      </c>
      <c r="C9613" s="8" t="b">
        <f t="shared" si="601"/>
        <v>0</v>
      </c>
      <c r="D9613" s="21" t="b">
        <f t="shared" si="600"/>
        <v>0</v>
      </c>
      <c r="E9613" s="14">
        <f t="shared" si="602"/>
        <v>53379</v>
      </c>
      <c r="F9613" s="3"/>
      <c r="G9613" s="5">
        <v>57480</v>
      </c>
    </row>
    <row r="9614" spans="2:7">
      <c r="B9614" s="24">
        <f t="shared" si="603"/>
        <v>53380</v>
      </c>
      <c r="C9614" s="8" t="b">
        <f t="shared" si="601"/>
        <v>0</v>
      </c>
      <c r="D9614" s="21" t="b">
        <f t="shared" si="600"/>
        <v>0</v>
      </c>
      <c r="E9614" s="14">
        <f t="shared" si="602"/>
        <v>53380</v>
      </c>
      <c r="F9614" s="3"/>
      <c r="G9614" s="5">
        <v>57481</v>
      </c>
    </row>
    <row r="9615" spans="2:7">
      <c r="B9615" s="24">
        <f t="shared" si="603"/>
        <v>53381</v>
      </c>
      <c r="C9615" s="8" t="b">
        <f t="shared" si="601"/>
        <v>0</v>
      </c>
      <c r="D9615" s="21" t="b">
        <f t="shared" si="600"/>
        <v>0</v>
      </c>
      <c r="E9615" s="14">
        <f t="shared" si="602"/>
        <v>53381</v>
      </c>
      <c r="F9615" s="3"/>
      <c r="G9615" s="5">
        <v>57482</v>
      </c>
    </row>
    <row r="9616" spans="2:7">
      <c r="B9616" s="24">
        <f t="shared" si="603"/>
        <v>53382</v>
      </c>
      <c r="C9616" s="8" t="b">
        <f t="shared" si="601"/>
        <v>1</v>
      </c>
      <c r="D9616" s="21" t="b">
        <f t="shared" si="600"/>
        <v>0</v>
      </c>
      <c r="E9616" s="14" t="b">
        <f t="shared" si="602"/>
        <v>0</v>
      </c>
      <c r="F9616" s="3"/>
      <c r="G9616" s="5">
        <v>57483</v>
      </c>
    </row>
    <row r="9617" spans="2:7">
      <c r="B9617" s="24">
        <f t="shared" si="603"/>
        <v>53383</v>
      </c>
      <c r="C9617" s="8" t="b">
        <f t="shared" si="601"/>
        <v>1</v>
      </c>
      <c r="D9617" s="21" t="b">
        <f t="shared" si="600"/>
        <v>0</v>
      </c>
      <c r="E9617" s="14" t="b">
        <f t="shared" si="602"/>
        <v>0</v>
      </c>
      <c r="F9617" s="3"/>
      <c r="G9617" s="5">
        <v>57486</v>
      </c>
    </row>
    <row r="9618" spans="2:7">
      <c r="B9618" s="24">
        <f t="shared" si="603"/>
        <v>53384</v>
      </c>
      <c r="C9618" s="8" t="b">
        <f t="shared" si="601"/>
        <v>0</v>
      </c>
      <c r="D9618" s="21" t="b">
        <f t="shared" si="600"/>
        <v>0</v>
      </c>
      <c r="E9618" s="14">
        <f t="shared" si="602"/>
        <v>53384</v>
      </c>
      <c r="F9618" s="3"/>
      <c r="G9618" s="5">
        <v>57487</v>
      </c>
    </row>
    <row r="9619" spans="2:7">
      <c r="B9619" s="24">
        <f t="shared" si="603"/>
        <v>53385</v>
      </c>
      <c r="C9619" s="8" t="b">
        <f t="shared" si="601"/>
        <v>0</v>
      </c>
      <c r="D9619" s="21" t="b">
        <f t="shared" si="600"/>
        <v>0</v>
      </c>
      <c r="E9619" s="14">
        <f t="shared" si="602"/>
        <v>53385</v>
      </c>
      <c r="F9619" s="3"/>
      <c r="G9619" s="5">
        <v>57488</v>
      </c>
    </row>
    <row r="9620" spans="2:7">
      <c r="B9620" s="24">
        <f t="shared" si="603"/>
        <v>53386</v>
      </c>
      <c r="C9620" s="8" t="b">
        <f t="shared" si="601"/>
        <v>0</v>
      </c>
      <c r="D9620" s="21" t="b">
        <f t="shared" si="600"/>
        <v>0</v>
      </c>
      <c r="E9620" s="14">
        <f t="shared" si="602"/>
        <v>53386</v>
      </c>
      <c r="F9620" s="3"/>
      <c r="G9620" s="5">
        <v>57489</v>
      </c>
    </row>
    <row r="9621" spans="2:7">
      <c r="B9621" s="24">
        <f t="shared" si="603"/>
        <v>53387</v>
      </c>
      <c r="C9621" s="8" t="b">
        <f t="shared" si="601"/>
        <v>0</v>
      </c>
      <c r="D9621" s="21" t="b">
        <f t="shared" si="600"/>
        <v>0</v>
      </c>
      <c r="E9621" s="14">
        <f t="shared" si="602"/>
        <v>53387</v>
      </c>
      <c r="F9621" s="3"/>
      <c r="G9621" s="5">
        <v>57490</v>
      </c>
    </row>
    <row r="9622" spans="2:7">
      <c r="B9622" s="24">
        <f t="shared" si="603"/>
        <v>53388</v>
      </c>
      <c r="C9622" s="8" t="b">
        <f t="shared" si="601"/>
        <v>0</v>
      </c>
      <c r="D9622" s="21" t="b">
        <f t="shared" si="600"/>
        <v>0</v>
      </c>
      <c r="E9622" s="14">
        <f t="shared" si="602"/>
        <v>53388</v>
      </c>
      <c r="F9622" s="3"/>
      <c r="G9622" s="5">
        <v>57493</v>
      </c>
    </row>
    <row r="9623" spans="2:7">
      <c r="B9623" s="24">
        <f t="shared" si="603"/>
        <v>53389</v>
      </c>
      <c r="C9623" s="8" t="b">
        <f t="shared" si="601"/>
        <v>1</v>
      </c>
      <c r="D9623" s="21" t="b">
        <f t="shared" si="600"/>
        <v>0</v>
      </c>
      <c r="E9623" s="14" t="b">
        <f t="shared" si="602"/>
        <v>0</v>
      </c>
      <c r="F9623" s="3"/>
      <c r="G9623" s="5">
        <v>57494</v>
      </c>
    </row>
    <row r="9624" spans="2:7">
      <c r="B9624" s="24">
        <f t="shared" si="603"/>
        <v>53390</v>
      </c>
      <c r="C9624" s="8" t="b">
        <f t="shared" si="601"/>
        <v>1</v>
      </c>
      <c r="D9624" s="21" t="b">
        <f t="shared" si="600"/>
        <v>0</v>
      </c>
      <c r="E9624" s="14" t="b">
        <f t="shared" si="602"/>
        <v>0</v>
      </c>
      <c r="F9624" s="3"/>
      <c r="G9624" s="5">
        <v>57495</v>
      </c>
    </row>
    <row r="9625" spans="2:7">
      <c r="B9625" s="24">
        <f t="shared" si="603"/>
        <v>53391</v>
      </c>
      <c r="C9625" s="8" t="b">
        <f t="shared" si="601"/>
        <v>0</v>
      </c>
      <c r="D9625" s="21" t="b">
        <f t="shared" si="600"/>
        <v>0</v>
      </c>
      <c r="E9625" s="14">
        <f t="shared" si="602"/>
        <v>53391</v>
      </c>
      <c r="F9625" s="3"/>
      <c r="G9625" s="5">
        <v>57496</v>
      </c>
    </row>
    <row r="9626" spans="2:7">
      <c r="B9626" s="24">
        <f t="shared" si="603"/>
        <v>53392</v>
      </c>
      <c r="C9626" s="8" t="b">
        <f t="shared" si="601"/>
        <v>0</v>
      </c>
      <c r="D9626" s="21" t="b">
        <f t="shared" si="600"/>
        <v>0</v>
      </c>
      <c r="E9626" s="14">
        <f t="shared" si="602"/>
        <v>53392</v>
      </c>
      <c r="F9626" s="3"/>
      <c r="G9626" s="5">
        <v>57497</v>
      </c>
    </row>
    <row r="9627" spans="2:7">
      <c r="B9627" s="24">
        <f t="shared" si="603"/>
        <v>53393</v>
      </c>
      <c r="C9627" s="8" t="b">
        <f t="shared" si="601"/>
        <v>0</v>
      </c>
      <c r="D9627" s="21" t="b">
        <f t="shared" si="600"/>
        <v>0</v>
      </c>
      <c r="E9627" s="14">
        <f t="shared" si="602"/>
        <v>53393</v>
      </c>
      <c r="F9627" s="3"/>
      <c r="G9627" s="5">
        <v>57500</v>
      </c>
    </row>
    <row r="9628" spans="2:7">
      <c r="B9628" s="24">
        <f t="shared" si="603"/>
        <v>53394</v>
      </c>
      <c r="C9628" s="8" t="b">
        <f t="shared" si="601"/>
        <v>0</v>
      </c>
      <c r="D9628" s="21" t="b">
        <f t="shared" si="600"/>
        <v>0</v>
      </c>
      <c r="E9628" s="14">
        <f t="shared" si="602"/>
        <v>53394</v>
      </c>
      <c r="F9628" s="3"/>
      <c r="G9628" s="5">
        <v>57501</v>
      </c>
    </row>
    <row r="9629" spans="2:7">
      <c r="B9629" s="24">
        <f t="shared" si="603"/>
        <v>53395</v>
      </c>
      <c r="C9629" s="8" t="b">
        <f t="shared" si="601"/>
        <v>0</v>
      </c>
      <c r="D9629" s="21" t="b">
        <f t="shared" si="600"/>
        <v>0</v>
      </c>
      <c r="E9629" s="14">
        <f t="shared" si="602"/>
        <v>53395</v>
      </c>
      <c r="F9629" s="3"/>
      <c r="G9629" s="5">
        <v>57502</v>
      </c>
    </row>
    <row r="9630" spans="2:7">
      <c r="B9630" s="24">
        <f t="shared" si="603"/>
        <v>53396</v>
      </c>
      <c r="C9630" s="8" t="b">
        <f t="shared" si="601"/>
        <v>1</v>
      </c>
      <c r="D9630" s="21" t="b">
        <f t="shared" si="600"/>
        <v>0</v>
      </c>
      <c r="E9630" s="14" t="b">
        <f t="shared" si="602"/>
        <v>0</v>
      </c>
      <c r="F9630" s="3"/>
      <c r="G9630" s="5">
        <v>57503</v>
      </c>
    </row>
    <row r="9631" spans="2:7">
      <c r="B9631" s="24">
        <f t="shared" si="603"/>
        <v>53397</v>
      </c>
      <c r="C9631" s="8" t="b">
        <f t="shared" si="601"/>
        <v>1</v>
      </c>
      <c r="D9631" s="21" t="b">
        <f t="shared" si="600"/>
        <v>0</v>
      </c>
      <c r="E9631" s="14" t="b">
        <f t="shared" si="602"/>
        <v>0</v>
      </c>
      <c r="F9631" s="3"/>
      <c r="G9631" s="5">
        <v>57504</v>
      </c>
    </row>
    <row r="9632" spans="2:7">
      <c r="B9632" s="24">
        <f t="shared" si="603"/>
        <v>53398</v>
      </c>
      <c r="C9632" s="8" t="b">
        <f t="shared" si="601"/>
        <v>0</v>
      </c>
      <c r="D9632" s="21" t="b">
        <f t="shared" si="600"/>
        <v>0</v>
      </c>
      <c r="E9632" s="14">
        <f t="shared" si="602"/>
        <v>53398</v>
      </c>
      <c r="F9632" s="3"/>
      <c r="G9632" s="5">
        <v>57507</v>
      </c>
    </row>
    <row r="9633" spans="2:7">
      <c r="B9633" s="24">
        <f t="shared" si="603"/>
        <v>53399</v>
      </c>
      <c r="C9633" s="8" t="b">
        <f t="shared" si="601"/>
        <v>0</v>
      </c>
      <c r="D9633" s="21" t="b">
        <f t="shared" si="600"/>
        <v>0</v>
      </c>
      <c r="E9633" s="14">
        <f t="shared" si="602"/>
        <v>53399</v>
      </c>
      <c r="F9633" s="3"/>
      <c r="G9633" s="5">
        <v>57508</v>
      </c>
    </row>
    <row r="9634" spans="2:7">
      <c r="B9634" s="24">
        <f t="shared" si="603"/>
        <v>53400</v>
      </c>
      <c r="C9634" s="8" t="b">
        <f t="shared" si="601"/>
        <v>0</v>
      </c>
      <c r="D9634" s="21" t="b">
        <f t="shared" si="600"/>
        <v>0</v>
      </c>
      <c r="E9634" s="14">
        <f t="shared" si="602"/>
        <v>53400</v>
      </c>
      <c r="F9634" s="3"/>
      <c r="G9634" s="5">
        <v>57509</v>
      </c>
    </row>
    <row r="9635" spans="2:7">
      <c r="B9635" s="24">
        <f t="shared" si="603"/>
        <v>53401</v>
      </c>
      <c r="C9635" s="8" t="b">
        <f t="shared" si="601"/>
        <v>0</v>
      </c>
      <c r="D9635" s="21" t="b">
        <f t="shared" si="600"/>
        <v>0</v>
      </c>
      <c r="E9635" s="14">
        <f t="shared" si="602"/>
        <v>53401</v>
      </c>
      <c r="F9635" s="3"/>
      <c r="G9635" s="5">
        <v>57510</v>
      </c>
    </row>
    <row r="9636" spans="2:7">
      <c r="B9636" s="24">
        <f t="shared" si="603"/>
        <v>53402</v>
      </c>
      <c r="C9636" s="8" t="b">
        <f t="shared" si="601"/>
        <v>0</v>
      </c>
      <c r="D9636" s="21" t="b">
        <f t="shared" si="600"/>
        <v>0</v>
      </c>
      <c r="E9636" s="14">
        <f t="shared" si="602"/>
        <v>53402</v>
      </c>
      <c r="F9636" s="3"/>
      <c r="G9636" s="5">
        <v>57511</v>
      </c>
    </row>
    <row r="9637" spans="2:7">
      <c r="B9637" s="24">
        <f t="shared" si="603"/>
        <v>53403</v>
      </c>
      <c r="C9637" s="8" t="b">
        <f t="shared" si="601"/>
        <v>1</v>
      </c>
      <c r="D9637" s="21" t="b">
        <f t="shared" si="600"/>
        <v>0</v>
      </c>
      <c r="E9637" s="14" t="b">
        <f t="shared" si="602"/>
        <v>0</v>
      </c>
      <c r="F9637" s="3"/>
      <c r="G9637" s="5">
        <v>57514</v>
      </c>
    </row>
    <row r="9638" spans="2:7">
      <c r="B9638" s="24">
        <f t="shared" si="603"/>
        <v>53404</v>
      </c>
      <c r="C9638" s="8" t="b">
        <f t="shared" si="601"/>
        <v>1</v>
      </c>
      <c r="D9638" s="21" t="b">
        <f t="shared" si="600"/>
        <v>0</v>
      </c>
      <c r="E9638" s="14" t="b">
        <f t="shared" si="602"/>
        <v>0</v>
      </c>
      <c r="F9638" s="3"/>
      <c r="G9638" s="5">
        <v>57515</v>
      </c>
    </row>
    <row r="9639" spans="2:7">
      <c r="B9639" s="24">
        <f t="shared" si="603"/>
        <v>53405</v>
      </c>
      <c r="C9639" s="8" t="b">
        <f t="shared" si="601"/>
        <v>0</v>
      </c>
      <c r="D9639" s="21" t="b">
        <f t="shared" si="600"/>
        <v>0</v>
      </c>
      <c r="E9639" s="14">
        <f t="shared" si="602"/>
        <v>53405</v>
      </c>
      <c r="F9639" s="3"/>
      <c r="G9639" s="5">
        <v>57516</v>
      </c>
    </row>
    <row r="9640" spans="2:7">
      <c r="B9640" s="24">
        <f t="shared" si="603"/>
        <v>53406</v>
      </c>
      <c r="C9640" s="8" t="b">
        <f t="shared" si="601"/>
        <v>0</v>
      </c>
      <c r="D9640" s="21" t="b">
        <f t="shared" si="600"/>
        <v>0</v>
      </c>
      <c r="E9640" s="14">
        <f t="shared" si="602"/>
        <v>53406</v>
      </c>
      <c r="F9640" s="3"/>
      <c r="G9640" s="5">
        <v>57517</v>
      </c>
    </row>
    <row r="9641" spans="2:7">
      <c r="B9641" s="24">
        <f t="shared" si="603"/>
        <v>53407</v>
      </c>
      <c r="C9641" s="8" t="b">
        <f t="shared" si="601"/>
        <v>0</v>
      </c>
      <c r="D9641" s="21" t="b">
        <f t="shared" si="600"/>
        <v>0</v>
      </c>
      <c r="E9641" s="14">
        <f t="shared" si="602"/>
        <v>53407</v>
      </c>
      <c r="F9641" s="3"/>
      <c r="G9641" s="5">
        <v>57518</v>
      </c>
    </row>
    <row r="9642" spans="2:7">
      <c r="B9642" s="24">
        <f t="shared" si="603"/>
        <v>53408</v>
      </c>
      <c r="C9642" s="8" t="b">
        <f t="shared" si="601"/>
        <v>0</v>
      </c>
      <c r="D9642" s="21" t="b">
        <f t="shared" si="600"/>
        <v>0</v>
      </c>
      <c r="E9642" s="14">
        <f t="shared" si="602"/>
        <v>53408</v>
      </c>
      <c r="F9642" s="3"/>
      <c r="G9642" s="5">
        <v>57521</v>
      </c>
    </row>
    <row r="9643" spans="2:7">
      <c r="B9643" s="24">
        <f t="shared" si="603"/>
        <v>53409</v>
      </c>
      <c r="C9643" s="8" t="b">
        <f t="shared" si="601"/>
        <v>0</v>
      </c>
      <c r="D9643" s="21" t="b">
        <f t="shared" si="600"/>
        <v>1</v>
      </c>
      <c r="E9643" s="14" t="b">
        <f t="shared" si="602"/>
        <v>0</v>
      </c>
      <c r="F9643" s="3"/>
      <c r="G9643" s="5">
        <v>57522</v>
      </c>
    </row>
    <row r="9644" spans="2:7">
      <c r="B9644" s="24">
        <f t="shared" si="603"/>
        <v>53410</v>
      </c>
      <c r="C9644" s="8" t="b">
        <f t="shared" si="601"/>
        <v>1</v>
      </c>
      <c r="D9644" s="21" t="b">
        <f t="shared" si="600"/>
        <v>0</v>
      </c>
      <c r="E9644" s="14" t="b">
        <f t="shared" si="602"/>
        <v>0</v>
      </c>
      <c r="F9644" s="3"/>
      <c r="G9644" s="5">
        <v>57523</v>
      </c>
    </row>
    <row r="9645" spans="2:7">
      <c r="B9645" s="24">
        <f t="shared" si="603"/>
        <v>53411</v>
      </c>
      <c r="C9645" s="8" t="b">
        <f t="shared" si="601"/>
        <v>1</v>
      </c>
      <c r="D9645" s="21" t="b">
        <f t="shared" si="600"/>
        <v>0</v>
      </c>
      <c r="E9645" s="14" t="b">
        <f t="shared" si="602"/>
        <v>0</v>
      </c>
      <c r="F9645" s="3"/>
      <c r="G9645" s="5">
        <v>57524</v>
      </c>
    </row>
    <row r="9646" spans="2:7">
      <c r="B9646" s="24">
        <f t="shared" si="603"/>
        <v>53412</v>
      </c>
      <c r="C9646" s="8" t="b">
        <f t="shared" si="601"/>
        <v>0</v>
      </c>
      <c r="D9646" s="21" t="b">
        <f t="shared" si="600"/>
        <v>1</v>
      </c>
      <c r="E9646" s="14" t="b">
        <f t="shared" si="602"/>
        <v>0</v>
      </c>
      <c r="F9646" s="3"/>
      <c r="G9646" s="5">
        <v>57525</v>
      </c>
    </row>
    <row r="9647" spans="2:7">
      <c r="B9647" s="24">
        <f t="shared" si="603"/>
        <v>53413</v>
      </c>
      <c r="C9647" s="8" t="b">
        <f t="shared" si="601"/>
        <v>0</v>
      </c>
      <c r="D9647" s="21" t="b">
        <f t="shared" si="600"/>
        <v>0</v>
      </c>
      <c r="E9647" s="14">
        <f t="shared" si="602"/>
        <v>53413</v>
      </c>
      <c r="F9647" s="3"/>
      <c r="G9647" s="5">
        <v>57528</v>
      </c>
    </row>
    <row r="9648" spans="2:7">
      <c r="B9648" s="24">
        <f t="shared" si="603"/>
        <v>53414</v>
      </c>
      <c r="C9648" s="8" t="b">
        <f t="shared" si="601"/>
        <v>0</v>
      </c>
      <c r="D9648" s="21" t="b">
        <f t="shared" si="600"/>
        <v>0</v>
      </c>
      <c r="E9648" s="14">
        <f t="shared" si="602"/>
        <v>53414</v>
      </c>
      <c r="F9648" s="3"/>
      <c r="G9648" s="5">
        <v>57529</v>
      </c>
    </row>
    <row r="9649" spans="2:7">
      <c r="B9649" s="24">
        <f t="shared" si="603"/>
        <v>53415</v>
      </c>
      <c r="C9649" s="8" t="b">
        <f t="shared" si="601"/>
        <v>0</v>
      </c>
      <c r="D9649" s="21" t="b">
        <f t="shared" si="600"/>
        <v>0</v>
      </c>
      <c r="E9649" s="14">
        <f t="shared" si="602"/>
        <v>53415</v>
      </c>
      <c r="F9649" s="3"/>
      <c r="G9649" s="5">
        <v>57530</v>
      </c>
    </row>
    <row r="9650" spans="2:7">
      <c r="B9650" s="24">
        <f t="shared" si="603"/>
        <v>53416</v>
      </c>
      <c r="C9650" s="8" t="b">
        <f t="shared" si="601"/>
        <v>0</v>
      </c>
      <c r="D9650" s="21" t="b">
        <f t="shared" si="600"/>
        <v>0</v>
      </c>
      <c r="E9650" s="14">
        <f t="shared" si="602"/>
        <v>53416</v>
      </c>
      <c r="F9650" s="3"/>
      <c r="G9650" s="5">
        <v>57531</v>
      </c>
    </row>
    <row r="9651" spans="2:7">
      <c r="B9651" s="24">
        <f t="shared" si="603"/>
        <v>53417</v>
      </c>
      <c r="C9651" s="8" t="b">
        <f t="shared" si="601"/>
        <v>1</v>
      </c>
      <c r="D9651" s="21" t="b">
        <f t="shared" si="600"/>
        <v>0</v>
      </c>
      <c r="E9651" s="14" t="b">
        <f t="shared" si="602"/>
        <v>0</v>
      </c>
      <c r="F9651" s="3"/>
      <c r="G9651" s="5">
        <v>57532</v>
      </c>
    </row>
    <row r="9652" spans="2:7">
      <c r="B9652" s="24">
        <f t="shared" si="603"/>
        <v>53418</v>
      </c>
      <c r="C9652" s="8" t="b">
        <f t="shared" si="601"/>
        <v>1</v>
      </c>
      <c r="D9652" s="21" t="b">
        <f t="shared" si="600"/>
        <v>0</v>
      </c>
      <c r="E9652" s="14" t="b">
        <f t="shared" si="602"/>
        <v>0</v>
      </c>
      <c r="F9652" s="3"/>
      <c r="G9652" s="5">
        <v>57535</v>
      </c>
    </row>
    <row r="9653" spans="2:7">
      <c r="B9653" s="24">
        <f t="shared" si="603"/>
        <v>53419</v>
      </c>
      <c r="C9653" s="8" t="b">
        <f t="shared" si="601"/>
        <v>0</v>
      </c>
      <c r="D9653" s="21" t="b">
        <f t="shared" si="600"/>
        <v>0</v>
      </c>
      <c r="E9653" s="14">
        <f t="shared" si="602"/>
        <v>53419</v>
      </c>
      <c r="F9653" s="3"/>
      <c r="G9653" s="5">
        <v>57536</v>
      </c>
    </row>
    <row r="9654" spans="2:7">
      <c r="B9654" s="24">
        <f t="shared" si="603"/>
        <v>53420</v>
      </c>
      <c r="C9654" s="8" t="b">
        <f t="shared" si="601"/>
        <v>0</v>
      </c>
      <c r="D9654" s="21" t="b">
        <f t="shared" si="600"/>
        <v>0</v>
      </c>
      <c r="E9654" s="14">
        <f t="shared" si="602"/>
        <v>53420</v>
      </c>
      <c r="F9654" s="3"/>
      <c r="G9654" s="5">
        <v>57537</v>
      </c>
    </row>
    <row r="9655" spans="2:7">
      <c r="B9655" s="24">
        <f t="shared" si="603"/>
        <v>53421</v>
      </c>
      <c r="C9655" s="8" t="b">
        <f t="shared" si="601"/>
        <v>0</v>
      </c>
      <c r="D9655" s="21" t="b">
        <f t="shared" si="600"/>
        <v>0</v>
      </c>
      <c r="E9655" s="14">
        <f t="shared" si="602"/>
        <v>53421</v>
      </c>
      <c r="F9655" s="3"/>
      <c r="G9655" s="5">
        <v>57538</v>
      </c>
    </row>
    <row r="9656" spans="2:7">
      <c r="B9656" s="24">
        <f t="shared" si="603"/>
        <v>53422</v>
      </c>
      <c r="C9656" s="8" t="b">
        <f t="shared" si="601"/>
        <v>0</v>
      </c>
      <c r="D9656" s="21" t="b">
        <f t="shared" si="600"/>
        <v>0</v>
      </c>
      <c r="E9656" s="14">
        <f t="shared" si="602"/>
        <v>53422</v>
      </c>
      <c r="F9656" s="3"/>
      <c r="G9656" s="5">
        <v>57539</v>
      </c>
    </row>
    <row r="9657" spans="2:7">
      <c r="B9657" s="24">
        <f t="shared" si="603"/>
        <v>53423</v>
      </c>
      <c r="C9657" s="8" t="b">
        <f t="shared" si="601"/>
        <v>0</v>
      </c>
      <c r="D9657" s="21" t="b">
        <f t="shared" si="600"/>
        <v>0</v>
      </c>
      <c r="E9657" s="14">
        <f t="shared" si="602"/>
        <v>53423</v>
      </c>
      <c r="F9657" s="3"/>
      <c r="G9657" s="5">
        <v>57542</v>
      </c>
    </row>
    <row r="9658" spans="2:7">
      <c r="B9658" s="24">
        <f t="shared" si="603"/>
        <v>53424</v>
      </c>
      <c r="C9658" s="8" t="b">
        <f t="shared" si="601"/>
        <v>1</v>
      </c>
      <c r="D9658" s="21" t="b">
        <f t="shared" si="600"/>
        <v>0</v>
      </c>
      <c r="E9658" s="14" t="b">
        <f t="shared" si="602"/>
        <v>0</v>
      </c>
      <c r="F9658" s="3"/>
      <c r="G9658" s="5">
        <v>57543</v>
      </c>
    </row>
    <row r="9659" spans="2:7">
      <c r="B9659" s="24">
        <f t="shared" si="603"/>
        <v>53425</v>
      </c>
      <c r="C9659" s="8" t="b">
        <f t="shared" si="601"/>
        <v>1</v>
      </c>
      <c r="D9659" s="21" t="b">
        <f t="shared" si="600"/>
        <v>0</v>
      </c>
      <c r="E9659" s="14" t="b">
        <f t="shared" si="602"/>
        <v>0</v>
      </c>
      <c r="F9659" s="3"/>
      <c r="G9659" s="5">
        <v>57544</v>
      </c>
    </row>
    <row r="9660" spans="2:7">
      <c r="B9660" s="24">
        <f t="shared" si="603"/>
        <v>53426</v>
      </c>
      <c r="C9660" s="8" t="b">
        <f t="shared" si="601"/>
        <v>0</v>
      </c>
      <c r="D9660" s="21" t="b">
        <f t="shared" si="600"/>
        <v>0</v>
      </c>
      <c r="E9660" s="14">
        <f t="shared" si="602"/>
        <v>53426</v>
      </c>
      <c r="F9660" s="3"/>
      <c r="G9660" s="5">
        <v>57545</v>
      </c>
    </row>
    <row r="9661" spans="2:7">
      <c r="B9661" s="24">
        <f t="shared" si="603"/>
        <v>53427</v>
      </c>
      <c r="C9661" s="8" t="b">
        <f t="shared" si="601"/>
        <v>0</v>
      </c>
      <c r="D9661" s="21" t="b">
        <f t="shared" si="600"/>
        <v>0</v>
      </c>
      <c r="E9661" s="14">
        <f t="shared" si="602"/>
        <v>53427</v>
      </c>
      <c r="F9661" s="3"/>
      <c r="G9661" s="5">
        <v>57546</v>
      </c>
    </row>
    <row r="9662" spans="2:7">
      <c r="B9662" s="24">
        <f t="shared" si="603"/>
        <v>53428</v>
      </c>
      <c r="C9662" s="8" t="b">
        <f t="shared" si="601"/>
        <v>0</v>
      </c>
      <c r="D9662" s="21" t="b">
        <f t="shared" si="600"/>
        <v>0</v>
      </c>
      <c r="E9662" s="14">
        <f t="shared" si="602"/>
        <v>53428</v>
      </c>
      <c r="F9662" s="3"/>
      <c r="G9662" s="5">
        <v>57549</v>
      </c>
    </row>
    <row r="9663" spans="2:7">
      <c r="B9663" s="24">
        <f t="shared" si="603"/>
        <v>53429</v>
      </c>
      <c r="C9663" s="8" t="b">
        <f t="shared" si="601"/>
        <v>0</v>
      </c>
      <c r="D9663" s="21" t="b">
        <f t="shared" si="600"/>
        <v>0</v>
      </c>
      <c r="E9663" s="14">
        <f t="shared" si="602"/>
        <v>53429</v>
      </c>
      <c r="F9663" s="3"/>
      <c r="G9663" s="5">
        <v>57550</v>
      </c>
    </row>
    <row r="9664" spans="2:7">
      <c r="B9664" s="24">
        <f t="shared" si="603"/>
        <v>53430</v>
      </c>
      <c r="C9664" s="8" t="b">
        <f t="shared" si="601"/>
        <v>0</v>
      </c>
      <c r="D9664" s="21" t="b">
        <f t="shared" si="600"/>
        <v>0</v>
      </c>
      <c r="E9664" s="14">
        <f t="shared" si="602"/>
        <v>53430</v>
      </c>
      <c r="F9664" s="3"/>
      <c r="G9664" s="5">
        <v>57551</v>
      </c>
    </row>
    <row r="9665" spans="2:7">
      <c r="B9665" s="24">
        <f t="shared" si="603"/>
        <v>53431</v>
      </c>
      <c r="C9665" s="8" t="b">
        <f t="shared" si="601"/>
        <v>1</v>
      </c>
      <c r="D9665" s="21" t="b">
        <f t="shared" si="600"/>
        <v>0</v>
      </c>
      <c r="E9665" s="14" t="b">
        <f t="shared" si="602"/>
        <v>0</v>
      </c>
      <c r="F9665" s="3"/>
      <c r="G9665" s="5">
        <v>57552</v>
      </c>
    </row>
    <row r="9666" spans="2:7">
      <c r="B9666" s="24">
        <f t="shared" si="603"/>
        <v>53432</v>
      </c>
      <c r="C9666" s="8" t="b">
        <f t="shared" si="601"/>
        <v>1</v>
      </c>
      <c r="D9666" s="21" t="b">
        <f t="shared" si="600"/>
        <v>0</v>
      </c>
      <c r="E9666" s="14" t="b">
        <f t="shared" si="602"/>
        <v>0</v>
      </c>
      <c r="F9666" s="3"/>
      <c r="G9666" s="5">
        <v>57553</v>
      </c>
    </row>
    <row r="9667" spans="2:7">
      <c r="B9667" s="24">
        <f t="shared" si="603"/>
        <v>53433</v>
      </c>
      <c r="C9667" s="8" t="b">
        <f t="shared" si="601"/>
        <v>0</v>
      </c>
      <c r="D9667" s="21" t="b">
        <f t="shared" ref="D9667:D9730" si="604">IF(TYPE(VLOOKUP(B9667,Holidays,1,0))&lt;&gt;1,FALSE,TRUE)</f>
        <v>0</v>
      </c>
      <c r="E9667" s="14">
        <f t="shared" si="602"/>
        <v>53433</v>
      </c>
      <c r="F9667" s="3"/>
      <c r="G9667" s="5">
        <v>57556</v>
      </c>
    </row>
    <row r="9668" spans="2:7">
      <c r="B9668" s="24">
        <f t="shared" si="603"/>
        <v>53434</v>
      </c>
      <c r="C9668" s="8" t="b">
        <f t="shared" ref="C9668:C9731" si="605">IF(WEEKDAY(B9668,2)&gt;5,TRUE)</f>
        <v>0</v>
      </c>
      <c r="D9668" s="21" t="b">
        <f t="shared" si="604"/>
        <v>0</v>
      </c>
      <c r="E9668" s="14">
        <f t="shared" ref="E9668:E9731" si="606">IF(OR(C9668,D9668),FALSE,B9668)</f>
        <v>53434</v>
      </c>
      <c r="F9668" s="3"/>
      <c r="G9668" s="5">
        <v>57557</v>
      </c>
    </row>
    <row r="9669" spans="2:7">
      <c r="B9669" s="24">
        <f t="shared" ref="B9669:B9732" si="607">B9668+1</f>
        <v>53435</v>
      </c>
      <c r="C9669" s="8" t="b">
        <f t="shared" si="605"/>
        <v>0</v>
      </c>
      <c r="D9669" s="21" t="b">
        <f t="shared" si="604"/>
        <v>0</v>
      </c>
      <c r="E9669" s="14">
        <f t="shared" si="606"/>
        <v>53435</v>
      </c>
      <c r="F9669" s="3"/>
      <c r="G9669" s="5">
        <v>57558</v>
      </c>
    </row>
    <row r="9670" spans="2:7">
      <c r="B9670" s="24">
        <f t="shared" si="607"/>
        <v>53436</v>
      </c>
      <c r="C9670" s="8" t="b">
        <f t="shared" si="605"/>
        <v>0</v>
      </c>
      <c r="D9670" s="21" t="b">
        <f t="shared" si="604"/>
        <v>0</v>
      </c>
      <c r="E9670" s="14">
        <f t="shared" si="606"/>
        <v>53436</v>
      </c>
      <c r="F9670" s="3"/>
      <c r="G9670" s="5">
        <v>57559</v>
      </c>
    </row>
    <row r="9671" spans="2:7">
      <c r="B9671" s="24">
        <f t="shared" si="607"/>
        <v>53437</v>
      </c>
      <c r="C9671" s="8" t="b">
        <f t="shared" si="605"/>
        <v>0</v>
      </c>
      <c r="D9671" s="21" t="b">
        <f t="shared" si="604"/>
        <v>0</v>
      </c>
      <c r="E9671" s="14">
        <f t="shared" si="606"/>
        <v>53437</v>
      </c>
      <c r="F9671" s="3"/>
      <c r="G9671" s="5">
        <v>57560</v>
      </c>
    </row>
    <row r="9672" spans="2:7">
      <c r="B9672" s="24">
        <f t="shared" si="607"/>
        <v>53438</v>
      </c>
      <c r="C9672" s="8" t="b">
        <f t="shared" si="605"/>
        <v>1</v>
      </c>
      <c r="D9672" s="21" t="b">
        <f t="shared" si="604"/>
        <v>0</v>
      </c>
      <c r="E9672" s="14" t="b">
        <f t="shared" si="606"/>
        <v>0</v>
      </c>
      <c r="F9672" s="3"/>
      <c r="G9672" s="5">
        <v>57563</v>
      </c>
    </row>
    <row r="9673" spans="2:7">
      <c r="B9673" s="24">
        <f t="shared" si="607"/>
        <v>53439</v>
      </c>
      <c r="C9673" s="8" t="b">
        <f t="shared" si="605"/>
        <v>1</v>
      </c>
      <c r="D9673" s="21" t="b">
        <f t="shared" si="604"/>
        <v>0</v>
      </c>
      <c r="E9673" s="14" t="b">
        <f t="shared" si="606"/>
        <v>0</v>
      </c>
      <c r="F9673" s="3"/>
      <c r="G9673" s="5">
        <v>57564</v>
      </c>
    </row>
    <row r="9674" spans="2:7">
      <c r="B9674" s="24">
        <f t="shared" si="607"/>
        <v>53440</v>
      </c>
      <c r="C9674" s="8" t="b">
        <f t="shared" si="605"/>
        <v>0</v>
      </c>
      <c r="D9674" s="21" t="b">
        <f t="shared" si="604"/>
        <v>0</v>
      </c>
      <c r="E9674" s="14">
        <f t="shared" si="606"/>
        <v>53440</v>
      </c>
      <c r="F9674" s="3"/>
      <c r="G9674" s="5">
        <v>57565</v>
      </c>
    </row>
    <row r="9675" spans="2:7">
      <c r="B9675" s="24">
        <f t="shared" si="607"/>
        <v>53441</v>
      </c>
      <c r="C9675" s="8" t="b">
        <f t="shared" si="605"/>
        <v>0</v>
      </c>
      <c r="D9675" s="21" t="b">
        <f t="shared" si="604"/>
        <v>0</v>
      </c>
      <c r="E9675" s="14">
        <f t="shared" si="606"/>
        <v>53441</v>
      </c>
      <c r="F9675" s="3"/>
      <c r="G9675" s="5">
        <v>57566</v>
      </c>
    </row>
    <row r="9676" spans="2:7">
      <c r="B9676" s="24">
        <f t="shared" si="607"/>
        <v>53442</v>
      </c>
      <c r="C9676" s="8" t="b">
        <f t="shared" si="605"/>
        <v>0</v>
      </c>
      <c r="D9676" s="21" t="b">
        <f t="shared" si="604"/>
        <v>0</v>
      </c>
      <c r="E9676" s="14">
        <f t="shared" si="606"/>
        <v>53442</v>
      </c>
      <c r="F9676" s="3"/>
      <c r="G9676" s="5">
        <v>57567</v>
      </c>
    </row>
    <row r="9677" spans="2:7">
      <c r="B9677" s="24">
        <f t="shared" si="607"/>
        <v>53443</v>
      </c>
      <c r="C9677" s="8" t="b">
        <f t="shared" si="605"/>
        <v>0</v>
      </c>
      <c r="D9677" s="21" t="b">
        <f t="shared" si="604"/>
        <v>0</v>
      </c>
      <c r="E9677" s="14">
        <f t="shared" si="606"/>
        <v>53443</v>
      </c>
      <c r="F9677" s="3"/>
      <c r="G9677" s="5">
        <v>57570</v>
      </c>
    </row>
    <row r="9678" spans="2:7">
      <c r="B9678" s="24">
        <f t="shared" si="607"/>
        <v>53444</v>
      </c>
      <c r="C9678" s="8" t="b">
        <f t="shared" si="605"/>
        <v>0</v>
      </c>
      <c r="D9678" s="21" t="b">
        <f t="shared" si="604"/>
        <v>0</v>
      </c>
      <c r="E9678" s="14">
        <f t="shared" si="606"/>
        <v>53444</v>
      </c>
      <c r="F9678" s="3"/>
      <c r="G9678" s="5">
        <v>57571</v>
      </c>
    </row>
    <row r="9679" spans="2:7">
      <c r="B9679" s="24">
        <f t="shared" si="607"/>
        <v>53445</v>
      </c>
      <c r="C9679" s="8" t="b">
        <f t="shared" si="605"/>
        <v>1</v>
      </c>
      <c r="D9679" s="21" t="b">
        <f t="shared" si="604"/>
        <v>0</v>
      </c>
      <c r="E9679" s="14" t="b">
        <f t="shared" si="606"/>
        <v>0</v>
      </c>
      <c r="F9679" s="3"/>
      <c r="G9679" s="5">
        <v>57572</v>
      </c>
    </row>
    <row r="9680" spans="2:7">
      <c r="B9680" s="24">
        <f t="shared" si="607"/>
        <v>53446</v>
      </c>
      <c r="C9680" s="8" t="b">
        <f t="shared" si="605"/>
        <v>1</v>
      </c>
      <c r="D9680" s="21" t="b">
        <f t="shared" si="604"/>
        <v>0</v>
      </c>
      <c r="E9680" s="14" t="b">
        <f t="shared" si="606"/>
        <v>0</v>
      </c>
      <c r="F9680" s="3"/>
      <c r="G9680" s="5">
        <v>57573</v>
      </c>
    </row>
    <row r="9681" spans="2:7">
      <c r="B9681" s="24">
        <f t="shared" si="607"/>
        <v>53447</v>
      </c>
      <c r="C9681" s="8" t="b">
        <f t="shared" si="605"/>
        <v>0</v>
      </c>
      <c r="D9681" s="21" t="b">
        <f t="shared" si="604"/>
        <v>0</v>
      </c>
      <c r="E9681" s="14">
        <f t="shared" si="606"/>
        <v>53447</v>
      </c>
      <c r="F9681" s="3"/>
      <c r="G9681" s="5">
        <v>57574</v>
      </c>
    </row>
    <row r="9682" spans="2:7">
      <c r="B9682" s="24">
        <f t="shared" si="607"/>
        <v>53448</v>
      </c>
      <c r="C9682" s="8" t="b">
        <f t="shared" si="605"/>
        <v>0</v>
      </c>
      <c r="D9682" s="21" t="b">
        <f t="shared" si="604"/>
        <v>1</v>
      </c>
      <c r="E9682" s="14" t="b">
        <f t="shared" si="606"/>
        <v>0</v>
      </c>
      <c r="F9682" s="3"/>
      <c r="G9682" s="5">
        <v>57577</v>
      </c>
    </row>
    <row r="9683" spans="2:7">
      <c r="B9683" s="24">
        <f t="shared" si="607"/>
        <v>53449</v>
      </c>
      <c r="C9683" s="8" t="b">
        <f t="shared" si="605"/>
        <v>0</v>
      </c>
      <c r="D9683" s="21" t="b">
        <f t="shared" si="604"/>
        <v>0</v>
      </c>
      <c r="E9683" s="14">
        <f t="shared" si="606"/>
        <v>53449</v>
      </c>
      <c r="F9683" s="3"/>
      <c r="G9683" s="5">
        <v>57578</v>
      </c>
    </row>
    <row r="9684" spans="2:7">
      <c r="B9684" s="24">
        <f t="shared" si="607"/>
        <v>53450</v>
      </c>
      <c r="C9684" s="8" t="b">
        <f t="shared" si="605"/>
        <v>0</v>
      </c>
      <c r="D9684" s="21" t="b">
        <f t="shared" si="604"/>
        <v>0</v>
      </c>
      <c r="E9684" s="14">
        <f t="shared" si="606"/>
        <v>53450</v>
      </c>
      <c r="F9684" s="3"/>
      <c r="G9684" s="5">
        <v>57579</v>
      </c>
    </row>
    <row r="9685" spans="2:7">
      <c r="B9685" s="24">
        <f t="shared" si="607"/>
        <v>53451</v>
      </c>
      <c r="C9685" s="8" t="b">
        <f t="shared" si="605"/>
        <v>0</v>
      </c>
      <c r="D9685" s="21" t="b">
        <f t="shared" si="604"/>
        <v>0</v>
      </c>
      <c r="E9685" s="14">
        <f t="shared" si="606"/>
        <v>53451</v>
      </c>
      <c r="F9685" s="3"/>
      <c r="G9685" s="5">
        <v>57580</v>
      </c>
    </row>
    <row r="9686" spans="2:7">
      <c r="B9686" s="24">
        <f t="shared" si="607"/>
        <v>53452</v>
      </c>
      <c r="C9686" s="8" t="b">
        <f t="shared" si="605"/>
        <v>1</v>
      </c>
      <c r="D9686" s="21" t="b">
        <f t="shared" si="604"/>
        <v>0</v>
      </c>
      <c r="E9686" s="14" t="b">
        <f t="shared" si="606"/>
        <v>0</v>
      </c>
      <c r="F9686" s="3"/>
      <c r="G9686" s="5">
        <v>57581</v>
      </c>
    </row>
    <row r="9687" spans="2:7">
      <c r="B9687" s="24">
        <f t="shared" si="607"/>
        <v>53453</v>
      </c>
      <c r="C9687" s="8" t="b">
        <f t="shared" si="605"/>
        <v>1</v>
      </c>
      <c r="D9687" s="21" t="b">
        <f t="shared" si="604"/>
        <v>0</v>
      </c>
      <c r="E9687" s="14" t="b">
        <f t="shared" si="606"/>
        <v>0</v>
      </c>
      <c r="F9687" s="3"/>
      <c r="G9687" s="5">
        <v>57584</v>
      </c>
    </row>
    <row r="9688" spans="2:7">
      <c r="B9688" s="24">
        <f t="shared" si="607"/>
        <v>53454</v>
      </c>
      <c r="C9688" s="8" t="b">
        <f t="shared" si="605"/>
        <v>0</v>
      </c>
      <c r="D9688" s="21" t="b">
        <f t="shared" si="604"/>
        <v>0</v>
      </c>
      <c r="E9688" s="14">
        <f t="shared" si="606"/>
        <v>53454</v>
      </c>
      <c r="F9688" s="3"/>
      <c r="G9688" s="5">
        <v>57585</v>
      </c>
    </row>
    <row r="9689" spans="2:7">
      <c r="B9689" s="24">
        <f t="shared" si="607"/>
        <v>53455</v>
      </c>
      <c r="C9689" s="8" t="b">
        <f t="shared" si="605"/>
        <v>0</v>
      </c>
      <c r="D9689" s="21" t="b">
        <f t="shared" si="604"/>
        <v>0</v>
      </c>
      <c r="E9689" s="14">
        <f t="shared" si="606"/>
        <v>53455</v>
      </c>
      <c r="F9689" s="3"/>
      <c r="G9689" s="5">
        <v>57586</v>
      </c>
    </row>
    <row r="9690" spans="2:7">
      <c r="B9690" s="24">
        <f t="shared" si="607"/>
        <v>53456</v>
      </c>
      <c r="C9690" s="8" t="b">
        <f t="shared" si="605"/>
        <v>0</v>
      </c>
      <c r="D9690" s="21" t="b">
        <f t="shared" si="604"/>
        <v>0</v>
      </c>
      <c r="E9690" s="14">
        <f t="shared" si="606"/>
        <v>53456</v>
      </c>
      <c r="F9690" s="3"/>
      <c r="G9690" s="5">
        <v>57587</v>
      </c>
    </row>
    <row r="9691" spans="2:7">
      <c r="B9691" s="24">
        <f t="shared" si="607"/>
        <v>53457</v>
      </c>
      <c r="C9691" s="8" t="b">
        <f t="shared" si="605"/>
        <v>0</v>
      </c>
      <c r="D9691" s="21" t="b">
        <f t="shared" si="604"/>
        <v>0</v>
      </c>
      <c r="E9691" s="14">
        <f t="shared" si="606"/>
        <v>53457</v>
      </c>
      <c r="F9691" s="3"/>
      <c r="G9691" s="5">
        <v>57588</v>
      </c>
    </row>
    <row r="9692" spans="2:7">
      <c r="B9692" s="24">
        <f t="shared" si="607"/>
        <v>53458</v>
      </c>
      <c r="C9692" s="8" t="b">
        <f t="shared" si="605"/>
        <v>0</v>
      </c>
      <c r="D9692" s="21" t="b">
        <f t="shared" si="604"/>
        <v>0</v>
      </c>
      <c r="E9692" s="14">
        <f t="shared" si="606"/>
        <v>53458</v>
      </c>
      <c r="F9692" s="3"/>
      <c r="G9692" s="5">
        <v>57591</v>
      </c>
    </row>
    <row r="9693" spans="2:7">
      <c r="B9693" s="24">
        <f t="shared" si="607"/>
        <v>53459</v>
      </c>
      <c r="C9693" s="8" t="b">
        <f t="shared" si="605"/>
        <v>1</v>
      </c>
      <c r="D9693" s="21" t="b">
        <f t="shared" si="604"/>
        <v>0</v>
      </c>
      <c r="E9693" s="14" t="b">
        <f t="shared" si="606"/>
        <v>0</v>
      </c>
      <c r="F9693" s="3"/>
      <c r="G9693" s="5">
        <v>57592</v>
      </c>
    </row>
    <row r="9694" spans="2:7">
      <c r="B9694" s="24">
        <f t="shared" si="607"/>
        <v>53460</v>
      </c>
      <c r="C9694" s="8" t="b">
        <f t="shared" si="605"/>
        <v>1</v>
      </c>
      <c r="D9694" s="21" t="b">
        <f t="shared" si="604"/>
        <v>0</v>
      </c>
      <c r="E9694" s="14" t="b">
        <f t="shared" si="606"/>
        <v>0</v>
      </c>
      <c r="F9694" s="3"/>
      <c r="G9694" s="5">
        <v>57593</v>
      </c>
    </row>
    <row r="9695" spans="2:7">
      <c r="B9695" s="24">
        <f t="shared" si="607"/>
        <v>53461</v>
      </c>
      <c r="C9695" s="8" t="b">
        <f t="shared" si="605"/>
        <v>0</v>
      </c>
      <c r="D9695" s="21" t="b">
        <f t="shared" si="604"/>
        <v>0</v>
      </c>
      <c r="E9695" s="14">
        <f t="shared" si="606"/>
        <v>53461</v>
      </c>
      <c r="F9695" s="3"/>
      <c r="G9695" s="5">
        <v>57594</v>
      </c>
    </row>
    <row r="9696" spans="2:7">
      <c r="B9696" s="24">
        <f t="shared" si="607"/>
        <v>53462</v>
      </c>
      <c r="C9696" s="8" t="b">
        <f t="shared" si="605"/>
        <v>0</v>
      </c>
      <c r="D9696" s="21" t="b">
        <f t="shared" si="604"/>
        <v>0</v>
      </c>
      <c r="E9696" s="14">
        <f t="shared" si="606"/>
        <v>53462</v>
      </c>
      <c r="F9696" s="3"/>
      <c r="G9696" s="5">
        <v>57595</v>
      </c>
    </row>
    <row r="9697" spans="2:7">
      <c r="B9697" s="24">
        <f t="shared" si="607"/>
        <v>53463</v>
      </c>
      <c r="C9697" s="8" t="b">
        <f t="shared" si="605"/>
        <v>0</v>
      </c>
      <c r="D9697" s="21" t="b">
        <f t="shared" si="604"/>
        <v>0</v>
      </c>
      <c r="E9697" s="14">
        <f t="shared" si="606"/>
        <v>53463</v>
      </c>
      <c r="F9697" s="3"/>
      <c r="G9697" s="5">
        <v>57598</v>
      </c>
    </row>
    <row r="9698" spans="2:7">
      <c r="B9698" s="24">
        <f t="shared" si="607"/>
        <v>53464</v>
      </c>
      <c r="C9698" s="8" t="b">
        <f t="shared" si="605"/>
        <v>0</v>
      </c>
      <c r="D9698" s="21" t="b">
        <f t="shared" si="604"/>
        <v>0</v>
      </c>
      <c r="E9698" s="14">
        <f t="shared" si="606"/>
        <v>53464</v>
      </c>
      <c r="F9698" s="3"/>
      <c r="G9698" s="5">
        <v>57599</v>
      </c>
    </row>
    <row r="9699" spans="2:7">
      <c r="B9699" s="24">
        <f t="shared" si="607"/>
        <v>53465</v>
      </c>
      <c r="C9699" s="8" t="b">
        <f t="shared" si="605"/>
        <v>0</v>
      </c>
      <c r="D9699" s="21" t="b">
        <f t="shared" si="604"/>
        <v>0</v>
      </c>
      <c r="E9699" s="14">
        <f t="shared" si="606"/>
        <v>53465</v>
      </c>
      <c r="F9699" s="3"/>
      <c r="G9699" s="5">
        <v>57600</v>
      </c>
    </row>
    <row r="9700" spans="2:7">
      <c r="B9700" s="24">
        <f t="shared" si="607"/>
        <v>53466</v>
      </c>
      <c r="C9700" s="8" t="b">
        <f t="shared" si="605"/>
        <v>1</v>
      </c>
      <c r="D9700" s="21" t="b">
        <f t="shared" si="604"/>
        <v>0</v>
      </c>
      <c r="E9700" s="14" t="b">
        <f t="shared" si="606"/>
        <v>0</v>
      </c>
      <c r="F9700" s="3"/>
      <c r="G9700" s="5">
        <v>57601</v>
      </c>
    </row>
    <row r="9701" spans="2:7">
      <c r="B9701" s="24">
        <f t="shared" si="607"/>
        <v>53467</v>
      </c>
      <c r="C9701" s="8" t="b">
        <f t="shared" si="605"/>
        <v>1</v>
      </c>
      <c r="D9701" s="21" t="b">
        <f t="shared" si="604"/>
        <v>0</v>
      </c>
      <c r="E9701" s="14" t="b">
        <f t="shared" si="606"/>
        <v>0</v>
      </c>
      <c r="F9701" s="3"/>
      <c r="G9701" s="5">
        <v>57602</v>
      </c>
    </row>
    <row r="9702" spans="2:7">
      <c r="B9702" s="24">
        <f t="shared" si="607"/>
        <v>53468</v>
      </c>
      <c r="C9702" s="8" t="b">
        <f t="shared" si="605"/>
        <v>0</v>
      </c>
      <c r="D9702" s="21" t="b">
        <f t="shared" si="604"/>
        <v>0</v>
      </c>
      <c r="E9702" s="14">
        <f t="shared" si="606"/>
        <v>53468</v>
      </c>
      <c r="F9702" s="3"/>
      <c r="G9702" s="5">
        <v>57605</v>
      </c>
    </row>
    <row r="9703" spans="2:7">
      <c r="B9703" s="24">
        <f t="shared" si="607"/>
        <v>53469</v>
      </c>
      <c r="C9703" s="8" t="b">
        <f t="shared" si="605"/>
        <v>0</v>
      </c>
      <c r="D9703" s="21" t="b">
        <f t="shared" si="604"/>
        <v>0</v>
      </c>
      <c r="E9703" s="14">
        <f t="shared" si="606"/>
        <v>53469</v>
      </c>
      <c r="F9703" s="3"/>
      <c r="G9703" s="5">
        <v>57606</v>
      </c>
    </row>
    <row r="9704" spans="2:7">
      <c r="B9704" s="24">
        <f t="shared" si="607"/>
        <v>53470</v>
      </c>
      <c r="C9704" s="8" t="b">
        <f t="shared" si="605"/>
        <v>0</v>
      </c>
      <c r="D9704" s="21" t="b">
        <f t="shared" si="604"/>
        <v>0</v>
      </c>
      <c r="E9704" s="14">
        <f t="shared" si="606"/>
        <v>53470</v>
      </c>
      <c r="F9704" s="3"/>
      <c r="G9704" s="5">
        <v>57607</v>
      </c>
    </row>
    <row r="9705" spans="2:7">
      <c r="B9705" s="24">
        <f t="shared" si="607"/>
        <v>53471</v>
      </c>
      <c r="C9705" s="8" t="b">
        <f t="shared" si="605"/>
        <v>0</v>
      </c>
      <c r="D9705" s="21" t="b">
        <f t="shared" si="604"/>
        <v>0</v>
      </c>
      <c r="E9705" s="14">
        <f t="shared" si="606"/>
        <v>53471</v>
      </c>
      <c r="F9705" s="3"/>
      <c r="G9705" s="5">
        <v>57608</v>
      </c>
    </row>
    <row r="9706" spans="2:7">
      <c r="B9706" s="24">
        <f t="shared" si="607"/>
        <v>53472</v>
      </c>
      <c r="C9706" s="8" t="b">
        <f t="shared" si="605"/>
        <v>0</v>
      </c>
      <c r="D9706" s="21" t="b">
        <f t="shared" si="604"/>
        <v>0</v>
      </c>
      <c r="E9706" s="14">
        <f t="shared" si="606"/>
        <v>53472</v>
      </c>
      <c r="F9706" s="3"/>
      <c r="G9706" s="5">
        <v>57609</v>
      </c>
    </row>
    <row r="9707" spans="2:7">
      <c r="B9707" s="24">
        <f t="shared" si="607"/>
        <v>53473</v>
      </c>
      <c r="C9707" s="8" t="b">
        <f t="shared" si="605"/>
        <v>1</v>
      </c>
      <c r="D9707" s="21" t="b">
        <f t="shared" si="604"/>
        <v>0</v>
      </c>
      <c r="E9707" s="14" t="b">
        <f t="shared" si="606"/>
        <v>0</v>
      </c>
      <c r="F9707" s="3"/>
      <c r="G9707" s="5">
        <v>57612</v>
      </c>
    </row>
    <row r="9708" spans="2:7">
      <c r="B9708" s="24">
        <f t="shared" si="607"/>
        <v>53474</v>
      </c>
      <c r="C9708" s="8" t="b">
        <f t="shared" si="605"/>
        <v>1</v>
      </c>
      <c r="D9708" s="21" t="b">
        <f t="shared" si="604"/>
        <v>0</v>
      </c>
      <c r="E9708" s="14" t="b">
        <f t="shared" si="606"/>
        <v>0</v>
      </c>
      <c r="F9708" s="3"/>
      <c r="G9708" s="5">
        <v>57613</v>
      </c>
    </row>
    <row r="9709" spans="2:7">
      <c r="B9709" s="24">
        <f t="shared" si="607"/>
        <v>53475</v>
      </c>
      <c r="C9709" s="8" t="b">
        <f t="shared" si="605"/>
        <v>0</v>
      </c>
      <c r="D9709" s="21" t="b">
        <f t="shared" si="604"/>
        <v>0</v>
      </c>
      <c r="E9709" s="14">
        <f t="shared" si="606"/>
        <v>53475</v>
      </c>
      <c r="F9709" s="3"/>
      <c r="G9709" s="5">
        <v>57614</v>
      </c>
    </row>
    <row r="9710" spans="2:7">
      <c r="B9710" s="24">
        <f t="shared" si="607"/>
        <v>53476</v>
      </c>
      <c r="C9710" s="8" t="b">
        <f t="shared" si="605"/>
        <v>0</v>
      </c>
      <c r="D9710" s="21" t="b">
        <f t="shared" si="604"/>
        <v>0</v>
      </c>
      <c r="E9710" s="14">
        <f t="shared" si="606"/>
        <v>53476</v>
      </c>
      <c r="F9710" s="3"/>
      <c r="G9710" s="5">
        <v>57615</v>
      </c>
    </row>
    <row r="9711" spans="2:7">
      <c r="B9711" s="24">
        <f t="shared" si="607"/>
        <v>53477</v>
      </c>
      <c r="C9711" s="8" t="b">
        <f t="shared" si="605"/>
        <v>0</v>
      </c>
      <c r="D9711" s="21" t="b">
        <f t="shared" si="604"/>
        <v>0</v>
      </c>
      <c r="E9711" s="14">
        <f t="shared" si="606"/>
        <v>53477</v>
      </c>
      <c r="F9711" s="3"/>
      <c r="G9711" s="5">
        <v>57616</v>
      </c>
    </row>
    <row r="9712" spans="2:7">
      <c r="B9712" s="24">
        <f t="shared" si="607"/>
        <v>53478</v>
      </c>
      <c r="C9712" s="8" t="b">
        <f t="shared" si="605"/>
        <v>0</v>
      </c>
      <c r="D9712" s="21" t="b">
        <f t="shared" si="604"/>
        <v>0</v>
      </c>
      <c r="E9712" s="14">
        <f t="shared" si="606"/>
        <v>53478</v>
      </c>
      <c r="F9712" s="3"/>
      <c r="G9712" s="5">
        <v>57619</v>
      </c>
    </row>
    <row r="9713" spans="2:7">
      <c r="B9713" s="24">
        <f t="shared" si="607"/>
        <v>53479</v>
      </c>
      <c r="C9713" s="8" t="b">
        <f t="shared" si="605"/>
        <v>0</v>
      </c>
      <c r="D9713" s="21" t="b">
        <f t="shared" si="604"/>
        <v>0</v>
      </c>
      <c r="E9713" s="14">
        <f t="shared" si="606"/>
        <v>53479</v>
      </c>
      <c r="F9713" s="3"/>
      <c r="G9713" s="5">
        <v>57620</v>
      </c>
    </row>
    <row r="9714" spans="2:7">
      <c r="B9714" s="24">
        <f t="shared" si="607"/>
        <v>53480</v>
      </c>
      <c r="C9714" s="8" t="b">
        <f t="shared" si="605"/>
        <v>1</v>
      </c>
      <c r="D9714" s="21" t="b">
        <f t="shared" si="604"/>
        <v>0</v>
      </c>
      <c r="E9714" s="14" t="b">
        <f t="shared" si="606"/>
        <v>0</v>
      </c>
      <c r="F9714" s="3"/>
      <c r="G9714" s="5">
        <v>57621</v>
      </c>
    </row>
    <row r="9715" spans="2:7">
      <c r="B9715" s="24">
        <f t="shared" si="607"/>
        <v>53481</v>
      </c>
      <c r="C9715" s="8" t="b">
        <f t="shared" si="605"/>
        <v>1</v>
      </c>
      <c r="D9715" s="21" t="b">
        <f t="shared" si="604"/>
        <v>0</v>
      </c>
      <c r="E9715" s="14" t="b">
        <f t="shared" si="606"/>
        <v>0</v>
      </c>
      <c r="F9715" s="3"/>
      <c r="G9715" s="5">
        <v>57622</v>
      </c>
    </row>
    <row r="9716" spans="2:7">
      <c r="B9716" s="24">
        <f t="shared" si="607"/>
        <v>53482</v>
      </c>
      <c r="C9716" s="8" t="b">
        <f t="shared" si="605"/>
        <v>0</v>
      </c>
      <c r="D9716" s="21" t="b">
        <f t="shared" si="604"/>
        <v>0</v>
      </c>
      <c r="E9716" s="14">
        <f t="shared" si="606"/>
        <v>53482</v>
      </c>
      <c r="F9716" s="3"/>
      <c r="G9716" s="5">
        <v>57623</v>
      </c>
    </row>
    <row r="9717" spans="2:7">
      <c r="B9717" s="24">
        <f t="shared" si="607"/>
        <v>53483</v>
      </c>
      <c r="C9717" s="8" t="b">
        <f t="shared" si="605"/>
        <v>0</v>
      </c>
      <c r="D9717" s="21" t="b">
        <f t="shared" si="604"/>
        <v>0</v>
      </c>
      <c r="E9717" s="14">
        <f t="shared" si="606"/>
        <v>53483</v>
      </c>
      <c r="F9717" s="3"/>
      <c r="G9717" s="5">
        <v>57626</v>
      </c>
    </row>
    <row r="9718" spans="2:7">
      <c r="B9718" s="24">
        <f t="shared" si="607"/>
        <v>53484</v>
      </c>
      <c r="C9718" s="8" t="b">
        <f t="shared" si="605"/>
        <v>0</v>
      </c>
      <c r="D9718" s="21" t="b">
        <f t="shared" si="604"/>
        <v>0</v>
      </c>
      <c r="E9718" s="14">
        <f t="shared" si="606"/>
        <v>53484</v>
      </c>
      <c r="F9718" s="3"/>
      <c r="G9718" s="5">
        <v>57627</v>
      </c>
    </row>
    <row r="9719" spans="2:7">
      <c r="B9719" s="24">
        <f t="shared" si="607"/>
        <v>53485</v>
      </c>
      <c r="C9719" s="8" t="b">
        <f t="shared" si="605"/>
        <v>0</v>
      </c>
      <c r="D9719" s="21" t="b">
        <f t="shared" si="604"/>
        <v>0</v>
      </c>
      <c r="E9719" s="14">
        <f t="shared" si="606"/>
        <v>53485</v>
      </c>
      <c r="F9719" s="3"/>
      <c r="G9719" s="5">
        <v>57628</v>
      </c>
    </row>
    <row r="9720" spans="2:7">
      <c r="B9720" s="24">
        <f t="shared" si="607"/>
        <v>53486</v>
      </c>
      <c r="C9720" s="8" t="b">
        <f t="shared" si="605"/>
        <v>0</v>
      </c>
      <c r="D9720" s="21" t="b">
        <f t="shared" si="604"/>
        <v>0</v>
      </c>
      <c r="E9720" s="14">
        <f t="shared" si="606"/>
        <v>53486</v>
      </c>
      <c r="F9720" s="3"/>
      <c r="G9720" s="5">
        <v>57629</v>
      </c>
    </row>
    <row r="9721" spans="2:7">
      <c r="B9721" s="24">
        <f t="shared" si="607"/>
        <v>53487</v>
      </c>
      <c r="C9721" s="8" t="b">
        <f t="shared" si="605"/>
        <v>1</v>
      </c>
      <c r="D9721" s="21" t="b">
        <f t="shared" si="604"/>
        <v>0</v>
      </c>
      <c r="E9721" s="14" t="b">
        <f t="shared" si="606"/>
        <v>0</v>
      </c>
      <c r="F9721" s="3"/>
      <c r="G9721" s="5">
        <v>57630</v>
      </c>
    </row>
    <row r="9722" spans="2:7">
      <c r="B9722" s="24">
        <f t="shared" si="607"/>
        <v>53488</v>
      </c>
      <c r="C9722" s="8" t="b">
        <f t="shared" si="605"/>
        <v>1</v>
      </c>
      <c r="D9722" s="21" t="b">
        <f t="shared" si="604"/>
        <v>0</v>
      </c>
      <c r="E9722" s="14" t="b">
        <f t="shared" si="606"/>
        <v>0</v>
      </c>
      <c r="F9722" s="3"/>
      <c r="G9722" s="5">
        <v>57633</v>
      </c>
    </row>
    <row r="9723" spans="2:7">
      <c r="B9723" s="24">
        <f t="shared" si="607"/>
        <v>53489</v>
      </c>
      <c r="C9723" s="8" t="b">
        <f t="shared" si="605"/>
        <v>0</v>
      </c>
      <c r="D9723" s="21" t="b">
        <f t="shared" si="604"/>
        <v>0</v>
      </c>
      <c r="E9723" s="14">
        <f t="shared" si="606"/>
        <v>53489</v>
      </c>
      <c r="F9723" s="3"/>
      <c r="G9723" s="5">
        <v>57634</v>
      </c>
    </row>
    <row r="9724" spans="2:7">
      <c r="B9724" s="24">
        <f t="shared" si="607"/>
        <v>53490</v>
      </c>
      <c r="C9724" s="8" t="b">
        <f t="shared" si="605"/>
        <v>0</v>
      </c>
      <c r="D9724" s="21" t="b">
        <f t="shared" si="604"/>
        <v>0</v>
      </c>
      <c r="E9724" s="14">
        <f t="shared" si="606"/>
        <v>53490</v>
      </c>
      <c r="F9724" s="3"/>
      <c r="G9724" s="5">
        <v>57635</v>
      </c>
    </row>
    <row r="9725" spans="2:7">
      <c r="B9725" s="24">
        <f t="shared" si="607"/>
        <v>53491</v>
      </c>
      <c r="C9725" s="8" t="b">
        <f t="shared" si="605"/>
        <v>0</v>
      </c>
      <c r="D9725" s="21" t="b">
        <f t="shared" si="604"/>
        <v>0</v>
      </c>
      <c r="E9725" s="14">
        <f t="shared" si="606"/>
        <v>53491</v>
      </c>
      <c r="F9725" s="3"/>
      <c r="G9725" s="5">
        <v>57636</v>
      </c>
    </row>
    <row r="9726" spans="2:7">
      <c r="B9726" s="24">
        <f t="shared" si="607"/>
        <v>53492</v>
      </c>
      <c r="C9726" s="8" t="b">
        <f t="shared" si="605"/>
        <v>0</v>
      </c>
      <c r="D9726" s="21" t="b">
        <f t="shared" si="604"/>
        <v>0</v>
      </c>
      <c r="E9726" s="14">
        <f t="shared" si="606"/>
        <v>53492</v>
      </c>
      <c r="F9726" s="3"/>
      <c r="G9726" s="5">
        <v>57637</v>
      </c>
    </row>
    <row r="9727" spans="2:7">
      <c r="B9727" s="24">
        <f t="shared" si="607"/>
        <v>53493</v>
      </c>
      <c r="C9727" s="8" t="b">
        <f t="shared" si="605"/>
        <v>0</v>
      </c>
      <c r="D9727" s="21" t="b">
        <f t="shared" si="604"/>
        <v>0</v>
      </c>
      <c r="E9727" s="14">
        <f t="shared" si="606"/>
        <v>53493</v>
      </c>
      <c r="F9727" s="3"/>
      <c r="G9727" s="5">
        <v>57640</v>
      </c>
    </row>
    <row r="9728" spans="2:7">
      <c r="B9728" s="24">
        <f t="shared" si="607"/>
        <v>53494</v>
      </c>
      <c r="C9728" s="8" t="b">
        <f t="shared" si="605"/>
        <v>1</v>
      </c>
      <c r="D9728" s="21" t="b">
        <f t="shared" si="604"/>
        <v>0</v>
      </c>
      <c r="E9728" s="14" t="b">
        <f t="shared" si="606"/>
        <v>0</v>
      </c>
      <c r="F9728" s="3"/>
      <c r="G9728" s="5">
        <v>57641</v>
      </c>
    </row>
    <row r="9729" spans="2:7">
      <c r="B9729" s="24">
        <f t="shared" si="607"/>
        <v>53495</v>
      </c>
      <c r="C9729" s="8" t="b">
        <f t="shared" si="605"/>
        <v>1</v>
      </c>
      <c r="D9729" s="21" t="b">
        <f t="shared" si="604"/>
        <v>0</v>
      </c>
      <c r="E9729" s="14" t="b">
        <f t="shared" si="606"/>
        <v>0</v>
      </c>
      <c r="F9729" s="3"/>
      <c r="G9729" s="5">
        <v>57642</v>
      </c>
    </row>
    <row r="9730" spans="2:7">
      <c r="B9730" s="24">
        <f t="shared" si="607"/>
        <v>53496</v>
      </c>
      <c r="C9730" s="8" t="b">
        <f t="shared" si="605"/>
        <v>0</v>
      </c>
      <c r="D9730" s="21" t="b">
        <f t="shared" si="604"/>
        <v>0</v>
      </c>
      <c r="E9730" s="14">
        <f t="shared" si="606"/>
        <v>53496</v>
      </c>
      <c r="F9730" s="3"/>
      <c r="G9730" s="5">
        <v>57643</v>
      </c>
    </row>
    <row r="9731" spans="2:7">
      <c r="B9731" s="24">
        <f t="shared" si="607"/>
        <v>53497</v>
      </c>
      <c r="C9731" s="8" t="b">
        <f t="shared" si="605"/>
        <v>0</v>
      </c>
      <c r="D9731" s="21" t="b">
        <f t="shared" ref="D9731:D9794" si="608">IF(TYPE(VLOOKUP(B9731,Holidays,1,0))&lt;&gt;1,FALSE,TRUE)</f>
        <v>0</v>
      </c>
      <c r="E9731" s="14">
        <f t="shared" si="606"/>
        <v>53497</v>
      </c>
      <c r="F9731" s="3"/>
      <c r="G9731" s="5">
        <v>57644</v>
      </c>
    </row>
    <row r="9732" spans="2:7">
      <c r="B9732" s="24">
        <f t="shared" si="607"/>
        <v>53498</v>
      </c>
      <c r="C9732" s="8" t="b">
        <f t="shared" ref="C9732:C9795" si="609">IF(WEEKDAY(B9732,2)&gt;5,TRUE)</f>
        <v>0</v>
      </c>
      <c r="D9732" s="21" t="b">
        <f t="shared" si="608"/>
        <v>0</v>
      </c>
      <c r="E9732" s="14">
        <f t="shared" ref="E9732:E9795" si="610">IF(OR(C9732,D9732),FALSE,B9732)</f>
        <v>53498</v>
      </c>
      <c r="F9732" s="3"/>
      <c r="G9732" s="5">
        <v>57647</v>
      </c>
    </row>
    <row r="9733" spans="2:7">
      <c r="B9733" s="24">
        <f t="shared" ref="B9733:B9796" si="611">B9732+1</f>
        <v>53499</v>
      </c>
      <c r="C9733" s="8" t="b">
        <f t="shared" si="609"/>
        <v>0</v>
      </c>
      <c r="D9733" s="21" t="b">
        <f t="shared" si="608"/>
        <v>0</v>
      </c>
      <c r="E9733" s="14">
        <f t="shared" si="610"/>
        <v>53499</v>
      </c>
      <c r="F9733" s="3"/>
      <c r="G9733" s="5">
        <v>57648</v>
      </c>
    </row>
    <row r="9734" spans="2:7">
      <c r="B9734" s="24">
        <f t="shared" si="611"/>
        <v>53500</v>
      </c>
      <c r="C9734" s="8" t="b">
        <f t="shared" si="609"/>
        <v>0</v>
      </c>
      <c r="D9734" s="21" t="b">
        <f t="shared" si="608"/>
        <v>0</v>
      </c>
      <c r="E9734" s="14">
        <f t="shared" si="610"/>
        <v>53500</v>
      </c>
      <c r="F9734" s="3"/>
      <c r="G9734" s="5">
        <v>57649</v>
      </c>
    </row>
    <row r="9735" spans="2:7">
      <c r="B9735" s="24">
        <f t="shared" si="611"/>
        <v>53501</v>
      </c>
      <c r="C9735" s="8" t="b">
        <f t="shared" si="609"/>
        <v>1</v>
      </c>
      <c r="D9735" s="21" t="b">
        <f t="shared" si="608"/>
        <v>0</v>
      </c>
      <c r="E9735" s="14" t="b">
        <f t="shared" si="610"/>
        <v>0</v>
      </c>
      <c r="F9735" s="3"/>
      <c r="G9735" s="5">
        <v>57650</v>
      </c>
    </row>
    <row r="9736" spans="2:7">
      <c r="B9736" s="24">
        <f t="shared" si="611"/>
        <v>53502</v>
      </c>
      <c r="C9736" s="8" t="b">
        <f t="shared" si="609"/>
        <v>1</v>
      </c>
      <c r="D9736" s="21" t="b">
        <f t="shared" si="608"/>
        <v>0</v>
      </c>
      <c r="E9736" s="14" t="b">
        <f t="shared" si="610"/>
        <v>0</v>
      </c>
      <c r="F9736" s="3"/>
      <c r="G9736" s="5">
        <v>57651</v>
      </c>
    </row>
    <row r="9737" spans="2:7">
      <c r="B9737" s="24">
        <f t="shared" si="611"/>
        <v>53503</v>
      </c>
      <c r="C9737" s="8" t="b">
        <f t="shared" si="609"/>
        <v>0</v>
      </c>
      <c r="D9737" s="21" t="b">
        <f t="shared" si="608"/>
        <v>0</v>
      </c>
      <c r="E9737" s="14">
        <f t="shared" si="610"/>
        <v>53503</v>
      </c>
      <c r="F9737" s="3"/>
      <c r="G9737" s="5">
        <v>57654</v>
      </c>
    </row>
    <row r="9738" spans="2:7">
      <c r="B9738" s="24">
        <f t="shared" si="611"/>
        <v>53504</v>
      </c>
      <c r="C9738" s="8" t="b">
        <f t="shared" si="609"/>
        <v>0</v>
      </c>
      <c r="D9738" s="21" t="b">
        <f t="shared" si="608"/>
        <v>0</v>
      </c>
      <c r="E9738" s="14">
        <f t="shared" si="610"/>
        <v>53504</v>
      </c>
      <c r="F9738" s="3"/>
      <c r="G9738" s="5">
        <v>57655</v>
      </c>
    </row>
    <row r="9739" spans="2:7">
      <c r="B9739" s="24">
        <f t="shared" si="611"/>
        <v>53505</v>
      </c>
      <c r="C9739" s="8" t="b">
        <f t="shared" si="609"/>
        <v>0</v>
      </c>
      <c r="D9739" s="21" t="b">
        <f t="shared" si="608"/>
        <v>0</v>
      </c>
      <c r="E9739" s="14">
        <f t="shared" si="610"/>
        <v>53505</v>
      </c>
      <c r="F9739" s="3"/>
      <c r="G9739" s="5">
        <v>57656</v>
      </c>
    </row>
    <row r="9740" spans="2:7">
      <c r="B9740" s="24">
        <f t="shared" si="611"/>
        <v>53506</v>
      </c>
      <c r="C9740" s="8" t="b">
        <f t="shared" si="609"/>
        <v>0</v>
      </c>
      <c r="D9740" s="21" t="b">
        <f t="shared" si="608"/>
        <v>0</v>
      </c>
      <c r="E9740" s="14">
        <f t="shared" si="610"/>
        <v>53506</v>
      </c>
      <c r="F9740" s="3"/>
      <c r="G9740" s="5">
        <v>57657</v>
      </c>
    </row>
    <row r="9741" spans="2:7">
      <c r="B9741" s="24">
        <f t="shared" si="611"/>
        <v>53507</v>
      </c>
      <c r="C9741" s="8" t="b">
        <f t="shared" si="609"/>
        <v>0</v>
      </c>
      <c r="D9741" s="21" t="b">
        <f t="shared" si="608"/>
        <v>0</v>
      </c>
      <c r="E9741" s="14">
        <f t="shared" si="610"/>
        <v>53507</v>
      </c>
      <c r="F9741" s="3"/>
      <c r="G9741" s="5">
        <v>57658</v>
      </c>
    </row>
    <row r="9742" spans="2:7">
      <c r="B9742" s="24">
        <f t="shared" si="611"/>
        <v>53508</v>
      </c>
      <c r="C9742" s="8" t="b">
        <f t="shared" si="609"/>
        <v>1</v>
      </c>
      <c r="D9742" s="21" t="b">
        <f t="shared" si="608"/>
        <v>0</v>
      </c>
      <c r="E9742" s="14" t="b">
        <f t="shared" si="610"/>
        <v>0</v>
      </c>
      <c r="F9742" s="3"/>
      <c r="G9742" s="5">
        <v>57661</v>
      </c>
    </row>
    <row r="9743" spans="2:7">
      <c r="B9743" s="24">
        <f t="shared" si="611"/>
        <v>53509</v>
      </c>
      <c r="C9743" s="8" t="b">
        <f t="shared" si="609"/>
        <v>1</v>
      </c>
      <c r="D9743" s="21" t="b">
        <f t="shared" si="608"/>
        <v>0</v>
      </c>
      <c r="E9743" s="14" t="b">
        <f t="shared" si="610"/>
        <v>0</v>
      </c>
      <c r="F9743" s="3"/>
      <c r="G9743" s="5">
        <v>57662</v>
      </c>
    </row>
    <row r="9744" spans="2:7">
      <c r="B9744" s="24">
        <f t="shared" si="611"/>
        <v>53510</v>
      </c>
      <c r="C9744" s="8" t="b">
        <f t="shared" si="609"/>
        <v>0</v>
      </c>
      <c r="D9744" s="21" t="b">
        <f t="shared" si="608"/>
        <v>0</v>
      </c>
      <c r="E9744" s="14">
        <f t="shared" si="610"/>
        <v>53510</v>
      </c>
      <c r="F9744" s="3"/>
      <c r="G9744" s="5">
        <v>57663</v>
      </c>
    </row>
    <row r="9745" spans="2:7">
      <c r="B9745" s="24">
        <f t="shared" si="611"/>
        <v>53511</v>
      </c>
      <c r="C9745" s="8" t="b">
        <f t="shared" si="609"/>
        <v>0</v>
      </c>
      <c r="D9745" s="21" t="b">
        <f t="shared" si="608"/>
        <v>0</v>
      </c>
      <c r="E9745" s="14">
        <f t="shared" si="610"/>
        <v>53511</v>
      </c>
      <c r="F9745" s="3"/>
      <c r="G9745" s="5">
        <v>57664</v>
      </c>
    </row>
    <row r="9746" spans="2:7">
      <c r="B9746" s="24">
        <f t="shared" si="611"/>
        <v>53512</v>
      </c>
      <c r="C9746" s="8" t="b">
        <f t="shared" si="609"/>
        <v>0</v>
      </c>
      <c r="D9746" s="21" t="b">
        <f t="shared" si="608"/>
        <v>0</v>
      </c>
      <c r="E9746" s="14">
        <f t="shared" si="610"/>
        <v>53512</v>
      </c>
      <c r="F9746" s="3"/>
      <c r="G9746" s="5">
        <v>57665</v>
      </c>
    </row>
    <row r="9747" spans="2:7">
      <c r="B9747" s="24">
        <f t="shared" si="611"/>
        <v>53513</v>
      </c>
      <c r="C9747" s="8" t="b">
        <f t="shared" si="609"/>
        <v>0</v>
      </c>
      <c r="D9747" s="21" t="b">
        <f t="shared" si="608"/>
        <v>0</v>
      </c>
      <c r="E9747" s="14">
        <f t="shared" si="610"/>
        <v>53513</v>
      </c>
      <c r="F9747" s="3"/>
      <c r="G9747" s="5">
        <v>57668</v>
      </c>
    </row>
    <row r="9748" spans="2:7">
      <c r="B9748" s="24">
        <f t="shared" si="611"/>
        <v>53514</v>
      </c>
      <c r="C9748" s="8" t="b">
        <f t="shared" si="609"/>
        <v>0</v>
      </c>
      <c r="D9748" s="21" t="b">
        <f t="shared" si="608"/>
        <v>0</v>
      </c>
      <c r="E9748" s="14">
        <f t="shared" si="610"/>
        <v>53514</v>
      </c>
      <c r="F9748" s="3"/>
      <c r="G9748" s="5">
        <v>57669</v>
      </c>
    </row>
    <row r="9749" spans="2:7">
      <c r="B9749" s="24">
        <f t="shared" si="611"/>
        <v>53515</v>
      </c>
      <c r="C9749" s="8" t="b">
        <f t="shared" si="609"/>
        <v>1</v>
      </c>
      <c r="D9749" s="21" t="b">
        <f t="shared" si="608"/>
        <v>0</v>
      </c>
      <c r="E9749" s="14" t="b">
        <f t="shared" si="610"/>
        <v>0</v>
      </c>
      <c r="F9749" s="3"/>
      <c r="G9749" s="5">
        <v>57670</v>
      </c>
    </row>
    <row r="9750" spans="2:7">
      <c r="B9750" s="24">
        <f t="shared" si="611"/>
        <v>53516</v>
      </c>
      <c r="C9750" s="8" t="b">
        <f t="shared" si="609"/>
        <v>1</v>
      </c>
      <c r="D9750" s="21" t="b">
        <f t="shared" si="608"/>
        <v>0</v>
      </c>
      <c r="E9750" s="14" t="b">
        <f t="shared" si="610"/>
        <v>0</v>
      </c>
      <c r="F9750" s="3"/>
      <c r="G9750" s="5">
        <v>57671</v>
      </c>
    </row>
    <row r="9751" spans="2:7">
      <c r="B9751" s="24">
        <f t="shared" si="611"/>
        <v>53517</v>
      </c>
      <c r="C9751" s="8" t="b">
        <f t="shared" si="609"/>
        <v>0</v>
      </c>
      <c r="D9751" s="21" t="b">
        <f t="shared" si="608"/>
        <v>0</v>
      </c>
      <c r="E9751" s="14">
        <f t="shared" si="610"/>
        <v>53517</v>
      </c>
      <c r="F9751" s="3"/>
      <c r="G9751" s="5">
        <v>57672</v>
      </c>
    </row>
    <row r="9752" spans="2:7">
      <c r="B9752" s="24">
        <f t="shared" si="611"/>
        <v>53518</v>
      </c>
      <c r="C9752" s="8" t="b">
        <f t="shared" si="609"/>
        <v>0</v>
      </c>
      <c r="D9752" s="21" t="b">
        <f t="shared" si="608"/>
        <v>0</v>
      </c>
      <c r="E9752" s="14">
        <f t="shared" si="610"/>
        <v>53518</v>
      </c>
      <c r="F9752" s="3"/>
      <c r="G9752" s="5">
        <v>57675</v>
      </c>
    </row>
    <row r="9753" spans="2:7">
      <c r="B9753" s="24">
        <f t="shared" si="611"/>
        <v>53519</v>
      </c>
      <c r="C9753" s="8" t="b">
        <f t="shared" si="609"/>
        <v>0</v>
      </c>
      <c r="D9753" s="21" t="b">
        <f t="shared" si="608"/>
        <v>0</v>
      </c>
      <c r="E9753" s="14">
        <f t="shared" si="610"/>
        <v>53519</v>
      </c>
      <c r="F9753" s="3"/>
      <c r="G9753" s="5">
        <v>57676</v>
      </c>
    </row>
    <row r="9754" spans="2:7">
      <c r="B9754" s="24">
        <f t="shared" si="611"/>
        <v>53520</v>
      </c>
      <c r="C9754" s="8" t="b">
        <f t="shared" si="609"/>
        <v>0</v>
      </c>
      <c r="D9754" s="21" t="b">
        <f t="shared" si="608"/>
        <v>0</v>
      </c>
      <c r="E9754" s="14">
        <f t="shared" si="610"/>
        <v>53520</v>
      </c>
      <c r="F9754" s="3"/>
      <c r="G9754" s="5">
        <v>57677</v>
      </c>
    </row>
    <row r="9755" spans="2:7">
      <c r="B9755" s="24">
        <f t="shared" si="611"/>
        <v>53521</v>
      </c>
      <c r="C9755" s="8" t="b">
        <f t="shared" si="609"/>
        <v>0</v>
      </c>
      <c r="D9755" s="21" t="b">
        <f t="shared" si="608"/>
        <v>0</v>
      </c>
      <c r="E9755" s="14">
        <f t="shared" si="610"/>
        <v>53521</v>
      </c>
      <c r="F9755" s="3"/>
      <c r="G9755" s="5">
        <v>57678</v>
      </c>
    </row>
    <row r="9756" spans="2:7">
      <c r="B9756" s="24">
        <f t="shared" si="611"/>
        <v>53522</v>
      </c>
      <c r="C9756" s="8" t="b">
        <f t="shared" si="609"/>
        <v>1</v>
      </c>
      <c r="D9756" s="21" t="b">
        <f t="shared" si="608"/>
        <v>0</v>
      </c>
      <c r="E9756" s="14" t="b">
        <f t="shared" si="610"/>
        <v>0</v>
      </c>
      <c r="F9756" s="3"/>
      <c r="G9756" s="5">
        <v>57679</v>
      </c>
    </row>
    <row r="9757" spans="2:7">
      <c r="B9757" s="24">
        <f t="shared" si="611"/>
        <v>53523</v>
      </c>
      <c r="C9757" s="8" t="b">
        <f t="shared" si="609"/>
        <v>1</v>
      </c>
      <c r="D9757" s="21" t="b">
        <f t="shared" si="608"/>
        <v>0</v>
      </c>
      <c r="E9757" s="14" t="b">
        <f t="shared" si="610"/>
        <v>0</v>
      </c>
      <c r="F9757" s="3"/>
      <c r="G9757" s="5">
        <v>57682</v>
      </c>
    </row>
    <row r="9758" spans="2:7">
      <c r="B9758" s="24">
        <f t="shared" si="611"/>
        <v>53524</v>
      </c>
      <c r="C9758" s="8" t="b">
        <f t="shared" si="609"/>
        <v>0</v>
      </c>
      <c r="D9758" s="21" t="b">
        <f t="shared" si="608"/>
        <v>0</v>
      </c>
      <c r="E9758" s="14">
        <f t="shared" si="610"/>
        <v>53524</v>
      </c>
      <c r="F9758" s="3"/>
      <c r="G9758" s="5">
        <v>57683</v>
      </c>
    </row>
    <row r="9759" spans="2:7">
      <c r="B9759" s="24">
        <f t="shared" si="611"/>
        <v>53525</v>
      </c>
      <c r="C9759" s="8" t="b">
        <f t="shared" si="609"/>
        <v>0</v>
      </c>
      <c r="D9759" s="21" t="b">
        <f t="shared" si="608"/>
        <v>0</v>
      </c>
      <c r="E9759" s="14">
        <f t="shared" si="610"/>
        <v>53525</v>
      </c>
      <c r="F9759" s="3"/>
      <c r="G9759" s="5">
        <v>57684</v>
      </c>
    </row>
    <row r="9760" spans="2:7">
      <c r="B9760" s="24">
        <f t="shared" si="611"/>
        <v>53526</v>
      </c>
      <c r="C9760" s="8" t="b">
        <f t="shared" si="609"/>
        <v>0</v>
      </c>
      <c r="D9760" s="21" t="b">
        <f t="shared" si="608"/>
        <v>0</v>
      </c>
      <c r="E9760" s="14">
        <f t="shared" si="610"/>
        <v>53526</v>
      </c>
      <c r="F9760" s="3"/>
      <c r="G9760" s="5">
        <v>57685</v>
      </c>
    </row>
    <row r="9761" spans="2:7">
      <c r="B9761" s="24">
        <f t="shared" si="611"/>
        <v>53527</v>
      </c>
      <c r="C9761" s="8" t="b">
        <f t="shared" si="609"/>
        <v>0</v>
      </c>
      <c r="D9761" s="21" t="b">
        <f t="shared" si="608"/>
        <v>0</v>
      </c>
      <c r="E9761" s="14">
        <f t="shared" si="610"/>
        <v>53527</v>
      </c>
      <c r="F9761" s="3"/>
      <c r="G9761" s="5">
        <v>57686</v>
      </c>
    </row>
    <row r="9762" spans="2:7">
      <c r="B9762" s="24">
        <f t="shared" si="611"/>
        <v>53528</v>
      </c>
      <c r="C9762" s="8" t="b">
        <f t="shared" si="609"/>
        <v>0</v>
      </c>
      <c r="D9762" s="21" t="b">
        <f t="shared" si="608"/>
        <v>0</v>
      </c>
      <c r="E9762" s="14">
        <f t="shared" si="610"/>
        <v>53528</v>
      </c>
      <c r="F9762" s="3"/>
      <c r="G9762" s="5">
        <v>57689</v>
      </c>
    </row>
    <row r="9763" spans="2:7">
      <c r="B9763" s="24">
        <f t="shared" si="611"/>
        <v>53529</v>
      </c>
      <c r="C9763" s="8" t="b">
        <f t="shared" si="609"/>
        <v>1</v>
      </c>
      <c r="D9763" s="21" t="b">
        <f t="shared" si="608"/>
        <v>0</v>
      </c>
      <c r="E9763" s="14" t="b">
        <f t="shared" si="610"/>
        <v>0</v>
      </c>
      <c r="F9763" s="3"/>
      <c r="G9763" s="5">
        <v>57690</v>
      </c>
    </row>
    <row r="9764" spans="2:7">
      <c r="B9764" s="24">
        <f t="shared" si="611"/>
        <v>53530</v>
      </c>
      <c r="C9764" s="8" t="b">
        <f t="shared" si="609"/>
        <v>1</v>
      </c>
      <c r="D9764" s="21" t="b">
        <f t="shared" si="608"/>
        <v>0</v>
      </c>
      <c r="E9764" s="14" t="b">
        <f t="shared" si="610"/>
        <v>0</v>
      </c>
      <c r="F9764" s="3"/>
      <c r="G9764" s="5">
        <v>57691</v>
      </c>
    </row>
    <row r="9765" spans="2:7">
      <c r="B9765" s="24">
        <f t="shared" si="611"/>
        <v>53531</v>
      </c>
      <c r="C9765" s="8" t="b">
        <f t="shared" si="609"/>
        <v>0</v>
      </c>
      <c r="D9765" s="21" t="b">
        <f t="shared" si="608"/>
        <v>0</v>
      </c>
      <c r="E9765" s="14">
        <f t="shared" si="610"/>
        <v>53531</v>
      </c>
      <c r="F9765" s="3"/>
      <c r="G9765" s="5">
        <v>57692</v>
      </c>
    </row>
    <row r="9766" spans="2:7">
      <c r="B9766" s="24">
        <f t="shared" si="611"/>
        <v>53532</v>
      </c>
      <c r="C9766" s="8" t="b">
        <f t="shared" si="609"/>
        <v>0</v>
      </c>
      <c r="D9766" s="21" t="b">
        <f t="shared" si="608"/>
        <v>0</v>
      </c>
      <c r="E9766" s="14">
        <f t="shared" si="610"/>
        <v>53532</v>
      </c>
      <c r="F9766" s="3"/>
      <c r="G9766" s="5">
        <v>57693</v>
      </c>
    </row>
    <row r="9767" spans="2:7">
      <c r="B9767" s="24">
        <f t="shared" si="611"/>
        <v>53533</v>
      </c>
      <c r="C9767" s="8" t="b">
        <f t="shared" si="609"/>
        <v>0</v>
      </c>
      <c r="D9767" s="21" t="b">
        <f t="shared" si="608"/>
        <v>0</v>
      </c>
      <c r="E9767" s="14">
        <f t="shared" si="610"/>
        <v>53533</v>
      </c>
      <c r="F9767" s="3"/>
      <c r="G9767" s="5">
        <v>57696</v>
      </c>
    </row>
    <row r="9768" spans="2:7">
      <c r="B9768" s="24">
        <f t="shared" si="611"/>
        <v>53534</v>
      </c>
      <c r="C9768" s="8" t="b">
        <f t="shared" si="609"/>
        <v>0</v>
      </c>
      <c r="D9768" s="21" t="b">
        <f t="shared" si="608"/>
        <v>0</v>
      </c>
      <c r="E9768" s="14">
        <f t="shared" si="610"/>
        <v>53534</v>
      </c>
      <c r="F9768" s="3"/>
      <c r="G9768" s="5">
        <v>57697</v>
      </c>
    </row>
    <row r="9769" spans="2:7">
      <c r="B9769" s="24">
        <f t="shared" si="611"/>
        <v>53535</v>
      </c>
      <c r="C9769" s="8" t="b">
        <f t="shared" si="609"/>
        <v>0</v>
      </c>
      <c r="D9769" s="21" t="b">
        <f t="shared" si="608"/>
        <v>0</v>
      </c>
      <c r="E9769" s="14">
        <f t="shared" si="610"/>
        <v>53535</v>
      </c>
      <c r="F9769" s="3"/>
      <c r="G9769" s="5">
        <v>57698</v>
      </c>
    </row>
    <row r="9770" spans="2:7">
      <c r="B9770" s="24">
        <f t="shared" si="611"/>
        <v>53536</v>
      </c>
      <c r="C9770" s="8" t="b">
        <f t="shared" si="609"/>
        <v>1</v>
      </c>
      <c r="D9770" s="21" t="b">
        <f t="shared" si="608"/>
        <v>0</v>
      </c>
      <c r="E9770" s="14" t="b">
        <f t="shared" si="610"/>
        <v>0</v>
      </c>
      <c r="F9770" s="3"/>
      <c r="G9770" s="5">
        <v>57699</v>
      </c>
    </row>
    <row r="9771" spans="2:7">
      <c r="B9771" s="24">
        <f t="shared" si="611"/>
        <v>53537</v>
      </c>
      <c r="C9771" s="8" t="b">
        <f t="shared" si="609"/>
        <v>1</v>
      </c>
      <c r="D9771" s="21" t="b">
        <f t="shared" si="608"/>
        <v>0</v>
      </c>
      <c r="E9771" s="14" t="b">
        <f t="shared" si="610"/>
        <v>0</v>
      </c>
      <c r="F9771" s="3"/>
      <c r="G9771" s="5">
        <v>57700</v>
      </c>
    </row>
    <row r="9772" spans="2:7">
      <c r="B9772" s="24">
        <f t="shared" si="611"/>
        <v>53538</v>
      </c>
      <c r="C9772" s="8" t="b">
        <f t="shared" si="609"/>
        <v>0</v>
      </c>
      <c r="D9772" s="21" t="b">
        <f t="shared" si="608"/>
        <v>0</v>
      </c>
      <c r="E9772" s="14">
        <f t="shared" si="610"/>
        <v>53538</v>
      </c>
      <c r="F9772" s="3"/>
      <c r="G9772" s="5">
        <v>57703</v>
      </c>
    </row>
    <row r="9773" spans="2:7">
      <c r="B9773" s="24">
        <f t="shared" si="611"/>
        <v>53539</v>
      </c>
      <c r="C9773" s="8" t="b">
        <f t="shared" si="609"/>
        <v>0</v>
      </c>
      <c r="D9773" s="21" t="b">
        <f t="shared" si="608"/>
        <v>0</v>
      </c>
      <c r="E9773" s="14">
        <f t="shared" si="610"/>
        <v>53539</v>
      </c>
      <c r="F9773" s="3"/>
      <c r="G9773" s="5">
        <v>57706</v>
      </c>
    </row>
    <row r="9774" spans="2:7">
      <c r="B9774" s="24">
        <f t="shared" si="611"/>
        <v>53540</v>
      </c>
      <c r="C9774" s="8" t="b">
        <f t="shared" si="609"/>
        <v>0</v>
      </c>
      <c r="D9774" s="21" t="b">
        <f t="shared" si="608"/>
        <v>0</v>
      </c>
      <c r="E9774" s="14">
        <f t="shared" si="610"/>
        <v>53540</v>
      </c>
      <c r="F9774" s="3"/>
      <c r="G9774" s="5">
        <v>57707</v>
      </c>
    </row>
    <row r="9775" spans="2:7">
      <c r="B9775" s="24">
        <f t="shared" si="611"/>
        <v>53541</v>
      </c>
      <c r="C9775" s="8" t="b">
        <f t="shared" si="609"/>
        <v>0</v>
      </c>
      <c r="D9775" s="21" t="b">
        <f t="shared" si="608"/>
        <v>0</v>
      </c>
      <c r="E9775" s="14">
        <f t="shared" si="610"/>
        <v>53541</v>
      </c>
      <c r="F9775" s="3"/>
      <c r="G9775" s="5">
        <v>57710</v>
      </c>
    </row>
    <row r="9776" spans="2:7">
      <c r="B9776" s="24">
        <f t="shared" si="611"/>
        <v>53542</v>
      </c>
      <c r="C9776" s="8" t="b">
        <f t="shared" si="609"/>
        <v>0</v>
      </c>
      <c r="D9776" s="21" t="b">
        <f t="shared" si="608"/>
        <v>0</v>
      </c>
      <c r="E9776" s="14">
        <f t="shared" si="610"/>
        <v>53542</v>
      </c>
      <c r="F9776" s="3"/>
      <c r="G9776" s="5">
        <v>57712</v>
      </c>
    </row>
    <row r="9777" spans="2:7">
      <c r="B9777" s="24">
        <f t="shared" si="611"/>
        <v>53543</v>
      </c>
      <c r="C9777" s="8" t="b">
        <f t="shared" si="609"/>
        <v>1</v>
      </c>
      <c r="D9777" s="21" t="b">
        <f t="shared" si="608"/>
        <v>0</v>
      </c>
      <c r="E9777" s="14" t="b">
        <f t="shared" si="610"/>
        <v>0</v>
      </c>
      <c r="F9777" s="3"/>
      <c r="G9777" s="5">
        <v>57713</v>
      </c>
    </row>
    <row r="9778" spans="2:7">
      <c r="B9778" s="24">
        <f t="shared" si="611"/>
        <v>53544</v>
      </c>
      <c r="C9778" s="8" t="b">
        <f t="shared" si="609"/>
        <v>1</v>
      </c>
      <c r="D9778" s="21" t="b">
        <f t="shared" si="608"/>
        <v>0</v>
      </c>
      <c r="E9778" s="14" t="b">
        <f t="shared" si="610"/>
        <v>0</v>
      </c>
      <c r="F9778" s="3"/>
      <c r="G9778" s="5">
        <v>57714</v>
      </c>
    </row>
    <row r="9779" spans="2:7">
      <c r="B9779" s="24">
        <f t="shared" si="611"/>
        <v>53545</v>
      </c>
      <c r="C9779" s="8" t="b">
        <f t="shared" si="609"/>
        <v>0</v>
      </c>
      <c r="D9779" s="21" t="b">
        <f t="shared" si="608"/>
        <v>0</v>
      </c>
      <c r="E9779" s="14">
        <f t="shared" si="610"/>
        <v>53545</v>
      </c>
      <c r="F9779" s="3"/>
      <c r="G9779" s="5">
        <v>57717</v>
      </c>
    </row>
    <row r="9780" spans="2:7">
      <c r="B9780" s="24">
        <f t="shared" si="611"/>
        <v>53546</v>
      </c>
      <c r="C9780" s="8" t="b">
        <f t="shared" si="609"/>
        <v>0</v>
      </c>
      <c r="D9780" s="21" t="b">
        <f t="shared" si="608"/>
        <v>0</v>
      </c>
      <c r="E9780" s="14">
        <f t="shared" si="610"/>
        <v>53546</v>
      </c>
      <c r="F9780" s="3"/>
      <c r="G9780" s="5">
        <v>57718</v>
      </c>
    </row>
    <row r="9781" spans="2:7">
      <c r="B9781" s="24">
        <f t="shared" si="611"/>
        <v>53547</v>
      </c>
      <c r="C9781" s="8" t="b">
        <f t="shared" si="609"/>
        <v>0</v>
      </c>
      <c r="D9781" s="21" t="b">
        <f t="shared" si="608"/>
        <v>0</v>
      </c>
      <c r="E9781" s="14">
        <f t="shared" si="610"/>
        <v>53547</v>
      </c>
      <c r="F9781" s="3"/>
      <c r="G9781" s="5">
        <v>57719</v>
      </c>
    </row>
    <row r="9782" spans="2:7">
      <c r="B9782" s="24">
        <f t="shared" si="611"/>
        <v>53548</v>
      </c>
      <c r="C9782" s="8" t="b">
        <f t="shared" si="609"/>
        <v>0</v>
      </c>
      <c r="D9782" s="21" t="b">
        <f t="shared" si="608"/>
        <v>0</v>
      </c>
      <c r="E9782" s="14">
        <f t="shared" si="610"/>
        <v>53548</v>
      </c>
      <c r="F9782" s="3"/>
      <c r="G9782" s="5">
        <v>57720</v>
      </c>
    </row>
    <row r="9783" spans="2:7">
      <c r="B9783" s="24">
        <f t="shared" si="611"/>
        <v>53549</v>
      </c>
      <c r="C9783" s="8" t="b">
        <f t="shared" si="609"/>
        <v>0</v>
      </c>
      <c r="D9783" s="21" t="b">
        <f t="shared" si="608"/>
        <v>0</v>
      </c>
      <c r="E9783" s="14">
        <f t="shared" si="610"/>
        <v>53549</v>
      </c>
      <c r="F9783" s="3"/>
      <c r="G9783" s="5">
        <v>57721</v>
      </c>
    </row>
    <row r="9784" spans="2:7">
      <c r="B9784" s="24">
        <f t="shared" si="611"/>
        <v>53550</v>
      </c>
      <c r="C9784" s="8" t="b">
        <f t="shared" si="609"/>
        <v>1</v>
      </c>
      <c r="D9784" s="21" t="b">
        <f t="shared" si="608"/>
        <v>0</v>
      </c>
      <c r="E9784" s="14" t="b">
        <f t="shared" si="610"/>
        <v>0</v>
      </c>
      <c r="F9784" s="3"/>
      <c r="G9784" s="5">
        <v>57724</v>
      </c>
    </row>
    <row r="9785" spans="2:7">
      <c r="B9785" s="24">
        <f t="shared" si="611"/>
        <v>53551</v>
      </c>
      <c r="C9785" s="8" t="b">
        <f t="shared" si="609"/>
        <v>1</v>
      </c>
      <c r="D9785" s="21" t="b">
        <f t="shared" si="608"/>
        <v>0</v>
      </c>
      <c r="E9785" s="14" t="b">
        <f t="shared" si="610"/>
        <v>0</v>
      </c>
      <c r="F9785" s="3"/>
      <c r="G9785" s="5">
        <v>57725</v>
      </c>
    </row>
    <row r="9786" spans="2:7">
      <c r="B9786" s="24">
        <f t="shared" si="611"/>
        <v>53552</v>
      </c>
      <c r="C9786" s="8" t="b">
        <f t="shared" si="609"/>
        <v>0</v>
      </c>
      <c r="D9786" s="21" t="b">
        <f t="shared" si="608"/>
        <v>0</v>
      </c>
      <c r="E9786" s="14">
        <f t="shared" si="610"/>
        <v>53552</v>
      </c>
      <c r="F9786" s="3"/>
      <c r="G9786" s="5">
        <v>57726</v>
      </c>
    </row>
    <row r="9787" spans="2:7">
      <c r="B9787" s="24">
        <f t="shared" si="611"/>
        <v>53553</v>
      </c>
      <c r="C9787" s="8" t="b">
        <f t="shared" si="609"/>
        <v>0</v>
      </c>
      <c r="D9787" s="21" t="b">
        <f t="shared" si="608"/>
        <v>0</v>
      </c>
      <c r="E9787" s="14">
        <f t="shared" si="610"/>
        <v>53553</v>
      </c>
      <c r="F9787" s="3"/>
      <c r="G9787" s="5">
        <v>57727</v>
      </c>
    </row>
    <row r="9788" spans="2:7">
      <c r="B9788" s="24">
        <f t="shared" si="611"/>
        <v>53554</v>
      </c>
      <c r="C9788" s="8" t="b">
        <f t="shared" si="609"/>
        <v>0</v>
      </c>
      <c r="D9788" s="21" t="b">
        <f t="shared" si="608"/>
        <v>0</v>
      </c>
      <c r="E9788" s="14">
        <f t="shared" si="610"/>
        <v>53554</v>
      </c>
      <c r="F9788" s="3"/>
      <c r="G9788" s="5">
        <v>57728</v>
      </c>
    </row>
    <row r="9789" spans="2:7">
      <c r="B9789" s="24">
        <f t="shared" si="611"/>
        <v>53555</v>
      </c>
      <c r="C9789" s="8" t="b">
        <f t="shared" si="609"/>
        <v>0</v>
      </c>
      <c r="D9789" s="21" t="b">
        <f t="shared" si="608"/>
        <v>0</v>
      </c>
      <c r="E9789" s="14">
        <f t="shared" si="610"/>
        <v>53555</v>
      </c>
      <c r="F9789" s="3"/>
      <c r="G9789" s="5">
        <v>57731</v>
      </c>
    </row>
    <row r="9790" spans="2:7">
      <c r="B9790" s="24">
        <f t="shared" si="611"/>
        <v>53556</v>
      </c>
      <c r="C9790" s="8" t="b">
        <f t="shared" si="609"/>
        <v>0</v>
      </c>
      <c r="D9790" s="21" t="b">
        <f t="shared" si="608"/>
        <v>0</v>
      </c>
      <c r="E9790" s="14">
        <f t="shared" si="610"/>
        <v>53556</v>
      </c>
      <c r="F9790" s="3"/>
      <c r="G9790" s="5">
        <v>57732</v>
      </c>
    </row>
    <row r="9791" spans="2:7">
      <c r="B9791" s="24">
        <f t="shared" si="611"/>
        <v>53557</v>
      </c>
      <c r="C9791" s="8" t="b">
        <f t="shared" si="609"/>
        <v>1</v>
      </c>
      <c r="D9791" s="21" t="b">
        <f t="shared" si="608"/>
        <v>0</v>
      </c>
      <c r="E9791" s="14" t="b">
        <f t="shared" si="610"/>
        <v>0</v>
      </c>
      <c r="F9791" s="3"/>
      <c r="G9791" s="5">
        <v>57733</v>
      </c>
    </row>
    <row r="9792" spans="2:7">
      <c r="B9792" s="24">
        <f t="shared" si="611"/>
        <v>53558</v>
      </c>
      <c r="C9792" s="8" t="b">
        <f t="shared" si="609"/>
        <v>1</v>
      </c>
      <c r="D9792" s="21" t="b">
        <f t="shared" si="608"/>
        <v>0</v>
      </c>
      <c r="E9792" s="14" t="b">
        <f t="shared" si="610"/>
        <v>0</v>
      </c>
      <c r="F9792" s="3"/>
      <c r="G9792" s="5">
        <v>57734</v>
      </c>
    </row>
    <row r="9793" spans="2:7">
      <c r="B9793" s="24">
        <f t="shared" si="611"/>
        <v>53559</v>
      </c>
      <c r="C9793" s="8" t="b">
        <f t="shared" si="609"/>
        <v>0</v>
      </c>
      <c r="D9793" s="21" t="b">
        <f t="shared" si="608"/>
        <v>0</v>
      </c>
      <c r="E9793" s="14">
        <f t="shared" si="610"/>
        <v>53559</v>
      </c>
      <c r="F9793" s="3"/>
      <c r="G9793" s="5">
        <v>57735</v>
      </c>
    </row>
    <row r="9794" spans="2:7">
      <c r="B9794" s="24">
        <f t="shared" si="611"/>
        <v>53560</v>
      </c>
      <c r="C9794" s="8" t="b">
        <f t="shared" si="609"/>
        <v>0</v>
      </c>
      <c r="D9794" s="21" t="b">
        <f t="shared" si="608"/>
        <v>0</v>
      </c>
      <c r="E9794" s="14">
        <f t="shared" si="610"/>
        <v>53560</v>
      </c>
      <c r="F9794" s="3"/>
      <c r="G9794" s="5">
        <v>57738</v>
      </c>
    </row>
    <row r="9795" spans="2:7">
      <c r="B9795" s="24">
        <f t="shared" si="611"/>
        <v>53561</v>
      </c>
      <c r="C9795" s="8" t="b">
        <f t="shared" si="609"/>
        <v>0</v>
      </c>
      <c r="D9795" s="21" t="b">
        <f t="shared" ref="D9795:D9858" si="612">IF(TYPE(VLOOKUP(B9795,Holidays,1,0))&lt;&gt;1,FALSE,TRUE)</f>
        <v>0</v>
      </c>
      <c r="E9795" s="14">
        <f t="shared" si="610"/>
        <v>53561</v>
      </c>
      <c r="F9795" s="3"/>
      <c r="G9795" s="5">
        <v>57739</v>
      </c>
    </row>
    <row r="9796" spans="2:7">
      <c r="B9796" s="24">
        <f t="shared" si="611"/>
        <v>53562</v>
      </c>
      <c r="C9796" s="8" t="b">
        <f t="shared" ref="C9796:C9859" si="613">IF(WEEKDAY(B9796,2)&gt;5,TRUE)</f>
        <v>0</v>
      </c>
      <c r="D9796" s="21" t="b">
        <f t="shared" si="612"/>
        <v>0</v>
      </c>
      <c r="E9796" s="14">
        <f t="shared" ref="E9796:E9859" si="614">IF(OR(C9796,D9796),FALSE,B9796)</f>
        <v>53562</v>
      </c>
      <c r="F9796" s="3"/>
      <c r="G9796" s="5">
        <v>57740</v>
      </c>
    </row>
    <row r="9797" spans="2:7">
      <c r="B9797" s="24">
        <f t="shared" ref="B9797:B9860" si="615">B9796+1</f>
        <v>53563</v>
      </c>
      <c r="C9797" s="8" t="b">
        <f t="shared" si="613"/>
        <v>0</v>
      </c>
      <c r="D9797" s="21" t="b">
        <f t="shared" si="612"/>
        <v>0</v>
      </c>
      <c r="E9797" s="14">
        <f t="shared" si="614"/>
        <v>53563</v>
      </c>
      <c r="F9797" s="3"/>
      <c r="G9797" s="5">
        <v>57741</v>
      </c>
    </row>
    <row r="9798" spans="2:7">
      <c r="B9798" s="24">
        <f t="shared" si="615"/>
        <v>53564</v>
      </c>
      <c r="C9798" s="8" t="b">
        <f t="shared" si="613"/>
        <v>1</v>
      </c>
      <c r="D9798" s="21" t="b">
        <f t="shared" si="612"/>
        <v>0</v>
      </c>
      <c r="E9798" s="14" t="b">
        <f t="shared" si="614"/>
        <v>0</v>
      </c>
      <c r="F9798" s="3"/>
      <c r="G9798" s="5">
        <v>57742</v>
      </c>
    </row>
    <row r="9799" spans="2:7">
      <c r="B9799" s="24">
        <f t="shared" si="615"/>
        <v>53565</v>
      </c>
      <c r="C9799" s="8" t="b">
        <f t="shared" si="613"/>
        <v>1</v>
      </c>
      <c r="D9799" s="21" t="b">
        <f t="shared" si="612"/>
        <v>0</v>
      </c>
      <c r="E9799" s="14" t="b">
        <f t="shared" si="614"/>
        <v>0</v>
      </c>
      <c r="F9799" s="3"/>
      <c r="G9799" s="5">
        <v>57745</v>
      </c>
    </row>
    <row r="9800" spans="2:7">
      <c r="B9800" s="24">
        <f t="shared" si="615"/>
        <v>53566</v>
      </c>
      <c r="C9800" s="8" t="b">
        <f t="shared" si="613"/>
        <v>0</v>
      </c>
      <c r="D9800" s="21" t="b">
        <f t="shared" si="612"/>
        <v>0</v>
      </c>
      <c r="E9800" s="14">
        <f t="shared" si="614"/>
        <v>53566</v>
      </c>
      <c r="F9800" s="3"/>
      <c r="G9800" s="5">
        <v>57746</v>
      </c>
    </row>
    <row r="9801" spans="2:7">
      <c r="B9801" s="24">
        <f t="shared" si="615"/>
        <v>53567</v>
      </c>
      <c r="C9801" s="8" t="b">
        <f t="shared" si="613"/>
        <v>0</v>
      </c>
      <c r="D9801" s="21" t="b">
        <f t="shared" si="612"/>
        <v>0</v>
      </c>
      <c r="E9801" s="14">
        <f t="shared" si="614"/>
        <v>53567</v>
      </c>
      <c r="F9801" s="3"/>
      <c r="G9801" s="5">
        <v>57747</v>
      </c>
    </row>
    <row r="9802" spans="2:7">
      <c r="B9802" s="24">
        <f t="shared" si="615"/>
        <v>53568</v>
      </c>
      <c r="C9802" s="8" t="b">
        <f t="shared" si="613"/>
        <v>0</v>
      </c>
      <c r="D9802" s="21" t="b">
        <f t="shared" si="612"/>
        <v>0</v>
      </c>
      <c r="E9802" s="14">
        <f t="shared" si="614"/>
        <v>53568</v>
      </c>
      <c r="F9802" s="3"/>
      <c r="G9802" s="5">
        <v>57748</v>
      </c>
    </row>
    <row r="9803" spans="2:7">
      <c r="B9803" s="24">
        <f t="shared" si="615"/>
        <v>53569</v>
      </c>
      <c r="C9803" s="8" t="b">
        <f t="shared" si="613"/>
        <v>0</v>
      </c>
      <c r="D9803" s="21" t="b">
        <f t="shared" si="612"/>
        <v>0</v>
      </c>
      <c r="E9803" s="14">
        <f t="shared" si="614"/>
        <v>53569</v>
      </c>
      <c r="F9803" s="3"/>
      <c r="G9803" s="5">
        <v>57749</v>
      </c>
    </row>
    <row r="9804" spans="2:7">
      <c r="B9804" s="24">
        <f t="shared" si="615"/>
        <v>53570</v>
      </c>
      <c r="C9804" s="8" t="b">
        <f t="shared" si="613"/>
        <v>0</v>
      </c>
      <c r="D9804" s="21" t="b">
        <f t="shared" si="612"/>
        <v>0</v>
      </c>
      <c r="E9804" s="14">
        <f t="shared" si="614"/>
        <v>53570</v>
      </c>
      <c r="F9804" s="3"/>
      <c r="G9804" s="5">
        <v>57752</v>
      </c>
    </row>
    <row r="9805" spans="2:7">
      <c r="B9805" s="24">
        <f t="shared" si="615"/>
        <v>53571</v>
      </c>
      <c r="C9805" s="8" t="b">
        <f t="shared" si="613"/>
        <v>1</v>
      </c>
      <c r="D9805" s="21" t="b">
        <f t="shared" si="612"/>
        <v>0</v>
      </c>
      <c r="E9805" s="14" t="b">
        <f t="shared" si="614"/>
        <v>0</v>
      </c>
      <c r="F9805" s="3"/>
      <c r="G9805" s="5">
        <v>57753</v>
      </c>
    </row>
    <row r="9806" spans="2:7">
      <c r="B9806" s="24">
        <f t="shared" si="615"/>
        <v>53572</v>
      </c>
      <c r="C9806" s="8" t="b">
        <f t="shared" si="613"/>
        <v>1</v>
      </c>
      <c r="D9806" s="21" t="b">
        <f t="shared" si="612"/>
        <v>0</v>
      </c>
      <c r="E9806" s="14" t="b">
        <f t="shared" si="614"/>
        <v>0</v>
      </c>
      <c r="F9806" s="3"/>
      <c r="G9806" s="5">
        <v>57754</v>
      </c>
    </row>
    <row r="9807" spans="2:7">
      <c r="B9807" s="24">
        <f t="shared" si="615"/>
        <v>53573</v>
      </c>
      <c r="C9807" s="8" t="b">
        <f t="shared" si="613"/>
        <v>0</v>
      </c>
      <c r="D9807" s="21" t="b">
        <f t="shared" si="612"/>
        <v>0</v>
      </c>
      <c r="E9807" s="14">
        <f t="shared" si="614"/>
        <v>53573</v>
      </c>
      <c r="F9807" s="3"/>
      <c r="G9807" s="5">
        <v>57755</v>
      </c>
    </row>
    <row r="9808" spans="2:7">
      <c r="B9808" s="24">
        <f t="shared" si="615"/>
        <v>53574</v>
      </c>
      <c r="C9808" s="8" t="b">
        <f t="shared" si="613"/>
        <v>0</v>
      </c>
      <c r="D9808" s="21" t="b">
        <f t="shared" si="612"/>
        <v>0</v>
      </c>
      <c r="E9808" s="14">
        <f t="shared" si="614"/>
        <v>53574</v>
      </c>
      <c r="F9808" s="3"/>
      <c r="G9808" s="5">
        <v>57756</v>
      </c>
    </row>
    <row r="9809" spans="2:7">
      <c r="B9809" s="24">
        <f t="shared" si="615"/>
        <v>53575</v>
      </c>
      <c r="C9809" s="8" t="b">
        <f t="shared" si="613"/>
        <v>0</v>
      </c>
      <c r="D9809" s="21" t="b">
        <f t="shared" si="612"/>
        <v>0</v>
      </c>
      <c r="E9809" s="14">
        <f t="shared" si="614"/>
        <v>53575</v>
      </c>
      <c r="F9809" s="3"/>
      <c r="G9809" s="5">
        <v>57759</v>
      </c>
    </row>
    <row r="9810" spans="2:7">
      <c r="B9810" s="24">
        <f t="shared" si="615"/>
        <v>53576</v>
      </c>
      <c r="C9810" s="8" t="b">
        <f t="shared" si="613"/>
        <v>0</v>
      </c>
      <c r="D9810" s="21" t="b">
        <f t="shared" si="612"/>
        <v>0</v>
      </c>
      <c r="E9810" s="14">
        <f t="shared" si="614"/>
        <v>53576</v>
      </c>
      <c r="F9810" s="3"/>
      <c r="G9810" s="5">
        <v>57760</v>
      </c>
    </row>
    <row r="9811" spans="2:7">
      <c r="B9811" s="24">
        <f t="shared" si="615"/>
        <v>53577</v>
      </c>
      <c r="C9811" s="8" t="b">
        <f t="shared" si="613"/>
        <v>0</v>
      </c>
      <c r="D9811" s="21" t="b">
        <f t="shared" si="612"/>
        <v>0</v>
      </c>
      <c r="E9811" s="14">
        <f t="shared" si="614"/>
        <v>53577</v>
      </c>
      <c r="F9811" s="3"/>
      <c r="G9811" s="5">
        <v>57761</v>
      </c>
    </row>
    <row r="9812" spans="2:7">
      <c r="B9812" s="24">
        <f t="shared" si="615"/>
        <v>53578</v>
      </c>
      <c r="C9812" s="8" t="b">
        <f t="shared" si="613"/>
        <v>1</v>
      </c>
      <c r="D9812" s="21" t="b">
        <f t="shared" si="612"/>
        <v>0</v>
      </c>
      <c r="E9812" s="14" t="b">
        <f t="shared" si="614"/>
        <v>0</v>
      </c>
      <c r="F9812" s="3"/>
      <c r="G9812" s="5">
        <v>57762</v>
      </c>
    </row>
    <row r="9813" spans="2:7">
      <c r="B9813" s="24">
        <f t="shared" si="615"/>
        <v>53579</v>
      </c>
      <c r="C9813" s="8" t="b">
        <f t="shared" si="613"/>
        <v>1</v>
      </c>
      <c r="D9813" s="21" t="b">
        <f t="shared" si="612"/>
        <v>0</v>
      </c>
      <c r="E9813" s="14" t="b">
        <f t="shared" si="614"/>
        <v>0</v>
      </c>
      <c r="F9813" s="3"/>
      <c r="G9813" s="5">
        <v>57763</v>
      </c>
    </row>
    <row r="9814" spans="2:7">
      <c r="B9814" s="24">
        <f t="shared" si="615"/>
        <v>53580</v>
      </c>
      <c r="C9814" s="8" t="b">
        <f t="shared" si="613"/>
        <v>0</v>
      </c>
      <c r="D9814" s="21" t="b">
        <f t="shared" si="612"/>
        <v>0</v>
      </c>
      <c r="E9814" s="14">
        <f t="shared" si="614"/>
        <v>53580</v>
      </c>
      <c r="F9814" s="3"/>
      <c r="G9814" s="5">
        <v>57766</v>
      </c>
    </row>
    <row r="9815" spans="2:7">
      <c r="B9815" s="24">
        <f t="shared" si="615"/>
        <v>53581</v>
      </c>
      <c r="C9815" s="8" t="b">
        <f t="shared" si="613"/>
        <v>0</v>
      </c>
      <c r="D9815" s="21" t="b">
        <f t="shared" si="612"/>
        <v>0</v>
      </c>
      <c r="E9815" s="14">
        <f t="shared" si="614"/>
        <v>53581</v>
      </c>
      <c r="F9815" s="3"/>
      <c r="G9815" s="5">
        <v>57767</v>
      </c>
    </row>
    <row r="9816" spans="2:7">
      <c r="B9816" s="24">
        <f t="shared" si="615"/>
        <v>53582</v>
      </c>
      <c r="C9816" s="8" t="b">
        <f t="shared" si="613"/>
        <v>0</v>
      </c>
      <c r="D9816" s="21" t="b">
        <f t="shared" si="612"/>
        <v>0</v>
      </c>
      <c r="E9816" s="14">
        <f t="shared" si="614"/>
        <v>53582</v>
      </c>
      <c r="F9816" s="3"/>
      <c r="G9816" s="5">
        <v>57768</v>
      </c>
    </row>
    <row r="9817" spans="2:7">
      <c r="B9817" s="24">
        <f t="shared" si="615"/>
        <v>53583</v>
      </c>
      <c r="C9817" s="8" t="b">
        <f t="shared" si="613"/>
        <v>0</v>
      </c>
      <c r="D9817" s="21" t="b">
        <f t="shared" si="612"/>
        <v>0</v>
      </c>
      <c r="E9817" s="14">
        <f t="shared" si="614"/>
        <v>53583</v>
      </c>
      <c r="F9817" s="3"/>
      <c r="G9817" s="5">
        <v>57769</v>
      </c>
    </row>
    <row r="9818" spans="2:7">
      <c r="B9818" s="24">
        <f t="shared" si="615"/>
        <v>53584</v>
      </c>
      <c r="C9818" s="8" t="b">
        <f t="shared" si="613"/>
        <v>0</v>
      </c>
      <c r="D9818" s="21" t="b">
        <f t="shared" si="612"/>
        <v>0</v>
      </c>
      <c r="E9818" s="14">
        <f t="shared" si="614"/>
        <v>53584</v>
      </c>
      <c r="F9818" s="3"/>
      <c r="G9818" s="5">
        <v>57770</v>
      </c>
    </row>
    <row r="9819" spans="2:7">
      <c r="B9819" s="24">
        <f t="shared" si="615"/>
        <v>53585</v>
      </c>
      <c r="C9819" s="8" t="b">
        <f t="shared" si="613"/>
        <v>1</v>
      </c>
      <c r="D9819" s="21" t="b">
        <f t="shared" si="612"/>
        <v>0</v>
      </c>
      <c r="E9819" s="14" t="b">
        <f t="shared" si="614"/>
        <v>0</v>
      </c>
      <c r="F9819" s="3"/>
      <c r="G9819" s="5">
        <v>57773</v>
      </c>
    </row>
    <row r="9820" spans="2:7">
      <c r="B9820" s="24">
        <f t="shared" si="615"/>
        <v>53586</v>
      </c>
      <c r="C9820" s="8" t="b">
        <f t="shared" si="613"/>
        <v>1</v>
      </c>
      <c r="D9820" s="21" t="b">
        <f t="shared" si="612"/>
        <v>0</v>
      </c>
      <c r="E9820" s="14" t="b">
        <f t="shared" si="614"/>
        <v>0</v>
      </c>
      <c r="F9820" s="3"/>
      <c r="G9820" s="5">
        <v>57774</v>
      </c>
    </row>
    <row r="9821" spans="2:7">
      <c r="B9821" s="24">
        <f t="shared" si="615"/>
        <v>53587</v>
      </c>
      <c r="C9821" s="8" t="b">
        <f t="shared" si="613"/>
        <v>0</v>
      </c>
      <c r="D9821" s="21" t="b">
        <f t="shared" si="612"/>
        <v>0</v>
      </c>
      <c r="E9821" s="14">
        <f t="shared" si="614"/>
        <v>53587</v>
      </c>
      <c r="F9821" s="3"/>
      <c r="G9821" s="5">
        <v>57775</v>
      </c>
    </row>
    <row r="9822" spans="2:7">
      <c r="B9822" s="24">
        <f t="shared" si="615"/>
        <v>53588</v>
      </c>
      <c r="C9822" s="8" t="b">
        <f t="shared" si="613"/>
        <v>0</v>
      </c>
      <c r="D9822" s="21" t="b">
        <f t="shared" si="612"/>
        <v>0</v>
      </c>
      <c r="E9822" s="14">
        <f t="shared" si="614"/>
        <v>53588</v>
      </c>
      <c r="F9822" s="3"/>
      <c r="G9822" s="5">
        <v>57776</v>
      </c>
    </row>
    <row r="9823" spans="2:7">
      <c r="B9823" s="24">
        <f t="shared" si="615"/>
        <v>53589</v>
      </c>
      <c r="C9823" s="8" t="b">
        <f t="shared" si="613"/>
        <v>0</v>
      </c>
      <c r="D9823" s="21" t="b">
        <f t="shared" si="612"/>
        <v>0</v>
      </c>
      <c r="E9823" s="14">
        <f t="shared" si="614"/>
        <v>53589</v>
      </c>
      <c r="F9823" s="3"/>
      <c r="G9823" s="5">
        <v>57777</v>
      </c>
    </row>
    <row r="9824" spans="2:7">
      <c r="B9824" s="24">
        <f t="shared" si="615"/>
        <v>53590</v>
      </c>
      <c r="C9824" s="8" t="b">
        <f t="shared" si="613"/>
        <v>0</v>
      </c>
      <c r="D9824" s="21" t="b">
        <f t="shared" si="612"/>
        <v>0</v>
      </c>
      <c r="E9824" s="14">
        <f t="shared" si="614"/>
        <v>53590</v>
      </c>
      <c r="F9824" s="3"/>
      <c r="G9824" s="5">
        <v>57780</v>
      </c>
    </row>
    <row r="9825" spans="2:7">
      <c r="B9825" s="24">
        <f t="shared" si="615"/>
        <v>53591</v>
      </c>
      <c r="C9825" s="8" t="b">
        <f t="shared" si="613"/>
        <v>0</v>
      </c>
      <c r="D9825" s="21" t="b">
        <f t="shared" si="612"/>
        <v>0</v>
      </c>
      <c r="E9825" s="14">
        <f t="shared" si="614"/>
        <v>53591</v>
      </c>
      <c r="F9825" s="3"/>
      <c r="G9825" s="5">
        <v>57781</v>
      </c>
    </row>
    <row r="9826" spans="2:7">
      <c r="B9826" s="24">
        <f t="shared" si="615"/>
        <v>53592</v>
      </c>
      <c r="C9826" s="8" t="b">
        <f t="shared" si="613"/>
        <v>1</v>
      </c>
      <c r="D9826" s="21" t="b">
        <f t="shared" si="612"/>
        <v>0</v>
      </c>
      <c r="E9826" s="14" t="b">
        <f t="shared" si="614"/>
        <v>0</v>
      </c>
      <c r="F9826" s="3"/>
      <c r="G9826" s="5">
        <v>57782</v>
      </c>
    </row>
    <row r="9827" spans="2:7">
      <c r="B9827" s="24">
        <f t="shared" si="615"/>
        <v>53593</v>
      </c>
      <c r="C9827" s="8" t="b">
        <f t="shared" si="613"/>
        <v>1</v>
      </c>
      <c r="D9827" s="21" t="b">
        <f t="shared" si="612"/>
        <v>0</v>
      </c>
      <c r="E9827" s="14" t="b">
        <f t="shared" si="614"/>
        <v>0</v>
      </c>
      <c r="F9827" s="3"/>
      <c r="G9827" s="5">
        <v>57783</v>
      </c>
    </row>
    <row r="9828" spans="2:7">
      <c r="B9828" s="24">
        <f t="shared" si="615"/>
        <v>53594</v>
      </c>
      <c r="C9828" s="8" t="b">
        <f t="shared" si="613"/>
        <v>0</v>
      </c>
      <c r="D9828" s="21" t="b">
        <f t="shared" si="612"/>
        <v>0</v>
      </c>
      <c r="E9828" s="14">
        <f t="shared" si="614"/>
        <v>53594</v>
      </c>
      <c r="F9828" s="3"/>
      <c r="G9828" s="5">
        <v>57784</v>
      </c>
    </row>
    <row r="9829" spans="2:7">
      <c r="B9829" s="24">
        <f t="shared" si="615"/>
        <v>53595</v>
      </c>
      <c r="C9829" s="8" t="b">
        <f t="shared" si="613"/>
        <v>0</v>
      </c>
      <c r="D9829" s="21" t="b">
        <f t="shared" si="612"/>
        <v>0</v>
      </c>
      <c r="E9829" s="14">
        <f t="shared" si="614"/>
        <v>53595</v>
      </c>
      <c r="F9829" s="3"/>
      <c r="G9829" s="5">
        <v>57787</v>
      </c>
    </row>
    <row r="9830" spans="2:7">
      <c r="B9830" s="24">
        <f t="shared" si="615"/>
        <v>53596</v>
      </c>
      <c r="C9830" s="8" t="b">
        <f t="shared" si="613"/>
        <v>0</v>
      </c>
      <c r="D9830" s="21" t="b">
        <f t="shared" si="612"/>
        <v>0</v>
      </c>
      <c r="E9830" s="14">
        <f t="shared" si="614"/>
        <v>53596</v>
      </c>
      <c r="F9830" s="3"/>
      <c r="G9830" s="5">
        <v>57788</v>
      </c>
    </row>
    <row r="9831" spans="2:7">
      <c r="B9831" s="24">
        <f t="shared" si="615"/>
        <v>53597</v>
      </c>
      <c r="C9831" s="8" t="b">
        <f t="shared" si="613"/>
        <v>0</v>
      </c>
      <c r="D9831" s="21" t="b">
        <f t="shared" si="612"/>
        <v>0</v>
      </c>
      <c r="E9831" s="14">
        <f t="shared" si="614"/>
        <v>53597</v>
      </c>
      <c r="F9831" s="3"/>
      <c r="G9831" s="5">
        <v>57789</v>
      </c>
    </row>
    <row r="9832" spans="2:7">
      <c r="B9832" s="24">
        <f t="shared" si="615"/>
        <v>53598</v>
      </c>
      <c r="C9832" s="8" t="b">
        <f t="shared" si="613"/>
        <v>0</v>
      </c>
      <c r="D9832" s="21" t="b">
        <f t="shared" si="612"/>
        <v>0</v>
      </c>
      <c r="E9832" s="14">
        <f t="shared" si="614"/>
        <v>53598</v>
      </c>
      <c r="F9832" s="3"/>
      <c r="G9832" s="5">
        <v>57790</v>
      </c>
    </row>
    <row r="9833" spans="2:7">
      <c r="B9833" s="24">
        <f t="shared" si="615"/>
        <v>53599</v>
      </c>
      <c r="C9833" s="8" t="b">
        <f t="shared" si="613"/>
        <v>1</v>
      </c>
      <c r="D9833" s="21" t="b">
        <f t="shared" si="612"/>
        <v>0</v>
      </c>
      <c r="E9833" s="14" t="b">
        <f t="shared" si="614"/>
        <v>0</v>
      </c>
      <c r="F9833" s="3"/>
      <c r="G9833" s="5">
        <v>57791</v>
      </c>
    </row>
    <row r="9834" spans="2:7">
      <c r="B9834" s="24">
        <f t="shared" si="615"/>
        <v>53600</v>
      </c>
      <c r="C9834" s="8" t="b">
        <f t="shared" si="613"/>
        <v>1</v>
      </c>
      <c r="D9834" s="21" t="b">
        <f t="shared" si="612"/>
        <v>0</v>
      </c>
      <c r="E9834" s="14" t="b">
        <f t="shared" si="614"/>
        <v>0</v>
      </c>
      <c r="F9834" s="3"/>
      <c r="G9834" s="5">
        <v>57794</v>
      </c>
    </row>
    <row r="9835" spans="2:7">
      <c r="B9835" s="24">
        <f t="shared" si="615"/>
        <v>53601</v>
      </c>
      <c r="C9835" s="8" t="b">
        <f t="shared" si="613"/>
        <v>0</v>
      </c>
      <c r="D9835" s="21" t="b">
        <f t="shared" si="612"/>
        <v>0</v>
      </c>
      <c r="E9835" s="14">
        <f t="shared" si="614"/>
        <v>53601</v>
      </c>
      <c r="F9835" s="3"/>
      <c r="G9835" s="5">
        <v>57795</v>
      </c>
    </row>
    <row r="9836" spans="2:7">
      <c r="B9836" s="24">
        <f t="shared" si="615"/>
        <v>53602</v>
      </c>
      <c r="C9836" s="8" t="b">
        <f t="shared" si="613"/>
        <v>0</v>
      </c>
      <c r="D9836" s="21" t="b">
        <f t="shared" si="612"/>
        <v>0</v>
      </c>
      <c r="E9836" s="14">
        <f t="shared" si="614"/>
        <v>53602</v>
      </c>
      <c r="F9836" s="3"/>
      <c r="G9836" s="5">
        <v>57796</v>
      </c>
    </row>
    <row r="9837" spans="2:7">
      <c r="B9837" s="24">
        <f t="shared" si="615"/>
        <v>53603</v>
      </c>
      <c r="C9837" s="8" t="b">
        <f t="shared" si="613"/>
        <v>0</v>
      </c>
      <c r="D9837" s="21" t="b">
        <f t="shared" si="612"/>
        <v>0</v>
      </c>
      <c r="E9837" s="14">
        <f t="shared" si="614"/>
        <v>53603</v>
      </c>
      <c r="F9837" s="3"/>
      <c r="G9837" s="5">
        <v>57797</v>
      </c>
    </row>
    <row r="9838" spans="2:7">
      <c r="B9838" s="24">
        <f t="shared" si="615"/>
        <v>53604</v>
      </c>
      <c r="C9838" s="8" t="b">
        <f t="shared" si="613"/>
        <v>0</v>
      </c>
      <c r="D9838" s="21" t="b">
        <f t="shared" si="612"/>
        <v>0</v>
      </c>
      <c r="E9838" s="14">
        <f t="shared" si="614"/>
        <v>53604</v>
      </c>
      <c r="F9838" s="3"/>
      <c r="G9838" s="5">
        <v>57798</v>
      </c>
    </row>
    <row r="9839" spans="2:7">
      <c r="B9839" s="24">
        <f t="shared" si="615"/>
        <v>53605</v>
      </c>
      <c r="C9839" s="8" t="b">
        <f t="shared" si="613"/>
        <v>0</v>
      </c>
      <c r="D9839" s="21" t="b">
        <f t="shared" si="612"/>
        <v>0</v>
      </c>
      <c r="E9839" s="14">
        <f t="shared" si="614"/>
        <v>53605</v>
      </c>
      <c r="F9839" s="3"/>
      <c r="G9839" s="5">
        <v>57801</v>
      </c>
    </row>
    <row r="9840" spans="2:7">
      <c r="B9840" s="24">
        <f t="shared" si="615"/>
        <v>53606</v>
      </c>
      <c r="C9840" s="8" t="b">
        <f t="shared" si="613"/>
        <v>1</v>
      </c>
      <c r="D9840" s="21" t="b">
        <f t="shared" si="612"/>
        <v>0</v>
      </c>
      <c r="E9840" s="14" t="b">
        <f t="shared" si="614"/>
        <v>0</v>
      </c>
      <c r="F9840" s="3"/>
      <c r="G9840" s="5">
        <v>57802</v>
      </c>
    </row>
    <row r="9841" spans="2:7">
      <c r="B9841" s="24">
        <f t="shared" si="615"/>
        <v>53607</v>
      </c>
      <c r="C9841" s="8" t="b">
        <f t="shared" si="613"/>
        <v>1</v>
      </c>
      <c r="D9841" s="21" t="b">
        <f t="shared" si="612"/>
        <v>0</v>
      </c>
      <c r="E9841" s="14" t="b">
        <f t="shared" si="614"/>
        <v>0</v>
      </c>
      <c r="F9841" s="3"/>
      <c r="G9841" s="5">
        <v>57803</v>
      </c>
    </row>
    <row r="9842" spans="2:7">
      <c r="B9842" s="24">
        <f t="shared" si="615"/>
        <v>53608</v>
      </c>
      <c r="C9842" s="8" t="b">
        <f t="shared" si="613"/>
        <v>0</v>
      </c>
      <c r="D9842" s="21" t="b">
        <f t="shared" si="612"/>
        <v>0</v>
      </c>
      <c r="E9842" s="14">
        <f t="shared" si="614"/>
        <v>53608</v>
      </c>
      <c r="F9842" s="3"/>
      <c r="G9842" s="5">
        <v>57804</v>
      </c>
    </row>
    <row r="9843" spans="2:7">
      <c r="B9843" s="24">
        <f t="shared" si="615"/>
        <v>53609</v>
      </c>
      <c r="C9843" s="8" t="b">
        <f t="shared" si="613"/>
        <v>0</v>
      </c>
      <c r="D9843" s="21" t="b">
        <f t="shared" si="612"/>
        <v>0</v>
      </c>
      <c r="E9843" s="14">
        <f t="shared" si="614"/>
        <v>53609</v>
      </c>
      <c r="F9843" s="3"/>
      <c r="G9843" s="5">
        <v>57805</v>
      </c>
    </row>
    <row r="9844" spans="2:7">
      <c r="B9844" s="24">
        <f t="shared" si="615"/>
        <v>53610</v>
      </c>
      <c r="C9844" s="8" t="b">
        <f t="shared" si="613"/>
        <v>0</v>
      </c>
      <c r="D9844" s="21" t="b">
        <f t="shared" si="612"/>
        <v>0</v>
      </c>
      <c r="E9844" s="14">
        <f t="shared" si="614"/>
        <v>53610</v>
      </c>
      <c r="F9844" s="3"/>
      <c r="G9844" s="5">
        <v>57808</v>
      </c>
    </row>
    <row r="9845" spans="2:7">
      <c r="B9845" s="24">
        <f t="shared" si="615"/>
        <v>53611</v>
      </c>
      <c r="C9845" s="8" t="b">
        <f t="shared" si="613"/>
        <v>0</v>
      </c>
      <c r="D9845" s="21" t="b">
        <f t="shared" si="612"/>
        <v>0</v>
      </c>
      <c r="E9845" s="14">
        <f t="shared" si="614"/>
        <v>53611</v>
      </c>
      <c r="F9845" s="3"/>
      <c r="G9845" s="5">
        <v>57809</v>
      </c>
    </row>
    <row r="9846" spans="2:7">
      <c r="B9846" s="24">
        <f t="shared" si="615"/>
        <v>53612</v>
      </c>
      <c r="C9846" s="8" t="b">
        <f t="shared" si="613"/>
        <v>0</v>
      </c>
      <c r="D9846" s="21" t="b">
        <f t="shared" si="612"/>
        <v>0</v>
      </c>
      <c r="E9846" s="14">
        <f t="shared" si="614"/>
        <v>53612</v>
      </c>
      <c r="F9846" s="3"/>
      <c r="G9846" s="5">
        <v>57810</v>
      </c>
    </row>
    <row r="9847" spans="2:7">
      <c r="B9847" s="24">
        <f t="shared" si="615"/>
        <v>53613</v>
      </c>
      <c r="C9847" s="8" t="b">
        <f t="shared" si="613"/>
        <v>1</v>
      </c>
      <c r="D9847" s="21" t="b">
        <f t="shared" si="612"/>
        <v>0</v>
      </c>
      <c r="E9847" s="14" t="b">
        <f t="shared" si="614"/>
        <v>0</v>
      </c>
      <c r="F9847" s="3"/>
      <c r="G9847" s="5">
        <v>57811</v>
      </c>
    </row>
    <row r="9848" spans="2:7">
      <c r="B9848" s="24">
        <f t="shared" si="615"/>
        <v>53614</v>
      </c>
      <c r="C9848" s="8" t="b">
        <f t="shared" si="613"/>
        <v>1</v>
      </c>
      <c r="D9848" s="21" t="b">
        <f t="shared" si="612"/>
        <v>0</v>
      </c>
      <c r="E9848" s="14" t="b">
        <f t="shared" si="614"/>
        <v>0</v>
      </c>
      <c r="F9848" s="3"/>
      <c r="G9848" s="5">
        <v>57816</v>
      </c>
    </row>
    <row r="9849" spans="2:7">
      <c r="B9849" s="24">
        <f t="shared" si="615"/>
        <v>53615</v>
      </c>
      <c r="C9849" s="8" t="b">
        <f t="shared" si="613"/>
        <v>0</v>
      </c>
      <c r="D9849" s="21" t="b">
        <f t="shared" si="612"/>
        <v>0</v>
      </c>
      <c r="E9849" s="14">
        <f t="shared" si="614"/>
        <v>53615</v>
      </c>
      <c r="F9849" s="3"/>
      <c r="G9849" s="5">
        <v>57817</v>
      </c>
    </row>
    <row r="9850" spans="2:7">
      <c r="B9850" s="24">
        <f t="shared" si="615"/>
        <v>53616</v>
      </c>
      <c r="C9850" s="8" t="b">
        <f t="shared" si="613"/>
        <v>0</v>
      </c>
      <c r="D9850" s="21" t="b">
        <f t="shared" si="612"/>
        <v>0</v>
      </c>
      <c r="E9850" s="14">
        <f t="shared" si="614"/>
        <v>53616</v>
      </c>
      <c r="F9850" s="3"/>
      <c r="G9850" s="5">
        <v>57818</v>
      </c>
    </row>
    <row r="9851" spans="2:7">
      <c r="B9851" s="24">
        <f t="shared" si="615"/>
        <v>53617</v>
      </c>
      <c r="C9851" s="8" t="b">
        <f t="shared" si="613"/>
        <v>0</v>
      </c>
      <c r="D9851" s="21" t="b">
        <f t="shared" si="612"/>
        <v>0</v>
      </c>
      <c r="E9851" s="14">
        <f t="shared" si="614"/>
        <v>53617</v>
      </c>
      <c r="F9851" s="3"/>
      <c r="G9851" s="5">
        <v>57819</v>
      </c>
    </row>
    <row r="9852" spans="2:7">
      <c r="B9852" s="24">
        <f t="shared" si="615"/>
        <v>53618</v>
      </c>
      <c r="C9852" s="8" t="b">
        <f t="shared" si="613"/>
        <v>0</v>
      </c>
      <c r="D9852" s="21" t="b">
        <f t="shared" si="612"/>
        <v>0</v>
      </c>
      <c r="E9852" s="14">
        <f t="shared" si="614"/>
        <v>53618</v>
      </c>
      <c r="F9852" s="3"/>
      <c r="G9852" s="5">
        <v>57822</v>
      </c>
    </row>
    <row r="9853" spans="2:7">
      <c r="B9853" s="24">
        <f t="shared" si="615"/>
        <v>53619</v>
      </c>
      <c r="C9853" s="8" t="b">
        <f t="shared" si="613"/>
        <v>0</v>
      </c>
      <c r="D9853" s="21" t="b">
        <f t="shared" si="612"/>
        <v>0</v>
      </c>
      <c r="E9853" s="14">
        <f t="shared" si="614"/>
        <v>53619</v>
      </c>
      <c r="F9853" s="3"/>
      <c r="G9853" s="5">
        <v>57823</v>
      </c>
    </row>
    <row r="9854" spans="2:7">
      <c r="B9854" s="24">
        <f t="shared" si="615"/>
        <v>53620</v>
      </c>
      <c r="C9854" s="8" t="b">
        <f t="shared" si="613"/>
        <v>1</v>
      </c>
      <c r="D9854" s="21" t="b">
        <f t="shared" si="612"/>
        <v>0</v>
      </c>
      <c r="E9854" s="14" t="b">
        <f t="shared" si="614"/>
        <v>0</v>
      </c>
      <c r="F9854" s="3"/>
      <c r="G9854" s="5">
        <v>57824</v>
      </c>
    </row>
    <row r="9855" spans="2:7">
      <c r="B9855" s="24">
        <f t="shared" si="615"/>
        <v>53621</v>
      </c>
      <c r="C9855" s="8" t="b">
        <f t="shared" si="613"/>
        <v>1</v>
      </c>
      <c r="D9855" s="21" t="b">
        <f t="shared" si="612"/>
        <v>0</v>
      </c>
      <c r="E9855" s="14" t="b">
        <f t="shared" si="614"/>
        <v>0</v>
      </c>
      <c r="F9855" s="3"/>
      <c r="G9855" s="5">
        <v>57825</v>
      </c>
    </row>
    <row r="9856" spans="2:7">
      <c r="B9856" s="24">
        <f t="shared" si="615"/>
        <v>53622</v>
      </c>
      <c r="C9856" s="8" t="b">
        <f t="shared" si="613"/>
        <v>0</v>
      </c>
      <c r="D9856" s="21" t="b">
        <f t="shared" si="612"/>
        <v>0</v>
      </c>
      <c r="E9856" s="14">
        <f t="shared" si="614"/>
        <v>53622</v>
      </c>
      <c r="F9856" s="3"/>
      <c r="G9856" s="5">
        <v>57826</v>
      </c>
    </row>
    <row r="9857" spans="2:7">
      <c r="B9857" s="24">
        <f t="shared" si="615"/>
        <v>53623</v>
      </c>
      <c r="C9857" s="8" t="b">
        <f t="shared" si="613"/>
        <v>0</v>
      </c>
      <c r="D9857" s="21" t="b">
        <f t="shared" si="612"/>
        <v>0</v>
      </c>
      <c r="E9857" s="14">
        <f t="shared" si="614"/>
        <v>53623</v>
      </c>
      <c r="F9857" s="3"/>
      <c r="G9857" s="5">
        <v>57829</v>
      </c>
    </row>
    <row r="9858" spans="2:7">
      <c r="B9858" s="24">
        <f t="shared" si="615"/>
        <v>53624</v>
      </c>
      <c r="C9858" s="8" t="b">
        <f t="shared" si="613"/>
        <v>0</v>
      </c>
      <c r="D9858" s="21" t="b">
        <f t="shared" si="612"/>
        <v>0</v>
      </c>
      <c r="E9858" s="14">
        <f t="shared" si="614"/>
        <v>53624</v>
      </c>
      <c r="F9858" s="3"/>
      <c r="G9858" s="5">
        <v>57830</v>
      </c>
    </row>
    <row r="9859" spans="2:7">
      <c r="B9859" s="24">
        <f t="shared" si="615"/>
        <v>53625</v>
      </c>
      <c r="C9859" s="8" t="b">
        <f t="shared" si="613"/>
        <v>0</v>
      </c>
      <c r="D9859" s="21" t="b">
        <f t="shared" ref="D9859:D9922" si="616">IF(TYPE(VLOOKUP(B9859,Holidays,1,0))&lt;&gt;1,FALSE,TRUE)</f>
        <v>0</v>
      </c>
      <c r="E9859" s="14">
        <f t="shared" si="614"/>
        <v>53625</v>
      </c>
      <c r="F9859" s="3"/>
      <c r="G9859" s="5">
        <v>57832</v>
      </c>
    </row>
    <row r="9860" spans="2:7">
      <c r="B9860" s="24">
        <f t="shared" si="615"/>
        <v>53626</v>
      </c>
      <c r="C9860" s="8" t="b">
        <f t="shared" ref="C9860:C9923" si="617">IF(WEEKDAY(B9860,2)&gt;5,TRUE)</f>
        <v>0</v>
      </c>
      <c r="D9860" s="21" t="b">
        <f t="shared" si="616"/>
        <v>0</v>
      </c>
      <c r="E9860" s="14">
        <f t="shared" ref="E9860:E9923" si="618">IF(OR(C9860,D9860),FALSE,B9860)</f>
        <v>53626</v>
      </c>
      <c r="F9860" s="3"/>
      <c r="G9860" s="5">
        <v>57833</v>
      </c>
    </row>
    <row r="9861" spans="2:7">
      <c r="B9861" s="24">
        <f t="shared" ref="B9861:B9924" si="619">B9860+1</f>
        <v>53627</v>
      </c>
      <c r="C9861" s="8" t="b">
        <f t="shared" si="617"/>
        <v>1</v>
      </c>
      <c r="D9861" s="21" t="b">
        <f t="shared" si="616"/>
        <v>0</v>
      </c>
      <c r="E9861" s="14" t="b">
        <f t="shared" si="618"/>
        <v>0</v>
      </c>
      <c r="F9861" s="3"/>
      <c r="G9861" s="5">
        <v>57836</v>
      </c>
    </row>
    <row r="9862" spans="2:7">
      <c r="B9862" s="24">
        <f t="shared" si="619"/>
        <v>53628</v>
      </c>
      <c r="C9862" s="8" t="b">
        <f t="shared" si="617"/>
        <v>1</v>
      </c>
      <c r="D9862" s="21" t="b">
        <f t="shared" si="616"/>
        <v>0</v>
      </c>
      <c r="E9862" s="14" t="b">
        <f t="shared" si="618"/>
        <v>0</v>
      </c>
      <c r="F9862" s="3"/>
      <c r="G9862" s="5">
        <v>57837</v>
      </c>
    </row>
    <row r="9863" spans="2:7">
      <c r="B9863" s="24">
        <f t="shared" si="619"/>
        <v>53629</v>
      </c>
      <c r="C9863" s="8" t="b">
        <f t="shared" si="617"/>
        <v>0</v>
      </c>
      <c r="D9863" s="21" t="b">
        <f t="shared" si="616"/>
        <v>0</v>
      </c>
      <c r="E9863" s="14">
        <f t="shared" si="618"/>
        <v>53629</v>
      </c>
      <c r="F9863" s="3"/>
      <c r="G9863" s="5">
        <v>57838</v>
      </c>
    </row>
    <row r="9864" spans="2:7">
      <c r="B9864" s="24">
        <f t="shared" si="619"/>
        <v>53630</v>
      </c>
      <c r="C9864" s="8" t="b">
        <f t="shared" si="617"/>
        <v>0</v>
      </c>
      <c r="D9864" s="21" t="b">
        <f t="shared" si="616"/>
        <v>0</v>
      </c>
      <c r="E9864" s="14">
        <f t="shared" si="618"/>
        <v>53630</v>
      </c>
      <c r="F9864" s="3"/>
      <c r="G9864" s="5">
        <v>57839</v>
      </c>
    </row>
    <row r="9865" spans="2:7">
      <c r="B9865" s="24">
        <f t="shared" si="619"/>
        <v>53631</v>
      </c>
      <c r="C9865" s="8" t="b">
        <f t="shared" si="617"/>
        <v>0</v>
      </c>
      <c r="D9865" s="21" t="b">
        <f t="shared" si="616"/>
        <v>0</v>
      </c>
      <c r="E9865" s="14">
        <f t="shared" si="618"/>
        <v>53631</v>
      </c>
      <c r="F9865" s="3"/>
      <c r="G9865" s="5">
        <v>57840</v>
      </c>
    </row>
    <row r="9866" spans="2:7">
      <c r="B9866" s="24">
        <f t="shared" si="619"/>
        <v>53632</v>
      </c>
      <c r="C9866" s="8" t="b">
        <f t="shared" si="617"/>
        <v>0</v>
      </c>
      <c r="D9866" s="21" t="b">
        <f t="shared" si="616"/>
        <v>0</v>
      </c>
      <c r="E9866" s="14">
        <f t="shared" si="618"/>
        <v>53632</v>
      </c>
      <c r="F9866" s="3"/>
      <c r="G9866" s="5">
        <v>57843</v>
      </c>
    </row>
    <row r="9867" spans="2:7">
      <c r="B9867" s="24">
        <f t="shared" si="619"/>
        <v>53633</v>
      </c>
      <c r="C9867" s="8" t="b">
        <f t="shared" si="617"/>
        <v>0</v>
      </c>
      <c r="D9867" s="21" t="b">
        <f t="shared" si="616"/>
        <v>0</v>
      </c>
      <c r="E9867" s="14">
        <f t="shared" si="618"/>
        <v>53633</v>
      </c>
      <c r="F9867" s="3"/>
      <c r="G9867" s="5">
        <v>57844</v>
      </c>
    </row>
    <row r="9868" spans="2:7">
      <c r="B9868" s="24">
        <f t="shared" si="619"/>
        <v>53634</v>
      </c>
      <c r="C9868" s="8" t="b">
        <f t="shared" si="617"/>
        <v>1</v>
      </c>
      <c r="D9868" s="21" t="b">
        <f t="shared" si="616"/>
        <v>0</v>
      </c>
      <c r="E9868" s="14" t="b">
        <f t="shared" si="618"/>
        <v>0</v>
      </c>
      <c r="F9868" s="3"/>
      <c r="G9868" s="5">
        <v>57845</v>
      </c>
    </row>
    <row r="9869" spans="2:7">
      <c r="B9869" s="24">
        <f t="shared" si="619"/>
        <v>53635</v>
      </c>
      <c r="C9869" s="8" t="b">
        <f t="shared" si="617"/>
        <v>1</v>
      </c>
      <c r="D9869" s="21" t="b">
        <f t="shared" si="616"/>
        <v>0</v>
      </c>
      <c r="E9869" s="14" t="b">
        <f t="shared" si="618"/>
        <v>0</v>
      </c>
      <c r="F9869" s="3"/>
      <c r="G9869" s="5">
        <v>57846</v>
      </c>
    </row>
    <row r="9870" spans="2:7">
      <c r="B9870" s="24">
        <f t="shared" si="619"/>
        <v>53636</v>
      </c>
      <c r="C9870" s="8" t="b">
        <f t="shared" si="617"/>
        <v>0</v>
      </c>
      <c r="D9870" s="21" t="b">
        <f t="shared" si="616"/>
        <v>0</v>
      </c>
      <c r="E9870" s="14">
        <f t="shared" si="618"/>
        <v>53636</v>
      </c>
      <c r="F9870" s="3"/>
      <c r="G9870" s="5">
        <v>57847</v>
      </c>
    </row>
    <row r="9871" spans="2:7">
      <c r="B9871" s="24">
        <f t="shared" si="619"/>
        <v>53637</v>
      </c>
      <c r="C9871" s="8" t="b">
        <f t="shared" si="617"/>
        <v>0</v>
      </c>
      <c r="D9871" s="21" t="b">
        <f t="shared" si="616"/>
        <v>0</v>
      </c>
      <c r="E9871" s="14">
        <f t="shared" si="618"/>
        <v>53637</v>
      </c>
      <c r="F9871" s="3"/>
      <c r="G9871" s="5">
        <v>57850</v>
      </c>
    </row>
    <row r="9872" spans="2:7">
      <c r="B9872" s="24">
        <f t="shared" si="619"/>
        <v>53638</v>
      </c>
      <c r="C9872" s="8" t="b">
        <f t="shared" si="617"/>
        <v>0</v>
      </c>
      <c r="D9872" s="21" t="b">
        <f t="shared" si="616"/>
        <v>0</v>
      </c>
      <c r="E9872" s="14">
        <f t="shared" si="618"/>
        <v>53638</v>
      </c>
      <c r="F9872" s="3"/>
      <c r="G9872" s="5">
        <v>57851</v>
      </c>
    </row>
    <row r="9873" spans="2:7">
      <c r="B9873" s="24">
        <f t="shared" si="619"/>
        <v>53639</v>
      </c>
      <c r="C9873" s="8" t="b">
        <f t="shared" si="617"/>
        <v>0</v>
      </c>
      <c r="D9873" s="21" t="b">
        <f t="shared" si="616"/>
        <v>0</v>
      </c>
      <c r="E9873" s="14">
        <f t="shared" si="618"/>
        <v>53639</v>
      </c>
      <c r="F9873" s="3"/>
      <c r="G9873" s="5">
        <v>57852</v>
      </c>
    </row>
    <row r="9874" spans="2:7">
      <c r="B9874" s="24">
        <f t="shared" si="619"/>
        <v>53640</v>
      </c>
      <c r="C9874" s="8" t="b">
        <f t="shared" si="617"/>
        <v>0</v>
      </c>
      <c r="D9874" s="21" t="b">
        <f t="shared" si="616"/>
        <v>0</v>
      </c>
      <c r="E9874" s="14">
        <f t="shared" si="618"/>
        <v>53640</v>
      </c>
      <c r="F9874" s="3"/>
      <c r="G9874" s="5">
        <v>57853</v>
      </c>
    </row>
    <row r="9875" spans="2:7">
      <c r="B9875" s="24">
        <f t="shared" si="619"/>
        <v>53641</v>
      </c>
      <c r="C9875" s="8" t="b">
        <f t="shared" si="617"/>
        <v>1</v>
      </c>
      <c r="D9875" s="21" t="b">
        <f t="shared" si="616"/>
        <v>0</v>
      </c>
      <c r="E9875" s="14" t="b">
        <f t="shared" si="618"/>
        <v>0</v>
      </c>
      <c r="F9875" s="3"/>
      <c r="G9875" s="5">
        <v>57854</v>
      </c>
    </row>
    <row r="9876" spans="2:7">
      <c r="B9876" s="24">
        <f t="shared" si="619"/>
        <v>53642</v>
      </c>
      <c r="C9876" s="8" t="b">
        <f t="shared" si="617"/>
        <v>1</v>
      </c>
      <c r="D9876" s="21" t="b">
        <f t="shared" si="616"/>
        <v>0</v>
      </c>
      <c r="E9876" s="14" t="b">
        <f t="shared" si="618"/>
        <v>0</v>
      </c>
      <c r="F9876" s="3"/>
      <c r="G9876" s="5">
        <v>57857</v>
      </c>
    </row>
    <row r="9877" spans="2:7">
      <c r="B9877" s="24">
        <f t="shared" si="619"/>
        <v>53643</v>
      </c>
      <c r="C9877" s="8" t="b">
        <f t="shared" si="617"/>
        <v>0</v>
      </c>
      <c r="D9877" s="21" t="b">
        <f t="shared" si="616"/>
        <v>0</v>
      </c>
      <c r="E9877" s="14">
        <f t="shared" si="618"/>
        <v>53643</v>
      </c>
      <c r="F9877" s="3"/>
      <c r="G9877" s="5">
        <v>57858</v>
      </c>
    </row>
    <row r="9878" spans="2:7">
      <c r="B9878" s="24">
        <f t="shared" si="619"/>
        <v>53644</v>
      </c>
      <c r="C9878" s="8" t="b">
        <f t="shared" si="617"/>
        <v>0</v>
      </c>
      <c r="D9878" s="21" t="b">
        <f t="shared" si="616"/>
        <v>0</v>
      </c>
      <c r="E9878" s="14">
        <f t="shared" si="618"/>
        <v>53644</v>
      </c>
      <c r="F9878" s="3"/>
      <c r="G9878" s="5">
        <v>57859</v>
      </c>
    </row>
    <row r="9879" spans="2:7">
      <c r="B9879" s="24">
        <f t="shared" si="619"/>
        <v>53645</v>
      </c>
      <c r="C9879" s="8" t="b">
        <f t="shared" si="617"/>
        <v>0</v>
      </c>
      <c r="D9879" s="21" t="b">
        <f t="shared" si="616"/>
        <v>0</v>
      </c>
      <c r="E9879" s="14">
        <f t="shared" si="618"/>
        <v>53645</v>
      </c>
      <c r="F9879" s="3"/>
      <c r="G9879" s="5">
        <v>57860</v>
      </c>
    </row>
    <row r="9880" spans="2:7">
      <c r="B9880" s="24">
        <f t="shared" si="619"/>
        <v>53646</v>
      </c>
      <c r="C9880" s="8" t="b">
        <f t="shared" si="617"/>
        <v>0</v>
      </c>
      <c r="D9880" s="21" t="b">
        <f t="shared" si="616"/>
        <v>0</v>
      </c>
      <c r="E9880" s="14">
        <f t="shared" si="618"/>
        <v>53646</v>
      </c>
      <c r="F9880" s="3"/>
      <c r="G9880" s="5">
        <v>57861</v>
      </c>
    </row>
    <row r="9881" spans="2:7">
      <c r="B9881" s="24">
        <f t="shared" si="619"/>
        <v>53647</v>
      </c>
      <c r="C9881" s="8" t="b">
        <f t="shared" si="617"/>
        <v>0</v>
      </c>
      <c r="D9881" s="21" t="b">
        <f t="shared" si="616"/>
        <v>0</v>
      </c>
      <c r="E9881" s="14">
        <f t="shared" si="618"/>
        <v>53647</v>
      </c>
      <c r="F9881" s="3"/>
      <c r="G9881" s="5">
        <v>57864</v>
      </c>
    </row>
    <row r="9882" spans="2:7">
      <c r="B9882" s="24">
        <f t="shared" si="619"/>
        <v>53648</v>
      </c>
      <c r="C9882" s="8" t="b">
        <f t="shared" si="617"/>
        <v>1</v>
      </c>
      <c r="D9882" s="21" t="b">
        <f t="shared" si="616"/>
        <v>0</v>
      </c>
      <c r="E9882" s="14" t="b">
        <f t="shared" si="618"/>
        <v>0</v>
      </c>
      <c r="F9882" s="3"/>
      <c r="G9882" s="5">
        <v>57865</v>
      </c>
    </row>
    <row r="9883" spans="2:7">
      <c r="B9883" s="24">
        <f t="shared" si="619"/>
        <v>53649</v>
      </c>
      <c r="C9883" s="8" t="b">
        <f t="shared" si="617"/>
        <v>1</v>
      </c>
      <c r="D9883" s="21" t="b">
        <f t="shared" si="616"/>
        <v>0</v>
      </c>
      <c r="E9883" s="14" t="b">
        <f t="shared" si="618"/>
        <v>0</v>
      </c>
      <c r="F9883" s="3"/>
      <c r="G9883" s="5">
        <v>57866</v>
      </c>
    </row>
    <row r="9884" spans="2:7">
      <c r="B9884" s="24">
        <f t="shared" si="619"/>
        <v>53650</v>
      </c>
      <c r="C9884" s="8" t="b">
        <f t="shared" si="617"/>
        <v>0</v>
      </c>
      <c r="D9884" s="21" t="b">
        <f t="shared" si="616"/>
        <v>0</v>
      </c>
      <c r="E9884" s="14">
        <f t="shared" si="618"/>
        <v>53650</v>
      </c>
      <c r="F9884" s="3"/>
      <c r="G9884" s="5">
        <v>57867</v>
      </c>
    </row>
    <row r="9885" spans="2:7">
      <c r="B9885" s="24">
        <f t="shared" si="619"/>
        <v>53651</v>
      </c>
      <c r="C9885" s="8" t="b">
        <f t="shared" si="617"/>
        <v>0</v>
      </c>
      <c r="D9885" s="21" t="b">
        <f t="shared" si="616"/>
        <v>0</v>
      </c>
      <c r="E9885" s="14">
        <f t="shared" si="618"/>
        <v>53651</v>
      </c>
      <c r="F9885" s="3"/>
      <c r="G9885" s="5">
        <v>57868</v>
      </c>
    </row>
    <row r="9886" spans="2:7">
      <c r="B9886" s="24">
        <f t="shared" si="619"/>
        <v>53652</v>
      </c>
      <c r="C9886" s="8" t="b">
        <f t="shared" si="617"/>
        <v>0</v>
      </c>
      <c r="D9886" s="21" t="b">
        <f t="shared" si="616"/>
        <v>0</v>
      </c>
      <c r="E9886" s="14">
        <f t="shared" si="618"/>
        <v>53652</v>
      </c>
      <c r="F9886" s="3"/>
      <c r="G9886" s="5">
        <v>57871</v>
      </c>
    </row>
    <row r="9887" spans="2:7">
      <c r="B9887" s="24">
        <f t="shared" si="619"/>
        <v>53653</v>
      </c>
      <c r="C9887" s="8" t="b">
        <f t="shared" si="617"/>
        <v>0</v>
      </c>
      <c r="D9887" s="21" t="b">
        <f t="shared" si="616"/>
        <v>0</v>
      </c>
      <c r="E9887" s="14">
        <f t="shared" si="618"/>
        <v>53653</v>
      </c>
      <c r="F9887" s="3"/>
      <c r="G9887" s="5">
        <v>57872</v>
      </c>
    </row>
    <row r="9888" spans="2:7">
      <c r="B9888" s="24">
        <f t="shared" si="619"/>
        <v>53654</v>
      </c>
      <c r="C9888" s="8" t="b">
        <f t="shared" si="617"/>
        <v>0</v>
      </c>
      <c r="D9888" s="21" t="b">
        <f t="shared" si="616"/>
        <v>0</v>
      </c>
      <c r="E9888" s="14">
        <f t="shared" si="618"/>
        <v>53654</v>
      </c>
      <c r="F9888" s="3"/>
      <c r="G9888" s="5">
        <v>57873</v>
      </c>
    </row>
    <row r="9889" spans="2:7">
      <c r="B9889" s="24">
        <f t="shared" si="619"/>
        <v>53655</v>
      </c>
      <c r="C9889" s="8" t="b">
        <f t="shared" si="617"/>
        <v>1</v>
      </c>
      <c r="D9889" s="21" t="b">
        <f t="shared" si="616"/>
        <v>0</v>
      </c>
      <c r="E9889" s="14" t="b">
        <f t="shared" si="618"/>
        <v>0</v>
      </c>
      <c r="F9889" s="3"/>
      <c r="G9889" s="5">
        <v>57874</v>
      </c>
    </row>
    <row r="9890" spans="2:7">
      <c r="B9890" s="24">
        <f t="shared" si="619"/>
        <v>53656</v>
      </c>
      <c r="C9890" s="8" t="b">
        <f t="shared" si="617"/>
        <v>1</v>
      </c>
      <c r="D9890" s="21" t="b">
        <f t="shared" si="616"/>
        <v>0</v>
      </c>
      <c r="E9890" s="14" t="b">
        <f t="shared" si="618"/>
        <v>0</v>
      </c>
      <c r="F9890" s="3"/>
      <c r="G9890" s="5">
        <v>57875</v>
      </c>
    </row>
    <row r="9891" spans="2:7">
      <c r="B9891" s="24">
        <f t="shared" si="619"/>
        <v>53657</v>
      </c>
      <c r="C9891" s="8" t="b">
        <f t="shared" si="617"/>
        <v>0</v>
      </c>
      <c r="D9891" s="21" t="b">
        <f t="shared" si="616"/>
        <v>0</v>
      </c>
      <c r="E9891" s="14">
        <f t="shared" si="618"/>
        <v>53657</v>
      </c>
      <c r="F9891" s="3"/>
      <c r="G9891" s="5">
        <v>57878</v>
      </c>
    </row>
    <row r="9892" spans="2:7">
      <c r="B9892" s="24">
        <f t="shared" si="619"/>
        <v>53658</v>
      </c>
      <c r="C9892" s="8" t="b">
        <f t="shared" si="617"/>
        <v>0</v>
      </c>
      <c r="D9892" s="21" t="b">
        <f t="shared" si="616"/>
        <v>0</v>
      </c>
      <c r="E9892" s="14">
        <f t="shared" si="618"/>
        <v>53658</v>
      </c>
      <c r="F9892" s="3"/>
      <c r="G9892" s="5">
        <v>57879</v>
      </c>
    </row>
    <row r="9893" spans="2:7">
      <c r="B9893" s="24">
        <f t="shared" si="619"/>
        <v>53659</v>
      </c>
      <c r="C9893" s="8" t="b">
        <f t="shared" si="617"/>
        <v>0</v>
      </c>
      <c r="D9893" s="21" t="b">
        <f t="shared" si="616"/>
        <v>0</v>
      </c>
      <c r="E9893" s="14">
        <f t="shared" si="618"/>
        <v>53659</v>
      </c>
      <c r="F9893" s="3"/>
      <c r="G9893" s="5">
        <v>57880</v>
      </c>
    </row>
    <row r="9894" spans="2:7">
      <c r="B9894" s="24">
        <f t="shared" si="619"/>
        <v>53660</v>
      </c>
      <c r="C9894" s="8" t="b">
        <f t="shared" si="617"/>
        <v>0</v>
      </c>
      <c r="D9894" s="21" t="b">
        <f t="shared" si="616"/>
        <v>0</v>
      </c>
      <c r="E9894" s="14">
        <f t="shared" si="618"/>
        <v>53660</v>
      </c>
      <c r="F9894" s="3"/>
      <c r="G9894" s="5">
        <v>57881</v>
      </c>
    </row>
    <row r="9895" spans="2:7">
      <c r="B9895" s="24">
        <f t="shared" si="619"/>
        <v>53661</v>
      </c>
      <c r="C9895" s="8" t="b">
        <f t="shared" si="617"/>
        <v>0</v>
      </c>
      <c r="D9895" s="21" t="b">
        <f t="shared" si="616"/>
        <v>0</v>
      </c>
      <c r="E9895" s="14">
        <f t="shared" si="618"/>
        <v>53661</v>
      </c>
      <c r="F9895" s="3"/>
      <c r="G9895" s="5">
        <v>57882</v>
      </c>
    </row>
    <row r="9896" spans="2:7">
      <c r="B9896" s="24">
        <f t="shared" si="619"/>
        <v>53662</v>
      </c>
      <c r="C9896" s="8" t="b">
        <f t="shared" si="617"/>
        <v>1</v>
      </c>
      <c r="D9896" s="21" t="b">
        <f t="shared" si="616"/>
        <v>0</v>
      </c>
      <c r="E9896" s="14" t="b">
        <f t="shared" si="618"/>
        <v>0</v>
      </c>
      <c r="F9896" s="3"/>
      <c r="G9896" s="5">
        <v>57885</v>
      </c>
    </row>
    <row r="9897" spans="2:7">
      <c r="B9897" s="24">
        <f t="shared" si="619"/>
        <v>53663</v>
      </c>
      <c r="C9897" s="8" t="b">
        <f t="shared" si="617"/>
        <v>1</v>
      </c>
      <c r="D9897" s="21" t="b">
        <f t="shared" si="616"/>
        <v>0</v>
      </c>
      <c r="E9897" s="14" t="b">
        <f t="shared" si="618"/>
        <v>0</v>
      </c>
      <c r="F9897" s="3"/>
      <c r="G9897" s="5">
        <v>57886</v>
      </c>
    </row>
    <row r="9898" spans="2:7">
      <c r="B9898" s="24">
        <f t="shared" si="619"/>
        <v>53664</v>
      </c>
      <c r="C9898" s="8" t="b">
        <f t="shared" si="617"/>
        <v>0</v>
      </c>
      <c r="D9898" s="21" t="b">
        <f t="shared" si="616"/>
        <v>0</v>
      </c>
      <c r="E9898" s="14">
        <f t="shared" si="618"/>
        <v>53664</v>
      </c>
      <c r="F9898" s="3"/>
      <c r="G9898" s="5">
        <v>57887</v>
      </c>
    </row>
    <row r="9899" spans="2:7">
      <c r="B9899" s="24">
        <f t="shared" si="619"/>
        <v>53665</v>
      </c>
      <c r="C9899" s="8" t="b">
        <f t="shared" si="617"/>
        <v>0</v>
      </c>
      <c r="D9899" s="21" t="b">
        <f t="shared" si="616"/>
        <v>0</v>
      </c>
      <c r="E9899" s="14">
        <f t="shared" si="618"/>
        <v>53665</v>
      </c>
      <c r="F9899" s="3"/>
      <c r="G9899" s="5">
        <v>57888</v>
      </c>
    </row>
    <row r="9900" spans="2:7">
      <c r="B9900" s="24">
        <f t="shared" si="619"/>
        <v>53666</v>
      </c>
      <c r="C9900" s="8" t="b">
        <f t="shared" si="617"/>
        <v>0</v>
      </c>
      <c r="D9900" s="21" t="b">
        <f t="shared" si="616"/>
        <v>0</v>
      </c>
      <c r="E9900" s="14">
        <f t="shared" si="618"/>
        <v>53666</v>
      </c>
      <c r="F9900" s="3"/>
      <c r="G9900" s="5">
        <v>57889</v>
      </c>
    </row>
    <row r="9901" spans="2:7">
      <c r="B9901" s="24">
        <f t="shared" si="619"/>
        <v>53667</v>
      </c>
      <c r="C9901" s="8" t="b">
        <f t="shared" si="617"/>
        <v>0</v>
      </c>
      <c r="D9901" s="21" t="b">
        <f t="shared" si="616"/>
        <v>0</v>
      </c>
      <c r="E9901" s="14">
        <f t="shared" si="618"/>
        <v>53667</v>
      </c>
      <c r="F9901" s="3"/>
      <c r="G9901" s="5">
        <v>57892</v>
      </c>
    </row>
    <row r="9902" spans="2:7">
      <c r="B9902" s="24">
        <f t="shared" si="619"/>
        <v>53668</v>
      </c>
      <c r="C9902" s="8" t="b">
        <f t="shared" si="617"/>
        <v>0</v>
      </c>
      <c r="D9902" s="21" t="b">
        <f t="shared" si="616"/>
        <v>0</v>
      </c>
      <c r="E9902" s="14">
        <f t="shared" si="618"/>
        <v>53668</v>
      </c>
      <c r="F9902" s="3"/>
      <c r="G9902" s="5">
        <v>57893</v>
      </c>
    </row>
    <row r="9903" spans="2:7">
      <c r="B9903" s="24">
        <f t="shared" si="619"/>
        <v>53669</v>
      </c>
      <c r="C9903" s="8" t="b">
        <f t="shared" si="617"/>
        <v>1</v>
      </c>
      <c r="D9903" s="21" t="b">
        <f t="shared" si="616"/>
        <v>0</v>
      </c>
      <c r="E9903" s="14" t="b">
        <f t="shared" si="618"/>
        <v>0</v>
      </c>
      <c r="F9903" s="3"/>
      <c r="G9903" s="5">
        <v>57894</v>
      </c>
    </row>
    <row r="9904" spans="2:7">
      <c r="B9904" s="24">
        <f t="shared" si="619"/>
        <v>53670</v>
      </c>
      <c r="C9904" s="8" t="b">
        <f t="shared" si="617"/>
        <v>1</v>
      </c>
      <c r="D9904" s="21" t="b">
        <f t="shared" si="616"/>
        <v>0</v>
      </c>
      <c r="E9904" s="14" t="b">
        <f t="shared" si="618"/>
        <v>0</v>
      </c>
      <c r="F9904" s="3"/>
      <c r="G9904" s="5">
        <v>57895</v>
      </c>
    </row>
    <row r="9905" spans="2:7">
      <c r="B9905" s="24">
        <f t="shared" si="619"/>
        <v>53671</v>
      </c>
      <c r="C9905" s="8" t="b">
        <f t="shared" si="617"/>
        <v>0</v>
      </c>
      <c r="D9905" s="21" t="b">
        <f t="shared" si="616"/>
        <v>0</v>
      </c>
      <c r="E9905" s="14">
        <f t="shared" si="618"/>
        <v>53671</v>
      </c>
      <c r="F9905" s="3"/>
      <c r="G9905" s="5">
        <v>57896</v>
      </c>
    </row>
    <row r="9906" spans="2:7">
      <c r="B9906" s="24">
        <f t="shared" si="619"/>
        <v>53672</v>
      </c>
      <c r="C9906" s="8" t="b">
        <f t="shared" si="617"/>
        <v>0</v>
      </c>
      <c r="D9906" s="21" t="b">
        <f t="shared" si="616"/>
        <v>0</v>
      </c>
      <c r="E9906" s="14">
        <f t="shared" si="618"/>
        <v>53672</v>
      </c>
      <c r="F9906" s="3"/>
      <c r="G9906" s="5">
        <v>57899</v>
      </c>
    </row>
    <row r="9907" spans="2:7">
      <c r="B9907" s="24">
        <f t="shared" si="619"/>
        <v>53673</v>
      </c>
      <c r="C9907" s="8" t="b">
        <f t="shared" si="617"/>
        <v>0</v>
      </c>
      <c r="D9907" s="21" t="b">
        <f t="shared" si="616"/>
        <v>0</v>
      </c>
      <c r="E9907" s="14">
        <f t="shared" si="618"/>
        <v>53673</v>
      </c>
      <c r="F9907" s="3"/>
      <c r="G9907" s="5">
        <v>57900</v>
      </c>
    </row>
    <row r="9908" spans="2:7">
      <c r="B9908" s="24">
        <f t="shared" si="619"/>
        <v>53674</v>
      </c>
      <c r="C9908" s="8" t="b">
        <f t="shared" si="617"/>
        <v>0</v>
      </c>
      <c r="D9908" s="21" t="b">
        <f t="shared" si="616"/>
        <v>0</v>
      </c>
      <c r="E9908" s="14">
        <f t="shared" si="618"/>
        <v>53674</v>
      </c>
      <c r="F9908" s="3"/>
      <c r="G9908" s="5">
        <v>57901</v>
      </c>
    </row>
    <row r="9909" spans="2:7">
      <c r="B9909" s="24">
        <f t="shared" si="619"/>
        <v>53675</v>
      </c>
      <c r="C9909" s="8" t="b">
        <f t="shared" si="617"/>
        <v>0</v>
      </c>
      <c r="D9909" s="21" t="b">
        <f t="shared" si="616"/>
        <v>0</v>
      </c>
      <c r="E9909" s="14">
        <f t="shared" si="618"/>
        <v>53675</v>
      </c>
      <c r="F9909" s="3"/>
      <c r="G9909" s="5">
        <v>57902</v>
      </c>
    </row>
    <row r="9910" spans="2:7">
      <c r="B9910" s="24">
        <f t="shared" si="619"/>
        <v>53676</v>
      </c>
      <c r="C9910" s="8" t="b">
        <f t="shared" si="617"/>
        <v>1</v>
      </c>
      <c r="D9910" s="21" t="b">
        <f t="shared" si="616"/>
        <v>0</v>
      </c>
      <c r="E9910" s="14" t="b">
        <f t="shared" si="618"/>
        <v>0</v>
      </c>
      <c r="F9910" s="3"/>
      <c r="G9910" s="5">
        <v>57903</v>
      </c>
    </row>
    <row r="9911" spans="2:7">
      <c r="B9911" s="24">
        <f t="shared" si="619"/>
        <v>53677</v>
      </c>
      <c r="C9911" s="8" t="b">
        <f t="shared" si="617"/>
        <v>1</v>
      </c>
      <c r="D9911" s="21" t="b">
        <f t="shared" si="616"/>
        <v>0</v>
      </c>
      <c r="E9911" s="14" t="b">
        <f t="shared" si="618"/>
        <v>0</v>
      </c>
      <c r="F9911" s="3"/>
      <c r="G9911" s="5">
        <v>57906</v>
      </c>
    </row>
    <row r="9912" spans="2:7">
      <c r="B9912" s="24">
        <f t="shared" si="619"/>
        <v>53678</v>
      </c>
      <c r="C9912" s="8" t="b">
        <f t="shared" si="617"/>
        <v>0</v>
      </c>
      <c r="D9912" s="21" t="b">
        <f t="shared" si="616"/>
        <v>0</v>
      </c>
      <c r="E9912" s="14">
        <f t="shared" si="618"/>
        <v>53678</v>
      </c>
      <c r="F9912" s="3"/>
      <c r="G9912" s="5">
        <v>57907</v>
      </c>
    </row>
    <row r="9913" spans="2:7">
      <c r="B9913" s="24">
        <f t="shared" si="619"/>
        <v>53679</v>
      </c>
      <c r="C9913" s="8" t="b">
        <f t="shared" si="617"/>
        <v>0</v>
      </c>
      <c r="D9913" s="21" t="b">
        <f t="shared" si="616"/>
        <v>0</v>
      </c>
      <c r="E9913" s="14">
        <f t="shared" si="618"/>
        <v>53679</v>
      </c>
      <c r="F9913" s="3"/>
      <c r="G9913" s="5">
        <v>57908</v>
      </c>
    </row>
    <row r="9914" spans="2:7">
      <c r="B9914" s="24">
        <f t="shared" si="619"/>
        <v>53680</v>
      </c>
      <c r="C9914" s="8" t="b">
        <f t="shared" si="617"/>
        <v>0</v>
      </c>
      <c r="D9914" s="21" t="b">
        <f t="shared" si="616"/>
        <v>0</v>
      </c>
      <c r="E9914" s="14">
        <f t="shared" si="618"/>
        <v>53680</v>
      </c>
      <c r="F9914" s="3"/>
      <c r="G9914" s="5">
        <v>57909</v>
      </c>
    </row>
    <row r="9915" spans="2:7">
      <c r="B9915" s="24">
        <f t="shared" si="619"/>
        <v>53681</v>
      </c>
      <c r="C9915" s="8" t="b">
        <f t="shared" si="617"/>
        <v>0</v>
      </c>
      <c r="D9915" s="21" t="b">
        <f t="shared" si="616"/>
        <v>0</v>
      </c>
      <c r="E9915" s="14">
        <f t="shared" si="618"/>
        <v>53681</v>
      </c>
      <c r="F9915" s="3"/>
      <c r="G9915" s="5">
        <v>57910</v>
      </c>
    </row>
    <row r="9916" spans="2:7">
      <c r="B9916" s="24">
        <f t="shared" si="619"/>
        <v>53682</v>
      </c>
      <c r="C9916" s="8" t="b">
        <f t="shared" si="617"/>
        <v>0</v>
      </c>
      <c r="D9916" s="21" t="b">
        <f t="shared" si="616"/>
        <v>0</v>
      </c>
      <c r="E9916" s="14">
        <f t="shared" si="618"/>
        <v>53682</v>
      </c>
      <c r="F9916" s="3"/>
      <c r="G9916" s="5">
        <v>57913</v>
      </c>
    </row>
    <row r="9917" spans="2:7">
      <c r="B9917" s="24">
        <f t="shared" si="619"/>
        <v>53683</v>
      </c>
      <c r="C9917" s="8" t="b">
        <f t="shared" si="617"/>
        <v>1</v>
      </c>
      <c r="D9917" s="21" t="b">
        <f t="shared" si="616"/>
        <v>0</v>
      </c>
      <c r="E9917" s="14" t="b">
        <f t="shared" si="618"/>
        <v>0</v>
      </c>
      <c r="F9917" s="3"/>
      <c r="G9917" s="5">
        <v>57914</v>
      </c>
    </row>
    <row r="9918" spans="2:7">
      <c r="B9918" s="24">
        <f t="shared" si="619"/>
        <v>53684</v>
      </c>
      <c r="C9918" s="8" t="b">
        <f t="shared" si="617"/>
        <v>1</v>
      </c>
      <c r="D9918" s="21" t="b">
        <f t="shared" si="616"/>
        <v>0</v>
      </c>
      <c r="E9918" s="14" t="b">
        <f t="shared" si="618"/>
        <v>0</v>
      </c>
      <c r="F9918" s="3"/>
      <c r="G9918" s="5">
        <v>57915</v>
      </c>
    </row>
    <row r="9919" spans="2:7">
      <c r="B9919" s="24">
        <f t="shared" si="619"/>
        <v>53685</v>
      </c>
      <c r="C9919" s="8" t="b">
        <f t="shared" si="617"/>
        <v>0</v>
      </c>
      <c r="D9919" s="21" t="b">
        <f t="shared" si="616"/>
        <v>0</v>
      </c>
      <c r="E9919" s="14">
        <f t="shared" si="618"/>
        <v>53685</v>
      </c>
      <c r="F9919" s="3"/>
      <c r="G9919" s="5">
        <v>57916</v>
      </c>
    </row>
    <row r="9920" spans="2:7">
      <c r="B9920" s="24">
        <f t="shared" si="619"/>
        <v>53686</v>
      </c>
      <c r="C9920" s="8" t="b">
        <f t="shared" si="617"/>
        <v>0</v>
      </c>
      <c r="D9920" s="21" t="b">
        <f t="shared" si="616"/>
        <v>1</v>
      </c>
      <c r="E9920" s="14" t="b">
        <f t="shared" si="618"/>
        <v>0</v>
      </c>
      <c r="F9920" s="3"/>
      <c r="G9920" s="5">
        <v>57917</v>
      </c>
    </row>
    <row r="9921" spans="2:7">
      <c r="B9921" s="24">
        <f t="shared" si="619"/>
        <v>53687</v>
      </c>
      <c r="C9921" s="8" t="b">
        <f t="shared" si="617"/>
        <v>0</v>
      </c>
      <c r="D9921" s="21" t="b">
        <f t="shared" si="616"/>
        <v>1</v>
      </c>
      <c r="E9921" s="14" t="b">
        <f t="shared" si="618"/>
        <v>0</v>
      </c>
      <c r="F9921" s="3"/>
      <c r="G9921" s="5">
        <v>57920</v>
      </c>
    </row>
    <row r="9922" spans="2:7">
      <c r="B9922" s="24">
        <f t="shared" si="619"/>
        <v>53688</v>
      </c>
      <c r="C9922" s="8" t="b">
        <f t="shared" si="617"/>
        <v>0</v>
      </c>
      <c r="D9922" s="21" t="b">
        <f t="shared" si="616"/>
        <v>0</v>
      </c>
      <c r="E9922" s="14">
        <f t="shared" si="618"/>
        <v>53688</v>
      </c>
      <c r="F9922" s="3"/>
      <c r="G9922" s="5">
        <v>57921</v>
      </c>
    </row>
    <row r="9923" spans="2:7">
      <c r="B9923" s="24">
        <f t="shared" si="619"/>
        <v>53689</v>
      </c>
      <c r="C9923" s="8" t="b">
        <f t="shared" si="617"/>
        <v>0</v>
      </c>
      <c r="D9923" s="21" t="b">
        <f t="shared" ref="D9923:D9986" si="620">IF(TYPE(VLOOKUP(B9923,Holidays,1,0))&lt;&gt;1,FALSE,TRUE)</f>
        <v>0</v>
      </c>
      <c r="E9923" s="14">
        <f t="shared" si="618"/>
        <v>53689</v>
      </c>
      <c r="F9923" s="3"/>
      <c r="G9923" s="5">
        <v>57922</v>
      </c>
    </row>
    <row r="9924" spans="2:7">
      <c r="B9924" s="24">
        <f t="shared" si="619"/>
        <v>53690</v>
      </c>
      <c r="C9924" s="8" t="b">
        <f t="shared" ref="C9924:C9987" si="621">IF(WEEKDAY(B9924,2)&gt;5,TRUE)</f>
        <v>1</v>
      </c>
      <c r="D9924" s="21" t="b">
        <f t="shared" si="620"/>
        <v>0</v>
      </c>
      <c r="E9924" s="14" t="b">
        <f t="shared" ref="E9924:E9987" si="622">IF(OR(C9924,D9924),FALSE,B9924)</f>
        <v>0</v>
      </c>
      <c r="F9924" s="3"/>
      <c r="G9924" s="5">
        <v>57923</v>
      </c>
    </row>
    <row r="9925" spans="2:7">
      <c r="B9925" s="24">
        <f t="shared" ref="B9925:B9988" si="623">B9924+1</f>
        <v>53691</v>
      </c>
      <c r="C9925" s="8" t="b">
        <f t="shared" si="621"/>
        <v>1</v>
      </c>
      <c r="D9925" s="21" t="b">
        <f t="shared" si="620"/>
        <v>0</v>
      </c>
      <c r="E9925" s="14" t="b">
        <f t="shared" si="622"/>
        <v>0</v>
      </c>
      <c r="F9925" s="3"/>
      <c r="G9925" s="5">
        <v>57924</v>
      </c>
    </row>
    <row r="9926" spans="2:7">
      <c r="B9926" s="24">
        <f t="shared" si="623"/>
        <v>53692</v>
      </c>
      <c r="C9926" s="8" t="b">
        <f t="shared" si="621"/>
        <v>0</v>
      </c>
      <c r="D9926" s="21" t="b">
        <f t="shared" si="620"/>
        <v>0</v>
      </c>
      <c r="E9926" s="14">
        <f t="shared" si="622"/>
        <v>53692</v>
      </c>
      <c r="F9926" s="3"/>
      <c r="G9926" s="5">
        <v>57927</v>
      </c>
    </row>
    <row r="9927" spans="2:7">
      <c r="B9927" s="24">
        <f t="shared" si="623"/>
        <v>53693</v>
      </c>
      <c r="C9927" s="8" t="b">
        <f t="shared" si="621"/>
        <v>0</v>
      </c>
      <c r="D9927" s="21" t="b">
        <f t="shared" si="620"/>
        <v>1</v>
      </c>
      <c r="E9927" s="14" t="b">
        <f t="shared" si="622"/>
        <v>0</v>
      </c>
      <c r="F9927" s="3"/>
      <c r="G9927" s="5">
        <v>57928</v>
      </c>
    </row>
    <row r="9928" spans="2:7">
      <c r="B9928" s="24">
        <f t="shared" si="623"/>
        <v>53694</v>
      </c>
      <c r="C9928" s="8" t="b">
        <f t="shared" si="621"/>
        <v>0</v>
      </c>
      <c r="D9928" s="21" t="b">
        <f t="shared" si="620"/>
        <v>0</v>
      </c>
      <c r="E9928" s="14">
        <f t="shared" si="622"/>
        <v>53694</v>
      </c>
      <c r="F9928" s="3"/>
      <c r="G9928" s="5">
        <v>57929</v>
      </c>
    </row>
    <row r="9929" spans="2:7">
      <c r="B9929" s="24">
        <f t="shared" si="623"/>
        <v>53695</v>
      </c>
      <c r="C9929" s="8" t="b">
        <f t="shared" si="621"/>
        <v>0</v>
      </c>
      <c r="D9929" s="21" t="b">
        <f t="shared" si="620"/>
        <v>0</v>
      </c>
      <c r="E9929" s="14">
        <f t="shared" si="622"/>
        <v>53695</v>
      </c>
      <c r="F9929" s="3"/>
      <c r="G9929" s="5">
        <v>57930</v>
      </c>
    </row>
    <row r="9930" spans="2:7">
      <c r="B9930" s="24">
        <f t="shared" si="623"/>
        <v>53696</v>
      </c>
      <c r="C9930" s="8" t="b">
        <f t="shared" si="621"/>
        <v>0</v>
      </c>
      <c r="D9930" s="21" t="b">
        <f t="shared" si="620"/>
        <v>0</v>
      </c>
      <c r="E9930" s="14">
        <f t="shared" si="622"/>
        <v>53696</v>
      </c>
      <c r="F9930" s="3"/>
      <c r="G9930" s="5">
        <v>57931</v>
      </c>
    </row>
    <row r="9931" spans="2:7">
      <c r="B9931" s="24">
        <f t="shared" si="623"/>
        <v>53697</v>
      </c>
      <c r="C9931" s="8" t="b">
        <f t="shared" si="621"/>
        <v>1</v>
      </c>
      <c r="D9931" s="21" t="b">
        <f t="shared" si="620"/>
        <v>0</v>
      </c>
      <c r="E9931" s="14" t="b">
        <f t="shared" si="622"/>
        <v>0</v>
      </c>
      <c r="F9931" s="3"/>
      <c r="G9931" s="5">
        <v>57934</v>
      </c>
    </row>
    <row r="9932" spans="2:7">
      <c r="B9932" s="24">
        <f t="shared" si="623"/>
        <v>53698</v>
      </c>
      <c r="C9932" s="8" t="b">
        <f t="shared" si="621"/>
        <v>1</v>
      </c>
      <c r="D9932" s="21" t="b">
        <f t="shared" si="620"/>
        <v>0</v>
      </c>
      <c r="E9932" s="14" t="b">
        <f t="shared" si="622"/>
        <v>0</v>
      </c>
      <c r="F9932" s="3"/>
      <c r="G9932" s="5">
        <v>57935</v>
      </c>
    </row>
    <row r="9933" spans="2:7">
      <c r="B9933" s="24">
        <f t="shared" si="623"/>
        <v>53699</v>
      </c>
      <c r="C9933" s="8" t="b">
        <f t="shared" si="621"/>
        <v>0</v>
      </c>
      <c r="D9933" s="21" t="b">
        <f t="shared" si="620"/>
        <v>0</v>
      </c>
      <c r="E9933" s="14">
        <f t="shared" si="622"/>
        <v>53699</v>
      </c>
      <c r="F9933" s="3"/>
      <c r="G9933" s="5">
        <v>57936</v>
      </c>
    </row>
    <row r="9934" spans="2:7">
      <c r="B9934" s="24">
        <f t="shared" si="623"/>
        <v>53700</v>
      </c>
      <c r="C9934" s="8" t="b">
        <f t="shared" si="621"/>
        <v>0</v>
      </c>
      <c r="D9934" s="21" t="b">
        <f t="shared" si="620"/>
        <v>0</v>
      </c>
      <c r="E9934" s="14">
        <f t="shared" si="622"/>
        <v>53700</v>
      </c>
      <c r="F9934" s="3"/>
      <c r="G9934" s="5">
        <v>57937</v>
      </c>
    </row>
    <row r="9935" spans="2:7">
      <c r="B9935" s="24">
        <f t="shared" si="623"/>
        <v>53701</v>
      </c>
      <c r="C9935" s="8" t="b">
        <f t="shared" si="621"/>
        <v>0</v>
      </c>
      <c r="D9935" s="21" t="b">
        <f t="shared" si="620"/>
        <v>0</v>
      </c>
      <c r="E9935" s="14">
        <f t="shared" si="622"/>
        <v>53701</v>
      </c>
      <c r="F9935" s="3"/>
      <c r="G9935" s="5">
        <v>57938</v>
      </c>
    </row>
    <row r="9936" spans="2:7">
      <c r="B9936" s="24">
        <f t="shared" si="623"/>
        <v>53702</v>
      </c>
      <c r="C9936" s="8" t="b">
        <f t="shared" si="621"/>
        <v>0</v>
      </c>
      <c r="D9936" s="21" t="b">
        <f t="shared" si="620"/>
        <v>0</v>
      </c>
      <c r="E9936" s="14">
        <f t="shared" si="622"/>
        <v>53702</v>
      </c>
      <c r="F9936" s="3"/>
      <c r="G9936" s="5">
        <v>57941</v>
      </c>
    </row>
    <row r="9937" spans="2:7">
      <c r="B9937" s="24">
        <f t="shared" si="623"/>
        <v>53703</v>
      </c>
      <c r="C9937" s="8" t="b">
        <f t="shared" si="621"/>
        <v>0</v>
      </c>
      <c r="D9937" s="21" t="b">
        <f t="shared" si="620"/>
        <v>0</v>
      </c>
      <c r="E9937" s="14">
        <f t="shared" si="622"/>
        <v>53703</v>
      </c>
      <c r="F9937" s="3"/>
      <c r="G9937" s="5">
        <v>57942</v>
      </c>
    </row>
    <row r="9938" spans="2:7">
      <c r="B9938" s="24">
        <f t="shared" si="623"/>
        <v>53704</v>
      </c>
      <c r="C9938" s="8" t="b">
        <f t="shared" si="621"/>
        <v>1</v>
      </c>
      <c r="D9938" s="21" t="b">
        <f t="shared" si="620"/>
        <v>0</v>
      </c>
      <c r="E9938" s="14" t="b">
        <f t="shared" si="622"/>
        <v>0</v>
      </c>
      <c r="F9938" s="3"/>
      <c r="G9938" s="5">
        <v>57943</v>
      </c>
    </row>
    <row r="9939" spans="2:7">
      <c r="B9939" s="24">
        <f t="shared" si="623"/>
        <v>53705</v>
      </c>
      <c r="C9939" s="8" t="b">
        <f t="shared" si="621"/>
        <v>1</v>
      </c>
      <c r="D9939" s="21" t="b">
        <f t="shared" si="620"/>
        <v>0</v>
      </c>
      <c r="E9939" s="14" t="b">
        <f t="shared" si="622"/>
        <v>0</v>
      </c>
      <c r="F9939" s="3"/>
      <c r="G9939" s="5">
        <v>57944</v>
      </c>
    </row>
    <row r="9940" spans="2:7">
      <c r="B9940" s="24">
        <f t="shared" si="623"/>
        <v>53706</v>
      </c>
      <c r="C9940" s="8" t="b">
        <f t="shared" si="621"/>
        <v>0</v>
      </c>
      <c r="D9940" s="21" t="b">
        <f t="shared" si="620"/>
        <v>0</v>
      </c>
      <c r="E9940" s="14">
        <f t="shared" si="622"/>
        <v>53706</v>
      </c>
      <c r="F9940" s="3"/>
      <c r="G9940" s="5">
        <v>57945</v>
      </c>
    </row>
    <row r="9941" spans="2:7">
      <c r="B9941" s="24">
        <f t="shared" si="623"/>
        <v>53707</v>
      </c>
      <c r="C9941" s="8" t="b">
        <f t="shared" si="621"/>
        <v>0</v>
      </c>
      <c r="D9941" s="21" t="b">
        <f t="shared" si="620"/>
        <v>0</v>
      </c>
      <c r="E9941" s="14">
        <f t="shared" si="622"/>
        <v>53707</v>
      </c>
      <c r="F9941" s="3"/>
      <c r="G9941" s="5">
        <v>57948</v>
      </c>
    </row>
    <row r="9942" spans="2:7">
      <c r="B9942" s="24">
        <f t="shared" si="623"/>
        <v>53708</v>
      </c>
      <c r="C9942" s="8" t="b">
        <f t="shared" si="621"/>
        <v>0</v>
      </c>
      <c r="D9942" s="21" t="b">
        <f t="shared" si="620"/>
        <v>0</v>
      </c>
      <c r="E9942" s="14">
        <f t="shared" si="622"/>
        <v>53708</v>
      </c>
      <c r="F9942" s="3"/>
      <c r="G9942" s="5">
        <v>57949</v>
      </c>
    </row>
    <row r="9943" spans="2:7">
      <c r="B9943" s="24">
        <f t="shared" si="623"/>
        <v>53709</v>
      </c>
      <c r="C9943" s="8" t="b">
        <f t="shared" si="621"/>
        <v>0</v>
      </c>
      <c r="D9943" s="21" t="b">
        <f t="shared" si="620"/>
        <v>0</v>
      </c>
      <c r="E9943" s="14">
        <f t="shared" si="622"/>
        <v>53709</v>
      </c>
      <c r="F9943" s="3"/>
      <c r="G9943" s="5">
        <v>57950</v>
      </c>
    </row>
    <row r="9944" spans="2:7">
      <c r="B9944" s="24">
        <f t="shared" si="623"/>
        <v>53710</v>
      </c>
      <c r="C9944" s="8" t="b">
        <f t="shared" si="621"/>
        <v>0</v>
      </c>
      <c r="D9944" s="21" t="b">
        <f t="shared" si="620"/>
        <v>0</v>
      </c>
      <c r="E9944" s="14">
        <f t="shared" si="622"/>
        <v>53710</v>
      </c>
      <c r="F9944" s="3"/>
      <c r="G9944" s="5">
        <v>57951</v>
      </c>
    </row>
    <row r="9945" spans="2:7">
      <c r="B9945" s="24">
        <f t="shared" si="623"/>
        <v>53711</v>
      </c>
      <c r="C9945" s="8" t="b">
        <f t="shared" si="621"/>
        <v>1</v>
      </c>
      <c r="D9945" s="21" t="b">
        <f t="shared" si="620"/>
        <v>0</v>
      </c>
      <c r="E9945" s="14" t="b">
        <f t="shared" si="622"/>
        <v>0</v>
      </c>
      <c r="F9945" s="3"/>
      <c r="G9945" s="5">
        <v>57952</v>
      </c>
    </row>
    <row r="9946" spans="2:7">
      <c r="B9946" s="24">
        <f t="shared" si="623"/>
        <v>53712</v>
      </c>
      <c r="C9946" s="8" t="b">
        <f t="shared" si="621"/>
        <v>1</v>
      </c>
      <c r="D9946" s="21" t="b">
        <f t="shared" si="620"/>
        <v>0</v>
      </c>
      <c r="E9946" s="14" t="b">
        <f t="shared" si="622"/>
        <v>0</v>
      </c>
      <c r="F9946" s="3"/>
      <c r="G9946" s="5">
        <v>57955</v>
      </c>
    </row>
    <row r="9947" spans="2:7">
      <c r="B9947" s="24">
        <f t="shared" si="623"/>
        <v>53713</v>
      </c>
      <c r="C9947" s="8" t="b">
        <f t="shared" si="621"/>
        <v>0</v>
      </c>
      <c r="D9947" s="21" t="b">
        <f t="shared" si="620"/>
        <v>0</v>
      </c>
      <c r="E9947" s="14">
        <f t="shared" si="622"/>
        <v>53713</v>
      </c>
      <c r="F9947" s="3"/>
      <c r="G9947" s="5">
        <v>57956</v>
      </c>
    </row>
    <row r="9948" spans="2:7">
      <c r="B9948" s="24">
        <f t="shared" si="623"/>
        <v>53714</v>
      </c>
      <c r="C9948" s="8" t="b">
        <f t="shared" si="621"/>
        <v>0</v>
      </c>
      <c r="D9948" s="21" t="b">
        <f t="shared" si="620"/>
        <v>0</v>
      </c>
      <c r="E9948" s="14">
        <f t="shared" si="622"/>
        <v>53714</v>
      </c>
      <c r="F9948" s="3"/>
      <c r="G9948" s="5">
        <v>57957</v>
      </c>
    </row>
    <row r="9949" spans="2:7">
      <c r="B9949" s="24">
        <f t="shared" si="623"/>
        <v>53715</v>
      </c>
      <c r="C9949" s="8" t="b">
        <f t="shared" si="621"/>
        <v>0</v>
      </c>
      <c r="D9949" s="21" t="b">
        <f t="shared" si="620"/>
        <v>0</v>
      </c>
      <c r="E9949" s="14">
        <f t="shared" si="622"/>
        <v>53715</v>
      </c>
      <c r="F9949" s="3"/>
      <c r="G9949" s="5">
        <v>57958</v>
      </c>
    </row>
    <row r="9950" spans="2:7">
      <c r="B9950" s="24">
        <f t="shared" si="623"/>
        <v>53716</v>
      </c>
      <c r="C9950" s="8" t="b">
        <f t="shared" si="621"/>
        <v>0</v>
      </c>
      <c r="D9950" s="21" t="b">
        <f t="shared" si="620"/>
        <v>0</v>
      </c>
      <c r="E9950" s="14">
        <f t="shared" si="622"/>
        <v>53716</v>
      </c>
      <c r="F9950" s="3"/>
      <c r="G9950" s="5">
        <v>57959</v>
      </c>
    </row>
    <row r="9951" spans="2:7">
      <c r="B9951" s="24">
        <f t="shared" si="623"/>
        <v>53717</v>
      </c>
      <c r="C9951" s="8" t="b">
        <f t="shared" si="621"/>
        <v>0</v>
      </c>
      <c r="D9951" s="21" t="b">
        <f t="shared" si="620"/>
        <v>0</v>
      </c>
      <c r="E9951" s="14">
        <f t="shared" si="622"/>
        <v>53717</v>
      </c>
      <c r="F9951" s="3"/>
      <c r="G9951" s="5">
        <v>57962</v>
      </c>
    </row>
    <row r="9952" spans="2:7">
      <c r="B9952" s="24">
        <f t="shared" si="623"/>
        <v>53718</v>
      </c>
      <c r="C9952" s="8" t="b">
        <f t="shared" si="621"/>
        <v>1</v>
      </c>
      <c r="D9952" s="21" t="b">
        <f t="shared" si="620"/>
        <v>0</v>
      </c>
      <c r="E9952" s="14" t="b">
        <f t="shared" si="622"/>
        <v>0</v>
      </c>
      <c r="F9952" s="3"/>
      <c r="G9952" s="5">
        <v>57963</v>
      </c>
    </row>
    <row r="9953" spans="2:7">
      <c r="B9953" s="24">
        <f t="shared" si="623"/>
        <v>53719</v>
      </c>
      <c r="C9953" s="8" t="b">
        <f t="shared" si="621"/>
        <v>1</v>
      </c>
      <c r="D9953" s="21" t="b">
        <f t="shared" si="620"/>
        <v>0</v>
      </c>
      <c r="E9953" s="14" t="b">
        <f t="shared" si="622"/>
        <v>0</v>
      </c>
      <c r="F9953" s="3"/>
      <c r="G9953" s="5">
        <v>57964</v>
      </c>
    </row>
    <row r="9954" spans="2:7">
      <c r="B9954" s="24">
        <f t="shared" si="623"/>
        <v>53720</v>
      </c>
      <c r="C9954" s="8" t="b">
        <f t="shared" si="621"/>
        <v>0</v>
      </c>
      <c r="D9954" s="21" t="b">
        <f t="shared" si="620"/>
        <v>0</v>
      </c>
      <c r="E9954" s="14">
        <f t="shared" si="622"/>
        <v>53720</v>
      </c>
      <c r="F9954" s="3"/>
      <c r="G9954" s="5">
        <v>57965</v>
      </c>
    </row>
    <row r="9955" spans="2:7">
      <c r="B9955" s="24">
        <f t="shared" si="623"/>
        <v>53721</v>
      </c>
      <c r="C9955" s="8" t="b">
        <f t="shared" si="621"/>
        <v>0</v>
      </c>
      <c r="D9955" s="21" t="b">
        <f t="shared" si="620"/>
        <v>0</v>
      </c>
      <c r="E9955" s="14">
        <f t="shared" si="622"/>
        <v>53721</v>
      </c>
      <c r="F9955" s="3"/>
      <c r="G9955" s="5">
        <v>57966</v>
      </c>
    </row>
    <row r="9956" spans="2:7">
      <c r="B9956" s="24">
        <f t="shared" si="623"/>
        <v>53722</v>
      </c>
      <c r="C9956" s="8" t="b">
        <f t="shared" si="621"/>
        <v>0</v>
      </c>
      <c r="D9956" s="21" t="b">
        <f t="shared" si="620"/>
        <v>0</v>
      </c>
      <c r="E9956" s="14">
        <f t="shared" si="622"/>
        <v>53722</v>
      </c>
      <c r="F9956" s="3"/>
      <c r="G9956" s="5">
        <v>57969</v>
      </c>
    </row>
    <row r="9957" spans="2:7">
      <c r="B9957" s="24">
        <f t="shared" si="623"/>
        <v>53723</v>
      </c>
      <c r="C9957" s="8" t="b">
        <f t="shared" si="621"/>
        <v>0</v>
      </c>
      <c r="D9957" s="21" t="b">
        <f t="shared" si="620"/>
        <v>0</v>
      </c>
      <c r="E9957" s="14">
        <f t="shared" si="622"/>
        <v>53723</v>
      </c>
      <c r="F9957" s="3"/>
      <c r="G9957" s="5">
        <v>57970</v>
      </c>
    </row>
    <row r="9958" spans="2:7">
      <c r="B9958" s="24">
        <f t="shared" si="623"/>
        <v>53724</v>
      </c>
      <c r="C9958" s="8" t="b">
        <f t="shared" si="621"/>
        <v>0</v>
      </c>
      <c r="D9958" s="21" t="b">
        <f t="shared" si="620"/>
        <v>0</v>
      </c>
      <c r="E9958" s="14">
        <f t="shared" si="622"/>
        <v>53724</v>
      </c>
      <c r="F9958" s="3"/>
      <c r="G9958" s="5">
        <v>57971</v>
      </c>
    </row>
    <row r="9959" spans="2:7">
      <c r="B9959" s="24">
        <f t="shared" si="623"/>
        <v>53725</v>
      </c>
      <c r="C9959" s="8" t="b">
        <f t="shared" si="621"/>
        <v>1</v>
      </c>
      <c r="D9959" s="21" t="b">
        <f t="shared" si="620"/>
        <v>0</v>
      </c>
      <c r="E9959" s="14" t="b">
        <f t="shared" si="622"/>
        <v>0</v>
      </c>
      <c r="F9959" s="3"/>
      <c r="G9959" s="5">
        <v>57972</v>
      </c>
    </row>
    <row r="9960" spans="2:7">
      <c r="B9960" s="24">
        <f t="shared" si="623"/>
        <v>53726</v>
      </c>
      <c r="C9960" s="8" t="b">
        <f t="shared" si="621"/>
        <v>1</v>
      </c>
      <c r="D9960" s="21" t="b">
        <f t="shared" si="620"/>
        <v>0</v>
      </c>
      <c r="E9960" s="14" t="b">
        <f t="shared" si="622"/>
        <v>0</v>
      </c>
      <c r="F9960" s="3"/>
      <c r="G9960" s="5">
        <v>57973</v>
      </c>
    </row>
    <row r="9961" spans="2:7">
      <c r="B9961" s="24">
        <f t="shared" si="623"/>
        <v>53727</v>
      </c>
      <c r="C9961" s="8" t="b">
        <f t="shared" si="621"/>
        <v>0</v>
      </c>
      <c r="D9961" s="21" t="b">
        <f t="shared" si="620"/>
        <v>0</v>
      </c>
      <c r="E9961" s="14">
        <f t="shared" si="622"/>
        <v>53727</v>
      </c>
      <c r="F9961" s="3"/>
      <c r="G9961" s="5">
        <v>57976</v>
      </c>
    </row>
    <row r="9962" spans="2:7">
      <c r="B9962" s="24">
        <f t="shared" si="623"/>
        <v>53728</v>
      </c>
      <c r="C9962" s="8" t="b">
        <f t="shared" si="621"/>
        <v>0</v>
      </c>
      <c r="D9962" s="21" t="b">
        <f t="shared" si="620"/>
        <v>0</v>
      </c>
      <c r="E9962" s="14">
        <f t="shared" si="622"/>
        <v>53728</v>
      </c>
      <c r="F9962" s="3"/>
      <c r="G9962" s="5">
        <v>57977</v>
      </c>
    </row>
    <row r="9963" spans="2:7">
      <c r="B9963" s="24">
        <f t="shared" si="623"/>
        <v>53729</v>
      </c>
      <c r="C9963" s="8" t="b">
        <f t="shared" si="621"/>
        <v>0</v>
      </c>
      <c r="D9963" s="21" t="b">
        <f t="shared" si="620"/>
        <v>0</v>
      </c>
      <c r="E9963" s="14">
        <f t="shared" si="622"/>
        <v>53729</v>
      </c>
      <c r="F9963" s="3"/>
      <c r="G9963" s="5">
        <v>57978</v>
      </c>
    </row>
    <row r="9964" spans="2:7">
      <c r="B9964" s="24">
        <f t="shared" si="623"/>
        <v>53730</v>
      </c>
      <c r="C9964" s="8" t="b">
        <f t="shared" si="621"/>
        <v>0</v>
      </c>
      <c r="D9964" s="21" t="b">
        <f t="shared" si="620"/>
        <v>0</v>
      </c>
      <c r="E9964" s="14">
        <f t="shared" si="622"/>
        <v>53730</v>
      </c>
      <c r="F9964" s="3"/>
      <c r="G9964" s="5">
        <v>57979</v>
      </c>
    </row>
    <row r="9965" spans="2:7">
      <c r="B9965" s="24">
        <f t="shared" si="623"/>
        <v>53731</v>
      </c>
      <c r="C9965" s="8" t="b">
        <f t="shared" si="621"/>
        <v>0</v>
      </c>
      <c r="D9965" s="21" t="b">
        <f t="shared" si="620"/>
        <v>0</v>
      </c>
      <c r="E9965" s="14">
        <f t="shared" si="622"/>
        <v>53731</v>
      </c>
      <c r="F9965" s="3"/>
      <c r="G9965" s="5">
        <v>57980</v>
      </c>
    </row>
    <row r="9966" spans="2:7">
      <c r="B9966" s="24">
        <f t="shared" si="623"/>
        <v>53732</v>
      </c>
      <c r="C9966" s="8" t="b">
        <f t="shared" si="621"/>
        <v>1</v>
      </c>
      <c r="D9966" s="21" t="b">
        <f t="shared" si="620"/>
        <v>0</v>
      </c>
      <c r="E9966" s="14" t="b">
        <f t="shared" si="622"/>
        <v>0</v>
      </c>
      <c r="F9966" s="3"/>
      <c r="G9966" s="5">
        <v>57983</v>
      </c>
    </row>
    <row r="9967" spans="2:7">
      <c r="B9967" s="24">
        <f t="shared" si="623"/>
        <v>53733</v>
      </c>
      <c r="C9967" s="8" t="b">
        <f t="shared" si="621"/>
        <v>1</v>
      </c>
      <c r="D9967" s="21" t="b">
        <f t="shared" si="620"/>
        <v>0</v>
      </c>
      <c r="E9967" s="14" t="b">
        <f t="shared" si="622"/>
        <v>0</v>
      </c>
      <c r="F9967" s="3"/>
      <c r="G9967" s="5">
        <v>57984</v>
      </c>
    </row>
    <row r="9968" spans="2:7">
      <c r="B9968" s="24">
        <f t="shared" si="623"/>
        <v>53734</v>
      </c>
      <c r="C9968" s="8" t="b">
        <f t="shared" si="621"/>
        <v>0</v>
      </c>
      <c r="D9968" s="21" t="b">
        <f t="shared" si="620"/>
        <v>0</v>
      </c>
      <c r="E9968" s="14">
        <f t="shared" si="622"/>
        <v>53734</v>
      </c>
      <c r="F9968" s="3"/>
      <c r="G9968" s="5">
        <v>57985</v>
      </c>
    </row>
    <row r="9969" spans="2:7">
      <c r="B9969" s="24">
        <f t="shared" si="623"/>
        <v>53735</v>
      </c>
      <c r="C9969" s="8" t="b">
        <f t="shared" si="621"/>
        <v>0</v>
      </c>
      <c r="D9969" s="21" t="b">
        <f t="shared" si="620"/>
        <v>0</v>
      </c>
      <c r="E9969" s="14">
        <f t="shared" si="622"/>
        <v>53735</v>
      </c>
      <c r="F9969" s="3"/>
      <c r="G9969" s="5">
        <v>57986</v>
      </c>
    </row>
    <row r="9970" spans="2:7">
      <c r="B9970" s="24">
        <f t="shared" si="623"/>
        <v>53736</v>
      </c>
      <c r="C9970" s="8" t="b">
        <f t="shared" si="621"/>
        <v>0</v>
      </c>
      <c r="D9970" s="21" t="b">
        <f t="shared" si="620"/>
        <v>0</v>
      </c>
      <c r="E9970" s="14">
        <f t="shared" si="622"/>
        <v>53736</v>
      </c>
      <c r="F9970" s="3"/>
      <c r="G9970" s="5">
        <v>57987</v>
      </c>
    </row>
    <row r="9971" spans="2:7">
      <c r="B9971" s="24">
        <f t="shared" si="623"/>
        <v>53737</v>
      </c>
      <c r="C9971" s="8" t="b">
        <f t="shared" si="621"/>
        <v>0</v>
      </c>
      <c r="D9971" s="21" t="b">
        <f t="shared" si="620"/>
        <v>0</v>
      </c>
      <c r="E9971" s="14">
        <f t="shared" si="622"/>
        <v>53737</v>
      </c>
      <c r="F9971" s="3"/>
      <c r="G9971" s="5">
        <v>57990</v>
      </c>
    </row>
    <row r="9972" spans="2:7">
      <c r="B9972" s="24">
        <f t="shared" si="623"/>
        <v>53738</v>
      </c>
      <c r="C9972" s="8" t="b">
        <f t="shared" si="621"/>
        <v>0</v>
      </c>
      <c r="D9972" s="21" t="b">
        <f t="shared" si="620"/>
        <v>0</v>
      </c>
      <c r="E9972" s="14">
        <f t="shared" si="622"/>
        <v>53738</v>
      </c>
      <c r="F9972" s="3"/>
      <c r="G9972" s="5">
        <v>57991</v>
      </c>
    </row>
    <row r="9973" spans="2:7">
      <c r="B9973" s="24">
        <f t="shared" si="623"/>
        <v>53739</v>
      </c>
      <c r="C9973" s="8" t="b">
        <f t="shared" si="621"/>
        <v>1</v>
      </c>
      <c r="D9973" s="21" t="b">
        <f t="shared" si="620"/>
        <v>0</v>
      </c>
      <c r="E9973" s="14" t="b">
        <f t="shared" si="622"/>
        <v>0</v>
      </c>
      <c r="F9973" s="3"/>
      <c r="G9973" s="5">
        <v>57992</v>
      </c>
    </row>
    <row r="9974" spans="2:7">
      <c r="B9974" s="24">
        <f t="shared" si="623"/>
        <v>53740</v>
      </c>
      <c r="C9974" s="8" t="b">
        <f t="shared" si="621"/>
        <v>1</v>
      </c>
      <c r="D9974" s="21" t="b">
        <f t="shared" si="620"/>
        <v>0</v>
      </c>
      <c r="E9974" s="14" t="b">
        <f t="shared" si="622"/>
        <v>0</v>
      </c>
      <c r="F9974" s="3"/>
      <c r="G9974" s="5">
        <v>57993</v>
      </c>
    </row>
    <row r="9975" spans="2:7">
      <c r="B9975" s="24">
        <f t="shared" si="623"/>
        <v>53741</v>
      </c>
      <c r="C9975" s="8" t="b">
        <f t="shared" si="621"/>
        <v>0</v>
      </c>
      <c r="D9975" s="21" t="b">
        <f t="shared" si="620"/>
        <v>0</v>
      </c>
      <c r="E9975" s="14">
        <f t="shared" si="622"/>
        <v>53741</v>
      </c>
      <c r="F9975" s="3"/>
      <c r="G9975" s="5">
        <v>57994</v>
      </c>
    </row>
    <row r="9976" spans="2:7">
      <c r="B9976" s="24">
        <f t="shared" si="623"/>
        <v>53742</v>
      </c>
      <c r="C9976" s="8" t="b">
        <f t="shared" si="621"/>
        <v>0</v>
      </c>
      <c r="D9976" s="21" t="b">
        <f t="shared" si="620"/>
        <v>0</v>
      </c>
      <c r="E9976" s="14">
        <f t="shared" si="622"/>
        <v>53742</v>
      </c>
      <c r="F9976" s="3"/>
      <c r="G9976" s="5">
        <v>57997</v>
      </c>
    </row>
    <row r="9977" spans="2:7">
      <c r="B9977" s="24">
        <f t="shared" si="623"/>
        <v>53743</v>
      </c>
      <c r="C9977" s="8" t="b">
        <f t="shared" si="621"/>
        <v>0</v>
      </c>
      <c r="D9977" s="21" t="b">
        <f t="shared" si="620"/>
        <v>0</v>
      </c>
      <c r="E9977" s="14">
        <f t="shared" si="622"/>
        <v>53743</v>
      </c>
      <c r="F9977" s="3"/>
      <c r="G9977" s="5">
        <v>57998</v>
      </c>
    </row>
    <row r="9978" spans="2:7">
      <c r="B9978" s="24">
        <f t="shared" si="623"/>
        <v>53744</v>
      </c>
      <c r="C9978" s="8" t="b">
        <f t="shared" si="621"/>
        <v>0</v>
      </c>
      <c r="D9978" s="21" t="b">
        <f t="shared" si="620"/>
        <v>0</v>
      </c>
      <c r="E9978" s="14">
        <f t="shared" si="622"/>
        <v>53744</v>
      </c>
      <c r="F9978" s="3"/>
      <c r="G9978" s="5">
        <v>57999</v>
      </c>
    </row>
    <row r="9979" spans="2:7">
      <c r="B9979" s="24">
        <f t="shared" si="623"/>
        <v>53745</v>
      </c>
      <c r="C9979" s="8" t="b">
        <f t="shared" si="621"/>
        <v>0</v>
      </c>
      <c r="D9979" s="21" t="b">
        <f t="shared" si="620"/>
        <v>0</v>
      </c>
      <c r="E9979" s="14">
        <f t="shared" si="622"/>
        <v>53745</v>
      </c>
      <c r="F9979" s="3"/>
      <c r="G9979" s="5">
        <v>58000</v>
      </c>
    </row>
    <row r="9980" spans="2:7">
      <c r="B9980" s="24">
        <f t="shared" si="623"/>
        <v>53746</v>
      </c>
      <c r="C9980" s="8" t="b">
        <f t="shared" si="621"/>
        <v>1</v>
      </c>
      <c r="D9980" s="21" t="b">
        <f t="shared" si="620"/>
        <v>0</v>
      </c>
      <c r="E9980" s="14" t="b">
        <f t="shared" si="622"/>
        <v>0</v>
      </c>
      <c r="F9980" s="3"/>
      <c r="G9980" s="5">
        <v>58001</v>
      </c>
    </row>
    <row r="9981" spans="2:7">
      <c r="B9981" s="24">
        <f t="shared" si="623"/>
        <v>53747</v>
      </c>
      <c r="C9981" s="8" t="b">
        <f t="shared" si="621"/>
        <v>1</v>
      </c>
      <c r="D9981" s="21" t="b">
        <f t="shared" si="620"/>
        <v>0</v>
      </c>
      <c r="E9981" s="14" t="b">
        <f t="shared" si="622"/>
        <v>0</v>
      </c>
      <c r="F9981" s="3"/>
      <c r="G9981" s="5">
        <v>58004</v>
      </c>
    </row>
    <row r="9982" spans="2:7">
      <c r="B9982" s="24">
        <f t="shared" si="623"/>
        <v>53748</v>
      </c>
      <c r="C9982" s="8" t="b">
        <f t="shared" si="621"/>
        <v>0</v>
      </c>
      <c r="D9982" s="21" t="b">
        <f t="shared" si="620"/>
        <v>0</v>
      </c>
      <c r="E9982" s="14">
        <f t="shared" si="622"/>
        <v>53748</v>
      </c>
      <c r="F9982" s="3"/>
      <c r="G9982" s="5">
        <v>58005</v>
      </c>
    </row>
    <row r="9983" spans="2:7">
      <c r="B9983" s="24">
        <f t="shared" si="623"/>
        <v>53749</v>
      </c>
      <c r="C9983" s="8" t="b">
        <f t="shared" si="621"/>
        <v>0</v>
      </c>
      <c r="D9983" s="21" t="b">
        <f t="shared" si="620"/>
        <v>0</v>
      </c>
      <c r="E9983" s="14">
        <f t="shared" si="622"/>
        <v>53749</v>
      </c>
      <c r="F9983" s="3"/>
      <c r="G9983" s="5">
        <v>58006</v>
      </c>
    </row>
    <row r="9984" spans="2:7">
      <c r="B9984" s="24">
        <f t="shared" si="623"/>
        <v>53750</v>
      </c>
      <c r="C9984" s="8" t="b">
        <f t="shared" si="621"/>
        <v>0</v>
      </c>
      <c r="D9984" s="21" t="b">
        <f t="shared" si="620"/>
        <v>0</v>
      </c>
      <c r="E9984" s="14">
        <f t="shared" si="622"/>
        <v>53750</v>
      </c>
      <c r="F9984" s="3"/>
      <c r="G9984" s="5">
        <v>58007</v>
      </c>
    </row>
    <row r="9985" spans="2:7">
      <c r="B9985" s="24">
        <f t="shared" si="623"/>
        <v>53751</v>
      </c>
      <c r="C9985" s="8" t="b">
        <f t="shared" si="621"/>
        <v>0</v>
      </c>
      <c r="D9985" s="21" t="b">
        <f t="shared" si="620"/>
        <v>0</v>
      </c>
      <c r="E9985" s="14">
        <f t="shared" si="622"/>
        <v>53751</v>
      </c>
      <c r="F9985" s="3"/>
      <c r="G9985" s="5">
        <v>58008</v>
      </c>
    </row>
    <row r="9986" spans="2:7">
      <c r="B9986" s="24">
        <f t="shared" si="623"/>
        <v>53752</v>
      </c>
      <c r="C9986" s="8" t="b">
        <f t="shared" si="621"/>
        <v>0</v>
      </c>
      <c r="D9986" s="21" t="b">
        <f t="shared" si="620"/>
        <v>0</v>
      </c>
      <c r="E9986" s="14">
        <f t="shared" si="622"/>
        <v>53752</v>
      </c>
      <c r="F9986" s="3"/>
      <c r="G9986" s="5">
        <v>58011</v>
      </c>
    </row>
    <row r="9987" spans="2:7">
      <c r="B9987" s="24">
        <f t="shared" si="623"/>
        <v>53753</v>
      </c>
      <c r="C9987" s="8" t="b">
        <f t="shared" si="621"/>
        <v>1</v>
      </c>
      <c r="D9987" s="21" t="b">
        <f t="shared" ref="D9987:D10050" si="624">IF(TYPE(VLOOKUP(B9987,Holidays,1,0))&lt;&gt;1,FALSE,TRUE)</f>
        <v>0</v>
      </c>
      <c r="E9987" s="14" t="b">
        <f t="shared" si="622"/>
        <v>0</v>
      </c>
      <c r="F9987" s="3"/>
      <c r="G9987" s="5">
        <v>58012</v>
      </c>
    </row>
    <row r="9988" spans="2:7">
      <c r="B9988" s="24">
        <f t="shared" si="623"/>
        <v>53754</v>
      </c>
      <c r="C9988" s="8" t="b">
        <f t="shared" ref="C9988:C10051" si="625">IF(WEEKDAY(B9988,2)&gt;5,TRUE)</f>
        <v>1</v>
      </c>
      <c r="D9988" s="21" t="b">
        <f t="shared" si="624"/>
        <v>0</v>
      </c>
      <c r="E9988" s="14" t="b">
        <f t="shared" ref="E9988:E10051" si="626">IF(OR(C9988,D9988),FALSE,B9988)</f>
        <v>0</v>
      </c>
      <c r="F9988" s="3"/>
      <c r="G9988" s="5">
        <v>58013</v>
      </c>
    </row>
    <row r="9989" spans="2:7">
      <c r="B9989" s="24">
        <f t="shared" ref="B9989:B10052" si="627">B9988+1</f>
        <v>53755</v>
      </c>
      <c r="C9989" s="8" t="b">
        <f t="shared" si="625"/>
        <v>0</v>
      </c>
      <c r="D9989" s="21" t="b">
        <f t="shared" si="624"/>
        <v>0</v>
      </c>
      <c r="E9989" s="14">
        <f t="shared" si="626"/>
        <v>53755</v>
      </c>
      <c r="F9989" s="3"/>
      <c r="G9989" s="5">
        <v>58014</v>
      </c>
    </row>
    <row r="9990" spans="2:7">
      <c r="B9990" s="24">
        <f t="shared" si="627"/>
        <v>53756</v>
      </c>
      <c r="C9990" s="8" t="b">
        <f t="shared" si="625"/>
        <v>0</v>
      </c>
      <c r="D9990" s="21" t="b">
        <f t="shared" si="624"/>
        <v>0</v>
      </c>
      <c r="E9990" s="14">
        <f t="shared" si="626"/>
        <v>53756</v>
      </c>
      <c r="F9990" s="3"/>
      <c r="G9990" s="5">
        <v>58015</v>
      </c>
    </row>
    <row r="9991" spans="2:7">
      <c r="B9991" s="24">
        <f t="shared" si="627"/>
        <v>53757</v>
      </c>
      <c r="C9991" s="8" t="b">
        <f t="shared" si="625"/>
        <v>0</v>
      </c>
      <c r="D9991" s="21" t="b">
        <f t="shared" si="624"/>
        <v>0</v>
      </c>
      <c r="E9991" s="14">
        <f t="shared" si="626"/>
        <v>53757</v>
      </c>
      <c r="F9991" s="3"/>
      <c r="G9991" s="5">
        <v>58018</v>
      </c>
    </row>
    <row r="9992" spans="2:7">
      <c r="B9992" s="24">
        <f t="shared" si="627"/>
        <v>53758</v>
      </c>
      <c r="C9992" s="8" t="b">
        <f t="shared" si="625"/>
        <v>0</v>
      </c>
      <c r="D9992" s="21" t="b">
        <f t="shared" si="624"/>
        <v>0</v>
      </c>
      <c r="E9992" s="14">
        <f t="shared" si="626"/>
        <v>53758</v>
      </c>
      <c r="F9992" s="3"/>
      <c r="G9992" s="5">
        <v>58019</v>
      </c>
    </row>
    <row r="9993" spans="2:7">
      <c r="B9993" s="24">
        <f t="shared" si="627"/>
        <v>53759</v>
      </c>
      <c r="C9993" s="8" t="b">
        <f t="shared" si="625"/>
        <v>0</v>
      </c>
      <c r="D9993" s="21" t="b">
        <f t="shared" si="624"/>
        <v>0</v>
      </c>
      <c r="E9993" s="14">
        <f t="shared" si="626"/>
        <v>53759</v>
      </c>
      <c r="F9993" s="3"/>
      <c r="G9993" s="5">
        <v>58020</v>
      </c>
    </row>
    <row r="9994" spans="2:7">
      <c r="B9994" s="24">
        <f t="shared" si="627"/>
        <v>53760</v>
      </c>
      <c r="C9994" s="8" t="b">
        <f t="shared" si="625"/>
        <v>1</v>
      </c>
      <c r="D9994" s="21" t="b">
        <f t="shared" si="624"/>
        <v>0</v>
      </c>
      <c r="E9994" s="14" t="b">
        <f t="shared" si="626"/>
        <v>0</v>
      </c>
      <c r="F9994" s="3"/>
      <c r="G9994" s="5">
        <v>58021</v>
      </c>
    </row>
    <row r="9995" spans="2:7">
      <c r="B9995" s="24">
        <f t="shared" si="627"/>
        <v>53761</v>
      </c>
      <c r="C9995" s="8" t="b">
        <f t="shared" si="625"/>
        <v>1</v>
      </c>
      <c r="D9995" s="21" t="b">
        <f t="shared" si="624"/>
        <v>0</v>
      </c>
      <c r="E9995" s="14" t="b">
        <f t="shared" si="626"/>
        <v>0</v>
      </c>
      <c r="F9995" s="3"/>
      <c r="G9995" s="5">
        <v>58022</v>
      </c>
    </row>
    <row r="9996" spans="2:7">
      <c r="B9996" s="24">
        <f t="shared" si="627"/>
        <v>53762</v>
      </c>
      <c r="C9996" s="8" t="b">
        <f t="shared" si="625"/>
        <v>0</v>
      </c>
      <c r="D9996" s="21" t="b">
        <f t="shared" si="624"/>
        <v>0</v>
      </c>
      <c r="E9996" s="14">
        <f t="shared" si="626"/>
        <v>53762</v>
      </c>
      <c r="F9996" s="3"/>
      <c r="G9996" s="5">
        <v>58025</v>
      </c>
    </row>
    <row r="9997" spans="2:7">
      <c r="B9997" s="24">
        <f t="shared" si="627"/>
        <v>53763</v>
      </c>
      <c r="C9997" s="8" t="b">
        <f t="shared" si="625"/>
        <v>0</v>
      </c>
      <c r="D9997" s="21" t="b">
        <f t="shared" si="624"/>
        <v>0</v>
      </c>
      <c r="E9997" s="14">
        <f t="shared" si="626"/>
        <v>53763</v>
      </c>
      <c r="F9997" s="3"/>
      <c r="G9997" s="5">
        <v>58026</v>
      </c>
    </row>
    <row r="9998" spans="2:7">
      <c r="B9998" s="24">
        <f t="shared" si="627"/>
        <v>53764</v>
      </c>
      <c r="C9998" s="8" t="b">
        <f t="shared" si="625"/>
        <v>0</v>
      </c>
      <c r="D9998" s="21" t="b">
        <f t="shared" si="624"/>
        <v>0</v>
      </c>
      <c r="E9998" s="14">
        <f t="shared" si="626"/>
        <v>53764</v>
      </c>
      <c r="F9998" s="3"/>
      <c r="G9998" s="5">
        <v>58027</v>
      </c>
    </row>
    <row r="9999" spans="2:7">
      <c r="B9999" s="24">
        <f t="shared" si="627"/>
        <v>53765</v>
      </c>
      <c r="C9999" s="8" t="b">
        <f t="shared" si="625"/>
        <v>0</v>
      </c>
      <c r="D9999" s="21" t="b">
        <f t="shared" si="624"/>
        <v>0</v>
      </c>
      <c r="E9999" s="14">
        <f t="shared" si="626"/>
        <v>53765</v>
      </c>
      <c r="F9999" s="3"/>
      <c r="G9999" s="5">
        <v>58028</v>
      </c>
    </row>
    <row r="10000" spans="2:7">
      <c r="B10000" s="24">
        <f t="shared" si="627"/>
        <v>53766</v>
      </c>
      <c r="C10000" s="8" t="b">
        <f t="shared" si="625"/>
        <v>0</v>
      </c>
      <c r="D10000" s="21" t="b">
        <f t="shared" si="624"/>
        <v>0</v>
      </c>
      <c r="E10000" s="14">
        <f t="shared" si="626"/>
        <v>53766</v>
      </c>
      <c r="F10000" s="3"/>
      <c r="G10000" s="5">
        <v>58029</v>
      </c>
    </row>
    <row r="10001" spans="2:7">
      <c r="B10001" s="24">
        <f t="shared" si="627"/>
        <v>53767</v>
      </c>
      <c r="C10001" s="8" t="b">
        <f t="shared" si="625"/>
        <v>1</v>
      </c>
      <c r="D10001" s="21" t="b">
        <f t="shared" si="624"/>
        <v>0</v>
      </c>
      <c r="E10001" s="14" t="b">
        <f t="shared" si="626"/>
        <v>0</v>
      </c>
      <c r="F10001" s="3"/>
      <c r="G10001" s="5">
        <v>58032</v>
      </c>
    </row>
    <row r="10002" spans="2:7">
      <c r="B10002" s="24">
        <f t="shared" si="627"/>
        <v>53768</v>
      </c>
      <c r="C10002" s="8" t="b">
        <f t="shared" si="625"/>
        <v>1</v>
      </c>
      <c r="D10002" s="21" t="b">
        <f t="shared" si="624"/>
        <v>0</v>
      </c>
      <c r="E10002" s="14" t="b">
        <f t="shared" si="626"/>
        <v>0</v>
      </c>
      <c r="F10002" s="3"/>
      <c r="G10002" s="5">
        <v>58033</v>
      </c>
    </row>
    <row r="10003" spans="2:7">
      <c r="B10003" s="24">
        <f t="shared" si="627"/>
        <v>53769</v>
      </c>
      <c r="C10003" s="8" t="b">
        <f t="shared" si="625"/>
        <v>0</v>
      </c>
      <c r="D10003" s="21" t="b">
        <f t="shared" si="624"/>
        <v>0</v>
      </c>
      <c r="E10003" s="14">
        <f t="shared" si="626"/>
        <v>53769</v>
      </c>
      <c r="F10003" s="3"/>
      <c r="G10003" s="5">
        <v>58034</v>
      </c>
    </row>
    <row r="10004" spans="2:7">
      <c r="B10004" s="24">
        <f t="shared" si="627"/>
        <v>53770</v>
      </c>
      <c r="C10004" s="8" t="b">
        <f t="shared" si="625"/>
        <v>0</v>
      </c>
      <c r="D10004" s="21" t="b">
        <f t="shared" si="624"/>
        <v>0</v>
      </c>
      <c r="E10004" s="14">
        <f t="shared" si="626"/>
        <v>53770</v>
      </c>
      <c r="F10004" s="3"/>
      <c r="G10004" s="5">
        <v>58035</v>
      </c>
    </row>
    <row r="10005" spans="2:7">
      <c r="B10005" s="24">
        <f t="shared" si="627"/>
        <v>53771</v>
      </c>
      <c r="C10005" s="8" t="b">
        <f t="shared" si="625"/>
        <v>0</v>
      </c>
      <c r="D10005" s="21" t="b">
        <f t="shared" si="624"/>
        <v>0</v>
      </c>
      <c r="E10005" s="14">
        <f t="shared" si="626"/>
        <v>53771</v>
      </c>
      <c r="F10005" s="3"/>
      <c r="G10005" s="5">
        <v>58036</v>
      </c>
    </row>
    <row r="10006" spans="2:7">
      <c r="B10006" s="24">
        <f t="shared" si="627"/>
        <v>53772</v>
      </c>
      <c r="C10006" s="8" t="b">
        <f t="shared" si="625"/>
        <v>0</v>
      </c>
      <c r="D10006" s="21" t="b">
        <f t="shared" si="624"/>
        <v>0</v>
      </c>
      <c r="E10006" s="14">
        <f t="shared" si="626"/>
        <v>53772</v>
      </c>
      <c r="F10006" s="3"/>
      <c r="G10006" s="5">
        <v>58039</v>
      </c>
    </row>
    <row r="10007" spans="2:7">
      <c r="B10007" s="24">
        <f t="shared" si="627"/>
        <v>53773</v>
      </c>
      <c r="C10007" s="8" t="b">
        <f t="shared" si="625"/>
        <v>0</v>
      </c>
      <c r="D10007" s="21" t="b">
        <f t="shared" si="624"/>
        <v>0</v>
      </c>
      <c r="E10007" s="14">
        <f t="shared" si="626"/>
        <v>53773</v>
      </c>
      <c r="F10007" s="3"/>
      <c r="G10007" s="5">
        <v>58040</v>
      </c>
    </row>
    <row r="10008" spans="2:7">
      <c r="B10008" s="24">
        <f t="shared" si="627"/>
        <v>53774</v>
      </c>
      <c r="C10008" s="8" t="b">
        <f t="shared" si="625"/>
        <v>1</v>
      </c>
      <c r="D10008" s="21" t="b">
        <f t="shared" si="624"/>
        <v>0</v>
      </c>
      <c r="E10008" s="14" t="b">
        <f t="shared" si="626"/>
        <v>0</v>
      </c>
      <c r="F10008" s="3"/>
      <c r="G10008" s="5">
        <v>58041</v>
      </c>
    </row>
    <row r="10009" spans="2:7">
      <c r="B10009" s="24">
        <f t="shared" si="627"/>
        <v>53775</v>
      </c>
      <c r="C10009" s="8" t="b">
        <f t="shared" si="625"/>
        <v>1</v>
      </c>
      <c r="D10009" s="21" t="b">
        <f t="shared" si="624"/>
        <v>0</v>
      </c>
      <c r="E10009" s="14" t="b">
        <f t="shared" si="626"/>
        <v>0</v>
      </c>
      <c r="F10009" s="3"/>
      <c r="G10009" s="5">
        <v>58042</v>
      </c>
    </row>
    <row r="10010" spans="2:7">
      <c r="B10010" s="24">
        <f t="shared" si="627"/>
        <v>53776</v>
      </c>
      <c r="C10010" s="8" t="b">
        <f t="shared" si="625"/>
        <v>0</v>
      </c>
      <c r="D10010" s="21" t="b">
        <f t="shared" si="624"/>
        <v>0</v>
      </c>
      <c r="E10010" s="14">
        <f t="shared" si="626"/>
        <v>53776</v>
      </c>
      <c r="F10010" s="3"/>
      <c r="G10010" s="5">
        <v>58043</v>
      </c>
    </row>
    <row r="10011" spans="2:7">
      <c r="B10011" s="24">
        <f t="shared" si="627"/>
        <v>53777</v>
      </c>
      <c r="C10011" s="8" t="b">
        <f t="shared" si="625"/>
        <v>0</v>
      </c>
      <c r="D10011" s="21" t="b">
        <f t="shared" si="624"/>
        <v>0</v>
      </c>
      <c r="E10011" s="14">
        <f t="shared" si="626"/>
        <v>53777</v>
      </c>
      <c r="F10011" s="3"/>
      <c r="G10011" s="5">
        <v>58046</v>
      </c>
    </row>
    <row r="10012" spans="2:7">
      <c r="B10012" s="24">
        <f t="shared" si="627"/>
        <v>53778</v>
      </c>
      <c r="C10012" s="8" t="b">
        <f t="shared" si="625"/>
        <v>0</v>
      </c>
      <c r="D10012" s="21" t="b">
        <f t="shared" si="624"/>
        <v>0</v>
      </c>
      <c r="E10012" s="14">
        <f t="shared" si="626"/>
        <v>53778</v>
      </c>
      <c r="F10012" s="3"/>
      <c r="G10012" s="5">
        <v>58047</v>
      </c>
    </row>
    <row r="10013" spans="2:7">
      <c r="B10013" s="24">
        <f t="shared" si="627"/>
        <v>53779</v>
      </c>
      <c r="C10013" s="8" t="b">
        <f t="shared" si="625"/>
        <v>0</v>
      </c>
      <c r="D10013" s="21" t="b">
        <f t="shared" si="624"/>
        <v>0</v>
      </c>
      <c r="E10013" s="14">
        <f t="shared" si="626"/>
        <v>53779</v>
      </c>
      <c r="F10013" s="3"/>
      <c r="G10013" s="5">
        <v>58048</v>
      </c>
    </row>
    <row r="10014" spans="2:7">
      <c r="B10014" s="24">
        <f t="shared" si="627"/>
        <v>53780</v>
      </c>
      <c r="C10014" s="8" t="b">
        <f t="shared" si="625"/>
        <v>0</v>
      </c>
      <c r="D10014" s="21" t="b">
        <f t="shared" si="624"/>
        <v>0</v>
      </c>
      <c r="E10014" s="14">
        <f t="shared" si="626"/>
        <v>53780</v>
      </c>
      <c r="F10014" s="3"/>
      <c r="G10014" s="5">
        <v>58049</v>
      </c>
    </row>
    <row r="10015" spans="2:7">
      <c r="B10015" s="24">
        <f t="shared" si="627"/>
        <v>53781</v>
      </c>
      <c r="C10015" s="8" t="b">
        <f t="shared" si="625"/>
        <v>1</v>
      </c>
      <c r="D10015" s="21" t="b">
        <f t="shared" si="624"/>
        <v>0</v>
      </c>
      <c r="E10015" s="14" t="b">
        <f t="shared" si="626"/>
        <v>0</v>
      </c>
      <c r="F10015" s="3"/>
      <c r="G10015" s="5">
        <v>58050</v>
      </c>
    </row>
    <row r="10016" spans="2:7">
      <c r="B10016" s="24">
        <f t="shared" si="627"/>
        <v>53782</v>
      </c>
      <c r="C10016" s="8" t="b">
        <f t="shared" si="625"/>
        <v>1</v>
      </c>
      <c r="D10016" s="21" t="b">
        <f t="shared" si="624"/>
        <v>0</v>
      </c>
      <c r="E10016" s="14" t="b">
        <f t="shared" si="626"/>
        <v>0</v>
      </c>
      <c r="F10016" s="3"/>
      <c r="G10016" s="5">
        <v>58053</v>
      </c>
    </row>
    <row r="10017" spans="2:7">
      <c r="B10017" s="24">
        <f t="shared" si="627"/>
        <v>53783</v>
      </c>
      <c r="C10017" s="8" t="b">
        <f t="shared" si="625"/>
        <v>0</v>
      </c>
      <c r="D10017" s="21" t="b">
        <f t="shared" si="624"/>
        <v>0</v>
      </c>
      <c r="E10017" s="14">
        <f t="shared" si="626"/>
        <v>53783</v>
      </c>
      <c r="F10017" s="3"/>
      <c r="G10017" s="5">
        <v>58054</v>
      </c>
    </row>
    <row r="10018" spans="2:7">
      <c r="B10018" s="24">
        <f t="shared" si="627"/>
        <v>53784</v>
      </c>
      <c r="C10018" s="8" t="b">
        <f t="shared" si="625"/>
        <v>0</v>
      </c>
      <c r="D10018" s="21" t="b">
        <f t="shared" si="624"/>
        <v>0</v>
      </c>
      <c r="E10018" s="14">
        <f t="shared" si="626"/>
        <v>53784</v>
      </c>
      <c r="F10018" s="3"/>
      <c r="G10018" s="5">
        <v>58055</v>
      </c>
    </row>
    <row r="10019" spans="2:7">
      <c r="B10019" s="24">
        <f t="shared" si="627"/>
        <v>53785</v>
      </c>
      <c r="C10019" s="8" t="b">
        <f t="shared" si="625"/>
        <v>0</v>
      </c>
      <c r="D10019" s="21" t="b">
        <f t="shared" si="624"/>
        <v>0</v>
      </c>
      <c r="E10019" s="14">
        <f t="shared" si="626"/>
        <v>53785</v>
      </c>
      <c r="F10019" s="3"/>
      <c r="G10019" s="5">
        <v>58056</v>
      </c>
    </row>
    <row r="10020" spans="2:7">
      <c r="B10020" s="24">
        <f t="shared" si="627"/>
        <v>53786</v>
      </c>
      <c r="C10020" s="8" t="b">
        <f t="shared" si="625"/>
        <v>0</v>
      </c>
      <c r="D10020" s="21" t="b">
        <f t="shared" si="624"/>
        <v>0</v>
      </c>
      <c r="E10020" s="14">
        <f t="shared" si="626"/>
        <v>53786</v>
      </c>
      <c r="F10020" s="3"/>
      <c r="G10020" s="5">
        <v>58057</v>
      </c>
    </row>
    <row r="10021" spans="2:7">
      <c r="B10021" s="24">
        <f t="shared" si="627"/>
        <v>53787</v>
      </c>
      <c r="C10021" s="8" t="b">
        <f t="shared" si="625"/>
        <v>0</v>
      </c>
      <c r="D10021" s="21" t="b">
        <f t="shared" si="624"/>
        <v>0</v>
      </c>
      <c r="E10021" s="14">
        <f t="shared" si="626"/>
        <v>53787</v>
      </c>
      <c r="F10021" s="3"/>
      <c r="G10021" s="5">
        <v>58060</v>
      </c>
    </row>
    <row r="10022" spans="2:7">
      <c r="B10022" s="24">
        <f t="shared" si="627"/>
        <v>53788</v>
      </c>
      <c r="C10022" s="8" t="b">
        <f t="shared" si="625"/>
        <v>1</v>
      </c>
      <c r="D10022" s="21" t="b">
        <f t="shared" si="624"/>
        <v>0</v>
      </c>
      <c r="E10022" s="14" t="b">
        <f t="shared" si="626"/>
        <v>0</v>
      </c>
      <c r="F10022" s="3"/>
      <c r="G10022" s="5">
        <v>58061</v>
      </c>
    </row>
    <row r="10023" spans="2:7">
      <c r="B10023" s="24">
        <f t="shared" si="627"/>
        <v>53789</v>
      </c>
      <c r="C10023" s="8" t="b">
        <f t="shared" si="625"/>
        <v>1</v>
      </c>
      <c r="D10023" s="21" t="b">
        <f t="shared" si="624"/>
        <v>0</v>
      </c>
      <c r="E10023" s="14" t="b">
        <f t="shared" si="626"/>
        <v>0</v>
      </c>
      <c r="F10023" s="3"/>
      <c r="G10023" s="5">
        <v>58062</v>
      </c>
    </row>
    <row r="10024" spans="2:7">
      <c r="B10024" s="24">
        <f t="shared" si="627"/>
        <v>53790</v>
      </c>
      <c r="C10024" s="8" t="b">
        <f t="shared" si="625"/>
        <v>0</v>
      </c>
      <c r="D10024" s="21" t="b">
        <f t="shared" si="624"/>
        <v>0</v>
      </c>
      <c r="E10024" s="14">
        <f t="shared" si="626"/>
        <v>53790</v>
      </c>
      <c r="F10024" s="3"/>
      <c r="G10024" s="5">
        <v>58063</v>
      </c>
    </row>
    <row r="10025" spans="2:7">
      <c r="B10025" s="24">
        <f t="shared" si="627"/>
        <v>53791</v>
      </c>
      <c r="C10025" s="8" t="b">
        <f t="shared" si="625"/>
        <v>0</v>
      </c>
      <c r="D10025" s="21" t="b">
        <f t="shared" si="624"/>
        <v>0</v>
      </c>
      <c r="E10025" s="14">
        <f t="shared" si="626"/>
        <v>53791</v>
      </c>
      <c r="F10025" s="3"/>
      <c r="G10025" s="5">
        <v>58064</v>
      </c>
    </row>
    <row r="10026" spans="2:7">
      <c r="B10026" s="24">
        <f t="shared" si="627"/>
        <v>53792</v>
      </c>
      <c r="C10026" s="8" t="b">
        <f t="shared" si="625"/>
        <v>0</v>
      </c>
      <c r="D10026" s="21" t="b">
        <f t="shared" si="624"/>
        <v>0</v>
      </c>
      <c r="E10026" s="14">
        <f t="shared" si="626"/>
        <v>53792</v>
      </c>
      <c r="F10026" s="3"/>
      <c r="G10026" s="5">
        <v>58067</v>
      </c>
    </row>
    <row r="10027" spans="2:7">
      <c r="B10027" s="24">
        <f t="shared" si="627"/>
        <v>53793</v>
      </c>
      <c r="C10027" s="8" t="b">
        <f t="shared" si="625"/>
        <v>0</v>
      </c>
      <c r="D10027" s="21" t="b">
        <f t="shared" si="624"/>
        <v>0</v>
      </c>
      <c r="E10027" s="14">
        <f t="shared" si="626"/>
        <v>53793</v>
      </c>
      <c r="F10027" s="3"/>
      <c r="G10027" s="5">
        <v>58068</v>
      </c>
    </row>
    <row r="10028" spans="2:7">
      <c r="B10028" s="24">
        <f t="shared" si="627"/>
        <v>53794</v>
      </c>
      <c r="C10028" s="8" t="b">
        <f t="shared" si="625"/>
        <v>0</v>
      </c>
      <c r="D10028" s="21" t="b">
        <f t="shared" si="624"/>
        <v>1</v>
      </c>
      <c r="E10028" s="14" t="b">
        <f t="shared" si="626"/>
        <v>0</v>
      </c>
      <c r="F10028" s="3"/>
      <c r="G10028" s="5">
        <v>58071</v>
      </c>
    </row>
    <row r="10029" spans="2:7">
      <c r="B10029" s="24">
        <f t="shared" si="627"/>
        <v>53795</v>
      </c>
      <c r="C10029" s="8" t="b">
        <f t="shared" si="625"/>
        <v>1</v>
      </c>
      <c r="D10029" s="21" t="b">
        <f t="shared" si="624"/>
        <v>0</v>
      </c>
      <c r="E10029" s="14" t="b">
        <f t="shared" si="626"/>
        <v>0</v>
      </c>
      <c r="F10029" s="3"/>
      <c r="G10029" s="5">
        <v>58074</v>
      </c>
    </row>
    <row r="10030" spans="2:7">
      <c r="B10030" s="24">
        <f t="shared" si="627"/>
        <v>53796</v>
      </c>
      <c r="C10030" s="8" t="b">
        <f t="shared" si="625"/>
        <v>1</v>
      </c>
      <c r="D10030" s="21" t="b">
        <f t="shared" si="624"/>
        <v>0</v>
      </c>
      <c r="E10030" s="14" t="b">
        <f t="shared" si="626"/>
        <v>0</v>
      </c>
      <c r="F10030" s="3"/>
      <c r="G10030" s="5">
        <v>58075</v>
      </c>
    </row>
    <row r="10031" spans="2:7">
      <c r="B10031" s="24">
        <f t="shared" si="627"/>
        <v>53797</v>
      </c>
      <c r="C10031" s="8" t="b">
        <f t="shared" si="625"/>
        <v>0</v>
      </c>
      <c r="D10031" s="21" t="b">
        <f t="shared" si="624"/>
        <v>1</v>
      </c>
      <c r="E10031" s="14" t="b">
        <f t="shared" si="626"/>
        <v>0</v>
      </c>
      <c r="F10031" s="3"/>
      <c r="G10031" s="5">
        <v>58077</v>
      </c>
    </row>
    <row r="10032" spans="2:7">
      <c r="B10032" s="24">
        <f t="shared" si="627"/>
        <v>53798</v>
      </c>
      <c r="C10032" s="8" t="b">
        <f t="shared" si="625"/>
        <v>0</v>
      </c>
      <c r="D10032" s="21" t="b">
        <f t="shared" si="624"/>
        <v>0</v>
      </c>
      <c r="E10032" s="14">
        <f t="shared" si="626"/>
        <v>53798</v>
      </c>
      <c r="F10032" s="3"/>
      <c r="G10032" s="5">
        <v>58078</v>
      </c>
    </row>
    <row r="10033" spans="2:7">
      <c r="B10033" s="24">
        <f t="shared" si="627"/>
        <v>53799</v>
      </c>
      <c r="C10033" s="8" t="b">
        <f t="shared" si="625"/>
        <v>0</v>
      </c>
      <c r="D10033" s="21" t="b">
        <f t="shared" si="624"/>
        <v>0</v>
      </c>
      <c r="E10033" s="14">
        <f t="shared" si="626"/>
        <v>53799</v>
      </c>
      <c r="F10033" s="3"/>
      <c r="G10033" s="5">
        <v>58081</v>
      </c>
    </row>
    <row r="10034" spans="2:7">
      <c r="B10034" s="24">
        <f t="shared" si="627"/>
        <v>53800</v>
      </c>
      <c r="C10034" s="8" t="b">
        <f t="shared" si="625"/>
        <v>0</v>
      </c>
      <c r="D10034" s="21" t="b">
        <f t="shared" si="624"/>
        <v>0</v>
      </c>
      <c r="E10034" s="14">
        <f t="shared" si="626"/>
        <v>53800</v>
      </c>
      <c r="F10034" s="3"/>
      <c r="G10034" s="5">
        <v>58082</v>
      </c>
    </row>
    <row r="10035" spans="2:7">
      <c r="B10035" s="24">
        <f t="shared" si="627"/>
        <v>53801</v>
      </c>
      <c r="C10035" s="8" t="b">
        <f t="shared" si="625"/>
        <v>0</v>
      </c>
      <c r="D10035" s="21" t="b">
        <f t="shared" si="624"/>
        <v>0</v>
      </c>
      <c r="E10035" s="14">
        <f t="shared" si="626"/>
        <v>53801</v>
      </c>
      <c r="F10035" s="3"/>
      <c r="G10035" s="5">
        <v>58083</v>
      </c>
    </row>
    <row r="10036" spans="2:7">
      <c r="B10036" s="24">
        <f t="shared" si="627"/>
        <v>53802</v>
      </c>
      <c r="C10036" s="8" t="b">
        <f t="shared" si="625"/>
        <v>1</v>
      </c>
      <c r="D10036" s="21" t="b">
        <f t="shared" si="624"/>
        <v>0</v>
      </c>
      <c r="E10036" s="14" t="b">
        <f t="shared" si="626"/>
        <v>0</v>
      </c>
      <c r="F10036" s="3"/>
      <c r="G10036" s="5">
        <v>58084</v>
      </c>
    </row>
    <row r="10037" spans="2:7">
      <c r="B10037" s="24">
        <f t="shared" si="627"/>
        <v>53803</v>
      </c>
      <c r="C10037" s="8" t="b">
        <f t="shared" si="625"/>
        <v>1</v>
      </c>
      <c r="D10037" s="21" t="b">
        <f t="shared" si="624"/>
        <v>0</v>
      </c>
      <c r="E10037" s="14" t="b">
        <f t="shared" si="626"/>
        <v>0</v>
      </c>
      <c r="F10037" s="3"/>
      <c r="G10037" s="5">
        <v>58085</v>
      </c>
    </row>
    <row r="10038" spans="2:7">
      <c r="B10038" s="24">
        <f t="shared" si="627"/>
        <v>53804</v>
      </c>
      <c r="C10038" s="8" t="b">
        <f t="shared" si="625"/>
        <v>0</v>
      </c>
      <c r="D10038" s="21" t="b">
        <f t="shared" si="624"/>
        <v>0</v>
      </c>
      <c r="E10038" s="14">
        <f t="shared" si="626"/>
        <v>53804</v>
      </c>
      <c r="F10038" s="3"/>
      <c r="G10038" s="5">
        <v>58088</v>
      </c>
    </row>
    <row r="10039" spans="2:7">
      <c r="B10039" s="24">
        <f t="shared" si="627"/>
        <v>53805</v>
      </c>
      <c r="C10039" s="8" t="b">
        <f t="shared" si="625"/>
        <v>0</v>
      </c>
      <c r="D10039" s="21" t="b">
        <f t="shared" si="624"/>
        <v>0</v>
      </c>
      <c r="E10039" s="14">
        <f t="shared" si="626"/>
        <v>53805</v>
      </c>
      <c r="F10039" s="3"/>
      <c r="G10039" s="5">
        <v>58089</v>
      </c>
    </row>
    <row r="10040" spans="2:7">
      <c r="B10040" s="24">
        <f t="shared" si="627"/>
        <v>53806</v>
      </c>
      <c r="C10040" s="8" t="b">
        <f t="shared" si="625"/>
        <v>0</v>
      </c>
      <c r="D10040" s="21" t="b">
        <f t="shared" si="624"/>
        <v>0</v>
      </c>
      <c r="E10040" s="14">
        <f t="shared" si="626"/>
        <v>53806</v>
      </c>
      <c r="F10040" s="3"/>
      <c r="G10040" s="5">
        <v>58090</v>
      </c>
    </row>
    <row r="10041" spans="2:7">
      <c r="B10041" s="24">
        <f t="shared" si="627"/>
        <v>53807</v>
      </c>
      <c r="C10041" s="8" t="b">
        <f t="shared" si="625"/>
        <v>0</v>
      </c>
      <c r="D10041" s="21" t="b">
        <f t="shared" si="624"/>
        <v>0</v>
      </c>
      <c r="E10041" s="14">
        <f t="shared" si="626"/>
        <v>53807</v>
      </c>
      <c r="F10041" s="3"/>
      <c r="G10041" s="5">
        <v>58091</v>
      </c>
    </row>
    <row r="10042" spans="2:7">
      <c r="B10042" s="24">
        <f t="shared" si="627"/>
        <v>53808</v>
      </c>
      <c r="C10042" s="8" t="b">
        <f t="shared" si="625"/>
        <v>0</v>
      </c>
      <c r="D10042" s="21" t="b">
        <f t="shared" si="624"/>
        <v>0</v>
      </c>
      <c r="E10042" s="14">
        <f t="shared" si="626"/>
        <v>53808</v>
      </c>
      <c r="F10042" s="3"/>
      <c r="G10042" s="5">
        <v>58092</v>
      </c>
    </row>
    <row r="10043" spans="2:7">
      <c r="B10043" s="24">
        <f t="shared" si="627"/>
        <v>53809</v>
      </c>
      <c r="C10043" s="8" t="b">
        <f t="shared" si="625"/>
        <v>1</v>
      </c>
      <c r="D10043" s="21" t="b">
        <f t="shared" si="624"/>
        <v>0</v>
      </c>
      <c r="E10043" s="14" t="b">
        <f t="shared" si="626"/>
        <v>0</v>
      </c>
      <c r="F10043" s="3"/>
      <c r="G10043" s="5">
        <v>58095</v>
      </c>
    </row>
    <row r="10044" spans="2:7">
      <c r="B10044" s="24">
        <f t="shared" si="627"/>
        <v>53810</v>
      </c>
      <c r="C10044" s="8" t="b">
        <f t="shared" si="625"/>
        <v>1</v>
      </c>
      <c r="D10044" s="21" t="b">
        <f t="shared" si="624"/>
        <v>0</v>
      </c>
      <c r="E10044" s="14" t="b">
        <f t="shared" si="626"/>
        <v>0</v>
      </c>
      <c r="F10044" s="3"/>
      <c r="G10044" s="5">
        <v>58096</v>
      </c>
    </row>
    <row r="10045" spans="2:7">
      <c r="B10045" s="24">
        <f t="shared" si="627"/>
        <v>53811</v>
      </c>
      <c r="C10045" s="8" t="b">
        <f t="shared" si="625"/>
        <v>0</v>
      </c>
      <c r="D10045" s="21" t="b">
        <f t="shared" si="624"/>
        <v>0</v>
      </c>
      <c r="E10045" s="14">
        <f t="shared" si="626"/>
        <v>53811</v>
      </c>
      <c r="F10045" s="3"/>
      <c r="G10045" s="5">
        <v>58097</v>
      </c>
    </row>
    <row r="10046" spans="2:7">
      <c r="B10046" s="24">
        <f t="shared" si="627"/>
        <v>53812</v>
      </c>
      <c r="C10046" s="8" t="b">
        <f t="shared" si="625"/>
        <v>0</v>
      </c>
      <c r="D10046" s="21" t="b">
        <f t="shared" si="624"/>
        <v>0</v>
      </c>
      <c r="E10046" s="14">
        <f t="shared" si="626"/>
        <v>53812</v>
      </c>
      <c r="F10046" s="3"/>
      <c r="G10046" s="5">
        <v>58098</v>
      </c>
    </row>
    <row r="10047" spans="2:7">
      <c r="B10047" s="24">
        <f t="shared" si="627"/>
        <v>53813</v>
      </c>
      <c r="C10047" s="8" t="b">
        <f t="shared" si="625"/>
        <v>0</v>
      </c>
      <c r="D10047" s="21" t="b">
        <f t="shared" si="624"/>
        <v>1</v>
      </c>
      <c r="E10047" s="14" t="b">
        <f t="shared" si="626"/>
        <v>0</v>
      </c>
      <c r="F10047" s="3"/>
      <c r="G10047" s="5">
        <v>58099</v>
      </c>
    </row>
    <row r="10048" spans="2:7">
      <c r="B10048" s="24">
        <f t="shared" si="627"/>
        <v>53814</v>
      </c>
      <c r="C10048" s="8" t="b">
        <f t="shared" si="625"/>
        <v>0</v>
      </c>
      <c r="D10048" s="21" t="b">
        <f t="shared" si="624"/>
        <v>0</v>
      </c>
      <c r="E10048" s="14">
        <f t="shared" si="626"/>
        <v>53814</v>
      </c>
      <c r="F10048" s="3"/>
      <c r="G10048" s="5">
        <v>58102</v>
      </c>
    </row>
    <row r="10049" spans="2:7">
      <c r="B10049" s="24">
        <f t="shared" si="627"/>
        <v>53815</v>
      </c>
      <c r="C10049" s="8" t="b">
        <f t="shared" si="625"/>
        <v>0</v>
      </c>
      <c r="D10049" s="21" t="b">
        <f t="shared" si="624"/>
        <v>0</v>
      </c>
      <c r="E10049" s="14">
        <f t="shared" si="626"/>
        <v>53815</v>
      </c>
      <c r="F10049" s="3"/>
      <c r="G10049" s="5">
        <v>58103</v>
      </c>
    </row>
    <row r="10050" spans="2:7">
      <c r="B10050" s="24">
        <f t="shared" si="627"/>
        <v>53816</v>
      </c>
      <c r="C10050" s="8" t="b">
        <f t="shared" si="625"/>
        <v>1</v>
      </c>
      <c r="D10050" s="21" t="b">
        <f t="shared" si="624"/>
        <v>0</v>
      </c>
      <c r="E10050" s="14" t="b">
        <f t="shared" si="626"/>
        <v>0</v>
      </c>
      <c r="F10050" s="3"/>
      <c r="G10050" s="5">
        <v>58104</v>
      </c>
    </row>
    <row r="10051" spans="2:7">
      <c r="B10051" s="24">
        <f t="shared" si="627"/>
        <v>53817</v>
      </c>
      <c r="C10051" s="8" t="b">
        <f t="shared" si="625"/>
        <v>1</v>
      </c>
      <c r="D10051" s="21" t="b">
        <f t="shared" ref="D10051:D10114" si="628">IF(TYPE(VLOOKUP(B10051,Holidays,1,0))&lt;&gt;1,FALSE,TRUE)</f>
        <v>0</v>
      </c>
      <c r="E10051" s="14" t="b">
        <f t="shared" si="626"/>
        <v>0</v>
      </c>
      <c r="F10051" s="3"/>
      <c r="G10051" s="5">
        <v>58105</v>
      </c>
    </row>
    <row r="10052" spans="2:7">
      <c r="B10052" s="24">
        <f t="shared" si="627"/>
        <v>53818</v>
      </c>
      <c r="C10052" s="8" t="b">
        <f t="shared" ref="C10052:C10115" si="629">IF(WEEKDAY(B10052,2)&gt;5,TRUE)</f>
        <v>0</v>
      </c>
      <c r="D10052" s="21" t="b">
        <f t="shared" si="628"/>
        <v>0</v>
      </c>
      <c r="E10052" s="14">
        <f t="shared" ref="E10052:E10115" si="630">IF(OR(C10052,D10052),FALSE,B10052)</f>
        <v>53818</v>
      </c>
      <c r="F10052" s="3"/>
      <c r="G10052" s="5">
        <v>58106</v>
      </c>
    </row>
    <row r="10053" spans="2:7">
      <c r="B10053" s="24">
        <f t="shared" ref="B10053:B10116" si="631">B10052+1</f>
        <v>53819</v>
      </c>
      <c r="C10053" s="8" t="b">
        <f t="shared" si="629"/>
        <v>0</v>
      </c>
      <c r="D10053" s="21" t="b">
        <f t="shared" si="628"/>
        <v>0</v>
      </c>
      <c r="E10053" s="14">
        <f t="shared" si="630"/>
        <v>53819</v>
      </c>
      <c r="F10053" s="3"/>
      <c r="G10053" s="5">
        <v>58109</v>
      </c>
    </row>
    <row r="10054" spans="2:7">
      <c r="B10054" s="24">
        <f t="shared" si="631"/>
        <v>53820</v>
      </c>
      <c r="C10054" s="8" t="b">
        <f t="shared" si="629"/>
        <v>0</v>
      </c>
      <c r="D10054" s="21" t="b">
        <f t="shared" si="628"/>
        <v>0</v>
      </c>
      <c r="E10054" s="14">
        <f t="shared" si="630"/>
        <v>53820</v>
      </c>
      <c r="F10054" s="3"/>
      <c r="G10054" s="5">
        <v>58110</v>
      </c>
    </row>
    <row r="10055" spans="2:7">
      <c r="B10055" s="24">
        <f t="shared" si="631"/>
        <v>53821</v>
      </c>
      <c r="C10055" s="8" t="b">
        <f t="shared" si="629"/>
        <v>0</v>
      </c>
      <c r="D10055" s="21" t="b">
        <f t="shared" si="628"/>
        <v>0</v>
      </c>
      <c r="E10055" s="14">
        <f t="shared" si="630"/>
        <v>53821</v>
      </c>
      <c r="F10055" s="3"/>
      <c r="G10055" s="5">
        <v>58111</v>
      </c>
    </row>
    <row r="10056" spans="2:7">
      <c r="B10056" s="24">
        <f t="shared" si="631"/>
        <v>53822</v>
      </c>
      <c r="C10056" s="8" t="b">
        <f t="shared" si="629"/>
        <v>0</v>
      </c>
      <c r="D10056" s="21" t="b">
        <f t="shared" si="628"/>
        <v>0</v>
      </c>
      <c r="E10056" s="14">
        <f t="shared" si="630"/>
        <v>53822</v>
      </c>
      <c r="F10056" s="3"/>
      <c r="G10056" s="5">
        <v>58112</v>
      </c>
    </row>
    <row r="10057" spans="2:7">
      <c r="B10057" s="24">
        <f t="shared" si="631"/>
        <v>53823</v>
      </c>
      <c r="C10057" s="8" t="b">
        <f t="shared" si="629"/>
        <v>1</v>
      </c>
      <c r="D10057" s="21" t="b">
        <f t="shared" si="628"/>
        <v>0</v>
      </c>
      <c r="E10057" s="14" t="b">
        <f t="shared" si="630"/>
        <v>0</v>
      </c>
      <c r="F10057" s="3"/>
      <c r="G10057" s="5">
        <v>58113</v>
      </c>
    </row>
    <row r="10058" spans="2:7">
      <c r="B10058" s="24">
        <f t="shared" si="631"/>
        <v>53824</v>
      </c>
      <c r="C10058" s="8" t="b">
        <f t="shared" si="629"/>
        <v>1</v>
      </c>
      <c r="D10058" s="21" t="b">
        <f t="shared" si="628"/>
        <v>0</v>
      </c>
      <c r="E10058" s="14" t="b">
        <f t="shared" si="630"/>
        <v>0</v>
      </c>
      <c r="F10058" s="3"/>
      <c r="G10058" s="5">
        <v>58116</v>
      </c>
    </row>
    <row r="10059" spans="2:7">
      <c r="B10059" s="24">
        <f t="shared" si="631"/>
        <v>53825</v>
      </c>
      <c r="C10059" s="8" t="b">
        <f t="shared" si="629"/>
        <v>0</v>
      </c>
      <c r="D10059" s="21" t="b">
        <f t="shared" si="628"/>
        <v>0</v>
      </c>
      <c r="E10059" s="14">
        <f t="shared" si="630"/>
        <v>53825</v>
      </c>
      <c r="F10059" s="3"/>
      <c r="G10059" s="5">
        <v>58117</v>
      </c>
    </row>
    <row r="10060" spans="2:7">
      <c r="B10060" s="24">
        <f t="shared" si="631"/>
        <v>53826</v>
      </c>
      <c r="C10060" s="8" t="b">
        <f t="shared" si="629"/>
        <v>0</v>
      </c>
      <c r="D10060" s="21" t="b">
        <f t="shared" si="628"/>
        <v>0</v>
      </c>
      <c r="E10060" s="14">
        <f t="shared" si="630"/>
        <v>53826</v>
      </c>
      <c r="F10060" s="3"/>
      <c r="G10060" s="5">
        <v>58118</v>
      </c>
    </row>
    <row r="10061" spans="2:7">
      <c r="B10061" s="24">
        <f t="shared" si="631"/>
        <v>53827</v>
      </c>
      <c r="C10061" s="8" t="b">
        <f t="shared" si="629"/>
        <v>0</v>
      </c>
      <c r="D10061" s="21" t="b">
        <f t="shared" si="628"/>
        <v>0</v>
      </c>
      <c r="E10061" s="14">
        <f t="shared" si="630"/>
        <v>53827</v>
      </c>
      <c r="F10061" s="3"/>
      <c r="G10061" s="5">
        <v>58119</v>
      </c>
    </row>
    <row r="10062" spans="2:7">
      <c r="B10062" s="24">
        <f t="shared" si="631"/>
        <v>53828</v>
      </c>
      <c r="C10062" s="8" t="b">
        <f t="shared" si="629"/>
        <v>0</v>
      </c>
      <c r="D10062" s="21" t="b">
        <f t="shared" si="628"/>
        <v>0</v>
      </c>
      <c r="E10062" s="14">
        <f t="shared" si="630"/>
        <v>53828</v>
      </c>
      <c r="F10062" s="3"/>
      <c r="G10062" s="5">
        <v>58120</v>
      </c>
    </row>
    <row r="10063" spans="2:7">
      <c r="B10063" s="24">
        <f t="shared" si="631"/>
        <v>53829</v>
      </c>
      <c r="C10063" s="8" t="b">
        <f t="shared" si="629"/>
        <v>0</v>
      </c>
      <c r="D10063" s="21" t="b">
        <f t="shared" si="628"/>
        <v>0</v>
      </c>
      <c r="E10063" s="14">
        <f t="shared" si="630"/>
        <v>53829</v>
      </c>
      <c r="F10063" s="3"/>
      <c r="G10063" s="5">
        <v>58123</v>
      </c>
    </row>
    <row r="10064" spans="2:7">
      <c r="B10064" s="24">
        <f t="shared" si="631"/>
        <v>53830</v>
      </c>
      <c r="C10064" s="8" t="b">
        <f t="shared" si="629"/>
        <v>1</v>
      </c>
      <c r="D10064" s="21" t="b">
        <f t="shared" si="628"/>
        <v>0</v>
      </c>
      <c r="E10064" s="14" t="b">
        <f t="shared" si="630"/>
        <v>0</v>
      </c>
      <c r="F10064" s="3"/>
      <c r="G10064" s="5">
        <v>58124</v>
      </c>
    </row>
    <row r="10065" spans="2:7">
      <c r="B10065" s="24">
        <f t="shared" si="631"/>
        <v>53831</v>
      </c>
      <c r="C10065" s="8" t="b">
        <f t="shared" si="629"/>
        <v>1</v>
      </c>
      <c r="D10065" s="21" t="b">
        <f t="shared" si="628"/>
        <v>0</v>
      </c>
      <c r="E10065" s="14" t="b">
        <f t="shared" si="630"/>
        <v>0</v>
      </c>
      <c r="F10065" s="3"/>
      <c r="G10065" s="5">
        <v>58125</v>
      </c>
    </row>
    <row r="10066" spans="2:7">
      <c r="B10066" s="24">
        <f t="shared" si="631"/>
        <v>53832</v>
      </c>
      <c r="C10066" s="8" t="b">
        <f t="shared" si="629"/>
        <v>0</v>
      </c>
      <c r="D10066" s="21" t="b">
        <f t="shared" si="628"/>
        <v>0</v>
      </c>
      <c r="E10066" s="14">
        <f t="shared" si="630"/>
        <v>53832</v>
      </c>
      <c r="F10066" s="3"/>
      <c r="G10066" s="5">
        <v>58126</v>
      </c>
    </row>
    <row r="10067" spans="2:7">
      <c r="B10067" s="24">
        <f t="shared" si="631"/>
        <v>53833</v>
      </c>
      <c r="C10067" s="8" t="b">
        <f t="shared" si="629"/>
        <v>0</v>
      </c>
      <c r="D10067" s="21" t="b">
        <f t="shared" si="628"/>
        <v>0</v>
      </c>
      <c r="E10067" s="14">
        <f t="shared" si="630"/>
        <v>53833</v>
      </c>
      <c r="F10067" s="3"/>
      <c r="G10067" s="5">
        <v>58127</v>
      </c>
    </row>
    <row r="10068" spans="2:7">
      <c r="B10068" s="24">
        <f t="shared" si="631"/>
        <v>53834</v>
      </c>
      <c r="C10068" s="8" t="b">
        <f t="shared" si="629"/>
        <v>0</v>
      </c>
      <c r="D10068" s="21" t="b">
        <f t="shared" si="628"/>
        <v>0</v>
      </c>
      <c r="E10068" s="14">
        <f t="shared" si="630"/>
        <v>53834</v>
      </c>
      <c r="F10068" s="3"/>
      <c r="G10068" s="5">
        <v>58130</v>
      </c>
    </row>
    <row r="10069" spans="2:7">
      <c r="B10069" s="24">
        <f t="shared" si="631"/>
        <v>53835</v>
      </c>
      <c r="C10069" s="8" t="b">
        <f t="shared" si="629"/>
        <v>0</v>
      </c>
      <c r="D10069" s="21" t="b">
        <f t="shared" si="628"/>
        <v>0</v>
      </c>
      <c r="E10069" s="14">
        <f t="shared" si="630"/>
        <v>53835</v>
      </c>
      <c r="F10069" s="3"/>
      <c r="G10069" s="5">
        <v>58131</v>
      </c>
    </row>
    <row r="10070" spans="2:7">
      <c r="B10070" s="24">
        <f t="shared" si="631"/>
        <v>53836</v>
      </c>
      <c r="C10070" s="8" t="b">
        <f t="shared" si="629"/>
        <v>0</v>
      </c>
      <c r="D10070" s="21" t="b">
        <f t="shared" si="628"/>
        <v>0</v>
      </c>
      <c r="E10070" s="14">
        <f t="shared" si="630"/>
        <v>53836</v>
      </c>
      <c r="F10070" s="3"/>
      <c r="G10070" s="5">
        <v>58132</v>
      </c>
    </row>
    <row r="10071" spans="2:7">
      <c r="B10071" s="24">
        <f t="shared" si="631"/>
        <v>53837</v>
      </c>
      <c r="C10071" s="8" t="b">
        <f t="shared" si="629"/>
        <v>1</v>
      </c>
      <c r="D10071" s="21" t="b">
        <f t="shared" si="628"/>
        <v>0</v>
      </c>
      <c r="E10071" s="14" t="b">
        <f t="shared" si="630"/>
        <v>0</v>
      </c>
      <c r="F10071" s="3"/>
      <c r="G10071" s="5">
        <v>58133</v>
      </c>
    </row>
    <row r="10072" spans="2:7">
      <c r="B10072" s="24">
        <f t="shared" si="631"/>
        <v>53838</v>
      </c>
      <c r="C10072" s="8" t="b">
        <f t="shared" si="629"/>
        <v>1</v>
      </c>
      <c r="D10072" s="21" t="b">
        <f t="shared" si="628"/>
        <v>0</v>
      </c>
      <c r="E10072" s="14" t="b">
        <f t="shared" si="630"/>
        <v>0</v>
      </c>
      <c r="F10072" s="3"/>
      <c r="G10072" s="5">
        <v>58134</v>
      </c>
    </row>
    <row r="10073" spans="2:7">
      <c r="B10073" s="24">
        <f t="shared" si="631"/>
        <v>53839</v>
      </c>
      <c r="C10073" s="8" t="b">
        <f t="shared" si="629"/>
        <v>0</v>
      </c>
      <c r="D10073" s="21" t="b">
        <f t="shared" si="628"/>
        <v>0</v>
      </c>
      <c r="E10073" s="14">
        <f t="shared" si="630"/>
        <v>53839</v>
      </c>
      <c r="F10073" s="3"/>
      <c r="G10073" s="5">
        <v>58137</v>
      </c>
    </row>
    <row r="10074" spans="2:7">
      <c r="B10074" s="24">
        <f t="shared" si="631"/>
        <v>53840</v>
      </c>
      <c r="C10074" s="8" t="b">
        <f t="shared" si="629"/>
        <v>0</v>
      </c>
      <c r="D10074" s="21" t="b">
        <f t="shared" si="628"/>
        <v>0</v>
      </c>
      <c r="E10074" s="14">
        <f t="shared" si="630"/>
        <v>53840</v>
      </c>
      <c r="F10074" s="3"/>
      <c r="G10074" s="5">
        <v>58138</v>
      </c>
    </row>
    <row r="10075" spans="2:7">
      <c r="B10075" s="24">
        <f t="shared" si="631"/>
        <v>53841</v>
      </c>
      <c r="C10075" s="8" t="b">
        <f t="shared" si="629"/>
        <v>0</v>
      </c>
      <c r="D10075" s="21" t="b">
        <f t="shared" si="628"/>
        <v>0</v>
      </c>
      <c r="E10075" s="14">
        <f t="shared" si="630"/>
        <v>53841</v>
      </c>
      <c r="F10075" s="3"/>
      <c r="G10075" s="5">
        <v>58139</v>
      </c>
    </row>
    <row r="10076" spans="2:7">
      <c r="B10076" s="24">
        <f t="shared" si="631"/>
        <v>53842</v>
      </c>
      <c r="C10076" s="8" t="b">
        <f t="shared" si="629"/>
        <v>0</v>
      </c>
      <c r="D10076" s="21" t="b">
        <f t="shared" si="628"/>
        <v>0</v>
      </c>
      <c r="E10076" s="14">
        <f t="shared" si="630"/>
        <v>53842</v>
      </c>
      <c r="F10076" s="3"/>
      <c r="G10076" s="5">
        <v>58140</v>
      </c>
    </row>
    <row r="10077" spans="2:7">
      <c r="B10077" s="24">
        <f t="shared" si="631"/>
        <v>53843</v>
      </c>
      <c r="C10077" s="8" t="b">
        <f t="shared" si="629"/>
        <v>0</v>
      </c>
      <c r="D10077" s="21" t="b">
        <f t="shared" si="628"/>
        <v>0</v>
      </c>
      <c r="E10077" s="14">
        <f t="shared" si="630"/>
        <v>53843</v>
      </c>
      <c r="F10077" s="3"/>
      <c r="G10077" s="5">
        <v>58141</v>
      </c>
    </row>
    <row r="10078" spans="2:7">
      <c r="B10078" s="24">
        <f t="shared" si="631"/>
        <v>53844</v>
      </c>
      <c r="C10078" s="8" t="b">
        <f t="shared" si="629"/>
        <v>1</v>
      </c>
      <c r="D10078" s="21" t="b">
        <f t="shared" si="628"/>
        <v>0</v>
      </c>
      <c r="E10078" s="14" t="b">
        <f t="shared" si="630"/>
        <v>0</v>
      </c>
      <c r="F10078" s="3"/>
      <c r="G10078" s="5">
        <v>58144</v>
      </c>
    </row>
    <row r="10079" spans="2:7">
      <c r="B10079" s="24">
        <f t="shared" si="631"/>
        <v>53845</v>
      </c>
      <c r="C10079" s="8" t="b">
        <f t="shared" si="629"/>
        <v>1</v>
      </c>
      <c r="D10079" s="21" t="b">
        <f t="shared" si="628"/>
        <v>0</v>
      </c>
      <c r="E10079" s="14" t="b">
        <f t="shared" si="630"/>
        <v>0</v>
      </c>
      <c r="F10079" s="3"/>
      <c r="G10079" s="5">
        <v>58145</v>
      </c>
    </row>
    <row r="10080" spans="2:7">
      <c r="B10080" s="24">
        <f t="shared" si="631"/>
        <v>53846</v>
      </c>
      <c r="C10080" s="8" t="b">
        <f t="shared" si="629"/>
        <v>0</v>
      </c>
      <c r="D10080" s="21" t="b">
        <f t="shared" si="628"/>
        <v>0</v>
      </c>
      <c r="E10080" s="14">
        <f t="shared" si="630"/>
        <v>53846</v>
      </c>
      <c r="F10080" s="3"/>
      <c r="G10080" s="5">
        <v>58146</v>
      </c>
    </row>
    <row r="10081" spans="2:7">
      <c r="B10081" s="24">
        <f t="shared" si="631"/>
        <v>53847</v>
      </c>
      <c r="C10081" s="8" t="b">
        <f t="shared" si="629"/>
        <v>0</v>
      </c>
      <c r="D10081" s="21" t="b">
        <f t="shared" si="628"/>
        <v>0</v>
      </c>
      <c r="E10081" s="14">
        <f t="shared" si="630"/>
        <v>53847</v>
      </c>
      <c r="F10081" s="3"/>
      <c r="G10081" s="5">
        <v>58147</v>
      </c>
    </row>
    <row r="10082" spans="2:7">
      <c r="B10082" s="24">
        <f t="shared" si="631"/>
        <v>53848</v>
      </c>
      <c r="C10082" s="8" t="b">
        <f t="shared" si="629"/>
        <v>0</v>
      </c>
      <c r="D10082" s="21" t="b">
        <f t="shared" si="628"/>
        <v>0</v>
      </c>
      <c r="E10082" s="14">
        <f t="shared" si="630"/>
        <v>53848</v>
      </c>
      <c r="F10082" s="3"/>
      <c r="G10082" s="5">
        <v>58148</v>
      </c>
    </row>
    <row r="10083" spans="2:7">
      <c r="B10083" s="24">
        <f t="shared" si="631"/>
        <v>53849</v>
      </c>
      <c r="C10083" s="8" t="b">
        <f t="shared" si="629"/>
        <v>0</v>
      </c>
      <c r="D10083" s="21" t="b">
        <f t="shared" si="628"/>
        <v>0</v>
      </c>
      <c r="E10083" s="14">
        <f t="shared" si="630"/>
        <v>53849</v>
      </c>
      <c r="F10083" s="3"/>
      <c r="G10083" s="5">
        <v>58151</v>
      </c>
    </row>
    <row r="10084" spans="2:7">
      <c r="B10084" s="24">
        <f t="shared" si="631"/>
        <v>53850</v>
      </c>
      <c r="C10084" s="8" t="b">
        <f t="shared" si="629"/>
        <v>0</v>
      </c>
      <c r="D10084" s="21" t="b">
        <f t="shared" si="628"/>
        <v>0</v>
      </c>
      <c r="E10084" s="14">
        <f t="shared" si="630"/>
        <v>53850</v>
      </c>
      <c r="F10084" s="3"/>
      <c r="G10084" s="5">
        <v>58152</v>
      </c>
    </row>
    <row r="10085" spans="2:7">
      <c r="B10085" s="24">
        <f t="shared" si="631"/>
        <v>53851</v>
      </c>
      <c r="C10085" s="8" t="b">
        <f t="shared" si="629"/>
        <v>1</v>
      </c>
      <c r="D10085" s="21" t="b">
        <f t="shared" si="628"/>
        <v>0</v>
      </c>
      <c r="E10085" s="14" t="b">
        <f t="shared" si="630"/>
        <v>0</v>
      </c>
      <c r="F10085" s="3"/>
      <c r="G10085" s="5">
        <v>58153</v>
      </c>
    </row>
    <row r="10086" spans="2:7">
      <c r="B10086" s="24">
        <f t="shared" si="631"/>
        <v>53852</v>
      </c>
      <c r="C10086" s="8" t="b">
        <f t="shared" si="629"/>
        <v>1</v>
      </c>
      <c r="D10086" s="21" t="b">
        <f t="shared" si="628"/>
        <v>0</v>
      </c>
      <c r="E10086" s="14" t="b">
        <f t="shared" si="630"/>
        <v>0</v>
      </c>
      <c r="F10086" s="3"/>
      <c r="G10086" s="5">
        <v>58154</v>
      </c>
    </row>
    <row r="10087" spans="2:7">
      <c r="B10087" s="24">
        <f t="shared" si="631"/>
        <v>53853</v>
      </c>
      <c r="C10087" s="8" t="b">
        <f t="shared" si="629"/>
        <v>0</v>
      </c>
      <c r="D10087" s="21" t="b">
        <f t="shared" si="628"/>
        <v>0</v>
      </c>
      <c r="E10087" s="14">
        <f t="shared" si="630"/>
        <v>53853</v>
      </c>
      <c r="F10087" s="3"/>
      <c r="G10087" s="5">
        <v>58155</v>
      </c>
    </row>
    <row r="10088" spans="2:7">
      <c r="B10088" s="24">
        <f t="shared" si="631"/>
        <v>53854</v>
      </c>
      <c r="C10088" s="8" t="b">
        <f t="shared" si="629"/>
        <v>0</v>
      </c>
      <c r="D10088" s="21" t="b">
        <f t="shared" si="628"/>
        <v>0</v>
      </c>
      <c r="E10088" s="14">
        <f t="shared" si="630"/>
        <v>53854</v>
      </c>
      <c r="F10088" s="3"/>
      <c r="G10088" s="5">
        <v>58158</v>
      </c>
    </row>
    <row r="10089" spans="2:7">
      <c r="B10089" s="24">
        <f t="shared" si="631"/>
        <v>53855</v>
      </c>
      <c r="C10089" s="8" t="b">
        <f t="shared" si="629"/>
        <v>0</v>
      </c>
      <c r="D10089" s="21" t="b">
        <f t="shared" si="628"/>
        <v>0</v>
      </c>
      <c r="E10089" s="14">
        <f t="shared" si="630"/>
        <v>53855</v>
      </c>
      <c r="F10089" s="3"/>
      <c r="G10089" s="5">
        <v>58159</v>
      </c>
    </row>
    <row r="10090" spans="2:7">
      <c r="B10090" s="24">
        <f t="shared" si="631"/>
        <v>53856</v>
      </c>
      <c r="C10090" s="8" t="b">
        <f t="shared" si="629"/>
        <v>0</v>
      </c>
      <c r="D10090" s="21" t="b">
        <f t="shared" si="628"/>
        <v>0</v>
      </c>
      <c r="E10090" s="14">
        <f t="shared" si="630"/>
        <v>53856</v>
      </c>
      <c r="F10090" s="3"/>
      <c r="G10090" s="5">
        <v>58160</v>
      </c>
    </row>
    <row r="10091" spans="2:7">
      <c r="B10091" s="24">
        <f t="shared" si="631"/>
        <v>53857</v>
      </c>
      <c r="C10091" s="8" t="b">
        <f t="shared" si="629"/>
        <v>0</v>
      </c>
      <c r="D10091" s="21" t="b">
        <f t="shared" si="628"/>
        <v>0</v>
      </c>
      <c r="E10091" s="14">
        <f t="shared" si="630"/>
        <v>53857</v>
      </c>
      <c r="F10091" s="3"/>
      <c r="G10091" s="5">
        <v>58161</v>
      </c>
    </row>
    <row r="10092" spans="2:7">
      <c r="B10092" s="24">
        <f t="shared" si="631"/>
        <v>53858</v>
      </c>
      <c r="C10092" s="8" t="b">
        <f t="shared" si="629"/>
        <v>1</v>
      </c>
      <c r="D10092" s="21" t="b">
        <f t="shared" si="628"/>
        <v>0</v>
      </c>
      <c r="E10092" s="14" t="b">
        <f t="shared" si="630"/>
        <v>0</v>
      </c>
      <c r="F10092" s="3"/>
      <c r="G10092" s="5">
        <v>58166</v>
      </c>
    </row>
    <row r="10093" spans="2:7">
      <c r="B10093" s="24">
        <f t="shared" si="631"/>
        <v>53859</v>
      </c>
      <c r="C10093" s="8" t="b">
        <f t="shared" si="629"/>
        <v>1</v>
      </c>
      <c r="D10093" s="21" t="b">
        <f t="shared" si="628"/>
        <v>0</v>
      </c>
      <c r="E10093" s="14" t="b">
        <f t="shared" si="630"/>
        <v>0</v>
      </c>
      <c r="F10093" s="3"/>
      <c r="G10093" s="5">
        <v>58167</v>
      </c>
    </row>
    <row r="10094" spans="2:7">
      <c r="B10094" s="24">
        <f t="shared" si="631"/>
        <v>53860</v>
      </c>
      <c r="C10094" s="8" t="b">
        <f t="shared" si="629"/>
        <v>0</v>
      </c>
      <c r="D10094" s="21" t="b">
        <f t="shared" si="628"/>
        <v>0</v>
      </c>
      <c r="E10094" s="14">
        <f t="shared" si="630"/>
        <v>53860</v>
      </c>
      <c r="F10094" s="3"/>
      <c r="G10094" s="5">
        <v>58168</v>
      </c>
    </row>
    <row r="10095" spans="2:7">
      <c r="B10095" s="24">
        <f t="shared" si="631"/>
        <v>53861</v>
      </c>
      <c r="C10095" s="8" t="b">
        <f t="shared" si="629"/>
        <v>0</v>
      </c>
      <c r="D10095" s="21" t="b">
        <f t="shared" si="628"/>
        <v>0</v>
      </c>
      <c r="E10095" s="14">
        <f t="shared" si="630"/>
        <v>53861</v>
      </c>
      <c r="F10095" s="3"/>
      <c r="G10095" s="5">
        <v>58169</v>
      </c>
    </row>
    <row r="10096" spans="2:7">
      <c r="B10096" s="24">
        <f t="shared" si="631"/>
        <v>53862</v>
      </c>
      <c r="C10096" s="8" t="b">
        <f t="shared" si="629"/>
        <v>0</v>
      </c>
      <c r="D10096" s="21" t="b">
        <f t="shared" si="628"/>
        <v>0</v>
      </c>
      <c r="E10096" s="14">
        <f t="shared" si="630"/>
        <v>53862</v>
      </c>
      <c r="F10096" s="3"/>
      <c r="G10096" s="5">
        <v>58172</v>
      </c>
    </row>
    <row r="10097" spans="2:7">
      <c r="B10097" s="24">
        <f t="shared" si="631"/>
        <v>53863</v>
      </c>
      <c r="C10097" s="8" t="b">
        <f t="shared" si="629"/>
        <v>0</v>
      </c>
      <c r="D10097" s="21" t="b">
        <f t="shared" si="628"/>
        <v>0</v>
      </c>
      <c r="E10097" s="14">
        <f t="shared" si="630"/>
        <v>53863</v>
      </c>
      <c r="F10097" s="3"/>
      <c r="G10097" s="5">
        <v>58173</v>
      </c>
    </row>
    <row r="10098" spans="2:7">
      <c r="B10098" s="24">
        <f t="shared" si="631"/>
        <v>53864</v>
      </c>
      <c r="C10098" s="8" t="b">
        <f t="shared" si="629"/>
        <v>0</v>
      </c>
      <c r="D10098" s="21" t="b">
        <f t="shared" si="628"/>
        <v>0</v>
      </c>
      <c r="E10098" s="14">
        <f t="shared" si="630"/>
        <v>53864</v>
      </c>
      <c r="F10098" s="3"/>
      <c r="G10098" s="5">
        <v>58174</v>
      </c>
    </row>
    <row r="10099" spans="2:7">
      <c r="B10099" s="24">
        <f t="shared" si="631"/>
        <v>53865</v>
      </c>
      <c r="C10099" s="8" t="b">
        <f t="shared" si="629"/>
        <v>1</v>
      </c>
      <c r="D10099" s="21" t="b">
        <f t="shared" si="628"/>
        <v>0</v>
      </c>
      <c r="E10099" s="14" t="b">
        <f t="shared" si="630"/>
        <v>0</v>
      </c>
      <c r="F10099" s="3"/>
      <c r="G10099" s="5">
        <v>58175</v>
      </c>
    </row>
    <row r="10100" spans="2:7">
      <c r="B10100" s="24">
        <f t="shared" si="631"/>
        <v>53866</v>
      </c>
      <c r="C10100" s="8" t="b">
        <f t="shared" si="629"/>
        <v>1</v>
      </c>
      <c r="D10100" s="21" t="b">
        <f t="shared" si="628"/>
        <v>0</v>
      </c>
      <c r="E10100" s="14" t="b">
        <f t="shared" si="630"/>
        <v>0</v>
      </c>
      <c r="F10100" s="3"/>
      <c r="G10100" s="5">
        <v>58176</v>
      </c>
    </row>
    <row r="10101" spans="2:7">
      <c r="B10101" s="24">
        <f t="shared" si="631"/>
        <v>53867</v>
      </c>
      <c r="C10101" s="8" t="b">
        <f t="shared" si="629"/>
        <v>0</v>
      </c>
      <c r="D10101" s="21" t="b">
        <f t="shared" si="628"/>
        <v>0</v>
      </c>
      <c r="E10101" s="14">
        <f t="shared" si="630"/>
        <v>53867</v>
      </c>
      <c r="F10101" s="3"/>
      <c r="G10101" s="5">
        <v>58179</v>
      </c>
    </row>
    <row r="10102" spans="2:7">
      <c r="B10102" s="24">
        <f t="shared" si="631"/>
        <v>53868</v>
      </c>
      <c r="C10102" s="8" t="b">
        <f t="shared" si="629"/>
        <v>0</v>
      </c>
      <c r="D10102" s="21" t="b">
        <f t="shared" si="628"/>
        <v>0</v>
      </c>
      <c r="E10102" s="14">
        <f t="shared" si="630"/>
        <v>53868</v>
      </c>
      <c r="F10102" s="3"/>
      <c r="G10102" s="5">
        <v>58180</v>
      </c>
    </row>
    <row r="10103" spans="2:7">
      <c r="B10103" s="24">
        <f t="shared" si="631"/>
        <v>53869</v>
      </c>
      <c r="C10103" s="8" t="b">
        <f t="shared" si="629"/>
        <v>0</v>
      </c>
      <c r="D10103" s="21" t="b">
        <f t="shared" si="628"/>
        <v>0</v>
      </c>
      <c r="E10103" s="14">
        <f t="shared" si="630"/>
        <v>53869</v>
      </c>
      <c r="F10103" s="3"/>
      <c r="G10103" s="5">
        <v>58181</v>
      </c>
    </row>
    <row r="10104" spans="2:7">
      <c r="B10104" s="24">
        <f t="shared" si="631"/>
        <v>53870</v>
      </c>
      <c r="C10104" s="8" t="b">
        <f t="shared" si="629"/>
        <v>0</v>
      </c>
      <c r="D10104" s="21" t="b">
        <f t="shared" si="628"/>
        <v>0</v>
      </c>
      <c r="E10104" s="14">
        <f t="shared" si="630"/>
        <v>53870</v>
      </c>
      <c r="F10104" s="3"/>
      <c r="G10104" s="5">
        <v>58182</v>
      </c>
    </row>
    <row r="10105" spans="2:7">
      <c r="B10105" s="24">
        <f t="shared" si="631"/>
        <v>53871</v>
      </c>
      <c r="C10105" s="8" t="b">
        <f t="shared" si="629"/>
        <v>0</v>
      </c>
      <c r="D10105" s="21" t="b">
        <f t="shared" si="628"/>
        <v>0</v>
      </c>
      <c r="E10105" s="14">
        <f t="shared" si="630"/>
        <v>53871</v>
      </c>
      <c r="F10105" s="3"/>
      <c r="G10105" s="5">
        <v>58183</v>
      </c>
    </row>
    <row r="10106" spans="2:7">
      <c r="B10106" s="24">
        <f t="shared" si="631"/>
        <v>53872</v>
      </c>
      <c r="C10106" s="8" t="b">
        <f t="shared" si="629"/>
        <v>1</v>
      </c>
      <c r="D10106" s="21" t="b">
        <f t="shared" si="628"/>
        <v>0</v>
      </c>
      <c r="E10106" s="14" t="b">
        <f t="shared" si="630"/>
        <v>0</v>
      </c>
      <c r="F10106" s="3"/>
      <c r="G10106" s="5">
        <v>58186</v>
      </c>
    </row>
    <row r="10107" spans="2:7">
      <c r="B10107" s="24">
        <f t="shared" si="631"/>
        <v>53873</v>
      </c>
      <c r="C10107" s="8" t="b">
        <f t="shared" si="629"/>
        <v>1</v>
      </c>
      <c r="D10107" s="21" t="b">
        <f t="shared" si="628"/>
        <v>0</v>
      </c>
      <c r="E10107" s="14" t="b">
        <f t="shared" si="630"/>
        <v>0</v>
      </c>
      <c r="F10107" s="3"/>
      <c r="G10107" s="5">
        <v>58187</v>
      </c>
    </row>
    <row r="10108" spans="2:7">
      <c r="B10108" s="24">
        <f t="shared" si="631"/>
        <v>53874</v>
      </c>
      <c r="C10108" s="8" t="b">
        <f t="shared" si="629"/>
        <v>0</v>
      </c>
      <c r="D10108" s="21" t="b">
        <f t="shared" si="628"/>
        <v>0</v>
      </c>
      <c r="E10108" s="14">
        <f t="shared" si="630"/>
        <v>53874</v>
      </c>
      <c r="F10108" s="3"/>
      <c r="G10108" s="5">
        <v>58188</v>
      </c>
    </row>
    <row r="10109" spans="2:7">
      <c r="B10109" s="24">
        <f t="shared" si="631"/>
        <v>53875</v>
      </c>
      <c r="C10109" s="8" t="b">
        <f t="shared" si="629"/>
        <v>0</v>
      </c>
      <c r="D10109" s="21" t="b">
        <f t="shared" si="628"/>
        <v>0</v>
      </c>
      <c r="E10109" s="14">
        <f t="shared" si="630"/>
        <v>53875</v>
      </c>
      <c r="F10109" s="3"/>
      <c r="G10109" s="5">
        <v>58189</v>
      </c>
    </row>
    <row r="10110" spans="2:7">
      <c r="B10110" s="24">
        <f t="shared" si="631"/>
        <v>53876</v>
      </c>
      <c r="C10110" s="8" t="b">
        <f t="shared" si="629"/>
        <v>0</v>
      </c>
      <c r="D10110" s="21" t="b">
        <f t="shared" si="628"/>
        <v>0</v>
      </c>
      <c r="E10110" s="14">
        <f t="shared" si="630"/>
        <v>53876</v>
      </c>
      <c r="F10110" s="3"/>
      <c r="G10110" s="5">
        <v>58190</v>
      </c>
    </row>
    <row r="10111" spans="2:7">
      <c r="B10111" s="24">
        <f t="shared" si="631"/>
        <v>53877</v>
      </c>
      <c r="C10111" s="8" t="b">
        <f t="shared" si="629"/>
        <v>0</v>
      </c>
      <c r="D10111" s="21" t="b">
        <f t="shared" si="628"/>
        <v>0</v>
      </c>
      <c r="E10111" s="14">
        <f t="shared" si="630"/>
        <v>53877</v>
      </c>
      <c r="F10111" s="3"/>
      <c r="G10111" s="5">
        <v>58193</v>
      </c>
    </row>
    <row r="10112" spans="2:7">
      <c r="B10112" s="24">
        <f t="shared" si="631"/>
        <v>53878</v>
      </c>
      <c r="C10112" s="8" t="b">
        <f t="shared" si="629"/>
        <v>0</v>
      </c>
      <c r="D10112" s="21" t="b">
        <f t="shared" si="628"/>
        <v>0</v>
      </c>
      <c r="E10112" s="14">
        <f t="shared" si="630"/>
        <v>53878</v>
      </c>
      <c r="F10112" s="3"/>
      <c r="G10112" s="5">
        <v>58194</v>
      </c>
    </row>
    <row r="10113" spans="2:7">
      <c r="B10113" s="24">
        <f t="shared" si="631"/>
        <v>53879</v>
      </c>
      <c r="C10113" s="8" t="b">
        <f t="shared" si="629"/>
        <v>1</v>
      </c>
      <c r="D10113" s="21" t="b">
        <f t="shared" si="628"/>
        <v>0</v>
      </c>
      <c r="E10113" s="14" t="b">
        <f t="shared" si="630"/>
        <v>0</v>
      </c>
      <c r="F10113" s="3"/>
      <c r="G10113" s="5">
        <v>58195</v>
      </c>
    </row>
    <row r="10114" spans="2:7">
      <c r="B10114" s="24">
        <f t="shared" si="631"/>
        <v>53880</v>
      </c>
      <c r="C10114" s="8" t="b">
        <f t="shared" si="629"/>
        <v>1</v>
      </c>
      <c r="D10114" s="21" t="b">
        <f t="shared" si="628"/>
        <v>0</v>
      </c>
      <c r="E10114" s="14" t="b">
        <f t="shared" si="630"/>
        <v>0</v>
      </c>
      <c r="F10114" s="3"/>
      <c r="G10114" s="5">
        <v>58197</v>
      </c>
    </row>
    <row r="10115" spans="2:7">
      <c r="B10115" s="24">
        <f t="shared" si="631"/>
        <v>53881</v>
      </c>
      <c r="C10115" s="8" t="b">
        <f t="shared" si="629"/>
        <v>0</v>
      </c>
      <c r="D10115" s="21" t="b">
        <f t="shared" ref="D10115:D10178" si="632">IF(TYPE(VLOOKUP(B10115,Holidays,1,0))&lt;&gt;1,FALSE,TRUE)</f>
        <v>0</v>
      </c>
      <c r="E10115" s="14">
        <f t="shared" si="630"/>
        <v>53881</v>
      </c>
      <c r="F10115" s="3"/>
      <c r="G10115" s="5">
        <v>58200</v>
      </c>
    </row>
    <row r="10116" spans="2:7">
      <c r="B10116" s="24">
        <f t="shared" si="631"/>
        <v>53882</v>
      </c>
      <c r="C10116" s="8" t="b">
        <f t="shared" ref="C10116:C10179" si="633">IF(WEEKDAY(B10116,2)&gt;5,TRUE)</f>
        <v>0</v>
      </c>
      <c r="D10116" s="21" t="b">
        <f t="shared" si="632"/>
        <v>0</v>
      </c>
      <c r="E10116" s="14">
        <f t="shared" ref="E10116:E10179" si="634">IF(OR(C10116,D10116),FALSE,B10116)</f>
        <v>53882</v>
      </c>
      <c r="F10116" s="3"/>
      <c r="G10116" s="5">
        <v>58201</v>
      </c>
    </row>
    <row r="10117" spans="2:7">
      <c r="B10117" s="24">
        <f t="shared" ref="B10117:B10180" si="635">B10116+1</f>
        <v>53883</v>
      </c>
      <c r="C10117" s="8" t="b">
        <f t="shared" si="633"/>
        <v>0</v>
      </c>
      <c r="D10117" s="21" t="b">
        <f t="shared" si="632"/>
        <v>0</v>
      </c>
      <c r="E10117" s="14">
        <f t="shared" si="634"/>
        <v>53883</v>
      </c>
      <c r="F10117" s="3"/>
      <c r="G10117" s="5">
        <v>58202</v>
      </c>
    </row>
    <row r="10118" spans="2:7">
      <c r="B10118" s="24">
        <f t="shared" si="635"/>
        <v>53884</v>
      </c>
      <c r="C10118" s="8" t="b">
        <f t="shared" si="633"/>
        <v>0</v>
      </c>
      <c r="D10118" s="21" t="b">
        <f t="shared" si="632"/>
        <v>0</v>
      </c>
      <c r="E10118" s="14">
        <f t="shared" si="634"/>
        <v>53884</v>
      </c>
      <c r="F10118" s="3"/>
      <c r="G10118" s="5">
        <v>58203</v>
      </c>
    </row>
    <row r="10119" spans="2:7">
      <c r="B10119" s="24">
        <f t="shared" si="635"/>
        <v>53885</v>
      </c>
      <c r="C10119" s="8" t="b">
        <f t="shared" si="633"/>
        <v>0</v>
      </c>
      <c r="D10119" s="21" t="b">
        <f t="shared" si="632"/>
        <v>0</v>
      </c>
      <c r="E10119" s="14">
        <f t="shared" si="634"/>
        <v>53885</v>
      </c>
      <c r="F10119" s="3"/>
      <c r="G10119" s="5">
        <v>58204</v>
      </c>
    </row>
    <row r="10120" spans="2:7">
      <c r="B10120" s="24">
        <f t="shared" si="635"/>
        <v>53886</v>
      </c>
      <c r="C10120" s="8" t="b">
        <f t="shared" si="633"/>
        <v>1</v>
      </c>
      <c r="D10120" s="21" t="b">
        <f t="shared" si="632"/>
        <v>0</v>
      </c>
      <c r="E10120" s="14" t="b">
        <f t="shared" si="634"/>
        <v>0</v>
      </c>
      <c r="F10120" s="3"/>
      <c r="G10120" s="5">
        <v>58207</v>
      </c>
    </row>
    <row r="10121" spans="2:7">
      <c r="B10121" s="24">
        <f t="shared" si="635"/>
        <v>53887</v>
      </c>
      <c r="C10121" s="8" t="b">
        <f t="shared" si="633"/>
        <v>1</v>
      </c>
      <c r="D10121" s="21" t="b">
        <f t="shared" si="632"/>
        <v>0</v>
      </c>
      <c r="E10121" s="14" t="b">
        <f t="shared" si="634"/>
        <v>0</v>
      </c>
      <c r="F10121" s="3"/>
      <c r="G10121" s="5">
        <v>58208</v>
      </c>
    </row>
    <row r="10122" spans="2:7">
      <c r="B10122" s="24">
        <f t="shared" si="635"/>
        <v>53888</v>
      </c>
      <c r="C10122" s="8" t="b">
        <f t="shared" si="633"/>
        <v>0</v>
      </c>
      <c r="D10122" s="21" t="b">
        <f t="shared" si="632"/>
        <v>0</v>
      </c>
      <c r="E10122" s="14">
        <f t="shared" si="634"/>
        <v>53888</v>
      </c>
      <c r="F10122" s="3"/>
      <c r="G10122" s="5">
        <v>58209</v>
      </c>
    </row>
    <row r="10123" spans="2:7">
      <c r="B10123" s="24">
        <f t="shared" si="635"/>
        <v>53889</v>
      </c>
      <c r="C10123" s="8" t="b">
        <f t="shared" si="633"/>
        <v>0</v>
      </c>
      <c r="D10123" s="21" t="b">
        <f t="shared" si="632"/>
        <v>0</v>
      </c>
      <c r="E10123" s="14">
        <f t="shared" si="634"/>
        <v>53889</v>
      </c>
      <c r="F10123" s="3"/>
      <c r="G10123" s="5">
        <v>58210</v>
      </c>
    </row>
    <row r="10124" spans="2:7">
      <c r="B10124" s="24">
        <f t="shared" si="635"/>
        <v>53890</v>
      </c>
      <c r="C10124" s="8" t="b">
        <f t="shared" si="633"/>
        <v>0</v>
      </c>
      <c r="D10124" s="21" t="b">
        <f t="shared" si="632"/>
        <v>0</v>
      </c>
      <c r="E10124" s="14">
        <f t="shared" si="634"/>
        <v>53890</v>
      </c>
      <c r="F10124" s="3"/>
      <c r="G10124" s="5">
        <v>58211</v>
      </c>
    </row>
    <row r="10125" spans="2:7">
      <c r="B10125" s="24">
        <f t="shared" si="635"/>
        <v>53891</v>
      </c>
      <c r="C10125" s="8" t="b">
        <f t="shared" si="633"/>
        <v>0</v>
      </c>
      <c r="D10125" s="21" t="b">
        <f t="shared" si="632"/>
        <v>0</v>
      </c>
      <c r="E10125" s="14">
        <f t="shared" si="634"/>
        <v>53891</v>
      </c>
      <c r="F10125" s="3"/>
      <c r="G10125" s="5">
        <v>58214</v>
      </c>
    </row>
    <row r="10126" spans="2:7">
      <c r="B10126" s="24">
        <f t="shared" si="635"/>
        <v>53892</v>
      </c>
      <c r="C10126" s="8" t="b">
        <f t="shared" si="633"/>
        <v>0</v>
      </c>
      <c r="D10126" s="21" t="b">
        <f t="shared" si="632"/>
        <v>0</v>
      </c>
      <c r="E10126" s="14">
        <f t="shared" si="634"/>
        <v>53892</v>
      </c>
      <c r="F10126" s="3"/>
      <c r="G10126" s="5">
        <v>58215</v>
      </c>
    </row>
    <row r="10127" spans="2:7">
      <c r="B10127" s="24">
        <f t="shared" si="635"/>
        <v>53893</v>
      </c>
      <c r="C10127" s="8" t="b">
        <f t="shared" si="633"/>
        <v>1</v>
      </c>
      <c r="D10127" s="21" t="b">
        <f t="shared" si="632"/>
        <v>0</v>
      </c>
      <c r="E10127" s="14" t="b">
        <f t="shared" si="634"/>
        <v>0</v>
      </c>
      <c r="F10127" s="3"/>
      <c r="G10127" s="5">
        <v>58216</v>
      </c>
    </row>
    <row r="10128" spans="2:7">
      <c r="B10128" s="24">
        <f t="shared" si="635"/>
        <v>53894</v>
      </c>
      <c r="C10128" s="8" t="b">
        <f t="shared" si="633"/>
        <v>1</v>
      </c>
      <c r="D10128" s="21" t="b">
        <f t="shared" si="632"/>
        <v>0</v>
      </c>
      <c r="E10128" s="14" t="b">
        <f t="shared" si="634"/>
        <v>0</v>
      </c>
      <c r="F10128" s="3"/>
      <c r="G10128" s="5">
        <v>58217</v>
      </c>
    </row>
    <row r="10129" spans="2:7">
      <c r="B10129" s="24">
        <f t="shared" si="635"/>
        <v>53895</v>
      </c>
      <c r="C10129" s="8" t="b">
        <f t="shared" si="633"/>
        <v>0</v>
      </c>
      <c r="D10129" s="21" t="b">
        <f t="shared" si="632"/>
        <v>0</v>
      </c>
      <c r="E10129" s="14">
        <f t="shared" si="634"/>
        <v>53895</v>
      </c>
      <c r="F10129" s="3"/>
      <c r="G10129" s="5">
        <v>58218</v>
      </c>
    </row>
    <row r="10130" spans="2:7">
      <c r="B10130" s="24">
        <f t="shared" si="635"/>
        <v>53896</v>
      </c>
      <c r="C10130" s="8" t="b">
        <f t="shared" si="633"/>
        <v>0</v>
      </c>
      <c r="D10130" s="21" t="b">
        <f t="shared" si="632"/>
        <v>0</v>
      </c>
      <c r="E10130" s="14">
        <f t="shared" si="634"/>
        <v>53896</v>
      </c>
      <c r="F10130" s="3"/>
      <c r="G10130" s="5">
        <v>58221</v>
      </c>
    </row>
    <row r="10131" spans="2:7">
      <c r="B10131" s="24">
        <f t="shared" si="635"/>
        <v>53897</v>
      </c>
      <c r="C10131" s="8" t="b">
        <f t="shared" si="633"/>
        <v>0</v>
      </c>
      <c r="D10131" s="21" t="b">
        <f t="shared" si="632"/>
        <v>0</v>
      </c>
      <c r="E10131" s="14">
        <f t="shared" si="634"/>
        <v>53897</v>
      </c>
      <c r="F10131" s="3"/>
      <c r="G10131" s="5">
        <v>58222</v>
      </c>
    </row>
    <row r="10132" spans="2:7">
      <c r="B10132" s="24">
        <f t="shared" si="635"/>
        <v>53898</v>
      </c>
      <c r="C10132" s="8" t="b">
        <f t="shared" si="633"/>
        <v>0</v>
      </c>
      <c r="D10132" s="21" t="b">
        <f t="shared" si="632"/>
        <v>0</v>
      </c>
      <c r="E10132" s="14">
        <f t="shared" si="634"/>
        <v>53898</v>
      </c>
      <c r="F10132" s="3"/>
      <c r="G10132" s="5">
        <v>58223</v>
      </c>
    </row>
    <row r="10133" spans="2:7">
      <c r="B10133" s="24">
        <f t="shared" si="635"/>
        <v>53899</v>
      </c>
      <c r="C10133" s="8" t="b">
        <f t="shared" si="633"/>
        <v>0</v>
      </c>
      <c r="D10133" s="21" t="b">
        <f t="shared" si="632"/>
        <v>0</v>
      </c>
      <c r="E10133" s="14">
        <f t="shared" si="634"/>
        <v>53899</v>
      </c>
      <c r="F10133" s="3"/>
      <c r="G10133" s="5">
        <v>58224</v>
      </c>
    </row>
    <row r="10134" spans="2:7">
      <c r="B10134" s="24">
        <f t="shared" si="635"/>
        <v>53900</v>
      </c>
      <c r="C10134" s="8" t="b">
        <f t="shared" si="633"/>
        <v>1</v>
      </c>
      <c r="D10134" s="21" t="b">
        <f t="shared" si="632"/>
        <v>0</v>
      </c>
      <c r="E10134" s="14" t="b">
        <f t="shared" si="634"/>
        <v>0</v>
      </c>
      <c r="F10134" s="3"/>
      <c r="G10134" s="5">
        <v>58225</v>
      </c>
    </row>
    <row r="10135" spans="2:7">
      <c r="B10135" s="24">
        <f t="shared" si="635"/>
        <v>53901</v>
      </c>
      <c r="C10135" s="8" t="b">
        <f t="shared" si="633"/>
        <v>1</v>
      </c>
      <c r="D10135" s="21" t="b">
        <f t="shared" si="632"/>
        <v>0</v>
      </c>
      <c r="E10135" s="14" t="b">
        <f t="shared" si="634"/>
        <v>0</v>
      </c>
      <c r="F10135" s="3"/>
      <c r="G10135" s="5">
        <v>58228</v>
      </c>
    </row>
    <row r="10136" spans="2:7">
      <c r="B10136" s="24">
        <f t="shared" si="635"/>
        <v>53902</v>
      </c>
      <c r="C10136" s="8" t="b">
        <f t="shared" si="633"/>
        <v>0</v>
      </c>
      <c r="D10136" s="21" t="b">
        <f t="shared" si="632"/>
        <v>0</v>
      </c>
      <c r="E10136" s="14">
        <f t="shared" si="634"/>
        <v>53902</v>
      </c>
      <c r="F10136" s="3"/>
      <c r="G10136" s="5">
        <v>58229</v>
      </c>
    </row>
    <row r="10137" spans="2:7">
      <c r="B10137" s="24">
        <f t="shared" si="635"/>
        <v>53903</v>
      </c>
      <c r="C10137" s="8" t="b">
        <f t="shared" si="633"/>
        <v>0</v>
      </c>
      <c r="D10137" s="21" t="b">
        <f t="shared" si="632"/>
        <v>0</v>
      </c>
      <c r="E10137" s="14">
        <f t="shared" si="634"/>
        <v>53903</v>
      </c>
      <c r="F10137" s="3"/>
      <c r="G10137" s="5">
        <v>58230</v>
      </c>
    </row>
    <row r="10138" spans="2:7">
      <c r="B10138" s="24">
        <f t="shared" si="635"/>
        <v>53904</v>
      </c>
      <c r="C10138" s="8" t="b">
        <f t="shared" si="633"/>
        <v>0</v>
      </c>
      <c r="D10138" s="21" t="b">
        <f t="shared" si="632"/>
        <v>0</v>
      </c>
      <c r="E10138" s="14">
        <f t="shared" si="634"/>
        <v>53904</v>
      </c>
      <c r="F10138" s="3"/>
      <c r="G10138" s="5">
        <v>58231</v>
      </c>
    </row>
    <row r="10139" spans="2:7">
      <c r="B10139" s="24">
        <f t="shared" si="635"/>
        <v>53905</v>
      </c>
      <c r="C10139" s="8" t="b">
        <f t="shared" si="633"/>
        <v>0</v>
      </c>
      <c r="D10139" s="21" t="b">
        <f t="shared" si="632"/>
        <v>0</v>
      </c>
      <c r="E10139" s="14">
        <f t="shared" si="634"/>
        <v>53905</v>
      </c>
      <c r="F10139" s="3"/>
      <c r="G10139" s="5">
        <v>58232</v>
      </c>
    </row>
    <row r="10140" spans="2:7">
      <c r="B10140" s="24">
        <f t="shared" si="635"/>
        <v>53906</v>
      </c>
      <c r="C10140" s="8" t="b">
        <f t="shared" si="633"/>
        <v>0</v>
      </c>
      <c r="D10140" s="21" t="b">
        <f t="shared" si="632"/>
        <v>0</v>
      </c>
      <c r="E10140" s="14">
        <f t="shared" si="634"/>
        <v>53906</v>
      </c>
      <c r="F10140" s="3"/>
      <c r="G10140" s="5">
        <v>58235</v>
      </c>
    </row>
    <row r="10141" spans="2:7">
      <c r="B10141" s="24">
        <f t="shared" si="635"/>
        <v>53907</v>
      </c>
      <c r="C10141" s="8" t="b">
        <f t="shared" si="633"/>
        <v>1</v>
      </c>
      <c r="D10141" s="21" t="b">
        <f t="shared" si="632"/>
        <v>0</v>
      </c>
      <c r="E10141" s="14" t="b">
        <f t="shared" si="634"/>
        <v>0</v>
      </c>
      <c r="F10141" s="3"/>
      <c r="G10141" s="5">
        <v>58236</v>
      </c>
    </row>
    <row r="10142" spans="2:7">
      <c r="B10142" s="24">
        <f t="shared" si="635"/>
        <v>53908</v>
      </c>
      <c r="C10142" s="8" t="b">
        <f t="shared" si="633"/>
        <v>1</v>
      </c>
      <c r="D10142" s="21" t="b">
        <f t="shared" si="632"/>
        <v>0</v>
      </c>
      <c r="E10142" s="14" t="b">
        <f t="shared" si="634"/>
        <v>0</v>
      </c>
      <c r="F10142" s="3"/>
      <c r="G10142" s="5">
        <v>58237</v>
      </c>
    </row>
    <row r="10143" spans="2:7">
      <c r="B10143" s="24">
        <f t="shared" si="635"/>
        <v>53909</v>
      </c>
      <c r="C10143" s="8" t="b">
        <f t="shared" si="633"/>
        <v>0</v>
      </c>
      <c r="D10143" s="21" t="b">
        <f t="shared" si="632"/>
        <v>0</v>
      </c>
      <c r="E10143" s="14">
        <f t="shared" si="634"/>
        <v>53909</v>
      </c>
      <c r="F10143" s="3"/>
      <c r="G10143" s="5">
        <v>58238</v>
      </c>
    </row>
    <row r="10144" spans="2:7">
      <c r="B10144" s="24">
        <f t="shared" si="635"/>
        <v>53910</v>
      </c>
      <c r="C10144" s="8" t="b">
        <f t="shared" si="633"/>
        <v>0</v>
      </c>
      <c r="D10144" s="21" t="b">
        <f t="shared" si="632"/>
        <v>0</v>
      </c>
      <c r="E10144" s="14">
        <f t="shared" si="634"/>
        <v>53910</v>
      </c>
      <c r="F10144" s="3"/>
      <c r="G10144" s="5">
        <v>58239</v>
      </c>
    </row>
    <row r="10145" spans="2:7">
      <c r="B10145" s="24">
        <f t="shared" si="635"/>
        <v>53911</v>
      </c>
      <c r="C10145" s="8" t="b">
        <f t="shared" si="633"/>
        <v>0</v>
      </c>
      <c r="D10145" s="21" t="b">
        <f t="shared" si="632"/>
        <v>0</v>
      </c>
      <c r="E10145" s="14">
        <f t="shared" si="634"/>
        <v>53911</v>
      </c>
      <c r="F10145" s="3"/>
      <c r="G10145" s="5">
        <v>58242</v>
      </c>
    </row>
    <row r="10146" spans="2:7">
      <c r="B10146" s="24">
        <f t="shared" si="635"/>
        <v>53912</v>
      </c>
      <c r="C10146" s="8" t="b">
        <f t="shared" si="633"/>
        <v>0</v>
      </c>
      <c r="D10146" s="21" t="b">
        <f t="shared" si="632"/>
        <v>0</v>
      </c>
      <c r="E10146" s="14">
        <f t="shared" si="634"/>
        <v>53912</v>
      </c>
      <c r="F10146" s="3"/>
      <c r="G10146" s="5">
        <v>58243</v>
      </c>
    </row>
    <row r="10147" spans="2:7">
      <c r="B10147" s="24">
        <f t="shared" si="635"/>
        <v>53913</v>
      </c>
      <c r="C10147" s="8" t="b">
        <f t="shared" si="633"/>
        <v>0</v>
      </c>
      <c r="D10147" s="21" t="b">
        <f t="shared" si="632"/>
        <v>0</v>
      </c>
      <c r="E10147" s="14">
        <f t="shared" si="634"/>
        <v>53913</v>
      </c>
      <c r="F10147" s="3"/>
      <c r="G10147" s="5">
        <v>58244</v>
      </c>
    </row>
    <row r="10148" spans="2:7">
      <c r="B10148" s="24">
        <f t="shared" si="635"/>
        <v>53914</v>
      </c>
      <c r="C10148" s="8" t="b">
        <f t="shared" si="633"/>
        <v>1</v>
      </c>
      <c r="D10148" s="21" t="b">
        <f t="shared" si="632"/>
        <v>0</v>
      </c>
      <c r="E10148" s="14" t="b">
        <f t="shared" si="634"/>
        <v>0</v>
      </c>
      <c r="F10148" s="3"/>
      <c r="G10148" s="5">
        <v>58245</v>
      </c>
    </row>
    <row r="10149" spans="2:7">
      <c r="B10149" s="24">
        <f t="shared" si="635"/>
        <v>53915</v>
      </c>
      <c r="C10149" s="8" t="b">
        <f t="shared" si="633"/>
        <v>1</v>
      </c>
      <c r="D10149" s="21" t="b">
        <f t="shared" si="632"/>
        <v>0</v>
      </c>
      <c r="E10149" s="14" t="b">
        <f t="shared" si="634"/>
        <v>0</v>
      </c>
      <c r="F10149" s="3"/>
      <c r="G10149" s="5">
        <v>58246</v>
      </c>
    </row>
    <row r="10150" spans="2:7">
      <c r="B10150" s="24">
        <f t="shared" si="635"/>
        <v>53916</v>
      </c>
      <c r="C10150" s="8" t="b">
        <f t="shared" si="633"/>
        <v>0</v>
      </c>
      <c r="D10150" s="21" t="b">
        <f t="shared" si="632"/>
        <v>0</v>
      </c>
      <c r="E10150" s="14">
        <f t="shared" si="634"/>
        <v>53916</v>
      </c>
      <c r="F10150" s="3"/>
      <c r="G10150" s="5">
        <v>58249</v>
      </c>
    </row>
    <row r="10151" spans="2:7">
      <c r="B10151" s="24">
        <f t="shared" si="635"/>
        <v>53917</v>
      </c>
      <c r="C10151" s="8" t="b">
        <f t="shared" si="633"/>
        <v>0</v>
      </c>
      <c r="D10151" s="21" t="b">
        <f t="shared" si="632"/>
        <v>0</v>
      </c>
      <c r="E10151" s="14">
        <f t="shared" si="634"/>
        <v>53917</v>
      </c>
      <c r="F10151" s="3"/>
      <c r="G10151" s="5">
        <v>58250</v>
      </c>
    </row>
    <row r="10152" spans="2:7">
      <c r="B10152" s="24">
        <f t="shared" si="635"/>
        <v>53918</v>
      </c>
      <c r="C10152" s="8" t="b">
        <f t="shared" si="633"/>
        <v>0</v>
      </c>
      <c r="D10152" s="21" t="b">
        <f t="shared" si="632"/>
        <v>0</v>
      </c>
      <c r="E10152" s="14">
        <f t="shared" si="634"/>
        <v>53918</v>
      </c>
      <c r="F10152" s="3"/>
      <c r="G10152" s="5">
        <v>58251</v>
      </c>
    </row>
    <row r="10153" spans="2:7">
      <c r="B10153" s="24">
        <f t="shared" si="635"/>
        <v>53919</v>
      </c>
      <c r="C10153" s="8" t="b">
        <f t="shared" si="633"/>
        <v>0</v>
      </c>
      <c r="D10153" s="21" t="b">
        <f t="shared" si="632"/>
        <v>0</v>
      </c>
      <c r="E10153" s="14">
        <f t="shared" si="634"/>
        <v>53919</v>
      </c>
      <c r="F10153" s="3"/>
      <c r="G10153" s="5">
        <v>58252</v>
      </c>
    </row>
    <row r="10154" spans="2:7">
      <c r="B10154" s="24">
        <f t="shared" si="635"/>
        <v>53920</v>
      </c>
      <c r="C10154" s="8" t="b">
        <f t="shared" si="633"/>
        <v>0</v>
      </c>
      <c r="D10154" s="21" t="b">
        <f t="shared" si="632"/>
        <v>0</v>
      </c>
      <c r="E10154" s="14">
        <f t="shared" si="634"/>
        <v>53920</v>
      </c>
      <c r="F10154" s="3"/>
      <c r="G10154" s="5">
        <v>58253</v>
      </c>
    </row>
    <row r="10155" spans="2:7">
      <c r="B10155" s="24">
        <f t="shared" si="635"/>
        <v>53921</v>
      </c>
      <c r="C10155" s="8" t="b">
        <f t="shared" si="633"/>
        <v>1</v>
      </c>
      <c r="D10155" s="21" t="b">
        <f t="shared" si="632"/>
        <v>0</v>
      </c>
      <c r="E10155" s="14" t="b">
        <f t="shared" si="634"/>
        <v>0</v>
      </c>
      <c r="F10155" s="3"/>
      <c r="G10155" s="5">
        <v>58256</v>
      </c>
    </row>
    <row r="10156" spans="2:7">
      <c r="B10156" s="24">
        <f t="shared" si="635"/>
        <v>53922</v>
      </c>
      <c r="C10156" s="8" t="b">
        <f t="shared" si="633"/>
        <v>1</v>
      </c>
      <c r="D10156" s="21" t="b">
        <f t="shared" si="632"/>
        <v>0</v>
      </c>
      <c r="E10156" s="14" t="b">
        <f t="shared" si="634"/>
        <v>0</v>
      </c>
      <c r="F10156" s="3"/>
      <c r="G10156" s="5">
        <v>58257</v>
      </c>
    </row>
    <row r="10157" spans="2:7">
      <c r="B10157" s="24">
        <f t="shared" si="635"/>
        <v>53923</v>
      </c>
      <c r="C10157" s="8" t="b">
        <f t="shared" si="633"/>
        <v>0</v>
      </c>
      <c r="D10157" s="21" t="b">
        <f t="shared" si="632"/>
        <v>0</v>
      </c>
      <c r="E10157" s="14">
        <f t="shared" si="634"/>
        <v>53923</v>
      </c>
      <c r="F10157" s="3"/>
      <c r="G10157" s="5">
        <v>58258</v>
      </c>
    </row>
    <row r="10158" spans="2:7">
      <c r="B10158" s="24">
        <f t="shared" si="635"/>
        <v>53924</v>
      </c>
      <c r="C10158" s="8" t="b">
        <f t="shared" si="633"/>
        <v>0</v>
      </c>
      <c r="D10158" s="21" t="b">
        <f t="shared" si="632"/>
        <v>0</v>
      </c>
      <c r="E10158" s="14">
        <f t="shared" si="634"/>
        <v>53924</v>
      </c>
      <c r="F10158" s="3"/>
      <c r="G10158" s="5">
        <v>58259</v>
      </c>
    </row>
    <row r="10159" spans="2:7">
      <c r="B10159" s="24">
        <f t="shared" si="635"/>
        <v>53925</v>
      </c>
      <c r="C10159" s="8" t="b">
        <f t="shared" si="633"/>
        <v>0</v>
      </c>
      <c r="D10159" s="21" t="b">
        <f t="shared" si="632"/>
        <v>0</v>
      </c>
      <c r="E10159" s="14">
        <f t="shared" si="634"/>
        <v>53925</v>
      </c>
      <c r="F10159" s="3"/>
      <c r="G10159" s="5">
        <v>58260</v>
      </c>
    </row>
    <row r="10160" spans="2:7">
      <c r="B10160" s="24">
        <f t="shared" si="635"/>
        <v>53926</v>
      </c>
      <c r="C10160" s="8" t="b">
        <f t="shared" si="633"/>
        <v>0</v>
      </c>
      <c r="D10160" s="21" t="b">
        <f t="shared" si="632"/>
        <v>0</v>
      </c>
      <c r="E10160" s="14">
        <f t="shared" si="634"/>
        <v>53926</v>
      </c>
      <c r="F10160" s="3"/>
      <c r="G10160" s="5">
        <v>58263</v>
      </c>
    </row>
    <row r="10161" spans="2:7">
      <c r="B10161" s="24">
        <f t="shared" si="635"/>
        <v>53927</v>
      </c>
      <c r="C10161" s="8" t="b">
        <f t="shared" si="633"/>
        <v>0</v>
      </c>
      <c r="D10161" s="21" t="b">
        <f t="shared" si="632"/>
        <v>0</v>
      </c>
      <c r="E10161" s="14">
        <f t="shared" si="634"/>
        <v>53927</v>
      </c>
      <c r="F10161" s="3"/>
      <c r="G10161" s="5">
        <v>58264</v>
      </c>
    </row>
    <row r="10162" spans="2:7">
      <c r="B10162" s="24">
        <f t="shared" si="635"/>
        <v>53928</v>
      </c>
      <c r="C10162" s="8" t="b">
        <f t="shared" si="633"/>
        <v>1</v>
      </c>
      <c r="D10162" s="21" t="b">
        <f t="shared" si="632"/>
        <v>0</v>
      </c>
      <c r="E10162" s="14" t="b">
        <f t="shared" si="634"/>
        <v>0</v>
      </c>
      <c r="F10162" s="3"/>
      <c r="G10162" s="5">
        <v>58265</v>
      </c>
    </row>
    <row r="10163" spans="2:7">
      <c r="B10163" s="24">
        <f t="shared" si="635"/>
        <v>53929</v>
      </c>
      <c r="C10163" s="8" t="b">
        <f t="shared" si="633"/>
        <v>1</v>
      </c>
      <c r="D10163" s="21" t="b">
        <f t="shared" si="632"/>
        <v>0</v>
      </c>
      <c r="E10163" s="14" t="b">
        <f t="shared" si="634"/>
        <v>0</v>
      </c>
      <c r="F10163" s="3"/>
      <c r="G10163" s="5">
        <v>58266</v>
      </c>
    </row>
    <row r="10164" spans="2:7">
      <c r="B10164" s="24">
        <f t="shared" si="635"/>
        <v>53930</v>
      </c>
      <c r="C10164" s="8" t="b">
        <f t="shared" si="633"/>
        <v>0</v>
      </c>
      <c r="D10164" s="21" t="b">
        <f t="shared" si="632"/>
        <v>0</v>
      </c>
      <c r="E10164" s="14">
        <f t="shared" si="634"/>
        <v>53930</v>
      </c>
      <c r="F10164" s="3"/>
      <c r="G10164" s="5">
        <v>58267</v>
      </c>
    </row>
    <row r="10165" spans="2:7">
      <c r="B10165" s="24">
        <f t="shared" si="635"/>
        <v>53931</v>
      </c>
      <c r="C10165" s="8" t="b">
        <f t="shared" si="633"/>
        <v>0</v>
      </c>
      <c r="D10165" s="21" t="b">
        <f t="shared" si="632"/>
        <v>0</v>
      </c>
      <c r="E10165" s="14">
        <f t="shared" si="634"/>
        <v>53931</v>
      </c>
      <c r="F10165" s="3"/>
      <c r="G10165" s="5">
        <v>58270</v>
      </c>
    </row>
    <row r="10166" spans="2:7">
      <c r="B10166" s="24">
        <f t="shared" si="635"/>
        <v>53932</v>
      </c>
      <c r="C10166" s="8" t="b">
        <f t="shared" si="633"/>
        <v>0</v>
      </c>
      <c r="D10166" s="21" t="b">
        <f t="shared" si="632"/>
        <v>0</v>
      </c>
      <c r="E10166" s="14">
        <f t="shared" si="634"/>
        <v>53932</v>
      </c>
      <c r="F10166" s="3"/>
      <c r="G10166" s="5">
        <v>58271</v>
      </c>
    </row>
    <row r="10167" spans="2:7">
      <c r="B10167" s="24">
        <f t="shared" si="635"/>
        <v>53933</v>
      </c>
      <c r="C10167" s="8" t="b">
        <f t="shared" si="633"/>
        <v>0</v>
      </c>
      <c r="D10167" s="21" t="b">
        <f t="shared" si="632"/>
        <v>0</v>
      </c>
      <c r="E10167" s="14">
        <f t="shared" si="634"/>
        <v>53933</v>
      </c>
      <c r="F10167" s="3"/>
      <c r="G10167" s="5">
        <v>58272</v>
      </c>
    </row>
    <row r="10168" spans="2:7">
      <c r="B10168" s="24">
        <f t="shared" si="635"/>
        <v>53934</v>
      </c>
      <c r="C10168" s="8" t="b">
        <f t="shared" si="633"/>
        <v>0</v>
      </c>
      <c r="D10168" s="21" t="b">
        <f t="shared" si="632"/>
        <v>0</v>
      </c>
      <c r="E10168" s="14">
        <f t="shared" si="634"/>
        <v>53934</v>
      </c>
      <c r="F10168" s="3"/>
      <c r="G10168" s="5">
        <v>58273</v>
      </c>
    </row>
    <row r="10169" spans="2:7">
      <c r="B10169" s="24">
        <f t="shared" si="635"/>
        <v>53935</v>
      </c>
      <c r="C10169" s="8" t="b">
        <f t="shared" si="633"/>
        <v>1</v>
      </c>
      <c r="D10169" s="21" t="b">
        <f t="shared" si="632"/>
        <v>0</v>
      </c>
      <c r="E10169" s="14" t="b">
        <f t="shared" si="634"/>
        <v>0</v>
      </c>
      <c r="F10169" s="3"/>
      <c r="G10169" s="5">
        <v>58274</v>
      </c>
    </row>
    <row r="10170" spans="2:7">
      <c r="B10170" s="24">
        <f t="shared" si="635"/>
        <v>53936</v>
      </c>
      <c r="C10170" s="8" t="b">
        <f t="shared" si="633"/>
        <v>1</v>
      </c>
      <c r="D10170" s="21" t="b">
        <f t="shared" si="632"/>
        <v>0</v>
      </c>
      <c r="E10170" s="14" t="b">
        <f t="shared" si="634"/>
        <v>0</v>
      </c>
      <c r="F10170" s="3"/>
      <c r="G10170" s="5">
        <v>58277</v>
      </c>
    </row>
    <row r="10171" spans="2:7">
      <c r="B10171" s="24">
        <f t="shared" si="635"/>
        <v>53937</v>
      </c>
      <c r="C10171" s="8" t="b">
        <f t="shared" si="633"/>
        <v>0</v>
      </c>
      <c r="D10171" s="21" t="b">
        <f t="shared" si="632"/>
        <v>0</v>
      </c>
      <c r="E10171" s="14">
        <f t="shared" si="634"/>
        <v>53937</v>
      </c>
      <c r="F10171" s="3"/>
      <c r="G10171" s="5">
        <v>58278</v>
      </c>
    </row>
    <row r="10172" spans="2:7">
      <c r="B10172" s="24">
        <f t="shared" si="635"/>
        <v>53938</v>
      </c>
      <c r="C10172" s="8" t="b">
        <f t="shared" si="633"/>
        <v>0</v>
      </c>
      <c r="D10172" s="21" t="b">
        <f t="shared" si="632"/>
        <v>0</v>
      </c>
      <c r="E10172" s="14">
        <f t="shared" si="634"/>
        <v>53938</v>
      </c>
      <c r="F10172" s="3"/>
      <c r="G10172" s="5">
        <v>58279</v>
      </c>
    </row>
    <row r="10173" spans="2:7">
      <c r="B10173" s="24">
        <f t="shared" si="635"/>
        <v>53939</v>
      </c>
      <c r="C10173" s="8" t="b">
        <f t="shared" si="633"/>
        <v>0</v>
      </c>
      <c r="D10173" s="21" t="b">
        <f t="shared" si="632"/>
        <v>0</v>
      </c>
      <c r="E10173" s="14">
        <f t="shared" si="634"/>
        <v>53939</v>
      </c>
      <c r="F10173" s="3"/>
      <c r="G10173" s="5">
        <v>58280</v>
      </c>
    </row>
    <row r="10174" spans="2:7">
      <c r="B10174" s="24">
        <f t="shared" si="635"/>
        <v>53940</v>
      </c>
      <c r="C10174" s="8" t="b">
        <f t="shared" si="633"/>
        <v>0</v>
      </c>
      <c r="D10174" s="21" t="b">
        <f t="shared" si="632"/>
        <v>0</v>
      </c>
      <c r="E10174" s="14">
        <f t="shared" si="634"/>
        <v>53940</v>
      </c>
      <c r="F10174" s="3"/>
      <c r="G10174" s="5">
        <v>58281</v>
      </c>
    </row>
    <row r="10175" spans="2:7">
      <c r="B10175" s="24">
        <f t="shared" si="635"/>
        <v>53941</v>
      </c>
      <c r="C10175" s="8" t="b">
        <f t="shared" si="633"/>
        <v>0</v>
      </c>
      <c r="D10175" s="21" t="b">
        <f t="shared" si="632"/>
        <v>0</v>
      </c>
      <c r="E10175" s="14">
        <f t="shared" si="634"/>
        <v>53941</v>
      </c>
      <c r="F10175" s="3"/>
      <c r="G10175" s="5">
        <v>58284</v>
      </c>
    </row>
    <row r="10176" spans="2:7">
      <c r="B10176" s="24">
        <f t="shared" si="635"/>
        <v>53942</v>
      </c>
      <c r="C10176" s="8" t="b">
        <f t="shared" si="633"/>
        <v>1</v>
      </c>
      <c r="D10176" s="21" t="b">
        <f t="shared" si="632"/>
        <v>0</v>
      </c>
      <c r="E10176" s="14" t="b">
        <f t="shared" si="634"/>
        <v>0</v>
      </c>
      <c r="F10176" s="3"/>
      <c r="G10176" s="5">
        <v>58285</v>
      </c>
    </row>
    <row r="10177" spans="2:7">
      <c r="B10177" s="24">
        <f t="shared" si="635"/>
        <v>53943</v>
      </c>
      <c r="C10177" s="8" t="b">
        <f t="shared" si="633"/>
        <v>1</v>
      </c>
      <c r="D10177" s="21" t="b">
        <f t="shared" si="632"/>
        <v>0</v>
      </c>
      <c r="E10177" s="14" t="b">
        <f t="shared" si="634"/>
        <v>0</v>
      </c>
      <c r="F10177" s="3"/>
      <c r="G10177" s="5">
        <v>58286</v>
      </c>
    </row>
    <row r="10178" spans="2:7">
      <c r="B10178" s="24">
        <f t="shared" si="635"/>
        <v>53944</v>
      </c>
      <c r="C10178" s="8" t="b">
        <f t="shared" si="633"/>
        <v>0</v>
      </c>
      <c r="D10178" s="21" t="b">
        <f t="shared" si="632"/>
        <v>0</v>
      </c>
      <c r="E10178" s="14">
        <f t="shared" si="634"/>
        <v>53944</v>
      </c>
      <c r="F10178" s="3"/>
      <c r="G10178" s="5">
        <v>58287</v>
      </c>
    </row>
    <row r="10179" spans="2:7">
      <c r="B10179" s="24">
        <f t="shared" si="635"/>
        <v>53945</v>
      </c>
      <c r="C10179" s="8" t="b">
        <f t="shared" si="633"/>
        <v>0</v>
      </c>
      <c r="D10179" s="21" t="b">
        <f t="shared" ref="D10179:D10242" si="636">IF(TYPE(VLOOKUP(B10179,Holidays,1,0))&lt;&gt;1,FALSE,TRUE)</f>
        <v>0</v>
      </c>
      <c r="E10179" s="14">
        <f t="shared" si="634"/>
        <v>53945</v>
      </c>
      <c r="F10179" s="3"/>
      <c r="G10179" s="5">
        <v>58288</v>
      </c>
    </row>
    <row r="10180" spans="2:7">
      <c r="B10180" s="24">
        <f t="shared" si="635"/>
        <v>53946</v>
      </c>
      <c r="C10180" s="8" t="b">
        <f t="shared" ref="C10180:C10243" si="637">IF(WEEKDAY(B10180,2)&gt;5,TRUE)</f>
        <v>0</v>
      </c>
      <c r="D10180" s="21" t="b">
        <f t="shared" si="636"/>
        <v>0</v>
      </c>
      <c r="E10180" s="14">
        <f t="shared" ref="E10180:E10243" si="638">IF(OR(C10180,D10180),FALSE,B10180)</f>
        <v>53946</v>
      </c>
      <c r="F10180" s="3"/>
      <c r="G10180" s="5">
        <v>58291</v>
      </c>
    </row>
    <row r="10181" spans="2:7">
      <c r="B10181" s="24">
        <f t="shared" ref="B10181:B10244" si="639">B10180+1</f>
        <v>53947</v>
      </c>
      <c r="C10181" s="8" t="b">
        <f t="shared" si="637"/>
        <v>0</v>
      </c>
      <c r="D10181" s="21" t="b">
        <f t="shared" si="636"/>
        <v>0</v>
      </c>
      <c r="E10181" s="14">
        <f t="shared" si="638"/>
        <v>53947</v>
      </c>
      <c r="F10181" s="3"/>
      <c r="G10181" s="5">
        <v>58292</v>
      </c>
    </row>
    <row r="10182" spans="2:7">
      <c r="B10182" s="24">
        <f t="shared" si="639"/>
        <v>53948</v>
      </c>
      <c r="C10182" s="8" t="b">
        <f t="shared" si="637"/>
        <v>0</v>
      </c>
      <c r="D10182" s="21" t="b">
        <f t="shared" si="636"/>
        <v>0</v>
      </c>
      <c r="E10182" s="14">
        <f t="shared" si="638"/>
        <v>53948</v>
      </c>
      <c r="F10182" s="3"/>
      <c r="G10182" s="5">
        <v>58293</v>
      </c>
    </row>
    <row r="10183" spans="2:7">
      <c r="B10183" s="24">
        <f t="shared" si="639"/>
        <v>53949</v>
      </c>
      <c r="C10183" s="8" t="b">
        <f t="shared" si="637"/>
        <v>1</v>
      </c>
      <c r="D10183" s="21" t="b">
        <f t="shared" si="636"/>
        <v>0</v>
      </c>
      <c r="E10183" s="14" t="b">
        <f t="shared" si="638"/>
        <v>0</v>
      </c>
      <c r="F10183" s="3"/>
      <c r="G10183" s="5">
        <v>58294</v>
      </c>
    </row>
    <row r="10184" spans="2:7">
      <c r="B10184" s="24">
        <f t="shared" si="639"/>
        <v>53950</v>
      </c>
      <c r="C10184" s="8" t="b">
        <f t="shared" si="637"/>
        <v>1</v>
      </c>
      <c r="D10184" s="21" t="b">
        <f t="shared" si="636"/>
        <v>0</v>
      </c>
      <c r="E10184" s="14" t="b">
        <f t="shared" si="638"/>
        <v>0</v>
      </c>
      <c r="F10184" s="3"/>
      <c r="G10184" s="5">
        <v>58295</v>
      </c>
    </row>
    <row r="10185" spans="2:7">
      <c r="B10185" s="24">
        <f t="shared" si="639"/>
        <v>53951</v>
      </c>
      <c r="C10185" s="8" t="b">
        <f t="shared" si="637"/>
        <v>0</v>
      </c>
      <c r="D10185" s="21" t="b">
        <f t="shared" si="636"/>
        <v>0</v>
      </c>
      <c r="E10185" s="14">
        <f t="shared" si="638"/>
        <v>53951</v>
      </c>
      <c r="F10185" s="3"/>
      <c r="G10185" s="5">
        <v>58298</v>
      </c>
    </row>
    <row r="10186" spans="2:7">
      <c r="B10186" s="24">
        <f t="shared" si="639"/>
        <v>53952</v>
      </c>
      <c r="C10186" s="8" t="b">
        <f t="shared" si="637"/>
        <v>0</v>
      </c>
      <c r="D10186" s="21" t="b">
        <f t="shared" si="636"/>
        <v>0</v>
      </c>
      <c r="E10186" s="14">
        <f t="shared" si="638"/>
        <v>53952</v>
      </c>
      <c r="F10186" s="3"/>
      <c r="G10186" s="5">
        <v>58299</v>
      </c>
    </row>
    <row r="10187" spans="2:7">
      <c r="B10187" s="24">
        <f t="shared" si="639"/>
        <v>53953</v>
      </c>
      <c r="C10187" s="8" t="b">
        <f t="shared" si="637"/>
        <v>0</v>
      </c>
      <c r="D10187" s="21" t="b">
        <f t="shared" si="636"/>
        <v>0</v>
      </c>
      <c r="E10187" s="14">
        <f t="shared" si="638"/>
        <v>53953</v>
      </c>
      <c r="F10187" s="3"/>
      <c r="G10187" s="5">
        <v>58300</v>
      </c>
    </row>
    <row r="10188" spans="2:7">
      <c r="B10188" s="24">
        <f t="shared" si="639"/>
        <v>53954</v>
      </c>
      <c r="C10188" s="8" t="b">
        <f t="shared" si="637"/>
        <v>0</v>
      </c>
      <c r="D10188" s="21" t="b">
        <f t="shared" si="636"/>
        <v>0</v>
      </c>
      <c r="E10188" s="14">
        <f t="shared" si="638"/>
        <v>53954</v>
      </c>
      <c r="F10188" s="3"/>
      <c r="G10188" s="5">
        <v>58301</v>
      </c>
    </row>
    <row r="10189" spans="2:7">
      <c r="B10189" s="24">
        <f t="shared" si="639"/>
        <v>53955</v>
      </c>
      <c r="C10189" s="8" t="b">
        <f t="shared" si="637"/>
        <v>0</v>
      </c>
      <c r="D10189" s="21" t="b">
        <f t="shared" si="636"/>
        <v>0</v>
      </c>
      <c r="E10189" s="14">
        <f t="shared" si="638"/>
        <v>53955</v>
      </c>
      <c r="F10189" s="3"/>
      <c r="G10189" s="5">
        <v>58302</v>
      </c>
    </row>
    <row r="10190" spans="2:7">
      <c r="B10190" s="24">
        <f t="shared" si="639"/>
        <v>53956</v>
      </c>
      <c r="C10190" s="8" t="b">
        <f t="shared" si="637"/>
        <v>1</v>
      </c>
      <c r="D10190" s="21" t="b">
        <f t="shared" si="636"/>
        <v>0</v>
      </c>
      <c r="E10190" s="14" t="b">
        <f t="shared" si="638"/>
        <v>0</v>
      </c>
      <c r="F10190" s="3"/>
      <c r="G10190" s="5">
        <v>58305</v>
      </c>
    </row>
    <row r="10191" spans="2:7">
      <c r="B10191" s="24">
        <f t="shared" si="639"/>
        <v>53957</v>
      </c>
      <c r="C10191" s="8" t="b">
        <f t="shared" si="637"/>
        <v>1</v>
      </c>
      <c r="D10191" s="21" t="b">
        <f t="shared" si="636"/>
        <v>0</v>
      </c>
      <c r="E10191" s="14" t="b">
        <f t="shared" si="638"/>
        <v>0</v>
      </c>
      <c r="F10191" s="3"/>
      <c r="G10191" s="5">
        <v>58306</v>
      </c>
    </row>
    <row r="10192" spans="2:7">
      <c r="B10192" s="24">
        <f t="shared" si="639"/>
        <v>53958</v>
      </c>
      <c r="C10192" s="8" t="b">
        <f t="shared" si="637"/>
        <v>0</v>
      </c>
      <c r="D10192" s="21" t="b">
        <f t="shared" si="636"/>
        <v>0</v>
      </c>
      <c r="E10192" s="14">
        <f t="shared" si="638"/>
        <v>53958</v>
      </c>
      <c r="F10192" s="3"/>
      <c r="G10192" s="5">
        <v>58307</v>
      </c>
    </row>
    <row r="10193" spans="2:7">
      <c r="B10193" s="24">
        <f t="shared" si="639"/>
        <v>53959</v>
      </c>
      <c r="C10193" s="8" t="b">
        <f t="shared" si="637"/>
        <v>0</v>
      </c>
      <c r="D10193" s="21" t="b">
        <f t="shared" si="636"/>
        <v>0</v>
      </c>
      <c r="E10193" s="14">
        <f t="shared" si="638"/>
        <v>53959</v>
      </c>
      <c r="F10193" s="3"/>
      <c r="G10193" s="5">
        <v>58308</v>
      </c>
    </row>
    <row r="10194" spans="2:7">
      <c r="B10194" s="24">
        <f t="shared" si="639"/>
        <v>53960</v>
      </c>
      <c r="C10194" s="8" t="b">
        <f t="shared" si="637"/>
        <v>0</v>
      </c>
      <c r="D10194" s="21" t="b">
        <f t="shared" si="636"/>
        <v>0</v>
      </c>
      <c r="E10194" s="14">
        <f t="shared" si="638"/>
        <v>53960</v>
      </c>
      <c r="F10194" s="3"/>
      <c r="G10194" s="5">
        <v>58309</v>
      </c>
    </row>
    <row r="10195" spans="2:7">
      <c r="B10195" s="24">
        <f t="shared" si="639"/>
        <v>53961</v>
      </c>
      <c r="C10195" s="8" t="b">
        <f t="shared" si="637"/>
        <v>0</v>
      </c>
      <c r="D10195" s="21" t="b">
        <f t="shared" si="636"/>
        <v>0</v>
      </c>
      <c r="E10195" s="14">
        <f t="shared" si="638"/>
        <v>53961</v>
      </c>
      <c r="F10195" s="3"/>
      <c r="G10195" s="5">
        <v>58312</v>
      </c>
    </row>
    <row r="10196" spans="2:7">
      <c r="B10196" s="24">
        <f t="shared" si="639"/>
        <v>53962</v>
      </c>
      <c r="C10196" s="8" t="b">
        <f t="shared" si="637"/>
        <v>0</v>
      </c>
      <c r="D10196" s="21" t="b">
        <f t="shared" si="636"/>
        <v>0</v>
      </c>
      <c r="E10196" s="14">
        <f t="shared" si="638"/>
        <v>53962</v>
      </c>
      <c r="F10196" s="3"/>
      <c r="G10196" s="5">
        <v>58313</v>
      </c>
    </row>
    <row r="10197" spans="2:7">
      <c r="B10197" s="24">
        <f t="shared" si="639"/>
        <v>53963</v>
      </c>
      <c r="C10197" s="8" t="b">
        <f t="shared" si="637"/>
        <v>1</v>
      </c>
      <c r="D10197" s="21" t="b">
        <f t="shared" si="636"/>
        <v>0</v>
      </c>
      <c r="E10197" s="14" t="b">
        <f t="shared" si="638"/>
        <v>0</v>
      </c>
      <c r="F10197" s="3"/>
      <c r="G10197" s="5">
        <v>58314</v>
      </c>
    </row>
    <row r="10198" spans="2:7">
      <c r="B10198" s="24">
        <f t="shared" si="639"/>
        <v>53964</v>
      </c>
      <c r="C10198" s="8" t="b">
        <f t="shared" si="637"/>
        <v>1</v>
      </c>
      <c r="D10198" s="21" t="b">
        <f t="shared" si="636"/>
        <v>0</v>
      </c>
      <c r="E10198" s="14" t="b">
        <f t="shared" si="638"/>
        <v>0</v>
      </c>
      <c r="F10198" s="3"/>
      <c r="G10198" s="5">
        <v>58315</v>
      </c>
    </row>
    <row r="10199" spans="2:7">
      <c r="B10199" s="24">
        <f t="shared" si="639"/>
        <v>53965</v>
      </c>
      <c r="C10199" s="8" t="b">
        <f t="shared" si="637"/>
        <v>0</v>
      </c>
      <c r="D10199" s="21" t="b">
        <f t="shared" si="636"/>
        <v>0</v>
      </c>
      <c r="E10199" s="14">
        <f t="shared" si="638"/>
        <v>53965</v>
      </c>
      <c r="F10199" s="3"/>
      <c r="G10199" s="5">
        <v>58316</v>
      </c>
    </row>
    <row r="10200" spans="2:7">
      <c r="B10200" s="24">
        <f t="shared" si="639"/>
        <v>53966</v>
      </c>
      <c r="C10200" s="8" t="b">
        <f t="shared" si="637"/>
        <v>0</v>
      </c>
      <c r="D10200" s="21" t="b">
        <f t="shared" si="636"/>
        <v>0</v>
      </c>
      <c r="E10200" s="14">
        <f t="shared" si="638"/>
        <v>53966</v>
      </c>
      <c r="F10200" s="3"/>
      <c r="G10200" s="5">
        <v>58319</v>
      </c>
    </row>
    <row r="10201" spans="2:7">
      <c r="B10201" s="24">
        <f t="shared" si="639"/>
        <v>53967</v>
      </c>
      <c r="C10201" s="8" t="b">
        <f t="shared" si="637"/>
        <v>0</v>
      </c>
      <c r="D10201" s="21" t="b">
        <f t="shared" si="636"/>
        <v>0</v>
      </c>
      <c r="E10201" s="14">
        <f t="shared" si="638"/>
        <v>53967</v>
      </c>
      <c r="F10201" s="3"/>
      <c r="G10201" s="5">
        <v>58320</v>
      </c>
    </row>
    <row r="10202" spans="2:7">
      <c r="B10202" s="24">
        <f t="shared" si="639"/>
        <v>53968</v>
      </c>
      <c r="C10202" s="8" t="b">
        <f t="shared" si="637"/>
        <v>0</v>
      </c>
      <c r="D10202" s="21" t="b">
        <f t="shared" si="636"/>
        <v>0</v>
      </c>
      <c r="E10202" s="14">
        <f t="shared" si="638"/>
        <v>53968</v>
      </c>
      <c r="F10202" s="3"/>
      <c r="G10202" s="5">
        <v>58321</v>
      </c>
    </row>
    <row r="10203" spans="2:7">
      <c r="B10203" s="24">
        <f t="shared" si="639"/>
        <v>53969</v>
      </c>
      <c r="C10203" s="8" t="b">
        <f t="shared" si="637"/>
        <v>0</v>
      </c>
      <c r="D10203" s="21" t="b">
        <f t="shared" si="636"/>
        <v>0</v>
      </c>
      <c r="E10203" s="14">
        <f t="shared" si="638"/>
        <v>53969</v>
      </c>
      <c r="F10203" s="3"/>
      <c r="G10203" s="5">
        <v>58322</v>
      </c>
    </row>
    <row r="10204" spans="2:7">
      <c r="B10204" s="24">
        <f t="shared" si="639"/>
        <v>53970</v>
      </c>
      <c r="C10204" s="8" t="b">
        <f t="shared" si="637"/>
        <v>1</v>
      </c>
      <c r="D10204" s="21" t="b">
        <f t="shared" si="636"/>
        <v>0</v>
      </c>
      <c r="E10204" s="14" t="b">
        <f t="shared" si="638"/>
        <v>0</v>
      </c>
      <c r="F10204" s="3"/>
      <c r="G10204" s="5">
        <v>58323</v>
      </c>
    </row>
    <row r="10205" spans="2:7">
      <c r="B10205" s="24">
        <f t="shared" si="639"/>
        <v>53971</v>
      </c>
      <c r="C10205" s="8" t="b">
        <f t="shared" si="637"/>
        <v>1</v>
      </c>
      <c r="D10205" s="21" t="b">
        <f t="shared" si="636"/>
        <v>0</v>
      </c>
      <c r="E10205" s="14" t="b">
        <f t="shared" si="638"/>
        <v>0</v>
      </c>
      <c r="F10205" s="3"/>
      <c r="G10205" s="5">
        <v>58326</v>
      </c>
    </row>
    <row r="10206" spans="2:7">
      <c r="B10206" s="24">
        <f t="shared" si="639"/>
        <v>53972</v>
      </c>
      <c r="C10206" s="8" t="b">
        <f t="shared" si="637"/>
        <v>0</v>
      </c>
      <c r="D10206" s="21" t="b">
        <f t="shared" si="636"/>
        <v>0</v>
      </c>
      <c r="E10206" s="14">
        <f t="shared" si="638"/>
        <v>53972</v>
      </c>
      <c r="F10206" s="3"/>
      <c r="G10206" s="5">
        <v>58327</v>
      </c>
    </row>
    <row r="10207" spans="2:7">
      <c r="B10207" s="24">
        <f t="shared" si="639"/>
        <v>53973</v>
      </c>
      <c r="C10207" s="8" t="b">
        <f t="shared" si="637"/>
        <v>0</v>
      </c>
      <c r="D10207" s="21" t="b">
        <f t="shared" si="636"/>
        <v>0</v>
      </c>
      <c r="E10207" s="14">
        <f t="shared" si="638"/>
        <v>53973</v>
      </c>
      <c r="F10207" s="3"/>
      <c r="G10207" s="5">
        <v>58328</v>
      </c>
    </row>
    <row r="10208" spans="2:7">
      <c r="B10208" s="24">
        <f t="shared" si="639"/>
        <v>53974</v>
      </c>
      <c r="C10208" s="8" t="b">
        <f t="shared" si="637"/>
        <v>0</v>
      </c>
      <c r="D10208" s="21" t="b">
        <f t="shared" si="636"/>
        <v>0</v>
      </c>
      <c r="E10208" s="14">
        <f t="shared" si="638"/>
        <v>53974</v>
      </c>
      <c r="F10208" s="3"/>
      <c r="G10208" s="5">
        <v>58329</v>
      </c>
    </row>
    <row r="10209" spans="2:7">
      <c r="B10209" s="24">
        <f t="shared" si="639"/>
        <v>53975</v>
      </c>
      <c r="C10209" s="8" t="b">
        <f t="shared" si="637"/>
        <v>0</v>
      </c>
      <c r="D10209" s="21" t="b">
        <f t="shared" si="636"/>
        <v>0</v>
      </c>
      <c r="E10209" s="14">
        <f t="shared" si="638"/>
        <v>53975</v>
      </c>
      <c r="F10209" s="3"/>
      <c r="G10209" s="5">
        <v>58330</v>
      </c>
    </row>
    <row r="10210" spans="2:7">
      <c r="B10210" s="24">
        <f t="shared" si="639"/>
        <v>53976</v>
      </c>
      <c r="C10210" s="8" t="b">
        <f t="shared" si="637"/>
        <v>0</v>
      </c>
      <c r="D10210" s="21" t="b">
        <f t="shared" si="636"/>
        <v>0</v>
      </c>
      <c r="E10210" s="14">
        <f t="shared" si="638"/>
        <v>53976</v>
      </c>
      <c r="F10210" s="3"/>
      <c r="G10210" s="5">
        <v>58333</v>
      </c>
    </row>
    <row r="10211" spans="2:7">
      <c r="B10211" s="24">
        <f t="shared" si="639"/>
        <v>53977</v>
      </c>
      <c r="C10211" s="8" t="b">
        <f t="shared" si="637"/>
        <v>1</v>
      </c>
      <c r="D10211" s="21" t="b">
        <f t="shared" si="636"/>
        <v>0</v>
      </c>
      <c r="E10211" s="14" t="b">
        <f t="shared" si="638"/>
        <v>0</v>
      </c>
      <c r="F10211" s="3"/>
      <c r="G10211" s="5">
        <v>58334</v>
      </c>
    </row>
    <row r="10212" spans="2:7">
      <c r="B10212" s="24">
        <f t="shared" si="639"/>
        <v>53978</v>
      </c>
      <c r="C10212" s="8" t="b">
        <f t="shared" si="637"/>
        <v>1</v>
      </c>
      <c r="D10212" s="21" t="b">
        <f t="shared" si="636"/>
        <v>0</v>
      </c>
      <c r="E10212" s="14" t="b">
        <f t="shared" si="638"/>
        <v>0</v>
      </c>
      <c r="F10212" s="3"/>
      <c r="G10212" s="5">
        <v>58335</v>
      </c>
    </row>
    <row r="10213" spans="2:7">
      <c r="B10213" s="24">
        <f t="shared" si="639"/>
        <v>53979</v>
      </c>
      <c r="C10213" s="8" t="b">
        <f t="shared" si="637"/>
        <v>0</v>
      </c>
      <c r="D10213" s="21" t="b">
        <f t="shared" si="636"/>
        <v>0</v>
      </c>
      <c r="E10213" s="14">
        <f t="shared" si="638"/>
        <v>53979</v>
      </c>
      <c r="F10213" s="3"/>
      <c r="G10213" s="5">
        <v>58336</v>
      </c>
    </row>
    <row r="10214" spans="2:7">
      <c r="B10214" s="24">
        <f t="shared" si="639"/>
        <v>53980</v>
      </c>
      <c r="C10214" s="8" t="b">
        <f t="shared" si="637"/>
        <v>0</v>
      </c>
      <c r="D10214" s="21" t="b">
        <f t="shared" si="636"/>
        <v>0</v>
      </c>
      <c r="E10214" s="14">
        <f t="shared" si="638"/>
        <v>53980</v>
      </c>
      <c r="F10214" s="3"/>
      <c r="G10214" s="5">
        <v>58337</v>
      </c>
    </row>
    <row r="10215" spans="2:7">
      <c r="B10215" s="24">
        <f t="shared" si="639"/>
        <v>53981</v>
      </c>
      <c r="C10215" s="8" t="b">
        <f t="shared" si="637"/>
        <v>0</v>
      </c>
      <c r="D10215" s="21" t="b">
        <f t="shared" si="636"/>
        <v>0</v>
      </c>
      <c r="E10215" s="14">
        <f t="shared" si="638"/>
        <v>53981</v>
      </c>
      <c r="F10215" s="3"/>
      <c r="G10215" s="5">
        <v>58340</v>
      </c>
    </row>
    <row r="10216" spans="2:7">
      <c r="B10216" s="24">
        <f t="shared" si="639"/>
        <v>53982</v>
      </c>
      <c r="C10216" s="8" t="b">
        <f t="shared" si="637"/>
        <v>0</v>
      </c>
      <c r="D10216" s="21" t="b">
        <f t="shared" si="636"/>
        <v>0</v>
      </c>
      <c r="E10216" s="14">
        <f t="shared" si="638"/>
        <v>53982</v>
      </c>
      <c r="F10216" s="3"/>
      <c r="G10216" s="5">
        <v>58341</v>
      </c>
    </row>
    <row r="10217" spans="2:7">
      <c r="B10217" s="24">
        <f t="shared" si="639"/>
        <v>53983</v>
      </c>
      <c r="C10217" s="8" t="b">
        <f t="shared" si="637"/>
        <v>0</v>
      </c>
      <c r="D10217" s="21" t="b">
        <f t="shared" si="636"/>
        <v>0</v>
      </c>
      <c r="E10217" s="14">
        <f t="shared" si="638"/>
        <v>53983</v>
      </c>
      <c r="F10217" s="3"/>
      <c r="G10217" s="5">
        <v>58342</v>
      </c>
    </row>
    <row r="10218" spans="2:7">
      <c r="B10218" s="24">
        <f t="shared" si="639"/>
        <v>53984</v>
      </c>
      <c r="C10218" s="8" t="b">
        <f t="shared" si="637"/>
        <v>1</v>
      </c>
      <c r="D10218" s="21" t="b">
        <f t="shared" si="636"/>
        <v>0</v>
      </c>
      <c r="E10218" s="14" t="b">
        <f t="shared" si="638"/>
        <v>0</v>
      </c>
      <c r="F10218" s="3"/>
      <c r="G10218" s="5">
        <v>58343</v>
      </c>
    </row>
    <row r="10219" spans="2:7">
      <c r="B10219" s="24">
        <f t="shared" si="639"/>
        <v>53985</v>
      </c>
      <c r="C10219" s="8" t="b">
        <f t="shared" si="637"/>
        <v>1</v>
      </c>
      <c r="D10219" s="21" t="b">
        <f t="shared" si="636"/>
        <v>0</v>
      </c>
      <c r="E10219" s="14" t="b">
        <f t="shared" si="638"/>
        <v>0</v>
      </c>
      <c r="F10219" s="3"/>
      <c r="G10219" s="5">
        <v>58344</v>
      </c>
    </row>
    <row r="10220" spans="2:7">
      <c r="B10220" s="24">
        <f t="shared" si="639"/>
        <v>53986</v>
      </c>
      <c r="C10220" s="8" t="b">
        <f t="shared" si="637"/>
        <v>0</v>
      </c>
      <c r="D10220" s="21" t="b">
        <f t="shared" si="636"/>
        <v>0</v>
      </c>
      <c r="E10220" s="14">
        <f t="shared" si="638"/>
        <v>53986</v>
      </c>
      <c r="F10220" s="3"/>
      <c r="G10220" s="5">
        <v>58347</v>
      </c>
    </row>
    <row r="10221" spans="2:7">
      <c r="B10221" s="24">
        <f t="shared" si="639"/>
        <v>53987</v>
      </c>
      <c r="C10221" s="8" t="b">
        <f t="shared" si="637"/>
        <v>0</v>
      </c>
      <c r="D10221" s="21" t="b">
        <f t="shared" si="636"/>
        <v>0</v>
      </c>
      <c r="E10221" s="14">
        <f t="shared" si="638"/>
        <v>53987</v>
      </c>
      <c r="F10221" s="3"/>
      <c r="G10221" s="5">
        <v>58348</v>
      </c>
    </row>
    <row r="10222" spans="2:7">
      <c r="B10222" s="24">
        <f t="shared" si="639"/>
        <v>53988</v>
      </c>
      <c r="C10222" s="8" t="b">
        <f t="shared" si="637"/>
        <v>0</v>
      </c>
      <c r="D10222" s="21" t="b">
        <f t="shared" si="636"/>
        <v>0</v>
      </c>
      <c r="E10222" s="14">
        <f t="shared" si="638"/>
        <v>53988</v>
      </c>
      <c r="F10222" s="3"/>
      <c r="G10222" s="5">
        <v>58349</v>
      </c>
    </row>
    <row r="10223" spans="2:7">
      <c r="B10223" s="24">
        <f t="shared" si="639"/>
        <v>53989</v>
      </c>
      <c r="C10223" s="8" t="b">
        <f t="shared" si="637"/>
        <v>0</v>
      </c>
      <c r="D10223" s="21" t="b">
        <f t="shared" si="636"/>
        <v>0</v>
      </c>
      <c r="E10223" s="14">
        <f t="shared" si="638"/>
        <v>53989</v>
      </c>
      <c r="F10223" s="3"/>
      <c r="G10223" s="5">
        <v>58350</v>
      </c>
    </row>
    <row r="10224" spans="2:7">
      <c r="B10224" s="24">
        <f t="shared" si="639"/>
        <v>53990</v>
      </c>
      <c r="C10224" s="8" t="b">
        <f t="shared" si="637"/>
        <v>0</v>
      </c>
      <c r="D10224" s="21" t="b">
        <f t="shared" si="636"/>
        <v>0</v>
      </c>
      <c r="E10224" s="14">
        <f t="shared" si="638"/>
        <v>53990</v>
      </c>
      <c r="F10224" s="3"/>
      <c r="G10224" s="5">
        <v>58351</v>
      </c>
    </row>
    <row r="10225" spans="2:7">
      <c r="B10225" s="24">
        <f t="shared" si="639"/>
        <v>53991</v>
      </c>
      <c r="C10225" s="8" t="b">
        <f t="shared" si="637"/>
        <v>1</v>
      </c>
      <c r="D10225" s="21" t="b">
        <f t="shared" si="636"/>
        <v>0</v>
      </c>
      <c r="E10225" s="14" t="b">
        <f t="shared" si="638"/>
        <v>0</v>
      </c>
      <c r="F10225" s="3"/>
      <c r="G10225" s="5">
        <v>58354</v>
      </c>
    </row>
    <row r="10226" spans="2:7">
      <c r="B10226" s="24">
        <f t="shared" si="639"/>
        <v>53992</v>
      </c>
      <c r="C10226" s="8" t="b">
        <f t="shared" si="637"/>
        <v>1</v>
      </c>
      <c r="D10226" s="21" t="b">
        <f t="shared" si="636"/>
        <v>0</v>
      </c>
      <c r="E10226" s="14" t="b">
        <f t="shared" si="638"/>
        <v>0</v>
      </c>
      <c r="F10226" s="3"/>
      <c r="G10226" s="5">
        <v>58355</v>
      </c>
    </row>
    <row r="10227" spans="2:7">
      <c r="B10227" s="24">
        <f t="shared" si="639"/>
        <v>53993</v>
      </c>
      <c r="C10227" s="8" t="b">
        <f t="shared" si="637"/>
        <v>0</v>
      </c>
      <c r="D10227" s="21" t="b">
        <f t="shared" si="636"/>
        <v>0</v>
      </c>
      <c r="E10227" s="14">
        <f t="shared" si="638"/>
        <v>53993</v>
      </c>
      <c r="F10227" s="3"/>
      <c r="G10227" s="5">
        <v>58356</v>
      </c>
    </row>
    <row r="10228" spans="2:7">
      <c r="B10228" s="24">
        <f t="shared" si="639"/>
        <v>53994</v>
      </c>
      <c r="C10228" s="8" t="b">
        <f t="shared" si="637"/>
        <v>0</v>
      </c>
      <c r="D10228" s="21" t="b">
        <f t="shared" si="636"/>
        <v>0</v>
      </c>
      <c r="E10228" s="14">
        <f t="shared" si="638"/>
        <v>53994</v>
      </c>
      <c r="F10228" s="3"/>
      <c r="G10228" s="5">
        <v>58357</v>
      </c>
    </row>
    <row r="10229" spans="2:7">
      <c r="B10229" s="24">
        <f t="shared" si="639"/>
        <v>53995</v>
      </c>
      <c r="C10229" s="8" t="b">
        <f t="shared" si="637"/>
        <v>0</v>
      </c>
      <c r="D10229" s="21" t="b">
        <f t="shared" si="636"/>
        <v>0</v>
      </c>
      <c r="E10229" s="14">
        <f t="shared" si="638"/>
        <v>53995</v>
      </c>
      <c r="F10229" s="3"/>
      <c r="G10229" s="5">
        <v>58358</v>
      </c>
    </row>
    <row r="10230" spans="2:7">
      <c r="B10230" s="24">
        <f t="shared" si="639"/>
        <v>53996</v>
      </c>
      <c r="C10230" s="8" t="b">
        <f t="shared" si="637"/>
        <v>0</v>
      </c>
      <c r="D10230" s="21" t="b">
        <f t="shared" si="636"/>
        <v>0</v>
      </c>
      <c r="E10230" s="14">
        <f t="shared" si="638"/>
        <v>53996</v>
      </c>
      <c r="F10230" s="3"/>
      <c r="G10230" s="5">
        <v>58361</v>
      </c>
    </row>
    <row r="10231" spans="2:7">
      <c r="B10231" s="24">
        <f t="shared" si="639"/>
        <v>53997</v>
      </c>
      <c r="C10231" s="8" t="b">
        <f t="shared" si="637"/>
        <v>0</v>
      </c>
      <c r="D10231" s="21" t="b">
        <f t="shared" si="636"/>
        <v>0</v>
      </c>
      <c r="E10231" s="14">
        <f t="shared" si="638"/>
        <v>53997</v>
      </c>
      <c r="F10231" s="3"/>
      <c r="G10231" s="5">
        <v>58362</v>
      </c>
    </row>
    <row r="10232" spans="2:7">
      <c r="B10232" s="24">
        <f t="shared" si="639"/>
        <v>53998</v>
      </c>
      <c r="C10232" s="8" t="b">
        <f t="shared" si="637"/>
        <v>1</v>
      </c>
      <c r="D10232" s="21" t="b">
        <f t="shared" si="636"/>
        <v>0</v>
      </c>
      <c r="E10232" s="14" t="b">
        <f t="shared" si="638"/>
        <v>0</v>
      </c>
      <c r="F10232" s="3"/>
      <c r="G10232" s="5">
        <v>58363</v>
      </c>
    </row>
    <row r="10233" spans="2:7">
      <c r="B10233" s="24">
        <f t="shared" si="639"/>
        <v>53999</v>
      </c>
      <c r="C10233" s="8" t="b">
        <f t="shared" si="637"/>
        <v>1</v>
      </c>
      <c r="D10233" s="21" t="b">
        <f t="shared" si="636"/>
        <v>0</v>
      </c>
      <c r="E10233" s="14" t="b">
        <f t="shared" si="638"/>
        <v>0</v>
      </c>
      <c r="F10233" s="3"/>
      <c r="G10233" s="5">
        <v>58364</v>
      </c>
    </row>
    <row r="10234" spans="2:7">
      <c r="B10234" s="24">
        <f t="shared" si="639"/>
        <v>54000</v>
      </c>
      <c r="C10234" s="8" t="b">
        <f t="shared" si="637"/>
        <v>0</v>
      </c>
      <c r="D10234" s="21" t="b">
        <f t="shared" si="636"/>
        <v>0</v>
      </c>
      <c r="E10234" s="14">
        <f t="shared" si="638"/>
        <v>54000</v>
      </c>
      <c r="F10234" s="3"/>
      <c r="G10234" s="5">
        <v>58365</v>
      </c>
    </row>
    <row r="10235" spans="2:7">
      <c r="B10235" s="24">
        <f t="shared" si="639"/>
        <v>54001</v>
      </c>
      <c r="C10235" s="8" t="b">
        <f t="shared" si="637"/>
        <v>0</v>
      </c>
      <c r="D10235" s="21" t="b">
        <f t="shared" si="636"/>
        <v>0</v>
      </c>
      <c r="E10235" s="14">
        <f t="shared" si="638"/>
        <v>54001</v>
      </c>
      <c r="F10235" s="3"/>
      <c r="G10235" s="5">
        <v>58368</v>
      </c>
    </row>
    <row r="10236" spans="2:7">
      <c r="B10236" s="24">
        <f t="shared" si="639"/>
        <v>54002</v>
      </c>
      <c r="C10236" s="8" t="b">
        <f t="shared" si="637"/>
        <v>0</v>
      </c>
      <c r="D10236" s="21" t="b">
        <f t="shared" si="636"/>
        <v>0</v>
      </c>
      <c r="E10236" s="14">
        <f t="shared" si="638"/>
        <v>54002</v>
      </c>
      <c r="F10236" s="3"/>
      <c r="G10236" s="5">
        <v>58369</v>
      </c>
    </row>
    <row r="10237" spans="2:7">
      <c r="B10237" s="24">
        <f t="shared" si="639"/>
        <v>54003</v>
      </c>
      <c r="C10237" s="8" t="b">
        <f t="shared" si="637"/>
        <v>0</v>
      </c>
      <c r="D10237" s="21" t="b">
        <f t="shared" si="636"/>
        <v>0</v>
      </c>
      <c r="E10237" s="14">
        <f t="shared" si="638"/>
        <v>54003</v>
      </c>
      <c r="F10237" s="3"/>
      <c r="G10237" s="5">
        <v>58370</v>
      </c>
    </row>
    <row r="10238" spans="2:7">
      <c r="B10238" s="24">
        <f t="shared" si="639"/>
        <v>54004</v>
      </c>
      <c r="C10238" s="8" t="b">
        <f t="shared" si="637"/>
        <v>0</v>
      </c>
      <c r="D10238" s="21" t="b">
        <f t="shared" si="636"/>
        <v>0</v>
      </c>
      <c r="E10238" s="14">
        <f t="shared" si="638"/>
        <v>54004</v>
      </c>
      <c r="F10238" s="3"/>
      <c r="G10238" s="5">
        <v>58371</v>
      </c>
    </row>
    <row r="10239" spans="2:7">
      <c r="B10239" s="24">
        <f t="shared" si="639"/>
        <v>54005</v>
      </c>
      <c r="C10239" s="8" t="b">
        <f t="shared" si="637"/>
        <v>1</v>
      </c>
      <c r="D10239" s="21" t="b">
        <f t="shared" si="636"/>
        <v>0</v>
      </c>
      <c r="E10239" s="14" t="b">
        <f t="shared" si="638"/>
        <v>0</v>
      </c>
      <c r="F10239" s="3"/>
      <c r="G10239" s="5">
        <v>58372</v>
      </c>
    </row>
    <row r="10240" spans="2:7">
      <c r="B10240" s="24">
        <f t="shared" si="639"/>
        <v>54006</v>
      </c>
      <c r="C10240" s="8" t="b">
        <f t="shared" si="637"/>
        <v>1</v>
      </c>
      <c r="D10240" s="21" t="b">
        <f t="shared" si="636"/>
        <v>0</v>
      </c>
      <c r="E10240" s="14" t="b">
        <f t="shared" si="638"/>
        <v>0</v>
      </c>
      <c r="F10240" s="3"/>
      <c r="G10240" s="5">
        <v>58375</v>
      </c>
    </row>
    <row r="10241" spans="2:7">
      <c r="B10241" s="24">
        <f t="shared" si="639"/>
        <v>54007</v>
      </c>
      <c r="C10241" s="8" t="b">
        <f t="shared" si="637"/>
        <v>0</v>
      </c>
      <c r="D10241" s="21" t="b">
        <f t="shared" si="636"/>
        <v>0</v>
      </c>
      <c r="E10241" s="14">
        <f t="shared" si="638"/>
        <v>54007</v>
      </c>
      <c r="F10241" s="3"/>
      <c r="G10241" s="5">
        <v>58376</v>
      </c>
    </row>
    <row r="10242" spans="2:7">
      <c r="B10242" s="24">
        <f t="shared" si="639"/>
        <v>54008</v>
      </c>
      <c r="C10242" s="8" t="b">
        <f t="shared" si="637"/>
        <v>0</v>
      </c>
      <c r="D10242" s="21" t="b">
        <f t="shared" si="636"/>
        <v>0</v>
      </c>
      <c r="E10242" s="14">
        <f t="shared" si="638"/>
        <v>54008</v>
      </c>
      <c r="F10242" s="3"/>
      <c r="G10242" s="5">
        <v>58377</v>
      </c>
    </row>
    <row r="10243" spans="2:7">
      <c r="B10243" s="24">
        <f t="shared" si="639"/>
        <v>54009</v>
      </c>
      <c r="C10243" s="8" t="b">
        <f t="shared" si="637"/>
        <v>0</v>
      </c>
      <c r="D10243" s="21" t="b">
        <f t="shared" ref="D10243:D10306" si="640">IF(TYPE(VLOOKUP(B10243,Holidays,1,0))&lt;&gt;1,FALSE,TRUE)</f>
        <v>0</v>
      </c>
      <c r="E10243" s="14">
        <f t="shared" si="638"/>
        <v>54009</v>
      </c>
      <c r="F10243" s="3"/>
      <c r="G10243" s="5">
        <v>58378</v>
      </c>
    </row>
    <row r="10244" spans="2:7">
      <c r="B10244" s="24">
        <f t="shared" si="639"/>
        <v>54010</v>
      </c>
      <c r="C10244" s="8" t="b">
        <f t="shared" ref="C10244:C10307" si="641">IF(WEEKDAY(B10244,2)&gt;5,TRUE)</f>
        <v>0</v>
      </c>
      <c r="D10244" s="21" t="b">
        <f t="shared" si="640"/>
        <v>0</v>
      </c>
      <c r="E10244" s="14">
        <f t="shared" ref="E10244:E10307" si="642">IF(OR(C10244,D10244),FALSE,B10244)</f>
        <v>54010</v>
      </c>
      <c r="F10244" s="3"/>
      <c r="G10244" s="5">
        <v>58379</v>
      </c>
    </row>
    <row r="10245" spans="2:7">
      <c r="B10245" s="24">
        <f t="shared" ref="B10245:B10308" si="643">B10244+1</f>
        <v>54011</v>
      </c>
      <c r="C10245" s="8" t="b">
        <f t="shared" si="641"/>
        <v>0</v>
      </c>
      <c r="D10245" s="21" t="b">
        <f t="shared" si="640"/>
        <v>0</v>
      </c>
      <c r="E10245" s="14">
        <f t="shared" si="642"/>
        <v>54011</v>
      </c>
      <c r="F10245" s="3"/>
      <c r="G10245" s="5">
        <v>58382</v>
      </c>
    </row>
    <row r="10246" spans="2:7">
      <c r="B10246" s="24">
        <f t="shared" si="643"/>
        <v>54012</v>
      </c>
      <c r="C10246" s="8" t="b">
        <f t="shared" si="641"/>
        <v>1</v>
      </c>
      <c r="D10246" s="21" t="b">
        <f t="shared" si="640"/>
        <v>0</v>
      </c>
      <c r="E10246" s="14" t="b">
        <f t="shared" si="642"/>
        <v>0</v>
      </c>
      <c r="F10246" s="3"/>
      <c r="G10246" s="5">
        <v>58383</v>
      </c>
    </row>
    <row r="10247" spans="2:7">
      <c r="B10247" s="24">
        <f t="shared" si="643"/>
        <v>54013</v>
      </c>
      <c r="C10247" s="8" t="b">
        <f t="shared" si="641"/>
        <v>1</v>
      </c>
      <c r="D10247" s="21" t="b">
        <f t="shared" si="640"/>
        <v>0</v>
      </c>
      <c r="E10247" s="14" t="b">
        <f t="shared" si="642"/>
        <v>0</v>
      </c>
      <c r="F10247" s="3"/>
      <c r="G10247" s="5">
        <v>58384</v>
      </c>
    </row>
    <row r="10248" spans="2:7">
      <c r="B10248" s="24">
        <f t="shared" si="643"/>
        <v>54014</v>
      </c>
      <c r="C10248" s="8" t="b">
        <f t="shared" si="641"/>
        <v>0</v>
      </c>
      <c r="D10248" s="21" t="b">
        <f t="shared" si="640"/>
        <v>0</v>
      </c>
      <c r="E10248" s="14">
        <f t="shared" si="642"/>
        <v>54014</v>
      </c>
      <c r="F10248" s="3"/>
      <c r="G10248" s="5">
        <v>58385</v>
      </c>
    </row>
    <row r="10249" spans="2:7">
      <c r="B10249" s="24">
        <f t="shared" si="643"/>
        <v>54015</v>
      </c>
      <c r="C10249" s="8" t="b">
        <f t="shared" si="641"/>
        <v>0</v>
      </c>
      <c r="D10249" s="21" t="b">
        <f t="shared" si="640"/>
        <v>0</v>
      </c>
      <c r="E10249" s="14">
        <f t="shared" si="642"/>
        <v>54015</v>
      </c>
      <c r="F10249" s="3"/>
      <c r="G10249" s="5">
        <v>58386</v>
      </c>
    </row>
    <row r="10250" spans="2:7">
      <c r="B10250" s="24">
        <f t="shared" si="643"/>
        <v>54016</v>
      </c>
      <c r="C10250" s="8" t="b">
        <f t="shared" si="641"/>
        <v>0</v>
      </c>
      <c r="D10250" s="21" t="b">
        <f t="shared" si="640"/>
        <v>0</v>
      </c>
      <c r="E10250" s="14">
        <f t="shared" si="642"/>
        <v>54016</v>
      </c>
      <c r="F10250" s="3"/>
      <c r="G10250" s="5">
        <v>58389</v>
      </c>
    </row>
    <row r="10251" spans="2:7">
      <c r="B10251" s="24">
        <f t="shared" si="643"/>
        <v>54017</v>
      </c>
      <c r="C10251" s="8" t="b">
        <f t="shared" si="641"/>
        <v>0</v>
      </c>
      <c r="D10251" s="21" t="b">
        <f t="shared" si="640"/>
        <v>0</v>
      </c>
      <c r="E10251" s="14">
        <f t="shared" si="642"/>
        <v>54017</v>
      </c>
      <c r="F10251" s="3"/>
      <c r="G10251" s="5">
        <v>58390</v>
      </c>
    </row>
    <row r="10252" spans="2:7">
      <c r="B10252" s="24">
        <f t="shared" si="643"/>
        <v>54018</v>
      </c>
      <c r="C10252" s="8" t="b">
        <f t="shared" si="641"/>
        <v>0</v>
      </c>
      <c r="D10252" s="21" t="b">
        <f t="shared" si="640"/>
        <v>0</v>
      </c>
      <c r="E10252" s="14">
        <f t="shared" si="642"/>
        <v>54018</v>
      </c>
      <c r="F10252" s="3"/>
      <c r="G10252" s="5">
        <v>58391</v>
      </c>
    </row>
    <row r="10253" spans="2:7">
      <c r="B10253" s="24">
        <f t="shared" si="643"/>
        <v>54019</v>
      </c>
      <c r="C10253" s="8" t="b">
        <f t="shared" si="641"/>
        <v>1</v>
      </c>
      <c r="D10253" s="21" t="b">
        <f t="shared" si="640"/>
        <v>0</v>
      </c>
      <c r="E10253" s="14" t="b">
        <f t="shared" si="642"/>
        <v>0</v>
      </c>
      <c r="F10253" s="3"/>
      <c r="G10253" s="5">
        <v>58392</v>
      </c>
    </row>
    <row r="10254" spans="2:7">
      <c r="B10254" s="24">
        <f t="shared" si="643"/>
        <v>54020</v>
      </c>
      <c r="C10254" s="8" t="b">
        <f t="shared" si="641"/>
        <v>1</v>
      </c>
      <c r="D10254" s="21" t="b">
        <f t="shared" si="640"/>
        <v>0</v>
      </c>
      <c r="E10254" s="14" t="b">
        <f t="shared" si="642"/>
        <v>0</v>
      </c>
      <c r="F10254" s="3"/>
      <c r="G10254" s="5">
        <v>58393</v>
      </c>
    </row>
    <row r="10255" spans="2:7">
      <c r="B10255" s="24">
        <f t="shared" si="643"/>
        <v>54021</v>
      </c>
      <c r="C10255" s="8" t="b">
        <f t="shared" si="641"/>
        <v>0</v>
      </c>
      <c r="D10255" s="21" t="b">
        <f t="shared" si="640"/>
        <v>0</v>
      </c>
      <c r="E10255" s="14">
        <f t="shared" si="642"/>
        <v>54021</v>
      </c>
      <c r="F10255" s="3"/>
      <c r="G10255" s="5">
        <v>58396</v>
      </c>
    </row>
    <row r="10256" spans="2:7">
      <c r="B10256" s="24">
        <f t="shared" si="643"/>
        <v>54022</v>
      </c>
      <c r="C10256" s="8" t="b">
        <f t="shared" si="641"/>
        <v>0</v>
      </c>
      <c r="D10256" s="21" t="b">
        <f t="shared" si="640"/>
        <v>0</v>
      </c>
      <c r="E10256" s="14">
        <f t="shared" si="642"/>
        <v>54022</v>
      </c>
      <c r="F10256" s="3"/>
      <c r="G10256" s="5">
        <v>58397</v>
      </c>
    </row>
    <row r="10257" spans="2:7">
      <c r="B10257" s="24">
        <f t="shared" si="643"/>
        <v>54023</v>
      </c>
      <c r="C10257" s="8" t="b">
        <f t="shared" si="641"/>
        <v>0</v>
      </c>
      <c r="D10257" s="21" t="b">
        <f t="shared" si="640"/>
        <v>0</v>
      </c>
      <c r="E10257" s="14">
        <f t="shared" si="642"/>
        <v>54023</v>
      </c>
      <c r="F10257" s="3"/>
      <c r="G10257" s="5">
        <v>58398</v>
      </c>
    </row>
    <row r="10258" spans="2:7">
      <c r="B10258" s="24">
        <f t="shared" si="643"/>
        <v>54024</v>
      </c>
      <c r="C10258" s="8" t="b">
        <f t="shared" si="641"/>
        <v>0</v>
      </c>
      <c r="D10258" s="21" t="b">
        <f t="shared" si="640"/>
        <v>0</v>
      </c>
      <c r="E10258" s="14">
        <f t="shared" si="642"/>
        <v>54024</v>
      </c>
      <c r="F10258" s="3"/>
      <c r="G10258" s="5">
        <v>58399</v>
      </c>
    </row>
    <row r="10259" spans="2:7">
      <c r="B10259" s="24">
        <f t="shared" si="643"/>
        <v>54025</v>
      </c>
      <c r="C10259" s="8" t="b">
        <f t="shared" si="641"/>
        <v>0</v>
      </c>
      <c r="D10259" s="21" t="b">
        <f t="shared" si="640"/>
        <v>0</v>
      </c>
      <c r="E10259" s="14">
        <f t="shared" si="642"/>
        <v>54025</v>
      </c>
      <c r="F10259" s="3"/>
      <c r="G10259" s="5">
        <v>58400</v>
      </c>
    </row>
    <row r="10260" spans="2:7">
      <c r="B10260" s="24">
        <f t="shared" si="643"/>
        <v>54026</v>
      </c>
      <c r="C10260" s="8" t="b">
        <f t="shared" si="641"/>
        <v>1</v>
      </c>
      <c r="D10260" s="21" t="b">
        <f t="shared" si="640"/>
        <v>0</v>
      </c>
      <c r="E10260" s="14" t="b">
        <f t="shared" si="642"/>
        <v>0</v>
      </c>
      <c r="F10260" s="3"/>
      <c r="G10260" s="5">
        <v>58403</v>
      </c>
    </row>
    <row r="10261" spans="2:7">
      <c r="B10261" s="24">
        <f t="shared" si="643"/>
        <v>54027</v>
      </c>
      <c r="C10261" s="8" t="b">
        <f t="shared" si="641"/>
        <v>1</v>
      </c>
      <c r="D10261" s="21" t="b">
        <f t="shared" si="640"/>
        <v>0</v>
      </c>
      <c r="E10261" s="14" t="b">
        <f t="shared" si="642"/>
        <v>0</v>
      </c>
      <c r="F10261" s="3"/>
      <c r="G10261" s="5">
        <v>58404</v>
      </c>
    </row>
    <row r="10262" spans="2:7">
      <c r="B10262" s="24">
        <f t="shared" si="643"/>
        <v>54028</v>
      </c>
      <c r="C10262" s="8" t="b">
        <f t="shared" si="641"/>
        <v>0</v>
      </c>
      <c r="D10262" s="21" t="b">
        <f t="shared" si="640"/>
        <v>0</v>
      </c>
      <c r="E10262" s="14">
        <f t="shared" si="642"/>
        <v>54028</v>
      </c>
      <c r="F10262" s="3"/>
      <c r="G10262" s="5">
        <v>58405</v>
      </c>
    </row>
    <row r="10263" spans="2:7">
      <c r="B10263" s="24">
        <f t="shared" si="643"/>
        <v>54029</v>
      </c>
      <c r="C10263" s="8" t="b">
        <f t="shared" si="641"/>
        <v>0</v>
      </c>
      <c r="D10263" s="21" t="b">
        <f t="shared" si="640"/>
        <v>0</v>
      </c>
      <c r="E10263" s="14">
        <f t="shared" si="642"/>
        <v>54029</v>
      </c>
      <c r="F10263" s="3"/>
      <c r="G10263" s="5">
        <v>58406</v>
      </c>
    </row>
    <row r="10264" spans="2:7">
      <c r="B10264" s="24">
        <f t="shared" si="643"/>
        <v>54030</v>
      </c>
      <c r="C10264" s="8" t="b">
        <f t="shared" si="641"/>
        <v>0</v>
      </c>
      <c r="D10264" s="21" t="b">
        <f t="shared" si="640"/>
        <v>0</v>
      </c>
      <c r="E10264" s="14">
        <f t="shared" si="642"/>
        <v>54030</v>
      </c>
      <c r="F10264" s="3"/>
      <c r="G10264" s="5">
        <v>58407</v>
      </c>
    </row>
    <row r="10265" spans="2:7">
      <c r="B10265" s="24">
        <f t="shared" si="643"/>
        <v>54031</v>
      </c>
      <c r="C10265" s="8" t="b">
        <f t="shared" si="641"/>
        <v>0</v>
      </c>
      <c r="D10265" s="21" t="b">
        <f t="shared" si="640"/>
        <v>0</v>
      </c>
      <c r="E10265" s="14">
        <f t="shared" si="642"/>
        <v>54031</v>
      </c>
      <c r="F10265" s="3"/>
      <c r="G10265" s="5">
        <v>58410</v>
      </c>
    </row>
    <row r="10266" spans="2:7">
      <c r="B10266" s="24">
        <f t="shared" si="643"/>
        <v>54032</v>
      </c>
      <c r="C10266" s="8" t="b">
        <f t="shared" si="641"/>
        <v>0</v>
      </c>
      <c r="D10266" s="21" t="b">
        <f t="shared" si="640"/>
        <v>0</v>
      </c>
      <c r="E10266" s="14">
        <f t="shared" si="642"/>
        <v>54032</v>
      </c>
      <c r="F10266" s="3"/>
      <c r="G10266" s="5">
        <v>58411</v>
      </c>
    </row>
    <row r="10267" spans="2:7">
      <c r="B10267" s="24">
        <f t="shared" si="643"/>
        <v>54033</v>
      </c>
      <c r="C10267" s="8" t="b">
        <f t="shared" si="641"/>
        <v>1</v>
      </c>
      <c r="D10267" s="21" t="b">
        <f t="shared" si="640"/>
        <v>0</v>
      </c>
      <c r="E10267" s="14" t="b">
        <f t="shared" si="642"/>
        <v>0</v>
      </c>
      <c r="F10267" s="3"/>
      <c r="G10267" s="5">
        <v>58412</v>
      </c>
    </row>
    <row r="10268" spans="2:7">
      <c r="B10268" s="24">
        <f t="shared" si="643"/>
        <v>54034</v>
      </c>
      <c r="C10268" s="8" t="b">
        <f t="shared" si="641"/>
        <v>1</v>
      </c>
      <c r="D10268" s="21" t="b">
        <f t="shared" si="640"/>
        <v>0</v>
      </c>
      <c r="E10268" s="14" t="b">
        <f t="shared" si="642"/>
        <v>0</v>
      </c>
      <c r="F10268" s="3"/>
      <c r="G10268" s="5">
        <v>58413</v>
      </c>
    </row>
    <row r="10269" spans="2:7">
      <c r="B10269" s="24">
        <f t="shared" si="643"/>
        <v>54035</v>
      </c>
      <c r="C10269" s="8" t="b">
        <f t="shared" si="641"/>
        <v>0</v>
      </c>
      <c r="D10269" s="21" t="b">
        <f t="shared" si="640"/>
        <v>0</v>
      </c>
      <c r="E10269" s="14">
        <f t="shared" si="642"/>
        <v>54035</v>
      </c>
      <c r="F10269" s="3"/>
      <c r="G10269" s="5">
        <v>58414</v>
      </c>
    </row>
    <row r="10270" spans="2:7">
      <c r="B10270" s="24">
        <f t="shared" si="643"/>
        <v>54036</v>
      </c>
      <c r="C10270" s="8" t="b">
        <f t="shared" si="641"/>
        <v>0</v>
      </c>
      <c r="D10270" s="21" t="b">
        <f t="shared" si="640"/>
        <v>0</v>
      </c>
      <c r="E10270" s="14">
        <f t="shared" si="642"/>
        <v>54036</v>
      </c>
      <c r="F10270" s="3"/>
      <c r="G10270" s="5">
        <v>58417</v>
      </c>
    </row>
    <row r="10271" spans="2:7">
      <c r="B10271" s="24">
        <f t="shared" si="643"/>
        <v>54037</v>
      </c>
      <c r="C10271" s="8" t="b">
        <f t="shared" si="641"/>
        <v>0</v>
      </c>
      <c r="D10271" s="21" t="b">
        <f t="shared" si="640"/>
        <v>0</v>
      </c>
      <c r="E10271" s="14">
        <f t="shared" si="642"/>
        <v>54037</v>
      </c>
      <c r="F10271" s="3"/>
      <c r="G10271" s="5">
        <v>58418</v>
      </c>
    </row>
    <row r="10272" spans="2:7">
      <c r="B10272" s="24">
        <f t="shared" si="643"/>
        <v>54038</v>
      </c>
      <c r="C10272" s="8" t="b">
        <f t="shared" si="641"/>
        <v>0</v>
      </c>
      <c r="D10272" s="21" t="b">
        <f t="shared" si="640"/>
        <v>0</v>
      </c>
      <c r="E10272" s="14">
        <f t="shared" si="642"/>
        <v>54038</v>
      </c>
      <c r="F10272" s="3"/>
      <c r="G10272" s="5">
        <v>58419</v>
      </c>
    </row>
    <row r="10273" spans="2:7">
      <c r="B10273" s="24">
        <f t="shared" si="643"/>
        <v>54039</v>
      </c>
      <c r="C10273" s="8" t="b">
        <f t="shared" si="641"/>
        <v>0</v>
      </c>
      <c r="D10273" s="21" t="b">
        <f t="shared" si="640"/>
        <v>0</v>
      </c>
      <c r="E10273" s="14">
        <f t="shared" si="642"/>
        <v>54039</v>
      </c>
      <c r="F10273" s="3"/>
      <c r="G10273" s="5">
        <v>58420</v>
      </c>
    </row>
    <row r="10274" spans="2:7">
      <c r="B10274" s="24">
        <f t="shared" si="643"/>
        <v>54040</v>
      </c>
      <c r="C10274" s="8" t="b">
        <f t="shared" si="641"/>
        <v>1</v>
      </c>
      <c r="D10274" s="21" t="b">
        <f t="shared" si="640"/>
        <v>0</v>
      </c>
      <c r="E10274" s="14" t="b">
        <f t="shared" si="642"/>
        <v>0</v>
      </c>
      <c r="F10274" s="3"/>
      <c r="G10274" s="5">
        <v>58421</v>
      </c>
    </row>
    <row r="10275" spans="2:7">
      <c r="B10275" s="24">
        <f t="shared" si="643"/>
        <v>54041</v>
      </c>
      <c r="C10275" s="8" t="b">
        <f t="shared" si="641"/>
        <v>1</v>
      </c>
      <c r="D10275" s="21" t="b">
        <f t="shared" si="640"/>
        <v>0</v>
      </c>
      <c r="E10275" s="14" t="b">
        <f t="shared" si="642"/>
        <v>0</v>
      </c>
      <c r="F10275" s="3"/>
      <c r="G10275" s="5">
        <v>58424</v>
      </c>
    </row>
    <row r="10276" spans="2:7">
      <c r="B10276" s="24">
        <f t="shared" si="643"/>
        <v>54042</v>
      </c>
      <c r="C10276" s="8" t="b">
        <f t="shared" si="641"/>
        <v>0</v>
      </c>
      <c r="D10276" s="21" t="b">
        <f t="shared" si="640"/>
        <v>0</v>
      </c>
      <c r="E10276" s="14">
        <f t="shared" si="642"/>
        <v>54042</v>
      </c>
      <c r="F10276" s="3"/>
      <c r="G10276" s="5">
        <v>58425</v>
      </c>
    </row>
    <row r="10277" spans="2:7">
      <c r="B10277" s="24">
        <f t="shared" si="643"/>
        <v>54043</v>
      </c>
      <c r="C10277" s="8" t="b">
        <f t="shared" si="641"/>
        <v>0</v>
      </c>
      <c r="D10277" s="21" t="b">
        <f t="shared" si="640"/>
        <v>0</v>
      </c>
      <c r="E10277" s="14">
        <f t="shared" si="642"/>
        <v>54043</v>
      </c>
      <c r="F10277" s="3"/>
      <c r="G10277" s="5">
        <v>58426</v>
      </c>
    </row>
    <row r="10278" spans="2:7">
      <c r="B10278" s="24">
        <f t="shared" si="643"/>
        <v>54044</v>
      </c>
      <c r="C10278" s="8" t="b">
        <f t="shared" si="641"/>
        <v>0</v>
      </c>
      <c r="D10278" s="21" t="b">
        <f t="shared" si="640"/>
        <v>0</v>
      </c>
      <c r="E10278" s="14">
        <f t="shared" si="642"/>
        <v>54044</v>
      </c>
      <c r="F10278" s="3"/>
      <c r="G10278" s="5">
        <v>58427</v>
      </c>
    </row>
    <row r="10279" spans="2:7">
      <c r="B10279" s="24">
        <f t="shared" si="643"/>
        <v>54045</v>
      </c>
      <c r="C10279" s="8" t="b">
        <f t="shared" si="641"/>
        <v>0</v>
      </c>
      <c r="D10279" s="21" t="b">
        <f t="shared" si="640"/>
        <v>0</v>
      </c>
      <c r="E10279" s="14">
        <f t="shared" si="642"/>
        <v>54045</v>
      </c>
      <c r="F10279" s="3"/>
      <c r="G10279" s="5">
        <v>58428</v>
      </c>
    </row>
    <row r="10280" spans="2:7">
      <c r="B10280" s="24">
        <f t="shared" si="643"/>
        <v>54046</v>
      </c>
      <c r="C10280" s="8" t="b">
        <f t="shared" si="641"/>
        <v>0</v>
      </c>
      <c r="D10280" s="21" t="b">
        <f t="shared" si="640"/>
        <v>0</v>
      </c>
      <c r="E10280" s="14">
        <f t="shared" si="642"/>
        <v>54046</v>
      </c>
      <c r="F10280" s="3"/>
      <c r="G10280" s="5">
        <v>58431</v>
      </c>
    </row>
    <row r="10281" spans="2:7">
      <c r="B10281" s="24">
        <f t="shared" si="643"/>
        <v>54047</v>
      </c>
      <c r="C10281" s="8" t="b">
        <f t="shared" si="641"/>
        <v>1</v>
      </c>
      <c r="D10281" s="21" t="b">
        <f t="shared" si="640"/>
        <v>0</v>
      </c>
      <c r="E10281" s="14" t="b">
        <f t="shared" si="642"/>
        <v>0</v>
      </c>
      <c r="F10281" s="3"/>
      <c r="G10281" s="5">
        <v>58432</v>
      </c>
    </row>
    <row r="10282" spans="2:7">
      <c r="B10282" s="24">
        <f t="shared" si="643"/>
        <v>54048</v>
      </c>
      <c r="C10282" s="8" t="b">
        <f t="shared" si="641"/>
        <v>1</v>
      </c>
      <c r="D10282" s="21" t="b">
        <f t="shared" si="640"/>
        <v>0</v>
      </c>
      <c r="E10282" s="14" t="b">
        <f t="shared" si="642"/>
        <v>0</v>
      </c>
      <c r="F10282" s="3"/>
      <c r="G10282" s="5">
        <v>58433</v>
      </c>
    </row>
    <row r="10283" spans="2:7">
      <c r="B10283" s="24">
        <f t="shared" si="643"/>
        <v>54049</v>
      </c>
      <c r="C10283" s="8" t="b">
        <f t="shared" si="641"/>
        <v>0</v>
      </c>
      <c r="D10283" s="21" t="b">
        <f t="shared" si="640"/>
        <v>0</v>
      </c>
      <c r="E10283" s="14">
        <f t="shared" si="642"/>
        <v>54049</v>
      </c>
      <c r="F10283" s="3"/>
      <c r="G10283" s="5">
        <v>58438</v>
      </c>
    </row>
    <row r="10284" spans="2:7">
      <c r="B10284" s="24">
        <f t="shared" si="643"/>
        <v>54050</v>
      </c>
      <c r="C10284" s="8" t="b">
        <f t="shared" si="641"/>
        <v>0</v>
      </c>
      <c r="D10284" s="21" t="b">
        <f t="shared" si="640"/>
        <v>0</v>
      </c>
      <c r="E10284" s="14">
        <f t="shared" si="642"/>
        <v>54050</v>
      </c>
      <c r="F10284" s="3"/>
      <c r="G10284" s="5">
        <v>58439</v>
      </c>
    </row>
    <row r="10285" spans="2:7">
      <c r="B10285" s="24">
        <f t="shared" si="643"/>
        <v>54051</v>
      </c>
      <c r="C10285" s="8" t="b">
        <f t="shared" si="641"/>
        <v>0</v>
      </c>
      <c r="D10285" s="21" t="b">
        <f t="shared" si="640"/>
        <v>1</v>
      </c>
      <c r="E10285" s="14" t="b">
        <f t="shared" si="642"/>
        <v>0</v>
      </c>
      <c r="F10285" s="3"/>
      <c r="G10285" s="5">
        <v>58440</v>
      </c>
    </row>
    <row r="10286" spans="2:7">
      <c r="B10286" s="24">
        <f t="shared" si="643"/>
        <v>54052</v>
      </c>
      <c r="C10286" s="8" t="b">
        <f t="shared" si="641"/>
        <v>0</v>
      </c>
      <c r="D10286" s="21" t="b">
        <f t="shared" si="640"/>
        <v>1</v>
      </c>
      <c r="E10286" s="14" t="b">
        <f t="shared" si="642"/>
        <v>0</v>
      </c>
      <c r="F10286" s="3"/>
      <c r="G10286" s="5">
        <v>58442</v>
      </c>
    </row>
    <row r="10287" spans="2:7">
      <c r="B10287" s="24">
        <f t="shared" si="643"/>
        <v>54053</v>
      </c>
      <c r="C10287" s="8" t="b">
        <f t="shared" si="641"/>
        <v>0</v>
      </c>
      <c r="D10287" s="21" t="b">
        <f t="shared" si="640"/>
        <v>0</v>
      </c>
      <c r="E10287" s="14">
        <f t="shared" si="642"/>
        <v>54053</v>
      </c>
      <c r="F10287" s="3"/>
      <c r="G10287" s="5">
        <v>58445</v>
      </c>
    </row>
    <row r="10288" spans="2:7">
      <c r="B10288" s="24">
        <f t="shared" si="643"/>
        <v>54054</v>
      </c>
      <c r="C10288" s="8" t="b">
        <f t="shared" si="641"/>
        <v>1</v>
      </c>
      <c r="D10288" s="21" t="b">
        <f t="shared" si="640"/>
        <v>0</v>
      </c>
      <c r="E10288" s="14" t="b">
        <f t="shared" si="642"/>
        <v>0</v>
      </c>
      <c r="F10288" s="3"/>
      <c r="G10288" s="5">
        <v>58446</v>
      </c>
    </row>
    <row r="10289" spans="2:7">
      <c r="B10289" s="24">
        <f t="shared" si="643"/>
        <v>54055</v>
      </c>
      <c r="C10289" s="8" t="b">
        <f t="shared" si="641"/>
        <v>1</v>
      </c>
      <c r="D10289" s="21" t="b">
        <f t="shared" si="640"/>
        <v>0</v>
      </c>
      <c r="E10289" s="14" t="b">
        <f t="shared" si="642"/>
        <v>0</v>
      </c>
      <c r="F10289" s="3"/>
      <c r="G10289" s="5">
        <v>58447</v>
      </c>
    </row>
    <row r="10290" spans="2:7">
      <c r="B10290" s="24">
        <f t="shared" si="643"/>
        <v>54056</v>
      </c>
      <c r="C10290" s="8" t="b">
        <f t="shared" si="641"/>
        <v>0</v>
      </c>
      <c r="D10290" s="21" t="b">
        <f t="shared" si="640"/>
        <v>0</v>
      </c>
      <c r="E10290" s="14">
        <f t="shared" si="642"/>
        <v>54056</v>
      </c>
      <c r="F10290" s="3"/>
      <c r="G10290" s="5">
        <v>58448</v>
      </c>
    </row>
    <row r="10291" spans="2:7">
      <c r="B10291" s="24">
        <f t="shared" si="643"/>
        <v>54057</v>
      </c>
      <c r="C10291" s="8" t="b">
        <f t="shared" si="641"/>
        <v>0</v>
      </c>
      <c r="D10291" s="21" t="b">
        <f t="shared" si="640"/>
        <v>0</v>
      </c>
      <c r="E10291" s="14">
        <f t="shared" si="642"/>
        <v>54057</v>
      </c>
      <c r="F10291" s="3"/>
      <c r="G10291" s="5">
        <v>58449</v>
      </c>
    </row>
    <row r="10292" spans="2:7">
      <c r="B10292" s="24">
        <f t="shared" si="643"/>
        <v>54058</v>
      </c>
      <c r="C10292" s="8" t="b">
        <f t="shared" si="641"/>
        <v>0</v>
      </c>
      <c r="D10292" s="21" t="b">
        <f t="shared" si="640"/>
        <v>1</v>
      </c>
      <c r="E10292" s="14" t="b">
        <f t="shared" si="642"/>
        <v>0</v>
      </c>
      <c r="F10292" s="3"/>
      <c r="G10292" s="5">
        <v>58452</v>
      </c>
    </row>
    <row r="10293" spans="2:7">
      <c r="B10293" s="24">
        <f t="shared" si="643"/>
        <v>54059</v>
      </c>
      <c r="C10293" s="8" t="b">
        <f t="shared" si="641"/>
        <v>0</v>
      </c>
      <c r="D10293" s="21" t="b">
        <f t="shared" si="640"/>
        <v>0</v>
      </c>
      <c r="E10293" s="14">
        <f t="shared" si="642"/>
        <v>54059</v>
      </c>
      <c r="F10293" s="3"/>
      <c r="G10293" s="5">
        <v>58453</v>
      </c>
    </row>
    <row r="10294" spans="2:7">
      <c r="B10294" s="24">
        <f t="shared" si="643"/>
        <v>54060</v>
      </c>
      <c r="C10294" s="8" t="b">
        <f t="shared" si="641"/>
        <v>0</v>
      </c>
      <c r="D10294" s="21" t="b">
        <f t="shared" si="640"/>
        <v>0</v>
      </c>
      <c r="E10294" s="14">
        <f t="shared" si="642"/>
        <v>54060</v>
      </c>
      <c r="F10294" s="3"/>
      <c r="G10294" s="5">
        <v>58454</v>
      </c>
    </row>
    <row r="10295" spans="2:7">
      <c r="B10295" s="24">
        <f t="shared" si="643"/>
        <v>54061</v>
      </c>
      <c r="C10295" s="8" t="b">
        <f t="shared" si="641"/>
        <v>1</v>
      </c>
      <c r="D10295" s="21" t="b">
        <f t="shared" si="640"/>
        <v>0</v>
      </c>
      <c r="E10295" s="14" t="b">
        <f t="shared" si="642"/>
        <v>0</v>
      </c>
      <c r="F10295" s="3"/>
      <c r="G10295" s="5">
        <v>58455</v>
      </c>
    </row>
    <row r="10296" spans="2:7">
      <c r="B10296" s="24">
        <f t="shared" si="643"/>
        <v>54062</v>
      </c>
      <c r="C10296" s="8" t="b">
        <f t="shared" si="641"/>
        <v>1</v>
      </c>
      <c r="D10296" s="21" t="b">
        <f t="shared" si="640"/>
        <v>0</v>
      </c>
      <c r="E10296" s="14" t="b">
        <f t="shared" si="642"/>
        <v>0</v>
      </c>
      <c r="F10296" s="3"/>
      <c r="G10296" s="5">
        <v>58456</v>
      </c>
    </row>
    <row r="10297" spans="2:7">
      <c r="B10297" s="24">
        <f t="shared" si="643"/>
        <v>54063</v>
      </c>
      <c r="C10297" s="8" t="b">
        <f t="shared" si="641"/>
        <v>0</v>
      </c>
      <c r="D10297" s="21" t="b">
        <f t="shared" si="640"/>
        <v>0</v>
      </c>
      <c r="E10297" s="14">
        <f t="shared" si="642"/>
        <v>54063</v>
      </c>
      <c r="F10297" s="3"/>
      <c r="G10297" s="5">
        <v>58459</v>
      </c>
    </row>
    <row r="10298" spans="2:7">
      <c r="B10298" s="24">
        <f t="shared" si="643"/>
        <v>54064</v>
      </c>
      <c r="C10298" s="8" t="b">
        <f t="shared" si="641"/>
        <v>0</v>
      </c>
      <c r="D10298" s="21" t="b">
        <f t="shared" si="640"/>
        <v>0</v>
      </c>
      <c r="E10298" s="14">
        <f t="shared" si="642"/>
        <v>54064</v>
      </c>
      <c r="F10298" s="3"/>
      <c r="G10298" s="5">
        <v>58460</v>
      </c>
    </row>
    <row r="10299" spans="2:7">
      <c r="B10299" s="24">
        <f t="shared" si="643"/>
        <v>54065</v>
      </c>
      <c r="C10299" s="8" t="b">
        <f t="shared" si="641"/>
        <v>0</v>
      </c>
      <c r="D10299" s="21" t="b">
        <f t="shared" si="640"/>
        <v>0</v>
      </c>
      <c r="E10299" s="14">
        <f t="shared" si="642"/>
        <v>54065</v>
      </c>
      <c r="F10299" s="3"/>
      <c r="G10299" s="5">
        <v>58461</v>
      </c>
    </row>
    <row r="10300" spans="2:7">
      <c r="B10300" s="24">
        <f t="shared" si="643"/>
        <v>54066</v>
      </c>
      <c r="C10300" s="8" t="b">
        <f t="shared" si="641"/>
        <v>0</v>
      </c>
      <c r="D10300" s="21" t="b">
        <f t="shared" si="640"/>
        <v>0</v>
      </c>
      <c r="E10300" s="14">
        <f t="shared" si="642"/>
        <v>54066</v>
      </c>
      <c r="F10300" s="3"/>
      <c r="G10300" s="5">
        <v>58462</v>
      </c>
    </row>
    <row r="10301" spans="2:7">
      <c r="B10301" s="24">
        <f t="shared" si="643"/>
        <v>54067</v>
      </c>
      <c r="C10301" s="8" t="b">
        <f t="shared" si="641"/>
        <v>0</v>
      </c>
      <c r="D10301" s="21" t="b">
        <f t="shared" si="640"/>
        <v>0</v>
      </c>
      <c r="E10301" s="14">
        <f t="shared" si="642"/>
        <v>54067</v>
      </c>
      <c r="F10301" s="3"/>
      <c r="G10301" s="5">
        <v>58463</v>
      </c>
    </row>
    <row r="10302" spans="2:7">
      <c r="B10302" s="24">
        <f t="shared" si="643"/>
        <v>54068</v>
      </c>
      <c r="C10302" s="8" t="b">
        <f t="shared" si="641"/>
        <v>1</v>
      </c>
      <c r="D10302" s="21" t="b">
        <f t="shared" si="640"/>
        <v>0</v>
      </c>
      <c r="E10302" s="14" t="b">
        <f t="shared" si="642"/>
        <v>0</v>
      </c>
      <c r="F10302" s="3"/>
      <c r="G10302" s="5">
        <v>58466</v>
      </c>
    </row>
    <row r="10303" spans="2:7">
      <c r="B10303" s="24">
        <f t="shared" si="643"/>
        <v>54069</v>
      </c>
      <c r="C10303" s="8" t="b">
        <f t="shared" si="641"/>
        <v>1</v>
      </c>
      <c r="D10303" s="21" t="b">
        <f t="shared" si="640"/>
        <v>0</v>
      </c>
      <c r="E10303" s="14" t="b">
        <f t="shared" si="642"/>
        <v>0</v>
      </c>
      <c r="F10303" s="3"/>
      <c r="G10303" s="5">
        <v>58467</v>
      </c>
    </row>
    <row r="10304" spans="2:7">
      <c r="B10304" s="24">
        <f t="shared" si="643"/>
        <v>54070</v>
      </c>
      <c r="C10304" s="8" t="b">
        <f t="shared" si="641"/>
        <v>0</v>
      </c>
      <c r="D10304" s="21" t="b">
        <f t="shared" si="640"/>
        <v>0</v>
      </c>
      <c r="E10304" s="14">
        <f t="shared" si="642"/>
        <v>54070</v>
      </c>
      <c r="F10304" s="3"/>
      <c r="G10304" s="5">
        <v>58468</v>
      </c>
    </row>
    <row r="10305" spans="2:7">
      <c r="B10305" s="24">
        <f t="shared" si="643"/>
        <v>54071</v>
      </c>
      <c r="C10305" s="8" t="b">
        <f t="shared" si="641"/>
        <v>0</v>
      </c>
      <c r="D10305" s="21" t="b">
        <f t="shared" si="640"/>
        <v>0</v>
      </c>
      <c r="E10305" s="14">
        <f t="shared" si="642"/>
        <v>54071</v>
      </c>
      <c r="F10305" s="3"/>
      <c r="G10305" s="5">
        <v>58469</v>
      </c>
    </row>
    <row r="10306" spans="2:7">
      <c r="B10306" s="24">
        <f t="shared" si="643"/>
        <v>54072</v>
      </c>
      <c r="C10306" s="8" t="b">
        <f t="shared" si="641"/>
        <v>0</v>
      </c>
      <c r="D10306" s="21" t="b">
        <f t="shared" si="640"/>
        <v>0</v>
      </c>
      <c r="E10306" s="14">
        <f t="shared" si="642"/>
        <v>54072</v>
      </c>
      <c r="F10306" s="3"/>
      <c r="G10306" s="5">
        <v>58470</v>
      </c>
    </row>
    <row r="10307" spans="2:7">
      <c r="B10307" s="24">
        <f t="shared" si="643"/>
        <v>54073</v>
      </c>
      <c r="C10307" s="8" t="b">
        <f t="shared" si="641"/>
        <v>0</v>
      </c>
      <c r="D10307" s="21" t="b">
        <f t="shared" ref="D10307:D10370" si="644">IF(TYPE(VLOOKUP(B10307,Holidays,1,0))&lt;&gt;1,FALSE,TRUE)</f>
        <v>0</v>
      </c>
      <c r="E10307" s="14">
        <f t="shared" si="642"/>
        <v>54073</v>
      </c>
      <c r="F10307" s="3"/>
      <c r="G10307" s="5">
        <v>58473</v>
      </c>
    </row>
    <row r="10308" spans="2:7">
      <c r="B10308" s="24">
        <f t="shared" si="643"/>
        <v>54074</v>
      </c>
      <c r="C10308" s="8" t="b">
        <f t="shared" ref="C10308:C10371" si="645">IF(WEEKDAY(B10308,2)&gt;5,TRUE)</f>
        <v>0</v>
      </c>
      <c r="D10308" s="21" t="b">
        <f t="shared" si="644"/>
        <v>0</v>
      </c>
      <c r="E10308" s="14">
        <f t="shared" ref="E10308:E10371" si="646">IF(OR(C10308,D10308),FALSE,B10308)</f>
        <v>54074</v>
      </c>
      <c r="F10308" s="3"/>
      <c r="G10308" s="5">
        <v>58474</v>
      </c>
    </row>
    <row r="10309" spans="2:7">
      <c r="B10309" s="24">
        <f t="shared" ref="B10309:B10372" si="647">B10308+1</f>
        <v>54075</v>
      </c>
      <c r="C10309" s="8" t="b">
        <f t="shared" si="645"/>
        <v>1</v>
      </c>
      <c r="D10309" s="21" t="b">
        <f t="shared" si="644"/>
        <v>0</v>
      </c>
      <c r="E10309" s="14" t="b">
        <f t="shared" si="646"/>
        <v>0</v>
      </c>
      <c r="F10309" s="3"/>
      <c r="G10309" s="5">
        <v>58475</v>
      </c>
    </row>
    <row r="10310" spans="2:7">
      <c r="B10310" s="24">
        <f t="shared" si="647"/>
        <v>54076</v>
      </c>
      <c r="C10310" s="8" t="b">
        <f t="shared" si="645"/>
        <v>1</v>
      </c>
      <c r="D10310" s="21" t="b">
        <f t="shared" si="644"/>
        <v>0</v>
      </c>
      <c r="E10310" s="14" t="b">
        <f t="shared" si="646"/>
        <v>0</v>
      </c>
      <c r="F10310" s="3"/>
      <c r="G10310" s="5">
        <v>58476</v>
      </c>
    </row>
    <row r="10311" spans="2:7">
      <c r="B10311" s="24">
        <f t="shared" si="647"/>
        <v>54077</v>
      </c>
      <c r="C10311" s="8" t="b">
        <f t="shared" si="645"/>
        <v>0</v>
      </c>
      <c r="D10311" s="21" t="b">
        <f t="shared" si="644"/>
        <v>0</v>
      </c>
      <c r="E10311" s="14">
        <f t="shared" si="646"/>
        <v>54077</v>
      </c>
      <c r="F10311" s="3"/>
      <c r="G10311" s="5">
        <v>58477</v>
      </c>
    </row>
    <row r="10312" spans="2:7">
      <c r="B10312" s="24">
        <f t="shared" si="647"/>
        <v>54078</v>
      </c>
      <c r="C10312" s="8" t="b">
        <f t="shared" si="645"/>
        <v>0</v>
      </c>
      <c r="D10312" s="21" t="b">
        <f t="shared" si="644"/>
        <v>0</v>
      </c>
      <c r="E10312" s="14">
        <f t="shared" si="646"/>
        <v>54078</v>
      </c>
      <c r="F10312" s="3"/>
      <c r="G10312" s="5">
        <v>58480</v>
      </c>
    </row>
    <row r="10313" spans="2:7">
      <c r="B10313" s="24">
        <f t="shared" si="647"/>
        <v>54079</v>
      </c>
      <c r="C10313" s="8" t="b">
        <f t="shared" si="645"/>
        <v>0</v>
      </c>
      <c r="D10313" s="21" t="b">
        <f t="shared" si="644"/>
        <v>0</v>
      </c>
      <c r="E10313" s="14">
        <f t="shared" si="646"/>
        <v>54079</v>
      </c>
      <c r="F10313" s="3"/>
      <c r="G10313" s="5">
        <v>58481</v>
      </c>
    </row>
    <row r="10314" spans="2:7">
      <c r="B10314" s="24">
        <f t="shared" si="647"/>
        <v>54080</v>
      </c>
      <c r="C10314" s="8" t="b">
        <f t="shared" si="645"/>
        <v>0</v>
      </c>
      <c r="D10314" s="21" t="b">
        <f t="shared" si="644"/>
        <v>0</v>
      </c>
      <c r="E10314" s="14">
        <f t="shared" si="646"/>
        <v>54080</v>
      </c>
      <c r="F10314" s="3"/>
      <c r="G10314" s="5">
        <v>58482</v>
      </c>
    </row>
    <row r="10315" spans="2:7">
      <c r="B10315" s="24">
        <f t="shared" si="647"/>
        <v>54081</v>
      </c>
      <c r="C10315" s="8" t="b">
        <f t="shared" si="645"/>
        <v>0</v>
      </c>
      <c r="D10315" s="21" t="b">
        <f t="shared" si="644"/>
        <v>0</v>
      </c>
      <c r="E10315" s="14">
        <f t="shared" si="646"/>
        <v>54081</v>
      </c>
      <c r="F10315" s="3"/>
      <c r="G10315" s="5">
        <v>58483</v>
      </c>
    </row>
    <row r="10316" spans="2:7">
      <c r="B10316" s="24">
        <f t="shared" si="647"/>
        <v>54082</v>
      </c>
      <c r="C10316" s="8" t="b">
        <f t="shared" si="645"/>
        <v>1</v>
      </c>
      <c r="D10316" s="21" t="b">
        <f t="shared" si="644"/>
        <v>0</v>
      </c>
      <c r="E10316" s="14" t="b">
        <f t="shared" si="646"/>
        <v>0</v>
      </c>
      <c r="F10316" s="3"/>
      <c r="G10316" s="5">
        <v>58484</v>
      </c>
    </row>
    <row r="10317" spans="2:7">
      <c r="B10317" s="24">
        <f t="shared" si="647"/>
        <v>54083</v>
      </c>
      <c r="C10317" s="8" t="b">
        <f t="shared" si="645"/>
        <v>1</v>
      </c>
      <c r="D10317" s="21" t="b">
        <f t="shared" si="644"/>
        <v>0</v>
      </c>
      <c r="E10317" s="14" t="b">
        <f t="shared" si="646"/>
        <v>0</v>
      </c>
      <c r="F10317" s="3"/>
      <c r="G10317" s="5">
        <v>58487</v>
      </c>
    </row>
    <row r="10318" spans="2:7">
      <c r="B10318" s="24">
        <f t="shared" si="647"/>
        <v>54084</v>
      </c>
      <c r="C10318" s="8" t="b">
        <f t="shared" si="645"/>
        <v>0</v>
      </c>
      <c r="D10318" s="21" t="b">
        <f t="shared" si="644"/>
        <v>0</v>
      </c>
      <c r="E10318" s="14">
        <f t="shared" si="646"/>
        <v>54084</v>
      </c>
      <c r="F10318" s="3"/>
      <c r="G10318" s="5">
        <v>58488</v>
      </c>
    </row>
    <row r="10319" spans="2:7">
      <c r="B10319" s="24">
        <f t="shared" si="647"/>
        <v>54085</v>
      </c>
      <c r="C10319" s="8" t="b">
        <f t="shared" si="645"/>
        <v>0</v>
      </c>
      <c r="D10319" s="21" t="b">
        <f t="shared" si="644"/>
        <v>0</v>
      </c>
      <c r="E10319" s="14">
        <f t="shared" si="646"/>
        <v>54085</v>
      </c>
      <c r="F10319" s="3"/>
      <c r="G10319" s="5">
        <v>58489</v>
      </c>
    </row>
    <row r="10320" spans="2:7">
      <c r="B10320" s="24">
        <f t="shared" si="647"/>
        <v>54086</v>
      </c>
      <c r="C10320" s="8" t="b">
        <f t="shared" si="645"/>
        <v>0</v>
      </c>
      <c r="D10320" s="21" t="b">
        <f t="shared" si="644"/>
        <v>0</v>
      </c>
      <c r="E10320" s="14">
        <f t="shared" si="646"/>
        <v>54086</v>
      </c>
      <c r="F10320" s="3"/>
      <c r="G10320" s="5">
        <v>58490</v>
      </c>
    </row>
    <row r="10321" spans="2:7">
      <c r="B10321" s="24">
        <f t="shared" si="647"/>
        <v>54087</v>
      </c>
      <c r="C10321" s="8" t="b">
        <f t="shared" si="645"/>
        <v>0</v>
      </c>
      <c r="D10321" s="21" t="b">
        <f t="shared" si="644"/>
        <v>0</v>
      </c>
      <c r="E10321" s="14">
        <f t="shared" si="646"/>
        <v>54087</v>
      </c>
      <c r="F10321" s="3"/>
      <c r="G10321" s="5">
        <v>58491</v>
      </c>
    </row>
    <row r="10322" spans="2:7">
      <c r="B10322" s="24">
        <f t="shared" si="647"/>
        <v>54088</v>
      </c>
      <c r="C10322" s="8" t="b">
        <f t="shared" si="645"/>
        <v>0</v>
      </c>
      <c r="D10322" s="21" t="b">
        <f t="shared" si="644"/>
        <v>0</v>
      </c>
      <c r="E10322" s="14">
        <f t="shared" si="646"/>
        <v>54088</v>
      </c>
      <c r="F10322" s="3"/>
      <c r="G10322" s="5">
        <v>58494</v>
      </c>
    </row>
    <row r="10323" spans="2:7">
      <c r="B10323" s="24">
        <f t="shared" si="647"/>
        <v>54089</v>
      </c>
      <c r="C10323" s="8" t="b">
        <f t="shared" si="645"/>
        <v>1</v>
      </c>
      <c r="D10323" s="21" t="b">
        <f t="shared" si="644"/>
        <v>0</v>
      </c>
      <c r="E10323" s="14" t="b">
        <f t="shared" si="646"/>
        <v>0</v>
      </c>
      <c r="F10323" s="3"/>
      <c r="G10323" s="5">
        <v>58495</v>
      </c>
    </row>
    <row r="10324" spans="2:7">
      <c r="B10324" s="24">
        <f t="shared" si="647"/>
        <v>54090</v>
      </c>
      <c r="C10324" s="8" t="b">
        <f t="shared" si="645"/>
        <v>1</v>
      </c>
      <c r="D10324" s="21" t="b">
        <f t="shared" si="644"/>
        <v>0</v>
      </c>
      <c r="E10324" s="14" t="b">
        <f t="shared" si="646"/>
        <v>0</v>
      </c>
      <c r="F10324" s="3"/>
      <c r="G10324" s="5">
        <v>58496</v>
      </c>
    </row>
    <row r="10325" spans="2:7">
      <c r="B10325" s="24">
        <f t="shared" si="647"/>
        <v>54091</v>
      </c>
      <c r="C10325" s="8" t="b">
        <f t="shared" si="645"/>
        <v>0</v>
      </c>
      <c r="D10325" s="21" t="b">
        <f t="shared" si="644"/>
        <v>0</v>
      </c>
      <c r="E10325" s="14">
        <f t="shared" si="646"/>
        <v>54091</v>
      </c>
      <c r="F10325" s="3"/>
      <c r="G10325" s="5">
        <v>58497</v>
      </c>
    </row>
    <row r="10326" spans="2:7">
      <c r="B10326" s="24">
        <f t="shared" si="647"/>
        <v>54092</v>
      </c>
      <c r="C10326" s="8" t="b">
        <f t="shared" si="645"/>
        <v>0</v>
      </c>
      <c r="D10326" s="21" t="b">
        <f t="shared" si="644"/>
        <v>0</v>
      </c>
      <c r="E10326" s="14">
        <f t="shared" si="646"/>
        <v>54092</v>
      </c>
      <c r="F10326" s="3"/>
      <c r="G10326" s="5">
        <v>58498</v>
      </c>
    </row>
    <row r="10327" spans="2:7">
      <c r="B10327" s="24">
        <f t="shared" si="647"/>
        <v>54093</v>
      </c>
      <c r="C10327" s="8" t="b">
        <f t="shared" si="645"/>
        <v>0</v>
      </c>
      <c r="D10327" s="21" t="b">
        <f t="shared" si="644"/>
        <v>0</v>
      </c>
      <c r="E10327" s="14">
        <f t="shared" si="646"/>
        <v>54093</v>
      </c>
      <c r="F10327" s="3"/>
      <c r="G10327" s="5">
        <v>58501</v>
      </c>
    </row>
    <row r="10328" spans="2:7">
      <c r="B10328" s="24">
        <f t="shared" si="647"/>
        <v>54094</v>
      </c>
      <c r="C10328" s="8" t="b">
        <f t="shared" si="645"/>
        <v>0</v>
      </c>
      <c r="D10328" s="21" t="b">
        <f t="shared" si="644"/>
        <v>0</v>
      </c>
      <c r="E10328" s="14">
        <f t="shared" si="646"/>
        <v>54094</v>
      </c>
      <c r="F10328" s="3"/>
      <c r="G10328" s="5">
        <v>58502</v>
      </c>
    </row>
    <row r="10329" spans="2:7">
      <c r="B10329" s="24">
        <f t="shared" si="647"/>
        <v>54095</v>
      </c>
      <c r="C10329" s="8" t="b">
        <f t="shared" si="645"/>
        <v>0</v>
      </c>
      <c r="D10329" s="21" t="b">
        <f t="shared" si="644"/>
        <v>0</v>
      </c>
      <c r="E10329" s="14">
        <f t="shared" si="646"/>
        <v>54095</v>
      </c>
      <c r="F10329" s="3"/>
      <c r="G10329" s="5">
        <v>58503</v>
      </c>
    </row>
    <row r="10330" spans="2:7">
      <c r="B10330" s="24">
        <f t="shared" si="647"/>
        <v>54096</v>
      </c>
      <c r="C10330" s="8" t="b">
        <f t="shared" si="645"/>
        <v>1</v>
      </c>
      <c r="D10330" s="21" t="b">
        <f t="shared" si="644"/>
        <v>0</v>
      </c>
      <c r="E10330" s="14" t="b">
        <f t="shared" si="646"/>
        <v>0</v>
      </c>
      <c r="F10330" s="3"/>
      <c r="G10330" s="5">
        <v>58504</v>
      </c>
    </row>
    <row r="10331" spans="2:7">
      <c r="B10331" s="24">
        <f t="shared" si="647"/>
        <v>54097</v>
      </c>
      <c r="C10331" s="8" t="b">
        <f t="shared" si="645"/>
        <v>1</v>
      </c>
      <c r="D10331" s="21" t="b">
        <f t="shared" si="644"/>
        <v>0</v>
      </c>
      <c r="E10331" s="14" t="b">
        <f t="shared" si="646"/>
        <v>0</v>
      </c>
      <c r="F10331" s="3"/>
      <c r="G10331" s="5">
        <v>58505</v>
      </c>
    </row>
    <row r="10332" spans="2:7">
      <c r="B10332" s="24">
        <f t="shared" si="647"/>
        <v>54098</v>
      </c>
      <c r="C10332" s="8" t="b">
        <f t="shared" si="645"/>
        <v>0</v>
      </c>
      <c r="D10332" s="21" t="b">
        <f t="shared" si="644"/>
        <v>0</v>
      </c>
      <c r="E10332" s="14">
        <f t="shared" si="646"/>
        <v>54098</v>
      </c>
      <c r="F10332" s="3"/>
      <c r="G10332" s="5">
        <v>58508</v>
      </c>
    </row>
    <row r="10333" spans="2:7">
      <c r="B10333" s="24">
        <f t="shared" si="647"/>
        <v>54099</v>
      </c>
      <c r="C10333" s="8" t="b">
        <f t="shared" si="645"/>
        <v>0</v>
      </c>
      <c r="D10333" s="21" t="b">
        <f t="shared" si="644"/>
        <v>0</v>
      </c>
      <c r="E10333" s="14">
        <f t="shared" si="646"/>
        <v>54099</v>
      </c>
      <c r="F10333" s="3"/>
      <c r="G10333" s="5">
        <v>58509</v>
      </c>
    </row>
    <row r="10334" spans="2:7">
      <c r="B10334" s="24">
        <f t="shared" si="647"/>
        <v>54100</v>
      </c>
      <c r="C10334" s="8" t="b">
        <f t="shared" si="645"/>
        <v>0</v>
      </c>
      <c r="D10334" s="21" t="b">
        <f t="shared" si="644"/>
        <v>0</v>
      </c>
      <c r="E10334" s="14">
        <f t="shared" si="646"/>
        <v>54100</v>
      </c>
      <c r="F10334" s="3"/>
      <c r="G10334" s="5">
        <v>58510</v>
      </c>
    </row>
    <row r="10335" spans="2:7">
      <c r="B10335" s="24">
        <f t="shared" si="647"/>
        <v>54101</v>
      </c>
      <c r="C10335" s="8" t="b">
        <f t="shared" si="645"/>
        <v>0</v>
      </c>
      <c r="D10335" s="21" t="b">
        <f t="shared" si="644"/>
        <v>0</v>
      </c>
      <c r="E10335" s="14">
        <f t="shared" si="646"/>
        <v>54101</v>
      </c>
      <c r="F10335" s="3"/>
      <c r="G10335" s="5">
        <v>58511</v>
      </c>
    </row>
    <row r="10336" spans="2:7">
      <c r="B10336" s="24">
        <f t="shared" si="647"/>
        <v>54102</v>
      </c>
      <c r="C10336" s="8" t="b">
        <f t="shared" si="645"/>
        <v>0</v>
      </c>
      <c r="D10336" s="21" t="b">
        <f t="shared" si="644"/>
        <v>0</v>
      </c>
      <c r="E10336" s="14">
        <f t="shared" si="646"/>
        <v>54102</v>
      </c>
      <c r="F10336" s="3"/>
      <c r="G10336" s="5">
        <v>58512</v>
      </c>
    </row>
    <row r="10337" spans="2:7">
      <c r="B10337" s="24">
        <f t="shared" si="647"/>
        <v>54103</v>
      </c>
      <c r="C10337" s="8" t="b">
        <f t="shared" si="645"/>
        <v>1</v>
      </c>
      <c r="D10337" s="21" t="b">
        <f t="shared" si="644"/>
        <v>0</v>
      </c>
      <c r="E10337" s="14" t="b">
        <f t="shared" si="646"/>
        <v>0</v>
      </c>
      <c r="F10337" s="3"/>
      <c r="G10337" s="5">
        <v>58515</v>
      </c>
    </row>
    <row r="10338" spans="2:7">
      <c r="B10338" s="24">
        <f t="shared" si="647"/>
        <v>54104</v>
      </c>
      <c r="C10338" s="8" t="b">
        <f t="shared" si="645"/>
        <v>1</v>
      </c>
      <c r="D10338" s="21" t="b">
        <f t="shared" si="644"/>
        <v>0</v>
      </c>
      <c r="E10338" s="14" t="b">
        <f t="shared" si="646"/>
        <v>0</v>
      </c>
      <c r="F10338" s="3"/>
      <c r="G10338" s="5">
        <v>58516</v>
      </c>
    </row>
    <row r="10339" spans="2:7">
      <c r="B10339" s="24">
        <f t="shared" si="647"/>
        <v>54105</v>
      </c>
      <c r="C10339" s="8" t="b">
        <f t="shared" si="645"/>
        <v>0</v>
      </c>
      <c r="D10339" s="21" t="b">
        <f t="shared" si="644"/>
        <v>0</v>
      </c>
      <c r="E10339" s="14">
        <f t="shared" si="646"/>
        <v>54105</v>
      </c>
      <c r="F10339" s="3"/>
      <c r="G10339" s="5">
        <v>58517</v>
      </c>
    </row>
    <row r="10340" spans="2:7">
      <c r="B10340" s="24">
        <f t="shared" si="647"/>
        <v>54106</v>
      </c>
      <c r="C10340" s="8" t="b">
        <f t="shared" si="645"/>
        <v>0</v>
      </c>
      <c r="D10340" s="21" t="b">
        <f t="shared" si="644"/>
        <v>0</v>
      </c>
      <c r="E10340" s="14">
        <f t="shared" si="646"/>
        <v>54106</v>
      </c>
      <c r="F10340" s="3"/>
      <c r="G10340" s="5">
        <v>58518</v>
      </c>
    </row>
    <row r="10341" spans="2:7">
      <c r="B10341" s="24">
        <f t="shared" si="647"/>
        <v>54107</v>
      </c>
      <c r="C10341" s="8" t="b">
        <f t="shared" si="645"/>
        <v>0</v>
      </c>
      <c r="D10341" s="21" t="b">
        <f t="shared" si="644"/>
        <v>0</v>
      </c>
      <c r="E10341" s="14">
        <f t="shared" si="646"/>
        <v>54107</v>
      </c>
      <c r="F10341" s="3"/>
      <c r="G10341" s="5">
        <v>58519</v>
      </c>
    </row>
    <row r="10342" spans="2:7">
      <c r="B10342" s="24">
        <f t="shared" si="647"/>
        <v>54108</v>
      </c>
      <c r="C10342" s="8" t="b">
        <f t="shared" si="645"/>
        <v>0</v>
      </c>
      <c r="D10342" s="21" t="b">
        <f t="shared" si="644"/>
        <v>0</v>
      </c>
      <c r="E10342" s="14">
        <f t="shared" si="646"/>
        <v>54108</v>
      </c>
      <c r="F10342" s="3"/>
      <c r="G10342" s="5">
        <v>58522</v>
      </c>
    </row>
    <row r="10343" spans="2:7">
      <c r="B10343" s="24">
        <f t="shared" si="647"/>
        <v>54109</v>
      </c>
      <c r="C10343" s="8" t="b">
        <f t="shared" si="645"/>
        <v>0</v>
      </c>
      <c r="D10343" s="21" t="b">
        <f t="shared" si="644"/>
        <v>0</v>
      </c>
      <c r="E10343" s="14">
        <f t="shared" si="646"/>
        <v>54109</v>
      </c>
      <c r="F10343" s="3"/>
      <c r="G10343" s="5">
        <v>58523</v>
      </c>
    </row>
    <row r="10344" spans="2:7">
      <c r="B10344" s="24">
        <f t="shared" si="647"/>
        <v>54110</v>
      </c>
      <c r="C10344" s="8" t="b">
        <f t="shared" si="645"/>
        <v>1</v>
      </c>
      <c r="D10344" s="21" t="b">
        <f t="shared" si="644"/>
        <v>0</v>
      </c>
      <c r="E10344" s="14" t="b">
        <f t="shared" si="646"/>
        <v>0</v>
      </c>
      <c r="F10344" s="3"/>
      <c r="G10344" s="5">
        <v>58524</v>
      </c>
    </row>
    <row r="10345" spans="2:7">
      <c r="B10345" s="24">
        <f t="shared" si="647"/>
        <v>54111</v>
      </c>
      <c r="C10345" s="8" t="b">
        <f t="shared" si="645"/>
        <v>1</v>
      </c>
      <c r="D10345" s="21" t="b">
        <f t="shared" si="644"/>
        <v>0</v>
      </c>
      <c r="E10345" s="14" t="b">
        <f t="shared" si="646"/>
        <v>0</v>
      </c>
      <c r="F10345" s="3"/>
      <c r="G10345" s="5">
        <v>58525</v>
      </c>
    </row>
    <row r="10346" spans="2:7">
      <c r="B10346" s="24">
        <f t="shared" si="647"/>
        <v>54112</v>
      </c>
      <c r="C10346" s="8" t="b">
        <f t="shared" si="645"/>
        <v>0</v>
      </c>
      <c r="D10346" s="21" t="b">
        <f t="shared" si="644"/>
        <v>0</v>
      </c>
      <c r="E10346" s="14">
        <f t="shared" si="646"/>
        <v>54112</v>
      </c>
      <c r="F10346" s="3"/>
      <c r="G10346" s="5">
        <v>58526</v>
      </c>
    </row>
    <row r="10347" spans="2:7">
      <c r="B10347" s="24">
        <f t="shared" si="647"/>
        <v>54113</v>
      </c>
      <c r="C10347" s="8" t="b">
        <f t="shared" si="645"/>
        <v>0</v>
      </c>
      <c r="D10347" s="21" t="b">
        <f t="shared" si="644"/>
        <v>0</v>
      </c>
      <c r="E10347" s="14">
        <f t="shared" si="646"/>
        <v>54113</v>
      </c>
      <c r="F10347" s="3"/>
      <c r="G10347" s="5">
        <v>58529</v>
      </c>
    </row>
    <row r="10348" spans="2:7">
      <c r="B10348" s="24">
        <f t="shared" si="647"/>
        <v>54114</v>
      </c>
      <c r="C10348" s="8" t="b">
        <f t="shared" si="645"/>
        <v>0</v>
      </c>
      <c r="D10348" s="21" t="b">
        <f t="shared" si="644"/>
        <v>0</v>
      </c>
      <c r="E10348" s="14">
        <f t="shared" si="646"/>
        <v>54114</v>
      </c>
      <c r="F10348" s="3"/>
      <c r="G10348" s="5">
        <v>58530</v>
      </c>
    </row>
    <row r="10349" spans="2:7">
      <c r="B10349" s="24">
        <f t="shared" si="647"/>
        <v>54115</v>
      </c>
      <c r="C10349" s="8" t="b">
        <f t="shared" si="645"/>
        <v>0</v>
      </c>
      <c r="D10349" s="21" t="b">
        <f t="shared" si="644"/>
        <v>0</v>
      </c>
      <c r="E10349" s="14">
        <f t="shared" si="646"/>
        <v>54115</v>
      </c>
      <c r="F10349" s="3"/>
      <c r="G10349" s="5">
        <v>58531</v>
      </c>
    </row>
    <row r="10350" spans="2:7">
      <c r="B10350" s="24">
        <f t="shared" si="647"/>
        <v>54116</v>
      </c>
      <c r="C10350" s="8" t="b">
        <f t="shared" si="645"/>
        <v>0</v>
      </c>
      <c r="D10350" s="21" t="b">
        <f t="shared" si="644"/>
        <v>0</v>
      </c>
      <c r="E10350" s="14">
        <f t="shared" si="646"/>
        <v>54116</v>
      </c>
      <c r="F10350" s="3"/>
      <c r="G10350" s="5">
        <v>58532</v>
      </c>
    </row>
    <row r="10351" spans="2:7">
      <c r="B10351" s="24">
        <f t="shared" si="647"/>
        <v>54117</v>
      </c>
      <c r="C10351" s="8" t="b">
        <f t="shared" si="645"/>
        <v>1</v>
      </c>
      <c r="D10351" s="21" t="b">
        <f t="shared" si="644"/>
        <v>0</v>
      </c>
      <c r="E10351" s="14" t="b">
        <f t="shared" si="646"/>
        <v>0</v>
      </c>
      <c r="F10351" s="3"/>
      <c r="G10351" s="5">
        <v>58533</v>
      </c>
    </row>
    <row r="10352" spans="2:7">
      <c r="B10352" s="24">
        <f t="shared" si="647"/>
        <v>54118</v>
      </c>
      <c r="C10352" s="8" t="b">
        <f t="shared" si="645"/>
        <v>1</v>
      </c>
      <c r="D10352" s="21" t="b">
        <f t="shared" si="644"/>
        <v>0</v>
      </c>
      <c r="E10352" s="14" t="b">
        <f t="shared" si="646"/>
        <v>0</v>
      </c>
      <c r="F10352" s="3"/>
      <c r="G10352" s="5">
        <v>58536</v>
      </c>
    </row>
    <row r="10353" spans="2:7">
      <c r="B10353" s="24">
        <f t="shared" si="647"/>
        <v>54119</v>
      </c>
      <c r="C10353" s="8" t="b">
        <f t="shared" si="645"/>
        <v>0</v>
      </c>
      <c r="D10353" s="21" t="b">
        <f t="shared" si="644"/>
        <v>0</v>
      </c>
      <c r="E10353" s="14">
        <f t="shared" si="646"/>
        <v>54119</v>
      </c>
      <c r="F10353" s="3"/>
      <c r="G10353" s="5">
        <v>58537</v>
      </c>
    </row>
    <row r="10354" spans="2:7">
      <c r="B10354" s="24">
        <f t="shared" si="647"/>
        <v>54120</v>
      </c>
      <c r="C10354" s="8" t="b">
        <f t="shared" si="645"/>
        <v>0</v>
      </c>
      <c r="D10354" s="21" t="b">
        <f t="shared" si="644"/>
        <v>0</v>
      </c>
      <c r="E10354" s="14">
        <f t="shared" si="646"/>
        <v>54120</v>
      </c>
      <c r="F10354" s="3"/>
      <c r="G10354" s="5">
        <v>58538</v>
      </c>
    </row>
    <row r="10355" spans="2:7">
      <c r="B10355" s="24">
        <f t="shared" si="647"/>
        <v>54121</v>
      </c>
      <c r="C10355" s="8" t="b">
        <f t="shared" si="645"/>
        <v>0</v>
      </c>
      <c r="D10355" s="21" t="b">
        <f t="shared" si="644"/>
        <v>0</v>
      </c>
      <c r="E10355" s="14">
        <f t="shared" si="646"/>
        <v>54121</v>
      </c>
      <c r="F10355" s="3"/>
      <c r="G10355" s="5">
        <v>58539</v>
      </c>
    </row>
    <row r="10356" spans="2:7">
      <c r="B10356" s="24">
        <f t="shared" si="647"/>
        <v>54122</v>
      </c>
      <c r="C10356" s="8" t="b">
        <f t="shared" si="645"/>
        <v>0</v>
      </c>
      <c r="D10356" s="21" t="b">
        <f t="shared" si="644"/>
        <v>0</v>
      </c>
      <c r="E10356" s="14">
        <f t="shared" si="646"/>
        <v>54122</v>
      </c>
      <c r="F10356" s="3"/>
      <c r="G10356" s="5">
        <v>58540</v>
      </c>
    </row>
    <row r="10357" spans="2:7">
      <c r="B10357" s="24">
        <f t="shared" si="647"/>
        <v>54123</v>
      </c>
      <c r="C10357" s="8" t="b">
        <f t="shared" si="645"/>
        <v>0</v>
      </c>
      <c r="D10357" s="21" t="b">
        <f t="shared" si="644"/>
        <v>0</v>
      </c>
      <c r="E10357" s="14">
        <f t="shared" si="646"/>
        <v>54123</v>
      </c>
      <c r="F10357" s="3"/>
      <c r="G10357" s="5">
        <v>58543</v>
      </c>
    </row>
    <row r="10358" spans="2:7">
      <c r="B10358" s="24">
        <f t="shared" si="647"/>
        <v>54124</v>
      </c>
      <c r="C10358" s="8" t="b">
        <f t="shared" si="645"/>
        <v>1</v>
      </c>
      <c r="D10358" s="21" t="b">
        <f t="shared" si="644"/>
        <v>0</v>
      </c>
      <c r="E10358" s="14" t="b">
        <f t="shared" si="646"/>
        <v>0</v>
      </c>
      <c r="F10358" s="3"/>
      <c r="G10358" s="5">
        <v>58544</v>
      </c>
    </row>
    <row r="10359" spans="2:7">
      <c r="B10359" s="24">
        <f t="shared" si="647"/>
        <v>54125</v>
      </c>
      <c r="C10359" s="8" t="b">
        <f t="shared" si="645"/>
        <v>1</v>
      </c>
      <c r="D10359" s="21" t="b">
        <f t="shared" si="644"/>
        <v>0</v>
      </c>
      <c r="E10359" s="14" t="b">
        <f t="shared" si="646"/>
        <v>0</v>
      </c>
      <c r="F10359" s="3"/>
      <c r="G10359" s="5">
        <v>58545</v>
      </c>
    </row>
    <row r="10360" spans="2:7">
      <c r="B10360" s="24">
        <f t="shared" si="647"/>
        <v>54126</v>
      </c>
      <c r="C10360" s="8" t="b">
        <f t="shared" si="645"/>
        <v>0</v>
      </c>
      <c r="D10360" s="21" t="b">
        <f t="shared" si="644"/>
        <v>0</v>
      </c>
      <c r="E10360" s="14">
        <f t="shared" si="646"/>
        <v>54126</v>
      </c>
      <c r="F10360" s="3"/>
      <c r="G10360" s="5">
        <v>58546</v>
      </c>
    </row>
    <row r="10361" spans="2:7">
      <c r="B10361" s="24">
        <f t="shared" si="647"/>
        <v>54127</v>
      </c>
      <c r="C10361" s="8" t="b">
        <f t="shared" si="645"/>
        <v>0</v>
      </c>
      <c r="D10361" s="21" t="b">
        <f t="shared" si="644"/>
        <v>0</v>
      </c>
      <c r="E10361" s="14">
        <f t="shared" si="646"/>
        <v>54127</v>
      </c>
      <c r="F10361" s="3"/>
      <c r="G10361" s="5">
        <v>58551</v>
      </c>
    </row>
    <row r="10362" spans="2:7">
      <c r="B10362" s="24">
        <f t="shared" si="647"/>
        <v>54128</v>
      </c>
      <c r="C10362" s="8" t="b">
        <f t="shared" si="645"/>
        <v>0</v>
      </c>
      <c r="D10362" s="21" t="b">
        <f t="shared" si="644"/>
        <v>0</v>
      </c>
      <c r="E10362" s="14">
        <f t="shared" si="646"/>
        <v>54128</v>
      </c>
      <c r="F10362" s="3"/>
      <c r="G10362" s="5">
        <v>58552</v>
      </c>
    </row>
    <row r="10363" spans="2:7">
      <c r="B10363" s="24">
        <f t="shared" si="647"/>
        <v>54129</v>
      </c>
      <c r="C10363" s="8" t="b">
        <f t="shared" si="645"/>
        <v>0</v>
      </c>
      <c r="D10363" s="21" t="b">
        <f t="shared" si="644"/>
        <v>0</v>
      </c>
      <c r="E10363" s="14">
        <f t="shared" si="646"/>
        <v>54129</v>
      </c>
      <c r="F10363" s="3"/>
      <c r="G10363" s="5">
        <v>58553</v>
      </c>
    </row>
    <row r="10364" spans="2:7">
      <c r="B10364" s="24">
        <f t="shared" si="647"/>
        <v>54130</v>
      </c>
      <c r="C10364" s="8" t="b">
        <f t="shared" si="645"/>
        <v>0</v>
      </c>
      <c r="D10364" s="21" t="b">
        <f t="shared" si="644"/>
        <v>0</v>
      </c>
      <c r="E10364" s="14">
        <f t="shared" si="646"/>
        <v>54130</v>
      </c>
      <c r="F10364" s="3"/>
      <c r="G10364" s="5">
        <v>58554</v>
      </c>
    </row>
    <row r="10365" spans="2:7">
      <c r="B10365" s="24">
        <f t="shared" si="647"/>
        <v>54131</v>
      </c>
      <c r="C10365" s="8" t="b">
        <f t="shared" si="645"/>
        <v>1</v>
      </c>
      <c r="D10365" s="21" t="b">
        <f t="shared" si="644"/>
        <v>0</v>
      </c>
      <c r="E10365" s="14" t="b">
        <f t="shared" si="646"/>
        <v>0</v>
      </c>
      <c r="F10365" s="3"/>
      <c r="G10365" s="5">
        <v>58557</v>
      </c>
    </row>
    <row r="10366" spans="2:7">
      <c r="B10366" s="24">
        <f t="shared" si="647"/>
        <v>54132</v>
      </c>
      <c r="C10366" s="8" t="b">
        <f t="shared" si="645"/>
        <v>1</v>
      </c>
      <c r="D10366" s="21" t="b">
        <f t="shared" si="644"/>
        <v>0</v>
      </c>
      <c r="E10366" s="14" t="b">
        <f t="shared" si="646"/>
        <v>0</v>
      </c>
      <c r="F10366" s="3"/>
      <c r="G10366" s="5">
        <v>58558</v>
      </c>
    </row>
    <row r="10367" spans="2:7">
      <c r="B10367" s="24">
        <f t="shared" si="647"/>
        <v>54133</v>
      </c>
      <c r="C10367" s="8" t="b">
        <f t="shared" si="645"/>
        <v>0</v>
      </c>
      <c r="D10367" s="21" t="b">
        <f t="shared" si="644"/>
        <v>0</v>
      </c>
      <c r="E10367" s="14">
        <f t="shared" si="646"/>
        <v>54133</v>
      </c>
      <c r="F10367" s="3"/>
      <c r="G10367" s="5">
        <v>58559</v>
      </c>
    </row>
    <row r="10368" spans="2:7">
      <c r="B10368" s="24">
        <f t="shared" si="647"/>
        <v>54134</v>
      </c>
      <c r="C10368" s="8" t="b">
        <f t="shared" si="645"/>
        <v>0</v>
      </c>
      <c r="D10368" s="21" t="b">
        <f t="shared" si="644"/>
        <v>0</v>
      </c>
      <c r="E10368" s="14">
        <f t="shared" si="646"/>
        <v>54134</v>
      </c>
      <c r="F10368" s="3"/>
      <c r="G10368" s="5">
        <v>58560</v>
      </c>
    </row>
    <row r="10369" spans="2:7">
      <c r="B10369" s="24">
        <f t="shared" si="647"/>
        <v>54135</v>
      </c>
      <c r="C10369" s="8" t="b">
        <f t="shared" si="645"/>
        <v>0</v>
      </c>
      <c r="D10369" s="21" t="b">
        <f t="shared" si="644"/>
        <v>0</v>
      </c>
      <c r="E10369" s="14">
        <f t="shared" si="646"/>
        <v>54135</v>
      </c>
      <c r="F10369" s="3"/>
      <c r="G10369" s="5">
        <v>58561</v>
      </c>
    </row>
    <row r="10370" spans="2:7">
      <c r="B10370" s="24">
        <f t="shared" si="647"/>
        <v>54136</v>
      </c>
      <c r="C10370" s="8" t="b">
        <f t="shared" si="645"/>
        <v>0</v>
      </c>
      <c r="D10370" s="21" t="b">
        <f t="shared" si="644"/>
        <v>0</v>
      </c>
      <c r="E10370" s="14">
        <f t="shared" si="646"/>
        <v>54136</v>
      </c>
      <c r="F10370" s="3"/>
      <c r="G10370" s="5">
        <v>58564</v>
      </c>
    </row>
    <row r="10371" spans="2:7">
      <c r="B10371" s="24">
        <f t="shared" si="647"/>
        <v>54137</v>
      </c>
      <c r="C10371" s="8" t="b">
        <f t="shared" si="645"/>
        <v>0</v>
      </c>
      <c r="D10371" s="21" t="b">
        <f t="shared" ref="D10371:D10434" si="648">IF(TYPE(VLOOKUP(B10371,Holidays,1,0))&lt;&gt;1,FALSE,TRUE)</f>
        <v>0</v>
      </c>
      <c r="E10371" s="14">
        <f t="shared" si="646"/>
        <v>54137</v>
      </c>
      <c r="F10371" s="3"/>
      <c r="G10371" s="5">
        <v>58565</v>
      </c>
    </row>
    <row r="10372" spans="2:7">
      <c r="B10372" s="24">
        <f t="shared" si="647"/>
        <v>54138</v>
      </c>
      <c r="C10372" s="8" t="b">
        <f t="shared" ref="C10372:C10435" si="649">IF(WEEKDAY(B10372,2)&gt;5,TRUE)</f>
        <v>1</v>
      </c>
      <c r="D10372" s="21" t="b">
        <f t="shared" si="648"/>
        <v>0</v>
      </c>
      <c r="E10372" s="14" t="b">
        <f t="shared" ref="E10372:E10435" si="650">IF(OR(C10372,D10372),FALSE,B10372)</f>
        <v>0</v>
      </c>
      <c r="F10372" s="3"/>
      <c r="G10372" s="5">
        <v>58566</v>
      </c>
    </row>
    <row r="10373" spans="2:7">
      <c r="B10373" s="24">
        <f t="shared" ref="B10373:B10436" si="651">B10372+1</f>
        <v>54139</v>
      </c>
      <c r="C10373" s="8" t="b">
        <f t="shared" si="649"/>
        <v>1</v>
      </c>
      <c r="D10373" s="21" t="b">
        <f t="shared" si="648"/>
        <v>0</v>
      </c>
      <c r="E10373" s="14" t="b">
        <f t="shared" si="650"/>
        <v>0</v>
      </c>
      <c r="F10373" s="3"/>
      <c r="G10373" s="5">
        <v>58567</v>
      </c>
    </row>
    <row r="10374" spans="2:7">
      <c r="B10374" s="24">
        <f t="shared" si="651"/>
        <v>54140</v>
      </c>
      <c r="C10374" s="8" t="b">
        <f t="shared" si="649"/>
        <v>0</v>
      </c>
      <c r="D10374" s="21" t="b">
        <f t="shared" si="648"/>
        <v>0</v>
      </c>
      <c r="E10374" s="14">
        <f t="shared" si="650"/>
        <v>54140</v>
      </c>
      <c r="F10374" s="3"/>
      <c r="G10374" s="5">
        <v>58568</v>
      </c>
    </row>
    <row r="10375" spans="2:7">
      <c r="B10375" s="24">
        <f t="shared" si="651"/>
        <v>54141</v>
      </c>
      <c r="C10375" s="8" t="b">
        <f t="shared" si="649"/>
        <v>0</v>
      </c>
      <c r="D10375" s="21" t="b">
        <f t="shared" si="648"/>
        <v>0</v>
      </c>
      <c r="E10375" s="14">
        <f t="shared" si="650"/>
        <v>54141</v>
      </c>
      <c r="F10375" s="3"/>
      <c r="G10375" s="5">
        <v>58571</v>
      </c>
    </row>
    <row r="10376" spans="2:7">
      <c r="B10376" s="24">
        <f t="shared" si="651"/>
        <v>54142</v>
      </c>
      <c r="C10376" s="8" t="b">
        <f t="shared" si="649"/>
        <v>0</v>
      </c>
      <c r="D10376" s="21" t="b">
        <f t="shared" si="648"/>
        <v>0</v>
      </c>
      <c r="E10376" s="14">
        <f t="shared" si="650"/>
        <v>54142</v>
      </c>
      <c r="F10376" s="3"/>
      <c r="G10376" s="5">
        <v>58572</v>
      </c>
    </row>
    <row r="10377" spans="2:7">
      <c r="B10377" s="24">
        <f t="shared" si="651"/>
        <v>54143</v>
      </c>
      <c r="C10377" s="8" t="b">
        <f t="shared" si="649"/>
        <v>0</v>
      </c>
      <c r="D10377" s="21" t="b">
        <f t="shared" si="648"/>
        <v>0</v>
      </c>
      <c r="E10377" s="14">
        <f t="shared" si="650"/>
        <v>54143</v>
      </c>
      <c r="F10377" s="3"/>
      <c r="G10377" s="5">
        <v>58573</v>
      </c>
    </row>
    <row r="10378" spans="2:7">
      <c r="B10378" s="24">
        <f t="shared" si="651"/>
        <v>54144</v>
      </c>
      <c r="C10378" s="8" t="b">
        <f t="shared" si="649"/>
        <v>0</v>
      </c>
      <c r="D10378" s="21" t="b">
        <f t="shared" si="648"/>
        <v>0</v>
      </c>
      <c r="E10378" s="14">
        <f t="shared" si="650"/>
        <v>54144</v>
      </c>
      <c r="F10378" s="3"/>
      <c r="G10378" s="5">
        <v>58574</v>
      </c>
    </row>
    <row r="10379" spans="2:7">
      <c r="B10379" s="24">
        <f t="shared" si="651"/>
        <v>54145</v>
      </c>
      <c r="C10379" s="8" t="b">
        <f t="shared" si="649"/>
        <v>1</v>
      </c>
      <c r="D10379" s="21" t="b">
        <f t="shared" si="648"/>
        <v>0</v>
      </c>
      <c r="E10379" s="14" t="b">
        <f t="shared" si="650"/>
        <v>0</v>
      </c>
      <c r="F10379" s="3"/>
      <c r="G10379" s="5">
        <v>58575</v>
      </c>
    </row>
    <row r="10380" spans="2:7">
      <c r="B10380" s="24">
        <f t="shared" si="651"/>
        <v>54146</v>
      </c>
      <c r="C10380" s="8" t="b">
        <f t="shared" si="649"/>
        <v>1</v>
      </c>
      <c r="D10380" s="21" t="b">
        <f t="shared" si="648"/>
        <v>0</v>
      </c>
      <c r="E10380" s="14" t="b">
        <f t="shared" si="650"/>
        <v>0</v>
      </c>
      <c r="F10380" s="3"/>
      <c r="G10380" s="5">
        <v>58578</v>
      </c>
    </row>
    <row r="10381" spans="2:7">
      <c r="B10381" s="24">
        <f t="shared" si="651"/>
        <v>54147</v>
      </c>
      <c r="C10381" s="8" t="b">
        <f t="shared" si="649"/>
        <v>0</v>
      </c>
      <c r="D10381" s="21" t="b">
        <f t="shared" si="648"/>
        <v>0</v>
      </c>
      <c r="E10381" s="14">
        <f t="shared" si="650"/>
        <v>54147</v>
      </c>
      <c r="F10381" s="3"/>
      <c r="G10381" s="5">
        <v>58579</v>
      </c>
    </row>
    <row r="10382" spans="2:7">
      <c r="B10382" s="24">
        <f t="shared" si="651"/>
        <v>54148</v>
      </c>
      <c r="C10382" s="8" t="b">
        <f t="shared" si="649"/>
        <v>0</v>
      </c>
      <c r="D10382" s="21" t="b">
        <f t="shared" si="648"/>
        <v>0</v>
      </c>
      <c r="E10382" s="14">
        <f t="shared" si="650"/>
        <v>54148</v>
      </c>
      <c r="F10382" s="3"/>
      <c r="G10382" s="5">
        <v>58580</v>
      </c>
    </row>
    <row r="10383" spans="2:7">
      <c r="B10383" s="24">
        <f t="shared" si="651"/>
        <v>54149</v>
      </c>
      <c r="C10383" s="8" t="b">
        <f t="shared" si="649"/>
        <v>0</v>
      </c>
      <c r="D10383" s="21" t="b">
        <f t="shared" si="648"/>
        <v>0</v>
      </c>
      <c r="E10383" s="14">
        <f t="shared" si="650"/>
        <v>54149</v>
      </c>
      <c r="F10383" s="3"/>
      <c r="G10383" s="5">
        <v>58581</v>
      </c>
    </row>
    <row r="10384" spans="2:7">
      <c r="B10384" s="24">
        <f t="shared" si="651"/>
        <v>54150</v>
      </c>
      <c r="C10384" s="8" t="b">
        <f t="shared" si="649"/>
        <v>0</v>
      </c>
      <c r="D10384" s="21" t="b">
        <f t="shared" si="648"/>
        <v>0</v>
      </c>
      <c r="E10384" s="14">
        <f t="shared" si="650"/>
        <v>54150</v>
      </c>
      <c r="F10384" s="3"/>
      <c r="G10384" s="5">
        <v>58582</v>
      </c>
    </row>
    <row r="10385" spans="2:7">
      <c r="B10385" s="24">
        <f t="shared" si="651"/>
        <v>54151</v>
      </c>
      <c r="C10385" s="8" t="b">
        <f t="shared" si="649"/>
        <v>0</v>
      </c>
      <c r="D10385" s="21" t="b">
        <f t="shared" si="648"/>
        <v>1</v>
      </c>
      <c r="E10385" s="14" t="b">
        <f t="shared" si="650"/>
        <v>0</v>
      </c>
      <c r="F10385" s="3"/>
      <c r="G10385" s="5">
        <v>58585</v>
      </c>
    </row>
    <row r="10386" spans="2:7">
      <c r="B10386" s="24">
        <f t="shared" si="651"/>
        <v>54152</v>
      </c>
      <c r="C10386" s="8" t="b">
        <f t="shared" si="649"/>
        <v>1</v>
      </c>
      <c r="D10386" s="21" t="b">
        <f t="shared" si="648"/>
        <v>0</v>
      </c>
      <c r="E10386" s="14" t="b">
        <f t="shared" si="650"/>
        <v>0</v>
      </c>
      <c r="F10386" s="3"/>
      <c r="G10386" s="5">
        <v>58586</v>
      </c>
    </row>
    <row r="10387" spans="2:7">
      <c r="B10387" s="24">
        <f t="shared" si="651"/>
        <v>54153</v>
      </c>
      <c r="C10387" s="8" t="b">
        <f t="shared" si="649"/>
        <v>1</v>
      </c>
      <c r="D10387" s="21" t="b">
        <f t="shared" si="648"/>
        <v>0</v>
      </c>
      <c r="E10387" s="14" t="b">
        <f t="shared" si="650"/>
        <v>0</v>
      </c>
      <c r="F10387" s="3"/>
      <c r="G10387" s="5">
        <v>58587</v>
      </c>
    </row>
    <row r="10388" spans="2:7">
      <c r="B10388" s="24">
        <f t="shared" si="651"/>
        <v>54154</v>
      </c>
      <c r="C10388" s="8" t="b">
        <f t="shared" si="649"/>
        <v>0</v>
      </c>
      <c r="D10388" s="21" t="b">
        <f t="shared" si="648"/>
        <v>1</v>
      </c>
      <c r="E10388" s="14" t="b">
        <f t="shared" si="650"/>
        <v>0</v>
      </c>
      <c r="F10388" s="3"/>
      <c r="G10388" s="5">
        <v>58588</v>
      </c>
    </row>
    <row r="10389" spans="2:7">
      <c r="B10389" s="24">
        <f t="shared" si="651"/>
        <v>54155</v>
      </c>
      <c r="C10389" s="8" t="b">
        <f t="shared" si="649"/>
        <v>0</v>
      </c>
      <c r="D10389" s="21" t="b">
        <f t="shared" si="648"/>
        <v>0</v>
      </c>
      <c r="E10389" s="14">
        <f t="shared" si="650"/>
        <v>54155</v>
      </c>
      <c r="F10389" s="3"/>
      <c r="G10389" s="5">
        <v>58589</v>
      </c>
    </row>
    <row r="10390" spans="2:7">
      <c r="B10390" s="24">
        <f t="shared" si="651"/>
        <v>54156</v>
      </c>
      <c r="C10390" s="8" t="b">
        <f t="shared" si="649"/>
        <v>0</v>
      </c>
      <c r="D10390" s="21" t="b">
        <f t="shared" si="648"/>
        <v>0</v>
      </c>
      <c r="E10390" s="14">
        <f t="shared" si="650"/>
        <v>54156</v>
      </c>
      <c r="F10390" s="3"/>
      <c r="G10390" s="5">
        <v>58592</v>
      </c>
    </row>
    <row r="10391" spans="2:7">
      <c r="B10391" s="24">
        <f t="shared" si="651"/>
        <v>54157</v>
      </c>
      <c r="C10391" s="8" t="b">
        <f t="shared" si="649"/>
        <v>0</v>
      </c>
      <c r="D10391" s="21" t="b">
        <f t="shared" si="648"/>
        <v>0</v>
      </c>
      <c r="E10391" s="14">
        <f t="shared" si="650"/>
        <v>54157</v>
      </c>
      <c r="F10391" s="3"/>
      <c r="G10391" s="5">
        <v>58593</v>
      </c>
    </row>
    <row r="10392" spans="2:7">
      <c r="B10392" s="24">
        <f t="shared" si="651"/>
        <v>54158</v>
      </c>
      <c r="C10392" s="8" t="b">
        <f t="shared" si="649"/>
        <v>0</v>
      </c>
      <c r="D10392" s="21" t="b">
        <f t="shared" si="648"/>
        <v>0</v>
      </c>
      <c r="E10392" s="14">
        <f t="shared" si="650"/>
        <v>54158</v>
      </c>
      <c r="F10392" s="3"/>
      <c r="G10392" s="5">
        <v>58594</v>
      </c>
    </row>
    <row r="10393" spans="2:7">
      <c r="B10393" s="24">
        <f t="shared" si="651"/>
        <v>54159</v>
      </c>
      <c r="C10393" s="8" t="b">
        <f t="shared" si="649"/>
        <v>1</v>
      </c>
      <c r="D10393" s="21" t="b">
        <f t="shared" si="648"/>
        <v>0</v>
      </c>
      <c r="E10393" s="14" t="b">
        <f t="shared" si="650"/>
        <v>0</v>
      </c>
      <c r="F10393" s="3"/>
      <c r="G10393" s="5">
        <v>58595</v>
      </c>
    </row>
    <row r="10394" spans="2:7">
      <c r="B10394" s="24">
        <f t="shared" si="651"/>
        <v>54160</v>
      </c>
      <c r="C10394" s="8" t="b">
        <f t="shared" si="649"/>
        <v>1</v>
      </c>
      <c r="D10394" s="21" t="b">
        <f t="shared" si="648"/>
        <v>0</v>
      </c>
      <c r="E10394" s="14" t="b">
        <f t="shared" si="650"/>
        <v>0</v>
      </c>
      <c r="F10394" s="3"/>
      <c r="G10394" s="5">
        <v>58596</v>
      </c>
    </row>
    <row r="10395" spans="2:7">
      <c r="B10395" s="24">
        <f t="shared" si="651"/>
        <v>54161</v>
      </c>
      <c r="C10395" s="8" t="b">
        <f t="shared" si="649"/>
        <v>0</v>
      </c>
      <c r="D10395" s="21" t="b">
        <f t="shared" si="648"/>
        <v>0</v>
      </c>
      <c r="E10395" s="14">
        <f t="shared" si="650"/>
        <v>54161</v>
      </c>
      <c r="F10395" s="3"/>
      <c r="G10395" s="5">
        <v>58599</v>
      </c>
    </row>
    <row r="10396" spans="2:7">
      <c r="B10396" s="24">
        <f t="shared" si="651"/>
        <v>54162</v>
      </c>
      <c r="C10396" s="8" t="b">
        <f t="shared" si="649"/>
        <v>0</v>
      </c>
      <c r="D10396" s="21" t="b">
        <f t="shared" si="648"/>
        <v>0</v>
      </c>
      <c r="E10396" s="14">
        <f t="shared" si="650"/>
        <v>54162</v>
      </c>
      <c r="F10396" s="3"/>
      <c r="G10396" s="5">
        <v>58600</v>
      </c>
    </row>
    <row r="10397" spans="2:7">
      <c r="B10397" s="24">
        <f t="shared" si="651"/>
        <v>54163</v>
      </c>
      <c r="C10397" s="8" t="b">
        <f t="shared" si="649"/>
        <v>0</v>
      </c>
      <c r="D10397" s="21" t="b">
        <f t="shared" si="648"/>
        <v>0</v>
      </c>
      <c r="E10397" s="14">
        <f t="shared" si="650"/>
        <v>54163</v>
      </c>
      <c r="F10397" s="3"/>
      <c r="G10397" s="5">
        <v>58601</v>
      </c>
    </row>
    <row r="10398" spans="2:7">
      <c r="B10398" s="24">
        <f t="shared" si="651"/>
        <v>54164</v>
      </c>
      <c r="C10398" s="8" t="b">
        <f t="shared" si="649"/>
        <v>0</v>
      </c>
      <c r="D10398" s="21" t="b">
        <f t="shared" si="648"/>
        <v>0</v>
      </c>
      <c r="E10398" s="14">
        <f t="shared" si="650"/>
        <v>54164</v>
      </c>
      <c r="F10398" s="3"/>
      <c r="G10398" s="5">
        <v>58602</v>
      </c>
    </row>
    <row r="10399" spans="2:7">
      <c r="B10399" s="24">
        <f t="shared" si="651"/>
        <v>54165</v>
      </c>
      <c r="C10399" s="8" t="b">
        <f t="shared" si="649"/>
        <v>0</v>
      </c>
      <c r="D10399" s="21" t="b">
        <f t="shared" si="648"/>
        <v>0</v>
      </c>
      <c r="E10399" s="14">
        <f t="shared" si="650"/>
        <v>54165</v>
      </c>
      <c r="F10399" s="3"/>
      <c r="G10399" s="5">
        <v>58603</v>
      </c>
    </row>
    <row r="10400" spans="2:7">
      <c r="B10400" s="24">
        <f t="shared" si="651"/>
        <v>54166</v>
      </c>
      <c r="C10400" s="8" t="b">
        <f t="shared" si="649"/>
        <v>1</v>
      </c>
      <c r="D10400" s="21" t="b">
        <f t="shared" si="648"/>
        <v>0</v>
      </c>
      <c r="E10400" s="14" t="b">
        <f t="shared" si="650"/>
        <v>0</v>
      </c>
      <c r="F10400" s="3"/>
      <c r="G10400" s="5">
        <v>58606</v>
      </c>
    </row>
    <row r="10401" spans="2:7">
      <c r="B10401" s="24">
        <f t="shared" si="651"/>
        <v>54167</v>
      </c>
      <c r="C10401" s="8" t="b">
        <f t="shared" si="649"/>
        <v>1</v>
      </c>
      <c r="D10401" s="21" t="b">
        <f t="shared" si="648"/>
        <v>0</v>
      </c>
      <c r="E10401" s="14" t="b">
        <f t="shared" si="650"/>
        <v>0</v>
      </c>
      <c r="F10401" s="3"/>
      <c r="G10401" s="5">
        <v>58607</v>
      </c>
    </row>
    <row r="10402" spans="2:7">
      <c r="B10402" s="24">
        <f t="shared" si="651"/>
        <v>54168</v>
      </c>
      <c r="C10402" s="8" t="b">
        <f t="shared" si="649"/>
        <v>0</v>
      </c>
      <c r="D10402" s="21" t="b">
        <f t="shared" si="648"/>
        <v>0</v>
      </c>
      <c r="E10402" s="14">
        <f t="shared" si="650"/>
        <v>54168</v>
      </c>
      <c r="F10402" s="3"/>
      <c r="G10402" s="5">
        <v>58608</v>
      </c>
    </row>
    <row r="10403" spans="2:7">
      <c r="B10403" s="24">
        <f t="shared" si="651"/>
        <v>54169</v>
      </c>
      <c r="C10403" s="8" t="b">
        <f t="shared" si="649"/>
        <v>0</v>
      </c>
      <c r="D10403" s="21" t="b">
        <f t="shared" si="648"/>
        <v>0</v>
      </c>
      <c r="E10403" s="14">
        <f t="shared" si="650"/>
        <v>54169</v>
      </c>
      <c r="F10403" s="3"/>
      <c r="G10403" s="5">
        <v>58609</v>
      </c>
    </row>
    <row r="10404" spans="2:7">
      <c r="B10404" s="24">
        <f t="shared" si="651"/>
        <v>54170</v>
      </c>
      <c r="C10404" s="8" t="b">
        <f t="shared" si="649"/>
        <v>0</v>
      </c>
      <c r="D10404" s="21" t="b">
        <f t="shared" si="648"/>
        <v>0</v>
      </c>
      <c r="E10404" s="14">
        <f t="shared" si="650"/>
        <v>54170</v>
      </c>
      <c r="F10404" s="3"/>
      <c r="G10404" s="5">
        <v>58610</v>
      </c>
    </row>
    <row r="10405" spans="2:7">
      <c r="B10405" s="24">
        <f t="shared" si="651"/>
        <v>54171</v>
      </c>
      <c r="C10405" s="8" t="b">
        <f t="shared" si="649"/>
        <v>0</v>
      </c>
      <c r="D10405" s="21" t="b">
        <f t="shared" si="648"/>
        <v>0</v>
      </c>
      <c r="E10405" s="14">
        <f t="shared" si="650"/>
        <v>54171</v>
      </c>
      <c r="F10405" s="3"/>
      <c r="G10405" s="5">
        <v>58613</v>
      </c>
    </row>
    <row r="10406" spans="2:7">
      <c r="B10406" s="24">
        <f t="shared" si="651"/>
        <v>54172</v>
      </c>
      <c r="C10406" s="8" t="b">
        <f t="shared" si="649"/>
        <v>0</v>
      </c>
      <c r="D10406" s="21" t="b">
        <f t="shared" si="648"/>
        <v>0</v>
      </c>
      <c r="E10406" s="14">
        <f t="shared" si="650"/>
        <v>54172</v>
      </c>
      <c r="F10406" s="3"/>
      <c r="G10406" s="5">
        <v>58614</v>
      </c>
    </row>
    <row r="10407" spans="2:7">
      <c r="B10407" s="24">
        <f t="shared" si="651"/>
        <v>54173</v>
      </c>
      <c r="C10407" s="8" t="b">
        <f t="shared" si="649"/>
        <v>1</v>
      </c>
      <c r="D10407" s="21" t="b">
        <f t="shared" si="648"/>
        <v>0</v>
      </c>
      <c r="E10407" s="14" t="b">
        <f t="shared" si="650"/>
        <v>0</v>
      </c>
      <c r="F10407" s="3"/>
      <c r="G10407" s="5">
        <v>58615</v>
      </c>
    </row>
    <row r="10408" spans="2:7">
      <c r="B10408" s="24">
        <f t="shared" si="651"/>
        <v>54174</v>
      </c>
      <c r="C10408" s="8" t="b">
        <f t="shared" si="649"/>
        <v>1</v>
      </c>
      <c r="D10408" s="21" t="b">
        <f t="shared" si="648"/>
        <v>0</v>
      </c>
      <c r="E10408" s="14" t="b">
        <f t="shared" si="650"/>
        <v>0</v>
      </c>
      <c r="F10408" s="3"/>
      <c r="G10408" s="5">
        <v>58616</v>
      </c>
    </row>
    <row r="10409" spans="2:7">
      <c r="B10409" s="24">
        <f t="shared" si="651"/>
        <v>54175</v>
      </c>
      <c r="C10409" s="8" t="b">
        <f t="shared" si="649"/>
        <v>0</v>
      </c>
      <c r="D10409" s="21" t="b">
        <f t="shared" si="648"/>
        <v>0</v>
      </c>
      <c r="E10409" s="14">
        <f t="shared" si="650"/>
        <v>54175</v>
      </c>
      <c r="F10409" s="3"/>
      <c r="G10409" s="5">
        <v>58617</v>
      </c>
    </row>
    <row r="10410" spans="2:7">
      <c r="B10410" s="24">
        <f t="shared" si="651"/>
        <v>54176</v>
      </c>
      <c r="C10410" s="8" t="b">
        <f t="shared" si="649"/>
        <v>0</v>
      </c>
      <c r="D10410" s="21" t="b">
        <f t="shared" si="648"/>
        <v>0</v>
      </c>
      <c r="E10410" s="14">
        <f t="shared" si="650"/>
        <v>54176</v>
      </c>
      <c r="F10410" s="3"/>
      <c r="G10410" s="5">
        <v>58620</v>
      </c>
    </row>
    <row r="10411" spans="2:7">
      <c r="B10411" s="24">
        <f t="shared" si="651"/>
        <v>54177</v>
      </c>
      <c r="C10411" s="8" t="b">
        <f t="shared" si="649"/>
        <v>0</v>
      </c>
      <c r="D10411" s="21" t="b">
        <f t="shared" si="648"/>
        <v>0</v>
      </c>
      <c r="E10411" s="14">
        <f t="shared" si="650"/>
        <v>54177</v>
      </c>
      <c r="F10411" s="3"/>
      <c r="G10411" s="5">
        <v>58621</v>
      </c>
    </row>
    <row r="10412" spans="2:7">
      <c r="B10412" s="24">
        <f t="shared" si="651"/>
        <v>54178</v>
      </c>
      <c r="C10412" s="8" t="b">
        <f t="shared" si="649"/>
        <v>0</v>
      </c>
      <c r="D10412" s="21" t="b">
        <f t="shared" si="648"/>
        <v>0</v>
      </c>
      <c r="E10412" s="14">
        <f t="shared" si="650"/>
        <v>54178</v>
      </c>
      <c r="F10412" s="3"/>
      <c r="G10412" s="5">
        <v>58622</v>
      </c>
    </row>
    <row r="10413" spans="2:7">
      <c r="B10413" s="24">
        <f t="shared" si="651"/>
        <v>54179</v>
      </c>
      <c r="C10413" s="8" t="b">
        <f t="shared" si="649"/>
        <v>0</v>
      </c>
      <c r="D10413" s="21" t="b">
        <f t="shared" si="648"/>
        <v>1</v>
      </c>
      <c r="E10413" s="14" t="b">
        <f t="shared" si="650"/>
        <v>0</v>
      </c>
      <c r="F10413" s="3"/>
      <c r="G10413" s="5">
        <v>58623</v>
      </c>
    </row>
    <row r="10414" spans="2:7">
      <c r="B10414" s="24">
        <f t="shared" si="651"/>
        <v>54180</v>
      </c>
      <c r="C10414" s="8" t="b">
        <f t="shared" si="649"/>
        <v>1</v>
      </c>
      <c r="D10414" s="21" t="b">
        <f t="shared" si="648"/>
        <v>0</v>
      </c>
      <c r="E10414" s="14" t="b">
        <f t="shared" si="650"/>
        <v>0</v>
      </c>
      <c r="F10414" s="3"/>
      <c r="G10414" s="5">
        <v>58624</v>
      </c>
    </row>
    <row r="10415" spans="2:7">
      <c r="B10415" s="24">
        <f t="shared" si="651"/>
        <v>54181</v>
      </c>
      <c r="C10415" s="8" t="b">
        <f t="shared" si="649"/>
        <v>1</v>
      </c>
      <c r="D10415" s="21" t="b">
        <f t="shared" si="648"/>
        <v>0</v>
      </c>
      <c r="E10415" s="14" t="b">
        <f t="shared" si="650"/>
        <v>0</v>
      </c>
      <c r="F10415" s="3"/>
      <c r="G10415" s="5">
        <v>58627</v>
      </c>
    </row>
    <row r="10416" spans="2:7">
      <c r="B10416" s="24">
        <f t="shared" si="651"/>
        <v>54182</v>
      </c>
      <c r="C10416" s="8" t="b">
        <f t="shared" si="649"/>
        <v>0</v>
      </c>
      <c r="D10416" s="21" t="b">
        <f t="shared" si="648"/>
        <v>0</v>
      </c>
      <c r="E10416" s="14">
        <f t="shared" si="650"/>
        <v>54182</v>
      </c>
      <c r="F10416" s="3"/>
      <c r="G10416" s="5">
        <v>58628</v>
      </c>
    </row>
    <row r="10417" spans="2:7">
      <c r="B10417" s="24">
        <f t="shared" si="651"/>
        <v>54183</v>
      </c>
      <c r="C10417" s="8" t="b">
        <f t="shared" si="649"/>
        <v>0</v>
      </c>
      <c r="D10417" s="21" t="b">
        <f t="shared" si="648"/>
        <v>0</v>
      </c>
      <c r="E10417" s="14">
        <f t="shared" si="650"/>
        <v>54183</v>
      </c>
      <c r="F10417" s="3"/>
      <c r="G10417" s="5">
        <v>58629</v>
      </c>
    </row>
    <row r="10418" spans="2:7">
      <c r="B10418" s="24">
        <f t="shared" si="651"/>
        <v>54184</v>
      </c>
      <c r="C10418" s="8" t="b">
        <f t="shared" si="649"/>
        <v>0</v>
      </c>
      <c r="D10418" s="21" t="b">
        <f t="shared" si="648"/>
        <v>0</v>
      </c>
      <c r="E10418" s="14">
        <f t="shared" si="650"/>
        <v>54184</v>
      </c>
      <c r="F10418" s="3"/>
      <c r="G10418" s="5">
        <v>58630</v>
      </c>
    </row>
    <row r="10419" spans="2:7">
      <c r="B10419" s="24">
        <f t="shared" si="651"/>
        <v>54185</v>
      </c>
      <c r="C10419" s="8" t="b">
        <f t="shared" si="649"/>
        <v>0</v>
      </c>
      <c r="D10419" s="21" t="b">
        <f t="shared" si="648"/>
        <v>0</v>
      </c>
      <c r="E10419" s="14">
        <f t="shared" si="650"/>
        <v>54185</v>
      </c>
      <c r="F10419" s="3"/>
      <c r="G10419" s="5">
        <v>58631</v>
      </c>
    </row>
    <row r="10420" spans="2:7">
      <c r="B10420" s="24">
        <f t="shared" si="651"/>
        <v>54186</v>
      </c>
      <c r="C10420" s="8" t="b">
        <f t="shared" si="649"/>
        <v>0</v>
      </c>
      <c r="D10420" s="21" t="b">
        <f t="shared" si="648"/>
        <v>0</v>
      </c>
      <c r="E10420" s="14">
        <f t="shared" si="650"/>
        <v>54186</v>
      </c>
      <c r="F10420" s="3"/>
      <c r="G10420" s="5">
        <v>58634</v>
      </c>
    </row>
    <row r="10421" spans="2:7">
      <c r="B10421" s="24">
        <f t="shared" si="651"/>
        <v>54187</v>
      </c>
      <c r="C10421" s="8" t="b">
        <f t="shared" si="649"/>
        <v>1</v>
      </c>
      <c r="D10421" s="21" t="b">
        <f t="shared" si="648"/>
        <v>0</v>
      </c>
      <c r="E10421" s="14" t="b">
        <f t="shared" si="650"/>
        <v>0</v>
      </c>
      <c r="F10421" s="3"/>
      <c r="G10421" s="5">
        <v>58635</v>
      </c>
    </row>
    <row r="10422" spans="2:7">
      <c r="B10422" s="24">
        <f t="shared" si="651"/>
        <v>54188</v>
      </c>
      <c r="C10422" s="8" t="b">
        <f t="shared" si="649"/>
        <v>1</v>
      </c>
      <c r="D10422" s="21" t="b">
        <f t="shared" si="648"/>
        <v>0</v>
      </c>
      <c r="E10422" s="14" t="b">
        <f t="shared" si="650"/>
        <v>0</v>
      </c>
      <c r="F10422" s="3"/>
      <c r="G10422" s="5">
        <v>58636</v>
      </c>
    </row>
    <row r="10423" spans="2:7">
      <c r="B10423" s="24">
        <f t="shared" si="651"/>
        <v>54189</v>
      </c>
      <c r="C10423" s="8" t="b">
        <f t="shared" si="649"/>
        <v>0</v>
      </c>
      <c r="D10423" s="21" t="b">
        <f t="shared" si="648"/>
        <v>0</v>
      </c>
      <c r="E10423" s="14">
        <f t="shared" si="650"/>
        <v>54189</v>
      </c>
      <c r="F10423" s="3"/>
      <c r="G10423" s="5">
        <v>58637</v>
      </c>
    </row>
    <row r="10424" spans="2:7">
      <c r="B10424" s="24">
        <f t="shared" si="651"/>
        <v>54190</v>
      </c>
      <c r="C10424" s="8" t="b">
        <f t="shared" si="649"/>
        <v>0</v>
      </c>
      <c r="D10424" s="21" t="b">
        <f t="shared" si="648"/>
        <v>0</v>
      </c>
      <c r="E10424" s="14">
        <f t="shared" si="650"/>
        <v>54190</v>
      </c>
      <c r="F10424" s="3"/>
      <c r="G10424" s="5">
        <v>58638</v>
      </c>
    </row>
    <row r="10425" spans="2:7">
      <c r="B10425" s="24">
        <f t="shared" si="651"/>
        <v>54191</v>
      </c>
      <c r="C10425" s="8" t="b">
        <f t="shared" si="649"/>
        <v>0</v>
      </c>
      <c r="D10425" s="21" t="b">
        <f t="shared" si="648"/>
        <v>0</v>
      </c>
      <c r="E10425" s="14">
        <f t="shared" si="650"/>
        <v>54191</v>
      </c>
      <c r="F10425" s="3"/>
      <c r="G10425" s="5">
        <v>58641</v>
      </c>
    </row>
    <row r="10426" spans="2:7">
      <c r="B10426" s="24">
        <f t="shared" si="651"/>
        <v>54192</v>
      </c>
      <c r="C10426" s="8" t="b">
        <f t="shared" si="649"/>
        <v>0</v>
      </c>
      <c r="D10426" s="21" t="b">
        <f t="shared" si="648"/>
        <v>0</v>
      </c>
      <c r="E10426" s="14">
        <f t="shared" si="650"/>
        <v>54192</v>
      </c>
      <c r="F10426" s="3"/>
      <c r="G10426" s="5">
        <v>58642</v>
      </c>
    </row>
    <row r="10427" spans="2:7">
      <c r="B10427" s="24">
        <f t="shared" si="651"/>
        <v>54193</v>
      </c>
      <c r="C10427" s="8" t="b">
        <f t="shared" si="649"/>
        <v>0</v>
      </c>
      <c r="D10427" s="21" t="b">
        <f t="shared" si="648"/>
        <v>0</v>
      </c>
      <c r="E10427" s="14">
        <f t="shared" si="650"/>
        <v>54193</v>
      </c>
      <c r="F10427" s="3"/>
      <c r="G10427" s="5">
        <v>58643</v>
      </c>
    </row>
    <row r="10428" spans="2:7">
      <c r="B10428" s="24">
        <f t="shared" si="651"/>
        <v>54194</v>
      </c>
      <c r="C10428" s="8" t="b">
        <f t="shared" si="649"/>
        <v>1</v>
      </c>
      <c r="D10428" s="21" t="b">
        <f t="shared" si="648"/>
        <v>0</v>
      </c>
      <c r="E10428" s="14" t="b">
        <f t="shared" si="650"/>
        <v>0</v>
      </c>
      <c r="F10428" s="3"/>
      <c r="G10428" s="5">
        <v>58644</v>
      </c>
    </row>
    <row r="10429" spans="2:7">
      <c r="B10429" s="24">
        <f t="shared" si="651"/>
        <v>54195</v>
      </c>
      <c r="C10429" s="8" t="b">
        <f t="shared" si="649"/>
        <v>1</v>
      </c>
      <c r="D10429" s="21" t="b">
        <f t="shared" si="648"/>
        <v>0</v>
      </c>
      <c r="E10429" s="14" t="b">
        <f t="shared" si="650"/>
        <v>0</v>
      </c>
      <c r="F10429" s="3"/>
      <c r="G10429" s="5">
        <v>58645</v>
      </c>
    </row>
    <row r="10430" spans="2:7">
      <c r="B10430" s="24">
        <f t="shared" si="651"/>
        <v>54196</v>
      </c>
      <c r="C10430" s="8" t="b">
        <f t="shared" si="649"/>
        <v>0</v>
      </c>
      <c r="D10430" s="21" t="b">
        <f t="shared" si="648"/>
        <v>0</v>
      </c>
      <c r="E10430" s="14">
        <f t="shared" si="650"/>
        <v>54196</v>
      </c>
      <c r="F10430" s="3"/>
      <c r="G10430" s="5">
        <v>58648</v>
      </c>
    </row>
    <row r="10431" spans="2:7">
      <c r="B10431" s="24">
        <f t="shared" si="651"/>
        <v>54197</v>
      </c>
      <c r="C10431" s="8" t="b">
        <f t="shared" si="649"/>
        <v>0</v>
      </c>
      <c r="D10431" s="21" t="b">
        <f t="shared" si="648"/>
        <v>0</v>
      </c>
      <c r="E10431" s="14">
        <f t="shared" si="650"/>
        <v>54197</v>
      </c>
      <c r="F10431" s="3"/>
      <c r="G10431" s="5">
        <v>58649</v>
      </c>
    </row>
    <row r="10432" spans="2:7">
      <c r="B10432" s="24">
        <f t="shared" si="651"/>
        <v>54198</v>
      </c>
      <c r="C10432" s="8" t="b">
        <f t="shared" si="649"/>
        <v>0</v>
      </c>
      <c r="D10432" s="21" t="b">
        <f t="shared" si="648"/>
        <v>0</v>
      </c>
      <c r="E10432" s="14">
        <f t="shared" si="650"/>
        <v>54198</v>
      </c>
      <c r="F10432" s="3"/>
      <c r="G10432" s="5">
        <v>58650</v>
      </c>
    </row>
    <row r="10433" spans="2:7">
      <c r="B10433" s="24">
        <f t="shared" si="651"/>
        <v>54199</v>
      </c>
      <c r="C10433" s="8" t="b">
        <f t="shared" si="649"/>
        <v>0</v>
      </c>
      <c r="D10433" s="21" t="b">
        <f t="shared" si="648"/>
        <v>0</v>
      </c>
      <c r="E10433" s="14">
        <f t="shared" si="650"/>
        <v>54199</v>
      </c>
      <c r="F10433" s="3"/>
      <c r="G10433" s="5">
        <v>58651</v>
      </c>
    </row>
    <row r="10434" spans="2:7">
      <c r="B10434" s="24">
        <f t="shared" si="651"/>
        <v>54200</v>
      </c>
      <c r="C10434" s="8" t="b">
        <f t="shared" si="649"/>
        <v>0</v>
      </c>
      <c r="D10434" s="21" t="b">
        <f t="shared" si="648"/>
        <v>0</v>
      </c>
      <c r="E10434" s="14">
        <f t="shared" si="650"/>
        <v>54200</v>
      </c>
      <c r="F10434" s="3"/>
      <c r="G10434" s="5">
        <v>58652</v>
      </c>
    </row>
    <row r="10435" spans="2:7">
      <c r="B10435" s="24">
        <f t="shared" si="651"/>
        <v>54201</v>
      </c>
      <c r="C10435" s="8" t="b">
        <f t="shared" si="649"/>
        <v>1</v>
      </c>
      <c r="D10435" s="21" t="b">
        <f t="shared" ref="D10435:D10498" si="652">IF(TYPE(VLOOKUP(B10435,Holidays,1,0))&lt;&gt;1,FALSE,TRUE)</f>
        <v>0</v>
      </c>
      <c r="E10435" s="14" t="b">
        <f t="shared" si="650"/>
        <v>0</v>
      </c>
      <c r="F10435" s="3"/>
      <c r="G10435" s="5">
        <v>58655</v>
      </c>
    </row>
    <row r="10436" spans="2:7">
      <c r="B10436" s="24">
        <f t="shared" si="651"/>
        <v>54202</v>
      </c>
      <c r="C10436" s="8" t="b">
        <f t="shared" ref="C10436:C10499" si="653">IF(WEEKDAY(B10436,2)&gt;5,TRUE)</f>
        <v>1</v>
      </c>
      <c r="D10436" s="21" t="b">
        <f t="shared" si="652"/>
        <v>0</v>
      </c>
      <c r="E10436" s="14" t="b">
        <f t="shared" ref="E10436:E10499" si="654">IF(OR(C10436,D10436),FALSE,B10436)</f>
        <v>0</v>
      </c>
      <c r="F10436" s="3"/>
      <c r="G10436" s="5">
        <v>58656</v>
      </c>
    </row>
    <row r="10437" spans="2:7">
      <c r="B10437" s="24">
        <f t="shared" ref="B10437:B10500" si="655">B10436+1</f>
        <v>54203</v>
      </c>
      <c r="C10437" s="8" t="b">
        <f t="shared" si="653"/>
        <v>0</v>
      </c>
      <c r="D10437" s="21" t="b">
        <f t="shared" si="652"/>
        <v>0</v>
      </c>
      <c r="E10437" s="14">
        <f t="shared" si="654"/>
        <v>54203</v>
      </c>
      <c r="F10437" s="3"/>
      <c r="G10437" s="5">
        <v>58657</v>
      </c>
    </row>
    <row r="10438" spans="2:7">
      <c r="B10438" s="24">
        <f t="shared" si="655"/>
        <v>54204</v>
      </c>
      <c r="C10438" s="8" t="b">
        <f t="shared" si="653"/>
        <v>0</v>
      </c>
      <c r="D10438" s="21" t="b">
        <f t="shared" si="652"/>
        <v>0</v>
      </c>
      <c r="E10438" s="14">
        <f t="shared" si="654"/>
        <v>54204</v>
      </c>
      <c r="F10438" s="3"/>
      <c r="G10438" s="5">
        <v>58658</v>
      </c>
    </row>
    <row r="10439" spans="2:7">
      <c r="B10439" s="24">
        <f t="shared" si="655"/>
        <v>54205</v>
      </c>
      <c r="C10439" s="8" t="b">
        <f t="shared" si="653"/>
        <v>0</v>
      </c>
      <c r="D10439" s="21" t="b">
        <f t="shared" si="652"/>
        <v>0</v>
      </c>
      <c r="E10439" s="14">
        <f t="shared" si="654"/>
        <v>54205</v>
      </c>
      <c r="F10439" s="3"/>
      <c r="G10439" s="5">
        <v>58659</v>
      </c>
    </row>
    <row r="10440" spans="2:7">
      <c r="B10440" s="24">
        <f t="shared" si="655"/>
        <v>54206</v>
      </c>
      <c r="C10440" s="8" t="b">
        <f t="shared" si="653"/>
        <v>0</v>
      </c>
      <c r="D10440" s="21" t="b">
        <f t="shared" si="652"/>
        <v>0</v>
      </c>
      <c r="E10440" s="14">
        <f t="shared" si="654"/>
        <v>54206</v>
      </c>
      <c r="F10440" s="3"/>
      <c r="G10440" s="5">
        <v>58662</v>
      </c>
    </row>
    <row r="10441" spans="2:7">
      <c r="B10441" s="24">
        <f t="shared" si="655"/>
        <v>54207</v>
      </c>
      <c r="C10441" s="8" t="b">
        <f t="shared" si="653"/>
        <v>0</v>
      </c>
      <c r="D10441" s="21" t="b">
        <f t="shared" si="652"/>
        <v>0</v>
      </c>
      <c r="E10441" s="14">
        <f t="shared" si="654"/>
        <v>54207</v>
      </c>
      <c r="F10441" s="3"/>
      <c r="G10441" s="5">
        <v>58663</v>
      </c>
    </row>
    <row r="10442" spans="2:7">
      <c r="B10442" s="24">
        <f t="shared" si="655"/>
        <v>54208</v>
      </c>
      <c r="C10442" s="8" t="b">
        <f t="shared" si="653"/>
        <v>1</v>
      </c>
      <c r="D10442" s="21" t="b">
        <f t="shared" si="652"/>
        <v>0</v>
      </c>
      <c r="E10442" s="14" t="b">
        <f t="shared" si="654"/>
        <v>0</v>
      </c>
      <c r="F10442" s="3"/>
      <c r="G10442" s="5">
        <v>58664</v>
      </c>
    </row>
    <row r="10443" spans="2:7">
      <c r="B10443" s="24">
        <f t="shared" si="655"/>
        <v>54209</v>
      </c>
      <c r="C10443" s="8" t="b">
        <f t="shared" si="653"/>
        <v>1</v>
      </c>
      <c r="D10443" s="21" t="b">
        <f t="shared" si="652"/>
        <v>0</v>
      </c>
      <c r="E10443" s="14" t="b">
        <f t="shared" si="654"/>
        <v>0</v>
      </c>
      <c r="F10443" s="3"/>
      <c r="G10443" s="5">
        <v>58665</v>
      </c>
    </row>
    <row r="10444" spans="2:7">
      <c r="B10444" s="24">
        <f t="shared" si="655"/>
        <v>54210</v>
      </c>
      <c r="C10444" s="8" t="b">
        <f t="shared" si="653"/>
        <v>0</v>
      </c>
      <c r="D10444" s="21" t="b">
        <f t="shared" si="652"/>
        <v>0</v>
      </c>
      <c r="E10444" s="14">
        <f t="shared" si="654"/>
        <v>54210</v>
      </c>
      <c r="F10444" s="3"/>
      <c r="G10444" s="5">
        <v>58666</v>
      </c>
    </row>
    <row r="10445" spans="2:7">
      <c r="B10445" s="24">
        <f t="shared" si="655"/>
        <v>54211</v>
      </c>
      <c r="C10445" s="8" t="b">
        <f t="shared" si="653"/>
        <v>0</v>
      </c>
      <c r="D10445" s="21" t="b">
        <f t="shared" si="652"/>
        <v>0</v>
      </c>
      <c r="E10445" s="14">
        <f t="shared" si="654"/>
        <v>54211</v>
      </c>
      <c r="F10445" s="3"/>
      <c r="G10445" s="5">
        <v>58669</v>
      </c>
    </row>
    <row r="10446" spans="2:7">
      <c r="B10446" s="24">
        <f t="shared" si="655"/>
        <v>54212</v>
      </c>
      <c r="C10446" s="8" t="b">
        <f t="shared" si="653"/>
        <v>0</v>
      </c>
      <c r="D10446" s="21" t="b">
        <f t="shared" si="652"/>
        <v>0</v>
      </c>
      <c r="E10446" s="14">
        <f t="shared" si="654"/>
        <v>54212</v>
      </c>
      <c r="F10446" s="3"/>
      <c r="G10446" s="5">
        <v>58670</v>
      </c>
    </row>
    <row r="10447" spans="2:7">
      <c r="B10447" s="24">
        <f t="shared" si="655"/>
        <v>54213</v>
      </c>
      <c r="C10447" s="8" t="b">
        <f t="shared" si="653"/>
        <v>0</v>
      </c>
      <c r="D10447" s="21" t="b">
        <f t="shared" si="652"/>
        <v>0</v>
      </c>
      <c r="E10447" s="14">
        <f t="shared" si="654"/>
        <v>54213</v>
      </c>
      <c r="F10447" s="3"/>
      <c r="G10447" s="5">
        <v>58671</v>
      </c>
    </row>
    <row r="10448" spans="2:7">
      <c r="B10448" s="24">
        <f t="shared" si="655"/>
        <v>54214</v>
      </c>
      <c r="C10448" s="8" t="b">
        <f t="shared" si="653"/>
        <v>0</v>
      </c>
      <c r="D10448" s="21" t="b">
        <f t="shared" si="652"/>
        <v>0</v>
      </c>
      <c r="E10448" s="14">
        <f t="shared" si="654"/>
        <v>54214</v>
      </c>
      <c r="F10448" s="3"/>
      <c r="G10448" s="5">
        <v>58672</v>
      </c>
    </row>
    <row r="10449" spans="2:7">
      <c r="B10449" s="24">
        <f t="shared" si="655"/>
        <v>54215</v>
      </c>
      <c r="C10449" s="8" t="b">
        <f t="shared" si="653"/>
        <v>1</v>
      </c>
      <c r="D10449" s="21" t="b">
        <f t="shared" si="652"/>
        <v>0</v>
      </c>
      <c r="E10449" s="14" t="b">
        <f t="shared" si="654"/>
        <v>0</v>
      </c>
      <c r="F10449" s="3"/>
      <c r="G10449" s="5">
        <v>58673</v>
      </c>
    </row>
    <row r="10450" spans="2:7">
      <c r="B10450" s="24">
        <f t="shared" si="655"/>
        <v>54216</v>
      </c>
      <c r="C10450" s="8" t="b">
        <f t="shared" si="653"/>
        <v>1</v>
      </c>
      <c r="D10450" s="21" t="b">
        <f t="shared" si="652"/>
        <v>0</v>
      </c>
      <c r="E10450" s="14" t="b">
        <f t="shared" si="654"/>
        <v>0</v>
      </c>
      <c r="F10450" s="3"/>
      <c r="G10450" s="5">
        <v>58676</v>
      </c>
    </row>
    <row r="10451" spans="2:7">
      <c r="B10451" s="24">
        <f t="shared" si="655"/>
        <v>54217</v>
      </c>
      <c r="C10451" s="8" t="b">
        <f t="shared" si="653"/>
        <v>0</v>
      </c>
      <c r="D10451" s="21" t="b">
        <f t="shared" si="652"/>
        <v>0</v>
      </c>
      <c r="E10451" s="14">
        <f t="shared" si="654"/>
        <v>54217</v>
      </c>
      <c r="F10451" s="3"/>
      <c r="G10451" s="5">
        <v>58677</v>
      </c>
    </row>
    <row r="10452" spans="2:7">
      <c r="B10452" s="24">
        <f t="shared" si="655"/>
        <v>54218</v>
      </c>
      <c r="C10452" s="8" t="b">
        <f t="shared" si="653"/>
        <v>0</v>
      </c>
      <c r="D10452" s="21" t="b">
        <f t="shared" si="652"/>
        <v>0</v>
      </c>
      <c r="E10452" s="14">
        <f t="shared" si="654"/>
        <v>54218</v>
      </c>
      <c r="F10452" s="3"/>
      <c r="G10452" s="5">
        <v>58678</v>
      </c>
    </row>
    <row r="10453" spans="2:7">
      <c r="B10453" s="24">
        <f t="shared" si="655"/>
        <v>54219</v>
      </c>
      <c r="C10453" s="8" t="b">
        <f t="shared" si="653"/>
        <v>0</v>
      </c>
      <c r="D10453" s="21" t="b">
        <f t="shared" si="652"/>
        <v>0</v>
      </c>
      <c r="E10453" s="14">
        <f t="shared" si="654"/>
        <v>54219</v>
      </c>
      <c r="F10453" s="3"/>
      <c r="G10453" s="5">
        <v>58679</v>
      </c>
    </row>
    <row r="10454" spans="2:7">
      <c r="B10454" s="24">
        <f t="shared" si="655"/>
        <v>54220</v>
      </c>
      <c r="C10454" s="8" t="b">
        <f t="shared" si="653"/>
        <v>0</v>
      </c>
      <c r="D10454" s="21" t="b">
        <f t="shared" si="652"/>
        <v>0</v>
      </c>
      <c r="E10454" s="14">
        <f t="shared" si="654"/>
        <v>54220</v>
      </c>
      <c r="F10454" s="3"/>
      <c r="G10454" s="5">
        <v>58680</v>
      </c>
    </row>
    <row r="10455" spans="2:7">
      <c r="B10455" s="24">
        <f t="shared" si="655"/>
        <v>54221</v>
      </c>
      <c r="C10455" s="8" t="b">
        <f t="shared" si="653"/>
        <v>0</v>
      </c>
      <c r="D10455" s="21" t="b">
        <f t="shared" si="652"/>
        <v>0</v>
      </c>
      <c r="E10455" s="14">
        <f t="shared" si="654"/>
        <v>54221</v>
      </c>
      <c r="F10455" s="3"/>
      <c r="G10455" s="5">
        <v>58683</v>
      </c>
    </row>
    <row r="10456" spans="2:7">
      <c r="B10456" s="24">
        <f t="shared" si="655"/>
        <v>54222</v>
      </c>
      <c r="C10456" s="8" t="b">
        <f t="shared" si="653"/>
        <v>1</v>
      </c>
      <c r="D10456" s="21" t="b">
        <f t="shared" si="652"/>
        <v>0</v>
      </c>
      <c r="E10456" s="14" t="b">
        <f t="shared" si="654"/>
        <v>0</v>
      </c>
      <c r="F10456" s="3"/>
      <c r="G10456" s="5">
        <v>58684</v>
      </c>
    </row>
    <row r="10457" spans="2:7">
      <c r="B10457" s="24">
        <f t="shared" si="655"/>
        <v>54223</v>
      </c>
      <c r="C10457" s="8" t="b">
        <f t="shared" si="653"/>
        <v>1</v>
      </c>
      <c r="D10457" s="21" t="b">
        <f t="shared" si="652"/>
        <v>0</v>
      </c>
      <c r="E10457" s="14" t="b">
        <f t="shared" si="654"/>
        <v>0</v>
      </c>
      <c r="F10457" s="3"/>
      <c r="G10457" s="5">
        <v>58685</v>
      </c>
    </row>
    <row r="10458" spans="2:7">
      <c r="B10458" s="24">
        <f t="shared" si="655"/>
        <v>54224</v>
      </c>
      <c r="C10458" s="8" t="b">
        <f t="shared" si="653"/>
        <v>0</v>
      </c>
      <c r="D10458" s="21" t="b">
        <f t="shared" si="652"/>
        <v>0</v>
      </c>
      <c r="E10458" s="14">
        <f t="shared" si="654"/>
        <v>54224</v>
      </c>
      <c r="F10458" s="3"/>
      <c r="G10458" s="5">
        <v>58686</v>
      </c>
    </row>
    <row r="10459" spans="2:7">
      <c r="B10459" s="24">
        <f t="shared" si="655"/>
        <v>54225</v>
      </c>
      <c r="C10459" s="8" t="b">
        <f t="shared" si="653"/>
        <v>0</v>
      </c>
      <c r="D10459" s="21" t="b">
        <f t="shared" si="652"/>
        <v>0</v>
      </c>
      <c r="E10459" s="14">
        <f t="shared" si="654"/>
        <v>54225</v>
      </c>
      <c r="F10459" s="3"/>
      <c r="G10459" s="5">
        <v>58687</v>
      </c>
    </row>
    <row r="10460" spans="2:7">
      <c r="B10460" s="24">
        <f t="shared" si="655"/>
        <v>54226</v>
      </c>
      <c r="C10460" s="8" t="b">
        <f t="shared" si="653"/>
        <v>0</v>
      </c>
      <c r="D10460" s="21" t="b">
        <f t="shared" si="652"/>
        <v>0</v>
      </c>
      <c r="E10460" s="14">
        <f t="shared" si="654"/>
        <v>54226</v>
      </c>
      <c r="F10460" s="3"/>
      <c r="G10460" s="5">
        <v>58690</v>
      </c>
    </row>
    <row r="10461" spans="2:7">
      <c r="B10461" s="24">
        <f t="shared" si="655"/>
        <v>54227</v>
      </c>
      <c r="C10461" s="8" t="b">
        <f t="shared" si="653"/>
        <v>0</v>
      </c>
      <c r="D10461" s="21" t="b">
        <f t="shared" si="652"/>
        <v>0</v>
      </c>
      <c r="E10461" s="14">
        <f t="shared" si="654"/>
        <v>54227</v>
      </c>
      <c r="F10461" s="3"/>
      <c r="G10461" s="5">
        <v>58691</v>
      </c>
    </row>
    <row r="10462" spans="2:7">
      <c r="B10462" s="24">
        <f t="shared" si="655"/>
        <v>54228</v>
      </c>
      <c r="C10462" s="8" t="b">
        <f t="shared" si="653"/>
        <v>0</v>
      </c>
      <c r="D10462" s="21" t="b">
        <f t="shared" si="652"/>
        <v>0</v>
      </c>
      <c r="E10462" s="14">
        <f t="shared" si="654"/>
        <v>54228</v>
      </c>
      <c r="F10462" s="3"/>
      <c r="G10462" s="5">
        <v>58692</v>
      </c>
    </row>
    <row r="10463" spans="2:7">
      <c r="B10463" s="24">
        <f t="shared" si="655"/>
        <v>54229</v>
      </c>
      <c r="C10463" s="8" t="b">
        <f t="shared" si="653"/>
        <v>1</v>
      </c>
      <c r="D10463" s="21" t="b">
        <f t="shared" si="652"/>
        <v>0</v>
      </c>
      <c r="E10463" s="14" t="b">
        <f t="shared" si="654"/>
        <v>0</v>
      </c>
      <c r="F10463" s="3"/>
      <c r="G10463" s="5">
        <v>58693</v>
      </c>
    </row>
    <row r="10464" spans="2:7">
      <c r="B10464" s="24">
        <f t="shared" si="655"/>
        <v>54230</v>
      </c>
      <c r="C10464" s="8" t="b">
        <f t="shared" si="653"/>
        <v>1</v>
      </c>
      <c r="D10464" s="21" t="b">
        <f t="shared" si="652"/>
        <v>0</v>
      </c>
      <c r="E10464" s="14" t="b">
        <f t="shared" si="654"/>
        <v>0</v>
      </c>
      <c r="F10464" s="3"/>
      <c r="G10464" s="5">
        <v>58694</v>
      </c>
    </row>
    <row r="10465" spans="2:7">
      <c r="B10465" s="24">
        <f t="shared" si="655"/>
        <v>54231</v>
      </c>
      <c r="C10465" s="8" t="b">
        <f t="shared" si="653"/>
        <v>0</v>
      </c>
      <c r="D10465" s="21" t="b">
        <f t="shared" si="652"/>
        <v>0</v>
      </c>
      <c r="E10465" s="14">
        <f t="shared" si="654"/>
        <v>54231</v>
      </c>
      <c r="F10465" s="3"/>
      <c r="G10465" s="5">
        <v>58697</v>
      </c>
    </row>
    <row r="10466" spans="2:7">
      <c r="B10466" s="24">
        <f t="shared" si="655"/>
        <v>54232</v>
      </c>
      <c r="C10466" s="8" t="b">
        <f t="shared" si="653"/>
        <v>0</v>
      </c>
      <c r="D10466" s="21" t="b">
        <f t="shared" si="652"/>
        <v>0</v>
      </c>
      <c r="E10466" s="14">
        <f t="shared" si="654"/>
        <v>54232</v>
      </c>
      <c r="F10466" s="3"/>
      <c r="G10466" s="5">
        <v>58698</v>
      </c>
    </row>
    <row r="10467" spans="2:7">
      <c r="B10467" s="24">
        <f t="shared" si="655"/>
        <v>54233</v>
      </c>
      <c r="C10467" s="8" t="b">
        <f t="shared" si="653"/>
        <v>0</v>
      </c>
      <c r="D10467" s="21" t="b">
        <f t="shared" si="652"/>
        <v>0</v>
      </c>
      <c r="E10467" s="14">
        <f t="shared" si="654"/>
        <v>54233</v>
      </c>
      <c r="F10467" s="3"/>
      <c r="G10467" s="5">
        <v>58699</v>
      </c>
    </row>
    <row r="10468" spans="2:7">
      <c r="B10468" s="24">
        <f t="shared" si="655"/>
        <v>54234</v>
      </c>
      <c r="C10468" s="8" t="b">
        <f t="shared" si="653"/>
        <v>0</v>
      </c>
      <c r="D10468" s="21" t="b">
        <f t="shared" si="652"/>
        <v>0</v>
      </c>
      <c r="E10468" s="14">
        <f t="shared" si="654"/>
        <v>54234</v>
      </c>
      <c r="F10468" s="3"/>
      <c r="G10468" s="5">
        <v>58700</v>
      </c>
    </row>
    <row r="10469" spans="2:7">
      <c r="B10469" s="24">
        <f t="shared" si="655"/>
        <v>54235</v>
      </c>
      <c r="C10469" s="8" t="b">
        <f t="shared" si="653"/>
        <v>0</v>
      </c>
      <c r="D10469" s="21" t="b">
        <f t="shared" si="652"/>
        <v>0</v>
      </c>
      <c r="E10469" s="14">
        <f t="shared" si="654"/>
        <v>54235</v>
      </c>
      <c r="F10469" s="3"/>
      <c r="G10469" s="5">
        <v>58701</v>
      </c>
    </row>
    <row r="10470" spans="2:7">
      <c r="B10470" s="24">
        <f t="shared" si="655"/>
        <v>54236</v>
      </c>
      <c r="C10470" s="8" t="b">
        <f t="shared" si="653"/>
        <v>1</v>
      </c>
      <c r="D10470" s="21" t="b">
        <f t="shared" si="652"/>
        <v>0</v>
      </c>
      <c r="E10470" s="14" t="b">
        <f t="shared" si="654"/>
        <v>0</v>
      </c>
      <c r="F10470" s="3"/>
      <c r="G10470" s="5">
        <v>58704</v>
      </c>
    </row>
    <row r="10471" spans="2:7">
      <c r="B10471" s="24">
        <f t="shared" si="655"/>
        <v>54237</v>
      </c>
      <c r="C10471" s="8" t="b">
        <f t="shared" si="653"/>
        <v>1</v>
      </c>
      <c r="D10471" s="21" t="b">
        <f t="shared" si="652"/>
        <v>0</v>
      </c>
      <c r="E10471" s="14" t="b">
        <f t="shared" si="654"/>
        <v>0</v>
      </c>
      <c r="F10471" s="3"/>
      <c r="G10471" s="5">
        <v>58705</v>
      </c>
    </row>
    <row r="10472" spans="2:7">
      <c r="B10472" s="24">
        <f t="shared" si="655"/>
        <v>54238</v>
      </c>
      <c r="C10472" s="8" t="b">
        <f t="shared" si="653"/>
        <v>0</v>
      </c>
      <c r="D10472" s="21" t="b">
        <f t="shared" si="652"/>
        <v>0</v>
      </c>
      <c r="E10472" s="14">
        <f t="shared" si="654"/>
        <v>54238</v>
      </c>
      <c r="F10472" s="3"/>
      <c r="G10472" s="5">
        <v>58706</v>
      </c>
    </row>
    <row r="10473" spans="2:7">
      <c r="B10473" s="24">
        <f t="shared" si="655"/>
        <v>54239</v>
      </c>
      <c r="C10473" s="8" t="b">
        <f t="shared" si="653"/>
        <v>0</v>
      </c>
      <c r="D10473" s="21" t="b">
        <f t="shared" si="652"/>
        <v>0</v>
      </c>
      <c r="E10473" s="14">
        <f t="shared" si="654"/>
        <v>54239</v>
      </c>
      <c r="F10473" s="3"/>
      <c r="G10473" s="5">
        <v>58707</v>
      </c>
    </row>
    <row r="10474" spans="2:7">
      <c r="B10474" s="24">
        <f t="shared" si="655"/>
        <v>54240</v>
      </c>
      <c r="C10474" s="8" t="b">
        <f t="shared" si="653"/>
        <v>0</v>
      </c>
      <c r="D10474" s="21" t="b">
        <f t="shared" si="652"/>
        <v>0</v>
      </c>
      <c r="E10474" s="14">
        <f t="shared" si="654"/>
        <v>54240</v>
      </c>
      <c r="F10474" s="3"/>
      <c r="G10474" s="5">
        <v>58708</v>
      </c>
    </row>
    <row r="10475" spans="2:7">
      <c r="B10475" s="24">
        <f t="shared" si="655"/>
        <v>54241</v>
      </c>
      <c r="C10475" s="8" t="b">
        <f t="shared" si="653"/>
        <v>0</v>
      </c>
      <c r="D10475" s="21" t="b">
        <f t="shared" si="652"/>
        <v>0</v>
      </c>
      <c r="E10475" s="14">
        <f t="shared" si="654"/>
        <v>54241</v>
      </c>
      <c r="F10475" s="3"/>
      <c r="G10475" s="5">
        <v>58711</v>
      </c>
    </row>
    <row r="10476" spans="2:7">
      <c r="B10476" s="24">
        <f t="shared" si="655"/>
        <v>54242</v>
      </c>
      <c r="C10476" s="8" t="b">
        <f t="shared" si="653"/>
        <v>0</v>
      </c>
      <c r="D10476" s="21" t="b">
        <f t="shared" si="652"/>
        <v>0</v>
      </c>
      <c r="E10476" s="14">
        <f t="shared" si="654"/>
        <v>54242</v>
      </c>
      <c r="F10476" s="3"/>
      <c r="G10476" s="5">
        <v>58712</v>
      </c>
    </row>
    <row r="10477" spans="2:7">
      <c r="B10477" s="24">
        <f t="shared" si="655"/>
        <v>54243</v>
      </c>
      <c r="C10477" s="8" t="b">
        <f t="shared" si="653"/>
        <v>1</v>
      </c>
      <c r="D10477" s="21" t="b">
        <f t="shared" si="652"/>
        <v>0</v>
      </c>
      <c r="E10477" s="14" t="b">
        <f t="shared" si="654"/>
        <v>0</v>
      </c>
      <c r="F10477" s="3"/>
      <c r="G10477" s="5">
        <v>58713</v>
      </c>
    </row>
    <row r="10478" spans="2:7">
      <c r="B10478" s="24">
        <f t="shared" si="655"/>
        <v>54244</v>
      </c>
      <c r="C10478" s="8" t="b">
        <f t="shared" si="653"/>
        <v>1</v>
      </c>
      <c r="D10478" s="21" t="b">
        <f t="shared" si="652"/>
        <v>0</v>
      </c>
      <c r="E10478" s="14" t="b">
        <f t="shared" si="654"/>
        <v>0</v>
      </c>
      <c r="F10478" s="3"/>
      <c r="G10478" s="5">
        <v>58714</v>
      </c>
    </row>
    <row r="10479" spans="2:7">
      <c r="B10479" s="24">
        <f t="shared" si="655"/>
        <v>54245</v>
      </c>
      <c r="C10479" s="8" t="b">
        <f t="shared" si="653"/>
        <v>0</v>
      </c>
      <c r="D10479" s="21" t="b">
        <f t="shared" si="652"/>
        <v>0</v>
      </c>
      <c r="E10479" s="14">
        <f t="shared" si="654"/>
        <v>54245</v>
      </c>
      <c r="F10479" s="3"/>
      <c r="G10479" s="5">
        <v>58715</v>
      </c>
    </row>
    <row r="10480" spans="2:7">
      <c r="B10480" s="24">
        <f t="shared" si="655"/>
        <v>54246</v>
      </c>
      <c r="C10480" s="8" t="b">
        <f t="shared" si="653"/>
        <v>0</v>
      </c>
      <c r="D10480" s="21" t="b">
        <f t="shared" si="652"/>
        <v>0</v>
      </c>
      <c r="E10480" s="14">
        <f t="shared" si="654"/>
        <v>54246</v>
      </c>
      <c r="F10480" s="3"/>
      <c r="G10480" s="5">
        <v>58718</v>
      </c>
    </row>
    <row r="10481" spans="2:7">
      <c r="B10481" s="24">
        <f t="shared" si="655"/>
        <v>54247</v>
      </c>
      <c r="C10481" s="8" t="b">
        <f t="shared" si="653"/>
        <v>0</v>
      </c>
      <c r="D10481" s="21" t="b">
        <f t="shared" si="652"/>
        <v>0</v>
      </c>
      <c r="E10481" s="14">
        <f t="shared" si="654"/>
        <v>54247</v>
      </c>
      <c r="F10481" s="3"/>
      <c r="G10481" s="5">
        <v>58719</v>
      </c>
    </row>
    <row r="10482" spans="2:7">
      <c r="B10482" s="24">
        <f t="shared" si="655"/>
        <v>54248</v>
      </c>
      <c r="C10482" s="8" t="b">
        <f t="shared" si="653"/>
        <v>0</v>
      </c>
      <c r="D10482" s="21" t="b">
        <f t="shared" si="652"/>
        <v>0</v>
      </c>
      <c r="E10482" s="14">
        <f t="shared" si="654"/>
        <v>54248</v>
      </c>
      <c r="F10482" s="3"/>
      <c r="G10482" s="5">
        <v>58720</v>
      </c>
    </row>
    <row r="10483" spans="2:7">
      <c r="B10483" s="24">
        <f t="shared" si="655"/>
        <v>54249</v>
      </c>
      <c r="C10483" s="8" t="b">
        <f t="shared" si="653"/>
        <v>0</v>
      </c>
      <c r="D10483" s="21" t="b">
        <f t="shared" si="652"/>
        <v>0</v>
      </c>
      <c r="E10483" s="14">
        <f t="shared" si="654"/>
        <v>54249</v>
      </c>
      <c r="F10483" s="3"/>
      <c r="G10483" s="5">
        <v>58721</v>
      </c>
    </row>
    <row r="10484" spans="2:7">
      <c r="B10484" s="24">
        <f t="shared" si="655"/>
        <v>54250</v>
      </c>
      <c r="C10484" s="8" t="b">
        <f t="shared" si="653"/>
        <v>1</v>
      </c>
      <c r="D10484" s="21" t="b">
        <f t="shared" si="652"/>
        <v>0</v>
      </c>
      <c r="E10484" s="14" t="b">
        <f t="shared" si="654"/>
        <v>0</v>
      </c>
      <c r="F10484" s="3"/>
      <c r="G10484" s="5">
        <v>58722</v>
      </c>
    </row>
    <row r="10485" spans="2:7">
      <c r="B10485" s="24">
        <f t="shared" si="655"/>
        <v>54251</v>
      </c>
      <c r="C10485" s="8" t="b">
        <f t="shared" si="653"/>
        <v>1</v>
      </c>
      <c r="D10485" s="21" t="b">
        <f t="shared" si="652"/>
        <v>0</v>
      </c>
      <c r="E10485" s="14" t="b">
        <f t="shared" si="654"/>
        <v>0</v>
      </c>
      <c r="F10485" s="3"/>
      <c r="G10485" s="5">
        <v>58725</v>
      </c>
    </row>
    <row r="10486" spans="2:7">
      <c r="B10486" s="24">
        <f t="shared" si="655"/>
        <v>54252</v>
      </c>
      <c r="C10486" s="8" t="b">
        <f t="shared" si="653"/>
        <v>0</v>
      </c>
      <c r="D10486" s="21" t="b">
        <f t="shared" si="652"/>
        <v>0</v>
      </c>
      <c r="E10486" s="14">
        <f t="shared" si="654"/>
        <v>54252</v>
      </c>
      <c r="F10486" s="3"/>
      <c r="G10486" s="5">
        <v>58726</v>
      </c>
    </row>
    <row r="10487" spans="2:7">
      <c r="B10487" s="24">
        <f t="shared" si="655"/>
        <v>54253</v>
      </c>
      <c r="C10487" s="8" t="b">
        <f t="shared" si="653"/>
        <v>0</v>
      </c>
      <c r="D10487" s="21" t="b">
        <f t="shared" si="652"/>
        <v>0</v>
      </c>
      <c r="E10487" s="14">
        <f t="shared" si="654"/>
        <v>54253</v>
      </c>
      <c r="F10487" s="3"/>
      <c r="G10487" s="5">
        <v>58727</v>
      </c>
    </row>
    <row r="10488" spans="2:7">
      <c r="B10488" s="24">
        <f t="shared" si="655"/>
        <v>54254</v>
      </c>
      <c r="C10488" s="8" t="b">
        <f t="shared" si="653"/>
        <v>0</v>
      </c>
      <c r="D10488" s="21" t="b">
        <f t="shared" si="652"/>
        <v>0</v>
      </c>
      <c r="E10488" s="14">
        <f t="shared" si="654"/>
        <v>54254</v>
      </c>
      <c r="F10488" s="3"/>
      <c r="G10488" s="5">
        <v>58728</v>
      </c>
    </row>
    <row r="10489" spans="2:7">
      <c r="B10489" s="24">
        <f t="shared" si="655"/>
        <v>54255</v>
      </c>
      <c r="C10489" s="8" t="b">
        <f t="shared" si="653"/>
        <v>0</v>
      </c>
      <c r="D10489" s="21" t="b">
        <f t="shared" si="652"/>
        <v>0</v>
      </c>
      <c r="E10489" s="14">
        <f t="shared" si="654"/>
        <v>54255</v>
      </c>
      <c r="F10489" s="3"/>
      <c r="G10489" s="5">
        <v>58729</v>
      </c>
    </row>
    <row r="10490" spans="2:7">
      <c r="B10490" s="24">
        <f t="shared" si="655"/>
        <v>54256</v>
      </c>
      <c r="C10490" s="8" t="b">
        <f t="shared" si="653"/>
        <v>0</v>
      </c>
      <c r="D10490" s="21" t="b">
        <f t="shared" si="652"/>
        <v>0</v>
      </c>
      <c r="E10490" s="14">
        <f t="shared" si="654"/>
        <v>54256</v>
      </c>
      <c r="F10490" s="3"/>
      <c r="G10490" s="5">
        <v>58732</v>
      </c>
    </row>
    <row r="10491" spans="2:7">
      <c r="B10491" s="24">
        <f t="shared" si="655"/>
        <v>54257</v>
      </c>
      <c r="C10491" s="8" t="b">
        <f t="shared" si="653"/>
        <v>1</v>
      </c>
      <c r="D10491" s="21" t="b">
        <f t="shared" si="652"/>
        <v>0</v>
      </c>
      <c r="E10491" s="14" t="b">
        <f t="shared" si="654"/>
        <v>0</v>
      </c>
      <c r="F10491" s="3"/>
      <c r="G10491" s="5">
        <v>58733</v>
      </c>
    </row>
    <row r="10492" spans="2:7">
      <c r="B10492" s="24">
        <f t="shared" si="655"/>
        <v>54258</v>
      </c>
      <c r="C10492" s="8" t="b">
        <f t="shared" si="653"/>
        <v>1</v>
      </c>
      <c r="D10492" s="21" t="b">
        <f t="shared" si="652"/>
        <v>0</v>
      </c>
      <c r="E10492" s="14" t="b">
        <f t="shared" si="654"/>
        <v>0</v>
      </c>
      <c r="F10492" s="3"/>
      <c r="G10492" s="5">
        <v>58734</v>
      </c>
    </row>
    <row r="10493" spans="2:7">
      <c r="B10493" s="24">
        <f t="shared" si="655"/>
        <v>54259</v>
      </c>
      <c r="C10493" s="8" t="b">
        <f t="shared" si="653"/>
        <v>0</v>
      </c>
      <c r="D10493" s="21" t="b">
        <f t="shared" si="652"/>
        <v>0</v>
      </c>
      <c r="E10493" s="14">
        <f t="shared" si="654"/>
        <v>54259</v>
      </c>
      <c r="F10493" s="3"/>
      <c r="G10493" s="5">
        <v>58735</v>
      </c>
    </row>
    <row r="10494" spans="2:7">
      <c r="B10494" s="24">
        <f t="shared" si="655"/>
        <v>54260</v>
      </c>
      <c r="C10494" s="8" t="b">
        <f t="shared" si="653"/>
        <v>0</v>
      </c>
      <c r="D10494" s="21" t="b">
        <f t="shared" si="652"/>
        <v>0</v>
      </c>
      <c r="E10494" s="14">
        <f t="shared" si="654"/>
        <v>54260</v>
      </c>
      <c r="F10494" s="3"/>
      <c r="G10494" s="5">
        <v>58736</v>
      </c>
    </row>
    <row r="10495" spans="2:7">
      <c r="B10495" s="24">
        <f t="shared" si="655"/>
        <v>54261</v>
      </c>
      <c r="C10495" s="8" t="b">
        <f t="shared" si="653"/>
        <v>0</v>
      </c>
      <c r="D10495" s="21" t="b">
        <f t="shared" si="652"/>
        <v>0</v>
      </c>
      <c r="E10495" s="14">
        <f t="shared" si="654"/>
        <v>54261</v>
      </c>
      <c r="F10495" s="3"/>
      <c r="G10495" s="5">
        <v>58739</v>
      </c>
    </row>
    <row r="10496" spans="2:7">
      <c r="B10496" s="24">
        <f t="shared" si="655"/>
        <v>54262</v>
      </c>
      <c r="C10496" s="8" t="b">
        <f t="shared" si="653"/>
        <v>0</v>
      </c>
      <c r="D10496" s="21" t="b">
        <f t="shared" si="652"/>
        <v>0</v>
      </c>
      <c r="E10496" s="14">
        <f t="shared" si="654"/>
        <v>54262</v>
      </c>
      <c r="F10496" s="3"/>
      <c r="G10496" s="5">
        <v>58740</v>
      </c>
    </row>
    <row r="10497" spans="2:7">
      <c r="B10497" s="24">
        <f t="shared" si="655"/>
        <v>54263</v>
      </c>
      <c r="C10497" s="8" t="b">
        <f t="shared" si="653"/>
        <v>0</v>
      </c>
      <c r="D10497" s="21" t="b">
        <f t="shared" si="652"/>
        <v>0</v>
      </c>
      <c r="E10497" s="14">
        <f t="shared" si="654"/>
        <v>54263</v>
      </c>
      <c r="F10497" s="3"/>
      <c r="G10497" s="5">
        <v>58741</v>
      </c>
    </row>
    <row r="10498" spans="2:7">
      <c r="B10498" s="24">
        <f t="shared" si="655"/>
        <v>54264</v>
      </c>
      <c r="C10498" s="8" t="b">
        <f t="shared" si="653"/>
        <v>1</v>
      </c>
      <c r="D10498" s="21" t="b">
        <f t="shared" si="652"/>
        <v>0</v>
      </c>
      <c r="E10498" s="14" t="b">
        <f t="shared" si="654"/>
        <v>0</v>
      </c>
      <c r="F10498" s="3"/>
      <c r="G10498" s="5">
        <v>58742</v>
      </c>
    </row>
    <row r="10499" spans="2:7">
      <c r="B10499" s="24">
        <f t="shared" si="655"/>
        <v>54265</v>
      </c>
      <c r="C10499" s="8" t="b">
        <f t="shared" si="653"/>
        <v>1</v>
      </c>
      <c r="D10499" s="21" t="b">
        <f t="shared" ref="D10499:D10562" si="656">IF(TYPE(VLOOKUP(B10499,Holidays,1,0))&lt;&gt;1,FALSE,TRUE)</f>
        <v>0</v>
      </c>
      <c r="E10499" s="14" t="b">
        <f t="shared" si="654"/>
        <v>0</v>
      </c>
      <c r="F10499" s="3"/>
      <c r="G10499" s="5">
        <v>58743</v>
      </c>
    </row>
    <row r="10500" spans="2:7">
      <c r="B10500" s="24">
        <f t="shared" si="655"/>
        <v>54266</v>
      </c>
      <c r="C10500" s="8" t="b">
        <f t="shared" ref="C10500:C10563" si="657">IF(WEEKDAY(B10500,2)&gt;5,TRUE)</f>
        <v>0</v>
      </c>
      <c r="D10500" s="21" t="b">
        <f t="shared" si="656"/>
        <v>0</v>
      </c>
      <c r="E10500" s="14">
        <f t="shared" ref="E10500:E10563" si="658">IF(OR(C10500,D10500),FALSE,B10500)</f>
        <v>54266</v>
      </c>
      <c r="F10500" s="3"/>
      <c r="G10500" s="5">
        <v>58746</v>
      </c>
    </row>
    <row r="10501" spans="2:7">
      <c r="B10501" s="24">
        <f t="shared" ref="B10501:B10564" si="659">B10500+1</f>
        <v>54267</v>
      </c>
      <c r="C10501" s="8" t="b">
        <f t="shared" si="657"/>
        <v>0</v>
      </c>
      <c r="D10501" s="21" t="b">
        <f t="shared" si="656"/>
        <v>0</v>
      </c>
      <c r="E10501" s="14">
        <f t="shared" si="658"/>
        <v>54267</v>
      </c>
      <c r="F10501" s="3"/>
      <c r="G10501" s="5">
        <v>58747</v>
      </c>
    </row>
    <row r="10502" spans="2:7">
      <c r="B10502" s="24">
        <f t="shared" si="659"/>
        <v>54268</v>
      </c>
      <c r="C10502" s="8" t="b">
        <f t="shared" si="657"/>
        <v>0</v>
      </c>
      <c r="D10502" s="21" t="b">
        <f t="shared" si="656"/>
        <v>0</v>
      </c>
      <c r="E10502" s="14">
        <f t="shared" si="658"/>
        <v>54268</v>
      </c>
      <c r="F10502" s="3"/>
      <c r="G10502" s="5">
        <v>58748</v>
      </c>
    </row>
    <row r="10503" spans="2:7">
      <c r="B10503" s="24">
        <f t="shared" si="659"/>
        <v>54269</v>
      </c>
      <c r="C10503" s="8" t="b">
        <f t="shared" si="657"/>
        <v>0</v>
      </c>
      <c r="D10503" s="21" t="b">
        <f t="shared" si="656"/>
        <v>0</v>
      </c>
      <c r="E10503" s="14">
        <f t="shared" si="658"/>
        <v>54269</v>
      </c>
      <c r="F10503" s="3"/>
      <c r="G10503" s="5">
        <v>58749</v>
      </c>
    </row>
    <row r="10504" spans="2:7">
      <c r="B10504" s="24">
        <f t="shared" si="659"/>
        <v>54270</v>
      </c>
      <c r="C10504" s="8" t="b">
        <f t="shared" si="657"/>
        <v>0</v>
      </c>
      <c r="D10504" s="21" t="b">
        <f t="shared" si="656"/>
        <v>0</v>
      </c>
      <c r="E10504" s="14">
        <f t="shared" si="658"/>
        <v>54270</v>
      </c>
      <c r="F10504" s="3"/>
      <c r="G10504" s="5">
        <v>58750</v>
      </c>
    </row>
    <row r="10505" spans="2:7">
      <c r="B10505" s="24">
        <f t="shared" si="659"/>
        <v>54271</v>
      </c>
      <c r="C10505" s="8" t="b">
        <f t="shared" si="657"/>
        <v>1</v>
      </c>
      <c r="D10505" s="21" t="b">
        <f t="shared" si="656"/>
        <v>0</v>
      </c>
      <c r="E10505" s="14" t="b">
        <f t="shared" si="658"/>
        <v>0</v>
      </c>
      <c r="F10505" s="3"/>
      <c r="G10505" s="5">
        <v>58753</v>
      </c>
    </row>
    <row r="10506" spans="2:7">
      <c r="B10506" s="24">
        <f t="shared" si="659"/>
        <v>54272</v>
      </c>
      <c r="C10506" s="8" t="b">
        <f t="shared" si="657"/>
        <v>1</v>
      </c>
      <c r="D10506" s="21" t="b">
        <f t="shared" si="656"/>
        <v>0</v>
      </c>
      <c r="E10506" s="14" t="b">
        <f t="shared" si="658"/>
        <v>0</v>
      </c>
      <c r="F10506" s="3"/>
      <c r="G10506" s="5">
        <v>58754</v>
      </c>
    </row>
    <row r="10507" spans="2:7">
      <c r="B10507" s="24">
        <f t="shared" si="659"/>
        <v>54273</v>
      </c>
      <c r="C10507" s="8" t="b">
        <f t="shared" si="657"/>
        <v>0</v>
      </c>
      <c r="D10507" s="21" t="b">
        <f t="shared" si="656"/>
        <v>0</v>
      </c>
      <c r="E10507" s="14">
        <f t="shared" si="658"/>
        <v>54273</v>
      </c>
      <c r="F10507" s="3"/>
      <c r="G10507" s="5">
        <v>58755</v>
      </c>
    </row>
    <row r="10508" spans="2:7">
      <c r="B10508" s="24">
        <f t="shared" si="659"/>
        <v>54274</v>
      </c>
      <c r="C10508" s="8" t="b">
        <f t="shared" si="657"/>
        <v>0</v>
      </c>
      <c r="D10508" s="21" t="b">
        <f t="shared" si="656"/>
        <v>0</v>
      </c>
      <c r="E10508" s="14">
        <f t="shared" si="658"/>
        <v>54274</v>
      </c>
      <c r="F10508" s="3"/>
      <c r="G10508" s="5">
        <v>58756</v>
      </c>
    </row>
    <row r="10509" spans="2:7">
      <c r="B10509" s="24">
        <f t="shared" si="659"/>
        <v>54275</v>
      </c>
      <c r="C10509" s="8" t="b">
        <f t="shared" si="657"/>
        <v>0</v>
      </c>
      <c r="D10509" s="21" t="b">
        <f t="shared" si="656"/>
        <v>0</v>
      </c>
      <c r="E10509" s="14">
        <f t="shared" si="658"/>
        <v>54275</v>
      </c>
      <c r="F10509" s="3"/>
      <c r="G10509" s="5">
        <v>58757</v>
      </c>
    </row>
    <row r="10510" spans="2:7">
      <c r="B10510" s="24">
        <f t="shared" si="659"/>
        <v>54276</v>
      </c>
      <c r="C10510" s="8" t="b">
        <f t="shared" si="657"/>
        <v>0</v>
      </c>
      <c r="D10510" s="21" t="b">
        <f t="shared" si="656"/>
        <v>0</v>
      </c>
      <c r="E10510" s="14">
        <f t="shared" si="658"/>
        <v>54276</v>
      </c>
      <c r="F10510" s="3"/>
      <c r="G10510" s="5">
        <v>58760</v>
      </c>
    </row>
    <row r="10511" spans="2:7">
      <c r="B10511" s="24">
        <f t="shared" si="659"/>
        <v>54277</v>
      </c>
      <c r="C10511" s="8" t="b">
        <f t="shared" si="657"/>
        <v>0</v>
      </c>
      <c r="D10511" s="21" t="b">
        <f t="shared" si="656"/>
        <v>0</v>
      </c>
      <c r="E10511" s="14">
        <f t="shared" si="658"/>
        <v>54277</v>
      </c>
      <c r="F10511" s="3"/>
      <c r="G10511" s="5">
        <v>58761</v>
      </c>
    </row>
    <row r="10512" spans="2:7">
      <c r="B10512" s="24">
        <f t="shared" si="659"/>
        <v>54278</v>
      </c>
      <c r="C10512" s="8" t="b">
        <f t="shared" si="657"/>
        <v>1</v>
      </c>
      <c r="D10512" s="21" t="b">
        <f t="shared" si="656"/>
        <v>0</v>
      </c>
      <c r="E10512" s="14" t="b">
        <f t="shared" si="658"/>
        <v>0</v>
      </c>
      <c r="F10512" s="3"/>
      <c r="G10512" s="5">
        <v>58762</v>
      </c>
    </row>
    <row r="10513" spans="2:7">
      <c r="B10513" s="24">
        <f t="shared" si="659"/>
        <v>54279</v>
      </c>
      <c r="C10513" s="8" t="b">
        <f t="shared" si="657"/>
        <v>1</v>
      </c>
      <c r="D10513" s="21" t="b">
        <f t="shared" si="656"/>
        <v>0</v>
      </c>
      <c r="E10513" s="14" t="b">
        <f t="shared" si="658"/>
        <v>0</v>
      </c>
      <c r="F10513" s="3"/>
      <c r="G10513" s="5">
        <v>58763</v>
      </c>
    </row>
    <row r="10514" spans="2:7">
      <c r="B10514" s="24">
        <f t="shared" si="659"/>
        <v>54280</v>
      </c>
      <c r="C10514" s="8" t="b">
        <f t="shared" si="657"/>
        <v>0</v>
      </c>
      <c r="D10514" s="21" t="b">
        <f t="shared" si="656"/>
        <v>0</v>
      </c>
      <c r="E10514" s="14">
        <f t="shared" si="658"/>
        <v>54280</v>
      </c>
      <c r="F10514" s="3"/>
      <c r="G10514" s="5">
        <v>58764</v>
      </c>
    </row>
    <row r="10515" spans="2:7">
      <c r="B10515" s="24">
        <f t="shared" si="659"/>
        <v>54281</v>
      </c>
      <c r="C10515" s="8" t="b">
        <f t="shared" si="657"/>
        <v>0</v>
      </c>
      <c r="D10515" s="21" t="b">
        <f t="shared" si="656"/>
        <v>0</v>
      </c>
      <c r="E10515" s="14">
        <f t="shared" si="658"/>
        <v>54281</v>
      </c>
      <c r="F10515" s="3"/>
      <c r="G10515" s="5">
        <v>58767</v>
      </c>
    </row>
    <row r="10516" spans="2:7">
      <c r="B10516" s="24">
        <f t="shared" si="659"/>
        <v>54282</v>
      </c>
      <c r="C10516" s="8" t="b">
        <f t="shared" si="657"/>
        <v>0</v>
      </c>
      <c r="D10516" s="21" t="b">
        <f t="shared" si="656"/>
        <v>0</v>
      </c>
      <c r="E10516" s="14">
        <f t="shared" si="658"/>
        <v>54282</v>
      </c>
      <c r="F10516" s="3"/>
      <c r="G10516" s="5">
        <v>58768</v>
      </c>
    </row>
    <row r="10517" spans="2:7">
      <c r="B10517" s="24">
        <f t="shared" si="659"/>
        <v>54283</v>
      </c>
      <c r="C10517" s="8" t="b">
        <f t="shared" si="657"/>
        <v>0</v>
      </c>
      <c r="D10517" s="21" t="b">
        <f t="shared" si="656"/>
        <v>0</v>
      </c>
      <c r="E10517" s="14">
        <f t="shared" si="658"/>
        <v>54283</v>
      </c>
      <c r="F10517" s="3"/>
      <c r="G10517" s="5">
        <v>58769</v>
      </c>
    </row>
    <row r="10518" spans="2:7">
      <c r="B10518" s="24">
        <f t="shared" si="659"/>
        <v>54284</v>
      </c>
      <c r="C10518" s="8" t="b">
        <f t="shared" si="657"/>
        <v>0</v>
      </c>
      <c r="D10518" s="21" t="b">
        <f t="shared" si="656"/>
        <v>0</v>
      </c>
      <c r="E10518" s="14">
        <f t="shared" si="658"/>
        <v>54284</v>
      </c>
      <c r="F10518" s="3"/>
      <c r="G10518" s="5">
        <v>58770</v>
      </c>
    </row>
    <row r="10519" spans="2:7">
      <c r="B10519" s="24">
        <f t="shared" si="659"/>
        <v>54285</v>
      </c>
      <c r="C10519" s="8" t="b">
        <f t="shared" si="657"/>
        <v>1</v>
      </c>
      <c r="D10519" s="21" t="b">
        <f t="shared" si="656"/>
        <v>0</v>
      </c>
      <c r="E10519" s="14" t="b">
        <f t="shared" si="658"/>
        <v>0</v>
      </c>
      <c r="F10519" s="3"/>
      <c r="G10519" s="5">
        <v>58771</v>
      </c>
    </row>
    <row r="10520" spans="2:7">
      <c r="B10520" s="24">
        <f t="shared" si="659"/>
        <v>54286</v>
      </c>
      <c r="C10520" s="8" t="b">
        <f t="shared" si="657"/>
        <v>1</v>
      </c>
      <c r="D10520" s="21" t="b">
        <f t="shared" si="656"/>
        <v>0</v>
      </c>
      <c r="E10520" s="14" t="b">
        <f t="shared" si="658"/>
        <v>0</v>
      </c>
      <c r="F10520" s="3"/>
      <c r="G10520" s="5">
        <v>58774</v>
      </c>
    </row>
    <row r="10521" spans="2:7">
      <c r="B10521" s="24">
        <f t="shared" si="659"/>
        <v>54287</v>
      </c>
      <c r="C10521" s="8" t="b">
        <f t="shared" si="657"/>
        <v>0</v>
      </c>
      <c r="D10521" s="21" t="b">
        <f t="shared" si="656"/>
        <v>0</v>
      </c>
      <c r="E10521" s="14">
        <f t="shared" si="658"/>
        <v>54287</v>
      </c>
      <c r="F10521" s="3"/>
      <c r="G10521" s="5">
        <v>58775</v>
      </c>
    </row>
    <row r="10522" spans="2:7">
      <c r="B10522" s="24">
        <f t="shared" si="659"/>
        <v>54288</v>
      </c>
      <c r="C10522" s="8" t="b">
        <f t="shared" si="657"/>
        <v>0</v>
      </c>
      <c r="D10522" s="21" t="b">
        <f t="shared" si="656"/>
        <v>0</v>
      </c>
      <c r="E10522" s="14">
        <f t="shared" si="658"/>
        <v>54288</v>
      </c>
      <c r="F10522" s="3"/>
      <c r="G10522" s="5">
        <v>58776</v>
      </c>
    </row>
    <row r="10523" spans="2:7">
      <c r="B10523" s="24">
        <f t="shared" si="659"/>
        <v>54289</v>
      </c>
      <c r="C10523" s="8" t="b">
        <f t="shared" si="657"/>
        <v>0</v>
      </c>
      <c r="D10523" s="21" t="b">
        <f t="shared" si="656"/>
        <v>0</v>
      </c>
      <c r="E10523" s="14">
        <f t="shared" si="658"/>
        <v>54289</v>
      </c>
      <c r="F10523" s="3"/>
      <c r="G10523" s="5">
        <v>58777</v>
      </c>
    </row>
    <row r="10524" spans="2:7">
      <c r="B10524" s="24">
        <f t="shared" si="659"/>
        <v>54290</v>
      </c>
      <c r="C10524" s="8" t="b">
        <f t="shared" si="657"/>
        <v>0</v>
      </c>
      <c r="D10524" s="21" t="b">
        <f t="shared" si="656"/>
        <v>0</v>
      </c>
      <c r="E10524" s="14">
        <f t="shared" si="658"/>
        <v>54290</v>
      </c>
      <c r="F10524" s="3"/>
      <c r="G10524" s="5">
        <v>58778</v>
      </c>
    </row>
    <row r="10525" spans="2:7">
      <c r="B10525" s="24">
        <f t="shared" si="659"/>
        <v>54291</v>
      </c>
      <c r="C10525" s="8" t="b">
        <f t="shared" si="657"/>
        <v>0</v>
      </c>
      <c r="D10525" s="21" t="b">
        <f t="shared" si="656"/>
        <v>0</v>
      </c>
      <c r="E10525" s="14">
        <f t="shared" si="658"/>
        <v>54291</v>
      </c>
      <c r="F10525" s="3"/>
      <c r="G10525" s="5">
        <v>58781</v>
      </c>
    </row>
    <row r="10526" spans="2:7">
      <c r="B10526" s="24">
        <f t="shared" si="659"/>
        <v>54292</v>
      </c>
      <c r="C10526" s="8" t="b">
        <f t="shared" si="657"/>
        <v>1</v>
      </c>
      <c r="D10526" s="21" t="b">
        <f t="shared" si="656"/>
        <v>0</v>
      </c>
      <c r="E10526" s="14" t="b">
        <f t="shared" si="658"/>
        <v>0</v>
      </c>
      <c r="F10526" s="3"/>
      <c r="G10526" s="5">
        <v>58782</v>
      </c>
    </row>
    <row r="10527" spans="2:7">
      <c r="B10527" s="24">
        <f t="shared" si="659"/>
        <v>54293</v>
      </c>
      <c r="C10527" s="8" t="b">
        <f t="shared" si="657"/>
        <v>1</v>
      </c>
      <c r="D10527" s="21" t="b">
        <f t="shared" si="656"/>
        <v>0</v>
      </c>
      <c r="E10527" s="14" t="b">
        <f t="shared" si="658"/>
        <v>0</v>
      </c>
      <c r="F10527" s="3"/>
      <c r="G10527" s="5">
        <v>58783</v>
      </c>
    </row>
    <row r="10528" spans="2:7">
      <c r="B10528" s="24">
        <f t="shared" si="659"/>
        <v>54294</v>
      </c>
      <c r="C10528" s="8" t="b">
        <f t="shared" si="657"/>
        <v>0</v>
      </c>
      <c r="D10528" s="21" t="b">
        <f t="shared" si="656"/>
        <v>0</v>
      </c>
      <c r="E10528" s="14">
        <f t="shared" si="658"/>
        <v>54294</v>
      </c>
      <c r="F10528" s="3"/>
      <c r="G10528" s="5">
        <v>58784</v>
      </c>
    </row>
    <row r="10529" spans="2:7">
      <c r="B10529" s="24">
        <f t="shared" si="659"/>
        <v>54295</v>
      </c>
      <c r="C10529" s="8" t="b">
        <f t="shared" si="657"/>
        <v>0</v>
      </c>
      <c r="D10529" s="21" t="b">
        <f t="shared" si="656"/>
        <v>0</v>
      </c>
      <c r="E10529" s="14">
        <f t="shared" si="658"/>
        <v>54295</v>
      </c>
      <c r="F10529" s="3"/>
      <c r="G10529" s="5">
        <v>58785</v>
      </c>
    </row>
    <row r="10530" spans="2:7">
      <c r="B10530" s="24">
        <f t="shared" si="659"/>
        <v>54296</v>
      </c>
      <c r="C10530" s="8" t="b">
        <f t="shared" si="657"/>
        <v>0</v>
      </c>
      <c r="D10530" s="21" t="b">
        <f t="shared" si="656"/>
        <v>0</v>
      </c>
      <c r="E10530" s="14">
        <f t="shared" si="658"/>
        <v>54296</v>
      </c>
      <c r="F10530" s="3"/>
      <c r="G10530" s="5">
        <v>58788</v>
      </c>
    </row>
    <row r="10531" spans="2:7">
      <c r="B10531" s="24">
        <f t="shared" si="659"/>
        <v>54297</v>
      </c>
      <c r="C10531" s="8" t="b">
        <f t="shared" si="657"/>
        <v>0</v>
      </c>
      <c r="D10531" s="21" t="b">
        <f t="shared" si="656"/>
        <v>0</v>
      </c>
      <c r="E10531" s="14">
        <f t="shared" si="658"/>
        <v>54297</v>
      </c>
      <c r="F10531" s="3"/>
      <c r="G10531" s="5">
        <v>58789</v>
      </c>
    </row>
    <row r="10532" spans="2:7">
      <c r="B10532" s="24">
        <f t="shared" si="659"/>
        <v>54298</v>
      </c>
      <c r="C10532" s="8" t="b">
        <f t="shared" si="657"/>
        <v>0</v>
      </c>
      <c r="D10532" s="21" t="b">
        <f t="shared" si="656"/>
        <v>0</v>
      </c>
      <c r="E10532" s="14">
        <f t="shared" si="658"/>
        <v>54298</v>
      </c>
      <c r="F10532" s="3"/>
      <c r="G10532" s="5">
        <v>58790</v>
      </c>
    </row>
    <row r="10533" spans="2:7">
      <c r="B10533" s="24">
        <f t="shared" si="659"/>
        <v>54299</v>
      </c>
      <c r="C10533" s="8" t="b">
        <f t="shared" si="657"/>
        <v>1</v>
      </c>
      <c r="D10533" s="21" t="b">
        <f t="shared" si="656"/>
        <v>0</v>
      </c>
      <c r="E10533" s="14" t="b">
        <f t="shared" si="658"/>
        <v>0</v>
      </c>
      <c r="F10533" s="3"/>
      <c r="G10533" s="5">
        <v>58791</v>
      </c>
    </row>
    <row r="10534" spans="2:7">
      <c r="B10534" s="24">
        <f t="shared" si="659"/>
        <v>54300</v>
      </c>
      <c r="C10534" s="8" t="b">
        <f t="shared" si="657"/>
        <v>1</v>
      </c>
      <c r="D10534" s="21" t="b">
        <f t="shared" si="656"/>
        <v>0</v>
      </c>
      <c r="E10534" s="14" t="b">
        <f t="shared" si="658"/>
        <v>0</v>
      </c>
      <c r="F10534" s="3"/>
      <c r="G10534" s="5">
        <v>58792</v>
      </c>
    </row>
    <row r="10535" spans="2:7">
      <c r="B10535" s="24">
        <f t="shared" si="659"/>
        <v>54301</v>
      </c>
      <c r="C10535" s="8" t="b">
        <f t="shared" si="657"/>
        <v>0</v>
      </c>
      <c r="D10535" s="21" t="b">
        <f t="shared" si="656"/>
        <v>0</v>
      </c>
      <c r="E10535" s="14">
        <f t="shared" si="658"/>
        <v>54301</v>
      </c>
      <c r="F10535" s="3"/>
      <c r="G10535" s="5">
        <v>58795</v>
      </c>
    </row>
    <row r="10536" spans="2:7">
      <c r="B10536" s="24">
        <f t="shared" si="659"/>
        <v>54302</v>
      </c>
      <c r="C10536" s="8" t="b">
        <f t="shared" si="657"/>
        <v>0</v>
      </c>
      <c r="D10536" s="21" t="b">
        <f t="shared" si="656"/>
        <v>0</v>
      </c>
      <c r="E10536" s="14">
        <f t="shared" si="658"/>
        <v>54302</v>
      </c>
      <c r="F10536" s="3"/>
      <c r="G10536" s="5">
        <v>58796</v>
      </c>
    </row>
    <row r="10537" spans="2:7">
      <c r="B10537" s="24">
        <f t="shared" si="659"/>
        <v>54303</v>
      </c>
      <c r="C10537" s="8" t="b">
        <f t="shared" si="657"/>
        <v>0</v>
      </c>
      <c r="D10537" s="21" t="b">
        <f t="shared" si="656"/>
        <v>0</v>
      </c>
      <c r="E10537" s="14">
        <f t="shared" si="658"/>
        <v>54303</v>
      </c>
      <c r="F10537" s="3"/>
      <c r="G10537" s="5">
        <v>58797</v>
      </c>
    </row>
    <row r="10538" spans="2:7">
      <c r="B10538" s="24">
        <f t="shared" si="659"/>
        <v>54304</v>
      </c>
      <c r="C10538" s="8" t="b">
        <f t="shared" si="657"/>
        <v>0</v>
      </c>
      <c r="D10538" s="21" t="b">
        <f t="shared" si="656"/>
        <v>0</v>
      </c>
      <c r="E10538" s="14">
        <f t="shared" si="658"/>
        <v>54304</v>
      </c>
      <c r="F10538" s="3"/>
      <c r="G10538" s="5">
        <v>58798</v>
      </c>
    </row>
    <row r="10539" spans="2:7">
      <c r="B10539" s="24">
        <f t="shared" si="659"/>
        <v>54305</v>
      </c>
      <c r="C10539" s="8" t="b">
        <f t="shared" si="657"/>
        <v>0</v>
      </c>
      <c r="D10539" s="21" t="b">
        <f t="shared" si="656"/>
        <v>0</v>
      </c>
      <c r="E10539" s="14">
        <f t="shared" si="658"/>
        <v>54305</v>
      </c>
      <c r="F10539" s="3"/>
      <c r="G10539" s="5">
        <v>58799</v>
      </c>
    </row>
    <row r="10540" spans="2:7">
      <c r="B10540" s="24">
        <f t="shared" si="659"/>
        <v>54306</v>
      </c>
      <c r="C10540" s="8" t="b">
        <f t="shared" si="657"/>
        <v>1</v>
      </c>
      <c r="D10540" s="21" t="b">
        <f t="shared" si="656"/>
        <v>0</v>
      </c>
      <c r="E10540" s="14" t="b">
        <f t="shared" si="658"/>
        <v>0</v>
      </c>
      <c r="F10540" s="3"/>
      <c r="G10540" s="5">
        <v>58802</v>
      </c>
    </row>
    <row r="10541" spans="2:7">
      <c r="B10541" s="24">
        <f t="shared" si="659"/>
        <v>54307</v>
      </c>
      <c r="C10541" s="8" t="b">
        <f t="shared" si="657"/>
        <v>1</v>
      </c>
      <c r="D10541" s="21" t="b">
        <f t="shared" si="656"/>
        <v>0</v>
      </c>
      <c r="E10541" s="14" t="b">
        <f t="shared" si="658"/>
        <v>0</v>
      </c>
      <c r="F10541" s="3"/>
      <c r="G10541" s="5">
        <v>58803</v>
      </c>
    </row>
    <row r="10542" spans="2:7">
      <c r="B10542" s="24">
        <f t="shared" si="659"/>
        <v>54308</v>
      </c>
      <c r="C10542" s="8" t="b">
        <f t="shared" si="657"/>
        <v>0</v>
      </c>
      <c r="D10542" s="21" t="b">
        <f t="shared" si="656"/>
        <v>0</v>
      </c>
      <c r="E10542" s="14">
        <f t="shared" si="658"/>
        <v>54308</v>
      </c>
      <c r="F10542" s="3"/>
      <c r="G10542" s="5">
        <v>58804</v>
      </c>
    </row>
    <row r="10543" spans="2:7">
      <c r="B10543" s="24">
        <f t="shared" si="659"/>
        <v>54309</v>
      </c>
      <c r="C10543" s="8" t="b">
        <f t="shared" si="657"/>
        <v>0</v>
      </c>
      <c r="D10543" s="21" t="b">
        <f t="shared" si="656"/>
        <v>0</v>
      </c>
      <c r="E10543" s="14">
        <f t="shared" si="658"/>
        <v>54309</v>
      </c>
      <c r="F10543" s="3"/>
      <c r="G10543" s="5">
        <v>58805</v>
      </c>
    </row>
    <row r="10544" spans="2:7">
      <c r="B10544" s="24">
        <f t="shared" si="659"/>
        <v>54310</v>
      </c>
      <c r="C10544" s="8" t="b">
        <f t="shared" si="657"/>
        <v>0</v>
      </c>
      <c r="D10544" s="21" t="b">
        <f t="shared" si="656"/>
        <v>0</v>
      </c>
      <c r="E10544" s="14">
        <f t="shared" si="658"/>
        <v>54310</v>
      </c>
      <c r="F10544" s="3"/>
      <c r="G10544" s="5">
        <v>58806</v>
      </c>
    </row>
    <row r="10545" spans="2:7">
      <c r="B10545" s="24">
        <f t="shared" si="659"/>
        <v>54311</v>
      </c>
      <c r="C10545" s="8" t="b">
        <f t="shared" si="657"/>
        <v>0</v>
      </c>
      <c r="D10545" s="21" t="b">
        <f t="shared" si="656"/>
        <v>0</v>
      </c>
      <c r="E10545" s="14">
        <f t="shared" si="658"/>
        <v>54311</v>
      </c>
      <c r="F10545" s="3"/>
      <c r="G10545" s="5">
        <v>58809</v>
      </c>
    </row>
    <row r="10546" spans="2:7">
      <c r="B10546" s="24">
        <f t="shared" si="659"/>
        <v>54312</v>
      </c>
      <c r="C10546" s="8" t="b">
        <f t="shared" si="657"/>
        <v>0</v>
      </c>
      <c r="D10546" s="21" t="b">
        <f t="shared" si="656"/>
        <v>0</v>
      </c>
      <c r="E10546" s="14">
        <f t="shared" si="658"/>
        <v>54312</v>
      </c>
      <c r="F10546" s="3"/>
      <c r="G10546" s="5">
        <v>58810</v>
      </c>
    </row>
    <row r="10547" spans="2:7">
      <c r="B10547" s="24">
        <f t="shared" si="659"/>
        <v>54313</v>
      </c>
      <c r="C10547" s="8" t="b">
        <f t="shared" si="657"/>
        <v>1</v>
      </c>
      <c r="D10547" s="21" t="b">
        <f t="shared" si="656"/>
        <v>0</v>
      </c>
      <c r="E10547" s="14" t="b">
        <f t="shared" si="658"/>
        <v>0</v>
      </c>
      <c r="F10547" s="3"/>
      <c r="G10547" s="5">
        <v>58811</v>
      </c>
    </row>
    <row r="10548" spans="2:7">
      <c r="B10548" s="24">
        <f t="shared" si="659"/>
        <v>54314</v>
      </c>
      <c r="C10548" s="8" t="b">
        <f t="shared" si="657"/>
        <v>1</v>
      </c>
      <c r="D10548" s="21" t="b">
        <f t="shared" si="656"/>
        <v>0</v>
      </c>
      <c r="E10548" s="14" t="b">
        <f t="shared" si="658"/>
        <v>0</v>
      </c>
      <c r="F10548" s="3"/>
      <c r="G10548" s="5">
        <v>58812</v>
      </c>
    </row>
    <row r="10549" spans="2:7">
      <c r="B10549" s="24">
        <f t="shared" si="659"/>
        <v>54315</v>
      </c>
      <c r="C10549" s="8" t="b">
        <f t="shared" si="657"/>
        <v>0</v>
      </c>
      <c r="D10549" s="21" t="b">
        <f t="shared" si="656"/>
        <v>0</v>
      </c>
      <c r="E10549" s="14">
        <f t="shared" si="658"/>
        <v>54315</v>
      </c>
      <c r="F10549" s="3"/>
      <c r="G10549" s="5">
        <v>58813</v>
      </c>
    </row>
    <row r="10550" spans="2:7">
      <c r="B10550" s="24">
        <f t="shared" si="659"/>
        <v>54316</v>
      </c>
      <c r="C10550" s="8" t="b">
        <f t="shared" si="657"/>
        <v>0</v>
      </c>
      <c r="D10550" s="21" t="b">
        <f t="shared" si="656"/>
        <v>0</v>
      </c>
      <c r="E10550" s="14">
        <f t="shared" si="658"/>
        <v>54316</v>
      </c>
      <c r="F10550" s="3"/>
      <c r="G10550" s="5">
        <v>58816</v>
      </c>
    </row>
    <row r="10551" spans="2:7">
      <c r="B10551" s="24">
        <f t="shared" si="659"/>
        <v>54317</v>
      </c>
      <c r="C10551" s="8" t="b">
        <f t="shared" si="657"/>
        <v>0</v>
      </c>
      <c r="D10551" s="21" t="b">
        <f t="shared" si="656"/>
        <v>0</v>
      </c>
      <c r="E10551" s="14">
        <f t="shared" si="658"/>
        <v>54317</v>
      </c>
      <c r="F10551" s="3"/>
      <c r="G10551" s="5">
        <v>58817</v>
      </c>
    </row>
    <row r="10552" spans="2:7">
      <c r="B10552" s="24">
        <f t="shared" si="659"/>
        <v>54318</v>
      </c>
      <c r="C10552" s="8" t="b">
        <f t="shared" si="657"/>
        <v>0</v>
      </c>
      <c r="D10552" s="21" t="b">
        <f t="shared" si="656"/>
        <v>0</v>
      </c>
      <c r="E10552" s="14">
        <f t="shared" si="658"/>
        <v>54318</v>
      </c>
      <c r="F10552" s="3"/>
      <c r="G10552" s="5">
        <v>58818</v>
      </c>
    </row>
    <row r="10553" spans="2:7">
      <c r="B10553" s="24">
        <f t="shared" si="659"/>
        <v>54319</v>
      </c>
      <c r="C10553" s="8" t="b">
        <f t="shared" si="657"/>
        <v>0</v>
      </c>
      <c r="D10553" s="21" t="b">
        <f t="shared" si="656"/>
        <v>0</v>
      </c>
      <c r="E10553" s="14">
        <f t="shared" si="658"/>
        <v>54319</v>
      </c>
      <c r="F10553" s="3"/>
      <c r="G10553" s="5">
        <v>58819</v>
      </c>
    </row>
    <row r="10554" spans="2:7">
      <c r="B10554" s="24">
        <f t="shared" si="659"/>
        <v>54320</v>
      </c>
      <c r="C10554" s="8" t="b">
        <f t="shared" si="657"/>
        <v>1</v>
      </c>
      <c r="D10554" s="21" t="b">
        <f t="shared" si="656"/>
        <v>0</v>
      </c>
      <c r="E10554" s="14" t="b">
        <f t="shared" si="658"/>
        <v>0</v>
      </c>
      <c r="F10554" s="3"/>
      <c r="G10554" s="5">
        <v>58820</v>
      </c>
    </row>
    <row r="10555" spans="2:7">
      <c r="B10555" s="24">
        <f t="shared" si="659"/>
        <v>54321</v>
      </c>
      <c r="C10555" s="8" t="b">
        <f t="shared" si="657"/>
        <v>1</v>
      </c>
      <c r="D10555" s="21" t="b">
        <f t="shared" si="656"/>
        <v>0</v>
      </c>
      <c r="E10555" s="14" t="b">
        <f t="shared" si="658"/>
        <v>0</v>
      </c>
      <c r="F10555" s="3"/>
      <c r="G10555" s="5">
        <v>58823</v>
      </c>
    </row>
    <row r="10556" spans="2:7">
      <c r="B10556" s="24">
        <f t="shared" si="659"/>
        <v>54322</v>
      </c>
      <c r="C10556" s="8" t="b">
        <f t="shared" si="657"/>
        <v>0</v>
      </c>
      <c r="D10556" s="21" t="b">
        <f t="shared" si="656"/>
        <v>0</v>
      </c>
      <c r="E10556" s="14">
        <f t="shared" si="658"/>
        <v>54322</v>
      </c>
      <c r="F10556" s="3"/>
      <c r="G10556" s="5">
        <v>58824</v>
      </c>
    </row>
    <row r="10557" spans="2:7">
      <c r="B10557" s="24">
        <f t="shared" si="659"/>
        <v>54323</v>
      </c>
      <c r="C10557" s="8" t="b">
        <f t="shared" si="657"/>
        <v>0</v>
      </c>
      <c r="D10557" s="21" t="b">
        <f t="shared" si="656"/>
        <v>0</v>
      </c>
      <c r="E10557" s="14">
        <f t="shared" si="658"/>
        <v>54323</v>
      </c>
      <c r="F10557" s="3"/>
      <c r="G10557" s="5">
        <v>58825</v>
      </c>
    </row>
    <row r="10558" spans="2:7">
      <c r="B10558" s="24">
        <f t="shared" si="659"/>
        <v>54324</v>
      </c>
      <c r="C10558" s="8" t="b">
        <f t="shared" si="657"/>
        <v>0</v>
      </c>
      <c r="D10558" s="21" t="b">
        <f t="shared" si="656"/>
        <v>0</v>
      </c>
      <c r="E10558" s="14">
        <f t="shared" si="658"/>
        <v>54324</v>
      </c>
      <c r="F10558" s="3"/>
      <c r="G10558" s="5">
        <v>58826</v>
      </c>
    </row>
    <row r="10559" spans="2:7">
      <c r="B10559" s="24">
        <f t="shared" si="659"/>
        <v>54325</v>
      </c>
      <c r="C10559" s="8" t="b">
        <f t="shared" si="657"/>
        <v>0</v>
      </c>
      <c r="D10559" s="21" t="b">
        <f t="shared" si="656"/>
        <v>0</v>
      </c>
      <c r="E10559" s="14">
        <f t="shared" si="658"/>
        <v>54325</v>
      </c>
      <c r="F10559" s="3"/>
      <c r="G10559" s="5">
        <v>58827</v>
      </c>
    </row>
    <row r="10560" spans="2:7">
      <c r="B10560" s="24">
        <f t="shared" si="659"/>
        <v>54326</v>
      </c>
      <c r="C10560" s="8" t="b">
        <f t="shared" si="657"/>
        <v>0</v>
      </c>
      <c r="D10560" s="21" t="b">
        <f t="shared" si="656"/>
        <v>0</v>
      </c>
      <c r="E10560" s="14">
        <f t="shared" si="658"/>
        <v>54326</v>
      </c>
      <c r="F10560" s="3"/>
      <c r="G10560" s="5">
        <v>58830</v>
      </c>
    </row>
    <row r="10561" spans="2:7">
      <c r="B10561" s="24">
        <f t="shared" si="659"/>
        <v>54327</v>
      </c>
      <c r="C10561" s="8" t="b">
        <f t="shared" si="657"/>
        <v>1</v>
      </c>
      <c r="D10561" s="21" t="b">
        <f t="shared" si="656"/>
        <v>0</v>
      </c>
      <c r="E10561" s="14" t="b">
        <f t="shared" si="658"/>
        <v>0</v>
      </c>
      <c r="F10561" s="3"/>
      <c r="G10561" s="5">
        <v>58831</v>
      </c>
    </row>
    <row r="10562" spans="2:7">
      <c r="B10562" s="24">
        <f t="shared" si="659"/>
        <v>54328</v>
      </c>
      <c r="C10562" s="8" t="b">
        <f t="shared" si="657"/>
        <v>1</v>
      </c>
      <c r="D10562" s="21" t="b">
        <f t="shared" si="656"/>
        <v>0</v>
      </c>
      <c r="E10562" s="14" t="b">
        <f t="shared" si="658"/>
        <v>0</v>
      </c>
      <c r="F10562" s="3"/>
      <c r="G10562" s="5">
        <v>58832</v>
      </c>
    </row>
    <row r="10563" spans="2:7">
      <c r="B10563" s="24">
        <f t="shared" si="659"/>
        <v>54329</v>
      </c>
      <c r="C10563" s="8" t="b">
        <f t="shared" si="657"/>
        <v>0</v>
      </c>
      <c r="D10563" s="21" t="b">
        <f t="shared" ref="D10563:D10626" si="660">IF(TYPE(VLOOKUP(B10563,Holidays,1,0))&lt;&gt;1,FALSE,TRUE)</f>
        <v>0</v>
      </c>
      <c r="E10563" s="14">
        <f t="shared" si="658"/>
        <v>54329</v>
      </c>
      <c r="F10563" s="3"/>
      <c r="G10563" s="5">
        <v>58833</v>
      </c>
    </row>
    <row r="10564" spans="2:7">
      <c r="B10564" s="24">
        <f t="shared" si="659"/>
        <v>54330</v>
      </c>
      <c r="C10564" s="8" t="b">
        <f t="shared" ref="C10564:C10627" si="661">IF(WEEKDAY(B10564,2)&gt;5,TRUE)</f>
        <v>0</v>
      </c>
      <c r="D10564" s="21" t="b">
        <f t="shared" si="660"/>
        <v>0</v>
      </c>
      <c r="E10564" s="14">
        <f t="shared" ref="E10564:E10627" si="662">IF(OR(C10564,D10564),FALSE,B10564)</f>
        <v>54330</v>
      </c>
      <c r="F10564" s="3"/>
      <c r="G10564" s="5">
        <v>58834</v>
      </c>
    </row>
    <row r="10565" spans="2:7">
      <c r="B10565" s="24">
        <f t="shared" ref="B10565:B10628" si="663">B10564+1</f>
        <v>54331</v>
      </c>
      <c r="C10565" s="8" t="b">
        <f t="shared" si="661"/>
        <v>0</v>
      </c>
      <c r="D10565" s="21" t="b">
        <f t="shared" si="660"/>
        <v>0</v>
      </c>
      <c r="E10565" s="14">
        <f t="shared" si="662"/>
        <v>54331</v>
      </c>
      <c r="F10565" s="3"/>
      <c r="G10565" s="5">
        <v>58837</v>
      </c>
    </row>
    <row r="10566" spans="2:7">
      <c r="B10566" s="24">
        <f t="shared" si="663"/>
        <v>54332</v>
      </c>
      <c r="C10566" s="8" t="b">
        <f t="shared" si="661"/>
        <v>0</v>
      </c>
      <c r="D10566" s="21" t="b">
        <f t="shared" si="660"/>
        <v>0</v>
      </c>
      <c r="E10566" s="14">
        <f t="shared" si="662"/>
        <v>54332</v>
      </c>
      <c r="F10566" s="3"/>
      <c r="G10566" s="5">
        <v>58838</v>
      </c>
    </row>
    <row r="10567" spans="2:7">
      <c r="B10567" s="24">
        <f t="shared" si="663"/>
        <v>54333</v>
      </c>
      <c r="C10567" s="8" t="b">
        <f t="shared" si="661"/>
        <v>0</v>
      </c>
      <c r="D10567" s="21" t="b">
        <f t="shared" si="660"/>
        <v>0</v>
      </c>
      <c r="E10567" s="14">
        <f t="shared" si="662"/>
        <v>54333</v>
      </c>
      <c r="F10567" s="3"/>
      <c r="G10567" s="5">
        <v>58839</v>
      </c>
    </row>
    <row r="10568" spans="2:7">
      <c r="B10568" s="24">
        <f t="shared" si="663"/>
        <v>54334</v>
      </c>
      <c r="C10568" s="8" t="b">
        <f t="shared" si="661"/>
        <v>1</v>
      </c>
      <c r="D10568" s="21" t="b">
        <f t="shared" si="660"/>
        <v>0</v>
      </c>
      <c r="E10568" s="14" t="b">
        <f t="shared" si="662"/>
        <v>0</v>
      </c>
      <c r="F10568" s="3"/>
      <c r="G10568" s="5">
        <v>58840</v>
      </c>
    </row>
    <row r="10569" spans="2:7">
      <c r="B10569" s="24">
        <f t="shared" si="663"/>
        <v>54335</v>
      </c>
      <c r="C10569" s="8" t="b">
        <f t="shared" si="661"/>
        <v>1</v>
      </c>
      <c r="D10569" s="21" t="b">
        <f t="shared" si="660"/>
        <v>0</v>
      </c>
      <c r="E10569" s="14" t="b">
        <f t="shared" si="662"/>
        <v>0</v>
      </c>
      <c r="F10569" s="3"/>
      <c r="G10569" s="5">
        <v>58841</v>
      </c>
    </row>
    <row r="10570" spans="2:7">
      <c r="B10570" s="24">
        <f t="shared" si="663"/>
        <v>54336</v>
      </c>
      <c r="C10570" s="8" t="b">
        <f t="shared" si="661"/>
        <v>0</v>
      </c>
      <c r="D10570" s="21" t="b">
        <f t="shared" si="660"/>
        <v>0</v>
      </c>
      <c r="E10570" s="14">
        <f t="shared" si="662"/>
        <v>54336</v>
      </c>
      <c r="F10570" s="3"/>
      <c r="G10570" s="5">
        <v>58844</v>
      </c>
    </row>
    <row r="10571" spans="2:7">
      <c r="B10571" s="24">
        <f t="shared" si="663"/>
        <v>54337</v>
      </c>
      <c r="C10571" s="8" t="b">
        <f t="shared" si="661"/>
        <v>0</v>
      </c>
      <c r="D10571" s="21" t="b">
        <f t="shared" si="660"/>
        <v>0</v>
      </c>
      <c r="E10571" s="14">
        <f t="shared" si="662"/>
        <v>54337</v>
      </c>
      <c r="F10571" s="3"/>
      <c r="G10571" s="5">
        <v>58845</v>
      </c>
    </row>
    <row r="10572" spans="2:7">
      <c r="B10572" s="24">
        <f t="shared" si="663"/>
        <v>54338</v>
      </c>
      <c r="C10572" s="8" t="b">
        <f t="shared" si="661"/>
        <v>0</v>
      </c>
      <c r="D10572" s="21" t="b">
        <f t="shared" si="660"/>
        <v>0</v>
      </c>
      <c r="E10572" s="14">
        <f t="shared" si="662"/>
        <v>54338</v>
      </c>
      <c r="F10572" s="3"/>
      <c r="G10572" s="5">
        <v>58846</v>
      </c>
    </row>
    <row r="10573" spans="2:7">
      <c r="B10573" s="24">
        <f t="shared" si="663"/>
        <v>54339</v>
      </c>
      <c r="C10573" s="8" t="b">
        <f t="shared" si="661"/>
        <v>0</v>
      </c>
      <c r="D10573" s="21" t="b">
        <f t="shared" si="660"/>
        <v>0</v>
      </c>
      <c r="E10573" s="14">
        <f t="shared" si="662"/>
        <v>54339</v>
      </c>
      <c r="F10573" s="3"/>
      <c r="G10573" s="5">
        <v>58847</v>
      </c>
    </row>
    <row r="10574" spans="2:7">
      <c r="B10574" s="24">
        <f t="shared" si="663"/>
        <v>54340</v>
      </c>
      <c r="C10574" s="8" t="b">
        <f t="shared" si="661"/>
        <v>0</v>
      </c>
      <c r="D10574" s="21" t="b">
        <f t="shared" si="660"/>
        <v>0</v>
      </c>
      <c r="E10574" s="14">
        <f t="shared" si="662"/>
        <v>54340</v>
      </c>
      <c r="F10574" s="3"/>
      <c r="G10574" s="5">
        <v>58848</v>
      </c>
    </row>
    <row r="10575" spans="2:7">
      <c r="B10575" s="24">
        <f t="shared" si="663"/>
        <v>54341</v>
      </c>
      <c r="C10575" s="8" t="b">
        <f t="shared" si="661"/>
        <v>1</v>
      </c>
      <c r="D10575" s="21" t="b">
        <f t="shared" si="660"/>
        <v>0</v>
      </c>
      <c r="E10575" s="14" t="b">
        <f t="shared" si="662"/>
        <v>0</v>
      </c>
      <c r="F10575" s="3"/>
      <c r="G10575" s="5">
        <v>58851</v>
      </c>
    </row>
    <row r="10576" spans="2:7">
      <c r="B10576" s="24">
        <f t="shared" si="663"/>
        <v>54342</v>
      </c>
      <c r="C10576" s="8" t="b">
        <f t="shared" si="661"/>
        <v>1</v>
      </c>
      <c r="D10576" s="21" t="b">
        <f t="shared" si="660"/>
        <v>0</v>
      </c>
      <c r="E10576" s="14" t="b">
        <f t="shared" si="662"/>
        <v>0</v>
      </c>
      <c r="F10576" s="3"/>
      <c r="G10576" s="5">
        <v>58852</v>
      </c>
    </row>
    <row r="10577" spans="2:7">
      <c r="B10577" s="24">
        <f t="shared" si="663"/>
        <v>54343</v>
      </c>
      <c r="C10577" s="8" t="b">
        <f t="shared" si="661"/>
        <v>0</v>
      </c>
      <c r="D10577" s="21" t="b">
        <f t="shared" si="660"/>
        <v>0</v>
      </c>
      <c r="E10577" s="14">
        <f t="shared" si="662"/>
        <v>54343</v>
      </c>
      <c r="F10577" s="3"/>
      <c r="G10577" s="5">
        <v>58853</v>
      </c>
    </row>
    <row r="10578" spans="2:7">
      <c r="B10578" s="24">
        <f t="shared" si="663"/>
        <v>54344</v>
      </c>
      <c r="C10578" s="8" t="b">
        <f t="shared" si="661"/>
        <v>0</v>
      </c>
      <c r="D10578" s="21" t="b">
        <f t="shared" si="660"/>
        <v>0</v>
      </c>
      <c r="E10578" s="14">
        <f t="shared" si="662"/>
        <v>54344</v>
      </c>
      <c r="F10578" s="3"/>
      <c r="G10578" s="5">
        <v>58854</v>
      </c>
    </row>
    <row r="10579" spans="2:7">
      <c r="B10579" s="24">
        <f t="shared" si="663"/>
        <v>54345</v>
      </c>
      <c r="C10579" s="8" t="b">
        <f t="shared" si="661"/>
        <v>0</v>
      </c>
      <c r="D10579" s="21" t="b">
        <f t="shared" si="660"/>
        <v>0</v>
      </c>
      <c r="E10579" s="14">
        <f t="shared" si="662"/>
        <v>54345</v>
      </c>
      <c r="F10579" s="3"/>
      <c r="G10579" s="5">
        <v>58855</v>
      </c>
    </row>
    <row r="10580" spans="2:7">
      <c r="B10580" s="24">
        <f t="shared" si="663"/>
        <v>54346</v>
      </c>
      <c r="C10580" s="8" t="b">
        <f t="shared" si="661"/>
        <v>0</v>
      </c>
      <c r="D10580" s="21" t="b">
        <f t="shared" si="660"/>
        <v>0</v>
      </c>
      <c r="E10580" s="14">
        <f t="shared" si="662"/>
        <v>54346</v>
      </c>
      <c r="F10580" s="3"/>
      <c r="G10580" s="5">
        <v>58858</v>
      </c>
    </row>
    <row r="10581" spans="2:7">
      <c r="B10581" s="24">
        <f t="shared" si="663"/>
        <v>54347</v>
      </c>
      <c r="C10581" s="8" t="b">
        <f t="shared" si="661"/>
        <v>0</v>
      </c>
      <c r="D10581" s="21" t="b">
        <f t="shared" si="660"/>
        <v>0</v>
      </c>
      <c r="E10581" s="14">
        <f t="shared" si="662"/>
        <v>54347</v>
      </c>
      <c r="F10581" s="3"/>
      <c r="G10581" s="5">
        <v>58859</v>
      </c>
    </row>
    <row r="10582" spans="2:7">
      <c r="B10582" s="24">
        <f t="shared" si="663"/>
        <v>54348</v>
      </c>
      <c r="C10582" s="8" t="b">
        <f t="shared" si="661"/>
        <v>1</v>
      </c>
      <c r="D10582" s="21" t="b">
        <f t="shared" si="660"/>
        <v>0</v>
      </c>
      <c r="E10582" s="14" t="b">
        <f t="shared" si="662"/>
        <v>0</v>
      </c>
      <c r="F10582" s="3"/>
      <c r="G10582" s="5">
        <v>58860</v>
      </c>
    </row>
    <row r="10583" spans="2:7">
      <c r="B10583" s="24">
        <f t="shared" si="663"/>
        <v>54349</v>
      </c>
      <c r="C10583" s="8" t="b">
        <f t="shared" si="661"/>
        <v>1</v>
      </c>
      <c r="D10583" s="21" t="b">
        <f t="shared" si="660"/>
        <v>0</v>
      </c>
      <c r="E10583" s="14" t="b">
        <f t="shared" si="662"/>
        <v>0</v>
      </c>
      <c r="F10583" s="3"/>
      <c r="G10583" s="5">
        <v>58861</v>
      </c>
    </row>
    <row r="10584" spans="2:7">
      <c r="B10584" s="24">
        <f t="shared" si="663"/>
        <v>54350</v>
      </c>
      <c r="C10584" s="8" t="b">
        <f t="shared" si="661"/>
        <v>0</v>
      </c>
      <c r="D10584" s="21" t="b">
        <f t="shared" si="660"/>
        <v>0</v>
      </c>
      <c r="E10584" s="14">
        <f t="shared" si="662"/>
        <v>54350</v>
      </c>
      <c r="F10584" s="3"/>
      <c r="G10584" s="5">
        <v>58862</v>
      </c>
    </row>
    <row r="10585" spans="2:7">
      <c r="B10585" s="24">
        <f t="shared" si="663"/>
        <v>54351</v>
      </c>
      <c r="C10585" s="8" t="b">
        <f t="shared" si="661"/>
        <v>0</v>
      </c>
      <c r="D10585" s="21" t="b">
        <f t="shared" si="660"/>
        <v>0</v>
      </c>
      <c r="E10585" s="14">
        <f t="shared" si="662"/>
        <v>54351</v>
      </c>
      <c r="F10585" s="3"/>
      <c r="G10585" s="5">
        <v>58865</v>
      </c>
    </row>
    <row r="10586" spans="2:7">
      <c r="B10586" s="24">
        <f t="shared" si="663"/>
        <v>54352</v>
      </c>
      <c r="C10586" s="8" t="b">
        <f t="shared" si="661"/>
        <v>0</v>
      </c>
      <c r="D10586" s="21" t="b">
        <f t="shared" si="660"/>
        <v>0</v>
      </c>
      <c r="E10586" s="14">
        <f t="shared" si="662"/>
        <v>54352</v>
      </c>
      <c r="F10586" s="3"/>
      <c r="G10586" s="5">
        <v>58866</v>
      </c>
    </row>
    <row r="10587" spans="2:7">
      <c r="B10587" s="24">
        <f t="shared" si="663"/>
        <v>54353</v>
      </c>
      <c r="C10587" s="8" t="b">
        <f t="shared" si="661"/>
        <v>0</v>
      </c>
      <c r="D10587" s="21" t="b">
        <f t="shared" si="660"/>
        <v>0</v>
      </c>
      <c r="E10587" s="14">
        <f t="shared" si="662"/>
        <v>54353</v>
      </c>
      <c r="F10587" s="3"/>
      <c r="G10587" s="5">
        <v>58867</v>
      </c>
    </row>
    <row r="10588" spans="2:7">
      <c r="B10588" s="24">
        <f t="shared" si="663"/>
        <v>54354</v>
      </c>
      <c r="C10588" s="8" t="b">
        <f t="shared" si="661"/>
        <v>0</v>
      </c>
      <c r="D10588" s="21" t="b">
        <f t="shared" si="660"/>
        <v>0</v>
      </c>
      <c r="E10588" s="14">
        <f t="shared" si="662"/>
        <v>54354</v>
      </c>
      <c r="F10588" s="3"/>
      <c r="G10588" s="5">
        <v>58868</v>
      </c>
    </row>
    <row r="10589" spans="2:7">
      <c r="B10589" s="24">
        <f t="shared" si="663"/>
        <v>54355</v>
      </c>
      <c r="C10589" s="8" t="b">
        <f t="shared" si="661"/>
        <v>1</v>
      </c>
      <c r="D10589" s="21" t="b">
        <f t="shared" si="660"/>
        <v>0</v>
      </c>
      <c r="E10589" s="14" t="b">
        <f t="shared" si="662"/>
        <v>0</v>
      </c>
      <c r="F10589" s="3"/>
      <c r="G10589" s="5">
        <v>58869</v>
      </c>
    </row>
    <row r="10590" spans="2:7">
      <c r="B10590" s="24">
        <f t="shared" si="663"/>
        <v>54356</v>
      </c>
      <c r="C10590" s="8" t="b">
        <f t="shared" si="661"/>
        <v>1</v>
      </c>
      <c r="D10590" s="21" t="b">
        <f t="shared" si="660"/>
        <v>0</v>
      </c>
      <c r="E10590" s="14" t="b">
        <f t="shared" si="662"/>
        <v>0</v>
      </c>
      <c r="F10590" s="3"/>
      <c r="G10590" s="5">
        <v>58872</v>
      </c>
    </row>
    <row r="10591" spans="2:7">
      <c r="B10591" s="24">
        <f t="shared" si="663"/>
        <v>54357</v>
      </c>
      <c r="C10591" s="8" t="b">
        <f t="shared" si="661"/>
        <v>0</v>
      </c>
      <c r="D10591" s="21" t="b">
        <f t="shared" si="660"/>
        <v>0</v>
      </c>
      <c r="E10591" s="14">
        <f t="shared" si="662"/>
        <v>54357</v>
      </c>
      <c r="F10591" s="3"/>
      <c r="G10591" s="5">
        <v>58873</v>
      </c>
    </row>
    <row r="10592" spans="2:7">
      <c r="B10592" s="24">
        <f t="shared" si="663"/>
        <v>54358</v>
      </c>
      <c r="C10592" s="8" t="b">
        <f t="shared" si="661"/>
        <v>0</v>
      </c>
      <c r="D10592" s="21" t="b">
        <f t="shared" si="660"/>
        <v>0</v>
      </c>
      <c r="E10592" s="14">
        <f t="shared" si="662"/>
        <v>54358</v>
      </c>
      <c r="F10592" s="3"/>
      <c r="G10592" s="5">
        <v>58874</v>
      </c>
    </row>
    <row r="10593" spans="2:7">
      <c r="B10593" s="24">
        <f t="shared" si="663"/>
        <v>54359</v>
      </c>
      <c r="C10593" s="8" t="b">
        <f t="shared" si="661"/>
        <v>0</v>
      </c>
      <c r="D10593" s="21" t="b">
        <f t="shared" si="660"/>
        <v>0</v>
      </c>
      <c r="E10593" s="14">
        <f t="shared" si="662"/>
        <v>54359</v>
      </c>
      <c r="F10593" s="3"/>
      <c r="G10593" s="5">
        <v>58875</v>
      </c>
    </row>
    <row r="10594" spans="2:7">
      <c r="B10594" s="24">
        <f t="shared" si="663"/>
        <v>54360</v>
      </c>
      <c r="C10594" s="8" t="b">
        <f t="shared" si="661"/>
        <v>0</v>
      </c>
      <c r="D10594" s="21" t="b">
        <f t="shared" si="660"/>
        <v>0</v>
      </c>
      <c r="E10594" s="14">
        <f t="shared" si="662"/>
        <v>54360</v>
      </c>
      <c r="F10594" s="3"/>
      <c r="G10594" s="5">
        <v>58876</v>
      </c>
    </row>
    <row r="10595" spans="2:7">
      <c r="B10595" s="24">
        <f t="shared" si="663"/>
        <v>54361</v>
      </c>
      <c r="C10595" s="8" t="b">
        <f t="shared" si="661"/>
        <v>0</v>
      </c>
      <c r="D10595" s="21" t="b">
        <f t="shared" si="660"/>
        <v>0</v>
      </c>
      <c r="E10595" s="14">
        <f t="shared" si="662"/>
        <v>54361</v>
      </c>
      <c r="F10595" s="3"/>
      <c r="G10595" s="5">
        <v>58879</v>
      </c>
    </row>
    <row r="10596" spans="2:7">
      <c r="B10596" s="24">
        <f t="shared" si="663"/>
        <v>54362</v>
      </c>
      <c r="C10596" s="8" t="b">
        <f t="shared" si="661"/>
        <v>1</v>
      </c>
      <c r="D10596" s="21" t="b">
        <f t="shared" si="660"/>
        <v>0</v>
      </c>
      <c r="E10596" s="14" t="b">
        <f t="shared" si="662"/>
        <v>0</v>
      </c>
      <c r="F10596" s="3"/>
      <c r="G10596" s="5">
        <v>58880</v>
      </c>
    </row>
    <row r="10597" spans="2:7">
      <c r="B10597" s="24">
        <f t="shared" si="663"/>
        <v>54363</v>
      </c>
      <c r="C10597" s="8" t="b">
        <f t="shared" si="661"/>
        <v>1</v>
      </c>
      <c r="D10597" s="21" t="b">
        <f t="shared" si="660"/>
        <v>0</v>
      </c>
      <c r="E10597" s="14" t="b">
        <f t="shared" si="662"/>
        <v>0</v>
      </c>
      <c r="F10597" s="3"/>
      <c r="G10597" s="5">
        <v>58881</v>
      </c>
    </row>
    <row r="10598" spans="2:7">
      <c r="B10598" s="24">
        <f t="shared" si="663"/>
        <v>54364</v>
      </c>
      <c r="C10598" s="8" t="b">
        <f t="shared" si="661"/>
        <v>0</v>
      </c>
      <c r="D10598" s="21" t="b">
        <f t="shared" si="660"/>
        <v>0</v>
      </c>
      <c r="E10598" s="14">
        <f t="shared" si="662"/>
        <v>54364</v>
      </c>
      <c r="F10598" s="3"/>
      <c r="G10598" s="5">
        <v>58882</v>
      </c>
    </row>
    <row r="10599" spans="2:7">
      <c r="B10599" s="24">
        <f t="shared" si="663"/>
        <v>54365</v>
      </c>
      <c r="C10599" s="8" t="b">
        <f t="shared" si="661"/>
        <v>0</v>
      </c>
      <c r="D10599" s="21" t="b">
        <f t="shared" si="660"/>
        <v>0</v>
      </c>
      <c r="E10599" s="14">
        <f t="shared" si="662"/>
        <v>54365</v>
      </c>
      <c r="F10599" s="3"/>
      <c r="G10599" s="5">
        <v>58883</v>
      </c>
    </row>
    <row r="10600" spans="2:7">
      <c r="B10600" s="24">
        <f t="shared" si="663"/>
        <v>54366</v>
      </c>
      <c r="C10600" s="8" t="b">
        <f t="shared" si="661"/>
        <v>0</v>
      </c>
      <c r="D10600" s="21" t="b">
        <f t="shared" si="660"/>
        <v>0</v>
      </c>
      <c r="E10600" s="14">
        <f t="shared" si="662"/>
        <v>54366</v>
      </c>
      <c r="F10600" s="3"/>
      <c r="G10600" s="5">
        <v>58886</v>
      </c>
    </row>
    <row r="10601" spans="2:7">
      <c r="B10601" s="24">
        <f t="shared" si="663"/>
        <v>54367</v>
      </c>
      <c r="C10601" s="8" t="b">
        <f t="shared" si="661"/>
        <v>0</v>
      </c>
      <c r="D10601" s="21" t="b">
        <f t="shared" si="660"/>
        <v>0</v>
      </c>
      <c r="E10601" s="14">
        <f t="shared" si="662"/>
        <v>54367</v>
      </c>
      <c r="F10601" s="3"/>
      <c r="G10601" s="5">
        <v>58887</v>
      </c>
    </row>
    <row r="10602" spans="2:7">
      <c r="B10602" s="24">
        <f t="shared" si="663"/>
        <v>54368</v>
      </c>
      <c r="C10602" s="8" t="b">
        <f t="shared" si="661"/>
        <v>0</v>
      </c>
      <c r="D10602" s="21" t="b">
        <f t="shared" si="660"/>
        <v>0</v>
      </c>
      <c r="E10602" s="14">
        <f t="shared" si="662"/>
        <v>54368</v>
      </c>
      <c r="F10602" s="3"/>
      <c r="G10602" s="5">
        <v>58888</v>
      </c>
    </row>
    <row r="10603" spans="2:7">
      <c r="B10603" s="24">
        <f t="shared" si="663"/>
        <v>54369</v>
      </c>
      <c r="C10603" s="8" t="b">
        <f t="shared" si="661"/>
        <v>1</v>
      </c>
      <c r="D10603" s="21" t="b">
        <f t="shared" si="660"/>
        <v>0</v>
      </c>
      <c r="E10603" s="14" t="b">
        <f t="shared" si="662"/>
        <v>0</v>
      </c>
      <c r="F10603" s="3"/>
      <c r="G10603" s="5">
        <v>58889</v>
      </c>
    </row>
    <row r="10604" spans="2:7">
      <c r="B10604" s="24">
        <f t="shared" si="663"/>
        <v>54370</v>
      </c>
      <c r="C10604" s="8" t="b">
        <f t="shared" si="661"/>
        <v>1</v>
      </c>
      <c r="D10604" s="21" t="b">
        <f t="shared" si="660"/>
        <v>0</v>
      </c>
      <c r="E10604" s="14" t="b">
        <f t="shared" si="662"/>
        <v>0</v>
      </c>
      <c r="F10604" s="3"/>
      <c r="G10604" s="5">
        <v>58890</v>
      </c>
    </row>
    <row r="10605" spans="2:7">
      <c r="B10605" s="24">
        <f t="shared" si="663"/>
        <v>54371</v>
      </c>
      <c r="C10605" s="8" t="b">
        <f t="shared" si="661"/>
        <v>0</v>
      </c>
      <c r="D10605" s="21" t="b">
        <f t="shared" si="660"/>
        <v>0</v>
      </c>
      <c r="E10605" s="14">
        <f t="shared" si="662"/>
        <v>54371</v>
      </c>
      <c r="F10605" s="3"/>
      <c r="G10605" s="5">
        <v>58893</v>
      </c>
    </row>
    <row r="10606" spans="2:7">
      <c r="B10606" s="24">
        <f t="shared" si="663"/>
        <v>54372</v>
      </c>
      <c r="C10606" s="8" t="b">
        <f t="shared" si="661"/>
        <v>0</v>
      </c>
      <c r="D10606" s="21" t="b">
        <f t="shared" si="660"/>
        <v>0</v>
      </c>
      <c r="E10606" s="14">
        <f t="shared" si="662"/>
        <v>54372</v>
      </c>
      <c r="F10606" s="3"/>
      <c r="G10606" s="5">
        <v>58894</v>
      </c>
    </row>
    <row r="10607" spans="2:7">
      <c r="B10607" s="24">
        <f t="shared" si="663"/>
        <v>54373</v>
      </c>
      <c r="C10607" s="8" t="b">
        <f t="shared" si="661"/>
        <v>0</v>
      </c>
      <c r="D10607" s="21" t="b">
        <f t="shared" si="660"/>
        <v>0</v>
      </c>
      <c r="E10607" s="14">
        <f t="shared" si="662"/>
        <v>54373</v>
      </c>
      <c r="F10607" s="3"/>
      <c r="G10607" s="5">
        <v>58895</v>
      </c>
    </row>
    <row r="10608" spans="2:7">
      <c r="B10608" s="24">
        <f t="shared" si="663"/>
        <v>54374</v>
      </c>
      <c r="C10608" s="8" t="b">
        <f t="shared" si="661"/>
        <v>0</v>
      </c>
      <c r="D10608" s="21" t="b">
        <f t="shared" si="660"/>
        <v>0</v>
      </c>
      <c r="E10608" s="14">
        <f t="shared" si="662"/>
        <v>54374</v>
      </c>
      <c r="F10608" s="3"/>
      <c r="G10608" s="5">
        <v>58896</v>
      </c>
    </row>
    <row r="10609" spans="2:7">
      <c r="B10609" s="24">
        <f t="shared" si="663"/>
        <v>54375</v>
      </c>
      <c r="C10609" s="8" t="b">
        <f t="shared" si="661"/>
        <v>0</v>
      </c>
      <c r="D10609" s="21" t="b">
        <f t="shared" si="660"/>
        <v>0</v>
      </c>
      <c r="E10609" s="14">
        <f t="shared" si="662"/>
        <v>54375</v>
      </c>
      <c r="F10609" s="3"/>
      <c r="G10609" s="5">
        <v>58897</v>
      </c>
    </row>
    <row r="10610" spans="2:7">
      <c r="B10610" s="24">
        <f t="shared" si="663"/>
        <v>54376</v>
      </c>
      <c r="C10610" s="8" t="b">
        <f t="shared" si="661"/>
        <v>1</v>
      </c>
      <c r="D10610" s="21" t="b">
        <f t="shared" si="660"/>
        <v>0</v>
      </c>
      <c r="E10610" s="14" t="b">
        <f t="shared" si="662"/>
        <v>0</v>
      </c>
      <c r="F10610" s="3"/>
      <c r="G10610" s="5">
        <v>58900</v>
      </c>
    </row>
    <row r="10611" spans="2:7">
      <c r="B10611" s="24">
        <f t="shared" si="663"/>
        <v>54377</v>
      </c>
      <c r="C10611" s="8" t="b">
        <f t="shared" si="661"/>
        <v>1</v>
      </c>
      <c r="D10611" s="21" t="b">
        <f t="shared" si="660"/>
        <v>0</v>
      </c>
      <c r="E10611" s="14" t="b">
        <f t="shared" si="662"/>
        <v>0</v>
      </c>
      <c r="F10611" s="3"/>
      <c r="G10611" s="5">
        <v>58901</v>
      </c>
    </row>
    <row r="10612" spans="2:7">
      <c r="B10612" s="24">
        <f t="shared" si="663"/>
        <v>54378</v>
      </c>
      <c r="C10612" s="8" t="b">
        <f t="shared" si="661"/>
        <v>0</v>
      </c>
      <c r="D10612" s="21" t="b">
        <f t="shared" si="660"/>
        <v>0</v>
      </c>
      <c r="E10612" s="14">
        <f t="shared" si="662"/>
        <v>54378</v>
      </c>
      <c r="F10612" s="3"/>
      <c r="G10612" s="5">
        <v>58902</v>
      </c>
    </row>
    <row r="10613" spans="2:7">
      <c r="B10613" s="24">
        <f t="shared" si="663"/>
        <v>54379</v>
      </c>
      <c r="C10613" s="8" t="b">
        <f t="shared" si="661"/>
        <v>0</v>
      </c>
      <c r="D10613" s="21" t="b">
        <f t="shared" si="660"/>
        <v>0</v>
      </c>
      <c r="E10613" s="14">
        <f t="shared" si="662"/>
        <v>54379</v>
      </c>
      <c r="F10613" s="3"/>
      <c r="G10613" s="5">
        <v>58903</v>
      </c>
    </row>
    <row r="10614" spans="2:7">
      <c r="B10614" s="24">
        <f t="shared" si="663"/>
        <v>54380</v>
      </c>
      <c r="C10614" s="8" t="b">
        <f t="shared" si="661"/>
        <v>0</v>
      </c>
      <c r="D10614" s="21" t="b">
        <f t="shared" si="660"/>
        <v>0</v>
      </c>
      <c r="E10614" s="14">
        <f t="shared" si="662"/>
        <v>54380</v>
      </c>
      <c r="F10614" s="3"/>
      <c r="G10614" s="5">
        <v>58908</v>
      </c>
    </row>
    <row r="10615" spans="2:7">
      <c r="B10615" s="24">
        <f t="shared" si="663"/>
        <v>54381</v>
      </c>
      <c r="C10615" s="8" t="b">
        <f t="shared" si="661"/>
        <v>0</v>
      </c>
      <c r="D10615" s="21" t="b">
        <f t="shared" si="660"/>
        <v>0</v>
      </c>
      <c r="E10615" s="14">
        <f t="shared" si="662"/>
        <v>54381</v>
      </c>
      <c r="F10615" s="3"/>
      <c r="G10615" s="5">
        <v>58909</v>
      </c>
    </row>
    <row r="10616" spans="2:7">
      <c r="B10616" s="24">
        <f t="shared" si="663"/>
        <v>54382</v>
      </c>
      <c r="C10616" s="8" t="b">
        <f t="shared" si="661"/>
        <v>0</v>
      </c>
      <c r="D10616" s="21" t="b">
        <f t="shared" si="660"/>
        <v>0</v>
      </c>
      <c r="E10616" s="14">
        <f t="shared" si="662"/>
        <v>54382</v>
      </c>
      <c r="F10616" s="3"/>
      <c r="G10616" s="5">
        <v>58910</v>
      </c>
    </row>
    <row r="10617" spans="2:7">
      <c r="B10617" s="24">
        <f t="shared" si="663"/>
        <v>54383</v>
      </c>
      <c r="C10617" s="8" t="b">
        <f t="shared" si="661"/>
        <v>1</v>
      </c>
      <c r="D10617" s="21" t="b">
        <f t="shared" si="660"/>
        <v>0</v>
      </c>
      <c r="E10617" s="14" t="b">
        <f t="shared" si="662"/>
        <v>0</v>
      </c>
      <c r="F10617" s="3"/>
      <c r="G10617" s="5">
        <v>58911</v>
      </c>
    </row>
    <row r="10618" spans="2:7">
      <c r="B10618" s="24">
        <f t="shared" si="663"/>
        <v>54384</v>
      </c>
      <c r="C10618" s="8" t="b">
        <f t="shared" si="661"/>
        <v>1</v>
      </c>
      <c r="D10618" s="21" t="b">
        <f t="shared" si="660"/>
        <v>0</v>
      </c>
      <c r="E10618" s="14" t="b">
        <f t="shared" si="662"/>
        <v>0</v>
      </c>
      <c r="F10618" s="3"/>
      <c r="G10618" s="5">
        <v>58914</v>
      </c>
    </row>
    <row r="10619" spans="2:7">
      <c r="B10619" s="24">
        <f t="shared" si="663"/>
        <v>54385</v>
      </c>
      <c r="C10619" s="8" t="b">
        <f t="shared" si="661"/>
        <v>0</v>
      </c>
      <c r="D10619" s="21" t="b">
        <f t="shared" si="660"/>
        <v>0</v>
      </c>
      <c r="E10619" s="14">
        <f t="shared" si="662"/>
        <v>54385</v>
      </c>
      <c r="F10619" s="3"/>
      <c r="G10619" s="5">
        <v>58915</v>
      </c>
    </row>
    <row r="10620" spans="2:7">
      <c r="B10620" s="24">
        <f t="shared" si="663"/>
        <v>54386</v>
      </c>
      <c r="C10620" s="8" t="b">
        <f t="shared" si="661"/>
        <v>0</v>
      </c>
      <c r="D10620" s="21" t="b">
        <f t="shared" si="660"/>
        <v>0</v>
      </c>
      <c r="E10620" s="14">
        <f t="shared" si="662"/>
        <v>54386</v>
      </c>
      <c r="F10620" s="3"/>
      <c r="G10620" s="5">
        <v>58916</v>
      </c>
    </row>
    <row r="10621" spans="2:7">
      <c r="B10621" s="24">
        <f t="shared" si="663"/>
        <v>54387</v>
      </c>
      <c r="C10621" s="8" t="b">
        <f t="shared" si="661"/>
        <v>0</v>
      </c>
      <c r="D10621" s="21" t="b">
        <f t="shared" si="660"/>
        <v>0</v>
      </c>
      <c r="E10621" s="14">
        <f t="shared" si="662"/>
        <v>54387</v>
      </c>
      <c r="F10621" s="3"/>
      <c r="G10621" s="5">
        <v>58917</v>
      </c>
    </row>
    <row r="10622" spans="2:7">
      <c r="B10622" s="24">
        <f t="shared" si="663"/>
        <v>54388</v>
      </c>
      <c r="C10622" s="8" t="b">
        <f t="shared" si="661"/>
        <v>0</v>
      </c>
      <c r="D10622" s="21" t="b">
        <f t="shared" si="660"/>
        <v>0</v>
      </c>
      <c r="E10622" s="14">
        <f t="shared" si="662"/>
        <v>54388</v>
      </c>
      <c r="F10622" s="3"/>
      <c r="G10622" s="5">
        <v>58918</v>
      </c>
    </row>
    <row r="10623" spans="2:7">
      <c r="B10623" s="24">
        <f t="shared" si="663"/>
        <v>54389</v>
      </c>
      <c r="C10623" s="8" t="b">
        <f t="shared" si="661"/>
        <v>0</v>
      </c>
      <c r="D10623" s="21" t="b">
        <f t="shared" si="660"/>
        <v>0</v>
      </c>
      <c r="E10623" s="14">
        <f t="shared" si="662"/>
        <v>54389</v>
      </c>
      <c r="F10623" s="3"/>
      <c r="G10623" s="5">
        <v>58921</v>
      </c>
    </row>
    <row r="10624" spans="2:7">
      <c r="B10624" s="24">
        <f t="shared" si="663"/>
        <v>54390</v>
      </c>
      <c r="C10624" s="8" t="b">
        <f t="shared" si="661"/>
        <v>1</v>
      </c>
      <c r="D10624" s="21" t="b">
        <f t="shared" si="660"/>
        <v>0</v>
      </c>
      <c r="E10624" s="14" t="b">
        <f t="shared" si="662"/>
        <v>0</v>
      </c>
      <c r="F10624" s="3"/>
      <c r="G10624" s="5">
        <v>58922</v>
      </c>
    </row>
    <row r="10625" spans="2:7">
      <c r="B10625" s="24">
        <f t="shared" si="663"/>
        <v>54391</v>
      </c>
      <c r="C10625" s="8" t="b">
        <f t="shared" si="661"/>
        <v>1</v>
      </c>
      <c r="D10625" s="21" t="b">
        <f t="shared" si="660"/>
        <v>0</v>
      </c>
      <c r="E10625" s="14" t="b">
        <f t="shared" si="662"/>
        <v>0</v>
      </c>
      <c r="F10625" s="3"/>
      <c r="G10625" s="5">
        <v>58923</v>
      </c>
    </row>
    <row r="10626" spans="2:7">
      <c r="B10626" s="24">
        <f t="shared" si="663"/>
        <v>54392</v>
      </c>
      <c r="C10626" s="8" t="b">
        <f t="shared" si="661"/>
        <v>0</v>
      </c>
      <c r="D10626" s="21" t="b">
        <f t="shared" si="660"/>
        <v>0</v>
      </c>
      <c r="E10626" s="14">
        <f t="shared" si="662"/>
        <v>54392</v>
      </c>
      <c r="F10626" s="3"/>
      <c r="G10626" s="5">
        <v>58924</v>
      </c>
    </row>
    <row r="10627" spans="2:7">
      <c r="B10627" s="24">
        <f t="shared" si="663"/>
        <v>54393</v>
      </c>
      <c r="C10627" s="8" t="b">
        <f t="shared" si="661"/>
        <v>0</v>
      </c>
      <c r="D10627" s="21" t="b">
        <f t="shared" ref="D10627:D10690" si="664">IF(TYPE(VLOOKUP(B10627,Holidays,1,0))&lt;&gt;1,FALSE,TRUE)</f>
        <v>0</v>
      </c>
      <c r="E10627" s="14">
        <f t="shared" si="662"/>
        <v>54393</v>
      </c>
      <c r="F10627" s="3"/>
      <c r="G10627" s="5">
        <v>58925</v>
      </c>
    </row>
    <row r="10628" spans="2:7">
      <c r="B10628" s="24">
        <f t="shared" si="663"/>
        <v>54394</v>
      </c>
      <c r="C10628" s="8" t="b">
        <f t="shared" ref="C10628:C10691" si="665">IF(WEEKDAY(B10628,2)&gt;5,TRUE)</f>
        <v>0</v>
      </c>
      <c r="D10628" s="21" t="b">
        <f t="shared" si="664"/>
        <v>0</v>
      </c>
      <c r="E10628" s="14">
        <f t="shared" ref="E10628:E10691" si="666">IF(OR(C10628,D10628),FALSE,B10628)</f>
        <v>54394</v>
      </c>
      <c r="F10628" s="3"/>
      <c r="G10628" s="5">
        <v>58928</v>
      </c>
    </row>
    <row r="10629" spans="2:7">
      <c r="B10629" s="24">
        <f t="shared" ref="B10629:B10692" si="667">B10628+1</f>
        <v>54395</v>
      </c>
      <c r="C10629" s="8" t="b">
        <f t="shared" si="665"/>
        <v>0</v>
      </c>
      <c r="D10629" s="21" t="b">
        <f t="shared" si="664"/>
        <v>0</v>
      </c>
      <c r="E10629" s="14">
        <f t="shared" si="666"/>
        <v>54395</v>
      </c>
      <c r="F10629" s="3"/>
      <c r="G10629" s="5">
        <v>58929</v>
      </c>
    </row>
    <row r="10630" spans="2:7">
      <c r="B10630" s="24">
        <f t="shared" si="667"/>
        <v>54396</v>
      </c>
      <c r="C10630" s="8" t="b">
        <f t="shared" si="665"/>
        <v>0</v>
      </c>
      <c r="D10630" s="21" t="b">
        <f t="shared" si="664"/>
        <v>0</v>
      </c>
      <c r="E10630" s="14">
        <f t="shared" si="666"/>
        <v>54396</v>
      </c>
      <c r="F10630" s="3"/>
      <c r="G10630" s="5">
        <v>58930</v>
      </c>
    </row>
    <row r="10631" spans="2:7">
      <c r="B10631" s="24">
        <f t="shared" si="667"/>
        <v>54397</v>
      </c>
      <c r="C10631" s="8" t="b">
        <f t="shared" si="665"/>
        <v>1</v>
      </c>
      <c r="D10631" s="21" t="b">
        <f t="shared" si="664"/>
        <v>0</v>
      </c>
      <c r="E10631" s="14" t="b">
        <f t="shared" si="666"/>
        <v>0</v>
      </c>
      <c r="F10631" s="3"/>
      <c r="G10631" s="5">
        <v>58931</v>
      </c>
    </row>
    <row r="10632" spans="2:7">
      <c r="B10632" s="24">
        <f t="shared" si="667"/>
        <v>54398</v>
      </c>
      <c r="C10632" s="8" t="b">
        <f t="shared" si="665"/>
        <v>1</v>
      </c>
      <c r="D10632" s="21" t="b">
        <f t="shared" si="664"/>
        <v>0</v>
      </c>
      <c r="E10632" s="14" t="b">
        <f t="shared" si="666"/>
        <v>0</v>
      </c>
      <c r="F10632" s="3"/>
      <c r="G10632" s="5">
        <v>58932</v>
      </c>
    </row>
    <row r="10633" spans="2:7">
      <c r="B10633" s="24">
        <f t="shared" si="667"/>
        <v>54399</v>
      </c>
      <c r="C10633" s="8" t="b">
        <f t="shared" si="665"/>
        <v>0</v>
      </c>
      <c r="D10633" s="21" t="b">
        <f t="shared" si="664"/>
        <v>0</v>
      </c>
      <c r="E10633" s="14">
        <f t="shared" si="666"/>
        <v>54399</v>
      </c>
      <c r="F10633" s="3"/>
      <c r="G10633" s="5">
        <v>58935</v>
      </c>
    </row>
    <row r="10634" spans="2:7">
      <c r="B10634" s="24">
        <f t="shared" si="667"/>
        <v>54400</v>
      </c>
      <c r="C10634" s="8" t="b">
        <f t="shared" si="665"/>
        <v>0</v>
      </c>
      <c r="D10634" s="21" t="b">
        <f t="shared" si="664"/>
        <v>0</v>
      </c>
      <c r="E10634" s="14">
        <f t="shared" si="666"/>
        <v>54400</v>
      </c>
      <c r="F10634" s="3"/>
      <c r="G10634" s="5">
        <v>58936</v>
      </c>
    </row>
    <row r="10635" spans="2:7">
      <c r="B10635" s="24">
        <f t="shared" si="667"/>
        <v>54401</v>
      </c>
      <c r="C10635" s="8" t="b">
        <f t="shared" si="665"/>
        <v>0</v>
      </c>
      <c r="D10635" s="21" t="b">
        <f t="shared" si="664"/>
        <v>0</v>
      </c>
      <c r="E10635" s="14">
        <f t="shared" si="666"/>
        <v>54401</v>
      </c>
      <c r="F10635" s="3"/>
      <c r="G10635" s="5">
        <v>58937</v>
      </c>
    </row>
    <row r="10636" spans="2:7">
      <c r="B10636" s="24">
        <f t="shared" si="667"/>
        <v>54402</v>
      </c>
      <c r="C10636" s="8" t="b">
        <f t="shared" si="665"/>
        <v>0</v>
      </c>
      <c r="D10636" s="21" t="b">
        <f t="shared" si="664"/>
        <v>0</v>
      </c>
      <c r="E10636" s="14">
        <f t="shared" si="666"/>
        <v>54402</v>
      </c>
      <c r="F10636" s="3"/>
      <c r="G10636" s="5">
        <v>58938</v>
      </c>
    </row>
    <row r="10637" spans="2:7">
      <c r="B10637" s="24">
        <f t="shared" si="667"/>
        <v>54403</v>
      </c>
      <c r="C10637" s="8" t="b">
        <f t="shared" si="665"/>
        <v>0</v>
      </c>
      <c r="D10637" s="21" t="b">
        <f t="shared" si="664"/>
        <v>0</v>
      </c>
      <c r="E10637" s="14">
        <f t="shared" si="666"/>
        <v>54403</v>
      </c>
      <c r="F10637" s="3"/>
      <c r="G10637" s="5">
        <v>58939</v>
      </c>
    </row>
    <row r="10638" spans="2:7">
      <c r="B10638" s="24">
        <f t="shared" si="667"/>
        <v>54404</v>
      </c>
      <c r="C10638" s="8" t="b">
        <f t="shared" si="665"/>
        <v>1</v>
      </c>
      <c r="D10638" s="21" t="b">
        <f t="shared" si="664"/>
        <v>0</v>
      </c>
      <c r="E10638" s="14" t="b">
        <f t="shared" si="666"/>
        <v>0</v>
      </c>
      <c r="F10638" s="3"/>
      <c r="G10638" s="5">
        <v>58942</v>
      </c>
    </row>
    <row r="10639" spans="2:7">
      <c r="B10639" s="24">
        <f t="shared" si="667"/>
        <v>54405</v>
      </c>
      <c r="C10639" s="8" t="b">
        <f t="shared" si="665"/>
        <v>1</v>
      </c>
      <c r="D10639" s="21" t="b">
        <f t="shared" si="664"/>
        <v>0</v>
      </c>
      <c r="E10639" s="14" t="b">
        <f t="shared" si="666"/>
        <v>0</v>
      </c>
      <c r="F10639" s="3"/>
      <c r="G10639" s="5">
        <v>58943</v>
      </c>
    </row>
    <row r="10640" spans="2:7">
      <c r="B10640" s="24">
        <f t="shared" si="667"/>
        <v>54406</v>
      </c>
      <c r="C10640" s="8" t="b">
        <f t="shared" si="665"/>
        <v>0</v>
      </c>
      <c r="D10640" s="21" t="b">
        <f t="shared" si="664"/>
        <v>0</v>
      </c>
      <c r="E10640" s="14">
        <f t="shared" si="666"/>
        <v>54406</v>
      </c>
      <c r="F10640" s="3"/>
      <c r="G10640" s="5">
        <v>58944</v>
      </c>
    </row>
    <row r="10641" spans="2:7">
      <c r="B10641" s="24">
        <f t="shared" si="667"/>
        <v>54407</v>
      </c>
      <c r="C10641" s="8" t="b">
        <f t="shared" si="665"/>
        <v>0</v>
      </c>
      <c r="D10641" s="21" t="b">
        <f t="shared" si="664"/>
        <v>0</v>
      </c>
      <c r="E10641" s="14">
        <f t="shared" si="666"/>
        <v>54407</v>
      </c>
      <c r="F10641" s="3"/>
      <c r="G10641" s="5">
        <v>58945</v>
      </c>
    </row>
    <row r="10642" spans="2:7">
      <c r="B10642" s="24">
        <f t="shared" si="667"/>
        <v>54408</v>
      </c>
      <c r="C10642" s="8" t="b">
        <f t="shared" si="665"/>
        <v>0</v>
      </c>
      <c r="D10642" s="21" t="b">
        <f t="shared" si="664"/>
        <v>0</v>
      </c>
      <c r="E10642" s="14">
        <f t="shared" si="666"/>
        <v>54408</v>
      </c>
      <c r="F10642" s="3"/>
      <c r="G10642" s="5">
        <v>58946</v>
      </c>
    </row>
    <row r="10643" spans="2:7">
      <c r="B10643" s="24">
        <f t="shared" si="667"/>
        <v>54409</v>
      </c>
      <c r="C10643" s="8" t="b">
        <f t="shared" si="665"/>
        <v>0</v>
      </c>
      <c r="D10643" s="21" t="b">
        <f t="shared" si="664"/>
        <v>0</v>
      </c>
      <c r="E10643" s="14">
        <f t="shared" si="666"/>
        <v>54409</v>
      </c>
      <c r="F10643" s="3"/>
      <c r="G10643" s="5">
        <v>58949</v>
      </c>
    </row>
    <row r="10644" spans="2:7">
      <c r="B10644" s="24">
        <f t="shared" si="667"/>
        <v>54410</v>
      </c>
      <c r="C10644" s="8" t="b">
        <f t="shared" si="665"/>
        <v>0</v>
      </c>
      <c r="D10644" s="21" t="b">
        <f t="shared" si="664"/>
        <v>0</v>
      </c>
      <c r="E10644" s="14">
        <f t="shared" si="666"/>
        <v>54410</v>
      </c>
      <c r="F10644" s="3"/>
      <c r="G10644" s="5">
        <v>58950</v>
      </c>
    </row>
    <row r="10645" spans="2:7">
      <c r="B10645" s="24">
        <f t="shared" si="667"/>
        <v>54411</v>
      </c>
      <c r="C10645" s="8" t="b">
        <f t="shared" si="665"/>
        <v>1</v>
      </c>
      <c r="D10645" s="21" t="b">
        <f t="shared" si="664"/>
        <v>0</v>
      </c>
      <c r="E10645" s="14" t="b">
        <f t="shared" si="666"/>
        <v>0</v>
      </c>
      <c r="F10645" s="3"/>
      <c r="G10645" s="5">
        <v>58951</v>
      </c>
    </row>
    <row r="10646" spans="2:7">
      <c r="B10646" s="24">
        <f t="shared" si="667"/>
        <v>54412</v>
      </c>
      <c r="C10646" s="8" t="b">
        <f t="shared" si="665"/>
        <v>1</v>
      </c>
      <c r="D10646" s="21" t="b">
        <f t="shared" si="664"/>
        <v>0</v>
      </c>
      <c r="E10646" s="14" t="b">
        <f t="shared" si="666"/>
        <v>0</v>
      </c>
      <c r="F10646" s="3"/>
      <c r="G10646" s="5">
        <v>58952</v>
      </c>
    </row>
    <row r="10647" spans="2:7">
      <c r="B10647" s="24">
        <f t="shared" si="667"/>
        <v>54413</v>
      </c>
      <c r="C10647" s="8" t="b">
        <f t="shared" si="665"/>
        <v>0</v>
      </c>
      <c r="D10647" s="21" t="b">
        <f t="shared" si="664"/>
        <v>0</v>
      </c>
      <c r="E10647" s="14">
        <f t="shared" si="666"/>
        <v>54413</v>
      </c>
      <c r="F10647" s="3"/>
      <c r="G10647" s="5">
        <v>58953</v>
      </c>
    </row>
    <row r="10648" spans="2:7">
      <c r="B10648" s="24">
        <f t="shared" si="667"/>
        <v>54414</v>
      </c>
      <c r="C10648" s="8" t="b">
        <f t="shared" si="665"/>
        <v>0</v>
      </c>
      <c r="D10648" s="21" t="b">
        <f t="shared" si="664"/>
        <v>0</v>
      </c>
      <c r="E10648" s="14">
        <f t="shared" si="666"/>
        <v>54414</v>
      </c>
      <c r="F10648" s="3"/>
      <c r="G10648" s="5">
        <v>58956</v>
      </c>
    </row>
    <row r="10649" spans="2:7">
      <c r="B10649" s="24">
        <f t="shared" si="667"/>
        <v>54415</v>
      </c>
      <c r="C10649" s="8" t="b">
        <f t="shared" si="665"/>
        <v>0</v>
      </c>
      <c r="D10649" s="21" t="b">
        <f t="shared" si="664"/>
        <v>0</v>
      </c>
      <c r="E10649" s="14">
        <f t="shared" si="666"/>
        <v>54415</v>
      </c>
      <c r="F10649" s="3"/>
      <c r="G10649" s="5">
        <v>58957</v>
      </c>
    </row>
    <row r="10650" spans="2:7">
      <c r="B10650" s="24">
        <f t="shared" si="667"/>
        <v>54416</v>
      </c>
      <c r="C10650" s="8" t="b">
        <f t="shared" si="665"/>
        <v>0</v>
      </c>
      <c r="D10650" s="21" t="b">
        <f t="shared" si="664"/>
        <v>0</v>
      </c>
      <c r="E10650" s="14">
        <f t="shared" si="666"/>
        <v>54416</v>
      </c>
      <c r="F10650" s="3"/>
      <c r="G10650" s="5">
        <v>58958</v>
      </c>
    </row>
    <row r="10651" spans="2:7">
      <c r="B10651" s="24">
        <f t="shared" si="667"/>
        <v>54417</v>
      </c>
      <c r="C10651" s="8" t="b">
        <f t="shared" si="665"/>
        <v>0</v>
      </c>
      <c r="D10651" s="21" t="b">
        <f t="shared" si="664"/>
        <v>1</v>
      </c>
      <c r="E10651" s="14" t="b">
        <f t="shared" si="666"/>
        <v>0</v>
      </c>
      <c r="F10651" s="3"/>
      <c r="G10651" s="5">
        <v>58959</v>
      </c>
    </row>
    <row r="10652" spans="2:7">
      <c r="B10652" s="24">
        <f t="shared" si="667"/>
        <v>54418</v>
      </c>
      <c r="C10652" s="8" t="b">
        <f t="shared" si="665"/>
        <v>1</v>
      </c>
      <c r="D10652" s="21" t="b">
        <f t="shared" si="664"/>
        <v>1</v>
      </c>
      <c r="E10652" s="14" t="b">
        <f t="shared" si="666"/>
        <v>0</v>
      </c>
      <c r="F10652" s="3"/>
      <c r="G10652" s="5">
        <v>58960</v>
      </c>
    </row>
    <row r="10653" spans="2:7">
      <c r="B10653" s="24">
        <f t="shared" si="667"/>
        <v>54419</v>
      </c>
      <c r="C10653" s="8" t="b">
        <f t="shared" si="665"/>
        <v>1</v>
      </c>
      <c r="D10653" s="21" t="b">
        <f t="shared" si="664"/>
        <v>0</v>
      </c>
      <c r="E10653" s="14" t="b">
        <f t="shared" si="666"/>
        <v>0</v>
      </c>
      <c r="F10653" s="3"/>
      <c r="G10653" s="5">
        <v>58963</v>
      </c>
    </row>
    <row r="10654" spans="2:7">
      <c r="B10654" s="24">
        <f t="shared" si="667"/>
        <v>54420</v>
      </c>
      <c r="C10654" s="8" t="b">
        <f t="shared" si="665"/>
        <v>0</v>
      </c>
      <c r="D10654" s="21" t="b">
        <f t="shared" si="664"/>
        <v>0</v>
      </c>
      <c r="E10654" s="14">
        <f t="shared" si="666"/>
        <v>54420</v>
      </c>
      <c r="F10654" s="3"/>
      <c r="G10654" s="5">
        <v>58964</v>
      </c>
    </row>
    <row r="10655" spans="2:7">
      <c r="B10655" s="24">
        <f t="shared" si="667"/>
        <v>54421</v>
      </c>
      <c r="C10655" s="8" t="b">
        <f t="shared" si="665"/>
        <v>0</v>
      </c>
      <c r="D10655" s="21" t="b">
        <f t="shared" si="664"/>
        <v>0</v>
      </c>
      <c r="E10655" s="14">
        <f t="shared" si="666"/>
        <v>54421</v>
      </c>
      <c r="F10655" s="3"/>
      <c r="G10655" s="5">
        <v>58965</v>
      </c>
    </row>
    <row r="10656" spans="2:7">
      <c r="B10656" s="24">
        <f t="shared" si="667"/>
        <v>54422</v>
      </c>
      <c r="C10656" s="8" t="b">
        <f t="shared" si="665"/>
        <v>0</v>
      </c>
      <c r="D10656" s="21" t="b">
        <f t="shared" si="664"/>
        <v>0</v>
      </c>
      <c r="E10656" s="14">
        <f t="shared" si="666"/>
        <v>54422</v>
      </c>
      <c r="F10656" s="3"/>
      <c r="G10656" s="5">
        <v>58966</v>
      </c>
    </row>
    <row r="10657" spans="2:7">
      <c r="B10657" s="24">
        <f t="shared" si="667"/>
        <v>54423</v>
      </c>
      <c r="C10657" s="8" t="b">
        <f t="shared" si="665"/>
        <v>0</v>
      </c>
      <c r="D10657" s="21" t="b">
        <f t="shared" si="664"/>
        <v>0</v>
      </c>
      <c r="E10657" s="14">
        <f t="shared" si="666"/>
        <v>54423</v>
      </c>
      <c r="F10657" s="3"/>
      <c r="G10657" s="5">
        <v>58967</v>
      </c>
    </row>
    <row r="10658" spans="2:7">
      <c r="B10658" s="24">
        <f t="shared" si="667"/>
        <v>54424</v>
      </c>
      <c r="C10658" s="8" t="b">
        <f t="shared" si="665"/>
        <v>0</v>
      </c>
      <c r="D10658" s="21" t="b">
        <f t="shared" si="664"/>
        <v>1</v>
      </c>
      <c r="E10658" s="14" t="b">
        <f t="shared" si="666"/>
        <v>0</v>
      </c>
      <c r="F10658" s="3"/>
      <c r="G10658" s="5">
        <v>58970</v>
      </c>
    </row>
    <row r="10659" spans="2:7">
      <c r="B10659" s="24">
        <f t="shared" si="667"/>
        <v>54425</v>
      </c>
      <c r="C10659" s="8" t="b">
        <f t="shared" si="665"/>
        <v>1</v>
      </c>
      <c r="D10659" s="21" t="b">
        <f t="shared" si="664"/>
        <v>0</v>
      </c>
      <c r="E10659" s="14" t="b">
        <f t="shared" si="666"/>
        <v>0</v>
      </c>
      <c r="F10659" s="3"/>
      <c r="G10659" s="5">
        <v>58971</v>
      </c>
    </row>
    <row r="10660" spans="2:7">
      <c r="B10660" s="24">
        <f t="shared" si="667"/>
        <v>54426</v>
      </c>
      <c r="C10660" s="8" t="b">
        <f t="shared" si="665"/>
        <v>1</v>
      </c>
      <c r="D10660" s="21" t="b">
        <f t="shared" si="664"/>
        <v>0</v>
      </c>
      <c r="E10660" s="14" t="b">
        <f t="shared" si="666"/>
        <v>0</v>
      </c>
      <c r="F10660" s="3"/>
      <c r="G10660" s="5">
        <v>58972</v>
      </c>
    </row>
    <row r="10661" spans="2:7">
      <c r="B10661" s="24">
        <f t="shared" si="667"/>
        <v>54427</v>
      </c>
      <c r="C10661" s="8" t="b">
        <f t="shared" si="665"/>
        <v>0</v>
      </c>
      <c r="D10661" s="21" t="b">
        <f t="shared" si="664"/>
        <v>0</v>
      </c>
      <c r="E10661" s="14">
        <f t="shared" si="666"/>
        <v>54427</v>
      </c>
      <c r="F10661" s="3"/>
      <c r="G10661" s="5">
        <v>58973</v>
      </c>
    </row>
    <row r="10662" spans="2:7">
      <c r="B10662" s="24">
        <f t="shared" si="667"/>
        <v>54428</v>
      </c>
      <c r="C10662" s="8" t="b">
        <f t="shared" si="665"/>
        <v>0</v>
      </c>
      <c r="D10662" s="21" t="b">
        <f t="shared" si="664"/>
        <v>0</v>
      </c>
      <c r="E10662" s="14">
        <f t="shared" si="666"/>
        <v>54428</v>
      </c>
      <c r="F10662" s="3"/>
      <c r="G10662" s="5">
        <v>58974</v>
      </c>
    </row>
    <row r="10663" spans="2:7">
      <c r="B10663" s="24">
        <f t="shared" si="667"/>
        <v>54429</v>
      </c>
      <c r="C10663" s="8" t="b">
        <f t="shared" si="665"/>
        <v>0</v>
      </c>
      <c r="D10663" s="21" t="b">
        <f t="shared" si="664"/>
        <v>0</v>
      </c>
      <c r="E10663" s="14">
        <f t="shared" si="666"/>
        <v>54429</v>
      </c>
      <c r="F10663" s="3"/>
      <c r="G10663" s="5">
        <v>58977</v>
      </c>
    </row>
    <row r="10664" spans="2:7">
      <c r="B10664" s="24">
        <f t="shared" si="667"/>
        <v>54430</v>
      </c>
      <c r="C10664" s="8" t="b">
        <f t="shared" si="665"/>
        <v>0</v>
      </c>
      <c r="D10664" s="21" t="b">
        <f t="shared" si="664"/>
        <v>0</v>
      </c>
      <c r="E10664" s="14">
        <f t="shared" si="666"/>
        <v>54430</v>
      </c>
      <c r="F10664" s="3"/>
      <c r="G10664" s="5">
        <v>58978</v>
      </c>
    </row>
    <row r="10665" spans="2:7">
      <c r="B10665" s="24">
        <f t="shared" si="667"/>
        <v>54431</v>
      </c>
      <c r="C10665" s="8" t="b">
        <f t="shared" si="665"/>
        <v>0</v>
      </c>
      <c r="D10665" s="21" t="b">
        <f t="shared" si="664"/>
        <v>0</v>
      </c>
      <c r="E10665" s="14">
        <f t="shared" si="666"/>
        <v>54431</v>
      </c>
      <c r="F10665" s="3"/>
      <c r="G10665" s="5">
        <v>58979</v>
      </c>
    </row>
    <row r="10666" spans="2:7">
      <c r="B10666" s="24">
        <f t="shared" si="667"/>
        <v>54432</v>
      </c>
      <c r="C10666" s="8" t="b">
        <f t="shared" si="665"/>
        <v>1</v>
      </c>
      <c r="D10666" s="21" t="b">
        <f t="shared" si="664"/>
        <v>0</v>
      </c>
      <c r="E10666" s="14" t="b">
        <f t="shared" si="666"/>
        <v>0</v>
      </c>
      <c r="F10666" s="3"/>
      <c r="G10666" s="5">
        <v>58980</v>
      </c>
    </row>
    <row r="10667" spans="2:7">
      <c r="B10667" s="24">
        <f t="shared" si="667"/>
        <v>54433</v>
      </c>
      <c r="C10667" s="8" t="b">
        <f t="shared" si="665"/>
        <v>1</v>
      </c>
      <c r="D10667" s="21" t="b">
        <f t="shared" si="664"/>
        <v>0</v>
      </c>
      <c r="E10667" s="14" t="b">
        <f t="shared" si="666"/>
        <v>0</v>
      </c>
      <c r="F10667" s="3"/>
      <c r="G10667" s="5">
        <v>58981</v>
      </c>
    </row>
    <row r="10668" spans="2:7">
      <c r="B10668" s="24">
        <f t="shared" si="667"/>
        <v>54434</v>
      </c>
      <c r="C10668" s="8" t="b">
        <f t="shared" si="665"/>
        <v>0</v>
      </c>
      <c r="D10668" s="21" t="b">
        <f t="shared" si="664"/>
        <v>0</v>
      </c>
      <c r="E10668" s="14">
        <f t="shared" si="666"/>
        <v>54434</v>
      </c>
      <c r="F10668" s="3"/>
      <c r="G10668" s="5">
        <v>58984</v>
      </c>
    </row>
    <row r="10669" spans="2:7">
      <c r="B10669" s="24">
        <f t="shared" si="667"/>
        <v>54435</v>
      </c>
      <c r="C10669" s="8" t="b">
        <f t="shared" si="665"/>
        <v>0</v>
      </c>
      <c r="D10669" s="21" t="b">
        <f t="shared" si="664"/>
        <v>0</v>
      </c>
      <c r="E10669" s="14">
        <f t="shared" si="666"/>
        <v>54435</v>
      </c>
      <c r="F10669" s="3"/>
      <c r="G10669" s="5">
        <v>58985</v>
      </c>
    </row>
    <row r="10670" spans="2:7">
      <c r="B10670" s="24">
        <f t="shared" si="667"/>
        <v>54436</v>
      </c>
      <c r="C10670" s="8" t="b">
        <f t="shared" si="665"/>
        <v>0</v>
      </c>
      <c r="D10670" s="21" t="b">
        <f t="shared" si="664"/>
        <v>0</v>
      </c>
      <c r="E10670" s="14">
        <f t="shared" si="666"/>
        <v>54436</v>
      </c>
      <c r="F10670" s="3"/>
      <c r="G10670" s="5">
        <v>58986</v>
      </c>
    </row>
    <row r="10671" spans="2:7">
      <c r="B10671" s="24">
        <f t="shared" si="667"/>
        <v>54437</v>
      </c>
      <c r="C10671" s="8" t="b">
        <f t="shared" si="665"/>
        <v>0</v>
      </c>
      <c r="D10671" s="21" t="b">
        <f t="shared" si="664"/>
        <v>0</v>
      </c>
      <c r="E10671" s="14">
        <f t="shared" si="666"/>
        <v>54437</v>
      </c>
      <c r="F10671" s="3"/>
      <c r="G10671" s="5">
        <v>58987</v>
      </c>
    </row>
    <row r="10672" spans="2:7">
      <c r="B10672" s="24">
        <f t="shared" si="667"/>
        <v>54438</v>
      </c>
      <c r="C10672" s="8" t="b">
        <f t="shared" si="665"/>
        <v>0</v>
      </c>
      <c r="D10672" s="21" t="b">
        <f t="shared" si="664"/>
        <v>0</v>
      </c>
      <c r="E10672" s="14">
        <f t="shared" si="666"/>
        <v>54438</v>
      </c>
      <c r="F10672" s="3"/>
      <c r="G10672" s="5">
        <v>58988</v>
      </c>
    </row>
    <row r="10673" spans="2:7">
      <c r="B10673" s="24">
        <f t="shared" si="667"/>
        <v>54439</v>
      </c>
      <c r="C10673" s="8" t="b">
        <f t="shared" si="665"/>
        <v>1</v>
      </c>
      <c r="D10673" s="21" t="b">
        <f t="shared" si="664"/>
        <v>0</v>
      </c>
      <c r="E10673" s="14" t="b">
        <f t="shared" si="666"/>
        <v>0</v>
      </c>
      <c r="F10673" s="3"/>
      <c r="G10673" s="5">
        <v>58991</v>
      </c>
    </row>
    <row r="10674" spans="2:7">
      <c r="B10674" s="24">
        <f t="shared" si="667"/>
        <v>54440</v>
      </c>
      <c r="C10674" s="8" t="b">
        <f t="shared" si="665"/>
        <v>1</v>
      </c>
      <c r="D10674" s="21" t="b">
        <f t="shared" si="664"/>
        <v>0</v>
      </c>
      <c r="E10674" s="14" t="b">
        <f t="shared" si="666"/>
        <v>0</v>
      </c>
      <c r="F10674" s="3"/>
      <c r="G10674" s="5">
        <v>58992</v>
      </c>
    </row>
    <row r="10675" spans="2:7">
      <c r="B10675" s="24">
        <f t="shared" si="667"/>
        <v>54441</v>
      </c>
      <c r="C10675" s="8" t="b">
        <f t="shared" si="665"/>
        <v>0</v>
      </c>
      <c r="D10675" s="21" t="b">
        <f t="shared" si="664"/>
        <v>0</v>
      </c>
      <c r="E10675" s="14">
        <f t="shared" si="666"/>
        <v>54441</v>
      </c>
      <c r="F10675" s="3"/>
      <c r="G10675" s="5">
        <v>58993</v>
      </c>
    </row>
    <row r="10676" spans="2:7">
      <c r="B10676" s="24">
        <f t="shared" si="667"/>
        <v>54442</v>
      </c>
      <c r="C10676" s="8" t="b">
        <f t="shared" si="665"/>
        <v>0</v>
      </c>
      <c r="D10676" s="21" t="b">
        <f t="shared" si="664"/>
        <v>0</v>
      </c>
      <c r="E10676" s="14">
        <f t="shared" si="666"/>
        <v>54442</v>
      </c>
      <c r="F10676" s="3"/>
      <c r="G10676" s="5">
        <v>58994</v>
      </c>
    </row>
    <row r="10677" spans="2:7">
      <c r="B10677" s="24">
        <f t="shared" si="667"/>
        <v>54443</v>
      </c>
      <c r="C10677" s="8" t="b">
        <f t="shared" si="665"/>
        <v>0</v>
      </c>
      <c r="D10677" s="21" t="b">
        <f t="shared" si="664"/>
        <v>0</v>
      </c>
      <c r="E10677" s="14">
        <f t="shared" si="666"/>
        <v>54443</v>
      </c>
      <c r="F10677" s="3"/>
      <c r="G10677" s="5">
        <v>58995</v>
      </c>
    </row>
    <row r="10678" spans="2:7">
      <c r="B10678" s="24">
        <f t="shared" si="667"/>
        <v>54444</v>
      </c>
      <c r="C10678" s="8" t="b">
        <f t="shared" si="665"/>
        <v>0</v>
      </c>
      <c r="D10678" s="21" t="b">
        <f t="shared" si="664"/>
        <v>0</v>
      </c>
      <c r="E10678" s="14">
        <f t="shared" si="666"/>
        <v>54444</v>
      </c>
      <c r="F10678" s="3"/>
      <c r="G10678" s="5">
        <v>58998</v>
      </c>
    </row>
    <row r="10679" spans="2:7">
      <c r="B10679" s="24">
        <f t="shared" si="667"/>
        <v>54445</v>
      </c>
      <c r="C10679" s="8" t="b">
        <f t="shared" si="665"/>
        <v>0</v>
      </c>
      <c r="D10679" s="21" t="b">
        <f t="shared" si="664"/>
        <v>0</v>
      </c>
      <c r="E10679" s="14">
        <f t="shared" si="666"/>
        <v>54445</v>
      </c>
      <c r="F10679" s="3"/>
      <c r="G10679" s="5">
        <v>58999</v>
      </c>
    </row>
    <row r="10680" spans="2:7">
      <c r="B10680" s="24">
        <f t="shared" si="667"/>
        <v>54446</v>
      </c>
      <c r="C10680" s="8" t="b">
        <f t="shared" si="665"/>
        <v>1</v>
      </c>
      <c r="D10680" s="21" t="b">
        <f t="shared" si="664"/>
        <v>0</v>
      </c>
      <c r="E10680" s="14" t="b">
        <f t="shared" si="666"/>
        <v>0</v>
      </c>
      <c r="F10680" s="3"/>
      <c r="G10680" s="5">
        <v>59000</v>
      </c>
    </row>
    <row r="10681" spans="2:7">
      <c r="B10681" s="24">
        <f t="shared" si="667"/>
        <v>54447</v>
      </c>
      <c r="C10681" s="8" t="b">
        <f t="shared" si="665"/>
        <v>1</v>
      </c>
      <c r="D10681" s="21" t="b">
        <f t="shared" si="664"/>
        <v>0</v>
      </c>
      <c r="E10681" s="14" t="b">
        <f t="shared" si="666"/>
        <v>0</v>
      </c>
      <c r="F10681" s="3"/>
      <c r="G10681" s="5">
        <v>59001</v>
      </c>
    </row>
    <row r="10682" spans="2:7">
      <c r="B10682" s="24">
        <f t="shared" si="667"/>
        <v>54448</v>
      </c>
      <c r="C10682" s="8" t="b">
        <f t="shared" si="665"/>
        <v>0</v>
      </c>
      <c r="D10682" s="21" t="b">
        <f t="shared" si="664"/>
        <v>0</v>
      </c>
      <c r="E10682" s="14">
        <f t="shared" si="666"/>
        <v>54448</v>
      </c>
      <c r="F10682" s="3"/>
      <c r="G10682" s="5">
        <v>59002</v>
      </c>
    </row>
    <row r="10683" spans="2:7">
      <c r="B10683" s="24">
        <f t="shared" si="667"/>
        <v>54449</v>
      </c>
      <c r="C10683" s="8" t="b">
        <f t="shared" si="665"/>
        <v>0</v>
      </c>
      <c r="D10683" s="21" t="b">
        <f t="shared" si="664"/>
        <v>0</v>
      </c>
      <c r="E10683" s="14">
        <f t="shared" si="666"/>
        <v>54449</v>
      </c>
      <c r="F10683" s="3"/>
      <c r="G10683" s="5">
        <v>59005</v>
      </c>
    </row>
    <row r="10684" spans="2:7">
      <c r="B10684" s="24">
        <f t="shared" si="667"/>
        <v>54450</v>
      </c>
      <c r="C10684" s="8" t="b">
        <f t="shared" si="665"/>
        <v>0</v>
      </c>
      <c r="D10684" s="21" t="b">
        <f t="shared" si="664"/>
        <v>0</v>
      </c>
      <c r="E10684" s="14">
        <f t="shared" si="666"/>
        <v>54450</v>
      </c>
      <c r="F10684" s="3"/>
      <c r="G10684" s="5">
        <v>59006</v>
      </c>
    </row>
    <row r="10685" spans="2:7">
      <c r="B10685" s="24">
        <f t="shared" si="667"/>
        <v>54451</v>
      </c>
      <c r="C10685" s="8" t="b">
        <f t="shared" si="665"/>
        <v>0</v>
      </c>
      <c r="D10685" s="21" t="b">
        <f t="shared" si="664"/>
        <v>0</v>
      </c>
      <c r="E10685" s="14">
        <f t="shared" si="666"/>
        <v>54451</v>
      </c>
      <c r="F10685" s="3"/>
      <c r="G10685" s="5">
        <v>59007</v>
      </c>
    </row>
    <row r="10686" spans="2:7">
      <c r="B10686" s="24">
        <f t="shared" si="667"/>
        <v>54452</v>
      </c>
      <c r="C10686" s="8" t="b">
        <f t="shared" si="665"/>
        <v>0</v>
      </c>
      <c r="D10686" s="21" t="b">
        <f t="shared" si="664"/>
        <v>0</v>
      </c>
      <c r="E10686" s="14">
        <f t="shared" si="666"/>
        <v>54452</v>
      </c>
      <c r="F10686" s="3"/>
      <c r="G10686" s="5">
        <v>59008</v>
      </c>
    </row>
    <row r="10687" spans="2:7">
      <c r="B10687" s="24">
        <f t="shared" si="667"/>
        <v>54453</v>
      </c>
      <c r="C10687" s="8" t="b">
        <f t="shared" si="665"/>
        <v>1</v>
      </c>
      <c r="D10687" s="21" t="b">
        <f t="shared" si="664"/>
        <v>0</v>
      </c>
      <c r="E10687" s="14" t="b">
        <f t="shared" si="666"/>
        <v>0</v>
      </c>
      <c r="F10687" s="3"/>
      <c r="G10687" s="5">
        <v>59009</v>
      </c>
    </row>
    <row r="10688" spans="2:7">
      <c r="B10688" s="24">
        <f t="shared" si="667"/>
        <v>54454</v>
      </c>
      <c r="C10688" s="8" t="b">
        <f t="shared" si="665"/>
        <v>1</v>
      </c>
      <c r="D10688" s="21" t="b">
        <f t="shared" si="664"/>
        <v>0</v>
      </c>
      <c r="E10688" s="14" t="b">
        <f t="shared" si="666"/>
        <v>0</v>
      </c>
      <c r="F10688" s="3"/>
      <c r="G10688" s="5">
        <v>59012</v>
      </c>
    </row>
    <row r="10689" spans="2:7">
      <c r="B10689" s="24">
        <f t="shared" si="667"/>
        <v>54455</v>
      </c>
      <c r="C10689" s="8" t="b">
        <f t="shared" si="665"/>
        <v>0</v>
      </c>
      <c r="D10689" s="21" t="b">
        <f t="shared" si="664"/>
        <v>0</v>
      </c>
      <c r="E10689" s="14">
        <f t="shared" si="666"/>
        <v>54455</v>
      </c>
      <c r="F10689" s="3"/>
      <c r="G10689" s="5">
        <v>59013</v>
      </c>
    </row>
    <row r="10690" spans="2:7">
      <c r="B10690" s="24">
        <f t="shared" si="667"/>
        <v>54456</v>
      </c>
      <c r="C10690" s="8" t="b">
        <f t="shared" si="665"/>
        <v>0</v>
      </c>
      <c r="D10690" s="21" t="b">
        <f t="shared" si="664"/>
        <v>0</v>
      </c>
      <c r="E10690" s="14">
        <f t="shared" si="666"/>
        <v>54456</v>
      </c>
      <c r="F10690" s="3"/>
      <c r="G10690" s="5">
        <v>59014</v>
      </c>
    </row>
    <row r="10691" spans="2:7">
      <c r="B10691" s="24">
        <f t="shared" si="667"/>
        <v>54457</v>
      </c>
      <c r="C10691" s="8" t="b">
        <f t="shared" si="665"/>
        <v>0</v>
      </c>
      <c r="D10691" s="21" t="b">
        <f t="shared" ref="D10691:D10754" si="668">IF(TYPE(VLOOKUP(B10691,Holidays,1,0))&lt;&gt;1,FALSE,TRUE)</f>
        <v>0</v>
      </c>
      <c r="E10691" s="14">
        <f t="shared" si="666"/>
        <v>54457</v>
      </c>
      <c r="F10691" s="3"/>
      <c r="G10691" s="5">
        <v>59015</v>
      </c>
    </row>
    <row r="10692" spans="2:7">
      <c r="B10692" s="24">
        <f t="shared" si="667"/>
        <v>54458</v>
      </c>
      <c r="C10692" s="8" t="b">
        <f t="shared" ref="C10692:C10755" si="669">IF(WEEKDAY(B10692,2)&gt;5,TRUE)</f>
        <v>0</v>
      </c>
      <c r="D10692" s="21" t="b">
        <f t="shared" si="668"/>
        <v>0</v>
      </c>
      <c r="E10692" s="14">
        <f t="shared" ref="E10692:E10755" si="670">IF(OR(C10692,D10692),FALSE,B10692)</f>
        <v>54458</v>
      </c>
      <c r="F10692" s="3"/>
      <c r="G10692" s="5">
        <v>59016</v>
      </c>
    </row>
    <row r="10693" spans="2:7">
      <c r="B10693" s="24">
        <f t="shared" ref="B10693:B10756" si="671">B10692+1</f>
        <v>54459</v>
      </c>
      <c r="C10693" s="8" t="b">
        <f t="shared" si="669"/>
        <v>0</v>
      </c>
      <c r="D10693" s="21" t="b">
        <f t="shared" si="668"/>
        <v>0</v>
      </c>
      <c r="E10693" s="14">
        <f t="shared" si="670"/>
        <v>54459</v>
      </c>
      <c r="F10693" s="3"/>
      <c r="G10693" s="5">
        <v>59019</v>
      </c>
    </row>
    <row r="10694" spans="2:7">
      <c r="B10694" s="24">
        <f t="shared" si="671"/>
        <v>54460</v>
      </c>
      <c r="C10694" s="8" t="b">
        <f t="shared" si="669"/>
        <v>1</v>
      </c>
      <c r="D10694" s="21" t="b">
        <f t="shared" si="668"/>
        <v>0</v>
      </c>
      <c r="E10694" s="14" t="b">
        <f t="shared" si="670"/>
        <v>0</v>
      </c>
      <c r="F10694" s="3"/>
      <c r="G10694" s="5">
        <v>59020</v>
      </c>
    </row>
    <row r="10695" spans="2:7">
      <c r="B10695" s="24">
        <f t="shared" si="671"/>
        <v>54461</v>
      </c>
      <c r="C10695" s="8" t="b">
        <f t="shared" si="669"/>
        <v>1</v>
      </c>
      <c r="D10695" s="21" t="b">
        <f t="shared" si="668"/>
        <v>0</v>
      </c>
      <c r="E10695" s="14" t="b">
        <f t="shared" si="670"/>
        <v>0</v>
      </c>
      <c r="F10695" s="3"/>
      <c r="G10695" s="5">
        <v>59021</v>
      </c>
    </row>
    <row r="10696" spans="2:7">
      <c r="B10696" s="24">
        <f t="shared" si="671"/>
        <v>54462</v>
      </c>
      <c r="C10696" s="8" t="b">
        <f t="shared" si="669"/>
        <v>0</v>
      </c>
      <c r="D10696" s="21" t="b">
        <f t="shared" si="668"/>
        <v>0</v>
      </c>
      <c r="E10696" s="14">
        <f t="shared" si="670"/>
        <v>54462</v>
      </c>
      <c r="F10696" s="3"/>
      <c r="G10696" s="5">
        <v>59022</v>
      </c>
    </row>
    <row r="10697" spans="2:7">
      <c r="B10697" s="24">
        <f t="shared" si="671"/>
        <v>54463</v>
      </c>
      <c r="C10697" s="8" t="b">
        <f t="shared" si="669"/>
        <v>0</v>
      </c>
      <c r="D10697" s="21" t="b">
        <f t="shared" si="668"/>
        <v>0</v>
      </c>
      <c r="E10697" s="14">
        <f t="shared" si="670"/>
        <v>54463</v>
      </c>
      <c r="F10697" s="3"/>
      <c r="G10697" s="5">
        <v>59023</v>
      </c>
    </row>
    <row r="10698" spans="2:7">
      <c r="B10698" s="24">
        <f t="shared" si="671"/>
        <v>54464</v>
      </c>
      <c r="C10698" s="8" t="b">
        <f t="shared" si="669"/>
        <v>0</v>
      </c>
      <c r="D10698" s="21" t="b">
        <f t="shared" si="668"/>
        <v>0</v>
      </c>
      <c r="E10698" s="14">
        <f t="shared" si="670"/>
        <v>54464</v>
      </c>
      <c r="F10698" s="3"/>
      <c r="G10698" s="5">
        <v>59026</v>
      </c>
    </row>
    <row r="10699" spans="2:7">
      <c r="B10699" s="24">
        <f t="shared" si="671"/>
        <v>54465</v>
      </c>
      <c r="C10699" s="8" t="b">
        <f t="shared" si="669"/>
        <v>0</v>
      </c>
      <c r="D10699" s="21" t="b">
        <f t="shared" si="668"/>
        <v>0</v>
      </c>
      <c r="E10699" s="14">
        <f t="shared" si="670"/>
        <v>54465</v>
      </c>
      <c r="F10699" s="3"/>
      <c r="G10699" s="5">
        <v>59027</v>
      </c>
    </row>
    <row r="10700" spans="2:7">
      <c r="B10700" s="24">
        <f t="shared" si="671"/>
        <v>54466</v>
      </c>
      <c r="C10700" s="8" t="b">
        <f t="shared" si="669"/>
        <v>0</v>
      </c>
      <c r="D10700" s="21" t="b">
        <f t="shared" si="668"/>
        <v>0</v>
      </c>
      <c r="E10700" s="14">
        <f t="shared" si="670"/>
        <v>54466</v>
      </c>
      <c r="F10700" s="3"/>
      <c r="G10700" s="5">
        <v>59028</v>
      </c>
    </row>
    <row r="10701" spans="2:7">
      <c r="B10701" s="24">
        <f t="shared" si="671"/>
        <v>54467</v>
      </c>
      <c r="C10701" s="8" t="b">
        <f t="shared" si="669"/>
        <v>1</v>
      </c>
      <c r="D10701" s="21" t="b">
        <f t="shared" si="668"/>
        <v>0</v>
      </c>
      <c r="E10701" s="14" t="b">
        <f t="shared" si="670"/>
        <v>0</v>
      </c>
      <c r="F10701" s="3"/>
      <c r="G10701" s="5">
        <v>59029</v>
      </c>
    </row>
    <row r="10702" spans="2:7">
      <c r="B10702" s="24">
        <f t="shared" si="671"/>
        <v>54468</v>
      </c>
      <c r="C10702" s="8" t="b">
        <f t="shared" si="669"/>
        <v>1</v>
      </c>
      <c r="D10702" s="21" t="b">
        <f t="shared" si="668"/>
        <v>0</v>
      </c>
      <c r="E10702" s="14" t="b">
        <f t="shared" si="670"/>
        <v>0</v>
      </c>
      <c r="F10702" s="3"/>
      <c r="G10702" s="5">
        <v>59030</v>
      </c>
    </row>
    <row r="10703" spans="2:7">
      <c r="B10703" s="24">
        <f t="shared" si="671"/>
        <v>54469</v>
      </c>
      <c r="C10703" s="8" t="b">
        <f t="shared" si="669"/>
        <v>0</v>
      </c>
      <c r="D10703" s="21" t="b">
        <f t="shared" si="668"/>
        <v>0</v>
      </c>
      <c r="E10703" s="14">
        <f t="shared" si="670"/>
        <v>54469</v>
      </c>
      <c r="F10703" s="3"/>
      <c r="G10703" s="5">
        <v>59033</v>
      </c>
    </row>
    <row r="10704" spans="2:7">
      <c r="B10704" s="24">
        <f t="shared" si="671"/>
        <v>54470</v>
      </c>
      <c r="C10704" s="8" t="b">
        <f t="shared" si="669"/>
        <v>0</v>
      </c>
      <c r="D10704" s="21" t="b">
        <f t="shared" si="668"/>
        <v>0</v>
      </c>
      <c r="E10704" s="14">
        <f t="shared" si="670"/>
        <v>54470</v>
      </c>
      <c r="F10704" s="3"/>
      <c r="G10704" s="5">
        <v>59034</v>
      </c>
    </row>
    <row r="10705" spans="2:7">
      <c r="B10705" s="24">
        <f t="shared" si="671"/>
        <v>54471</v>
      </c>
      <c r="C10705" s="8" t="b">
        <f t="shared" si="669"/>
        <v>0</v>
      </c>
      <c r="D10705" s="21" t="b">
        <f t="shared" si="668"/>
        <v>0</v>
      </c>
      <c r="E10705" s="14">
        <f t="shared" si="670"/>
        <v>54471</v>
      </c>
      <c r="F10705" s="3"/>
      <c r="G10705" s="5">
        <v>59035</v>
      </c>
    </row>
    <row r="10706" spans="2:7">
      <c r="B10706" s="24">
        <f t="shared" si="671"/>
        <v>54472</v>
      </c>
      <c r="C10706" s="8" t="b">
        <f t="shared" si="669"/>
        <v>0</v>
      </c>
      <c r="D10706" s="21" t="b">
        <f t="shared" si="668"/>
        <v>0</v>
      </c>
      <c r="E10706" s="14">
        <f t="shared" si="670"/>
        <v>54472</v>
      </c>
      <c r="F10706" s="3"/>
      <c r="G10706" s="5">
        <v>59036</v>
      </c>
    </row>
    <row r="10707" spans="2:7">
      <c r="B10707" s="24">
        <f t="shared" si="671"/>
        <v>54473</v>
      </c>
      <c r="C10707" s="8" t="b">
        <f t="shared" si="669"/>
        <v>0</v>
      </c>
      <c r="D10707" s="21" t="b">
        <f t="shared" si="668"/>
        <v>0</v>
      </c>
      <c r="E10707" s="14">
        <f t="shared" si="670"/>
        <v>54473</v>
      </c>
      <c r="F10707" s="3"/>
      <c r="G10707" s="5">
        <v>59037</v>
      </c>
    </row>
    <row r="10708" spans="2:7">
      <c r="B10708" s="24">
        <f t="shared" si="671"/>
        <v>54474</v>
      </c>
      <c r="C10708" s="8" t="b">
        <f t="shared" si="669"/>
        <v>1</v>
      </c>
      <c r="D10708" s="21" t="b">
        <f t="shared" si="668"/>
        <v>0</v>
      </c>
      <c r="E10708" s="14" t="b">
        <f t="shared" si="670"/>
        <v>0</v>
      </c>
      <c r="F10708" s="3"/>
      <c r="G10708" s="5">
        <v>59040</v>
      </c>
    </row>
    <row r="10709" spans="2:7">
      <c r="B10709" s="24">
        <f t="shared" si="671"/>
        <v>54475</v>
      </c>
      <c r="C10709" s="8" t="b">
        <f t="shared" si="669"/>
        <v>1</v>
      </c>
      <c r="D10709" s="21" t="b">
        <f t="shared" si="668"/>
        <v>0</v>
      </c>
      <c r="E10709" s="14" t="b">
        <f t="shared" si="670"/>
        <v>0</v>
      </c>
      <c r="F10709" s="3"/>
      <c r="G10709" s="5">
        <v>59041</v>
      </c>
    </row>
    <row r="10710" spans="2:7">
      <c r="B10710" s="24">
        <f t="shared" si="671"/>
        <v>54476</v>
      </c>
      <c r="C10710" s="8" t="b">
        <f t="shared" si="669"/>
        <v>0</v>
      </c>
      <c r="D10710" s="21" t="b">
        <f t="shared" si="668"/>
        <v>0</v>
      </c>
      <c r="E10710" s="14">
        <f t="shared" si="670"/>
        <v>54476</v>
      </c>
      <c r="F10710" s="3"/>
      <c r="G10710" s="5">
        <v>59042</v>
      </c>
    </row>
    <row r="10711" spans="2:7">
      <c r="B10711" s="24">
        <f t="shared" si="671"/>
        <v>54477</v>
      </c>
      <c r="C10711" s="8" t="b">
        <f t="shared" si="669"/>
        <v>0</v>
      </c>
      <c r="D10711" s="21" t="b">
        <f t="shared" si="668"/>
        <v>0</v>
      </c>
      <c r="E10711" s="14">
        <f t="shared" si="670"/>
        <v>54477</v>
      </c>
      <c r="F10711" s="3"/>
      <c r="G10711" s="5">
        <v>59043</v>
      </c>
    </row>
    <row r="10712" spans="2:7">
      <c r="B10712" s="24">
        <f t="shared" si="671"/>
        <v>54478</v>
      </c>
      <c r="C10712" s="8" t="b">
        <f t="shared" si="669"/>
        <v>0</v>
      </c>
      <c r="D10712" s="21" t="b">
        <f t="shared" si="668"/>
        <v>0</v>
      </c>
      <c r="E10712" s="14">
        <f t="shared" si="670"/>
        <v>54478</v>
      </c>
      <c r="F10712" s="3"/>
      <c r="G10712" s="5">
        <v>59044</v>
      </c>
    </row>
    <row r="10713" spans="2:7">
      <c r="B10713" s="24">
        <f t="shared" si="671"/>
        <v>54479</v>
      </c>
      <c r="C10713" s="8" t="b">
        <f t="shared" si="669"/>
        <v>0</v>
      </c>
      <c r="D10713" s="21" t="b">
        <f t="shared" si="668"/>
        <v>0</v>
      </c>
      <c r="E10713" s="14">
        <f t="shared" si="670"/>
        <v>54479</v>
      </c>
      <c r="F10713" s="3"/>
      <c r="G10713" s="5">
        <v>59047</v>
      </c>
    </row>
    <row r="10714" spans="2:7">
      <c r="B10714" s="24">
        <f t="shared" si="671"/>
        <v>54480</v>
      </c>
      <c r="C10714" s="8" t="b">
        <f t="shared" si="669"/>
        <v>0</v>
      </c>
      <c r="D10714" s="21" t="b">
        <f t="shared" si="668"/>
        <v>0</v>
      </c>
      <c r="E10714" s="14">
        <f t="shared" si="670"/>
        <v>54480</v>
      </c>
      <c r="F10714" s="3"/>
      <c r="G10714" s="5">
        <v>59048</v>
      </c>
    </row>
    <row r="10715" spans="2:7">
      <c r="B10715" s="24">
        <f t="shared" si="671"/>
        <v>54481</v>
      </c>
      <c r="C10715" s="8" t="b">
        <f t="shared" si="669"/>
        <v>1</v>
      </c>
      <c r="D10715" s="21" t="b">
        <f t="shared" si="668"/>
        <v>0</v>
      </c>
      <c r="E10715" s="14" t="b">
        <f t="shared" si="670"/>
        <v>0</v>
      </c>
      <c r="F10715" s="3"/>
      <c r="G10715" s="5">
        <v>59049</v>
      </c>
    </row>
    <row r="10716" spans="2:7">
      <c r="B10716" s="24">
        <f t="shared" si="671"/>
        <v>54482</v>
      </c>
      <c r="C10716" s="8" t="b">
        <f t="shared" si="669"/>
        <v>1</v>
      </c>
      <c r="D10716" s="21" t="b">
        <f t="shared" si="668"/>
        <v>0</v>
      </c>
      <c r="E10716" s="14" t="b">
        <f t="shared" si="670"/>
        <v>0</v>
      </c>
      <c r="F10716" s="3"/>
      <c r="G10716" s="5">
        <v>59050</v>
      </c>
    </row>
    <row r="10717" spans="2:7">
      <c r="B10717" s="24">
        <f t="shared" si="671"/>
        <v>54483</v>
      </c>
      <c r="C10717" s="8" t="b">
        <f t="shared" si="669"/>
        <v>0</v>
      </c>
      <c r="D10717" s="21" t="b">
        <f t="shared" si="668"/>
        <v>0</v>
      </c>
      <c r="E10717" s="14">
        <f t="shared" si="670"/>
        <v>54483</v>
      </c>
      <c r="F10717" s="3"/>
      <c r="G10717" s="5">
        <v>59051</v>
      </c>
    </row>
    <row r="10718" spans="2:7">
      <c r="B10718" s="24">
        <f t="shared" si="671"/>
        <v>54484</v>
      </c>
      <c r="C10718" s="8" t="b">
        <f t="shared" si="669"/>
        <v>0</v>
      </c>
      <c r="D10718" s="21" t="b">
        <f t="shared" si="668"/>
        <v>0</v>
      </c>
      <c r="E10718" s="14">
        <f t="shared" si="670"/>
        <v>54484</v>
      </c>
      <c r="F10718" s="3"/>
      <c r="G10718" s="5">
        <v>59054</v>
      </c>
    </row>
    <row r="10719" spans="2:7">
      <c r="B10719" s="24">
        <f t="shared" si="671"/>
        <v>54485</v>
      </c>
      <c r="C10719" s="8" t="b">
        <f t="shared" si="669"/>
        <v>0</v>
      </c>
      <c r="D10719" s="21" t="b">
        <f t="shared" si="668"/>
        <v>0</v>
      </c>
      <c r="E10719" s="14">
        <f t="shared" si="670"/>
        <v>54485</v>
      </c>
      <c r="F10719" s="3"/>
      <c r="G10719" s="5">
        <v>59055</v>
      </c>
    </row>
    <row r="10720" spans="2:7">
      <c r="B10720" s="24">
        <f t="shared" si="671"/>
        <v>54486</v>
      </c>
      <c r="C10720" s="8" t="b">
        <f t="shared" si="669"/>
        <v>0</v>
      </c>
      <c r="D10720" s="21" t="b">
        <f t="shared" si="668"/>
        <v>0</v>
      </c>
      <c r="E10720" s="14">
        <f t="shared" si="670"/>
        <v>54486</v>
      </c>
      <c r="F10720" s="3"/>
      <c r="G10720" s="5">
        <v>59056</v>
      </c>
    </row>
    <row r="10721" spans="2:7">
      <c r="B10721" s="24">
        <f t="shared" si="671"/>
        <v>54487</v>
      </c>
      <c r="C10721" s="8" t="b">
        <f t="shared" si="669"/>
        <v>0</v>
      </c>
      <c r="D10721" s="21" t="b">
        <f t="shared" si="668"/>
        <v>0</v>
      </c>
      <c r="E10721" s="14">
        <f t="shared" si="670"/>
        <v>54487</v>
      </c>
      <c r="F10721" s="3"/>
      <c r="G10721" s="5">
        <v>59057</v>
      </c>
    </row>
    <row r="10722" spans="2:7">
      <c r="B10722" s="24">
        <f t="shared" si="671"/>
        <v>54488</v>
      </c>
      <c r="C10722" s="8" t="b">
        <f t="shared" si="669"/>
        <v>1</v>
      </c>
      <c r="D10722" s="21" t="b">
        <f t="shared" si="668"/>
        <v>0</v>
      </c>
      <c r="E10722" s="14" t="b">
        <f t="shared" si="670"/>
        <v>0</v>
      </c>
      <c r="F10722" s="3"/>
      <c r="G10722" s="5">
        <v>59058</v>
      </c>
    </row>
    <row r="10723" spans="2:7">
      <c r="B10723" s="24">
        <f t="shared" si="671"/>
        <v>54489</v>
      </c>
      <c r="C10723" s="8" t="b">
        <f t="shared" si="669"/>
        <v>1</v>
      </c>
      <c r="D10723" s="21" t="b">
        <f t="shared" si="668"/>
        <v>0</v>
      </c>
      <c r="E10723" s="14" t="b">
        <f t="shared" si="670"/>
        <v>0</v>
      </c>
      <c r="F10723" s="3"/>
      <c r="G10723" s="5">
        <v>59061</v>
      </c>
    </row>
    <row r="10724" spans="2:7">
      <c r="B10724" s="24">
        <f t="shared" si="671"/>
        <v>54490</v>
      </c>
      <c r="C10724" s="8" t="b">
        <f t="shared" si="669"/>
        <v>0</v>
      </c>
      <c r="D10724" s="21" t="b">
        <f t="shared" si="668"/>
        <v>0</v>
      </c>
      <c r="E10724" s="14">
        <f t="shared" si="670"/>
        <v>54490</v>
      </c>
      <c r="F10724" s="3"/>
      <c r="G10724" s="5">
        <v>59062</v>
      </c>
    </row>
    <row r="10725" spans="2:7">
      <c r="B10725" s="24">
        <f t="shared" si="671"/>
        <v>54491</v>
      </c>
      <c r="C10725" s="8" t="b">
        <f t="shared" si="669"/>
        <v>0</v>
      </c>
      <c r="D10725" s="21" t="b">
        <f t="shared" si="668"/>
        <v>0</v>
      </c>
      <c r="E10725" s="14">
        <f t="shared" si="670"/>
        <v>54491</v>
      </c>
      <c r="F10725" s="3"/>
      <c r="G10725" s="5">
        <v>59063</v>
      </c>
    </row>
    <row r="10726" spans="2:7">
      <c r="B10726" s="24">
        <f t="shared" si="671"/>
        <v>54492</v>
      </c>
      <c r="C10726" s="8" t="b">
        <f t="shared" si="669"/>
        <v>0</v>
      </c>
      <c r="D10726" s="21" t="b">
        <f t="shared" si="668"/>
        <v>0</v>
      </c>
      <c r="E10726" s="14">
        <f t="shared" si="670"/>
        <v>54492</v>
      </c>
      <c r="F10726" s="3"/>
      <c r="G10726" s="5">
        <v>59064</v>
      </c>
    </row>
    <row r="10727" spans="2:7">
      <c r="B10727" s="24">
        <f t="shared" si="671"/>
        <v>54493</v>
      </c>
      <c r="C10727" s="8" t="b">
        <f t="shared" si="669"/>
        <v>0</v>
      </c>
      <c r="D10727" s="21" t="b">
        <f t="shared" si="668"/>
        <v>0</v>
      </c>
      <c r="E10727" s="14">
        <f t="shared" si="670"/>
        <v>54493</v>
      </c>
      <c r="F10727" s="3"/>
      <c r="G10727" s="5">
        <v>59065</v>
      </c>
    </row>
    <row r="10728" spans="2:7">
      <c r="B10728" s="24">
        <f t="shared" si="671"/>
        <v>54494</v>
      </c>
      <c r="C10728" s="8" t="b">
        <f t="shared" si="669"/>
        <v>0</v>
      </c>
      <c r="D10728" s="21" t="b">
        <f t="shared" si="668"/>
        <v>0</v>
      </c>
      <c r="E10728" s="14">
        <f t="shared" si="670"/>
        <v>54494</v>
      </c>
      <c r="F10728" s="3"/>
      <c r="G10728" s="5">
        <v>59068</v>
      </c>
    </row>
    <row r="10729" spans="2:7">
      <c r="B10729" s="24">
        <f t="shared" si="671"/>
        <v>54495</v>
      </c>
      <c r="C10729" s="8" t="b">
        <f t="shared" si="669"/>
        <v>1</v>
      </c>
      <c r="D10729" s="21" t="b">
        <f t="shared" si="668"/>
        <v>0</v>
      </c>
      <c r="E10729" s="14" t="b">
        <f t="shared" si="670"/>
        <v>0</v>
      </c>
      <c r="F10729" s="3"/>
      <c r="G10729" s="5">
        <v>59069</v>
      </c>
    </row>
    <row r="10730" spans="2:7">
      <c r="B10730" s="24">
        <f t="shared" si="671"/>
        <v>54496</v>
      </c>
      <c r="C10730" s="8" t="b">
        <f t="shared" si="669"/>
        <v>1</v>
      </c>
      <c r="D10730" s="21" t="b">
        <f t="shared" si="668"/>
        <v>0</v>
      </c>
      <c r="E10730" s="14" t="b">
        <f t="shared" si="670"/>
        <v>0</v>
      </c>
      <c r="F10730" s="3"/>
      <c r="G10730" s="5">
        <v>59070</v>
      </c>
    </row>
    <row r="10731" spans="2:7">
      <c r="B10731" s="24">
        <f t="shared" si="671"/>
        <v>54497</v>
      </c>
      <c r="C10731" s="8" t="b">
        <f t="shared" si="669"/>
        <v>0</v>
      </c>
      <c r="D10731" s="21" t="b">
        <f t="shared" si="668"/>
        <v>0</v>
      </c>
      <c r="E10731" s="14">
        <f t="shared" si="670"/>
        <v>54497</v>
      </c>
      <c r="F10731" s="3"/>
      <c r="G10731" s="5">
        <v>59071</v>
      </c>
    </row>
    <row r="10732" spans="2:7">
      <c r="B10732" s="24">
        <f t="shared" si="671"/>
        <v>54498</v>
      </c>
      <c r="C10732" s="8" t="b">
        <f t="shared" si="669"/>
        <v>0</v>
      </c>
      <c r="D10732" s="21" t="b">
        <f t="shared" si="668"/>
        <v>0</v>
      </c>
      <c r="E10732" s="14">
        <f t="shared" si="670"/>
        <v>54498</v>
      </c>
      <c r="F10732" s="3"/>
      <c r="G10732" s="5">
        <v>59072</v>
      </c>
    </row>
    <row r="10733" spans="2:7">
      <c r="B10733" s="24">
        <f t="shared" si="671"/>
        <v>54499</v>
      </c>
      <c r="C10733" s="8" t="b">
        <f t="shared" si="669"/>
        <v>0</v>
      </c>
      <c r="D10733" s="21" t="b">
        <f t="shared" si="668"/>
        <v>0</v>
      </c>
      <c r="E10733" s="14">
        <f t="shared" si="670"/>
        <v>54499</v>
      </c>
      <c r="F10733" s="3"/>
      <c r="G10733" s="5">
        <v>59075</v>
      </c>
    </row>
    <row r="10734" spans="2:7">
      <c r="B10734" s="24">
        <f t="shared" si="671"/>
        <v>54500</v>
      </c>
      <c r="C10734" s="8" t="b">
        <f t="shared" si="669"/>
        <v>0</v>
      </c>
      <c r="D10734" s="21" t="b">
        <f t="shared" si="668"/>
        <v>0</v>
      </c>
      <c r="E10734" s="14">
        <f t="shared" si="670"/>
        <v>54500</v>
      </c>
      <c r="F10734" s="3"/>
      <c r="G10734" s="5">
        <v>59076</v>
      </c>
    </row>
    <row r="10735" spans="2:7">
      <c r="B10735" s="24">
        <f t="shared" si="671"/>
        <v>54501</v>
      </c>
      <c r="C10735" s="8" t="b">
        <f t="shared" si="669"/>
        <v>0</v>
      </c>
      <c r="D10735" s="21" t="b">
        <f t="shared" si="668"/>
        <v>0</v>
      </c>
      <c r="E10735" s="14">
        <f t="shared" si="670"/>
        <v>54501</v>
      </c>
      <c r="F10735" s="3"/>
      <c r="G10735" s="5">
        <v>59077</v>
      </c>
    </row>
    <row r="10736" spans="2:7">
      <c r="B10736" s="24">
        <f t="shared" si="671"/>
        <v>54502</v>
      </c>
      <c r="C10736" s="8" t="b">
        <f t="shared" si="669"/>
        <v>1</v>
      </c>
      <c r="D10736" s="21" t="b">
        <f t="shared" si="668"/>
        <v>0</v>
      </c>
      <c r="E10736" s="14" t="b">
        <f t="shared" si="670"/>
        <v>0</v>
      </c>
      <c r="F10736" s="3"/>
      <c r="G10736" s="5">
        <v>59078</v>
      </c>
    </row>
    <row r="10737" spans="2:7">
      <c r="B10737" s="24">
        <f t="shared" si="671"/>
        <v>54503</v>
      </c>
      <c r="C10737" s="8" t="b">
        <f t="shared" si="669"/>
        <v>1</v>
      </c>
      <c r="D10737" s="21" t="b">
        <f t="shared" si="668"/>
        <v>0</v>
      </c>
      <c r="E10737" s="14" t="b">
        <f t="shared" si="670"/>
        <v>0</v>
      </c>
      <c r="F10737" s="3"/>
      <c r="G10737" s="5">
        <v>59079</v>
      </c>
    </row>
    <row r="10738" spans="2:7">
      <c r="B10738" s="24">
        <f t="shared" si="671"/>
        <v>54504</v>
      </c>
      <c r="C10738" s="8" t="b">
        <f t="shared" si="669"/>
        <v>0</v>
      </c>
      <c r="D10738" s="21" t="b">
        <f t="shared" si="668"/>
        <v>0</v>
      </c>
      <c r="E10738" s="14">
        <f t="shared" si="670"/>
        <v>54504</v>
      </c>
      <c r="F10738" s="3"/>
      <c r="G10738" s="5">
        <v>59082</v>
      </c>
    </row>
    <row r="10739" spans="2:7">
      <c r="B10739" s="24">
        <f t="shared" si="671"/>
        <v>54505</v>
      </c>
      <c r="C10739" s="8" t="b">
        <f t="shared" si="669"/>
        <v>0</v>
      </c>
      <c r="D10739" s="21" t="b">
        <f t="shared" si="668"/>
        <v>0</v>
      </c>
      <c r="E10739" s="14">
        <f t="shared" si="670"/>
        <v>54505</v>
      </c>
      <c r="F10739" s="3"/>
      <c r="G10739" s="5">
        <v>59083</v>
      </c>
    </row>
    <row r="10740" spans="2:7">
      <c r="B10740" s="24">
        <f t="shared" si="671"/>
        <v>54506</v>
      </c>
      <c r="C10740" s="8" t="b">
        <f t="shared" si="669"/>
        <v>0</v>
      </c>
      <c r="D10740" s="21" t="b">
        <f t="shared" si="668"/>
        <v>0</v>
      </c>
      <c r="E10740" s="14">
        <f t="shared" si="670"/>
        <v>54506</v>
      </c>
      <c r="F10740" s="3"/>
      <c r="G10740" s="5">
        <v>59084</v>
      </c>
    </row>
    <row r="10741" spans="2:7">
      <c r="B10741" s="24">
        <f t="shared" si="671"/>
        <v>54507</v>
      </c>
      <c r="C10741" s="8" t="b">
        <f t="shared" si="669"/>
        <v>0</v>
      </c>
      <c r="D10741" s="21" t="b">
        <f t="shared" si="668"/>
        <v>0</v>
      </c>
      <c r="E10741" s="14">
        <f t="shared" si="670"/>
        <v>54507</v>
      </c>
      <c r="F10741" s="3"/>
      <c r="G10741" s="5">
        <v>59085</v>
      </c>
    </row>
    <row r="10742" spans="2:7">
      <c r="B10742" s="24">
        <f t="shared" si="671"/>
        <v>54508</v>
      </c>
      <c r="C10742" s="8" t="b">
        <f t="shared" si="669"/>
        <v>0</v>
      </c>
      <c r="D10742" s="21" t="b">
        <f t="shared" si="668"/>
        <v>0</v>
      </c>
      <c r="E10742" s="14">
        <f t="shared" si="670"/>
        <v>54508</v>
      </c>
      <c r="F10742" s="3"/>
      <c r="G10742" s="5">
        <v>59086</v>
      </c>
    </row>
    <row r="10743" spans="2:7">
      <c r="B10743" s="24">
        <f t="shared" si="671"/>
        <v>54509</v>
      </c>
      <c r="C10743" s="8" t="b">
        <f t="shared" si="669"/>
        <v>1</v>
      </c>
      <c r="D10743" s="21" t="b">
        <f t="shared" si="668"/>
        <v>0</v>
      </c>
      <c r="E10743" s="14" t="b">
        <f t="shared" si="670"/>
        <v>0</v>
      </c>
      <c r="F10743" s="3"/>
      <c r="G10743" s="5">
        <v>59089</v>
      </c>
    </row>
    <row r="10744" spans="2:7">
      <c r="B10744" s="24">
        <f t="shared" si="671"/>
        <v>54510</v>
      </c>
      <c r="C10744" s="8" t="b">
        <f t="shared" si="669"/>
        <v>1</v>
      </c>
      <c r="D10744" s="21" t="b">
        <f t="shared" si="668"/>
        <v>0</v>
      </c>
      <c r="E10744" s="14" t="b">
        <f t="shared" si="670"/>
        <v>0</v>
      </c>
      <c r="F10744" s="3"/>
      <c r="G10744" s="5">
        <v>59090</v>
      </c>
    </row>
    <row r="10745" spans="2:7">
      <c r="B10745" s="24">
        <f t="shared" si="671"/>
        <v>54511</v>
      </c>
      <c r="C10745" s="8" t="b">
        <f t="shared" si="669"/>
        <v>0</v>
      </c>
      <c r="D10745" s="21" t="b">
        <f t="shared" si="668"/>
        <v>0</v>
      </c>
      <c r="E10745" s="14">
        <f t="shared" si="670"/>
        <v>54511</v>
      </c>
      <c r="F10745" s="3"/>
      <c r="G10745" s="5">
        <v>59091</v>
      </c>
    </row>
    <row r="10746" spans="2:7">
      <c r="B10746" s="24">
        <f t="shared" si="671"/>
        <v>54512</v>
      </c>
      <c r="C10746" s="8" t="b">
        <f t="shared" si="669"/>
        <v>0</v>
      </c>
      <c r="D10746" s="21" t="b">
        <f t="shared" si="668"/>
        <v>0</v>
      </c>
      <c r="E10746" s="14">
        <f t="shared" si="670"/>
        <v>54512</v>
      </c>
      <c r="F10746" s="3"/>
      <c r="G10746" s="5">
        <v>59092</v>
      </c>
    </row>
    <row r="10747" spans="2:7">
      <c r="B10747" s="24">
        <f t="shared" si="671"/>
        <v>54513</v>
      </c>
      <c r="C10747" s="8" t="b">
        <f t="shared" si="669"/>
        <v>0</v>
      </c>
      <c r="D10747" s="21" t="b">
        <f t="shared" si="668"/>
        <v>0</v>
      </c>
      <c r="E10747" s="14">
        <f t="shared" si="670"/>
        <v>54513</v>
      </c>
      <c r="F10747" s="3"/>
      <c r="G10747" s="5">
        <v>59093</v>
      </c>
    </row>
    <row r="10748" spans="2:7">
      <c r="B10748" s="24">
        <f t="shared" si="671"/>
        <v>54514</v>
      </c>
      <c r="C10748" s="8" t="b">
        <f t="shared" si="669"/>
        <v>0</v>
      </c>
      <c r="D10748" s="21" t="b">
        <f t="shared" si="668"/>
        <v>0</v>
      </c>
      <c r="E10748" s="14">
        <f t="shared" si="670"/>
        <v>54514</v>
      </c>
      <c r="F10748" s="3"/>
      <c r="G10748" s="5">
        <v>59096</v>
      </c>
    </row>
    <row r="10749" spans="2:7">
      <c r="B10749" s="24">
        <f t="shared" si="671"/>
        <v>54515</v>
      </c>
      <c r="C10749" s="8" t="b">
        <f t="shared" si="669"/>
        <v>0</v>
      </c>
      <c r="D10749" s="21" t="b">
        <f t="shared" si="668"/>
        <v>0</v>
      </c>
      <c r="E10749" s="14">
        <f t="shared" si="670"/>
        <v>54515</v>
      </c>
      <c r="F10749" s="3"/>
      <c r="G10749" s="5">
        <v>59097</v>
      </c>
    </row>
    <row r="10750" spans="2:7">
      <c r="B10750" s="24">
        <f t="shared" si="671"/>
        <v>54516</v>
      </c>
      <c r="C10750" s="8" t="b">
        <f t="shared" si="669"/>
        <v>1</v>
      </c>
      <c r="D10750" s="21" t="b">
        <f t="shared" si="668"/>
        <v>0</v>
      </c>
      <c r="E10750" s="14" t="b">
        <f t="shared" si="670"/>
        <v>0</v>
      </c>
      <c r="F10750" s="3"/>
      <c r="G10750" s="5">
        <v>59098</v>
      </c>
    </row>
    <row r="10751" spans="2:7">
      <c r="B10751" s="24">
        <f t="shared" si="671"/>
        <v>54517</v>
      </c>
      <c r="C10751" s="8" t="b">
        <f t="shared" si="669"/>
        <v>1</v>
      </c>
      <c r="D10751" s="21" t="b">
        <f t="shared" si="668"/>
        <v>0</v>
      </c>
      <c r="E10751" s="14" t="b">
        <f t="shared" si="670"/>
        <v>0</v>
      </c>
      <c r="F10751" s="3"/>
      <c r="G10751" s="5">
        <v>59099</v>
      </c>
    </row>
    <row r="10752" spans="2:7">
      <c r="B10752" s="24">
        <f t="shared" si="671"/>
        <v>54518</v>
      </c>
      <c r="C10752" s="8" t="b">
        <f t="shared" si="669"/>
        <v>0</v>
      </c>
      <c r="D10752" s="21" t="b">
        <f t="shared" si="668"/>
        <v>0</v>
      </c>
      <c r="E10752" s="14">
        <f t="shared" si="670"/>
        <v>54518</v>
      </c>
      <c r="F10752" s="3"/>
      <c r="G10752" s="5">
        <v>59100</v>
      </c>
    </row>
    <row r="10753" spans="2:7">
      <c r="B10753" s="24">
        <f t="shared" si="671"/>
        <v>54519</v>
      </c>
      <c r="C10753" s="8" t="b">
        <f t="shared" si="669"/>
        <v>0</v>
      </c>
      <c r="D10753" s="21" t="b">
        <f t="shared" si="668"/>
        <v>0</v>
      </c>
      <c r="E10753" s="14">
        <f t="shared" si="670"/>
        <v>54519</v>
      </c>
      <c r="F10753" s="3"/>
      <c r="G10753" s="5">
        <v>59103</v>
      </c>
    </row>
    <row r="10754" spans="2:7">
      <c r="B10754" s="24">
        <f t="shared" si="671"/>
        <v>54520</v>
      </c>
      <c r="C10754" s="8" t="b">
        <f t="shared" si="669"/>
        <v>0</v>
      </c>
      <c r="D10754" s="21" t="b">
        <f t="shared" si="668"/>
        <v>0</v>
      </c>
      <c r="E10754" s="14">
        <f t="shared" si="670"/>
        <v>54520</v>
      </c>
      <c r="F10754" s="3"/>
      <c r="G10754" s="5">
        <v>59104</v>
      </c>
    </row>
    <row r="10755" spans="2:7">
      <c r="B10755" s="24">
        <f t="shared" si="671"/>
        <v>54521</v>
      </c>
      <c r="C10755" s="8" t="b">
        <f t="shared" si="669"/>
        <v>0</v>
      </c>
      <c r="D10755" s="21" t="b">
        <f t="shared" ref="D10755:D10818" si="672">IF(TYPE(VLOOKUP(B10755,Holidays,1,0))&lt;&gt;1,FALSE,TRUE)</f>
        <v>0</v>
      </c>
      <c r="E10755" s="14">
        <f t="shared" si="670"/>
        <v>54521</v>
      </c>
      <c r="F10755" s="3"/>
      <c r="G10755" s="5">
        <v>59105</v>
      </c>
    </row>
    <row r="10756" spans="2:7">
      <c r="B10756" s="24">
        <f t="shared" si="671"/>
        <v>54522</v>
      </c>
      <c r="C10756" s="8" t="b">
        <f t="shared" ref="C10756:C10819" si="673">IF(WEEKDAY(B10756,2)&gt;5,TRUE)</f>
        <v>0</v>
      </c>
      <c r="D10756" s="21" t="b">
        <f t="shared" si="672"/>
        <v>0</v>
      </c>
      <c r="E10756" s="14">
        <f t="shared" ref="E10756:E10819" si="674">IF(OR(C10756,D10756),FALSE,B10756)</f>
        <v>54522</v>
      </c>
      <c r="F10756" s="3"/>
      <c r="G10756" s="5">
        <v>59106</v>
      </c>
    </row>
    <row r="10757" spans="2:7">
      <c r="B10757" s="24">
        <f t="shared" ref="B10757:B10820" si="675">B10756+1</f>
        <v>54523</v>
      </c>
      <c r="C10757" s="8" t="b">
        <f t="shared" si="673"/>
        <v>1</v>
      </c>
      <c r="D10757" s="21" t="b">
        <f t="shared" si="672"/>
        <v>0</v>
      </c>
      <c r="E10757" s="14" t="b">
        <f t="shared" si="674"/>
        <v>0</v>
      </c>
      <c r="F10757" s="3"/>
      <c r="G10757" s="5">
        <v>59107</v>
      </c>
    </row>
    <row r="10758" spans="2:7">
      <c r="B10758" s="24">
        <f t="shared" si="675"/>
        <v>54524</v>
      </c>
      <c r="C10758" s="8" t="b">
        <f t="shared" si="673"/>
        <v>1</v>
      </c>
      <c r="D10758" s="21" t="b">
        <f t="shared" si="672"/>
        <v>0</v>
      </c>
      <c r="E10758" s="14" t="b">
        <f t="shared" si="674"/>
        <v>0</v>
      </c>
      <c r="F10758" s="3"/>
      <c r="G10758" s="5">
        <v>59110</v>
      </c>
    </row>
    <row r="10759" spans="2:7">
      <c r="B10759" s="24">
        <f t="shared" si="675"/>
        <v>54525</v>
      </c>
      <c r="C10759" s="8" t="b">
        <f t="shared" si="673"/>
        <v>0</v>
      </c>
      <c r="D10759" s="21" t="b">
        <f t="shared" si="672"/>
        <v>0</v>
      </c>
      <c r="E10759" s="14">
        <f t="shared" si="674"/>
        <v>54525</v>
      </c>
      <c r="F10759" s="3"/>
      <c r="G10759" s="5">
        <v>59111</v>
      </c>
    </row>
    <row r="10760" spans="2:7">
      <c r="B10760" s="24">
        <f t="shared" si="675"/>
        <v>54526</v>
      </c>
      <c r="C10760" s="8" t="b">
        <f t="shared" si="673"/>
        <v>0</v>
      </c>
      <c r="D10760" s="21" t="b">
        <f t="shared" si="672"/>
        <v>0</v>
      </c>
      <c r="E10760" s="14">
        <f t="shared" si="674"/>
        <v>54526</v>
      </c>
      <c r="F10760" s="3"/>
      <c r="G10760" s="5">
        <v>59112</v>
      </c>
    </row>
    <row r="10761" spans="2:7">
      <c r="B10761" s="24">
        <f t="shared" si="675"/>
        <v>54527</v>
      </c>
      <c r="C10761" s="8" t="b">
        <f t="shared" si="673"/>
        <v>0</v>
      </c>
      <c r="D10761" s="21" t="b">
        <f t="shared" si="672"/>
        <v>0</v>
      </c>
      <c r="E10761" s="14">
        <f t="shared" si="674"/>
        <v>54527</v>
      </c>
      <c r="F10761" s="3"/>
      <c r="G10761" s="5">
        <v>59113</v>
      </c>
    </row>
    <row r="10762" spans="2:7">
      <c r="B10762" s="24">
        <f t="shared" si="675"/>
        <v>54528</v>
      </c>
      <c r="C10762" s="8" t="b">
        <f t="shared" si="673"/>
        <v>0</v>
      </c>
      <c r="D10762" s="21" t="b">
        <f t="shared" si="672"/>
        <v>0</v>
      </c>
      <c r="E10762" s="14">
        <f t="shared" si="674"/>
        <v>54528</v>
      </c>
      <c r="F10762" s="3"/>
      <c r="G10762" s="5">
        <v>59114</v>
      </c>
    </row>
    <row r="10763" spans="2:7">
      <c r="B10763" s="24">
        <f t="shared" si="675"/>
        <v>54529</v>
      </c>
      <c r="C10763" s="8" t="b">
        <f t="shared" si="673"/>
        <v>0</v>
      </c>
      <c r="D10763" s="21" t="b">
        <f t="shared" si="672"/>
        <v>1</v>
      </c>
      <c r="E10763" s="14" t="b">
        <f t="shared" si="674"/>
        <v>0</v>
      </c>
      <c r="F10763" s="3"/>
      <c r="G10763" s="5">
        <v>59117</v>
      </c>
    </row>
    <row r="10764" spans="2:7">
      <c r="B10764" s="24">
        <f t="shared" si="675"/>
        <v>54530</v>
      </c>
      <c r="C10764" s="8" t="b">
        <f t="shared" si="673"/>
        <v>1</v>
      </c>
      <c r="D10764" s="21" t="b">
        <f t="shared" si="672"/>
        <v>0</v>
      </c>
      <c r="E10764" s="14" t="b">
        <f t="shared" si="674"/>
        <v>0</v>
      </c>
      <c r="F10764" s="3"/>
      <c r="G10764" s="5">
        <v>59118</v>
      </c>
    </row>
    <row r="10765" spans="2:7">
      <c r="B10765" s="24">
        <f t="shared" si="675"/>
        <v>54531</v>
      </c>
      <c r="C10765" s="8" t="b">
        <f t="shared" si="673"/>
        <v>1</v>
      </c>
      <c r="D10765" s="21" t="b">
        <f t="shared" si="672"/>
        <v>0</v>
      </c>
      <c r="E10765" s="14" t="b">
        <f t="shared" si="674"/>
        <v>0</v>
      </c>
      <c r="F10765" s="3"/>
      <c r="G10765" s="5">
        <v>59119</v>
      </c>
    </row>
    <row r="10766" spans="2:7">
      <c r="B10766" s="24">
        <f t="shared" si="675"/>
        <v>54532</v>
      </c>
      <c r="C10766" s="8" t="b">
        <f t="shared" si="673"/>
        <v>0</v>
      </c>
      <c r="D10766" s="21" t="b">
        <f t="shared" si="672"/>
        <v>1</v>
      </c>
      <c r="E10766" s="14" t="b">
        <f t="shared" si="674"/>
        <v>0</v>
      </c>
      <c r="F10766" s="3"/>
      <c r="G10766" s="5">
        <v>59120</v>
      </c>
    </row>
    <row r="10767" spans="2:7">
      <c r="B10767" s="24">
        <f t="shared" si="675"/>
        <v>54533</v>
      </c>
      <c r="C10767" s="8" t="b">
        <f t="shared" si="673"/>
        <v>0</v>
      </c>
      <c r="D10767" s="21" t="b">
        <f t="shared" si="672"/>
        <v>0</v>
      </c>
      <c r="E10767" s="14">
        <f t="shared" si="674"/>
        <v>54533</v>
      </c>
      <c r="F10767" s="3"/>
      <c r="G10767" s="5">
        <v>59121</v>
      </c>
    </row>
    <row r="10768" spans="2:7">
      <c r="B10768" s="24">
        <f t="shared" si="675"/>
        <v>54534</v>
      </c>
      <c r="C10768" s="8" t="b">
        <f t="shared" si="673"/>
        <v>0</v>
      </c>
      <c r="D10768" s="21" t="b">
        <f t="shared" si="672"/>
        <v>0</v>
      </c>
      <c r="E10768" s="14">
        <f t="shared" si="674"/>
        <v>54534</v>
      </c>
      <c r="F10768" s="3"/>
      <c r="G10768" s="5">
        <v>59124</v>
      </c>
    </row>
    <row r="10769" spans="2:7">
      <c r="B10769" s="24">
        <f t="shared" si="675"/>
        <v>54535</v>
      </c>
      <c r="C10769" s="8" t="b">
        <f t="shared" si="673"/>
        <v>0</v>
      </c>
      <c r="D10769" s="21" t="b">
        <f t="shared" si="672"/>
        <v>0</v>
      </c>
      <c r="E10769" s="14">
        <f t="shared" si="674"/>
        <v>54535</v>
      </c>
      <c r="F10769" s="3"/>
      <c r="G10769" s="5">
        <v>59125</v>
      </c>
    </row>
    <row r="10770" spans="2:7">
      <c r="B10770" s="24">
        <f t="shared" si="675"/>
        <v>54536</v>
      </c>
      <c r="C10770" s="8" t="b">
        <f t="shared" si="673"/>
        <v>0</v>
      </c>
      <c r="D10770" s="21" t="b">
        <f t="shared" si="672"/>
        <v>0</v>
      </c>
      <c r="E10770" s="14">
        <f t="shared" si="674"/>
        <v>54536</v>
      </c>
      <c r="F10770" s="3"/>
      <c r="G10770" s="5">
        <v>59126</v>
      </c>
    </row>
    <row r="10771" spans="2:7">
      <c r="B10771" s="24">
        <f t="shared" si="675"/>
        <v>54537</v>
      </c>
      <c r="C10771" s="8" t="b">
        <f t="shared" si="673"/>
        <v>1</v>
      </c>
      <c r="D10771" s="21" t="b">
        <f t="shared" si="672"/>
        <v>0</v>
      </c>
      <c r="E10771" s="14" t="b">
        <f t="shared" si="674"/>
        <v>0</v>
      </c>
      <c r="F10771" s="3"/>
      <c r="G10771" s="5">
        <v>59127</v>
      </c>
    </row>
    <row r="10772" spans="2:7">
      <c r="B10772" s="24">
        <f t="shared" si="675"/>
        <v>54538</v>
      </c>
      <c r="C10772" s="8" t="b">
        <f t="shared" si="673"/>
        <v>1</v>
      </c>
      <c r="D10772" s="21" t="b">
        <f t="shared" si="672"/>
        <v>0</v>
      </c>
      <c r="E10772" s="14" t="b">
        <f t="shared" si="674"/>
        <v>0</v>
      </c>
      <c r="F10772" s="3"/>
      <c r="G10772" s="5">
        <v>59128</v>
      </c>
    </row>
    <row r="10773" spans="2:7">
      <c r="B10773" s="24">
        <f t="shared" si="675"/>
        <v>54539</v>
      </c>
      <c r="C10773" s="8" t="b">
        <f t="shared" si="673"/>
        <v>0</v>
      </c>
      <c r="D10773" s="21" t="b">
        <f t="shared" si="672"/>
        <v>0</v>
      </c>
      <c r="E10773" s="14">
        <f t="shared" si="674"/>
        <v>54539</v>
      </c>
      <c r="F10773" s="3"/>
      <c r="G10773" s="5">
        <v>59131</v>
      </c>
    </row>
    <row r="10774" spans="2:7">
      <c r="B10774" s="24">
        <f t="shared" si="675"/>
        <v>54540</v>
      </c>
      <c r="C10774" s="8" t="b">
        <f t="shared" si="673"/>
        <v>0</v>
      </c>
      <c r="D10774" s="21" t="b">
        <f t="shared" si="672"/>
        <v>0</v>
      </c>
      <c r="E10774" s="14">
        <f t="shared" si="674"/>
        <v>54540</v>
      </c>
      <c r="F10774" s="3"/>
      <c r="G10774" s="5">
        <v>59132</v>
      </c>
    </row>
    <row r="10775" spans="2:7">
      <c r="B10775" s="24">
        <f t="shared" si="675"/>
        <v>54541</v>
      </c>
      <c r="C10775" s="8" t="b">
        <f t="shared" si="673"/>
        <v>0</v>
      </c>
      <c r="D10775" s="21" t="b">
        <f t="shared" si="672"/>
        <v>0</v>
      </c>
      <c r="E10775" s="14">
        <f t="shared" si="674"/>
        <v>54541</v>
      </c>
      <c r="F10775" s="3"/>
      <c r="G10775" s="5">
        <v>59133</v>
      </c>
    </row>
    <row r="10776" spans="2:7">
      <c r="B10776" s="24">
        <f t="shared" si="675"/>
        <v>54542</v>
      </c>
      <c r="C10776" s="8" t="b">
        <f t="shared" si="673"/>
        <v>0</v>
      </c>
      <c r="D10776" s="21" t="b">
        <f t="shared" si="672"/>
        <v>0</v>
      </c>
      <c r="E10776" s="14">
        <f t="shared" si="674"/>
        <v>54542</v>
      </c>
      <c r="F10776" s="3"/>
      <c r="G10776" s="5">
        <v>59134</v>
      </c>
    </row>
    <row r="10777" spans="2:7">
      <c r="B10777" s="24">
        <f t="shared" si="675"/>
        <v>54543</v>
      </c>
      <c r="C10777" s="8" t="b">
        <f t="shared" si="673"/>
        <v>0</v>
      </c>
      <c r="D10777" s="21" t="b">
        <f t="shared" si="672"/>
        <v>0</v>
      </c>
      <c r="E10777" s="14">
        <f t="shared" si="674"/>
        <v>54543</v>
      </c>
      <c r="F10777" s="3"/>
      <c r="G10777" s="5">
        <v>59135</v>
      </c>
    </row>
    <row r="10778" spans="2:7">
      <c r="B10778" s="24">
        <f t="shared" si="675"/>
        <v>54544</v>
      </c>
      <c r="C10778" s="8" t="b">
        <f t="shared" si="673"/>
        <v>1</v>
      </c>
      <c r="D10778" s="21" t="b">
        <f t="shared" si="672"/>
        <v>1</v>
      </c>
      <c r="E10778" s="14" t="b">
        <f t="shared" si="674"/>
        <v>0</v>
      </c>
      <c r="F10778" s="3"/>
      <c r="G10778" s="5">
        <v>59138</v>
      </c>
    </row>
    <row r="10779" spans="2:7">
      <c r="B10779" s="24">
        <f t="shared" si="675"/>
        <v>54545</v>
      </c>
      <c r="C10779" s="8" t="b">
        <f t="shared" si="673"/>
        <v>1</v>
      </c>
      <c r="D10779" s="21" t="b">
        <f t="shared" si="672"/>
        <v>0</v>
      </c>
      <c r="E10779" s="14" t="b">
        <f t="shared" si="674"/>
        <v>0</v>
      </c>
      <c r="F10779" s="3"/>
      <c r="G10779" s="5">
        <v>59139</v>
      </c>
    </row>
    <row r="10780" spans="2:7">
      <c r="B10780" s="24">
        <f t="shared" si="675"/>
        <v>54546</v>
      </c>
      <c r="C10780" s="8" t="b">
        <f t="shared" si="673"/>
        <v>0</v>
      </c>
      <c r="D10780" s="21" t="b">
        <f t="shared" si="672"/>
        <v>0</v>
      </c>
      <c r="E10780" s="14">
        <f t="shared" si="674"/>
        <v>54546</v>
      </c>
      <c r="F10780" s="3"/>
      <c r="G10780" s="5">
        <v>59140</v>
      </c>
    </row>
    <row r="10781" spans="2:7">
      <c r="B10781" s="24">
        <f t="shared" si="675"/>
        <v>54547</v>
      </c>
      <c r="C10781" s="8" t="b">
        <f t="shared" si="673"/>
        <v>0</v>
      </c>
      <c r="D10781" s="21" t="b">
        <f t="shared" si="672"/>
        <v>0</v>
      </c>
      <c r="E10781" s="14">
        <f t="shared" si="674"/>
        <v>54547</v>
      </c>
      <c r="F10781" s="3"/>
      <c r="G10781" s="5">
        <v>59141</v>
      </c>
    </row>
    <row r="10782" spans="2:7">
      <c r="B10782" s="24">
        <f t="shared" si="675"/>
        <v>54548</v>
      </c>
      <c r="C10782" s="8" t="b">
        <f t="shared" si="673"/>
        <v>0</v>
      </c>
      <c r="D10782" s="21" t="b">
        <f t="shared" si="672"/>
        <v>0</v>
      </c>
      <c r="E10782" s="14">
        <f t="shared" si="674"/>
        <v>54548</v>
      </c>
      <c r="F10782" s="3"/>
      <c r="G10782" s="5">
        <v>59142</v>
      </c>
    </row>
    <row r="10783" spans="2:7">
      <c r="B10783" s="24">
        <f t="shared" si="675"/>
        <v>54549</v>
      </c>
      <c r="C10783" s="8" t="b">
        <f t="shared" si="673"/>
        <v>0</v>
      </c>
      <c r="D10783" s="21" t="b">
        <f t="shared" si="672"/>
        <v>0</v>
      </c>
      <c r="E10783" s="14">
        <f t="shared" si="674"/>
        <v>54549</v>
      </c>
      <c r="F10783" s="3"/>
      <c r="G10783" s="5">
        <v>59145</v>
      </c>
    </row>
    <row r="10784" spans="2:7">
      <c r="B10784" s="24">
        <f t="shared" si="675"/>
        <v>54550</v>
      </c>
      <c r="C10784" s="8" t="b">
        <f t="shared" si="673"/>
        <v>0</v>
      </c>
      <c r="D10784" s="21" t="b">
        <f t="shared" si="672"/>
        <v>0</v>
      </c>
      <c r="E10784" s="14">
        <f t="shared" si="674"/>
        <v>54550</v>
      </c>
      <c r="F10784" s="3"/>
      <c r="G10784" s="5">
        <v>59146</v>
      </c>
    </row>
    <row r="10785" spans="2:7">
      <c r="B10785" s="24">
        <f t="shared" si="675"/>
        <v>54551</v>
      </c>
      <c r="C10785" s="8" t="b">
        <f t="shared" si="673"/>
        <v>1</v>
      </c>
      <c r="D10785" s="21" t="b">
        <f t="shared" si="672"/>
        <v>0</v>
      </c>
      <c r="E10785" s="14" t="b">
        <f t="shared" si="674"/>
        <v>0</v>
      </c>
      <c r="F10785" s="3"/>
      <c r="G10785" s="5">
        <v>59147</v>
      </c>
    </row>
    <row r="10786" spans="2:7">
      <c r="B10786" s="24">
        <f t="shared" si="675"/>
        <v>54552</v>
      </c>
      <c r="C10786" s="8" t="b">
        <f t="shared" si="673"/>
        <v>1</v>
      </c>
      <c r="D10786" s="21" t="b">
        <f t="shared" si="672"/>
        <v>0</v>
      </c>
      <c r="E10786" s="14" t="b">
        <f t="shared" si="674"/>
        <v>0</v>
      </c>
      <c r="F10786" s="3"/>
      <c r="G10786" s="5">
        <v>59148</v>
      </c>
    </row>
    <row r="10787" spans="2:7">
      <c r="B10787" s="24">
        <f t="shared" si="675"/>
        <v>54553</v>
      </c>
      <c r="C10787" s="8" t="b">
        <f t="shared" si="673"/>
        <v>0</v>
      </c>
      <c r="D10787" s="21" t="b">
        <f t="shared" si="672"/>
        <v>0</v>
      </c>
      <c r="E10787" s="14">
        <f t="shared" si="674"/>
        <v>54553</v>
      </c>
      <c r="F10787" s="3"/>
      <c r="G10787" s="5">
        <v>59149</v>
      </c>
    </row>
    <row r="10788" spans="2:7">
      <c r="B10788" s="24">
        <f t="shared" si="675"/>
        <v>54554</v>
      </c>
      <c r="C10788" s="8" t="b">
        <f t="shared" si="673"/>
        <v>0</v>
      </c>
      <c r="D10788" s="21" t="b">
        <f t="shared" si="672"/>
        <v>0</v>
      </c>
      <c r="E10788" s="14">
        <f t="shared" si="674"/>
        <v>54554</v>
      </c>
      <c r="F10788" s="3"/>
      <c r="G10788" s="5">
        <v>59152</v>
      </c>
    </row>
    <row r="10789" spans="2:7">
      <c r="B10789" s="24">
        <f t="shared" si="675"/>
        <v>54555</v>
      </c>
      <c r="C10789" s="8" t="b">
        <f t="shared" si="673"/>
        <v>0</v>
      </c>
      <c r="D10789" s="21" t="b">
        <f t="shared" si="672"/>
        <v>0</v>
      </c>
      <c r="E10789" s="14">
        <f t="shared" si="674"/>
        <v>54555</v>
      </c>
      <c r="F10789" s="3"/>
      <c r="G10789" s="5">
        <v>59153</v>
      </c>
    </row>
    <row r="10790" spans="2:7">
      <c r="B10790" s="24">
        <f t="shared" si="675"/>
        <v>54556</v>
      </c>
      <c r="C10790" s="8" t="b">
        <f t="shared" si="673"/>
        <v>0</v>
      </c>
      <c r="D10790" s="21" t="b">
        <f t="shared" si="672"/>
        <v>0</v>
      </c>
      <c r="E10790" s="14">
        <f t="shared" si="674"/>
        <v>54556</v>
      </c>
      <c r="F10790" s="3"/>
      <c r="G10790" s="5">
        <v>59154</v>
      </c>
    </row>
    <row r="10791" spans="2:7">
      <c r="B10791" s="24">
        <f t="shared" si="675"/>
        <v>54557</v>
      </c>
      <c r="C10791" s="8" t="b">
        <f t="shared" si="673"/>
        <v>0</v>
      </c>
      <c r="D10791" s="21" t="b">
        <f t="shared" si="672"/>
        <v>0</v>
      </c>
      <c r="E10791" s="14">
        <f t="shared" si="674"/>
        <v>54557</v>
      </c>
      <c r="F10791" s="3"/>
      <c r="G10791" s="5">
        <v>59155</v>
      </c>
    </row>
    <row r="10792" spans="2:7">
      <c r="B10792" s="24">
        <f t="shared" si="675"/>
        <v>54558</v>
      </c>
      <c r="C10792" s="8" t="b">
        <f t="shared" si="673"/>
        <v>1</v>
      </c>
      <c r="D10792" s="21" t="b">
        <f t="shared" si="672"/>
        <v>0</v>
      </c>
      <c r="E10792" s="14" t="b">
        <f t="shared" si="674"/>
        <v>0</v>
      </c>
      <c r="F10792" s="3"/>
      <c r="G10792" s="5">
        <v>59156</v>
      </c>
    </row>
    <row r="10793" spans="2:7">
      <c r="B10793" s="24">
        <f t="shared" si="675"/>
        <v>54559</v>
      </c>
      <c r="C10793" s="8" t="b">
        <f t="shared" si="673"/>
        <v>1</v>
      </c>
      <c r="D10793" s="21" t="b">
        <f t="shared" si="672"/>
        <v>0</v>
      </c>
      <c r="E10793" s="14" t="b">
        <f t="shared" si="674"/>
        <v>0</v>
      </c>
      <c r="F10793" s="3"/>
      <c r="G10793" s="5">
        <v>59159</v>
      </c>
    </row>
    <row r="10794" spans="2:7">
      <c r="B10794" s="24">
        <f t="shared" si="675"/>
        <v>54560</v>
      </c>
      <c r="C10794" s="8" t="b">
        <f t="shared" si="673"/>
        <v>0</v>
      </c>
      <c r="D10794" s="21" t="b">
        <f t="shared" si="672"/>
        <v>0</v>
      </c>
      <c r="E10794" s="14">
        <f t="shared" si="674"/>
        <v>54560</v>
      </c>
      <c r="F10794" s="3"/>
      <c r="G10794" s="5">
        <v>59160</v>
      </c>
    </row>
    <row r="10795" spans="2:7">
      <c r="B10795" s="24">
        <f t="shared" si="675"/>
        <v>54561</v>
      </c>
      <c r="C10795" s="8" t="b">
        <f t="shared" si="673"/>
        <v>0</v>
      </c>
      <c r="D10795" s="21" t="b">
        <f t="shared" si="672"/>
        <v>0</v>
      </c>
      <c r="E10795" s="14">
        <f t="shared" si="674"/>
        <v>54561</v>
      </c>
      <c r="F10795" s="3"/>
      <c r="G10795" s="5">
        <v>59161</v>
      </c>
    </row>
    <row r="10796" spans="2:7">
      <c r="B10796" s="24">
        <f t="shared" si="675"/>
        <v>54562</v>
      </c>
      <c r="C10796" s="8" t="b">
        <f t="shared" si="673"/>
        <v>0</v>
      </c>
      <c r="D10796" s="21" t="b">
        <f t="shared" si="672"/>
        <v>0</v>
      </c>
      <c r="E10796" s="14">
        <f t="shared" si="674"/>
        <v>54562</v>
      </c>
      <c r="F10796" s="3"/>
      <c r="G10796" s="5">
        <v>59162</v>
      </c>
    </row>
    <row r="10797" spans="2:7">
      <c r="B10797" s="24">
        <f t="shared" si="675"/>
        <v>54563</v>
      </c>
      <c r="C10797" s="8" t="b">
        <f t="shared" si="673"/>
        <v>0</v>
      </c>
      <c r="D10797" s="21" t="b">
        <f t="shared" si="672"/>
        <v>0</v>
      </c>
      <c r="E10797" s="14">
        <f t="shared" si="674"/>
        <v>54563</v>
      </c>
      <c r="F10797" s="3"/>
      <c r="G10797" s="5">
        <v>59163</v>
      </c>
    </row>
    <row r="10798" spans="2:7">
      <c r="B10798" s="24">
        <f t="shared" si="675"/>
        <v>54564</v>
      </c>
      <c r="C10798" s="8" t="b">
        <f t="shared" si="673"/>
        <v>0</v>
      </c>
      <c r="D10798" s="21" t="b">
        <f t="shared" si="672"/>
        <v>0</v>
      </c>
      <c r="E10798" s="14">
        <f t="shared" si="674"/>
        <v>54564</v>
      </c>
      <c r="F10798" s="3"/>
      <c r="G10798" s="5">
        <v>59167</v>
      </c>
    </row>
    <row r="10799" spans="2:7">
      <c r="B10799" s="24">
        <f t="shared" si="675"/>
        <v>54565</v>
      </c>
      <c r="C10799" s="8" t="b">
        <f t="shared" si="673"/>
        <v>1</v>
      </c>
      <c r="D10799" s="21" t="b">
        <f t="shared" si="672"/>
        <v>0</v>
      </c>
      <c r="E10799" s="14" t="b">
        <f t="shared" si="674"/>
        <v>0</v>
      </c>
      <c r="F10799" s="3"/>
      <c r="G10799" s="5">
        <v>59168</v>
      </c>
    </row>
    <row r="10800" spans="2:7">
      <c r="B10800" s="24">
        <f t="shared" si="675"/>
        <v>54566</v>
      </c>
      <c r="C10800" s="8" t="b">
        <f t="shared" si="673"/>
        <v>1</v>
      </c>
      <c r="D10800" s="21" t="b">
        <f t="shared" si="672"/>
        <v>0</v>
      </c>
      <c r="E10800" s="14" t="b">
        <f t="shared" si="674"/>
        <v>0</v>
      </c>
      <c r="F10800" s="3"/>
      <c r="G10800" s="5">
        <v>59169</v>
      </c>
    </row>
    <row r="10801" spans="2:7">
      <c r="B10801" s="24">
        <f t="shared" si="675"/>
        <v>54567</v>
      </c>
      <c r="C10801" s="8" t="b">
        <f t="shared" si="673"/>
        <v>0</v>
      </c>
      <c r="D10801" s="21" t="b">
        <f t="shared" si="672"/>
        <v>0</v>
      </c>
      <c r="E10801" s="14">
        <f t="shared" si="674"/>
        <v>54567</v>
      </c>
      <c r="F10801" s="3"/>
      <c r="G10801" s="5">
        <v>59170</v>
      </c>
    </row>
    <row r="10802" spans="2:7">
      <c r="B10802" s="24">
        <f t="shared" si="675"/>
        <v>54568</v>
      </c>
      <c r="C10802" s="8" t="b">
        <f t="shared" si="673"/>
        <v>0</v>
      </c>
      <c r="D10802" s="21" t="b">
        <f t="shared" si="672"/>
        <v>0</v>
      </c>
      <c r="E10802" s="14">
        <f t="shared" si="674"/>
        <v>54568</v>
      </c>
      <c r="F10802" s="3"/>
      <c r="G10802" s="5">
        <v>59173</v>
      </c>
    </row>
    <row r="10803" spans="2:7">
      <c r="B10803" s="24">
        <f t="shared" si="675"/>
        <v>54569</v>
      </c>
      <c r="C10803" s="8" t="b">
        <f t="shared" si="673"/>
        <v>0</v>
      </c>
      <c r="D10803" s="21" t="b">
        <f t="shared" si="672"/>
        <v>0</v>
      </c>
      <c r="E10803" s="14">
        <f t="shared" si="674"/>
        <v>54569</v>
      </c>
      <c r="F10803" s="3"/>
      <c r="G10803" s="5">
        <v>59174</v>
      </c>
    </row>
    <row r="10804" spans="2:7">
      <c r="B10804" s="24">
        <f t="shared" si="675"/>
        <v>54570</v>
      </c>
      <c r="C10804" s="8" t="b">
        <f t="shared" si="673"/>
        <v>0</v>
      </c>
      <c r="D10804" s="21" t="b">
        <f t="shared" si="672"/>
        <v>0</v>
      </c>
      <c r="E10804" s="14">
        <f t="shared" si="674"/>
        <v>54570</v>
      </c>
      <c r="F10804" s="3"/>
      <c r="G10804" s="5">
        <v>59175</v>
      </c>
    </row>
    <row r="10805" spans="2:7">
      <c r="B10805" s="24">
        <f t="shared" si="675"/>
        <v>54571</v>
      </c>
      <c r="C10805" s="8" t="b">
        <f t="shared" si="673"/>
        <v>0</v>
      </c>
      <c r="D10805" s="21" t="b">
        <f t="shared" si="672"/>
        <v>0</v>
      </c>
      <c r="E10805" s="14">
        <f t="shared" si="674"/>
        <v>54571</v>
      </c>
      <c r="F10805" s="3"/>
      <c r="G10805" s="5">
        <v>59176</v>
      </c>
    </row>
    <row r="10806" spans="2:7">
      <c r="B10806" s="24">
        <f t="shared" si="675"/>
        <v>54572</v>
      </c>
      <c r="C10806" s="8" t="b">
        <f t="shared" si="673"/>
        <v>1</v>
      </c>
      <c r="D10806" s="21" t="b">
        <f t="shared" si="672"/>
        <v>0</v>
      </c>
      <c r="E10806" s="14" t="b">
        <f t="shared" si="674"/>
        <v>0</v>
      </c>
      <c r="F10806" s="3"/>
      <c r="G10806" s="5">
        <v>59177</v>
      </c>
    </row>
    <row r="10807" spans="2:7">
      <c r="B10807" s="24">
        <f t="shared" si="675"/>
        <v>54573</v>
      </c>
      <c r="C10807" s="8" t="b">
        <f t="shared" si="673"/>
        <v>1</v>
      </c>
      <c r="D10807" s="21" t="b">
        <f t="shared" si="672"/>
        <v>0</v>
      </c>
      <c r="E10807" s="14" t="b">
        <f t="shared" si="674"/>
        <v>0</v>
      </c>
      <c r="F10807" s="3"/>
      <c r="G10807" s="5">
        <v>59180</v>
      </c>
    </row>
    <row r="10808" spans="2:7">
      <c r="B10808" s="24">
        <f t="shared" si="675"/>
        <v>54574</v>
      </c>
      <c r="C10808" s="8" t="b">
        <f t="shared" si="673"/>
        <v>0</v>
      </c>
      <c r="D10808" s="21" t="b">
        <f t="shared" si="672"/>
        <v>0</v>
      </c>
      <c r="E10808" s="14">
        <f t="shared" si="674"/>
        <v>54574</v>
      </c>
      <c r="F10808" s="3"/>
      <c r="G10808" s="5">
        <v>59181</v>
      </c>
    </row>
    <row r="10809" spans="2:7">
      <c r="B10809" s="24">
        <f t="shared" si="675"/>
        <v>54575</v>
      </c>
      <c r="C10809" s="8" t="b">
        <f t="shared" si="673"/>
        <v>0</v>
      </c>
      <c r="D10809" s="21" t="b">
        <f t="shared" si="672"/>
        <v>0</v>
      </c>
      <c r="E10809" s="14">
        <f t="shared" si="674"/>
        <v>54575</v>
      </c>
      <c r="F10809" s="3"/>
      <c r="G10809" s="5">
        <v>59182</v>
      </c>
    </row>
    <row r="10810" spans="2:7">
      <c r="B10810" s="24">
        <f t="shared" si="675"/>
        <v>54576</v>
      </c>
      <c r="C10810" s="8" t="b">
        <f t="shared" si="673"/>
        <v>0</v>
      </c>
      <c r="D10810" s="21" t="b">
        <f t="shared" si="672"/>
        <v>0</v>
      </c>
      <c r="E10810" s="14">
        <f t="shared" si="674"/>
        <v>54576</v>
      </c>
      <c r="F10810" s="3"/>
      <c r="G10810" s="5">
        <v>59183</v>
      </c>
    </row>
    <row r="10811" spans="2:7">
      <c r="B10811" s="24">
        <f t="shared" si="675"/>
        <v>54577</v>
      </c>
      <c r="C10811" s="8" t="b">
        <f t="shared" si="673"/>
        <v>0</v>
      </c>
      <c r="D10811" s="21" t="b">
        <f t="shared" si="672"/>
        <v>0</v>
      </c>
      <c r="E10811" s="14">
        <f t="shared" si="674"/>
        <v>54577</v>
      </c>
      <c r="F10811" s="3"/>
      <c r="G10811" s="5">
        <v>59184</v>
      </c>
    </row>
    <row r="10812" spans="2:7">
      <c r="B10812" s="24">
        <f t="shared" si="675"/>
        <v>54578</v>
      </c>
      <c r="C10812" s="8" t="b">
        <f t="shared" si="673"/>
        <v>0</v>
      </c>
      <c r="D10812" s="21" t="b">
        <f t="shared" si="672"/>
        <v>0</v>
      </c>
      <c r="E10812" s="14">
        <f t="shared" si="674"/>
        <v>54578</v>
      </c>
      <c r="F10812" s="3"/>
      <c r="G10812" s="5">
        <v>59187</v>
      </c>
    </row>
    <row r="10813" spans="2:7">
      <c r="B10813" s="24">
        <f t="shared" si="675"/>
        <v>54579</v>
      </c>
      <c r="C10813" s="8" t="b">
        <f t="shared" si="673"/>
        <v>1</v>
      </c>
      <c r="D10813" s="21" t="b">
        <f t="shared" si="672"/>
        <v>0</v>
      </c>
      <c r="E10813" s="14" t="b">
        <f t="shared" si="674"/>
        <v>0</v>
      </c>
      <c r="F10813" s="3"/>
      <c r="G10813" s="5">
        <v>59188</v>
      </c>
    </row>
    <row r="10814" spans="2:7">
      <c r="B10814" s="24">
        <f t="shared" si="675"/>
        <v>54580</v>
      </c>
      <c r="C10814" s="8" t="b">
        <f t="shared" si="673"/>
        <v>1</v>
      </c>
      <c r="D10814" s="21" t="b">
        <f t="shared" si="672"/>
        <v>0</v>
      </c>
      <c r="E10814" s="14" t="b">
        <f t="shared" si="674"/>
        <v>0</v>
      </c>
      <c r="F10814" s="3"/>
      <c r="G10814" s="5">
        <v>59189</v>
      </c>
    </row>
    <row r="10815" spans="2:7">
      <c r="B10815" s="24">
        <f t="shared" si="675"/>
        <v>54581</v>
      </c>
      <c r="C10815" s="8" t="b">
        <f t="shared" si="673"/>
        <v>0</v>
      </c>
      <c r="D10815" s="21" t="b">
        <f t="shared" si="672"/>
        <v>0</v>
      </c>
      <c r="E10815" s="14">
        <f t="shared" si="674"/>
        <v>54581</v>
      </c>
      <c r="F10815" s="3"/>
      <c r="G10815" s="5">
        <v>59190</v>
      </c>
    </row>
    <row r="10816" spans="2:7">
      <c r="B10816" s="24">
        <f t="shared" si="675"/>
        <v>54582</v>
      </c>
      <c r="C10816" s="8" t="b">
        <f t="shared" si="673"/>
        <v>0</v>
      </c>
      <c r="D10816" s="21" t="b">
        <f t="shared" si="672"/>
        <v>0</v>
      </c>
      <c r="E10816" s="14">
        <f t="shared" si="674"/>
        <v>54582</v>
      </c>
      <c r="F10816" s="3"/>
      <c r="G10816" s="5">
        <v>59191</v>
      </c>
    </row>
    <row r="10817" spans="2:7">
      <c r="B10817" s="24">
        <f t="shared" si="675"/>
        <v>54583</v>
      </c>
      <c r="C10817" s="8" t="b">
        <f t="shared" si="673"/>
        <v>0</v>
      </c>
      <c r="D10817" s="21" t="b">
        <f t="shared" si="672"/>
        <v>0</v>
      </c>
      <c r="E10817" s="14">
        <f t="shared" si="674"/>
        <v>54583</v>
      </c>
      <c r="F10817" s="3"/>
      <c r="G10817" s="5">
        <v>59194</v>
      </c>
    </row>
    <row r="10818" spans="2:7">
      <c r="B10818" s="24">
        <f t="shared" si="675"/>
        <v>54584</v>
      </c>
      <c r="C10818" s="8" t="b">
        <f t="shared" si="673"/>
        <v>0</v>
      </c>
      <c r="D10818" s="21" t="b">
        <f t="shared" si="672"/>
        <v>0</v>
      </c>
      <c r="E10818" s="14">
        <f t="shared" si="674"/>
        <v>54584</v>
      </c>
      <c r="F10818" s="3"/>
      <c r="G10818" s="5">
        <v>59195</v>
      </c>
    </row>
    <row r="10819" spans="2:7">
      <c r="B10819" s="24">
        <f t="shared" si="675"/>
        <v>54585</v>
      </c>
      <c r="C10819" s="8" t="b">
        <f t="shared" si="673"/>
        <v>0</v>
      </c>
      <c r="D10819" s="21" t="b">
        <f t="shared" ref="D10819:D10882" si="676">IF(TYPE(VLOOKUP(B10819,Holidays,1,0))&lt;&gt;1,FALSE,TRUE)</f>
        <v>0</v>
      </c>
      <c r="E10819" s="14">
        <f t="shared" si="674"/>
        <v>54585</v>
      </c>
      <c r="F10819" s="3"/>
      <c r="G10819" s="5">
        <v>59196</v>
      </c>
    </row>
    <row r="10820" spans="2:7">
      <c r="B10820" s="24">
        <f t="shared" si="675"/>
        <v>54586</v>
      </c>
      <c r="C10820" s="8" t="b">
        <f t="shared" ref="C10820:C10883" si="677">IF(WEEKDAY(B10820,2)&gt;5,TRUE)</f>
        <v>1</v>
      </c>
      <c r="D10820" s="21" t="b">
        <f t="shared" si="676"/>
        <v>0</v>
      </c>
      <c r="E10820" s="14" t="b">
        <f t="shared" ref="E10820:E10883" si="678">IF(OR(C10820,D10820),FALSE,B10820)</f>
        <v>0</v>
      </c>
      <c r="F10820" s="3"/>
      <c r="G10820" s="5">
        <v>59197</v>
      </c>
    </row>
    <row r="10821" spans="2:7">
      <c r="B10821" s="24">
        <f t="shared" ref="B10821:B10884" si="679">B10820+1</f>
        <v>54587</v>
      </c>
      <c r="C10821" s="8" t="b">
        <f t="shared" si="677"/>
        <v>1</v>
      </c>
      <c r="D10821" s="21" t="b">
        <f t="shared" si="676"/>
        <v>0</v>
      </c>
      <c r="E10821" s="14" t="b">
        <f t="shared" si="678"/>
        <v>0</v>
      </c>
      <c r="F10821" s="3"/>
      <c r="G10821" s="5">
        <v>59198</v>
      </c>
    </row>
    <row r="10822" spans="2:7">
      <c r="B10822" s="24">
        <f t="shared" si="679"/>
        <v>54588</v>
      </c>
      <c r="C10822" s="8" t="b">
        <f t="shared" si="677"/>
        <v>0</v>
      </c>
      <c r="D10822" s="21" t="b">
        <f t="shared" si="676"/>
        <v>0</v>
      </c>
      <c r="E10822" s="14">
        <f t="shared" si="678"/>
        <v>54588</v>
      </c>
      <c r="F10822" s="3"/>
      <c r="G10822" s="5">
        <v>59201</v>
      </c>
    </row>
    <row r="10823" spans="2:7">
      <c r="B10823" s="24">
        <f t="shared" si="679"/>
        <v>54589</v>
      </c>
      <c r="C10823" s="8" t="b">
        <f t="shared" si="677"/>
        <v>0</v>
      </c>
      <c r="D10823" s="21" t="b">
        <f t="shared" si="676"/>
        <v>0</v>
      </c>
      <c r="E10823" s="14">
        <f t="shared" si="678"/>
        <v>54589</v>
      </c>
      <c r="F10823" s="3"/>
      <c r="G10823" s="5">
        <v>59202</v>
      </c>
    </row>
    <row r="10824" spans="2:7">
      <c r="B10824" s="24">
        <f t="shared" si="679"/>
        <v>54590</v>
      </c>
      <c r="C10824" s="8" t="b">
        <f t="shared" si="677"/>
        <v>0</v>
      </c>
      <c r="D10824" s="21" t="b">
        <f t="shared" si="676"/>
        <v>0</v>
      </c>
      <c r="E10824" s="14">
        <f t="shared" si="678"/>
        <v>54590</v>
      </c>
      <c r="F10824" s="3"/>
      <c r="G10824" s="5">
        <v>59203</v>
      </c>
    </row>
    <row r="10825" spans="2:7">
      <c r="B10825" s="24">
        <f t="shared" si="679"/>
        <v>54591</v>
      </c>
      <c r="C10825" s="8" t="b">
        <f t="shared" si="677"/>
        <v>0</v>
      </c>
      <c r="D10825" s="21" t="b">
        <f t="shared" si="676"/>
        <v>0</v>
      </c>
      <c r="E10825" s="14">
        <f t="shared" si="678"/>
        <v>54591</v>
      </c>
      <c r="F10825" s="3"/>
      <c r="G10825" s="5">
        <v>59204</v>
      </c>
    </row>
    <row r="10826" spans="2:7">
      <c r="B10826" s="24">
        <f t="shared" si="679"/>
        <v>54592</v>
      </c>
      <c r="C10826" s="8" t="b">
        <f t="shared" si="677"/>
        <v>0</v>
      </c>
      <c r="D10826" s="21" t="b">
        <f t="shared" si="676"/>
        <v>0</v>
      </c>
      <c r="E10826" s="14">
        <f t="shared" si="678"/>
        <v>54592</v>
      </c>
      <c r="F10826" s="3"/>
      <c r="G10826" s="5">
        <v>59205</v>
      </c>
    </row>
    <row r="10827" spans="2:7">
      <c r="B10827" s="24">
        <f t="shared" si="679"/>
        <v>54593</v>
      </c>
      <c r="C10827" s="8" t="b">
        <f t="shared" si="677"/>
        <v>1</v>
      </c>
      <c r="D10827" s="21" t="b">
        <f t="shared" si="676"/>
        <v>0</v>
      </c>
      <c r="E10827" s="14" t="b">
        <f t="shared" si="678"/>
        <v>0</v>
      </c>
      <c r="F10827" s="3"/>
      <c r="G10827" s="5">
        <v>59208</v>
      </c>
    </row>
    <row r="10828" spans="2:7">
      <c r="B10828" s="24">
        <f t="shared" si="679"/>
        <v>54594</v>
      </c>
      <c r="C10828" s="8" t="b">
        <f t="shared" si="677"/>
        <v>1</v>
      </c>
      <c r="D10828" s="21" t="b">
        <f t="shared" si="676"/>
        <v>0</v>
      </c>
      <c r="E10828" s="14" t="b">
        <f t="shared" si="678"/>
        <v>0</v>
      </c>
      <c r="F10828" s="3"/>
      <c r="G10828" s="5">
        <v>59209</v>
      </c>
    </row>
    <row r="10829" spans="2:7">
      <c r="B10829" s="24">
        <f t="shared" si="679"/>
        <v>54595</v>
      </c>
      <c r="C10829" s="8" t="b">
        <f t="shared" si="677"/>
        <v>0</v>
      </c>
      <c r="D10829" s="21" t="b">
        <f t="shared" si="676"/>
        <v>0</v>
      </c>
      <c r="E10829" s="14">
        <f t="shared" si="678"/>
        <v>54595</v>
      </c>
      <c r="F10829" s="3"/>
      <c r="G10829" s="5">
        <v>59210</v>
      </c>
    </row>
    <row r="10830" spans="2:7">
      <c r="B10830" s="24">
        <f t="shared" si="679"/>
        <v>54596</v>
      </c>
      <c r="C10830" s="8" t="b">
        <f t="shared" si="677"/>
        <v>0</v>
      </c>
      <c r="D10830" s="21" t="b">
        <f t="shared" si="676"/>
        <v>0</v>
      </c>
      <c r="E10830" s="14">
        <f t="shared" si="678"/>
        <v>54596</v>
      </c>
      <c r="F10830" s="3"/>
      <c r="G10830" s="5">
        <v>59211</v>
      </c>
    </row>
    <row r="10831" spans="2:7">
      <c r="B10831" s="24">
        <f t="shared" si="679"/>
        <v>54597</v>
      </c>
      <c r="C10831" s="8" t="b">
        <f t="shared" si="677"/>
        <v>0</v>
      </c>
      <c r="D10831" s="21" t="b">
        <f t="shared" si="676"/>
        <v>0</v>
      </c>
      <c r="E10831" s="14">
        <f t="shared" si="678"/>
        <v>54597</v>
      </c>
      <c r="F10831" s="3"/>
      <c r="G10831" s="5">
        <v>59212</v>
      </c>
    </row>
    <row r="10832" spans="2:7">
      <c r="B10832" s="24">
        <f t="shared" si="679"/>
        <v>54598</v>
      </c>
      <c r="C10832" s="8" t="b">
        <f t="shared" si="677"/>
        <v>0</v>
      </c>
      <c r="D10832" s="21" t="b">
        <f t="shared" si="676"/>
        <v>0</v>
      </c>
      <c r="E10832" s="14">
        <f t="shared" si="678"/>
        <v>54598</v>
      </c>
      <c r="F10832" s="3"/>
      <c r="G10832" s="5">
        <v>59215</v>
      </c>
    </row>
    <row r="10833" spans="2:7">
      <c r="B10833" s="24">
        <f t="shared" si="679"/>
        <v>54599</v>
      </c>
      <c r="C10833" s="8" t="b">
        <f t="shared" si="677"/>
        <v>0</v>
      </c>
      <c r="D10833" s="21" t="b">
        <f t="shared" si="676"/>
        <v>0</v>
      </c>
      <c r="E10833" s="14">
        <f t="shared" si="678"/>
        <v>54599</v>
      </c>
      <c r="F10833" s="3"/>
      <c r="G10833" s="5">
        <v>59216</v>
      </c>
    </row>
    <row r="10834" spans="2:7">
      <c r="B10834" s="24">
        <f t="shared" si="679"/>
        <v>54600</v>
      </c>
      <c r="C10834" s="8" t="b">
        <f t="shared" si="677"/>
        <v>1</v>
      </c>
      <c r="D10834" s="21" t="b">
        <f t="shared" si="676"/>
        <v>0</v>
      </c>
      <c r="E10834" s="14" t="b">
        <f t="shared" si="678"/>
        <v>0</v>
      </c>
      <c r="F10834" s="3"/>
      <c r="G10834" s="5">
        <v>59217</v>
      </c>
    </row>
    <row r="10835" spans="2:7">
      <c r="B10835" s="24">
        <f t="shared" si="679"/>
        <v>54601</v>
      </c>
      <c r="C10835" s="8" t="b">
        <f t="shared" si="677"/>
        <v>1</v>
      </c>
      <c r="D10835" s="21" t="b">
        <f t="shared" si="676"/>
        <v>0</v>
      </c>
      <c r="E10835" s="14" t="b">
        <f t="shared" si="678"/>
        <v>0</v>
      </c>
      <c r="F10835" s="3"/>
      <c r="G10835" s="5">
        <v>59218</v>
      </c>
    </row>
    <row r="10836" spans="2:7">
      <c r="B10836" s="24">
        <f t="shared" si="679"/>
        <v>54602</v>
      </c>
      <c r="C10836" s="8" t="b">
        <f t="shared" si="677"/>
        <v>0</v>
      </c>
      <c r="D10836" s="21" t="b">
        <f t="shared" si="676"/>
        <v>0</v>
      </c>
      <c r="E10836" s="14">
        <f t="shared" si="678"/>
        <v>54602</v>
      </c>
      <c r="F10836" s="3"/>
      <c r="G10836" s="5">
        <v>59219</v>
      </c>
    </row>
    <row r="10837" spans="2:7">
      <c r="B10837" s="24">
        <f t="shared" si="679"/>
        <v>54603</v>
      </c>
      <c r="C10837" s="8" t="b">
        <f t="shared" si="677"/>
        <v>0</v>
      </c>
      <c r="D10837" s="21" t="b">
        <f t="shared" si="676"/>
        <v>0</v>
      </c>
      <c r="E10837" s="14">
        <f t="shared" si="678"/>
        <v>54603</v>
      </c>
      <c r="F10837" s="3"/>
      <c r="G10837" s="5">
        <v>59222</v>
      </c>
    </row>
    <row r="10838" spans="2:7">
      <c r="B10838" s="24">
        <f t="shared" si="679"/>
        <v>54604</v>
      </c>
      <c r="C10838" s="8" t="b">
        <f t="shared" si="677"/>
        <v>0</v>
      </c>
      <c r="D10838" s="21" t="b">
        <f t="shared" si="676"/>
        <v>0</v>
      </c>
      <c r="E10838" s="14">
        <f t="shared" si="678"/>
        <v>54604</v>
      </c>
      <c r="F10838" s="3"/>
      <c r="G10838" s="5">
        <v>59223</v>
      </c>
    </row>
    <row r="10839" spans="2:7">
      <c r="B10839" s="24">
        <f t="shared" si="679"/>
        <v>54605</v>
      </c>
      <c r="C10839" s="8" t="b">
        <f t="shared" si="677"/>
        <v>0</v>
      </c>
      <c r="D10839" s="21" t="b">
        <f t="shared" si="676"/>
        <v>0</v>
      </c>
      <c r="E10839" s="14">
        <f t="shared" si="678"/>
        <v>54605</v>
      </c>
      <c r="F10839" s="3"/>
      <c r="G10839" s="5">
        <v>59224</v>
      </c>
    </row>
    <row r="10840" spans="2:7">
      <c r="B10840" s="24">
        <f t="shared" si="679"/>
        <v>54606</v>
      </c>
      <c r="C10840" s="8" t="b">
        <f t="shared" si="677"/>
        <v>0</v>
      </c>
      <c r="D10840" s="21" t="b">
        <f t="shared" si="676"/>
        <v>0</v>
      </c>
      <c r="E10840" s="14">
        <f t="shared" si="678"/>
        <v>54606</v>
      </c>
      <c r="F10840" s="3"/>
      <c r="G10840" s="5">
        <v>59225</v>
      </c>
    </row>
    <row r="10841" spans="2:7">
      <c r="B10841" s="24">
        <f t="shared" si="679"/>
        <v>54607</v>
      </c>
      <c r="C10841" s="8" t="b">
        <f t="shared" si="677"/>
        <v>1</v>
      </c>
      <c r="D10841" s="21" t="b">
        <f t="shared" si="676"/>
        <v>0</v>
      </c>
      <c r="E10841" s="14" t="b">
        <f t="shared" si="678"/>
        <v>0</v>
      </c>
      <c r="F10841" s="3"/>
      <c r="G10841" s="5">
        <v>59226</v>
      </c>
    </row>
    <row r="10842" spans="2:7">
      <c r="B10842" s="24">
        <f t="shared" si="679"/>
        <v>54608</v>
      </c>
      <c r="C10842" s="8" t="b">
        <f t="shared" si="677"/>
        <v>1</v>
      </c>
      <c r="D10842" s="21" t="b">
        <f t="shared" si="676"/>
        <v>0</v>
      </c>
      <c r="E10842" s="14" t="b">
        <f t="shared" si="678"/>
        <v>0</v>
      </c>
      <c r="F10842" s="3"/>
      <c r="G10842" s="5">
        <v>59229</v>
      </c>
    </row>
    <row r="10843" spans="2:7">
      <c r="B10843" s="24">
        <f t="shared" si="679"/>
        <v>54609</v>
      </c>
      <c r="C10843" s="8" t="b">
        <f t="shared" si="677"/>
        <v>0</v>
      </c>
      <c r="D10843" s="21" t="b">
        <f t="shared" si="676"/>
        <v>0</v>
      </c>
      <c r="E10843" s="14">
        <f t="shared" si="678"/>
        <v>54609</v>
      </c>
      <c r="F10843" s="3"/>
      <c r="G10843" s="5">
        <v>59230</v>
      </c>
    </row>
    <row r="10844" spans="2:7">
      <c r="B10844" s="24">
        <f t="shared" si="679"/>
        <v>54610</v>
      </c>
      <c r="C10844" s="8" t="b">
        <f t="shared" si="677"/>
        <v>0</v>
      </c>
      <c r="D10844" s="21" t="b">
        <f t="shared" si="676"/>
        <v>0</v>
      </c>
      <c r="E10844" s="14">
        <f t="shared" si="678"/>
        <v>54610</v>
      </c>
      <c r="F10844" s="3"/>
      <c r="G10844" s="5">
        <v>59231</v>
      </c>
    </row>
    <row r="10845" spans="2:7">
      <c r="B10845" s="24">
        <f t="shared" si="679"/>
        <v>54611</v>
      </c>
      <c r="C10845" s="8" t="b">
        <f t="shared" si="677"/>
        <v>0</v>
      </c>
      <c r="D10845" s="21" t="b">
        <f t="shared" si="676"/>
        <v>0</v>
      </c>
      <c r="E10845" s="14">
        <f t="shared" si="678"/>
        <v>54611</v>
      </c>
      <c r="F10845" s="3"/>
      <c r="G10845" s="5">
        <v>59232</v>
      </c>
    </row>
    <row r="10846" spans="2:7">
      <c r="B10846" s="24">
        <f t="shared" si="679"/>
        <v>54612</v>
      </c>
      <c r="C10846" s="8" t="b">
        <f t="shared" si="677"/>
        <v>0</v>
      </c>
      <c r="D10846" s="21" t="b">
        <f t="shared" si="676"/>
        <v>0</v>
      </c>
      <c r="E10846" s="14">
        <f t="shared" si="678"/>
        <v>54612</v>
      </c>
      <c r="F10846" s="3"/>
      <c r="G10846" s="5">
        <v>59233</v>
      </c>
    </row>
    <row r="10847" spans="2:7">
      <c r="B10847" s="24">
        <f t="shared" si="679"/>
        <v>54613</v>
      </c>
      <c r="C10847" s="8" t="b">
        <f t="shared" si="677"/>
        <v>0</v>
      </c>
      <c r="D10847" s="21" t="b">
        <f t="shared" si="676"/>
        <v>0</v>
      </c>
      <c r="E10847" s="14">
        <f t="shared" si="678"/>
        <v>54613</v>
      </c>
      <c r="F10847" s="3"/>
      <c r="G10847" s="5">
        <v>59236</v>
      </c>
    </row>
    <row r="10848" spans="2:7">
      <c r="B10848" s="24">
        <f t="shared" si="679"/>
        <v>54614</v>
      </c>
      <c r="C10848" s="8" t="b">
        <f t="shared" si="677"/>
        <v>1</v>
      </c>
      <c r="D10848" s="21" t="b">
        <f t="shared" si="676"/>
        <v>0</v>
      </c>
      <c r="E10848" s="14" t="b">
        <f t="shared" si="678"/>
        <v>0</v>
      </c>
      <c r="F10848" s="3"/>
      <c r="G10848" s="5">
        <v>59237</v>
      </c>
    </row>
    <row r="10849" spans="2:7">
      <c r="B10849" s="24">
        <f t="shared" si="679"/>
        <v>54615</v>
      </c>
      <c r="C10849" s="8" t="b">
        <f t="shared" si="677"/>
        <v>1</v>
      </c>
      <c r="D10849" s="21" t="b">
        <f t="shared" si="676"/>
        <v>0</v>
      </c>
      <c r="E10849" s="14" t="b">
        <f t="shared" si="678"/>
        <v>0</v>
      </c>
      <c r="F10849" s="3"/>
      <c r="G10849" s="5">
        <v>59238</v>
      </c>
    </row>
    <row r="10850" spans="2:7">
      <c r="B10850" s="24">
        <f t="shared" si="679"/>
        <v>54616</v>
      </c>
      <c r="C10850" s="8" t="b">
        <f t="shared" si="677"/>
        <v>0</v>
      </c>
      <c r="D10850" s="21" t="b">
        <f t="shared" si="676"/>
        <v>0</v>
      </c>
      <c r="E10850" s="14">
        <f t="shared" si="678"/>
        <v>54616</v>
      </c>
      <c r="F10850" s="3"/>
      <c r="G10850" s="5">
        <v>59239</v>
      </c>
    </row>
    <row r="10851" spans="2:7">
      <c r="B10851" s="24">
        <f t="shared" si="679"/>
        <v>54617</v>
      </c>
      <c r="C10851" s="8" t="b">
        <f t="shared" si="677"/>
        <v>0</v>
      </c>
      <c r="D10851" s="21" t="b">
        <f t="shared" si="676"/>
        <v>0</v>
      </c>
      <c r="E10851" s="14">
        <f t="shared" si="678"/>
        <v>54617</v>
      </c>
      <c r="F10851" s="3"/>
      <c r="G10851" s="5">
        <v>59240</v>
      </c>
    </row>
    <row r="10852" spans="2:7">
      <c r="B10852" s="24">
        <f t="shared" si="679"/>
        <v>54618</v>
      </c>
      <c r="C10852" s="8" t="b">
        <f t="shared" si="677"/>
        <v>0</v>
      </c>
      <c r="D10852" s="21" t="b">
        <f t="shared" si="676"/>
        <v>0</v>
      </c>
      <c r="E10852" s="14">
        <f t="shared" si="678"/>
        <v>54618</v>
      </c>
      <c r="F10852" s="3"/>
      <c r="G10852" s="5">
        <v>59243</v>
      </c>
    </row>
    <row r="10853" spans="2:7">
      <c r="B10853" s="24">
        <f t="shared" si="679"/>
        <v>54619</v>
      </c>
      <c r="C10853" s="8" t="b">
        <f t="shared" si="677"/>
        <v>0</v>
      </c>
      <c r="D10853" s="21" t="b">
        <f t="shared" si="676"/>
        <v>0</v>
      </c>
      <c r="E10853" s="14">
        <f t="shared" si="678"/>
        <v>54619</v>
      </c>
      <c r="F10853" s="3"/>
      <c r="G10853" s="5">
        <v>59244</v>
      </c>
    </row>
    <row r="10854" spans="2:7">
      <c r="B10854" s="24">
        <f t="shared" si="679"/>
        <v>54620</v>
      </c>
      <c r="C10854" s="8" t="b">
        <f t="shared" si="677"/>
        <v>0</v>
      </c>
      <c r="D10854" s="21" t="b">
        <f t="shared" si="676"/>
        <v>0</v>
      </c>
      <c r="E10854" s="14">
        <f t="shared" si="678"/>
        <v>54620</v>
      </c>
      <c r="F10854" s="3"/>
      <c r="G10854" s="5">
        <v>59245</v>
      </c>
    </row>
    <row r="10855" spans="2:7">
      <c r="B10855" s="24">
        <f t="shared" si="679"/>
        <v>54621</v>
      </c>
      <c r="C10855" s="8" t="b">
        <f t="shared" si="677"/>
        <v>1</v>
      </c>
      <c r="D10855" s="21" t="b">
        <f t="shared" si="676"/>
        <v>0</v>
      </c>
      <c r="E10855" s="14" t="b">
        <f t="shared" si="678"/>
        <v>0</v>
      </c>
      <c r="F10855" s="3"/>
      <c r="G10855" s="5">
        <v>59246</v>
      </c>
    </row>
    <row r="10856" spans="2:7">
      <c r="B10856" s="24">
        <f t="shared" si="679"/>
        <v>54622</v>
      </c>
      <c r="C10856" s="8" t="b">
        <f t="shared" si="677"/>
        <v>1</v>
      </c>
      <c r="D10856" s="21" t="b">
        <f t="shared" si="676"/>
        <v>0</v>
      </c>
      <c r="E10856" s="14" t="b">
        <f t="shared" si="678"/>
        <v>0</v>
      </c>
      <c r="F10856" s="3"/>
      <c r="G10856" s="5">
        <v>59247</v>
      </c>
    </row>
    <row r="10857" spans="2:7">
      <c r="B10857" s="24">
        <f t="shared" si="679"/>
        <v>54623</v>
      </c>
      <c r="C10857" s="8" t="b">
        <f t="shared" si="677"/>
        <v>0</v>
      </c>
      <c r="D10857" s="21" t="b">
        <f t="shared" si="676"/>
        <v>0</v>
      </c>
      <c r="E10857" s="14">
        <f t="shared" si="678"/>
        <v>54623</v>
      </c>
      <c r="F10857" s="3"/>
      <c r="G10857" s="5">
        <v>59250</v>
      </c>
    </row>
    <row r="10858" spans="2:7">
      <c r="B10858" s="24">
        <f t="shared" si="679"/>
        <v>54624</v>
      </c>
      <c r="C10858" s="8" t="b">
        <f t="shared" si="677"/>
        <v>0</v>
      </c>
      <c r="D10858" s="21" t="b">
        <f t="shared" si="676"/>
        <v>0</v>
      </c>
      <c r="E10858" s="14">
        <f t="shared" si="678"/>
        <v>54624</v>
      </c>
      <c r="F10858" s="3"/>
      <c r="G10858" s="5">
        <v>59251</v>
      </c>
    </row>
    <row r="10859" spans="2:7">
      <c r="B10859" s="24">
        <f t="shared" si="679"/>
        <v>54625</v>
      </c>
      <c r="C10859" s="8" t="b">
        <f t="shared" si="677"/>
        <v>0</v>
      </c>
      <c r="D10859" s="21" t="b">
        <f t="shared" si="676"/>
        <v>0</v>
      </c>
      <c r="E10859" s="14">
        <f t="shared" si="678"/>
        <v>54625</v>
      </c>
      <c r="F10859" s="3"/>
      <c r="G10859" s="5">
        <v>59252</v>
      </c>
    </row>
    <row r="10860" spans="2:7">
      <c r="B10860" s="24">
        <f t="shared" si="679"/>
        <v>54626</v>
      </c>
      <c r="C10860" s="8" t="b">
        <f t="shared" si="677"/>
        <v>0</v>
      </c>
      <c r="D10860" s="21" t="b">
        <f t="shared" si="676"/>
        <v>0</v>
      </c>
      <c r="E10860" s="14">
        <f t="shared" si="678"/>
        <v>54626</v>
      </c>
      <c r="F10860" s="3"/>
      <c r="G10860" s="5">
        <v>59253</v>
      </c>
    </row>
    <row r="10861" spans="2:7">
      <c r="B10861" s="24">
        <f t="shared" si="679"/>
        <v>54627</v>
      </c>
      <c r="C10861" s="8" t="b">
        <f t="shared" si="677"/>
        <v>0</v>
      </c>
      <c r="D10861" s="21" t="b">
        <f t="shared" si="676"/>
        <v>0</v>
      </c>
      <c r="E10861" s="14">
        <f t="shared" si="678"/>
        <v>54627</v>
      </c>
      <c r="F10861" s="3"/>
      <c r="G10861" s="5">
        <v>59258</v>
      </c>
    </row>
    <row r="10862" spans="2:7">
      <c r="B10862" s="24">
        <f t="shared" si="679"/>
        <v>54628</v>
      </c>
      <c r="C10862" s="8" t="b">
        <f t="shared" si="677"/>
        <v>1</v>
      </c>
      <c r="D10862" s="21" t="b">
        <f t="shared" si="676"/>
        <v>0</v>
      </c>
      <c r="E10862" s="14" t="b">
        <f t="shared" si="678"/>
        <v>0</v>
      </c>
      <c r="F10862" s="3"/>
      <c r="G10862" s="5">
        <v>59259</v>
      </c>
    </row>
    <row r="10863" spans="2:7">
      <c r="B10863" s="24">
        <f t="shared" si="679"/>
        <v>54629</v>
      </c>
      <c r="C10863" s="8" t="b">
        <f t="shared" si="677"/>
        <v>1</v>
      </c>
      <c r="D10863" s="21" t="b">
        <f t="shared" si="676"/>
        <v>0</v>
      </c>
      <c r="E10863" s="14" t="b">
        <f t="shared" si="678"/>
        <v>0</v>
      </c>
      <c r="F10863" s="3"/>
      <c r="G10863" s="5">
        <v>59260</v>
      </c>
    </row>
    <row r="10864" spans="2:7">
      <c r="B10864" s="24">
        <f t="shared" si="679"/>
        <v>54630</v>
      </c>
      <c r="C10864" s="8" t="b">
        <f t="shared" si="677"/>
        <v>0</v>
      </c>
      <c r="D10864" s="21" t="b">
        <f t="shared" si="676"/>
        <v>0</v>
      </c>
      <c r="E10864" s="14">
        <f t="shared" si="678"/>
        <v>54630</v>
      </c>
      <c r="F10864" s="3"/>
      <c r="G10864" s="5">
        <v>59261</v>
      </c>
    </row>
    <row r="10865" spans="2:7">
      <c r="B10865" s="24">
        <f t="shared" si="679"/>
        <v>54631</v>
      </c>
      <c r="C10865" s="8" t="b">
        <f t="shared" si="677"/>
        <v>0</v>
      </c>
      <c r="D10865" s="21" t="b">
        <f t="shared" si="676"/>
        <v>0</v>
      </c>
      <c r="E10865" s="14">
        <f t="shared" si="678"/>
        <v>54631</v>
      </c>
      <c r="F10865" s="3"/>
      <c r="G10865" s="5">
        <v>59264</v>
      </c>
    </row>
    <row r="10866" spans="2:7">
      <c r="B10866" s="24">
        <f t="shared" si="679"/>
        <v>54632</v>
      </c>
      <c r="C10866" s="8" t="b">
        <f t="shared" si="677"/>
        <v>0</v>
      </c>
      <c r="D10866" s="21" t="b">
        <f t="shared" si="676"/>
        <v>0</v>
      </c>
      <c r="E10866" s="14">
        <f t="shared" si="678"/>
        <v>54632</v>
      </c>
      <c r="F10866" s="3"/>
      <c r="G10866" s="5">
        <v>59265</v>
      </c>
    </row>
    <row r="10867" spans="2:7">
      <c r="B10867" s="24">
        <f t="shared" si="679"/>
        <v>54633</v>
      </c>
      <c r="C10867" s="8" t="b">
        <f t="shared" si="677"/>
        <v>0</v>
      </c>
      <c r="D10867" s="21" t="b">
        <f t="shared" si="676"/>
        <v>0</v>
      </c>
      <c r="E10867" s="14">
        <f t="shared" si="678"/>
        <v>54633</v>
      </c>
      <c r="F10867" s="3"/>
      <c r="G10867" s="5">
        <v>59266</v>
      </c>
    </row>
    <row r="10868" spans="2:7">
      <c r="B10868" s="24">
        <f t="shared" si="679"/>
        <v>54634</v>
      </c>
      <c r="C10868" s="8" t="b">
        <f t="shared" si="677"/>
        <v>0</v>
      </c>
      <c r="D10868" s="21" t="b">
        <f t="shared" si="676"/>
        <v>0</v>
      </c>
      <c r="E10868" s="14">
        <f t="shared" si="678"/>
        <v>54634</v>
      </c>
      <c r="F10868" s="3"/>
      <c r="G10868" s="5">
        <v>59267</v>
      </c>
    </row>
    <row r="10869" spans="2:7">
      <c r="B10869" s="24">
        <f t="shared" si="679"/>
        <v>54635</v>
      </c>
      <c r="C10869" s="8" t="b">
        <f t="shared" si="677"/>
        <v>1</v>
      </c>
      <c r="D10869" s="21" t="b">
        <f t="shared" si="676"/>
        <v>0</v>
      </c>
      <c r="E10869" s="14" t="b">
        <f t="shared" si="678"/>
        <v>0</v>
      </c>
      <c r="F10869" s="3"/>
      <c r="G10869" s="5">
        <v>59268</v>
      </c>
    </row>
    <row r="10870" spans="2:7">
      <c r="B10870" s="24">
        <f t="shared" si="679"/>
        <v>54636</v>
      </c>
      <c r="C10870" s="8" t="b">
        <f t="shared" si="677"/>
        <v>1</v>
      </c>
      <c r="D10870" s="21" t="b">
        <f t="shared" si="676"/>
        <v>0</v>
      </c>
      <c r="E10870" s="14" t="b">
        <f t="shared" si="678"/>
        <v>0</v>
      </c>
      <c r="F10870" s="3"/>
      <c r="G10870" s="5">
        <v>59271</v>
      </c>
    </row>
    <row r="10871" spans="2:7">
      <c r="B10871" s="24">
        <f t="shared" si="679"/>
        <v>54637</v>
      </c>
      <c r="C10871" s="8" t="b">
        <f t="shared" si="677"/>
        <v>0</v>
      </c>
      <c r="D10871" s="21" t="b">
        <f t="shared" si="676"/>
        <v>0</v>
      </c>
      <c r="E10871" s="14">
        <f t="shared" si="678"/>
        <v>54637</v>
      </c>
      <c r="F10871" s="3"/>
      <c r="G10871" s="5">
        <v>59272</v>
      </c>
    </row>
    <row r="10872" spans="2:7">
      <c r="B10872" s="24">
        <f t="shared" si="679"/>
        <v>54638</v>
      </c>
      <c r="C10872" s="8" t="b">
        <f t="shared" si="677"/>
        <v>0</v>
      </c>
      <c r="D10872" s="21" t="b">
        <f t="shared" si="676"/>
        <v>0</v>
      </c>
      <c r="E10872" s="14">
        <f t="shared" si="678"/>
        <v>54638</v>
      </c>
      <c r="F10872" s="3"/>
      <c r="G10872" s="5">
        <v>59273</v>
      </c>
    </row>
    <row r="10873" spans="2:7">
      <c r="B10873" s="24">
        <f t="shared" si="679"/>
        <v>54639</v>
      </c>
      <c r="C10873" s="8" t="b">
        <f t="shared" si="677"/>
        <v>0</v>
      </c>
      <c r="D10873" s="21" t="b">
        <f t="shared" si="676"/>
        <v>0</v>
      </c>
      <c r="E10873" s="14">
        <f t="shared" si="678"/>
        <v>54639</v>
      </c>
      <c r="F10873" s="3"/>
      <c r="G10873" s="5">
        <v>59274</v>
      </c>
    </row>
    <row r="10874" spans="2:7">
      <c r="B10874" s="24">
        <f t="shared" si="679"/>
        <v>54640</v>
      </c>
      <c r="C10874" s="8" t="b">
        <f t="shared" si="677"/>
        <v>0</v>
      </c>
      <c r="D10874" s="21" t="b">
        <f t="shared" si="676"/>
        <v>0</v>
      </c>
      <c r="E10874" s="14">
        <f t="shared" si="678"/>
        <v>54640</v>
      </c>
      <c r="F10874" s="3"/>
      <c r="G10874" s="5">
        <v>59275</v>
      </c>
    </row>
    <row r="10875" spans="2:7">
      <c r="B10875" s="24">
        <f t="shared" si="679"/>
        <v>54641</v>
      </c>
      <c r="C10875" s="8" t="b">
        <f t="shared" si="677"/>
        <v>0</v>
      </c>
      <c r="D10875" s="21" t="b">
        <f t="shared" si="676"/>
        <v>0</v>
      </c>
      <c r="E10875" s="14">
        <f t="shared" si="678"/>
        <v>54641</v>
      </c>
      <c r="F10875" s="3"/>
      <c r="G10875" s="5">
        <v>59278</v>
      </c>
    </row>
    <row r="10876" spans="2:7">
      <c r="B10876" s="24">
        <f t="shared" si="679"/>
        <v>54642</v>
      </c>
      <c r="C10876" s="8" t="b">
        <f t="shared" si="677"/>
        <v>1</v>
      </c>
      <c r="D10876" s="21" t="b">
        <f t="shared" si="676"/>
        <v>0</v>
      </c>
      <c r="E10876" s="14" t="b">
        <f t="shared" si="678"/>
        <v>0</v>
      </c>
      <c r="F10876" s="3"/>
      <c r="G10876" s="5">
        <v>59279</v>
      </c>
    </row>
    <row r="10877" spans="2:7">
      <c r="B10877" s="24">
        <f t="shared" si="679"/>
        <v>54643</v>
      </c>
      <c r="C10877" s="8" t="b">
        <f t="shared" si="677"/>
        <v>1</v>
      </c>
      <c r="D10877" s="21" t="b">
        <f t="shared" si="676"/>
        <v>0</v>
      </c>
      <c r="E10877" s="14" t="b">
        <f t="shared" si="678"/>
        <v>0</v>
      </c>
      <c r="F10877" s="3"/>
      <c r="G10877" s="5">
        <v>59280</v>
      </c>
    </row>
    <row r="10878" spans="2:7">
      <c r="B10878" s="24">
        <f t="shared" si="679"/>
        <v>54644</v>
      </c>
      <c r="C10878" s="8" t="b">
        <f t="shared" si="677"/>
        <v>0</v>
      </c>
      <c r="D10878" s="21" t="b">
        <f t="shared" si="676"/>
        <v>0</v>
      </c>
      <c r="E10878" s="14">
        <f t="shared" si="678"/>
        <v>54644</v>
      </c>
      <c r="F10878" s="3"/>
      <c r="G10878" s="5">
        <v>59281</v>
      </c>
    </row>
    <row r="10879" spans="2:7">
      <c r="B10879" s="24">
        <f t="shared" si="679"/>
        <v>54645</v>
      </c>
      <c r="C10879" s="8" t="b">
        <f t="shared" si="677"/>
        <v>0</v>
      </c>
      <c r="D10879" s="21" t="b">
        <f t="shared" si="676"/>
        <v>0</v>
      </c>
      <c r="E10879" s="14">
        <f t="shared" si="678"/>
        <v>54645</v>
      </c>
      <c r="F10879" s="3"/>
      <c r="G10879" s="5">
        <v>59282</v>
      </c>
    </row>
    <row r="10880" spans="2:7">
      <c r="B10880" s="24">
        <f t="shared" si="679"/>
        <v>54646</v>
      </c>
      <c r="C10880" s="8" t="b">
        <f t="shared" si="677"/>
        <v>0</v>
      </c>
      <c r="D10880" s="21" t="b">
        <f t="shared" si="676"/>
        <v>0</v>
      </c>
      <c r="E10880" s="14">
        <f t="shared" si="678"/>
        <v>54646</v>
      </c>
      <c r="F10880" s="3"/>
      <c r="G10880" s="5">
        <v>59285</v>
      </c>
    </row>
    <row r="10881" spans="2:7">
      <c r="B10881" s="24">
        <f t="shared" si="679"/>
        <v>54647</v>
      </c>
      <c r="C10881" s="8" t="b">
        <f t="shared" si="677"/>
        <v>0</v>
      </c>
      <c r="D10881" s="21" t="b">
        <f t="shared" si="676"/>
        <v>0</v>
      </c>
      <c r="E10881" s="14">
        <f t="shared" si="678"/>
        <v>54647</v>
      </c>
      <c r="F10881" s="3"/>
      <c r="G10881" s="5">
        <v>59286</v>
      </c>
    </row>
    <row r="10882" spans="2:7">
      <c r="B10882" s="24">
        <f t="shared" si="679"/>
        <v>54648</v>
      </c>
      <c r="C10882" s="8" t="b">
        <f t="shared" si="677"/>
        <v>0</v>
      </c>
      <c r="D10882" s="21" t="b">
        <f t="shared" si="676"/>
        <v>0</v>
      </c>
      <c r="E10882" s="14">
        <f t="shared" si="678"/>
        <v>54648</v>
      </c>
      <c r="F10882" s="3"/>
      <c r="G10882" s="5">
        <v>59287</v>
      </c>
    </row>
    <row r="10883" spans="2:7">
      <c r="B10883" s="24">
        <f t="shared" si="679"/>
        <v>54649</v>
      </c>
      <c r="C10883" s="8" t="b">
        <f t="shared" si="677"/>
        <v>1</v>
      </c>
      <c r="D10883" s="21" t="b">
        <f t="shared" ref="D10883:D10946" si="680">IF(TYPE(VLOOKUP(B10883,Holidays,1,0))&lt;&gt;1,FALSE,TRUE)</f>
        <v>0</v>
      </c>
      <c r="E10883" s="14" t="b">
        <f t="shared" si="678"/>
        <v>0</v>
      </c>
      <c r="F10883" s="3"/>
      <c r="G10883" s="5">
        <v>59288</v>
      </c>
    </row>
    <row r="10884" spans="2:7">
      <c r="B10884" s="24">
        <f t="shared" si="679"/>
        <v>54650</v>
      </c>
      <c r="C10884" s="8" t="b">
        <f t="shared" ref="C10884:C10947" si="681">IF(WEEKDAY(B10884,2)&gt;5,TRUE)</f>
        <v>1</v>
      </c>
      <c r="D10884" s="21" t="b">
        <f t="shared" si="680"/>
        <v>0</v>
      </c>
      <c r="E10884" s="14" t="b">
        <f t="shared" ref="E10884:E10947" si="682">IF(OR(C10884,D10884),FALSE,B10884)</f>
        <v>0</v>
      </c>
      <c r="F10884" s="3"/>
      <c r="G10884" s="5">
        <v>59289</v>
      </c>
    </row>
    <row r="10885" spans="2:7">
      <c r="B10885" s="24">
        <f t="shared" ref="B10885:B10948" si="683">B10884+1</f>
        <v>54651</v>
      </c>
      <c r="C10885" s="8" t="b">
        <f t="shared" si="681"/>
        <v>0</v>
      </c>
      <c r="D10885" s="21" t="b">
        <f t="shared" si="680"/>
        <v>0</v>
      </c>
      <c r="E10885" s="14">
        <f t="shared" si="682"/>
        <v>54651</v>
      </c>
      <c r="F10885" s="3"/>
      <c r="G10885" s="5">
        <v>59293</v>
      </c>
    </row>
    <row r="10886" spans="2:7">
      <c r="B10886" s="24">
        <f t="shared" si="683"/>
        <v>54652</v>
      </c>
      <c r="C10886" s="8" t="b">
        <f t="shared" si="681"/>
        <v>0</v>
      </c>
      <c r="D10886" s="21" t="b">
        <f t="shared" si="680"/>
        <v>0</v>
      </c>
      <c r="E10886" s="14">
        <f t="shared" si="682"/>
        <v>54652</v>
      </c>
      <c r="F10886" s="3"/>
      <c r="G10886" s="5">
        <v>59294</v>
      </c>
    </row>
    <row r="10887" spans="2:7">
      <c r="B10887" s="24">
        <f t="shared" si="683"/>
        <v>54653</v>
      </c>
      <c r="C10887" s="8" t="b">
        <f t="shared" si="681"/>
        <v>0</v>
      </c>
      <c r="D10887" s="21" t="b">
        <f t="shared" si="680"/>
        <v>0</v>
      </c>
      <c r="E10887" s="14">
        <f t="shared" si="682"/>
        <v>54653</v>
      </c>
      <c r="F10887" s="3"/>
      <c r="G10887" s="5">
        <v>59295</v>
      </c>
    </row>
    <row r="10888" spans="2:7">
      <c r="B10888" s="24">
        <f t="shared" si="683"/>
        <v>54654</v>
      </c>
      <c r="C10888" s="8" t="b">
        <f t="shared" si="681"/>
        <v>0</v>
      </c>
      <c r="D10888" s="21" t="b">
        <f t="shared" si="680"/>
        <v>0</v>
      </c>
      <c r="E10888" s="14">
        <f t="shared" si="682"/>
        <v>54654</v>
      </c>
      <c r="F10888" s="3"/>
      <c r="G10888" s="5">
        <v>59296</v>
      </c>
    </row>
    <row r="10889" spans="2:7">
      <c r="B10889" s="24">
        <f t="shared" si="683"/>
        <v>54655</v>
      </c>
      <c r="C10889" s="8" t="b">
        <f t="shared" si="681"/>
        <v>0</v>
      </c>
      <c r="D10889" s="21" t="b">
        <f t="shared" si="680"/>
        <v>0</v>
      </c>
      <c r="E10889" s="14">
        <f t="shared" si="682"/>
        <v>54655</v>
      </c>
      <c r="F10889" s="3"/>
      <c r="G10889" s="5">
        <v>59299</v>
      </c>
    </row>
    <row r="10890" spans="2:7">
      <c r="B10890" s="24">
        <f t="shared" si="683"/>
        <v>54656</v>
      </c>
      <c r="C10890" s="8" t="b">
        <f t="shared" si="681"/>
        <v>1</v>
      </c>
      <c r="D10890" s="21" t="b">
        <f t="shared" si="680"/>
        <v>0</v>
      </c>
      <c r="E10890" s="14" t="b">
        <f t="shared" si="682"/>
        <v>0</v>
      </c>
      <c r="F10890" s="3"/>
      <c r="G10890" s="5">
        <v>59300</v>
      </c>
    </row>
    <row r="10891" spans="2:7">
      <c r="B10891" s="24">
        <f t="shared" si="683"/>
        <v>54657</v>
      </c>
      <c r="C10891" s="8" t="b">
        <f t="shared" si="681"/>
        <v>1</v>
      </c>
      <c r="D10891" s="21" t="b">
        <f t="shared" si="680"/>
        <v>0</v>
      </c>
      <c r="E10891" s="14" t="b">
        <f t="shared" si="682"/>
        <v>0</v>
      </c>
      <c r="F10891" s="3"/>
      <c r="G10891" s="5">
        <v>59301</v>
      </c>
    </row>
    <row r="10892" spans="2:7">
      <c r="B10892" s="24">
        <f t="shared" si="683"/>
        <v>54658</v>
      </c>
      <c r="C10892" s="8" t="b">
        <f t="shared" si="681"/>
        <v>0</v>
      </c>
      <c r="D10892" s="21" t="b">
        <f t="shared" si="680"/>
        <v>0</v>
      </c>
      <c r="E10892" s="14">
        <f t="shared" si="682"/>
        <v>54658</v>
      </c>
      <c r="F10892" s="3"/>
      <c r="G10892" s="5">
        <v>59302</v>
      </c>
    </row>
    <row r="10893" spans="2:7">
      <c r="B10893" s="24">
        <f t="shared" si="683"/>
        <v>54659</v>
      </c>
      <c r="C10893" s="8" t="b">
        <f t="shared" si="681"/>
        <v>0</v>
      </c>
      <c r="D10893" s="21" t="b">
        <f t="shared" si="680"/>
        <v>0</v>
      </c>
      <c r="E10893" s="14">
        <f t="shared" si="682"/>
        <v>54659</v>
      </c>
      <c r="F10893" s="3"/>
      <c r="G10893" s="5">
        <v>59303</v>
      </c>
    </row>
    <row r="10894" spans="2:7">
      <c r="B10894" s="24">
        <f t="shared" si="683"/>
        <v>54660</v>
      </c>
      <c r="C10894" s="8" t="b">
        <f t="shared" si="681"/>
        <v>0</v>
      </c>
      <c r="D10894" s="21" t="b">
        <f t="shared" si="680"/>
        <v>0</v>
      </c>
      <c r="E10894" s="14">
        <f t="shared" si="682"/>
        <v>54660</v>
      </c>
      <c r="F10894" s="3"/>
      <c r="G10894" s="5">
        <v>59306</v>
      </c>
    </row>
    <row r="10895" spans="2:7">
      <c r="B10895" s="24">
        <f t="shared" si="683"/>
        <v>54661</v>
      </c>
      <c r="C10895" s="8" t="b">
        <f t="shared" si="681"/>
        <v>0</v>
      </c>
      <c r="D10895" s="21" t="b">
        <f t="shared" si="680"/>
        <v>0</v>
      </c>
      <c r="E10895" s="14">
        <f t="shared" si="682"/>
        <v>54661</v>
      </c>
      <c r="F10895" s="3"/>
      <c r="G10895" s="5">
        <v>59307</v>
      </c>
    </row>
    <row r="10896" spans="2:7">
      <c r="B10896" s="24">
        <f t="shared" si="683"/>
        <v>54662</v>
      </c>
      <c r="C10896" s="8" t="b">
        <f t="shared" si="681"/>
        <v>0</v>
      </c>
      <c r="D10896" s="21" t="b">
        <f t="shared" si="680"/>
        <v>0</v>
      </c>
      <c r="E10896" s="14">
        <f t="shared" si="682"/>
        <v>54662</v>
      </c>
      <c r="F10896" s="3"/>
      <c r="G10896" s="5">
        <v>59308</v>
      </c>
    </row>
    <row r="10897" spans="2:7">
      <c r="B10897" s="24">
        <f t="shared" si="683"/>
        <v>54663</v>
      </c>
      <c r="C10897" s="8" t="b">
        <f t="shared" si="681"/>
        <v>1</v>
      </c>
      <c r="D10897" s="21" t="b">
        <f t="shared" si="680"/>
        <v>0</v>
      </c>
      <c r="E10897" s="14" t="b">
        <f t="shared" si="682"/>
        <v>0</v>
      </c>
      <c r="F10897" s="3"/>
      <c r="G10897" s="5">
        <v>59309</v>
      </c>
    </row>
    <row r="10898" spans="2:7">
      <c r="B10898" s="24">
        <f t="shared" si="683"/>
        <v>54664</v>
      </c>
      <c r="C10898" s="8" t="b">
        <f t="shared" si="681"/>
        <v>1</v>
      </c>
      <c r="D10898" s="21" t="b">
        <f t="shared" si="680"/>
        <v>0</v>
      </c>
      <c r="E10898" s="14" t="b">
        <f t="shared" si="682"/>
        <v>0</v>
      </c>
      <c r="F10898" s="3"/>
      <c r="G10898" s="5">
        <v>59310</v>
      </c>
    </row>
    <row r="10899" spans="2:7">
      <c r="B10899" s="24">
        <f t="shared" si="683"/>
        <v>54665</v>
      </c>
      <c r="C10899" s="8" t="b">
        <f t="shared" si="681"/>
        <v>0</v>
      </c>
      <c r="D10899" s="21" t="b">
        <f t="shared" si="680"/>
        <v>0</v>
      </c>
      <c r="E10899" s="14">
        <f t="shared" si="682"/>
        <v>54665</v>
      </c>
      <c r="F10899" s="3"/>
      <c r="G10899" s="5">
        <v>59313</v>
      </c>
    </row>
    <row r="10900" spans="2:7">
      <c r="B10900" s="24">
        <f t="shared" si="683"/>
        <v>54666</v>
      </c>
      <c r="C10900" s="8" t="b">
        <f t="shared" si="681"/>
        <v>0</v>
      </c>
      <c r="D10900" s="21" t="b">
        <f t="shared" si="680"/>
        <v>0</v>
      </c>
      <c r="E10900" s="14">
        <f t="shared" si="682"/>
        <v>54666</v>
      </c>
      <c r="F10900" s="3"/>
      <c r="G10900" s="5">
        <v>59314</v>
      </c>
    </row>
    <row r="10901" spans="2:7">
      <c r="B10901" s="24">
        <f t="shared" si="683"/>
        <v>54667</v>
      </c>
      <c r="C10901" s="8" t="b">
        <f t="shared" si="681"/>
        <v>0</v>
      </c>
      <c r="D10901" s="21" t="b">
        <f t="shared" si="680"/>
        <v>0</v>
      </c>
      <c r="E10901" s="14">
        <f t="shared" si="682"/>
        <v>54667</v>
      </c>
      <c r="F10901" s="3"/>
      <c r="G10901" s="5">
        <v>59315</v>
      </c>
    </row>
    <row r="10902" spans="2:7">
      <c r="B10902" s="24">
        <f t="shared" si="683"/>
        <v>54668</v>
      </c>
      <c r="C10902" s="8" t="b">
        <f t="shared" si="681"/>
        <v>0</v>
      </c>
      <c r="D10902" s="21" t="b">
        <f t="shared" si="680"/>
        <v>0</v>
      </c>
      <c r="E10902" s="14">
        <f t="shared" si="682"/>
        <v>54668</v>
      </c>
      <c r="F10902" s="3"/>
      <c r="G10902" s="5">
        <v>59316</v>
      </c>
    </row>
    <row r="10903" spans="2:7">
      <c r="B10903" s="24">
        <f t="shared" si="683"/>
        <v>54669</v>
      </c>
      <c r="C10903" s="8" t="b">
        <f t="shared" si="681"/>
        <v>0</v>
      </c>
      <c r="D10903" s="21" t="b">
        <f t="shared" si="680"/>
        <v>0</v>
      </c>
      <c r="E10903" s="14">
        <f t="shared" si="682"/>
        <v>54669</v>
      </c>
      <c r="F10903" s="3"/>
      <c r="G10903" s="5">
        <v>59317</v>
      </c>
    </row>
    <row r="10904" spans="2:7">
      <c r="B10904" s="24">
        <f t="shared" si="683"/>
        <v>54670</v>
      </c>
      <c r="C10904" s="8" t="b">
        <f t="shared" si="681"/>
        <v>1</v>
      </c>
      <c r="D10904" s="21" t="b">
        <f t="shared" si="680"/>
        <v>0</v>
      </c>
      <c r="E10904" s="14" t="b">
        <f t="shared" si="682"/>
        <v>0</v>
      </c>
      <c r="F10904" s="3"/>
      <c r="G10904" s="5">
        <v>59320</v>
      </c>
    </row>
    <row r="10905" spans="2:7">
      <c r="B10905" s="24">
        <f t="shared" si="683"/>
        <v>54671</v>
      </c>
      <c r="C10905" s="8" t="b">
        <f t="shared" si="681"/>
        <v>1</v>
      </c>
      <c r="D10905" s="21" t="b">
        <f t="shared" si="680"/>
        <v>0</v>
      </c>
      <c r="E10905" s="14" t="b">
        <f t="shared" si="682"/>
        <v>0</v>
      </c>
      <c r="F10905" s="3"/>
      <c r="G10905" s="5">
        <v>59321</v>
      </c>
    </row>
    <row r="10906" spans="2:7">
      <c r="B10906" s="24">
        <f t="shared" si="683"/>
        <v>54672</v>
      </c>
      <c r="C10906" s="8" t="b">
        <f t="shared" si="681"/>
        <v>0</v>
      </c>
      <c r="D10906" s="21" t="b">
        <f t="shared" si="680"/>
        <v>0</v>
      </c>
      <c r="E10906" s="14">
        <f t="shared" si="682"/>
        <v>54672</v>
      </c>
      <c r="F10906" s="3"/>
      <c r="G10906" s="5">
        <v>59322</v>
      </c>
    </row>
    <row r="10907" spans="2:7">
      <c r="B10907" s="24">
        <f t="shared" si="683"/>
        <v>54673</v>
      </c>
      <c r="C10907" s="8" t="b">
        <f t="shared" si="681"/>
        <v>0</v>
      </c>
      <c r="D10907" s="21" t="b">
        <f t="shared" si="680"/>
        <v>0</v>
      </c>
      <c r="E10907" s="14">
        <f t="shared" si="682"/>
        <v>54673</v>
      </c>
      <c r="F10907" s="3"/>
      <c r="G10907" s="5">
        <v>59323</v>
      </c>
    </row>
    <row r="10908" spans="2:7">
      <c r="B10908" s="24">
        <f t="shared" si="683"/>
        <v>54674</v>
      </c>
      <c r="C10908" s="8" t="b">
        <f t="shared" si="681"/>
        <v>0</v>
      </c>
      <c r="D10908" s="21" t="b">
        <f t="shared" si="680"/>
        <v>0</v>
      </c>
      <c r="E10908" s="14">
        <f t="shared" si="682"/>
        <v>54674</v>
      </c>
      <c r="F10908" s="3"/>
      <c r="G10908" s="5">
        <v>59324</v>
      </c>
    </row>
    <row r="10909" spans="2:7">
      <c r="B10909" s="24">
        <f t="shared" si="683"/>
        <v>54675</v>
      </c>
      <c r="C10909" s="8" t="b">
        <f t="shared" si="681"/>
        <v>0</v>
      </c>
      <c r="D10909" s="21" t="b">
        <f t="shared" si="680"/>
        <v>0</v>
      </c>
      <c r="E10909" s="14">
        <f t="shared" si="682"/>
        <v>54675</v>
      </c>
      <c r="F10909" s="3"/>
      <c r="G10909" s="5">
        <v>59327</v>
      </c>
    </row>
    <row r="10910" spans="2:7">
      <c r="B10910" s="24">
        <f t="shared" si="683"/>
        <v>54676</v>
      </c>
      <c r="C10910" s="8" t="b">
        <f t="shared" si="681"/>
        <v>0</v>
      </c>
      <c r="D10910" s="21" t="b">
        <f t="shared" si="680"/>
        <v>0</v>
      </c>
      <c r="E10910" s="14">
        <f t="shared" si="682"/>
        <v>54676</v>
      </c>
      <c r="F10910" s="3"/>
      <c r="G10910" s="5">
        <v>59328</v>
      </c>
    </row>
    <row r="10911" spans="2:7">
      <c r="B10911" s="24">
        <f t="shared" si="683"/>
        <v>54677</v>
      </c>
      <c r="C10911" s="8" t="b">
        <f t="shared" si="681"/>
        <v>1</v>
      </c>
      <c r="D10911" s="21" t="b">
        <f t="shared" si="680"/>
        <v>0</v>
      </c>
      <c r="E10911" s="14" t="b">
        <f t="shared" si="682"/>
        <v>0</v>
      </c>
      <c r="F10911" s="3"/>
      <c r="G10911" s="5">
        <v>59329</v>
      </c>
    </row>
    <row r="10912" spans="2:7">
      <c r="B10912" s="24">
        <f t="shared" si="683"/>
        <v>54678</v>
      </c>
      <c r="C10912" s="8" t="b">
        <f t="shared" si="681"/>
        <v>1</v>
      </c>
      <c r="D10912" s="21" t="b">
        <f t="shared" si="680"/>
        <v>0</v>
      </c>
      <c r="E10912" s="14" t="b">
        <f t="shared" si="682"/>
        <v>0</v>
      </c>
      <c r="F10912" s="3"/>
      <c r="G10912" s="5">
        <v>59330</v>
      </c>
    </row>
    <row r="10913" spans="2:7">
      <c r="B10913" s="24">
        <f t="shared" si="683"/>
        <v>54679</v>
      </c>
      <c r="C10913" s="8" t="b">
        <f t="shared" si="681"/>
        <v>0</v>
      </c>
      <c r="D10913" s="21" t="b">
        <f t="shared" si="680"/>
        <v>0</v>
      </c>
      <c r="E10913" s="14">
        <f t="shared" si="682"/>
        <v>54679</v>
      </c>
      <c r="F10913" s="3"/>
      <c r="G10913" s="5">
        <v>59331</v>
      </c>
    </row>
    <row r="10914" spans="2:7">
      <c r="B10914" s="24">
        <f t="shared" si="683"/>
        <v>54680</v>
      </c>
      <c r="C10914" s="8" t="b">
        <f t="shared" si="681"/>
        <v>0</v>
      </c>
      <c r="D10914" s="21" t="b">
        <f t="shared" si="680"/>
        <v>0</v>
      </c>
      <c r="E10914" s="14">
        <f t="shared" si="682"/>
        <v>54680</v>
      </c>
      <c r="F10914" s="3"/>
      <c r="G10914" s="5">
        <v>59334</v>
      </c>
    </row>
    <row r="10915" spans="2:7">
      <c r="B10915" s="24">
        <f t="shared" si="683"/>
        <v>54681</v>
      </c>
      <c r="C10915" s="8" t="b">
        <f t="shared" si="681"/>
        <v>0</v>
      </c>
      <c r="D10915" s="21" t="b">
        <f t="shared" si="680"/>
        <v>0</v>
      </c>
      <c r="E10915" s="14">
        <f t="shared" si="682"/>
        <v>54681</v>
      </c>
      <c r="F10915" s="3"/>
      <c r="G10915" s="5">
        <v>59335</v>
      </c>
    </row>
    <row r="10916" spans="2:7">
      <c r="B10916" s="24">
        <f t="shared" si="683"/>
        <v>54682</v>
      </c>
      <c r="C10916" s="8" t="b">
        <f t="shared" si="681"/>
        <v>0</v>
      </c>
      <c r="D10916" s="21" t="b">
        <f t="shared" si="680"/>
        <v>0</v>
      </c>
      <c r="E10916" s="14">
        <f t="shared" si="682"/>
        <v>54682</v>
      </c>
      <c r="F10916" s="3"/>
      <c r="G10916" s="5">
        <v>59336</v>
      </c>
    </row>
    <row r="10917" spans="2:7">
      <c r="B10917" s="24">
        <f t="shared" si="683"/>
        <v>54683</v>
      </c>
      <c r="C10917" s="8" t="b">
        <f t="shared" si="681"/>
        <v>0</v>
      </c>
      <c r="D10917" s="21" t="b">
        <f t="shared" si="680"/>
        <v>0</v>
      </c>
      <c r="E10917" s="14">
        <f t="shared" si="682"/>
        <v>54683</v>
      </c>
      <c r="F10917" s="3"/>
      <c r="G10917" s="5">
        <v>59337</v>
      </c>
    </row>
    <row r="10918" spans="2:7">
      <c r="B10918" s="24">
        <f t="shared" si="683"/>
        <v>54684</v>
      </c>
      <c r="C10918" s="8" t="b">
        <f t="shared" si="681"/>
        <v>1</v>
      </c>
      <c r="D10918" s="21" t="b">
        <f t="shared" si="680"/>
        <v>0</v>
      </c>
      <c r="E10918" s="14" t="b">
        <f t="shared" si="682"/>
        <v>0</v>
      </c>
      <c r="F10918" s="3"/>
      <c r="G10918" s="5">
        <v>59338</v>
      </c>
    </row>
    <row r="10919" spans="2:7">
      <c r="B10919" s="24">
        <f t="shared" si="683"/>
        <v>54685</v>
      </c>
      <c r="C10919" s="8" t="b">
        <f t="shared" si="681"/>
        <v>1</v>
      </c>
      <c r="D10919" s="21" t="b">
        <f t="shared" si="680"/>
        <v>0</v>
      </c>
      <c r="E10919" s="14" t="b">
        <f t="shared" si="682"/>
        <v>0</v>
      </c>
      <c r="F10919" s="3"/>
      <c r="G10919" s="5">
        <v>59341</v>
      </c>
    </row>
    <row r="10920" spans="2:7">
      <c r="B10920" s="24">
        <f t="shared" si="683"/>
        <v>54686</v>
      </c>
      <c r="C10920" s="8" t="b">
        <f t="shared" si="681"/>
        <v>0</v>
      </c>
      <c r="D10920" s="21" t="b">
        <f t="shared" si="680"/>
        <v>0</v>
      </c>
      <c r="E10920" s="14">
        <f t="shared" si="682"/>
        <v>54686</v>
      </c>
      <c r="F10920" s="3"/>
      <c r="G10920" s="5">
        <v>59342</v>
      </c>
    </row>
    <row r="10921" spans="2:7">
      <c r="B10921" s="24">
        <f t="shared" si="683"/>
        <v>54687</v>
      </c>
      <c r="C10921" s="8" t="b">
        <f t="shared" si="681"/>
        <v>0</v>
      </c>
      <c r="D10921" s="21" t="b">
        <f t="shared" si="680"/>
        <v>0</v>
      </c>
      <c r="E10921" s="14">
        <f t="shared" si="682"/>
        <v>54687</v>
      </c>
      <c r="F10921" s="3"/>
      <c r="G10921" s="5">
        <v>59343</v>
      </c>
    </row>
    <row r="10922" spans="2:7">
      <c r="B10922" s="24">
        <f t="shared" si="683"/>
        <v>54688</v>
      </c>
      <c r="C10922" s="8" t="b">
        <f t="shared" si="681"/>
        <v>0</v>
      </c>
      <c r="D10922" s="21" t="b">
        <f t="shared" si="680"/>
        <v>0</v>
      </c>
      <c r="E10922" s="14">
        <f t="shared" si="682"/>
        <v>54688</v>
      </c>
      <c r="F10922" s="3"/>
      <c r="G10922" s="5">
        <v>59344</v>
      </c>
    </row>
    <row r="10923" spans="2:7">
      <c r="B10923" s="24">
        <f t="shared" si="683"/>
        <v>54689</v>
      </c>
      <c r="C10923" s="8" t="b">
        <f t="shared" si="681"/>
        <v>0</v>
      </c>
      <c r="D10923" s="21" t="b">
        <f t="shared" si="680"/>
        <v>0</v>
      </c>
      <c r="E10923" s="14">
        <f t="shared" si="682"/>
        <v>54689</v>
      </c>
      <c r="F10923" s="3"/>
      <c r="G10923" s="5">
        <v>59345</v>
      </c>
    </row>
    <row r="10924" spans="2:7">
      <c r="B10924" s="24">
        <f t="shared" si="683"/>
        <v>54690</v>
      </c>
      <c r="C10924" s="8" t="b">
        <f t="shared" si="681"/>
        <v>0</v>
      </c>
      <c r="D10924" s="21" t="b">
        <f t="shared" si="680"/>
        <v>0</v>
      </c>
      <c r="E10924" s="14">
        <f t="shared" si="682"/>
        <v>54690</v>
      </c>
      <c r="F10924" s="3"/>
      <c r="G10924" s="5">
        <v>59348</v>
      </c>
    </row>
    <row r="10925" spans="2:7">
      <c r="B10925" s="24">
        <f t="shared" si="683"/>
        <v>54691</v>
      </c>
      <c r="C10925" s="8" t="b">
        <f t="shared" si="681"/>
        <v>1</v>
      </c>
      <c r="D10925" s="21" t="b">
        <f t="shared" si="680"/>
        <v>0</v>
      </c>
      <c r="E10925" s="14" t="b">
        <f t="shared" si="682"/>
        <v>0</v>
      </c>
      <c r="F10925" s="3"/>
      <c r="G10925" s="5">
        <v>59349</v>
      </c>
    </row>
    <row r="10926" spans="2:7">
      <c r="B10926" s="24">
        <f t="shared" si="683"/>
        <v>54692</v>
      </c>
      <c r="C10926" s="8" t="b">
        <f t="shared" si="681"/>
        <v>1</v>
      </c>
      <c r="D10926" s="21" t="b">
        <f t="shared" si="680"/>
        <v>0</v>
      </c>
      <c r="E10926" s="14" t="b">
        <f t="shared" si="682"/>
        <v>0</v>
      </c>
      <c r="F10926" s="3"/>
      <c r="G10926" s="5">
        <v>59350</v>
      </c>
    </row>
    <row r="10927" spans="2:7">
      <c r="B10927" s="24">
        <f t="shared" si="683"/>
        <v>54693</v>
      </c>
      <c r="C10927" s="8" t="b">
        <f t="shared" si="681"/>
        <v>0</v>
      </c>
      <c r="D10927" s="21" t="b">
        <f t="shared" si="680"/>
        <v>0</v>
      </c>
      <c r="E10927" s="14">
        <f t="shared" si="682"/>
        <v>54693</v>
      </c>
      <c r="F10927" s="3"/>
      <c r="G10927" s="5">
        <v>59351</v>
      </c>
    </row>
    <row r="10928" spans="2:7">
      <c r="B10928" s="24">
        <f t="shared" si="683"/>
        <v>54694</v>
      </c>
      <c r="C10928" s="8" t="b">
        <f t="shared" si="681"/>
        <v>0</v>
      </c>
      <c r="D10928" s="21" t="b">
        <f t="shared" si="680"/>
        <v>0</v>
      </c>
      <c r="E10928" s="14">
        <f t="shared" si="682"/>
        <v>54694</v>
      </c>
      <c r="F10928" s="3"/>
      <c r="G10928" s="5">
        <v>59352</v>
      </c>
    </row>
    <row r="10929" spans="2:7">
      <c r="B10929" s="24">
        <f t="shared" si="683"/>
        <v>54695</v>
      </c>
      <c r="C10929" s="8" t="b">
        <f t="shared" si="681"/>
        <v>0</v>
      </c>
      <c r="D10929" s="21" t="b">
        <f t="shared" si="680"/>
        <v>0</v>
      </c>
      <c r="E10929" s="14">
        <f t="shared" si="682"/>
        <v>54695</v>
      </c>
      <c r="F10929" s="3"/>
      <c r="G10929" s="5">
        <v>59355</v>
      </c>
    </row>
    <row r="10930" spans="2:7">
      <c r="B10930" s="24">
        <f t="shared" si="683"/>
        <v>54696</v>
      </c>
      <c r="C10930" s="8" t="b">
        <f t="shared" si="681"/>
        <v>0</v>
      </c>
      <c r="D10930" s="21" t="b">
        <f t="shared" si="680"/>
        <v>0</v>
      </c>
      <c r="E10930" s="14">
        <f t="shared" si="682"/>
        <v>54696</v>
      </c>
      <c r="F10930" s="3"/>
      <c r="G10930" s="5">
        <v>59356</v>
      </c>
    </row>
    <row r="10931" spans="2:7">
      <c r="B10931" s="24">
        <f t="shared" si="683"/>
        <v>54697</v>
      </c>
      <c r="C10931" s="8" t="b">
        <f t="shared" si="681"/>
        <v>0</v>
      </c>
      <c r="D10931" s="21" t="b">
        <f t="shared" si="680"/>
        <v>0</v>
      </c>
      <c r="E10931" s="14">
        <f t="shared" si="682"/>
        <v>54697</v>
      </c>
      <c r="F10931" s="3"/>
      <c r="G10931" s="5">
        <v>59357</v>
      </c>
    </row>
    <row r="10932" spans="2:7">
      <c r="B10932" s="24">
        <f t="shared" si="683"/>
        <v>54698</v>
      </c>
      <c r="C10932" s="8" t="b">
        <f t="shared" si="681"/>
        <v>1</v>
      </c>
      <c r="D10932" s="21" t="b">
        <f t="shared" si="680"/>
        <v>0</v>
      </c>
      <c r="E10932" s="14" t="b">
        <f t="shared" si="682"/>
        <v>0</v>
      </c>
      <c r="F10932" s="3"/>
      <c r="G10932" s="5">
        <v>59358</v>
      </c>
    </row>
    <row r="10933" spans="2:7">
      <c r="B10933" s="24">
        <f t="shared" si="683"/>
        <v>54699</v>
      </c>
      <c r="C10933" s="8" t="b">
        <f t="shared" si="681"/>
        <v>1</v>
      </c>
      <c r="D10933" s="21" t="b">
        <f t="shared" si="680"/>
        <v>0</v>
      </c>
      <c r="E10933" s="14" t="b">
        <f t="shared" si="682"/>
        <v>0</v>
      </c>
      <c r="F10933" s="3"/>
      <c r="G10933" s="5">
        <v>59359</v>
      </c>
    </row>
    <row r="10934" spans="2:7">
      <c r="B10934" s="24">
        <f t="shared" si="683"/>
        <v>54700</v>
      </c>
      <c r="C10934" s="8" t="b">
        <f t="shared" si="681"/>
        <v>0</v>
      </c>
      <c r="D10934" s="21" t="b">
        <f t="shared" si="680"/>
        <v>0</v>
      </c>
      <c r="E10934" s="14">
        <f t="shared" si="682"/>
        <v>54700</v>
      </c>
      <c r="F10934" s="3"/>
      <c r="G10934" s="5">
        <v>59362</v>
      </c>
    </row>
    <row r="10935" spans="2:7">
      <c r="B10935" s="24">
        <f t="shared" si="683"/>
        <v>54701</v>
      </c>
      <c r="C10935" s="8" t="b">
        <f t="shared" si="681"/>
        <v>0</v>
      </c>
      <c r="D10935" s="21" t="b">
        <f t="shared" si="680"/>
        <v>0</v>
      </c>
      <c r="E10935" s="14">
        <f t="shared" si="682"/>
        <v>54701</v>
      </c>
      <c r="F10935" s="3"/>
      <c r="G10935" s="5">
        <v>59363</v>
      </c>
    </row>
    <row r="10936" spans="2:7">
      <c r="B10936" s="24">
        <f t="shared" si="683"/>
        <v>54702</v>
      </c>
      <c r="C10936" s="8" t="b">
        <f t="shared" si="681"/>
        <v>0</v>
      </c>
      <c r="D10936" s="21" t="b">
        <f t="shared" si="680"/>
        <v>0</v>
      </c>
      <c r="E10936" s="14">
        <f t="shared" si="682"/>
        <v>54702</v>
      </c>
      <c r="F10936" s="3"/>
      <c r="G10936" s="5">
        <v>59364</v>
      </c>
    </row>
    <row r="10937" spans="2:7">
      <c r="B10937" s="24">
        <f t="shared" si="683"/>
        <v>54703</v>
      </c>
      <c r="C10937" s="8" t="b">
        <f t="shared" si="681"/>
        <v>0</v>
      </c>
      <c r="D10937" s="21" t="b">
        <f t="shared" si="680"/>
        <v>0</v>
      </c>
      <c r="E10937" s="14">
        <f t="shared" si="682"/>
        <v>54703</v>
      </c>
      <c r="F10937" s="3"/>
      <c r="G10937" s="5">
        <v>59365</v>
      </c>
    </row>
    <row r="10938" spans="2:7">
      <c r="B10938" s="24">
        <f t="shared" si="683"/>
        <v>54704</v>
      </c>
      <c r="C10938" s="8" t="b">
        <f t="shared" si="681"/>
        <v>0</v>
      </c>
      <c r="D10938" s="21" t="b">
        <f t="shared" si="680"/>
        <v>0</v>
      </c>
      <c r="E10938" s="14">
        <f t="shared" si="682"/>
        <v>54704</v>
      </c>
      <c r="F10938" s="3"/>
      <c r="G10938" s="5">
        <v>59366</v>
      </c>
    </row>
    <row r="10939" spans="2:7">
      <c r="B10939" s="24">
        <f t="shared" si="683"/>
        <v>54705</v>
      </c>
      <c r="C10939" s="8" t="b">
        <f t="shared" si="681"/>
        <v>1</v>
      </c>
      <c r="D10939" s="21" t="b">
        <f t="shared" si="680"/>
        <v>0</v>
      </c>
      <c r="E10939" s="14" t="b">
        <f t="shared" si="682"/>
        <v>0</v>
      </c>
      <c r="F10939" s="3"/>
      <c r="G10939" s="5">
        <v>59369</v>
      </c>
    </row>
    <row r="10940" spans="2:7">
      <c r="B10940" s="24">
        <f t="shared" si="683"/>
        <v>54706</v>
      </c>
      <c r="C10940" s="8" t="b">
        <f t="shared" si="681"/>
        <v>1</v>
      </c>
      <c r="D10940" s="21" t="b">
        <f t="shared" si="680"/>
        <v>0</v>
      </c>
      <c r="E10940" s="14" t="b">
        <f t="shared" si="682"/>
        <v>0</v>
      </c>
      <c r="F10940" s="3"/>
      <c r="G10940" s="5">
        <v>59370</v>
      </c>
    </row>
    <row r="10941" spans="2:7">
      <c r="B10941" s="24">
        <f t="shared" si="683"/>
        <v>54707</v>
      </c>
      <c r="C10941" s="8" t="b">
        <f t="shared" si="681"/>
        <v>0</v>
      </c>
      <c r="D10941" s="21" t="b">
        <f t="shared" si="680"/>
        <v>0</v>
      </c>
      <c r="E10941" s="14">
        <f t="shared" si="682"/>
        <v>54707</v>
      </c>
      <c r="F10941" s="3"/>
      <c r="G10941" s="5">
        <v>59371</v>
      </c>
    </row>
    <row r="10942" spans="2:7">
      <c r="B10942" s="24">
        <f t="shared" si="683"/>
        <v>54708</v>
      </c>
      <c r="C10942" s="8" t="b">
        <f t="shared" si="681"/>
        <v>0</v>
      </c>
      <c r="D10942" s="21" t="b">
        <f t="shared" si="680"/>
        <v>0</v>
      </c>
      <c r="E10942" s="14">
        <f t="shared" si="682"/>
        <v>54708</v>
      </c>
      <c r="F10942" s="3"/>
      <c r="G10942" s="5">
        <v>59372</v>
      </c>
    </row>
    <row r="10943" spans="2:7">
      <c r="B10943" s="24">
        <f t="shared" si="683"/>
        <v>54709</v>
      </c>
      <c r="C10943" s="8" t="b">
        <f t="shared" si="681"/>
        <v>0</v>
      </c>
      <c r="D10943" s="21" t="b">
        <f t="shared" si="680"/>
        <v>0</v>
      </c>
      <c r="E10943" s="14">
        <f t="shared" si="682"/>
        <v>54709</v>
      </c>
      <c r="F10943" s="3"/>
      <c r="G10943" s="5">
        <v>59373</v>
      </c>
    </row>
    <row r="10944" spans="2:7">
      <c r="B10944" s="24">
        <f t="shared" si="683"/>
        <v>54710</v>
      </c>
      <c r="C10944" s="8" t="b">
        <f t="shared" si="681"/>
        <v>0</v>
      </c>
      <c r="D10944" s="21" t="b">
        <f t="shared" si="680"/>
        <v>0</v>
      </c>
      <c r="E10944" s="14">
        <f t="shared" si="682"/>
        <v>54710</v>
      </c>
      <c r="F10944" s="3"/>
      <c r="G10944" s="5">
        <v>59376</v>
      </c>
    </row>
    <row r="10945" spans="2:7">
      <c r="B10945" s="24">
        <f t="shared" si="683"/>
        <v>54711</v>
      </c>
      <c r="C10945" s="8" t="b">
        <f t="shared" si="681"/>
        <v>0</v>
      </c>
      <c r="D10945" s="21" t="b">
        <f t="shared" si="680"/>
        <v>0</v>
      </c>
      <c r="E10945" s="14">
        <f t="shared" si="682"/>
        <v>54711</v>
      </c>
      <c r="F10945" s="3"/>
      <c r="G10945" s="5">
        <v>59377</v>
      </c>
    </row>
    <row r="10946" spans="2:7">
      <c r="B10946" s="24">
        <f t="shared" si="683"/>
        <v>54712</v>
      </c>
      <c r="C10946" s="8" t="b">
        <f t="shared" si="681"/>
        <v>1</v>
      </c>
      <c r="D10946" s="21" t="b">
        <f t="shared" si="680"/>
        <v>0</v>
      </c>
      <c r="E10946" s="14" t="b">
        <f t="shared" si="682"/>
        <v>0</v>
      </c>
      <c r="F10946" s="3"/>
      <c r="G10946" s="5">
        <v>59378</v>
      </c>
    </row>
    <row r="10947" spans="2:7">
      <c r="B10947" s="24">
        <f t="shared" si="683"/>
        <v>54713</v>
      </c>
      <c r="C10947" s="8" t="b">
        <f t="shared" si="681"/>
        <v>1</v>
      </c>
      <c r="D10947" s="21" t="b">
        <f t="shared" ref="D10947:D11010" si="684">IF(TYPE(VLOOKUP(B10947,Holidays,1,0))&lt;&gt;1,FALSE,TRUE)</f>
        <v>0</v>
      </c>
      <c r="E10947" s="14" t="b">
        <f t="shared" si="682"/>
        <v>0</v>
      </c>
      <c r="F10947" s="3"/>
      <c r="G10947" s="5">
        <v>59379</v>
      </c>
    </row>
    <row r="10948" spans="2:7">
      <c r="B10948" s="24">
        <f t="shared" si="683"/>
        <v>54714</v>
      </c>
      <c r="C10948" s="8" t="b">
        <f t="shared" ref="C10948:C11011" si="685">IF(WEEKDAY(B10948,2)&gt;5,TRUE)</f>
        <v>0</v>
      </c>
      <c r="D10948" s="21" t="b">
        <f t="shared" si="684"/>
        <v>0</v>
      </c>
      <c r="E10948" s="14">
        <f t="shared" ref="E10948:E11011" si="686">IF(OR(C10948,D10948),FALSE,B10948)</f>
        <v>54714</v>
      </c>
      <c r="F10948" s="3"/>
      <c r="G10948" s="5">
        <v>59380</v>
      </c>
    </row>
    <row r="10949" spans="2:7">
      <c r="B10949" s="24">
        <f t="shared" ref="B10949:B11012" si="687">B10948+1</f>
        <v>54715</v>
      </c>
      <c r="C10949" s="8" t="b">
        <f t="shared" si="685"/>
        <v>0</v>
      </c>
      <c r="D10949" s="21" t="b">
        <f t="shared" si="684"/>
        <v>0</v>
      </c>
      <c r="E10949" s="14">
        <f t="shared" si="686"/>
        <v>54715</v>
      </c>
      <c r="F10949" s="3"/>
      <c r="G10949" s="5">
        <v>59383</v>
      </c>
    </row>
    <row r="10950" spans="2:7">
      <c r="B10950" s="24">
        <f t="shared" si="687"/>
        <v>54716</v>
      </c>
      <c r="C10950" s="8" t="b">
        <f t="shared" si="685"/>
        <v>0</v>
      </c>
      <c r="D10950" s="21" t="b">
        <f t="shared" si="684"/>
        <v>0</v>
      </c>
      <c r="E10950" s="14">
        <f t="shared" si="686"/>
        <v>54716</v>
      </c>
      <c r="F10950" s="3"/>
      <c r="G10950" s="5">
        <v>59384</v>
      </c>
    </row>
    <row r="10951" spans="2:7">
      <c r="B10951" s="24">
        <f t="shared" si="687"/>
        <v>54717</v>
      </c>
      <c r="C10951" s="8" t="b">
        <f t="shared" si="685"/>
        <v>0</v>
      </c>
      <c r="D10951" s="21" t="b">
        <f t="shared" si="684"/>
        <v>0</v>
      </c>
      <c r="E10951" s="14">
        <f t="shared" si="686"/>
        <v>54717</v>
      </c>
      <c r="F10951" s="3"/>
      <c r="G10951" s="5">
        <v>59385</v>
      </c>
    </row>
    <row r="10952" spans="2:7">
      <c r="B10952" s="24">
        <f t="shared" si="687"/>
        <v>54718</v>
      </c>
      <c r="C10952" s="8" t="b">
        <f t="shared" si="685"/>
        <v>0</v>
      </c>
      <c r="D10952" s="21" t="b">
        <f t="shared" si="684"/>
        <v>0</v>
      </c>
      <c r="E10952" s="14">
        <f t="shared" si="686"/>
        <v>54718</v>
      </c>
      <c r="F10952" s="3"/>
      <c r="G10952" s="5">
        <v>59386</v>
      </c>
    </row>
    <row r="10953" spans="2:7">
      <c r="B10953" s="24">
        <f t="shared" si="687"/>
        <v>54719</v>
      </c>
      <c r="C10953" s="8" t="b">
        <f t="shared" si="685"/>
        <v>1</v>
      </c>
      <c r="D10953" s="21" t="b">
        <f t="shared" si="684"/>
        <v>0</v>
      </c>
      <c r="E10953" s="14" t="b">
        <f t="shared" si="686"/>
        <v>0</v>
      </c>
      <c r="F10953" s="3"/>
      <c r="G10953" s="5">
        <v>59387</v>
      </c>
    </row>
    <row r="10954" spans="2:7">
      <c r="B10954" s="24">
        <f t="shared" si="687"/>
        <v>54720</v>
      </c>
      <c r="C10954" s="8" t="b">
        <f t="shared" si="685"/>
        <v>1</v>
      </c>
      <c r="D10954" s="21" t="b">
        <f t="shared" si="684"/>
        <v>0</v>
      </c>
      <c r="E10954" s="14" t="b">
        <f t="shared" si="686"/>
        <v>0</v>
      </c>
      <c r="F10954" s="3"/>
      <c r="G10954" s="5">
        <v>59390</v>
      </c>
    </row>
    <row r="10955" spans="2:7">
      <c r="B10955" s="24">
        <f t="shared" si="687"/>
        <v>54721</v>
      </c>
      <c r="C10955" s="8" t="b">
        <f t="shared" si="685"/>
        <v>0</v>
      </c>
      <c r="D10955" s="21" t="b">
        <f t="shared" si="684"/>
        <v>0</v>
      </c>
      <c r="E10955" s="14">
        <f t="shared" si="686"/>
        <v>54721</v>
      </c>
      <c r="F10955" s="3"/>
      <c r="G10955" s="5">
        <v>59391</v>
      </c>
    </row>
    <row r="10956" spans="2:7">
      <c r="B10956" s="24">
        <f t="shared" si="687"/>
        <v>54722</v>
      </c>
      <c r="C10956" s="8" t="b">
        <f t="shared" si="685"/>
        <v>0</v>
      </c>
      <c r="D10956" s="21" t="b">
        <f t="shared" si="684"/>
        <v>0</v>
      </c>
      <c r="E10956" s="14">
        <f t="shared" si="686"/>
        <v>54722</v>
      </c>
      <c r="F10956" s="3"/>
      <c r="G10956" s="5">
        <v>59392</v>
      </c>
    </row>
    <row r="10957" spans="2:7">
      <c r="B10957" s="24">
        <f t="shared" si="687"/>
        <v>54723</v>
      </c>
      <c r="C10957" s="8" t="b">
        <f t="shared" si="685"/>
        <v>0</v>
      </c>
      <c r="D10957" s="21" t="b">
        <f t="shared" si="684"/>
        <v>0</v>
      </c>
      <c r="E10957" s="14">
        <f t="shared" si="686"/>
        <v>54723</v>
      </c>
      <c r="F10957" s="3"/>
      <c r="G10957" s="5">
        <v>59393</v>
      </c>
    </row>
    <row r="10958" spans="2:7">
      <c r="B10958" s="24">
        <f t="shared" si="687"/>
        <v>54724</v>
      </c>
      <c r="C10958" s="8" t="b">
        <f t="shared" si="685"/>
        <v>0</v>
      </c>
      <c r="D10958" s="21" t="b">
        <f t="shared" si="684"/>
        <v>0</v>
      </c>
      <c r="E10958" s="14">
        <f t="shared" si="686"/>
        <v>54724</v>
      </c>
      <c r="F10958" s="3"/>
      <c r="G10958" s="5">
        <v>59394</v>
      </c>
    </row>
    <row r="10959" spans="2:7">
      <c r="B10959" s="24">
        <f t="shared" si="687"/>
        <v>54725</v>
      </c>
      <c r="C10959" s="8" t="b">
        <f t="shared" si="685"/>
        <v>0</v>
      </c>
      <c r="D10959" s="21" t="b">
        <f t="shared" si="684"/>
        <v>0</v>
      </c>
      <c r="E10959" s="14">
        <f t="shared" si="686"/>
        <v>54725</v>
      </c>
      <c r="F10959" s="3"/>
      <c r="G10959" s="5">
        <v>59397</v>
      </c>
    </row>
    <row r="10960" spans="2:7">
      <c r="B10960" s="24">
        <f t="shared" si="687"/>
        <v>54726</v>
      </c>
      <c r="C10960" s="8" t="b">
        <f t="shared" si="685"/>
        <v>1</v>
      </c>
      <c r="D10960" s="21" t="b">
        <f t="shared" si="684"/>
        <v>0</v>
      </c>
      <c r="E10960" s="14" t="b">
        <f t="shared" si="686"/>
        <v>0</v>
      </c>
      <c r="F10960" s="3"/>
      <c r="G10960" s="5">
        <v>59398</v>
      </c>
    </row>
    <row r="10961" spans="2:7">
      <c r="B10961" s="24">
        <f t="shared" si="687"/>
        <v>54727</v>
      </c>
      <c r="C10961" s="8" t="b">
        <f t="shared" si="685"/>
        <v>1</v>
      </c>
      <c r="D10961" s="21" t="b">
        <f t="shared" si="684"/>
        <v>0</v>
      </c>
      <c r="E10961" s="14" t="b">
        <f t="shared" si="686"/>
        <v>0</v>
      </c>
      <c r="F10961" s="3"/>
      <c r="G10961" s="5">
        <v>59399</v>
      </c>
    </row>
    <row r="10962" spans="2:7">
      <c r="B10962" s="24">
        <f t="shared" si="687"/>
        <v>54728</v>
      </c>
      <c r="C10962" s="8" t="b">
        <f t="shared" si="685"/>
        <v>0</v>
      </c>
      <c r="D10962" s="21" t="b">
        <f t="shared" si="684"/>
        <v>0</v>
      </c>
      <c r="E10962" s="14">
        <f t="shared" si="686"/>
        <v>54728</v>
      </c>
      <c r="F10962" s="3"/>
      <c r="G10962" s="5">
        <v>59400</v>
      </c>
    </row>
    <row r="10963" spans="2:7">
      <c r="B10963" s="24">
        <f t="shared" si="687"/>
        <v>54729</v>
      </c>
      <c r="C10963" s="8" t="b">
        <f t="shared" si="685"/>
        <v>0</v>
      </c>
      <c r="D10963" s="21" t="b">
        <f t="shared" si="684"/>
        <v>0</v>
      </c>
      <c r="E10963" s="14">
        <f t="shared" si="686"/>
        <v>54729</v>
      </c>
      <c r="F10963" s="3"/>
      <c r="G10963" s="5">
        <v>59401</v>
      </c>
    </row>
    <row r="10964" spans="2:7">
      <c r="B10964" s="24">
        <f t="shared" si="687"/>
        <v>54730</v>
      </c>
      <c r="C10964" s="8" t="b">
        <f t="shared" si="685"/>
        <v>0</v>
      </c>
      <c r="D10964" s="21" t="b">
        <f t="shared" si="684"/>
        <v>0</v>
      </c>
      <c r="E10964" s="14">
        <f t="shared" si="686"/>
        <v>54730</v>
      </c>
      <c r="F10964" s="3"/>
      <c r="G10964" s="5">
        <v>59404</v>
      </c>
    </row>
    <row r="10965" spans="2:7">
      <c r="B10965" s="24">
        <f t="shared" si="687"/>
        <v>54731</v>
      </c>
      <c r="C10965" s="8" t="b">
        <f t="shared" si="685"/>
        <v>0</v>
      </c>
      <c r="D10965" s="21" t="b">
        <f t="shared" si="684"/>
        <v>0</v>
      </c>
      <c r="E10965" s="14">
        <f t="shared" si="686"/>
        <v>54731</v>
      </c>
      <c r="F10965" s="3"/>
      <c r="G10965" s="5">
        <v>59405</v>
      </c>
    </row>
    <row r="10966" spans="2:7">
      <c r="B10966" s="24">
        <f t="shared" si="687"/>
        <v>54732</v>
      </c>
      <c r="C10966" s="8" t="b">
        <f t="shared" si="685"/>
        <v>0</v>
      </c>
      <c r="D10966" s="21" t="b">
        <f t="shared" si="684"/>
        <v>0</v>
      </c>
      <c r="E10966" s="14">
        <f t="shared" si="686"/>
        <v>54732</v>
      </c>
      <c r="F10966" s="3"/>
      <c r="G10966" s="5">
        <v>59406</v>
      </c>
    </row>
    <row r="10967" spans="2:7">
      <c r="B10967" s="24">
        <f t="shared" si="687"/>
        <v>54733</v>
      </c>
      <c r="C10967" s="8" t="b">
        <f t="shared" si="685"/>
        <v>1</v>
      </c>
      <c r="D10967" s="21" t="b">
        <f t="shared" si="684"/>
        <v>0</v>
      </c>
      <c r="E10967" s="14" t="b">
        <f t="shared" si="686"/>
        <v>0</v>
      </c>
      <c r="F10967" s="3"/>
      <c r="G10967" s="5">
        <v>59407</v>
      </c>
    </row>
    <row r="10968" spans="2:7">
      <c r="B10968" s="24">
        <f t="shared" si="687"/>
        <v>54734</v>
      </c>
      <c r="C10968" s="8" t="b">
        <f t="shared" si="685"/>
        <v>1</v>
      </c>
      <c r="D10968" s="21" t="b">
        <f t="shared" si="684"/>
        <v>0</v>
      </c>
      <c r="E10968" s="14" t="b">
        <f t="shared" si="686"/>
        <v>0</v>
      </c>
      <c r="F10968" s="3"/>
      <c r="G10968" s="5">
        <v>59408</v>
      </c>
    </row>
    <row r="10969" spans="2:7">
      <c r="B10969" s="24">
        <f t="shared" si="687"/>
        <v>54735</v>
      </c>
      <c r="C10969" s="8" t="b">
        <f t="shared" si="685"/>
        <v>0</v>
      </c>
      <c r="D10969" s="21" t="b">
        <f t="shared" si="684"/>
        <v>0</v>
      </c>
      <c r="E10969" s="14">
        <f t="shared" si="686"/>
        <v>54735</v>
      </c>
      <c r="F10969" s="3"/>
      <c r="G10969" s="5">
        <v>59411</v>
      </c>
    </row>
    <row r="10970" spans="2:7">
      <c r="B10970" s="24">
        <f t="shared" si="687"/>
        <v>54736</v>
      </c>
      <c r="C10970" s="8" t="b">
        <f t="shared" si="685"/>
        <v>0</v>
      </c>
      <c r="D10970" s="21" t="b">
        <f t="shared" si="684"/>
        <v>0</v>
      </c>
      <c r="E10970" s="14">
        <f t="shared" si="686"/>
        <v>54736</v>
      </c>
      <c r="F10970" s="3"/>
      <c r="G10970" s="5">
        <v>59412</v>
      </c>
    </row>
    <row r="10971" spans="2:7">
      <c r="B10971" s="24">
        <f t="shared" si="687"/>
        <v>54737</v>
      </c>
      <c r="C10971" s="8" t="b">
        <f t="shared" si="685"/>
        <v>0</v>
      </c>
      <c r="D10971" s="21" t="b">
        <f t="shared" si="684"/>
        <v>0</v>
      </c>
      <c r="E10971" s="14">
        <f t="shared" si="686"/>
        <v>54737</v>
      </c>
      <c r="F10971" s="3"/>
      <c r="G10971" s="5">
        <v>59413</v>
      </c>
    </row>
    <row r="10972" spans="2:7">
      <c r="B10972" s="24">
        <f t="shared" si="687"/>
        <v>54738</v>
      </c>
      <c r="C10972" s="8" t="b">
        <f t="shared" si="685"/>
        <v>0</v>
      </c>
      <c r="D10972" s="21" t="b">
        <f t="shared" si="684"/>
        <v>0</v>
      </c>
      <c r="E10972" s="14">
        <f t="shared" si="686"/>
        <v>54738</v>
      </c>
      <c r="F10972" s="3"/>
      <c r="G10972" s="5">
        <v>59414</v>
      </c>
    </row>
    <row r="10973" spans="2:7">
      <c r="B10973" s="24">
        <f t="shared" si="687"/>
        <v>54739</v>
      </c>
      <c r="C10973" s="8" t="b">
        <f t="shared" si="685"/>
        <v>0</v>
      </c>
      <c r="D10973" s="21" t="b">
        <f t="shared" si="684"/>
        <v>0</v>
      </c>
      <c r="E10973" s="14">
        <f t="shared" si="686"/>
        <v>54739</v>
      </c>
      <c r="F10973" s="3"/>
      <c r="G10973" s="5">
        <v>59415</v>
      </c>
    </row>
    <row r="10974" spans="2:7">
      <c r="B10974" s="24">
        <f t="shared" si="687"/>
        <v>54740</v>
      </c>
      <c r="C10974" s="8" t="b">
        <f t="shared" si="685"/>
        <v>1</v>
      </c>
      <c r="D10974" s="21" t="b">
        <f t="shared" si="684"/>
        <v>0</v>
      </c>
      <c r="E10974" s="14" t="b">
        <f t="shared" si="686"/>
        <v>0</v>
      </c>
      <c r="F10974" s="3"/>
      <c r="G10974" s="5">
        <v>59418</v>
      </c>
    </row>
    <row r="10975" spans="2:7">
      <c r="B10975" s="24">
        <f t="shared" si="687"/>
        <v>54741</v>
      </c>
      <c r="C10975" s="8" t="b">
        <f t="shared" si="685"/>
        <v>1</v>
      </c>
      <c r="D10975" s="21" t="b">
        <f t="shared" si="684"/>
        <v>0</v>
      </c>
      <c r="E10975" s="14" t="b">
        <f t="shared" si="686"/>
        <v>0</v>
      </c>
      <c r="F10975" s="3"/>
      <c r="G10975" s="5">
        <v>59419</v>
      </c>
    </row>
    <row r="10976" spans="2:7">
      <c r="B10976" s="24">
        <f t="shared" si="687"/>
        <v>54742</v>
      </c>
      <c r="C10976" s="8" t="b">
        <f t="shared" si="685"/>
        <v>0</v>
      </c>
      <c r="D10976" s="21" t="b">
        <f t="shared" si="684"/>
        <v>0</v>
      </c>
      <c r="E10976" s="14">
        <f t="shared" si="686"/>
        <v>54742</v>
      </c>
      <c r="F10976" s="3"/>
      <c r="G10976" s="5">
        <v>59420</v>
      </c>
    </row>
    <row r="10977" spans="2:7">
      <c r="B10977" s="24">
        <f t="shared" si="687"/>
        <v>54743</v>
      </c>
      <c r="C10977" s="8" t="b">
        <f t="shared" si="685"/>
        <v>0</v>
      </c>
      <c r="D10977" s="21" t="b">
        <f t="shared" si="684"/>
        <v>0</v>
      </c>
      <c r="E10977" s="14">
        <f t="shared" si="686"/>
        <v>54743</v>
      </c>
      <c r="F10977" s="3"/>
      <c r="G10977" s="5">
        <v>59421</v>
      </c>
    </row>
    <row r="10978" spans="2:7">
      <c r="B10978" s="24">
        <f t="shared" si="687"/>
        <v>54744</v>
      </c>
      <c r="C10978" s="8" t="b">
        <f t="shared" si="685"/>
        <v>0</v>
      </c>
      <c r="D10978" s="21" t="b">
        <f t="shared" si="684"/>
        <v>0</v>
      </c>
      <c r="E10978" s="14">
        <f t="shared" si="686"/>
        <v>54744</v>
      </c>
      <c r="F10978" s="3"/>
      <c r="G10978" s="5">
        <v>59422</v>
      </c>
    </row>
    <row r="10979" spans="2:7">
      <c r="B10979" s="24">
        <f t="shared" si="687"/>
        <v>54745</v>
      </c>
      <c r="C10979" s="8" t="b">
        <f t="shared" si="685"/>
        <v>0</v>
      </c>
      <c r="D10979" s="21" t="b">
        <f t="shared" si="684"/>
        <v>0</v>
      </c>
      <c r="E10979" s="14">
        <f t="shared" si="686"/>
        <v>54745</v>
      </c>
      <c r="F10979" s="3"/>
      <c r="G10979" s="5">
        <v>59425</v>
      </c>
    </row>
    <row r="10980" spans="2:7">
      <c r="B10980" s="24">
        <f t="shared" si="687"/>
        <v>54746</v>
      </c>
      <c r="C10980" s="8" t="b">
        <f t="shared" si="685"/>
        <v>0</v>
      </c>
      <c r="D10980" s="21" t="b">
        <f t="shared" si="684"/>
        <v>0</v>
      </c>
      <c r="E10980" s="14">
        <f t="shared" si="686"/>
        <v>54746</v>
      </c>
      <c r="F10980" s="3"/>
      <c r="G10980" s="5">
        <v>59426</v>
      </c>
    </row>
    <row r="10981" spans="2:7">
      <c r="B10981" s="24">
        <f t="shared" si="687"/>
        <v>54747</v>
      </c>
      <c r="C10981" s="8" t="b">
        <f t="shared" si="685"/>
        <v>1</v>
      </c>
      <c r="D10981" s="21" t="b">
        <f t="shared" si="684"/>
        <v>0</v>
      </c>
      <c r="E10981" s="14" t="b">
        <f t="shared" si="686"/>
        <v>0</v>
      </c>
      <c r="F10981" s="3"/>
      <c r="G10981" s="5">
        <v>59427</v>
      </c>
    </row>
    <row r="10982" spans="2:7">
      <c r="B10982" s="24">
        <f t="shared" si="687"/>
        <v>54748</v>
      </c>
      <c r="C10982" s="8" t="b">
        <f t="shared" si="685"/>
        <v>1</v>
      </c>
      <c r="D10982" s="21" t="b">
        <f t="shared" si="684"/>
        <v>0</v>
      </c>
      <c r="E10982" s="14" t="b">
        <f t="shared" si="686"/>
        <v>0</v>
      </c>
      <c r="F10982" s="3"/>
      <c r="G10982" s="5">
        <v>59428</v>
      </c>
    </row>
    <row r="10983" spans="2:7">
      <c r="B10983" s="24">
        <f t="shared" si="687"/>
        <v>54749</v>
      </c>
      <c r="C10983" s="8" t="b">
        <f t="shared" si="685"/>
        <v>0</v>
      </c>
      <c r="D10983" s="21" t="b">
        <f t="shared" si="684"/>
        <v>0</v>
      </c>
      <c r="E10983" s="14">
        <f t="shared" si="686"/>
        <v>54749</v>
      </c>
      <c r="F10983" s="3"/>
      <c r="G10983" s="5">
        <v>59429</v>
      </c>
    </row>
    <row r="10984" spans="2:7">
      <c r="B10984" s="24">
        <f t="shared" si="687"/>
        <v>54750</v>
      </c>
      <c r="C10984" s="8" t="b">
        <f t="shared" si="685"/>
        <v>0</v>
      </c>
      <c r="D10984" s="21" t="b">
        <f t="shared" si="684"/>
        <v>0</v>
      </c>
      <c r="E10984" s="14">
        <f t="shared" si="686"/>
        <v>54750</v>
      </c>
      <c r="F10984" s="3"/>
      <c r="G10984" s="5">
        <v>59432</v>
      </c>
    </row>
    <row r="10985" spans="2:7">
      <c r="B10985" s="24">
        <f t="shared" si="687"/>
        <v>54751</v>
      </c>
      <c r="C10985" s="8" t="b">
        <f t="shared" si="685"/>
        <v>0</v>
      </c>
      <c r="D10985" s="21" t="b">
        <f t="shared" si="684"/>
        <v>0</v>
      </c>
      <c r="E10985" s="14">
        <f t="shared" si="686"/>
        <v>54751</v>
      </c>
      <c r="F10985" s="3"/>
      <c r="G10985" s="5">
        <v>59433</v>
      </c>
    </row>
    <row r="10986" spans="2:7">
      <c r="B10986" s="24">
        <f t="shared" si="687"/>
        <v>54752</v>
      </c>
      <c r="C10986" s="8" t="b">
        <f t="shared" si="685"/>
        <v>0</v>
      </c>
      <c r="D10986" s="21" t="b">
        <f t="shared" si="684"/>
        <v>0</v>
      </c>
      <c r="E10986" s="14">
        <f t="shared" si="686"/>
        <v>54752</v>
      </c>
      <c r="F10986" s="3"/>
      <c r="G10986" s="5">
        <v>59434</v>
      </c>
    </row>
    <row r="10987" spans="2:7">
      <c r="B10987" s="24">
        <f t="shared" si="687"/>
        <v>54753</v>
      </c>
      <c r="C10987" s="8" t="b">
        <f t="shared" si="685"/>
        <v>0</v>
      </c>
      <c r="D10987" s="21" t="b">
        <f t="shared" si="684"/>
        <v>0</v>
      </c>
      <c r="E10987" s="14">
        <f t="shared" si="686"/>
        <v>54753</v>
      </c>
      <c r="F10987" s="3"/>
      <c r="G10987" s="5">
        <v>59435</v>
      </c>
    </row>
    <row r="10988" spans="2:7">
      <c r="B10988" s="24">
        <f t="shared" si="687"/>
        <v>54754</v>
      </c>
      <c r="C10988" s="8" t="b">
        <f t="shared" si="685"/>
        <v>1</v>
      </c>
      <c r="D10988" s="21" t="b">
        <f t="shared" si="684"/>
        <v>0</v>
      </c>
      <c r="E10988" s="14" t="b">
        <f t="shared" si="686"/>
        <v>0</v>
      </c>
      <c r="F10988" s="3"/>
      <c r="G10988" s="5">
        <v>59436</v>
      </c>
    </row>
    <row r="10989" spans="2:7">
      <c r="B10989" s="24">
        <f t="shared" si="687"/>
        <v>54755</v>
      </c>
      <c r="C10989" s="8" t="b">
        <f t="shared" si="685"/>
        <v>1</v>
      </c>
      <c r="D10989" s="21" t="b">
        <f t="shared" si="684"/>
        <v>0</v>
      </c>
      <c r="E10989" s="14" t="b">
        <f t="shared" si="686"/>
        <v>0</v>
      </c>
      <c r="F10989" s="3"/>
      <c r="G10989" s="5">
        <v>59439</v>
      </c>
    </row>
    <row r="10990" spans="2:7">
      <c r="B10990" s="24">
        <f t="shared" si="687"/>
        <v>54756</v>
      </c>
      <c r="C10990" s="8" t="b">
        <f t="shared" si="685"/>
        <v>0</v>
      </c>
      <c r="D10990" s="21" t="b">
        <f t="shared" si="684"/>
        <v>0</v>
      </c>
      <c r="E10990" s="14">
        <f t="shared" si="686"/>
        <v>54756</v>
      </c>
      <c r="F10990" s="3"/>
      <c r="G10990" s="5">
        <v>59440</v>
      </c>
    </row>
    <row r="10991" spans="2:7">
      <c r="B10991" s="24">
        <f t="shared" si="687"/>
        <v>54757</v>
      </c>
      <c r="C10991" s="8" t="b">
        <f t="shared" si="685"/>
        <v>0</v>
      </c>
      <c r="D10991" s="21" t="b">
        <f t="shared" si="684"/>
        <v>0</v>
      </c>
      <c r="E10991" s="14">
        <f t="shared" si="686"/>
        <v>54757</v>
      </c>
      <c r="F10991" s="3"/>
      <c r="G10991" s="5">
        <v>59441</v>
      </c>
    </row>
    <row r="10992" spans="2:7">
      <c r="B10992" s="24">
        <f t="shared" si="687"/>
        <v>54758</v>
      </c>
      <c r="C10992" s="8" t="b">
        <f t="shared" si="685"/>
        <v>0</v>
      </c>
      <c r="D10992" s="21" t="b">
        <f t="shared" si="684"/>
        <v>0</v>
      </c>
      <c r="E10992" s="14">
        <f t="shared" si="686"/>
        <v>54758</v>
      </c>
      <c r="F10992" s="3"/>
      <c r="G10992" s="5">
        <v>59442</v>
      </c>
    </row>
    <row r="10993" spans="2:7">
      <c r="B10993" s="24">
        <f t="shared" si="687"/>
        <v>54759</v>
      </c>
      <c r="C10993" s="8" t="b">
        <f t="shared" si="685"/>
        <v>0</v>
      </c>
      <c r="D10993" s="21" t="b">
        <f t="shared" si="684"/>
        <v>0</v>
      </c>
      <c r="E10993" s="14">
        <f t="shared" si="686"/>
        <v>54759</v>
      </c>
      <c r="F10993" s="3"/>
      <c r="G10993" s="5">
        <v>59443</v>
      </c>
    </row>
    <row r="10994" spans="2:7">
      <c r="B10994" s="24">
        <f t="shared" si="687"/>
        <v>54760</v>
      </c>
      <c r="C10994" s="8" t="b">
        <f t="shared" si="685"/>
        <v>0</v>
      </c>
      <c r="D10994" s="21" t="b">
        <f t="shared" si="684"/>
        <v>0</v>
      </c>
      <c r="E10994" s="14">
        <f t="shared" si="686"/>
        <v>54760</v>
      </c>
      <c r="F10994" s="3"/>
      <c r="G10994" s="5">
        <v>59446</v>
      </c>
    </row>
    <row r="10995" spans="2:7">
      <c r="B10995" s="24">
        <f t="shared" si="687"/>
        <v>54761</v>
      </c>
      <c r="C10995" s="8" t="b">
        <f t="shared" si="685"/>
        <v>1</v>
      </c>
      <c r="D10995" s="21" t="b">
        <f t="shared" si="684"/>
        <v>0</v>
      </c>
      <c r="E10995" s="14" t="b">
        <f t="shared" si="686"/>
        <v>0</v>
      </c>
      <c r="F10995" s="3"/>
      <c r="G10995" s="5">
        <v>59447</v>
      </c>
    </row>
    <row r="10996" spans="2:7">
      <c r="B10996" s="24">
        <f t="shared" si="687"/>
        <v>54762</v>
      </c>
      <c r="C10996" s="8" t="b">
        <f t="shared" si="685"/>
        <v>1</v>
      </c>
      <c r="D10996" s="21" t="b">
        <f t="shared" si="684"/>
        <v>0</v>
      </c>
      <c r="E10996" s="14" t="b">
        <f t="shared" si="686"/>
        <v>0</v>
      </c>
      <c r="F10996" s="3"/>
      <c r="G10996" s="5">
        <v>59448</v>
      </c>
    </row>
    <row r="10997" spans="2:7">
      <c r="B10997" s="24">
        <f t="shared" si="687"/>
        <v>54763</v>
      </c>
      <c r="C10997" s="8" t="b">
        <f t="shared" si="685"/>
        <v>0</v>
      </c>
      <c r="D10997" s="21" t="b">
        <f t="shared" si="684"/>
        <v>0</v>
      </c>
      <c r="E10997" s="14">
        <f t="shared" si="686"/>
        <v>54763</v>
      </c>
      <c r="F10997" s="3"/>
      <c r="G10997" s="5">
        <v>59449</v>
      </c>
    </row>
    <row r="10998" spans="2:7">
      <c r="B10998" s="24">
        <f t="shared" si="687"/>
        <v>54764</v>
      </c>
      <c r="C10998" s="8" t="b">
        <f t="shared" si="685"/>
        <v>0</v>
      </c>
      <c r="D10998" s="21" t="b">
        <f t="shared" si="684"/>
        <v>0</v>
      </c>
      <c r="E10998" s="14">
        <f t="shared" si="686"/>
        <v>54764</v>
      </c>
      <c r="F10998" s="3"/>
      <c r="G10998" s="5">
        <v>59450</v>
      </c>
    </row>
    <row r="10999" spans="2:7">
      <c r="B10999" s="24">
        <f t="shared" si="687"/>
        <v>54765</v>
      </c>
      <c r="C10999" s="8" t="b">
        <f t="shared" si="685"/>
        <v>0</v>
      </c>
      <c r="D10999" s="21" t="b">
        <f t="shared" si="684"/>
        <v>0</v>
      </c>
      <c r="E10999" s="14">
        <f t="shared" si="686"/>
        <v>54765</v>
      </c>
      <c r="F10999" s="3"/>
      <c r="G10999" s="5">
        <v>59453</v>
      </c>
    </row>
    <row r="11000" spans="2:7">
      <c r="B11000" s="24">
        <f t="shared" si="687"/>
        <v>54766</v>
      </c>
      <c r="C11000" s="8" t="b">
        <f t="shared" si="685"/>
        <v>0</v>
      </c>
      <c r="D11000" s="21" t="b">
        <f t="shared" si="684"/>
        <v>0</v>
      </c>
      <c r="E11000" s="14">
        <f t="shared" si="686"/>
        <v>54766</v>
      </c>
      <c r="F11000" s="3"/>
      <c r="G11000" s="5">
        <v>59454</v>
      </c>
    </row>
    <row r="11001" spans="2:7">
      <c r="B11001" s="24">
        <f t="shared" si="687"/>
        <v>54767</v>
      </c>
      <c r="C11001" s="8" t="b">
        <f t="shared" si="685"/>
        <v>0</v>
      </c>
      <c r="D11001" s="21" t="b">
        <f t="shared" si="684"/>
        <v>0</v>
      </c>
      <c r="E11001" s="14">
        <f t="shared" si="686"/>
        <v>54767</v>
      </c>
      <c r="F11001" s="3"/>
      <c r="G11001" s="5">
        <v>59455</v>
      </c>
    </row>
    <row r="11002" spans="2:7">
      <c r="B11002" s="24">
        <f t="shared" si="687"/>
        <v>54768</v>
      </c>
      <c r="C11002" s="8" t="b">
        <f t="shared" si="685"/>
        <v>1</v>
      </c>
      <c r="D11002" s="21" t="b">
        <f t="shared" si="684"/>
        <v>0</v>
      </c>
      <c r="E11002" s="14" t="b">
        <f t="shared" si="686"/>
        <v>0</v>
      </c>
      <c r="F11002" s="3"/>
      <c r="G11002" s="5">
        <v>59456</v>
      </c>
    </row>
    <row r="11003" spans="2:7">
      <c r="B11003" s="24">
        <f t="shared" si="687"/>
        <v>54769</v>
      </c>
      <c r="C11003" s="8" t="b">
        <f t="shared" si="685"/>
        <v>1</v>
      </c>
      <c r="D11003" s="21" t="b">
        <f t="shared" si="684"/>
        <v>0</v>
      </c>
      <c r="E11003" s="14" t="b">
        <f t="shared" si="686"/>
        <v>0</v>
      </c>
      <c r="F11003" s="3"/>
      <c r="G11003" s="5">
        <v>59457</v>
      </c>
    </row>
    <row r="11004" spans="2:7">
      <c r="B11004" s="24">
        <f t="shared" si="687"/>
        <v>54770</v>
      </c>
      <c r="C11004" s="8" t="b">
        <f t="shared" si="685"/>
        <v>0</v>
      </c>
      <c r="D11004" s="21" t="b">
        <f t="shared" si="684"/>
        <v>0</v>
      </c>
      <c r="E11004" s="14">
        <f t="shared" si="686"/>
        <v>54770</v>
      </c>
      <c r="F11004" s="3"/>
      <c r="G11004" s="5">
        <v>59460</v>
      </c>
    </row>
    <row r="11005" spans="2:7">
      <c r="B11005" s="24">
        <f t="shared" si="687"/>
        <v>54771</v>
      </c>
      <c r="C11005" s="8" t="b">
        <f t="shared" si="685"/>
        <v>0</v>
      </c>
      <c r="D11005" s="21" t="b">
        <f t="shared" si="684"/>
        <v>0</v>
      </c>
      <c r="E11005" s="14">
        <f t="shared" si="686"/>
        <v>54771</v>
      </c>
      <c r="F11005" s="3"/>
      <c r="G11005" s="5">
        <v>59461</v>
      </c>
    </row>
    <row r="11006" spans="2:7">
      <c r="B11006" s="24">
        <f t="shared" si="687"/>
        <v>54772</v>
      </c>
      <c r="C11006" s="8" t="b">
        <f t="shared" si="685"/>
        <v>0</v>
      </c>
      <c r="D11006" s="21" t="b">
        <f t="shared" si="684"/>
        <v>0</v>
      </c>
      <c r="E11006" s="14">
        <f t="shared" si="686"/>
        <v>54772</v>
      </c>
      <c r="F11006" s="3"/>
      <c r="G11006" s="5">
        <v>59462</v>
      </c>
    </row>
    <row r="11007" spans="2:7">
      <c r="B11007" s="24">
        <f t="shared" si="687"/>
        <v>54773</v>
      </c>
      <c r="C11007" s="8" t="b">
        <f t="shared" si="685"/>
        <v>0</v>
      </c>
      <c r="D11007" s="21" t="b">
        <f t="shared" si="684"/>
        <v>0</v>
      </c>
      <c r="E11007" s="14">
        <f t="shared" si="686"/>
        <v>54773</v>
      </c>
      <c r="F11007" s="3"/>
      <c r="G11007" s="5">
        <v>59463</v>
      </c>
    </row>
    <row r="11008" spans="2:7">
      <c r="B11008" s="24">
        <f t="shared" si="687"/>
        <v>54774</v>
      </c>
      <c r="C11008" s="8" t="b">
        <f t="shared" si="685"/>
        <v>0</v>
      </c>
      <c r="D11008" s="21" t="b">
        <f t="shared" si="684"/>
        <v>0</v>
      </c>
      <c r="E11008" s="14">
        <f t="shared" si="686"/>
        <v>54774</v>
      </c>
      <c r="F11008" s="3"/>
      <c r="G11008" s="5">
        <v>59464</v>
      </c>
    </row>
    <row r="11009" spans="2:7">
      <c r="B11009" s="24">
        <f t="shared" si="687"/>
        <v>54775</v>
      </c>
      <c r="C11009" s="8" t="b">
        <f t="shared" si="685"/>
        <v>1</v>
      </c>
      <c r="D11009" s="21" t="b">
        <f t="shared" si="684"/>
        <v>0</v>
      </c>
      <c r="E11009" s="14" t="b">
        <f t="shared" si="686"/>
        <v>0</v>
      </c>
      <c r="F11009" s="3"/>
      <c r="G11009" s="5">
        <v>59467</v>
      </c>
    </row>
    <row r="11010" spans="2:7">
      <c r="B11010" s="24">
        <f t="shared" si="687"/>
        <v>54776</v>
      </c>
      <c r="C11010" s="8" t="b">
        <f t="shared" si="685"/>
        <v>1</v>
      </c>
      <c r="D11010" s="21" t="b">
        <f t="shared" si="684"/>
        <v>0</v>
      </c>
      <c r="E11010" s="14" t="b">
        <f t="shared" si="686"/>
        <v>0</v>
      </c>
      <c r="F11010" s="3"/>
      <c r="G11010" s="5">
        <v>59468</v>
      </c>
    </row>
    <row r="11011" spans="2:7">
      <c r="B11011" s="24">
        <f t="shared" si="687"/>
        <v>54777</v>
      </c>
      <c r="C11011" s="8" t="b">
        <f t="shared" si="685"/>
        <v>0</v>
      </c>
      <c r="D11011" s="21" t="b">
        <f t="shared" ref="D11011:D11074" si="688">IF(TYPE(VLOOKUP(B11011,Holidays,1,0))&lt;&gt;1,FALSE,TRUE)</f>
        <v>0</v>
      </c>
      <c r="E11011" s="14">
        <f t="shared" si="686"/>
        <v>54777</v>
      </c>
      <c r="F11011" s="3"/>
      <c r="G11011" s="5">
        <v>59469</v>
      </c>
    </row>
    <row r="11012" spans="2:7">
      <c r="B11012" s="24">
        <f t="shared" si="687"/>
        <v>54778</v>
      </c>
      <c r="C11012" s="8" t="b">
        <f t="shared" ref="C11012:C11075" si="689">IF(WEEKDAY(B11012,2)&gt;5,TRUE)</f>
        <v>0</v>
      </c>
      <c r="D11012" s="21" t="b">
        <f t="shared" si="688"/>
        <v>0</v>
      </c>
      <c r="E11012" s="14">
        <f t="shared" ref="E11012:E11075" si="690">IF(OR(C11012,D11012),FALSE,B11012)</f>
        <v>54778</v>
      </c>
      <c r="F11012" s="3"/>
      <c r="G11012" s="5">
        <v>59470</v>
      </c>
    </row>
    <row r="11013" spans="2:7">
      <c r="B11013" s="24">
        <f t="shared" ref="B11013:B11076" si="691">B11012+1</f>
        <v>54779</v>
      </c>
      <c r="C11013" s="8" t="b">
        <f t="shared" si="689"/>
        <v>0</v>
      </c>
      <c r="D11013" s="21" t="b">
        <f t="shared" si="688"/>
        <v>0</v>
      </c>
      <c r="E11013" s="14">
        <f t="shared" si="690"/>
        <v>54779</v>
      </c>
      <c r="F11013" s="3"/>
      <c r="G11013" s="5">
        <v>59471</v>
      </c>
    </row>
    <row r="11014" spans="2:7">
      <c r="B11014" s="24">
        <f t="shared" si="691"/>
        <v>54780</v>
      </c>
      <c r="C11014" s="8" t="b">
        <f t="shared" si="689"/>
        <v>0</v>
      </c>
      <c r="D11014" s="21" t="b">
        <f t="shared" si="688"/>
        <v>0</v>
      </c>
      <c r="E11014" s="14">
        <f t="shared" si="690"/>
        <v>54780</v>
      </c>
      <c r="F11014" s="3"/>
      <c r="G11014" s="5">
        <v>59474</v>
      </c>
    </row>
    <row r="11015" spans="2:7">
      <c r="B11015" s="24">
        <f t="shared" si="691"/>
        <v>54781</v>
      </c>
      <c r="C11015" s="8" t="b">
        <f t="shared" si="689"/>
        <v>0</v>
      </c>
      <c r="D11015" s="21" t="b">
        <f t="shared" si="688"/>
        <v>0</v>
      </c>
      <c r="E11015" s="14">
        <f t="shared" si="690"/>
        <v>54781</v>
      </c>
      <c r="F11015" s="3"/>
      <c r="G11015" s="5">
        <v>59475</v>
      </c>
    </row>
    <row r="11016" spans="2:7">
      <c r="B11016" s="24">
        <f t="shared" si="691"/>
        <v>54782</v>
      </c>
      <c r="C11016" s="8" t="b">
        <f t="shared" si="689"/>
        <v>1</v>
      </c>
      <c r="D11016" s="21" t="b">
        <f t="shared" si="688"/>
        <v>1</v>
      </c>
      <c r="E11016" s="14" t="b">
        <f t="shared" si="690"/>
        <v>0</v>
      </c>
      <c r="F11016" s="3"/>
      <c r="G11016" s="5">
        <v>59476</v>
      </c>
    </row>
    <row r="11017" spans="2:7">
      <c r="B11017" s="24">
        <f t="shared" si="691"/>
        <v>54783</v>
      </c>
      <c r="C11017" s="8" t="b">
        <f t="shared" si="689"/>
        <v>1</v>
      </c>
      <c r="D11017" s="21" t="b">
        <f t="shared" si="688"/>
        <v>1</v>
      </c>
      <c r="E11017" s="14" t="b">
        <f t="shared" si="690"/>
        <v>0</v>
      </c>
      <c r="F11017" s="3"/>
      <c r="G11017" s="5">
        <v>59477</v>
      </c>
    </row>
    <row r="11018" spans="2:7">
      <c r="B11018" s="24">
        <f t="shared" si="691"/>
        <v>54784</v>
      </c>
      <c r="C11018" s="8" t="b">
        <f t="shared" si="689"/>
        <v>0</v>
      </c>
      <c r="D11018" s="21" t="b">
        <f t="shared" si="688"/>
        <v>0</v>
      </c>
      <c r="E11018" s="14">
        <f t="shared" si="690"/>
        <v>54784</v>
      </c>
      <c r="F11018" s="3"/>
      <c r="G11018" s="5">
        <v>59478</v>
      </c>
    </row>
    <row r="11019" spans="2:7">
      <c r="B11019" s="24">
        <f t="shared" si="691"/>
        <v>54785</v>
      </c>
      <c r="C11019" s="8" t="b">
        <f t="shared" si="689"/>
        <v>0</v>
      </c>
      <c r="D11019" s="21" t="b">
        <f t="shared" si="688"/>
        <v>0</v>
      </c>
      <c r="E11019" s="14">
        <f t="shared" si="690"/>
        <v>54785</v>
      </c>
      <c r="F11019" s="3"/>
      <c r="G11019" s="5">
        <v>59481</v>
      </c>
    </row>
    <row r="11020" spans="2:7">
      <c r="B11020" s="24">
        <f t="shared" si="691"/>
        <v>54786</v>
      </c>
      <c r="C11020" s="8" t="b">
        <f t="shared" si="689"/>
        <v>0</v>
      </c>
      <c r="D11020" s="21" t="b">
        <f t="shared" si="688"/>
        <v>0</v>
      </c>
      <c r="E11020" s="14">
        <f t="shared" si="690"/>
        <v>54786</v>
      </c>
      <c r="F11020" s="3"/>
      <c r="G11020" s="5">
        <v>59482</v>
      </c>
    </row>
    <row r="11021" spans="2:7">
      <c r="B11021" s="24">
        <f t="shared" si="691"/>
        <v>54787</v>
      </c>
      <c r="C11021" s="8" t="b">
        <f t="shared" si="689"/>
        <v>0</v>
      </c>
      <c r="D11021" s="21" t="b">
        <f t="shared" si="688"/>
        <v>0</v>
      </c>
      <c r="E11021" s="14">
        <f t="shared" si="690"/>
        <v>54787</v>
      </c>
      <c r="F11021" s="3"/>
      <c r="G11021" s="5">
        <v>59483</v>
      </c>
    </row>
    <row r="11022" spans="2:7">
      <c r="B11022" s="24">
        <f t="shared" si="691"/>
        <v>54788</v>
      </c>
      <c r="C11022" s="8" t="b">
        <f t="shared" si="689"/>
        <v>0</v>
      </c>
      <c r="D11022" s="21" t="b">
        <f t="shared" si="688"/>
        <v>0</v>
      </c>
      <c r="E11022" s="14">
        <f t="shared" si="690"/>
        <v>54788</v>
      </c>
      <c r="F11022" s="3"/>
      <c r="G11022" s="5">
        <v>59484</v>
      </c>
    </row>
    <row r="11023" spans="2:7">
      <c r="B11023" s="24">
        <f t="shared" si="691"/>
        <v>54789</v>
      </c>
      <c r="C11023" s="8" t="b">
        <f t="shared" si="689"/>
        <v>1</v>
      </c>
      <c r="D11023" s="21" t="b">
        <f t="shared" si="688"/>
        <v>1</v>
      </c>
      <c r="E11023" s="14" t="b">
        <f t="shared" si="690"/>
        <v>0</v>
      </c>
      <c r="F11023" s="3"/>
      <c r="G11023" s="5">
        <v>59485</v>
      </c>
    </row>
    <row r="11024" spans="2:7">
      <c r="B11024" s="24">
        <f t="shared" si="691"/>
        <v>54790</v>
      </c>
      <c r="C11024" s="8" t="b">
        <f t="shared" si="689"/>
        <v>1</v>
      </c>
      <c r="D11024" s="21" t="b">
        <f t="shared" si="688"/>
        <v>0</v>
      </c>
      <c r="E11024" s="14" t="b">
        <f t="shared" si="690"/>
        <v>0</v>
      </c>
      <c r="F11024" s="3"/>
      <c r="G11024" s="5">
        <v>59488</v>
      </c>
    </row>
    <row r="11025" spans="2:7">
      <c r="B11025" s="24">
        <f t="shared" si="691"/>
        <v>54791</v>
      </c>
      <c r="C11025" s="8" t="b">
        <f t="shared" si="689"/>
        <v>0</v>
      </c>
      <c r="D11025" s="21" t="b">
        <f t="shared" si="688"/>
        <v>0</v>
      </c>
      <c r="E11025" s="14">
        <f t="shared" si="690"/>
        <v>54791</v>
      </c>
      <c r="F11025" s="3"/>
      <c r="G11025" s="5">
        <v>59489</v>
      </c>
    </row>
    <row r="11026" spans="2:7">
      <c r="B11026" s="24">
        <f t="shared" si="691"/>
        <v>54792</v>
      </c>
      <c r="C11026" s="8" t="b">
        <f t="shared" si="689"/>
        <v>0</v>
      </c>
      <c r="D11026" s="21" t="b">
        <f t="shared" si="688"/>
        <v>0</v>
      </c>
      <c r="E11026" s="14">
        <f t="shared" si="690"/>
        <v>54792</v>
      </c>
      <c r="F11026" s="3"/>
      <c r="G11026" s="5">
        <v>59490</v>
      </c>
    </row>
    <row r="11027" spans="2:7">
      <c r="B11027" s="24">
        <f t="shared" si="691"/>
        <v>54793</v>
      </c>
      <c r="C11027" s="8" t="b">
        <f t="shared" si="689"/>
        <v>0</v>
      </c>
      <c r="D11027" s="21" t="b">
        <f t="shared" si="688"/>
        <v>0</v>
      </c>
      <c r="E11027" s="14">
        <f t="shared" si="690"/>
        <v>54793</v>
      </c>
      <c r="F11027" s="3"/>
      <c r="G11027" s="5">
        <v>59491</v>
      </c>
    </row>
    <row r="11028" spans="2:7">
      <c r="B11028" s="24">
        <f t="shared" si="691"/>
        <v>54794</v>
      </c>
      <c r="C11028" s="8" t="b">
        <f t="shared" si="689"/>
        <v>0</v>
      </c>
      <c r="D11028" s="21" t="b">
        <f t="shared" si="688"/>
        <v>0</v>
      </c>
      <c r="E11028" s="14">
        <f t="shared" si="690"/>
        <v>54794</v>
      </c>
      <c r="F11028" s="3"/>
      <c r="G11028" s="5">
        <v>59492</v>
      </c>
    </row>
    <row r="11029" spans="2:7">
      <c r="B11029" s="24">
        <f t="shared" si="691"/>
        <v>54795</v>
      </c>
      <c r="C11029" s="8" t="b">
        <f t="shared" si="689"/>
        <v>0</v>
      </c>
      <c r="D11029" s="21" t="b">
        <f t="shared" si="688"/>
        <v>0</v>
      </c>
      <c r="E11029" s="14">
        <f t="shared" si="690"/>
        <v>54795</v>
      </c>
      <c r="F11029" s="3"/>
      <c r="G11029" s="5">
        <v>59495</v>
      </c>
    </row>
    <row r="11030" spans="2:7">
      <c r="B11030" s="24">
        <f t="shared" si="691"/>
        <v>54796</v>
      </c>
      <c r="C11030" s="8" t="b">
        <f t="shared" si="689"/>
        <v>1</v>
      </c>
      <c r="D11030" s="21" t="b">
        <f t="shared" si="688"/>
        <v>0</v>
      </c>
      <c r="E11030" s="14" t="b">
        <f t="shared" si="690"/>
        <v>0</v>
      </c>
      <c r="F11030" s="3"/>
      <c r="G11030" s="5">
        <v>59496</v>
      </c>
    </row>
    <row r="11031" spans="2:7">
      <c r="B11031" s="24">
        <f t="shared" si="691"/>
        <v>54797</v>
      </c>
      <c r="C11031" s="8" t="b">
        <f t="shared" si="689"/>
        <v>1</v>
      </c>
      <c r="D11031" s="21" t="b">
        <f t="shared" si="688"/>
        <v>0</v>
      </c>
      <c r="E11031" s="14" t="b">
        <f t="shared" si="690"/>
        <v>0</v>
      </c>
      <c r="F11031" s="3"/>
      <c r="G11031" s="5">
        <v>59497</v>
      </c>
    </row>
    <row r="11032" spans="2:7">
      <c r="B11032" s="24">
        <f t="shared" si="691"/>
        <v>54798</v>
      </c>
      <c r="C11032" s="8" t="b">
        <f t="shared" si="689"/>
        <v>0</v>
      </c>
      <c r="D11032" s="21" t="b">
        <f t="shared" si="688"/>
        <v>0</v>
      </c>
      <c r="E11032" s="14">
        <f t="shared" si="690"/>
        <v>54798</v>
      </c>
      <c r="F11032" s="3"/>
      <c r="G11032" s="5">
        <v>59498</v>
      </c>
    </row>
    <row r="11033" spans="2:7">
      <c r="B11033" s="24">
        <f t="shared" si="691"/>
        <v>54799</v>
      </c>
      <c r="C11033" s="8" t="b">
        <f t="shared" si="689"/>
        <v>0</v>
      </c>
      <c r="D11033" s="21" t="b">
        <f t="shared" si="688"/>
        <v>0</v>
      </c>
      <c r="E11033" s="14">
        <f t="shared" si="690"/>
        <v>54799</v>
      </c>
      <c r="F11033" s="3"/>
      <c r="G11033" s="5">
        <v>59499</v>
      </c>
    </row>
    <row r="11034" spans="2:7">
      <c r="B11034" s="24">
        <f t="shared" si="691"/>
        <v>54800</v>
      </c>
      <c r="C11034" s="8" t="b">
        <f t="shared" si="689"/>
        <v>0</v>
      </c>
      <c r="D11034" s="21" t="b">
        <f t="shared" si="688"/>
        <v>0</v>
      </c>
      <c r="E11034" s="14">
        <f t="shared" si="690"/>
        <v>54800</v>
      </c>
      <c r="F11034" s="3"/>
      <c r="G11034" s="5">
        <v>59502</v>
      </c>
    </row>
    <row r="11035" spans="2:7">
      <c r="B11035" s="24">
        <f t="shared" si="691"/>
        <v>54801</v>
      </c>
      <c r="C11035" s="8" t="b">
        <f t="shared" si="689"/>
        <v>0</v>
      </c>
      <c r="D11035" s="21" t="b">
        <f t="shared" si="688"/>
        <v>0</v>
      </c>
      <c r="E11035" s="14">
        <f t="shared" si="690"/>
        <v>54801</v>
      </c>
      <c r="F11035" s="3"/>
      <c r="G11035" s="5">
        <v>59503</v>
      </c>
    </row>
    <row r="11036" spans="2:7">
      <c r="B11036" s="24">
        <f t="shared" si="691"/>
        <v>54802</v>
      </c>
      <c r="C11036" s="8" t="b">
        <f t="shared" si="689"/>
        <v>0</v>
      </c>
      <c r="D11036" s="21" t="b">
        <f t="shared" si="688"/>
        <v>0</v>
      </c>
      <c r="E11036" s="14">
        <f t="shared" si="690"/>
        <v>54802</v>
      </c>
      <c r="F11036" s="3"/>
      <c r="G11036" s="5">
        <v>59504</v>
      </c>
    </row>
    <row r="11037" spans="2:7">
      <c r="B11037" s="24">
        <f t="shared" si="691"/>
        <v>54803</v>
      </c>
      <c r="C11037" s="8" t="b">
        <f t="shared" si="689"/>
        <v>1</v>
      </c>
      <c r="D11037" s="21" t="b">
        <f t="shared" si="688"/>
        <v>0</v>
      </c>
      <c r="E11037" s="14" t="b">
        <f t="shared" si="690"/>
        <v>0</v>
      </c>
      <c r="F11037" s="3"/>
      <c r="G11037" s="5">
        <v>59505</v>
      </c>
    </row>
    <row r="11038" spans="2:7">
      <c r="B11038" s="24">
        <f t="shared" si="691"/>
        <v>54804</v>
      </c>
      <c r="C11038" s="8" t="b">
        <f t="shared" si="689"/>
        <v>1</v>
      </c>
      <c r="D11038" s="21" t="b">
        <f t="shared" si="688"/>
        <v>0</v>
      </c>
      <c r="E11038" s="14" t="b">
        <f t="shared" si="690"/>
        <v>0</v>
      </c>
      <c r="F11038" s="3"/>
      <c r="G11038" s="5">
        <v>59506</v>
      </c>
    </row>
    <row r="11039" spans="2:7">
      <c r="B11039" s="24">
        <f t="shared" si="691"/>
        <v>54805</v>
      </c>
      <c r="C11039" s="8" t="b">
        <f t="shared" si="689"/>
        <v>0</v>
      </c>
      <c r="D11039" s="21" t="b">
        <f t="shared" si="688"/>
        <v>0</v>
      </c>
      <c r="E11039" s="14">
        <f t="shared" si="690"/>
        <v>54805</v>
      </c>
      <c r="F11039" s="3"/>
      <c r="G11039" s="5">
        <v>59509</v>
      </c>
    </row>
    <row r="11040" spans="2:7">
      <c r="B11040" s="24">
        <f t="shared" si="691"/>
        <v>54806</v>
      </c>
      <c r="C11040" s="8" t="b">
        <f t="shared" si="689"/>
        <v>0</v>
      </c>
      <c r="D11040" s="21" t="b">
        <f t="shared" si="688"/>
        <v>0</v>
      </c>
      <c r="E11040" s="14">
        <f t="shared" si="690"/>
        <v>54806</v>
      </c>
      <c r="F11040" s="3"/>
      <c r="G11040" s="5">
        <v>59510</v>
      </c>
    </row>
    <row r="11041" spans="2:7">
      <c r="B11041" s="24">
        <f t="shared" si="691"/>
        <v>54807</v>
      </c>
      <c r="C11041" s="8" t="b">
        <f t="shared" si="689"/>
        <v>0</v>
      </c>
      <c r="D11041" s="21" t="b">
        <f t="shared" si="688"/>
        <v>0</v>
      </c>
      <c r="E11041" s="14">
        <f t="shared" si="690"/>
        <v>54807</v>
      </c>
      <c r="F11041" s="3"/>
      <c r="G11041" s="5">
        <v>59511</v>
      </c>
    </row>
    <row r="11042" spans="2:7">
      <c r="B11042" s="24">
        <f t="shared" si="691"/>
        <v>54808</v>
      </c>
      <c r="C11042" s="8" t="b">
        <f t="shared" si="689"/>
        <v>0</v>
      </c>
      <c r="D11042" s="21" t="b">
        <f t="shared" si="688"/>
        <v>0</v>
      </c>
      <c r="E11042" s="14">
        <f t="shared" si="690"/>
        <v>54808</v>
      </c>
      <c r="F11042" s="3"/>
      <c r="G11042" s="5">
        <v>59512</v>
      </c>
    </row>
    <row r="11043" spans="2:7">
      <c r="B11043" s="24">
        <f t="shared" si="691"/>
        <v>54809</v>
      </c>
      <c r="C11043" s="8" t="b">
        <f t="shared" si="689"/>
        <v>0</v>
      </c>
      <c r="D11043" s="21" t="b">
        <f t="shared" si="688"/>
        <v>0</v>
      </c>
      <c r="E11043" s="14">
        <f t="shared" si="690"/>
        <v>54809</v>
      </c>
      <c r="F11043" s="3"/>
      <c r="G11043" s="5">
        <v>59513</v>
      </c>
    </row>
    <row r="11044" spans="2:7">
      <c r="B11044" s="24">
        <f t="shared" si="691"/>
        <v>54810</v>
      </c>
      <c r="C11044" s="8" t="b">
        <f t="shared" si="689"/>
        <v>1</v>
      </c>
      <c r="D11044" s="21" t="b">
        <f t="shared" si="688"/>
        <v>0</v>
      </c>
      <c r="E11044" s="14" t="b">
        <f t="shared" si="690"/>
        <v>0</v>
      </c>
      <c r="F11044" s="3"/>
      <c r="G11044" s="5">
        <v>59516</v>
      </c>
    </row>
    <row r="11045" spans="2:7">
      <c r="B11045" s="24">
        <f t="shared" si="691"/>
        <v>54811</v>
      </c>
      <c r="C11045" s="8" t="b">
        <f t="shared" si="689"/>
        <v>1</v>
      </c>
      <c r="D11045" s="21" t="b">
        <f t="shared" si="688"/>
        <v>0</v>
      </c>
      <c r="E11045" s="14" t="b">
        <f t="shared" si="690"/>
        <v>0</v>
      </c>
      <c r="F11045" s="3"/>
      <c r="G11045" s="5">
        <v>59517</v>
      </c>
    </row>
    <row r="11046" spans="2:7">
      <c r="B11046" s="24">
        <f t="shared" si="691"/>
        <v>54812</v>
      </c>
      <c r="C11046" s="8" t="b">
        <f t="shared" si="689"/>
        <v>0</v>
      </c>
      <c r="D11046" s="21" t="b">
        <f t="shared" si="688"/>
        <v>0</v>
      </c>
      <c r="E11046" s="14">
        <f t="shared" si="690"/>
        <v>54812</v>
      </c>
      <c r="F11046" s="3"/>
      <c r="G11046" s="5">
        <v>59518</v>
      </c>
    </row>
    <row r="11047" spans="2:7">
      <c r="B11047" s="24">
        <f t="shared" si="691"/>
        <v>54813</v>
      </c>
      <c r="C11047" s="8" t="b">
        <f t="shared" si="689"/>
        <v>0</v>
      </c>
      <c r="D11047" s="21" t="b">
        <f t="shared" si="688"/>
        <v>0</v>
      </c>
      <c r="E11047" s="14">
        <f t="shared" si="690"/>
        <v>54813</v>
      </c>
      <c r="F11047" s="3"/>
      <c r="G11047" s="5">
        <v>59519</v>
      </c>
    </row>
    <row r="11048" spans="2:7">
      <c r="B11048" s="24">
        <f t="shared" si="691"/>
        <v>54814</v>
      </c>
      <c r="C11048" s="8" t="b">
        <f t="shared" si="689"/>
        <v>0</v>
      </c>
      <c r="D11048" s="21" t="b">
        <f t="shared" si="688"/>
        <v>0</v>
      </c>
      <c r="E11048" s="14">
        <f t="shared" si="690"/>
        <v>54814</v>
      </c>
      <c r="F11048" s="3"/>
      <c r="G11048" s="5">
        <v>59520</v>
      </c>
    </row>
    <row r="11049" spans="2:7">
      <c r="B11049" s="24">
        <f t="shared" si="691"/>
        <v>54815</v>
      </c>
      <c r="C11049" s="8" t="b">
        <f t="shared" si="689"/>
        <v>0</v>
      </c>
      <c r="D11049" s="21" t="b">
        <f t="shared" si="688"/>
        <v>0</v>
      </c>
      <c r="E11049" s="14">
        <f t="shared" si="690"/>
        <v>54815</v>
      </c>
      <c r="F11049" s="3"/>
      <c r="G11049" s="5">
        <v>59523</v>
      </c>
    </row>
    <row r="11050" spans="2:7">
      <c r="B11050" s="24">
        <f t="shared" si="691"/>
        <v>54816</v>
      </c>
      <c r="C11050" s="8" t="b">
        <f t="shared" si="689"/>
        <v>0</v>
      </c>
      <c r="D11050" s="21" t="b">
        <f t="shared" si="688"/>
        <v>0</v>
      </c>
      <c r="E11050" s="14">
        <f t="shared" si="690"/>
        <v>54816</v>
      </c>
      <c r="F11050" s="3"/>
      <c r="G11050" s="5">
        <v>59524</v>
      </c>
    </row>
    <row r="11051" spans="2:7">
      <c r="B11051" s="24">
        <f t="shared" si="691"/>
        <v>54817</v>
      </c>
      <c r="C11051" s="8" t="b">
        <f t="shared" si="689"/>
        <v>1</v>
      </c>
      <c r="D11051" s="21" t="b">
        <f t="shared" si="688"/>
        <v>0</v>
      </c>
      <c r="E11051" s="14" t="b">
        <f t="shared" si="690"/>
        <v>0</v>
      </c>
      <c r="F11051" s="3"/>
      <c r="G11051" s="5">
        <v>59525</v>
      </c>
    </row>
    <row r="11052" spans="2:7">
      <c r="B11052" s="24">
        <f t="shared" si="691"/>
        <v>54818</v>
      </c>
      <c r="C11052" s="8" t="b">
        <f t="shared" si="689"/>
        <v>1</v>
      </c>
      <c r="D11052" s="21" t="b">
        <f t="shared" si="688"/>
        <v>0</v>
      </c>
      <c r="E11052" s="14" t="b">
        <f t="shared" si="690"/>
        <v>0</v>
      </c>
      <c r="F11052" s="3"/>
      <c r="G11052" s="5">
        <v>59526</v>
      </c>
    </row>
    <row r="11053" spans="2:7">
      <c r="B11053" s="24">
        <f t="shared" si="691"/>
        <v>54819</v>
      </c>
      <c r="C11053" s="8" t="b">
        <f t="shared" si="689"/>
        <v>0</v>
      </c>
      <c r="D11053" s="21" t="b">
        <f t="shared" si="688"/>
        <v>0</v>
      </c>
      <c r="E11053" s="14">
        <f t="shared" si="690"/>
        <v>54819</v>
      </c>
      <c r="F11053" s="3"/>
      <c r="G11053" s="5">
        <v>59527</v>
      </c>
    </row>
    <row r="11054" spans="2:7">
      <c r="B11054" s="24">
        <f t="shared" si="691"/>
        <v>54820</v>
      </c>
      <c r="C11054" s="8" t="b">
        <f t="shared" si="689"/>
        <v>0</v>
      </c>
      <c r="D11054" s="21" t="b">
        <f t="shared" si="688"/>
        <v>0</v>
      </c>
      <c r="E11054" s="14">
        <f t="shared" si="690"/>
        <v>54820</v>
      </c>
      <c r="F11054" s="3"/>
      <c r="G11054" s="5">
        <v>59532</v>
      </c>
    </row>
    <row r="11055" spans="2:7">
      <c r="B11055" s="24">
        <f t="shared" si="691"/>
        <v>54821</v>
      </c>
      <c r="C11055" s="8" t="b">
        <f t="shared" si="689"/>
        <v>0</v>
      </c>
      <c r="D11055" s="21" t="b">
        <f t="shared" si="688"/>
        <v>0</v>
      </c>
      <c r="E11055" s="14">
        <f t="shared" si="690"/>
        <v>54821</v>
      </c>
      <c r="F11055" s="3"/>
      <c r="G11055" s="5">
        <v>59533</v>
      </c>
    </row>
    <row r="11056" spans="2:7">
      <c r="B11056" s="24">
        <f t="shared" si="691"/>
        <v>54822</v>
      </c>
      <c r="C11056" s="8" t="b">
        <f t="shared" si="689"/>
        <v>0</v>
      </c>
      <c r="D11056" s="21" t="b">
        <f t="shared" si="688"/>
        <v>0</v>
      </c>
      <c r="E11056" s="14">
        <f t="shared" si="690"/>
        <v>54822</v>
      </c>
      <c r="F11056" s="3"/>
      <c r="G11056" s="5">
        <v>59534</v>
      </c>
    </row>
    <row r="11057" spans="2:7">
      <c r="B11057" s="24">
        <f t="shared" si="691"/>
        <v>54823</v>
      </c>
      <c r="C11057" s="8" t="b">
        <f t="shared" si="689"/>
        <v>0</v>
      </c>
      <c r="D11057" s="21" t="b">
        <f t="shared" si="688"/>
        <v>0</v>
      </c>
      <c r="E11057" s="14">
        <f t="shared" si="690"/>
        <v>54823</v>
      </c>
      <c r="F11057" s="3"/>
      <c r="G11057" s="5">
        <v>59538</v>
      </c>
    </row>
    <row r="11058" spans="2:7">
      <c r="B11058" s="24">
        <f t="shared" si="691"/>
        <v>54824</v>
      </c>
      <c r="C11058" s="8" t="b">
        <f t="shared" si="689"/>
        <v>1</v>
      </c>
      <c r="D11058" s="21" t="b">
        <f t="shared" si="688"/>
        <v>0</v>
      </c>
      <c r="E11058" s="14" t="b">
        <f t="shared" si="690"/>
        <v>0</v>
      </c>
      <c r="F11058" s="3"/>
      <c r="G11058" s="5">
        <v>59539</v>
      </c>
    </row>
    <row r="11059" spans="2:7">
      <c r="B11059" s="24">
        <f t="shared" si="691"/>
        <v>54825</v>
      </c>
      <c r="C11059" s="8" t="b">
        <f t="shared" si="689"/>
        <v>1</v>
      </c>
      <c r="D11059" s="21" t="b">
        <f t="shared" si="688"/>
        <v>0</v>
      </c>
      <c r="E11059" s="14" t="b">
        <f t="shared" si="690"/>
        <v>0</v>
      </c>
      <c r="F11059" s="3"/>
      <c r="G11059" s="5">
        <v>59540</v>
      </c>
    </row>
    <row r="11060" spans="2:7">
      <c r="B11060" s="24">
        <f t="shared" si="691"/>
        <v>54826</v>
      </c>
      <c r="C11060" s="8" t="b">
        <f t="shared" si="689"/>
        <v>0</v>
      </c>
      <c r="D11060" s="21" t="b">
        <f t="shared" si="688"/>
        <v>0</v>
      </c>
      <c r="E11060" s="14">
        <f t="shared" si="690"/>
        <v>54826</v>
      </c>
      <c r="F11060" s="3"/>
      <c r="G11060" s="5">
        <v>59541</v>
      </c>
    </row>
    <row r="11061" spans="2:7">
      <c r="B11061" s="24">
        <f t="shared" si="691"/>
        <v>54827</v>
      </c>
      <c r="C11061" s="8" t="b">
        <f t="shared" si="689"/>
        <v>0</v>
      </c>
      <c r="D11061" s="21" t="b">
        <f t="shared" si="688"/>
        <v>0</v>
      </c>
      <c r="E11061" s="14">
        <f t="shared" si="690"/>
        <v>54827</v>
      </c>
      <c r="F11061" s="3"/>
      <c r="G11061" s="5">
        <v>59544</v>
      </c>
    </row>
    <row r="11062" spans="2:7">
      <c r="B11062" s="24">
        <f t="shared" si="691"/>
        <v>54828</v>
      </c>
      <c r="C11062" s="8" t="b">
        <f t="shared" si="689"/>
        <v>0</v>
      </c>
      <c r="D11062" s="21" t="b">
        <f t="shared" si="688"/>
        <v>0</v>
      </c>
      <c r="E11062" s="14">
        <f t="shared" si="690"/>
        <v>54828</v>
      </c>
      <c r="F11062" s="3"/>
      <c r="G11062" s="5">
        <v>59545</v>
      </c>
    </row>
    <row r="11063" spans="2:7">
      <c r="B11063" s="24">
        <f t="shared" si="691"/>
        <v>54829</v>
      </c>
      <c r="C11063" s="8" t="b">
        <f t="shared" si="689"/>
        <v>0</v>
      </c>
      <c r="D11063" s="21" t="b">
        <f t="shared" si="688"/>
        <v>0</v>
      </c>
      <c r="E11063" s="14">
        <f t="shared" si="690"/>
        <v>54829</v>
      </c>
      <c r="F11063" s="3"/>
      <c r="G11063" s="5">
        <v>59546</v>
      </c>
    </row>
    <row r="11064" spans="2:7">
      <c r="B11064" s="24">
        <f t="shared" si="691"/>
        <v>54830</v>
      </c>
      <c r="C11064" s="8" t="b">
        <f t="shared" si="689"/>
        <v>0</v>
      </c>
      <c r="D11064" s="21" t="b">
        <f t="shared" si="688"/>
        <v>0</v>
      </c>
      <c r="E11064" s="14">
        <f t="shared" si="690"/>
        <v>54830</v>
      </c>
      <c r="F11064" s="3"/>
      <c r="G11064" s="5">
        <v>59547</v>
      </c>
    </row>
    <row r="11065" spans="2:7">
      <c r="B11065" s="24">
        <f t="shared" si="691"/>
        <v>54831</v>
      </c>
      <c r="C11065" s="8" t="b">
        <f t="shared" si="689"/>
        <v>1</v>
      </c>
      <c r="D11065" s="21" t="b">
        <f t="shared" si="688"/>
        <v>0</v>
      </c>
      <c r="E11065" s="14" t="b">
        <f t="shared" si="690"/>
        <v>0</v>
      </c>
      <c r="F11065" s="3"/>
      <c r="G11065" s="5">
        <v>59548</v>
      </c>
    </row>
    <row r="11066" spans="2:7">
      <c r="B11066" s="24">
        <f t="shared" si="691"/>
        <v>54832</v>
      </c>
      <c r="C11066" s="8" t="b">
        <f t="shared" si="689"/>
        <v>1</v>
      </c>
      <c r="D11066" s="21" t="b">
        <f t="shared" si="688"/>
        <v>0</v>
      </c>
      <c r="E11066" s="14" t="b">
        <f t="shared" si="690"/>
        <v>0</v>
      </c>
      <c r="F11066" s="3"/>
      <c r="G11066" s="5">
        <v>59551</v>
      </c>
    </row>
    <row r="11067" spans="2:7">
      <c r="B11067" s="24">
        <f t="shared" si="691"/>
        <v>54833</v>
      </c>
      <c r="C11067" s="8" t="b">
        <f t="shared" si="689"/>
        <v>0</v>
      </c>
      <c r="D11067" s="21" t="b">
        <f t="shared" si="688"/>
        <v>0</v>
      </c>
      <c r="E11067" s="14">
        <f t="shared" si="690"/>
        <v>54833</v>
      </c>
      <c r="F11067" s="3"/>
      <c r="G11067" s="5">
        <v>59552</v>
      </c>
    </row>
    <row r="11068" spans="2:7">
      <c r="B11068" s="24">
        <f t="shared" si="691"/>
        <v>54834</v>
      </c>
      <c r="C11068" s="8" t="b">
        <f t="shared" si="689"/>
        <v>0</v>
      </c>
      <c r="D11068" s="21" t="b">
        <f t="shared" si="688"/>
        <v>0</v>
      </c>
      <c r="E11068" s="14">
        <f t="shared" si="690"/>
        <v>54834</v>
      </c>
      <c r="F11068" s="3"/>
      <c r="G11068" s="5">
        <v>59553</v>
      </c>
    </row>
    <row r="11069" spans="2:7">
      <c r="B11069" s="24">
        <f t="shared" si="691"/>
        <v>54835</v>
      </c>
      <c r="C11069" s="8" t="b">
        <f t="shared" si="689"/>
        <v>0</v>
      </c>
      <c r="D11069" s="21" t="b">
        <f t="shared" si="688"/>
        <v>0</v>
      </c>
      <c r="E11069" s="14">
        <f t="shared" si="690"/>
        <v>54835</v>
      </c>
      <c r="F11069" s="3"/>
      <c r="G11069" s="5">
        <v>59554</v>
      </c>
    </row>
    <row r="11070" spans="2:7">
      <c r="B11070" s="24">
        <f t="shared" si="691"/>
        <v>54836</v>
      </c>
      <c r="C11070" s="8" t="b">
        <f t="shared" si="689"/>
        <v>0</v>
      </c>
      <c r="D11070" s="21" t="b">
        <f t="shared" si="688"/>
        <v>0</v>
      </c>
      <c r="E11070" s="14">
        <f t="shared" si="690"/>
        <v>54836</v>
      </c>
      <c r="F11070" s="3"/>
      <c r="G11070" s="5">
        <v>59555</v>
      </c>
    </row>
    <row r="11071" spans="2:7">
      <c r="B11071" s="24">
        <f t="shared" si="691"/>
        <v>54837</v>
      </c>
      <c r="C11071" s="8" t="b">
        <f t="shared" si="689"/>
        <v>0</v>
      </c>
      <c r="D11071" s="21" t="b">
        <f t="shared" si="688"/>
        <v>0</v>
      </c>
      <c r="E11071" s="14">
        <f t="shared" si="690"/>
        <v>54837</v>
      </c>
      <c r="F11071" s="3"/>
      <c r="G11071" s="5">
        <v>59558</v>
      </c>
    </row>
    <row r="11072" spans="2:7">
      <c r="B11072" s="24">
        <f t="shared" si="691"/>
        <v>54838</v>
      </c>
      <c r="C11072" s="8" t="b">
        <f t="shared" si="689"/>
        <v>1</v>
      </c>
      <c r="D11072" s="21" t="b">
        <f t="shared" si="688"/>
        <v>0</v>
      </c>
      <c r="E11072" s="14" t="b">
        <f t="shared" si="690"/>
        <v>0</v>
      </c>
      <c r="F11072" s="3"/>
      <c r="G11072" s="5">
        <v>59559</v>
      </c>
    </row>
    <row r="11073" spans="2:7">
      <c r="B11073" s="24">
        <f t="shared" si="691"/>
        <v>54839</v>
      </c>
      <c r="C11073" s="8" t="b">
        <f t="shared" si="689"/>
        <v>1</v>
      </c>
      <c r="D11073" s="21" t="b">
        <f t="shared" si="688"/>
        <v>0</v>
      </c>
      <c r="E11073" s="14" t="b">
        <f t="shared" si="690"/>
        <v>0</v>
      </c>
      <c r="F11073" s="3"/>
      <c r="G11073" s="5">
        <v>59560</v>
      </c>
    </row>
    <row r="11074" spans="2:7">
      <c r="B11074" s="24">
        <f t="shared" si="691"/>
        <v>54840</v>
      </c>
      <c r="C11074" s="8" t="b">
        <f t="shared" si="689"/>
        <v>0</v>
      </c>
      <c r="D11074" s="21" t="b">
        <f t="shared" si="688"/>
        <v>0</v>
      </c>
      <c r="E11074" s="14">
        <f t="shared" si="690"/>
        <v>54840</v>
      </c>
      <c r="F11074" s="3"/>
      <c r="G11074" s="5">
        <v>59561</v>
      </c>
    </row>
    <row r="11075" spans="2:7">
      <c r="B11075" s="24">
        <f t="shared" si="691"/>
        <v>54841</v>
      </c>
      <c r="C11075" s="8" t="b">
        <f t="shared" si="689"/>
        <v>0</v>
      </c>
      <c r="D11075" s="21" t="b">
        <f t="shared" ref="D11075:D11138" si="692">IF(TYPE(VLOOKUP(B11075,Holidays,1,0))&lt;&gt;1,FALSE,TRUE)</f>
        <v>0</v>
      </c>
      <c r="E11075" s="14">
        <f t="shared" si="690"/>
        <v>54841</v>
      </c>
      <c r="F11075" s="3"/>
      <c r="G11075" s="5">
        <v>59562</v>
      </c>
    </row>
    <row r="11076" spans="2:7">
      <c r="B11076" s="24">
        <f t="shared" si="691"/>
        <v>54842</v>
      </c>
      <c r="C11076" s="8" t="b">
        <f t="shared" ref="C11076:C11139" si="693">IF(WEEKDAY(B11076,2)&gt;5,TRUE)</f>
        <v>0</v>
      </c>
      <c r="D11076" s="21" t="b">
        <f t="shared" si="692"/>
        <v>0</v>
      </c>
      <c r="E11076" s="14">
        <f t="shared" ref="E11076:E11139" si="694">IF(OR(C11076,D11076),FALSE,B11076)</f>
        <v>54842</v>
      </c>
      <c r="F11076" s="3"/>
      <c r="G11076" s="5">
        <v>59565</v>
      </c>
    </row>
    <row r="11077" spans="2:7">
      <c r="B11077" s="24">
        <f t="shared" ref="B11077:B11140" si="695">B11076+1</f>
        <v>54843</v>
      </c>
      <c r="C11077" s="8" t="b">
        <f t="shared" si="693"/>
        <v>0</v>
      </c>
      <c r="D11077" s="21" t="b">
        <f t="shared" si="692"/>
        <v>0</v>
      </c>
      <c r="E11077" s="14">
        <f t="shared" si="694"/>
        <v>54843</v>
      </c>
      <c r="F11077" s="3"/>
      <c r="G11077" s="5">
        <v>59566</v>
      </c>
    </row>
    <row r="11078" spans="2:7">
      <c r="B11078" s="24">
        <f t="shared" si="695"/>
        <v>54844</v>
      </c>
      <c r="C11078" s="8" t="b">
        <f t="shared" si="693"/>
        <v>0</v>
      </c>
      <c r="D11078" s="21" t="b">
        <f t="shared" si="692"/>
        <v>0</v>
      </c>
      <c r="E11078" s="14">
        <f t="shared" si="694"/>
        <v>54844</v>
      </c>
      <c r="F11078" s="3"/>
      <c r="G11078" s="5">
        <v>59567</v>
      </c>
    </row>
    <row r="11079" spans="2:7">
      <c r="B11079" s="24">
        <f t="shared" si="695"/>
        <v>54845</v>
      </c>
      <c r="C11079" s="8" t="b">
        <f t="shared" si="693"/>
        <v>1</v>
      </c>
      <c r="D11079" s="21" t="b">
        <f t="shared" si="692"/>
        <v>0</v>
      </c>
      <c r="E11079" s="14" t="b">
        <f t="shared" si="694"/>
        <v>0</v>
      </c>
      <c r="F11079" s="3"/>
      <c r="G11079" s="5">
        <v>59568</v>
      </c>
    </row>
    <row r="11080" spans="2:7">
      <c r="B11080" s="24">
        <f t="shared" si="695"/>
        <v>54846</v>
      </c>
      <c r="C11080" s="8" t="b">
        <f t="shared" si="693"/>
        <v>1</v>
      </c>
      <c r="D11080" s="21" t="b">
        <f t="shared" si="692"/>
        <v>0</v>
      </c>
      <c r="E11080" s="14" t="b">
        <f t="shared" si="694"/>
        <v>0</v>
      </c>
      <c r="F11080" s="3"/>
      <c r="G11080" s="5">
        <v>59569</v>
      </c>
    </row>
    <row r="11081" spans="2:7">
      <c r="B11081" s="24">
        <f t="shared" si="695"/>
        <v>54847</v>
      </c>
      <c r="C11081" s="8" t="b">
        <f t="shared" si="693"/>
        <v>0</v>
      </c>
      <c r="D11081" s="21" t="b">
        <f t="shared" si="692"/>
        <v>0</v>
      </c>
      <c r="E11081" s="14">
        <f t="shared" si="694"/>
        <v>54847</v>
      </c>
      <c r="F11081" s="3"/>
      <c r="G11081" s="5">
        <v>59572</v>
      </c>
    </row>
    <row r="11082" spans="2:7">
      <c r="B11082" s="24">
        <f t="shared" si="695"/>
        <v>54848</v>
      </c>
      <c r="C11082" s="8" t="b">
        <f t="shared" si="693"/>
        <v>0</v>
      </c>
      <c r="D11082" s="21" t="b">
        <f t="shared" si="692"/>
        <v>0</v>
      </c>
      <c r="E11082" s="14">
        <f t="shared" si="694"/>
        <v>54848</v>
      </c>
      <c r="F11082" s="3"/>
      <c r="G11082" s="5">
        <v>59573</v>
      </c>
    </row>
    <row r="11083" spans="2:7">
      <c r="B11083" s="24">
        <f t="shared" si="695"/>
        <v>54849</v>
      </c>
      <c r="C11083" s="8" t="b">
        <f t="shared" si="693"/>
        <v>0</v>
      </c>
      <c r="D11083" s="21" t="b">
        <f t="shared" si="692"/>
        <v>0</v>
      </c>
      <c r="E11083" s="14">
        <f t="shared" si="694"/>
        <v>54849</v>
      </c>
      <c r="F11083" s="3"/>
      <c r="G11083" s="5">
        <v>59574</v>
      </c>
    </row>
    <row r="11084" spans="2:7">
      <c r="B11084" s="24">
        <f t="shared" si="695"/>
        <v>54850</v>
      </c>
      <c r="C11084" s="8" t="b">
        <f t="shared" si="693"/>
        <v>0</v>
      </c>
      <c r="D11084" s="21" t="b">
        <f t="shared" si="692"/>
        <v>0</v>
      </c>
      <c r="E11084" s="14">
        <f t="shared" si="694"/>
        <v>54850</v>
      </c>
      <c r="F11084" s="3"/>
      <c r="G11084" s="5">
        <v>59575</v>
      </c>
    </row>
    <row r="11085" spans="2:7">
      <c r="B11085" s="24">
        <f t="shared" si="695"/>
        <v>54851</v>
      </c>
      <c r="C11085" s="8" t="b">
        <f t="shared" si="693"/>
        <v>0</v>
      </c>
      <c r="D11085" s="21" t="b">
        <f t="shared" si="692"/>
        <v>0</v>
      </c>
      <c r="E11085" s="14">
        <f t="shared" si="694"/>
        <v>54851</v>
      </c>
      <c r="F11085" s="3"/>
      <c r="G11085" s="5">
        <v>59576</v>
      </c>
    </row>
    <row r="11086" spans="2:7">
      <c r="B11086" s="24">
        <f t="shared" si="695"/>
        <v>54852</v>
      </c>
      <c r="C11086" s="8" t="b">
        <f t="shared" si="693"/>
        <v>1</v>
      </c>
      <c r="D11086" s="21" t="b">
        <f t="shared" si="692"/>
        <v>0</v>
      </c>
      <c r="E11086" s="14" t="b">
        <f t="shared" si="694"/>
        <v>0</v>
      </c>
      <c r="F11086" s="3"/>
      <c r="G11086" s="5">
        <v>59579</v>
      </c>
    </row>
    <row r="11087" spans="2:7">
      <c r="B11087" s="24">
        <f t="shared" si="695"/>
        <v>54853</v>
      </c>
      <c r="C11087" s="8" t="b">
        <f t="shared" si="693"/>
        <v>1</v>
      </c>
      <c r="D11087" s="21" t="b">
        <f t="shared" si="692"/>
        <v>0</v>
      </c>
      <c r="E11087" s="14" t="b">
        <f t="shared" si="694"/>
        <v>0</v>
      </c>
      <c r="F11087" s="3"/>
      <c r="G11087" s="5">
        <v>59580</v>
      </c>
    </row>
    <row r="11088" spans="2:7">
      <c r="B11088" s="24">
        <f t="shared" si="695"/>
        <v>54854</v>
      </c>
      <c r="C11088" s="8" t="b">
        <f t="shared" si="693"/>
        <v>0</v>
      </c>
      <c r="D11088" s="21" t="b">
        <f t="shared" si="692"/>
        <v>0</v>
      </c>
      <c r="E11088" s="14">
        <f t="shared" si="694"/>
        <v>54854</v>
      </c>
      <c r="F11088" s="3"/>
      <c r="G11088" s="5">
        <v>59581</v>
      </c>
    </row>
    <row r="11089" spans="2:7">
      <c r="B11089" s="24">
        <f t="shared" si="695"/>
        <v>54855</v>
      </c>
      <c r="C11089" s="8" t="b">
        <f t="shared" si="693"/>
        <v>0</v>
      </c>
      <c r="D11089" s="21" t="b">
        <f t="shared" si="692"/>
        <v>0</v>
      </c>
      <c r="E11089" s="14">
        <f t="shared" si="694"/>
        <v>54855</v>
      </c>
      <c r="F11089" s="3"/>
      <c r="G11089" s="5">
        <v>59582</v>
      </c>
    </row>
    <row r="11090" spans="2:7">
      <c r="B11090" s="24">
        <f t="shared" si="695"/>
        <v>54856</v>
      </c>
      <c r="C11090" s="8" t="b">
        <f t="shared" si="693"/>
        <v>0</v>
      </c>
      <c r="D11090" s="21" t="b">
        <f t="shared" si="692"/>
        <v>0</v>
      </c>
      <c r="E11090" s="14">
        <f t="shared" si="694"/>
        <v>54856</v>
      </c>
      <c r="F11090" s="3"/>
      <c r="G11090" s="5">
        <v>59583</v>
      </c>
    </row>
    <row r="11091" spans="2:7">
      <c r="B11091" s="24">
        <f t="shared" si="695"/>
        <v>54857</v>
      </c>
      <c r="C11091" s="8" t="b">
        <f t="shared" si="693"/>
        <v>0</v>
      </c>
      <c r="D11091" s="21" t="b">
        <f t="shared" si="692"/>
        <v>0</v>
      </c>
      <c r="E11091" s="14">
        <f t="shared" si="694"/>
        <v>54857</v>
      </c>
      <c r="F11091" s="3"/>
      <c r="G11091" s="5">
        <v>59586</v>
      </c>
    </row>
    <row r="11092" spans="2:7">
      <c r="B11092" s="24">
        <f t="shared" si="695"/>
        <v>54858</v>
      </c>
      <c r="C11092" s="8" t="b">
        <f t="shared" si="693"/>
        <v>0</v>
      </c>
      <c r="D11092" s="21" t="b">
        <f t="shared" si="692"/>
        <v>0</v>
      </c>
      <c r="E11092" s="14">
        <f t="shared" si="694"/>
        <v>54858</v>
      </c>
      <c r="F11092" s="3"/>
      <c r="G11092" s="5">
        <v>59587</v>
      </c>
    </row>
    <row r="11093" spans="2:7">
      <c r="B11093" s="24">
        <f t="shared" si="695"/>
        <v>54859</v>
      </c>
      <c r="C11093" s="8" t="b">
        <f t="shared" si="693"/>
        <v>1</v>
      </c>
      <c r="D11093" s="21" t="b">
        <f t="shared" si="692"/>
        <v>0</v>
      </c>
      <c r="E11093" s="14" t="b">
        <f t="shared" si="694"/>
        <v>0</v>
      </c>
      <c r="F11093" s="3"/>
      <c r="G11093" s="5">
        <v>59588</v>
      </c>
    </row>
    <row r="11094" spans="2:7">
      <c r="B11094" s="24">
        <f t="shared" si="695"/>
        <v>54860</v>
      </c>
      <c r="C11094" s="8" t="b">
        <f t="shared" si="693"/>
        <v>1</v>
      </c>
      <c r="D11094" s="21" t="b">
        <f t="shared" si="692"/>
        <v>0</v>
      </c>
      <c r="E11094" s="14" t="b">
        <f t="shared" si="694"/>
        <v>0</v>
      </c>
      <c r="F11094" s="3"/>
      <c r="G11094" s="5">
        <v>59589</v>
      </c>
    </row>
    <row r="11095" spans="2:7">
      <c r="B11095" s="24">
        <f t="shared" si="695"/>
        <v>54861</v>
      </c>
      <c r="C11095" s="8" t="b">
        <f t="shared" si="693"/>
        <v>0</v>
      </c>
      <c r="D11095" s="21" t="b">
        <f t="shared" si="692"/>
        <v>0</v>
      </c>
      <c r="E11095" s="14">
        <f t="shared" si="694"/>
        <v>54861</v>
      </c>
      <c r="F11095" s="3"/>
      <c r="G11095" s="5">
        <v>59590</v>
      </c>
    </row>
    <row r="11096" spans="2:7">
      <c r="B11096" s="24">
        <f t="shared" si="695"/>
        <v>54862</v>
      </c>
      <c r="C11096" s="8" t="b">
        <f t="shared" si="693"/>
        <v>0</v>
      </c>
      <c r="D11096" s="21" t="b">
        <f t="shared" si="692"/>
        <v>0</v>
      </c>
      <c r="E11096" s="14">
        <f t="shared" si="694"/>
        <v>54862</v>
      </c>
      <c r="F11096" s="3"/>
      <c r="G11096" s="5">
        <v>59593</v>
      </c>
    </row>
    <row r="11097" spans="2:7">
      <c r="B11097" s="24">
        <f t="shared" si="695"/>
        <v>54863</v>
      </c>
      <c r="C11097" s="8" t="b">
        <f t="shared" si="693"/>
        <v>0</v>
      </c>
      <c r="D11097" s="21" t="b">
        <f t="shared" si="692"/>
        <v>0</v>
      </c>
      <c r="E11097" s="14">
        <f t="shared" si="694"/>
        <v>54863</v>
      </c>
      <c r="F11097" s="3"/>
      <c r="G11097" s="5">
        <v>59594</v>
      </c>
    </row>
    <row r="11098" spans="2:7">
      <c r="B11098" s="24">
        <f t="shared" si="695"/>
        <v>54864</v>
      </c>
      <c r="C11098" s="8" t="b">
        <f t="shared" si="693"/>
        <v>0</v>
      </c>
      <c r="D11098" s="21" t="b">
        <f t="shared" si="692"/>
        <v>0</v>
      </c>
      <c r="E11098" s="14">
        <f t="shared" si="694"/>
        <v>54864</v>
      </c>
      <c r="F11098" s="3"/>
      <c r="G11098" s="5">
        <v>59595</v>
      </c>
    </row>
    <row r="11099" spans="2:7">
      <c r="B11099" s="24">
        <f t="shared" si="695"/>
        <v>54865</v>
      </c>
      <c r="C11099" s="8" t="b">
        <f t="shared" si="693"/>
        <v>0</v>
      </c>
      <c r="D11099" s="21" t="b">
        <f t="shared" si="692"/>
        <v>0</v>
      </c>
      <c r="E11099" s="14">
        <f t="shared" si="694"/>
        <v>54865</v>
      </c>
      <c r="F11099" s="3"/>
      <c r="G11099" s="5">
        <v>59596</v>
      </c>
    </row>
    <row r="11100" spans="2:7">
      <c r="B11100" s="24">
        <f t="shared" si="695"/>
        <v>54866</v>
      </c>
      <c r="C11100" s="8" t="b">
        <f t="shared" si="693"/>
        <v>1</v>
      </c>
      <c r="D11100" s="21" t="b">
        <f t="shared" si="692"/>
        <v>0</v>
      </c>
      <c r="E11100" s="14" t="b">
        <f t="shared" si="694"/>
        <v>0</v>
      </c>
      <c r="F11100" s="3"/>
      <c r="G11100" s="5">
        <v>59597</v>
      </c>
    </row>
    <row r="11101" spans="2:7">
      <c r="B11101" s="24">
        <f t="shared" si="695"/>
        <v>54867</v>
      </c>
      <c r="C11101" s="8" t="b">
        <f t="shared" si="693"/>
        <v>1</v>
      </c>
      <c r="D11101" s="21" t="b">
        <f t="shared" si="692"/>
        <v>0</v>
      </c>
      <c r="E11101" s="14" t="b">
        <f t="shared" si="694"/>
        <v>0</v>
      </c>
      <c r="F11101" s="3"/>
      <c r="G11101" s="5">
        <v>59600</v>
      </c>
    </row>
    <row r="11102" spans="2:7">
      <c r="B11102" s="24">
        <f t="shared" si="695"/>
        <v>54868</v>
      </c>
      <c r="C11102" s="8" t="b">
        <f t="shared" si="693"/>
        <v>0</v>
      </c>
      <c r="D11102" s="21" t="b">
        <f t="shared" si="692"/>
        <v>0</v>
      </c>
      <c r="E11102" s="14">
        <f t="shared" si="694"/>
        <v>54868</v>
      </c>
      <c r="F11102" s="3"/>
      <c r="G11102" s="5">
        <v>59601</v>
      </c>
    </row>
    <row r="11103" spans="2:7">
      <c r="B11103" s="24">
        <f t="shared" si="695"/>
        <v>54869</v>
      </c>
      <c r="C11103" s="8" t="b">
        <f t="shared" si="693"/>
        <v>0</v>
      </c>
      <c r="D11103" s="21" t="b">
        <f t="shared" si="692"/>
        <v>0</v>
      </c>
      <c r="E11103" s="14">
        <f t="shared" si="694"/>
        <v>54869</v>
      </c>
      <c r="F11103" s="3"/>
      <c r="G11103" s="5">
        <v>59602</v>
      </c>
    </row>
    <row r="11104" spans="2:7">
      <c r="B11104" s="24">
        <f t="shared" si="695"/>
        <v>54870</v>
      </c>
      <c r="C11104" s="8" t="b">
        <f t="shared" si="693"/>
        <v>0</v>
      </c>
      <c r="D11104" s="21" t="b">
        <f t="shared" si="692"/>
        <v>0</v>
      </c>
      <c r="E11104" s="14">
        <f t="shared" si="694"/>
        <v>54870</v>
      </c>
      <c r="F11104" s="3"/>
      <c r="G11104" s="5">
        <v>59603</v>
      </c>
    </row>
    <row r="11105" spans="2:7">
      <c r="B11105" s="24">
        <f t="shared" si="695"/>
        <v>54871</v>
      </c>
      <c r="C11105" s="8" t="b">
        <f t="shared" si="693"/>
        <v>0</v>
      </c>
      <c r="D11105" s="21" t="b">
        <f t="shared" si="692"/>
        <v>0</v>
      </c>
      <c r="E11105" s="14">
        <f t="shared" si="694"/>
        <v>54871</v>
      </c>
      <c r="F11105" s="3"/>
      <c r="G11105" s="5">
        <v>59604</v>
      </c>
    </row>
    <row r="11106" spans="2:7">
      <c r="B11106" s="24">
        <f t="shared" si="695"/>
        <v>54872</v>
      </c>
      <c r="C11106" s="8" t="b">
        <f t="shared" si="693"/>
        <v>0</v>
      </c>
      <c r="D11106" s="21" t="b">
        <f t="shared" si="692"/>
        <v>0</v>
      </c>
      <c r="E11106" s="14">
        <f t="shared" si="694"/>
        <v>54872</v>
      </c>
      <c r="F11106" s="3"/>
      <c r="G11106" s="5">
        <v>59607</v>
      </c>
    </row>
    <row r="11107" spans="2:7">
      <c r="B11107" s="24">
        <f t="shared" si="695"/>
        <v>54873</v>
      </c>
      <c r="C11107" s="8" t="b">
        <f t="shared" si="693"/>
        <v>1</v>
      </c>
      <c r="D11107" s="21" t="b">
        <f t="shared" si="692"/>
        <v>0</v>
      </c>
      <c r="E11107" s="14" t="b">
        <f t="shared" si="694"/>
        <v>0</v>
      </c>
      <c r="F11107" s="3"/>
      <c r="G11107" s="5">
        <v>59608</v>
      </c>
    </row>
    <row r="11108" spans="2:7">
      <c r="B11108" s="24">
        <f t="shared" si="695"/>
        <v>54874</v>
      </c>
      <c r="C11108" s="8" t="b">
        <f t="shared" si="693"/>
        <v>1</v>
      </c>
      <c r="D11108" s="21" t="b">
        <f t="shared" si="692"/>
        <v>0</v>
      </c>
      <c r="E11108" s="14" t="b">
        <f t="shared" si="694"/>
        <v>0</v>
      </c>
      <c r="F11108" s="3"/>
      <c r="G11108" s="5">
        <v>59609</v>
      </c>
    </row>
    <row r="11109" spans="2:7">
      <c r="B11109" s="24">
        <f t="shared" si="695"/>
        <v>54875</v>
      </c>
      <c r="C11109" s="8" t="b">
        <f t="shared" si="693"/>
        <v>0</v>
      </c>
      <c r="D11109" s="21" t="b">
        <f t="shared" si="692"/>
        <v>0</v>
      </c>
      <c r="E11109" s="14">
        <f t="shared" si="694"/>
        <v>54875</v>
      </c>
      <c r="F11109" s="3"/>
      <c r="G11109" s="5">
        <v>59610</v>
      </c>
    </row>
    <row r="11110" spans="2:7">
      <c r="B11110" s="24">
        <f t="shared" si="695"/>
        <v>54876</v>
      </c>
      <c r="C11110" s="8" t="b">
        <f t="shared" si="693"/>
        <v>0</v>
      </c>
      <c r="D11110" s="21" t="b">
        <f t="shared" si="692"/>
        <v>0</v>
      </c>
      <c r="E11110" s="14">
        <f t="shared" si="694"/>
        <v>54876</v>
      </c>
      <c r="F11110" s="3"/>
      <c r="G11110" s="5">
        <v>59611</v>
      </c>
    </row>
    <row r="11111" spans="2:7">
      <c r="B11111" s="24">
        <f t="shared" si="695"/>
        <v>54877</v>
      </c>
      <c r="C11111" s="8" t="b">
        <f t="shared" si="693"/>
        <v>0</v>
      </c>
      <c r="D11111" s="21" t="b">
        <f t="shared" si="692"/>
        <v>0</v>
      </c>
      <c r="E11111" s="14">
        <f t="shared" si="694"/>
        <v>54877</v>
      </c>
      <c r="F11111" s="3"/>
      <c r="G11111" s="5">
        <v>59614</v>
      </c>
    </row>
    <row r="11112" spans="2:7">
      <c r="B11112" s="24">
        <f t="shared" si="695"/>
        <v>54878</v>
      </c>
      <c r="C11112" s="8" t="b">
        <f t="shared" si="693"/>
        <v>0</v>
      </c>
      <c r="D11112" s="21" t="b">
        <f t="shared" si="692"/>
        <v>0</v>
      </c>
      <c r="E11112" s="14">
        <f t="shared" si="694"/>
        <v>54878</v>
      </c>
      <c r="F11112" s="3"/>
      <c r="G11112" s="5">
        <v>59615</v>
      </c>
    </row>
    <row r="11113" spans="2:7">
      <c r="B11113" s="24">
        <f t="shared" si="695"/>
        <v>54879</v>
      </c>
      <c r="C11113" s="8" t="b">
        <f t="shared" si="693"/>
        <v>0</v>
      </c>
      <c r="D11113" s="21" t="b">
        <f t="shared" si="692"/>
        <v>0</v>
      </c>
      <c r="E11113" s="14">
        <f t="shared" si="694"/>
        <v>54879</v>
      </c>
      <c r="F11113" s="3"/>
      <c r="G11113" s="5">
        <v>59616</v>
      </c>
    </row>
    <row r="11114" spans="2:7">
      <c r="B11114" s="24">
        <f t="shared" si="695"/>
        <v>54880</v>
      </c>
      <c r="C11114" s="8" t="b">
        <f t="shared" si="693"/>
        <v>1</v>
      </c>
      <c r="D11114" s="21" t="b">
        <f t="shared" si="692"/>
        <v>0</v>
      </c>
      <c r="E11114" s="14" t="b">
        <f t="shared" si="694"/>
        <v>0</v>
      </c>
      <c r="F11114" s="3"/>
      <c r="G11114" s="5">
        <v>59617</v>
      </c>
    </row>
    <row r="11115" spans="2:7">
      <c r="B11115" s="24">
        <f t="shared" si="695"/>
        <v>54881</v>
      </c>
      <c r="C11115" s="8" t="b">
        <f t="shared" si="693"/>
        <v>1</v>
      </c>
      <c r="D11115" s="21" t="b">
        <f t="shared" si="692"/>
        <v>0</v>
      </c>
      <c r="E11115" s="14" t="b">
        <f t="shared" si="694"/>
        <v>0</v>
      </c>
      <c r="F11115" s="3"/>
      <c r="G11115" s="5">
        <v>59618</v>
      </c>
    </row>
    <row r="11116" spans="2:7">
      <c r="B11116" s="24">
        <f t="shared" si="695"/>
        <v>54882</v>
      </c>
      <c r="C11116" s="8" t="b">
        <f t="shared" si="693"/>
        <v>0</v>
      </c>
      <c r="D11116" s="21" t="b">
        <f t="shared" si="692"/>
        <v>0</v>
      </c>
      <c r="E11116" s="14">
        <f t="shared" si="694"/>
        <v>54882</v>
      </c>
      <c r="F11116" s="3"/>
      <c r="G11116" s="5">
        <v>59621</v>
      </c>
    </row>
    <row r="11117" spans="2:7">
      <c r="B11117" s="24">
        <f t="shared" si="695"/>
        <v>54883</v>
      </c>
      <c r="C11117" s="8" t="b">
        <f t="shared" si="693"/>
        <v>0</v>
      </c>
      <c r="D11117" s="21" t="b">
        <f t="shared" si="692"/>
        <v>0</v>
      </c>
      <c r="E11117" s="14">
        <f t="shared" si="694"/>
        <v>54883</v>
      </c>
      <c r="F11117" s="3"/>
      <c r="G11117" s="5">
        <v>59622</v>
      </c>
    </row>
    <row r="11118" spans="2:7">
      <c r="B11118" s="24">
        <f t="shared" si="695"/>
        <v>54884</v>
      </c>
      <c r="C11118" s="8" t="b">
        <f t="shared" si="693"/>
        <v>0</v>
      </c>
      <c r="D11118" s="21" t="b">
        <f t="shared" si="692"/>
        <v>0</v>
      </c>
      <c r="E11118" s="14">
        <f t="shared" si="694"/>
        <v>54884</v>
      </c>
      <c r="F11118" s="3"/>
      <c r="G11118" s="5">
        <v>59623</v>
      </c>
    </row>
    <row r="11119" spans="2:7">
      <c r="B11119" s="24">
        <f t="shared" si="695"/>
        <v>54885</v>
      </c>
      <c r="C11119" s="8" t="b">
        <f t="shared" si="693"/>
        <v>0</v>
      </c>
      <c r="D11119" s="21" t="b">
        <f t="shared" si="692"/>
        <v>0</v>
      </c>
      <c r="E11119" s="14">
        <f t="shared" si="694"/>
        <v>54885</v>
      </c>
      <c r="F11119" s="3"/>
      <c r="G11119" s="5">
        <v>59624</v>
      </c>
    </row>
    <row r="11120" spans="2:7">
      <c r="B11120" s="24">
        <f t="shared" si="695"/>
        <v>54886</v>
      </c>
      <c r="C11120" s="8" t="b">
        <f t="shared" si="693"/>
        <v>0</v>
      </c>
      <c r="D11120" s="21" t="b">
        <f t="shared" si="692"/>
        <v>1</v>
      </c>
      <c r="E11120" s="14" t="b">
        <f t="shared" si="694"/>
        <v>0</v>
      </c>
      <c r="F11120" s="3"/>
      <c r="G11120" s="5">
        <v>59625</v>
      </c>
    </row>
    <row r="11121" spans="2:7">
      <c r="B11121" s="24">
        <f t="shared" si="695"/>
        <v>54887</v>
      </c>
      <c r="C11121" s="8" t="b">
        <f t="shared" si="693"/>
        <v>1</v>
      </c>
      <c r="D11121" s="21" t="b">
        <f t="shared" si="692"/>
        <v>0</v>
      </c>
      <c r="E11121" s="14" t="b">
        <f t="shared" si="694"/>
        <v>0</v>
      </c>
      <c r="F11121" s="3"/>
      <c r="G11121" s="5">
        <v>59628</v>
      </c>
    </row>
    <row r="11122" spans="2:7">
      <c r="B11122" s="24">
        <f t="shared" si="695"/>
        <v>54888</v>
      </c>
      <c r="C11122" s="8" t="b">
        <f t="shared" si="693"/>
        <v>1</v>
      </c>
      <c r="D11122" s="21" t="b">
        <f t="shared" si="692"/>
        <v>0</v>
      </c>
      <c r="E11122" s="14" t="b">
        <f t="shared" si="694"/>
        <v>0</v>
      </c>
      <c r="F11122" s="3"/>
      <c r="G11122" s="5">
        <v>59629</v>
      </c>
    </row>
    <row r="11123" spans="2:7">
      <c r="B11123" s="24">
        <f t="shared" si="695"/>
        <v>54889</v>
      </c>
      <c r="C11123" s="8" t="b">
        <f t="shared" si="693"/>
        <v>0</v>
      </c>
      <c r="D11123" s="21" t="b">
        <f t="shared" si="692"/>
        <v>1</v>
      </c>
      <c r="E11123" s="14" t="b">
        <f t="shared" si="694"/>
        <v>0</v>
      </c>
      <c r="F11123" s="3"/>
      <c r="G11123" s="5">
        <v>59630</v>
      </c>
    </row>
    <row r="11124" spans="2:7">
      <c r="B11124" s="24">
        <f t="shared" si="695"/>
        <v>54890</v>
      </c>
      <c r="C11124" s="8" t="b">
        <f t="shared" si="693"/>
        <v>0</v>
      </c>
      <c r="D11124" s="21" t="b">
        <f t="shared" si="692"/>
        <v>0</v>
      </c>
      <c r="E11124" s="14">
        <f t="shared" si="694"/>
        <v>54890</v>
      </c>
      <c r="F11124" s="3"/>
      <c r="G11124" s="5">
        <v>59631</v>
      </c>
    </row>
    <row r="11125" spans="2:7">
      <c r="B11125" s="24">
        <f t="shared" si="695"/>
        <v>54891</v>
      </c>
      <c r="C11125" s="8" t="b">
        <f t="shared" si="693"/>
        <v>0</v>
      </c>
      <c r="D11125" s="21" t="b">
        <f t="shared" si="692"/>
        <v>0</v>
      </c>
      <c r="E11125" s="14">
        <f t="shared" si="694"/>
        <v>54891</v>
      </c>
      <c r="F11125" s="3"/>
      <c r="G11125" s="5">
        <v>59632</v>
      </c>
    </row>
    <row r="11126" spans="2:7">
      <c r="B11126" s="24">
        <f t="shared" si="695"/>
        <v>54892</v>
      </c>
      <c r="C11126" s="8" t="b">
        <f t="shared" si="693"/>
        <v>0</v>
      </c>
      <c r="D11126" s="21" t="b">
        <f t="shared" si="692"/>
        <v>0</v>
      </c>
      <c r="E11126" s="14">
        <f t="shared" si="694"/>
        <v>54892</v>
      </c>
      <c r="F11126" s="3"/>
      <c r="G11126" s="5">
        <v>59635</v>
      </c>
    </row>
    <row r="11127" spans="2:7">
      <c r="B11127" s="24">
        <f t="shared" si="695"/>
        <v>54893</v>
      </c>
      <c r="C11127" s="8" t="b">
        <f t="shared" si="693"/>
        <v>0</v>
      </c>
      <c r="D11127" s="21" t="b">
        <f t="shared" si="692"/>
        <v>0</v>
      </c>
      <c r="E11127" s="14">
        <f t="shared" si="694"/>
        <v>54893</v>
      </c>
      <c r="F11127" s="3"/>
      <c r="G11127" s="5">
        <v>59636</v>
      </c>
    </row>
    <row r="11128" spans="2:7">
      <c r="B11128" s="24">
        <f t="shared" si="695"/>
        <v>54894</v>
      </c>
      <c r="C11128" s="8" t="b">
        <f t="shared" si="693"/>
        <v>1</v>
      </c>
      <c r="D11128" s="21" t="b">
        <f t="shared" si="692"/>
        <v>0</v>
      </c>
      <c r="E11128" s="14" t="b">
        <f t="shared" si="694"/>
        <v>0</v>
      </c>
      <c r="F11128" s="3"/>
      <c r="G11128" s="5">
        <v>59637</v>
      </c>
    </row>
    <row r="11129" spans="2:7">
      <c r="B11129" s="24">
        <f t="shared" si="695"/>
        <v>54895</v>
      </c>
      <c r="C11129" s="8" t="b">
        <f t="shared" si="693"/>
        <v>1</v>
      </c>
      <c r="D11129" s="21" t="b">
        <f t="shared" si="692"/>
        <v>0</v>
      </c>
      <c r="E11129" s="14" t="b">
        <f t="shared" si="694"/>
        <v>0</v>
      </c>
      <c r="F11129" s="3"/>
      <c r="G11129" s="5">
        <v>59638</v>
      </c>
    </row>
    <row r="11130" spans="2:7">
      <c r="B11130" s="24">
        <f t="shared" si="695"/>
        <v>54896</v>
      </c>
      <c r="C11130" s="8" t="b">
        <f t="shared" si="693"/>
        <v>0</v>
      </c>
      <c r="D11130" s="21" t="b">
        <f t="shared" si="692"/>
        <v>0</v>
      </c>
      <c r="E11130" s="14">
        <f t="shared" si="694"/>
        <v>54896</v>
      </c>
      <c r="F11130" s="3"/>
      <c r="G11130" s="5">
        <v>59643</v>
      </c>
    </row>
    <row r="11131" spans="2:7">
      <c r="B11131" s="24">
        <f t="shared" si="695"/>
        <v>54897</v>
      </c>
      <c r="C11131" s="8" t="b">
        <f t="shared" si="693"/>
        <v>0</v>
      </c>
      <c r="D11131" s="21" t="b">
        <f t="shared" si="692"/>
        <v>0</v>
      </c>
      <c r="E11131" s="14">
        <f t="shared" si="694"/>
        <v>54897</v>
      </c>
      <c r="F11131" s="3"/>
      <c r="G11131" s="5">
        <v>59644</v>
      </c>
    </row>
    <row r="11132" spans="2:7">
      <c r="B11132" s="24">
        <f t="shared" si="695"/>
        <v>54898</v>
      </c>
      <c r="C11132" s="8" t="b">
        <f t="shared" si="693"/>
        <v>0</v>
      </c>
      <c r="D11132" s="21" t="b">
        <f t="shared" si="692"/>
        <v>0</v>
      </c>
      <c r="E11132" s="14">
        <f t="shared" si="694"/>
        <v>54898</v>
      </c>
      <c r="F11132" s="3"/>
      <c r="G11132" s="5">
        <v>59645</v>
      </c>
    </row>
    <row r="11133" spans="2:7">
      <c r="B11133" s="24">
        <f t="shared" si="695"/>
        <v>54899</v>
      </c>
      <c r="C11133" s="8" t="b">
        <f t="shared" si="693"/>
        <v>0</v>
      </c>
      <c r="D11133" s="21" t="b">
        <f t="shared" si="692"/>
        <v>0</v>
      </c>
      <c r="E11133" s="14">
        <f t="shared" si="694"/>
        <v>54899</v>
      </c>
      <c r="F11133" s="3"/>
      <c r="G11133" s="5">
        <v>59646</v>
      </c>
    </row>
    <row r="11134" spans="2:7">
      <c r="B11134" s="24">
        <f t="shared" si="695"/>
        <v>54900</v>
      </c>
      <c r="C11134" s="8" t="b">
        <f t="shared" si="693"/>
        <v>0</v>
      </c>
      <c r="D11134" s="21" t="b">
        <f t="shared" si="692"/>
        <v>0</v>
      </c>
      <c r="E11134" s="14">
        <f t="shared" si="694"/>
        <v>54900</v>
      </c>
      <c r="F11134" s="3"/>
      <c r="G11134" s="5">
        <v>59649</v>
      </c>
    </row>
    <row r="11135" spans="2:7">
      <c r="B11135" s="24">
        <f t="shared" si="695"/>
        <v>54901</v>
      </c>
      <c r="C11135" s="8" t="b">
        <f t="shared" si="693"/>
        <v>1</v>
      </c>
      <c r="D11135" s="21" t="b">
        <f t="shared" si="692"/>
        <v>0</v>
      </c>
      <c r="E11135" s="14" t="b">
        <f t="shared" si="694"/>
        <v>0</v>
      </c>
      <c r="F11135" s="3"/>
      <c r="G11135" s="5">
        <v>59650</v>
      </c>
    </row>
    <row r="11136" spans="2:7">
      <c r="B11136" s="24">
        <f t="shared" si="695"/>
        <v>54902</v>
      </c>
      <c r="C11136" s="8" t="b">
        <f t="shared" si="693"/>
        <v>1</v>
      </c>
      <c r="D11136" s="21" t="b">
        <f t="shared" si="692"/>
        <v>0</v>
      </c>
      <c r="E11136" s="14" t="b">
        <f t="shared" si="694"/>
        <v>0</v>
      </c>
      <c r="F11136" s="3"/>
      <c r="G11136" s="5">
        <v>59651</v>
      </c>
    </row>
    <row r="11137" spans="2:7">
      <c r="B11137" s="24">
        <f t="shared" si="695"/>
        <v>54903</v>
      </c>
      <c r="C11137" s="8" t="b">
        <f t="shared" si="693"/>
        <v>0</v>
      </c>
      <c r="D11137" s="21" t="b">
        <f t="shared" si="692"/>
        <v>0</v>
      </c>
      <c r="E11137" s="14">
        <f t="shared" si="694"/>
        <v>54903</v>
      </c>
      <c r="F11137" s="3"/>
      <c r="G11137" s="5">
        <v>59652</v>
      </c>
    </row>
    <row r="11138" spans="2:7">
      <c r="B11138" s="24">
        <f t="shared" si="695"/>
        <v>54904</v>
      </c>
      <c r="C11138" s="8" t="b">
        <f t="shared" si="693"/>
        <v>0</v>
      </c>
      <c r="D11138" s="21" t="b">
        <f t="shared" si="692"/>
        <v>0</v>
      </c>
      <c r="E11138" s="14">
        <f t="shared" si="694"/>
        <v>54904</v>
      </c>
      <c r="F11138" s="3"/>
      <c r="G11138" s="5">
        <v>59653</v>
      </c>
    </row>
    <row r="11139" spans="2:7">
      <c r="B11139" s="24">
        <f t="shared" si="695"/>
        <v>54905</v>
      </c>
      <c r="C11139" s="8" t="b">
        <f t="shared" si="693"/>
        <v>0</v>
      </c>
      <c r="D11139" s="21" t="b">
        <f t="shared" ref="D11139:D11202" si="696">IF(TYPE(VLOOKUP(B11139,Holidays,1,0))&lt;&gt;1,FALSE,TRUE)</f>
        <v>0</v>
      </c>
      <c r="E11139" s="14">
        <f t="shared" si="694"/>
        <v>54905</v>
      </c>
      <c r="F11139" s="3"/>
      <c r="G11139" s="5">
        <v>59656</v>
      </c>
    </row>
    <row r="11140" spans="2:7">
      <c r="B11140" s="24">
        <f t="shared" si="695"/>
        <v>54906</v>
      </c>
      <c r="C11140" s="8" t="b">
        <f t="shared" ref="C11140:C11203" si="697">IF(WEEKDAY(B11140,2)&gt;5,TRUE)</f>
        <v>0</v>
      </c>
      <c r="D11140" s="21" t="b">
        <f t="shared" si="696"/>
        <v>0</v>
      </c>
      <c r="E11140" s="14">
        <f t="shared" ref="E11140:E11203" si="698">IF(OR(C11140,D11140),FALSE,B11140)</f>
        <v>54906</v>
      </c>
      <c r="F11140" s="3"/>
      <c r="G11140" s="5">
        <v>59658</v>
      </c>
    </row>
    <row r="11141" spans="2:7">
      <c r="B11141" s="24">
        <f t="shared" ref="B11141:B11204" si="699">B11140+1</f>
        <v>54907</v>
      </c>
      <c r="C11141" s="8" t="b">
        <f t="shared" si="697"/>
        <v>0</v>
      </c>
      <c r="D11141" s="21" t="b">
        <f t="shared" si="696"/>
        <v>0</v>
      </c>
      <c r="E11141" s="14">
        <f t="shared" si="698"/>
        <v>54907</v>
      </c>
      <c r="F11141" s="3"/>
      <c r="G11141" s="5">
        <v>59659</v>
      </c>
    </row>
    <row r="11142" spans="2:7">
      <c r="B11142" s="24">
        <f t="shared" si="699"/>
        <v>54908</v>
      </c>
      <c r="C11142" s="8" t="b">
        <f t="shared" si="697"/>
        <v>1</v>
      </c>
      <c r="D11142" s="21" t="b">
        <f t="shared" si="696"/>
        <v>0</v>
      </c>
      <c r="E11142" s="14" t="b">
        <f t="shared" si="698"/>
        <v>0</v>
      </c>
      <c r="F11142" s="3"/>
      <c r="G11142" s="5">
        <v>59660</v>
      </c>
    </row>
    <row r="11143" spans="2:7">
      <c r="B11143" s="24">
        <f t="shared" si="699"/>
        <v>54909</v>
      </c>
      <c r="C11143" s="8" t="b">
        <f t="shared" si="697"/>
        <v>1</v>
      </c>
      <c r="D11143" s="21" t="b">
        <f t="shared" si="696"/>
        <v>1</v>
      </c>
      <c r="E11143" s="14" t="b">
        <f t="shared" si="698"/>
        <v>0</v>
      </c>
      <c r="F11143" s="3"/>
      <c r="G11143" s="5">
        <v>59663</v>
      </c>
    </row>
    <row r="11144" spans="2:7">
      <c r="B11144" s="24">
        <f t="shared" si="699"/>
        <v>54910</v>
      </c>
      <c r="C11144" s="8" t="b">
        <f t="shared" si="697"/>
        <v>0</v>
      </c>
      <c r="D11144" s="21" t="b">
        <f t="shared" si="696"/>
        <v>0</v>
      </c>
      <c r="E11144" s="14">
        <f t="shared" si="698"/>
        <v>54910</v>
      </c>
      <c r="F11144" s="3"/>
      <c r="G11144" s="5">
        <v>59664</v>
      </c>
    </row>
    <row r="11145" spans="2:7">
      <c r="B11145" s="24">
        <f t="shared" si="699"/>
        <v>54911</v>
      </c>
      <c r="C11145" s="8" t="b">
        <f t="shared" si="697"/>
        <v>0</v>
      </c>
      <c r="D11145" s="21" t="b">
        <f t="shared" si="696"/>
        <v>0</v>
      </c>
      <c r="E11145" s="14">
        <f t="shared" si="698"/>
        <v>54911</v>
      </c>
      <c r="F11145" s="3"/>
      <c r="G11145" s="5">
        <v>59665</v>
      </c>
    </row>
    <row r="11146" spans="2:7">
      <c r="B11146" s="24">
        <f t="shared" si="699"/>
        <v>54912</v>
      </c>
      <c r="C11146" s="8" t="b">
        <f t="shared" si="697"/>
        <v>0</v>
      </c>
      <c r="D11146" s="21" t="b">
        <f t="shared" si="696"/>
        <v>0</v>
      </c>
      <c r="E11146" s="14">
        <f t="shared" si="698"/>
        <v>54912</v>
      </c>
      <c r="F11146" s="3"/>
      <c r="G11146" s="5">
        <v>59666</v>
      </c>
    </row>
    <row r="11147" spans="2:7">
      <c r="B11147" s="24">
        <f t="shared" si="699"/>
        <v>54913</v>
      </c>
      <c r="C11147" s="8" t="b">
        <f t="shared" si="697"/>
        <v>0</v>
      </c>
      <c r="D11147" s="21" t="b">
        <f t="shared" si="696"/>
        <v>0</v>
      </c>
      <c r="E11147" s="14">
        <f t="shared" si="698"/>
        <v>54913</v>
      </c>
      <c r="F11147" s="3"/>
      <c r="G11147" s="5">
        <v>59667</v>
      </c>
    </row>
    <row r="11148" spans="2:7">
      <c r="B11148" s="24">
        <f t="shared" si="699"/>
        <v>54914</v>
      </c>
      <c r="C11148" s="8" t="b">
        <f t="shared" si="697"/>
        <v>0</v>
      </c>
      <c r="D11148" s="21" t="b">
        <f t="shared" si="696"/>
        <v>0</v>
      </c>
      <c r="E11148" s="14">
        <f t="shared" si="698"/>
        <v>54914</v>
      </c>
      <c r="F11148" s="3"/>
      <c r="G11148" s="5">
        <v>59670</v>
      </c>
    </row>
    <row r="11149" spans="2:7">
      <c r="B11149" s="24">
        <f t="shared" si="699"/>
        <v>54915</v>
      </c>
      <c r="C11149" s="8" t="b">
        <f t="shared" si="697"/>
        <v>1</v>
      </c>
      <c r="D11149" s="21" t="b">
        <f t="shared" si="696"/>
        <v>0</v>
      </c>
      <c r="E11149" s="14" t="b">
        <f t="shared" si="698"/>
        <v>0</v>
      </c>
      <c r="F11149" s="3"/>
      <c r="G11149" s="5">
        <v>59671</v>
      </c>
    </row>
    <row r="11150" spans="2:7">
      <c r="B11150" s="24">
        <f t="shared" si="699"/>
        <v>54916</v>
      </c>
      <c r="C11150" s="8" t="b">
        <f t="shared" si="697"/>
        <v>1</v>
      </c>
      <c r="D11150" s="21" t="b">
        <f t="shared" si="696"/>
        <v>0</v>
      </c>
      <c r="E11150" s="14" t="b">
        <f t="shared" si="698"/>
        <v>0</v>
      </c>
      <c r="F11150" s="3"/>
      <c r="G11150" s="5">
        <v>59672</v>
      </c>
    </row>
    <row r="11151" spans="2:7">
      <c r="B11151" s="24">
        <f t="shared" si="699"/>
        <v>54917</v>
      </c>
      <c r="C11151" s="8" t="b">
        <f t="shared" si="697"/>
        <v>0</v>
      </c>
      <c r="D11151" s="21" t="b">
        <f t="shared" si="696"/>
        <v>0</v>
      </c>
      <c r="E11151" s="14">
        <f t="shared" si="698"/>
        <v>54917</v>
      </c>
      <c r="F11151" s="3"/>
      <c r="G11151" s="5">
        <v>59673</v>
      </c>
    </row>
    <row r="11152" spans="2:7">
      <c r="B11152" s="24">
        <f t="shared" si="699"/>
        <v>54918</v>
      </c>
      <c r="C11152" s="8" t="b">
        <f t="shared" si="697"/>
        <v>0</v>
      </c>
      <c r="D11152" s="21" t="b">
        <f t="shared" si="696"/>
        <v>0</v>
      </c>
      <c r="E11152" s="14">
        <f t="shared" si="698"/>
        <v>54918</v>
      </c>
      <c r="F11152" s="3"/>
      <c r="G11152" s="5">
        <v>59674</v>
      </c>
    </row>
    <row r="11153" spans="2:7">
      <c r="B11153" s="24">
        <f t="shared" si="699"/>
        <v>54919</v>
      </c>
      <c r="C11153" s="8" t="b">
        <f t="shared" si="697"/>
        <v>0</v>
      </c>
      <c r="D11153" s="21" t="b">
        <f t="shared" si="696"/>
        <v>0</v>
      </c>
      <c r="E11153" s="14">
        <f t="shared" si="698"/>
        <v>54919</v>
      </c>
      <c r="F11153" s="3"/>
      <c r="G11153" s="5">
        <v>59677</v>
      </c>
    </row>
    <row r="11154" spans="2:7">
      <c r="B11154" s="24">
        <f t="shared" si="699"/>
        <v>54920</v>
      </c>
      <c r="C11154" s="8" t="b">
        <f t="shared" si="697"/>
        <v>0</v>
      </c>
      <c r="D11154" s="21" t="b">
        <f t="shared" si="696"/>
        <v>0</v>
      </c>
      <c r="E11154" s="14">
        <f t="shared" si="698"/>
        <v>54920</v>
      </c>
      <c r="F11154" s="3"/>
      <c r="G11154" s="5">
        <v>59678</v>
      </c>
    </row>
    <row r="11155" spans="2:7">
      <c r="B11155" s="24">
        <f t="shared" si="699"/>
        <v>54921</v>
      </c>
      <c r="C11155" s="8" t="b">
        <f t="shared" si="697"/>
        <v>0</v>
      </c>
      <c r="D11155" s="21" t="b">
        <f t="shared" si="696"/>
        <v>0</v>
      </c>
      <c r="E11155" s="14">
        <f t="shared" si="698"/>
        <v>54921</v>
      </c>
      <c r="F11155" s="3"/>
      <c r="G11155" s="5">
        <v>59679</v>
      </c>
    </row>
    <row r="11156" spans="2:7">
      <c r="B11156" s="24">
        <f t="shared" si="699"/>
        <v>54922</v>
      </c>
      <c r="C11156" s="8" t="b">
        <f t="shared" si="697"/>
        <v>1</v>
      </c>
      <c r="D11156" s="21" t="b">
        <f t="shared" si="696"/>
        <v>0</v>
      </c>
      <c r="E11156" s="14" t="b">
        <f t="shared" si="698"/>
        <v>0</v>
      </c>
      <c r="F11156" s="3"/>
      <c r="G11156" s="5">
        <v>59680</v>
      </c>
    </row>
    <row r="11157" spans="2:7">
      <c r="B11157" s="24">
        <f t="shared" si="699"/>
        <v>54923</v>
      </c>
      <c r="C11157" s="8" t="b">
        <f t="shared" si="697"/>
        <v>1</v>
      </c>
      <c r="D11157" s="21" t="b">
        <f t="shared" si="696"/>
        <v>0</v>
      </c>
      <c r="E11157" s="14" t="b">
        <f t="shared" si="698"/>
        <v>0</v>
      </c>
      <c r="F11157" s="3"/>
      <c r="G11157" s="5">
        <v>59681</v>
      </c>
    </row>
    <row r="11158" spans="2:7">
      <c r="B11158" s="24">
        <f t="shared" si="699"/>
        <v>54924</v>
      </c>
      <c r="C11158" s="8" t="b">
        <f t="shared" si="697"/>
        <v>0</v>
      </c>
      <c r="D11158" s="21" t="b">
        <f t="shared" si="696"/>
        <v>0</v>
      </c>
      <c r="E11158" s="14">
        <f t="shared" si="698"/>
        <v>54924</v>
      </c>
      <c r="F11158" s="3"/>
      <c r="G11158" s="5">
        <v>59684</v>
      </c>
    </row>
    <row r="11159" spans="2:7">
      <c r="B11159" s="24">
        <f t="shared" si="699"/>
        <v>54925</v>
      </c>
      <c r="C11159" s="8" t="b">
        <f t="shared" si="697"/>
        <v>0</v>
      </c>
      <c r="D11159" s="21" t="b">
        <f t="shared" si="696"/>
        <v>0</v>
      </c>
      <c r="E11159" s="14">
        <f t="shared" si="698"/>
        <v>54925</v>
      </c>
      <c r="F11159" s="3"/>
      <c r="G11159" s="5">
        <v>59685</v>
      </c>
    </row>
    <row r="11160" spans="2:7">
      <c r="B11160" s="24">
        <f t="shared" si="699"/>
        <v>54926</v>
      </c>
      <c r="C11160" s="8" t="b">
        <f t="shared" si="697"/>
        <v>0</v>
      </c>
      <c r="D11160" s="21" t="b">
        <f t="shared" si="696"/>
        <v>0</v>
      </c>
      <c r="E11160" s="14">
        <f t="shared" si="698"/>
        <v>54926</v>
      </c>
      <c r="F11160" s="3"/>
      <c r="G11160" s="5">
        <v>59686</v>
      </c>
    </row>
    <row r="11161" spans="2:7">
      <c r="B11161" s="24">
        <f t="shared" si="699"/>
        <v>54927</v>
      </c>
      <c r="C11161" s="8" t="b">
        <f t="shared" si="697"/>
        <v>0</v>
      </c>
      <c r="D11161" s="21" t="b">
        <f t="shared" si="696"/>
        <v>0</v>
      </c>
      <c r="E11161" s="14">
        <f t="shared" si="698"/>
        <v>54927</v>
      </c>
      <c r="F11161" s="3"/>
      <c r="G11161" s="5">
        <v>59687</v>
      </c>
    </row>
    <row r="11162" spans="2:7">
      <c r="B11162" s="24">
        <f t="shared" si="699"/>
        <v>54928</v>
      </c>
      <c r="C11162" s="8" t="b">
        <f t="shared" si="697"/>
        <v>0</v>
      </c>
      <c r="D11162" s="21" t="b">
        <f t="shared" si="696"/>
        <v>0</v>
      </c>
      <c r="E11162" s="14">
        <f t="shared" si="698"/>
        <v>54928</v>
      </c>
      <c r="F11162" s="3"/>
      <c r="G11162" s="5">
        <v>59688</v>
      </c>
    </row>
    <row r="11163" spans="2:7">
      <c r="B11163" s="24">
        <f t="shared" si="699"/>
        <v>54929</v>
      </c>
      <c r="C11163" s="8" t="b">
        <f t="shared" si="697"/>
        <v>1</v>
      </c>
      <c r="D11163" s="21" t="b">
        <f t="shared" si="696"/>
        <v>0</v>
      </c>
      <c r="E11163" s="14" t="b">
        <f t="shared" si="698"/>
        <v>0</v>
      </c>
      <c r="F11163" s="3"/>
      <c r="G11163" s="5">
        <v>59691</v>
      </c>
    </row>
    <row r="11164" spans="2:7">
      <c r="B11164" s="24">
        <f t="shared" si="699"/>
        <v>54930</v>
      </c>
      <c r="C11164" s="8" t="b">
        <f t="shared" si="697"/>
        <v>1</v>
      </c>
      <c r="D11164" s="21" t="b">
        <f t="shared" si="696"/>
        <v>0</v>
      </c>
      <c r="E11164" s="14" t="b">
        <f t="shared" si="698"/>
        <v>0</v>
      </c>
      <c r="F11164" s="3"/>
      <c r="G11164" s="5">
        <v>59692</v>
      </c>
    </row>
    <row r="11165" spans="2:7">
      <c r="B11165" s="24">
        <f t="shared" si="699"/>
        <v>54931</v>
      </c>
      <c r="C11165" s="8" t="b">
        <f t="shared" si="697"/>
        <v>0</v>
      </c>
      <c r="D11165" s="21" t="b">
        <f t="shared" si="696"/>
        <v>0</v>
      </c>
      <c r="E11165" s="14">
        <f t="shared" si="698"/>
        <v>54931</v>
      </c>
      <c r="F11165" s="3"/>
      <c r="G11165" s="5">
        <v>59693</v>
      </c>
    </row>
    <row r="11166" spans="2:7">
      <c r="B11166" s="24">
        <f t="shared" si="699"/>
        <v>54932</v>
      </c>
      <c r="C11166" s="8" t="b">
        <f t="shared" si="697"/>
        <v>0</v>
      </c>
      <c r="D11166" s="21" t="b">
        <f t="shared" si="696"/>
        <v>0</v>
      </c>
      <c r="E11166" s="14">
        <f t="shared" si="698"/>
        <v>54932</v>
      </c>
      <c r="F11166" s="3"/>
      <c r="G11166" s="5">
        <v>59694</v>
      </c>
    </row>
    <row r="11167" spans="2:7">
      <c r="B11167" s="24">
        <f t="shared" si="699"/>
        <v>54933</v>
      </c>
      <c r="C11167" s="8" t="b">
        <f t="shared" si="697"/>
        <v>0</v>
      </c>
      <c r="D11167" s="21" t="b">
        <f t="shared" si="696"/>
        <v>0</v>
      </c>
      <c r="E11167" s="14">
        <f t="shared" si="698"/>
        <v>54933</v>
      </c>
      <c r="F11167" s="3"/>
      <c r="G11167" s="5">
        <v>59695</v>
      </c>
    </row>
    <row r="11168" spans="2:7">
      <c r="B11168" s="24">
        <f t="shared" si="699"/>
        <v>54934</v>
      </c>
      <c r="C11168" s="8" t="b">
        <f t="shared" si="697"/>
        <v>0</v>
      </c>
      <c r="D11168" s="21" t="b">
        <f t="shared" si="696"/>
        <v>0</v>
      </c>
      <c r="E11168" s="14">
        <f t="shared" si="698"/>
        <v>54934</v>
      </c>
      <c r="F11168" s="3"/>
      <c r="G11168" s="5">
        <v>59698</v>
      </c>
    </row>
    <row r="11169" spans="2:7">
      <c r="B11169" s="24">
        <f t="shared" si="699"/>
        <v>54935</v>
      </c>
      <c r="C11169" s="8" t="b">
        <f t="shared" si="697"/>
        <v>0</v>
      </c>
      <c r="D11169" s="21" t="b">
        <f t="shared" si="696"/>
        <v>0</v>
      </c>
      <c r="E11169" s="14">
        <f t="shared" si="698"/>
        <v>54935</v>
      </c>
      <c r="F11169" s="3"/>
      <c r="G11169" s="5">
        <v>59699</v>
      </c>
    </row>
    <row r="11170" spans="2:7">
      <c r="B11170" s="24">
        <f t="shared" si="699"/>
        <v>54936</v>
      </c>
      <c r="C11170" s="8" t="b">
        <f t="shared" si="697"/>
        <v>1</v>
      </c>
      <c r="D11170" s="21" t="b">
        <f t="shared" si="696"/>
        <v>0</v>
      </c>
      <c r="E11170" s="14" t="b">
        <f t="shared" si="698"/>
        <v>0</v>
      </c>
      <c r="F11170" s="3"/>
      <c r="G11170" s="5">
        <v>59700</v>
      </c>
    </row>
    <row r="11171" spans="2:7">
      <c r="B11171" s="24">
        <f t="shared" si="699"/>
        <v>54937</v>
      </c>
      <c r="C11171" s="8" t="b">
        <f t="shared" si="697"/>
        <v>1</v>
      </c>
      <c r="D11171" s="21" t="b">
        <f t="shared" si="696"/>
        <v>0</v>
      </c>
      <c r="E11171" s="14" t="b">
        <f t="shared" si="698"/>
        <v>0</v>
      </c>
      <c r="F11171" s="3"/>
      <c r="G11171" s="5">
        <v>59701</v>
      </c>
    </row>
    <row r="11172" spans="2:7">
      <c r="B11172" s="24">
        <f t="shared" si="699"/>
        <v>54938</v>
      </c>
      <c r="C11172" s="8" t="b">
        <f t="shared" si="697"/>
        <v>0</v>
      </c>
      <c r="D11172" s="21" t="b">
        <f t="shared" si="696"/>
        <v>0</v>
      </c>
      <c r="E11172" s="14">
        <f t="shared" si="698"/>
        <v>54938</v>
      </c>
      <c r="F11172" s="3"/>
      <c r="G11172" s="5">
        <v>59702</v>
      </c>
    </row>
    <row r="11173" spans="2:7">
      <c r="B11173" s="24">
        <f t="shared" si="699"/>
        <v>54939</v>
      </c>
      <c r="C11173" s="8" t="b">
        <f t="shared" si="697"/>
        <v>0</v>
      </c>
      <c r="D11173" s="21" t="b">
        <f t="shared" si="696"/>
        <v>0</v>
      </c>
      <c r="E11173" s="14">
        <f t="shared" si="698"/>
        <v>54939</v>
      </c>
      <c r="F11173" s="3"/>
      <c r="G11173" s="5">
        <v>59705</v>
      </c>
    </row>
    <row r="11174" spans="2:7">
      <c r="B11174" s="24">
        <f t="shared" si="699"/>
        <v>54940</v>
      </c>
      <c r="C11174" s="8" t="b">
        <f t="shared" si="697"/>
        <v>0</v>
      </c>
      <c r="D11174" s="21" t="b">
        <f t="shared" si="696"/>
        <v>0</v>
      </c>
      <c r="E11174" s="14">
        <f t="shared" si="698"/>
        <v>54940</v>
      </c>
      <c r="F11174" s="3"/>
      <c r="G11174" s="5">
        <v>59706</v>
      </c>
    </row>
    <row r="11175" spans="2:7">
      <c r="B11175" s="24">
        <f t="shared" si="699"/>
        <v>54941</v>
      </c>
      <c r="C11175" s="8" t="b">
        <f t="shared" si="697"/>
        <v>0</v>
      </c>
      <c r="D11175" s="21" t="b">
        <f t="shared" si="696"/>
        <v>0</v>
      </c>
      <c r="E11175" s="14">
        <f t="shared" si="698"/>
        <v>54941</v>
      </c>
      <c r="F11175" s="3"/>
      <c r="G11175" s="5">
        <v>59707</v>
      </c>
    </row>
    <row r="11176" spans="2:7">
      <c r="B11176" s="24">
        <f t="shared" si="699"/>
        <v>54942</v>
      </c>
      <c r="C11176" s="8" t="b">
        <f t="shared" si="697"/>
        <v>0</v>
      </c>
      <c r="D11176" s="21" t="b">
        <f t="shared" si="696"/>
        <v>0</v>
      </c>
      <c r="E11176" s="14">
        <f t="shared" si="698"/>
        <v>54942</v>
      </c>
      <c r="F11176" s="3"/>
      <c r="G11176" s="5">
        <v>59708</v>
      </c>
    </row>
    <row r="11177" spans="2:7">
      <c r="B11177" s="24">
        <f t="shared" si="699"/>
        <v>54943</v>
      </c>
      <c r="C11177" s="8" t="b">
        <f t="shared" si="697"/>
        <v>1</v>
      </c>
      <c r="D11177" s="21" t="b">
        <f t="shared" si="696"/>
        <v>0</v>
      </c>
      <c r="E11177" s="14" t="b">
        <f t="shared" si="698"/>
        <v>0</v>
      </c>
      <c r="F11177" s="3"/>
      <c r="G11177" s="5">
        <v>59709</v>
      </c>
    </row>
    <row r="11178" spans="2:7">
      <c r="B11178" s="24">
        <f t="shared" si="699"/>
        <v>54944</v>
      </c>
      <c r="C11178" s="8" t="b">
        <f t="shared" si="697"/>
        <v>1</v>
      </c>
      <c r="D11178" s="21" t="b">
        <f t="shared" si="696"/>
        <v>0</v>
      </c>
      <c r="E11178" s="14" t="b">
        <f t="shared" si="698"/>
        <v>0</v>
      </c>
      <c r="F11178" s="3"/>
      <c r="G11178" s="5">
        <v>59712</v>
      </c>
    </row>
    <row r="11179" spans="2:7">
      <c r="B11179" s="24">
        <f t="shared" si="699"/>
        <v>54945</v>
      </c>
      <c r="C11179" s="8" t="b">
        <f t="shared" si="697"/>
        <v>0</v>
      </c>
      <c r="D11179" s="21" t="b">
        <f t="shared" si="696"/>
        <v>0</v>
      </c>
      <c r="E11179" s="14">
        <f t="shared" si="698"/>
        <v>54945</v>
      </c>
      <c r="F11179" s="3"/>
      <c r="G11179" s="5">
        <v>59713</v>
      </c>
    </row>
    <row r="11180" spans="2:7">
      <c r="B11180" s="24">
        <f t="shared" si="699"/>
        <v>54946</v>
      </c>
      <c r="C11180" s="8" t="b">
        <f t="shared" si="697"/>
        <v>0</v>
      </c>
      <c r="D11180" s="21" t="b">
        <f t="shared" si="696"/>
        <v>0</v>
      </c>
      <c r="E11180" s="14">
        <f t="shared" si="698"/>
        <v>54946</v>
      </c>
      <c r="F11180" s="3"/>
      <c r="G11180" s="5">
        <v>59714</v>
      </c>
    </row>
    <row r="11181" spans="2:7">
      <c r="B11181" s="24">
        <f t="shared" si="699"/>
        <v>54947</v>
      </c>
      <c r="C11181" s="8" t="b">
        <f t="shared" si="697"/>
        <v>0</v>
      </c>
      <c r="D11181" s="21" t="b">
        <f t="shared" si="696"/>
        <v>0</v>
      </c>
      <c r="E11181" s="14">
        <f t="shared" si="698"/>
        <v>54947</v>
      </c>
      <c r="F11181" s="3"/>
      <c r="G11181" s="5">
        <v>59715</v>
      </c>
    </row>
    <row r="11182" spans="2:7">
      <c r="B11182" s="24">
        <f t="shared" si="699"/>
        <v>54948</v>
      </c>
      <c r="C11182" s="8" t="b">
        <f t="shared" si="697"/>
        <v>0</v>
      </c>
      <c r="D11182" s="21" t="b">
        <f t="shared" si="696"/>
        <v>0</v>
      </c>
      <c r="E11182" s="14">
        <f t="shared" si="698"/>
        <v>54948</v>
      </c>
      <c r="F11182" s="3"/>
      <c r="G11182" s="5">
        <v>59716</v>
      </c>
    </row>
    <row r="11183" spans="2:7">
      <c r="B11183" s="24">
        <f t="shared" si="699"/>
        <v>54949</v>
      </c>
      <c r="C11183" s="8" t="b">
        <f t="shared" si="697"/>
        <v>0</v>
      </c>
      <c r="D11183" s="21" t="b">
        <f t="shared" si="696"/>
        <v>0</v>
      </c>
      <c r="E11183" s="14">
        <f t="shared" si="698"/>
        <v>54949</v>
      </c>
      <c r="F11183" s="3"/>
      <c r="G11183" s="5">
        <v>59719</v>
      </c>
    </row>
    <row r="11184" spans="2:7">
      <c r="B11184" s="24">
        <f t="shared" si="699"/>
        <v>54950</v>
      </c>
      <c r="C11184" s="8" t="b">
        <f t="shared" si="697"/>
        <v>1</v>
      </c>
      <c r="D11184" s="21" t="b">
        <f t="shared" si="696"/>
        <v>0</v>
      </c>
      <c r="E11184" s="14" t="b">
        <f t="shared" si="698"/>
        <v>0</v>
      </c>
      <c r="F11184" s="3"/>
      <c r="G11184" s="5">
        <v>59720</v>
      </c>
    </row>
    <row r="11185" spans="2:7">
      <c r="B11185" s="24">
        <f t="shared" si="699"/>
        <v>54951</v>
      </c>
      <c r="C11185" s="8" t="b">
        <f t="shared" si="697"/>
        <v>1</v>
      </c>
      <c r="D11185" s="21" t="b">
        <f t="shared" si="696"/>
        <v>0</v>
      </c>
      <c r="E11185" s="14" t="b">
        <f t="shared" si="698"/>
        <v>0</v>
      </c>
      <c r="F11185" s="3"/>
      <c r="G11185" s="5">
        <v>59721</v>
      </c>
    </row>
    <row r="11186" spans="2:7">
      <c r="B11186" s="24">
        <f t="shared" si="699"/>
        <v>54952</v>
      </c>
      <c r="C11186" s="8" t="b">
        <f t="shared" si="697"/>
        <v>0</v>
      </c>
      <c r="D11186" s="21" t="b">
        <f t="shared" si="696"/>
        <v>0</v>
      </c>
      <c r="E11186" s="14">
        <f t="shared" si="698"/>
        <v>54952</v>
      </c>
      <c r="F11186" s="3"/>
      <c r="G11186" s="5">
        <v>59722</v>
      </c>
    </row>
    <row r="11187" spans="2:7">
      <c r="B11187" s="24">
        <f t="shared" si="699"/>
        <v>54953</v>
      </c>
      <c r="C11187" s="8" t="b">
        <f t="shared" si="697"/>
        <v>0</v>
      </c>
      <c r="D11187" s="21" t="b">
        <f t="shared" si="696"/>
        <v>0</v>
      </c>
      <c r="E11187" s="14">
        <f t="shared" si="698"/>
        <v>54953</v>
      </c>
      <c r="F11187" s="3"/>
      <c r="G11187" s="5">
        <v>59723</v>
      </c>
    </row>
    <row r="11188" spans="2:7">
      <c r="B11188" s="24">
        <f t="shared" si="699"/>
        <v>54954</v>
      </c>
      <c r="C11188" s="8" t="b">
        <f t="shared" si="697"/>
        <v>0</v>
      </c>
      <c r="D11188" s="21" t="b">
        <f t="shared" si="696"/>
        <v>0</v>
      </c>
      <c r="E11188" s="14">
        <f t="shared" si="698"/>
        <v>54954</v>
      </c>
      <c r="F11188" s="3"/>
      <c r="G11188" s="5">
        <v>59726</v>
      </c>
    </row>
    <row r="11189" spans="2:7">
      <c r="B11189" s="24">
        <f t="shared" si="699"/>
        <v>54955</v>
      </c>
      <c r="C11189" s="8" t="b">
        <f t="shared" si="697"/>
        <v>0</v>
      </c>
      <c r="D11189" s="21" t="b">
        <f t="shared" si="696"/>
        <v>0</v>
      </c>
      <c r="E11189" s="14">
        <f t="shared" si="698"/>
        <v>54955</v>
      </c>
      <c r="F11189" s="3"/>
      <c r="G11189" s="5">
        <v>59727</v>
      </c>
    </row>
    <row r="11190" spans="2:7">
      <c r="B11190" s="24">
        <f t="shared" si="699"/>
        <v>54956</v>
      </c>
      <c r="C11190" s="8" t="b">
        <f t="shared" si="697"/>
        <v>0</v>
      </c>
      <c r="D11190" s="21" t="b">
        <f t="shared" si="696"/>
        <v>0</v>
      </c>
      <c r="E11190" s="14">
        <f t="shared" si="698"/>
        <v>54956</v>
      </c>
      <c r="F11190" s="3"/>
      <c r="G11190" s="5">
        <v>59728</v>
      </c>
    </row>
    <row r="11191" spans="2:7">
      <c r="B11191" s="24">
        <f t="shared" si="699"/>
        <v>54957</v>
      </c>
      <c r="C11191" s="8" t="b">
        <f t="shared" si="697"/>
        <v>1</v>
      </c>
      <c r="D11191" s="21" t="b">
        <f t="shared" si="696"/>
        <v>0</v>
      </c>
      <c r="E11191" s="14" t="b">
        <f t="shared" si="698"/>
        <v>0</v>
      </c>
      <c r="F11191" s="3"/>
      <c r="G11191" s="5">
        <v>59729</v>
      </c>
    </row>
    <row r="11192" spans="2:7">
      <c r="B11192" s="24">
        <f t="shared" si="699"/>
        <v>54958</v>
      </c>
      <c r="C11192" s="8" t="b">
        <f t="shared" si="697"/>
        <v>1</v>
      </c>
      <c r="D11192" s="21" t="b">
        <f t="shared" si="696"/>
        <v>0</v>
      </c>
      <c r="E11192" s="14" t="b">
        <f t="shared" si="698"/>
        <v>0</v>
      </c>
      <c r="F11192" s="3"/>
      <c r="G11192" s="5">
        <v>59730</v>
      </c>
    </row>
    <row r="11193" spans="2:7">
      <c r="B11193" s="24">
        <f t="shared" si="699"/>
        <v>54959</v>
      </c>
      <c r="C11193" s="8" t="b">
        <f t="shared" si="697"/>
        <v>0</v>
      </c>
      <c r="D11193" s="21" t="b">
        <f t="shared" si="696"/>
        <v>0</v>
      </c>
      <c r="E11193" s="14">
        <f t="shared" si="698"/>
        <v>54959</v>
      </c>
      <c r="F11193" s="3"/>
      <c r="G11193" s="5">
        <v>59733</v>
      </c>
    </row>
    <row r="11194" spans="2:7">
      <c r="B11194" s="24">
        <f t="shared" si="699"/>
        <v>54960</v>
      </c>
      <c r="C11194" s="8" t="b">
        <f t="shared" si="697"/>
        <v>0</v>
      </c>
      <c r="D11194" s="21" t="b">
        <f t="shared" si="696"/>
        <v>0</v>
      </c>
      <c r="E11194" s="14">
        <f t="shared" si="698"/>
        <v>54960</v>
      </c>
      <c r="F11194" s="3"/>
      <c r="G11194" s="5">
        <v>59734</v>
      </c>
    </row>
    <row r="11195" spans="2:7">
      <c r="B11195" s="24">
        <f t="shared" si="699"/>
        <v>54961</v>
      </c>
      <c r="C11195" s="8" t="b">
        <f t="shared" si="697"/>
        <v>0</v>
      </c>
      <c r="D11195" s="21" t="b">
        <f t="shared" si="696"/>
        <v>0</v>
      </c>
      <c r="E11195" s="14">
        <f t="shared" si="698"/>
        <v>54961</v>
      </c>
      <c r="F11195" s="3"/>
      <c r="G11195" s="5">
        <v>59735</v>
      </c>
    </row>
    <row r="11196" spans="2:7">
      <c r="B11196" s="24">
        <f t="shared" si="699"/>
        <v>54962</v>
      </c>
      <c r="C11196" s="8" t="b">
        <f t="shared" si="697"/>
        <v>0</v>
      </c>
      <c r="D11196" s="21" t="b">
        <f t="shared" si="696"/>
        <v>0</v>
      </c>
      <c r="E11196" s="14">
        <f t="shared" si="698"/>
        <v>54962</v>
      </c>
      <c r="F11196" s="3"/>
      <c r="G11196" s="5">
        <v>59736</v>
      </c>
    </row>
    <row r="11197" spans="2:7">
      <c r="B11197" s="24">
        <f t="shared" si="699"/>
        <v>54963</v>
      </c>
      <c r="C11197" s="8" t="b">
        <f t="shared" si="697"/>
        <v>0</v>
      </c>
      <c r="D11197" s="21" t="b">
        <f t="shared" si="696"/>
        <v>0</v>
      </c>
      <c r="E11197" s="14">
        <f t="shared" si="698"/>
        <v>54963</v>
      </c>
      <c r="F11197" s="3"/>
      <c r="G11197" s="5">
        <v>59737</v>
      </c>
    </row>
    <row r="11198" spans="2:7">
      <c r="B11198" s="24">
        <f t="shared" si="699"/>
        <v>54964</v>
      </c>
      <c r="C11198" s="8" t="b">
        <f t="shared" si="697"/>
        <v>1</v>
      </c>
      <c r="D11198" s="21" t="b">
        <f t="shared" si="696"/>
        <v>0</v>
      </c>
      <c r="E11198" s="14" t="b">
        <f t="shared" si="698"/>
        <v>0</v>
      </c>
      <c r="F11198" s="3"/>
      <c r="G11198" s="5">
        <v>59740</v>
      </c>
    </row>
    <row r="11199" spans="2:7">
      <c r="B11199" s="24">
        <f t="shared" si="699"/>
        <v>54965</v>
      </c>
      <c r="C11199" s="8" t="b">
        <f t="shared" si="697"/>
        <v>1</v>
      </c>
      <c r="D11199" s="21" t="b">
        <f t="shared" si="696"/>
        <v>0</v>
      </c>
      <c r="E11199" s="14" t="b">
        <f t="shared" si="698"/>
        <v>0</v>
      </c>
      <c r="F11199" s="3"/>
      <c r="G11199" s="5">
        <v>59741</v>
      </c>
    </row>
    <row r="11200" spans="2:7">
      <c r="B11200" s="24">
        <f t="shared" si="699"/>
        <v>54966</v>
      </c>
      <c r="C11200" s="8" t="b">
        <f t="shared" si="697"/>
        <v>0</v>
      </c>
      <c r="D11200" s="21" t="b">
        <f t="shared" si="696"/>
        <v>0</v>
      </c>
      <c r="E11200" s="14">
        <f t="shared" si="698"/>
        <v>54966</v>
      </c>
      <c r="F11200" s="3"/>
      <c r="G11200" s="5">
        <v>59742</v>
      </c>
    </row>
    <row r="11201" spans="2:7">
      <c r="B11201" s="24">
        <f t="shared" si="699"/>
        <v>54967</v>
      </c>
      <c r="C11201" s="8" t="b">
        <f t="shared" si="697"/>
        <v>0</v>
      </c>
      <c r="D11201" s="21" t="b">
        <f t="shared" si="696"/>
        <v>0</v>
      </c>
      <c r="E11201" s="14">
        <f t="shared" si="698"/>
        <v>54967</v>
      </c>
      <c r="F11201" s="3"/>
      <c r="G11201" s="5">
        <v>59743</v>
      </c>
    </row>
    <row r="11202" spans="2:7">
      <c r="B11202" s="24">
        <f t="shared" si="699"/>
        <v>54968</v>
      </c>
      <c r="C11202" s="8" t="b">
        <f t="shared" si="697"/>
        <v>0</v>
      </c>
      <c r="D11202" s="21" t="b">
        <f t="shared" si="696"/>
        <v>0</v>
      </c>
      <c r="E11202" s="14">
        <f t="shared" si="698"/>
        <v>54968</v>
      </c>
      <c r="F11202" s="3"/>
      <c r="G11202" s="5">
        <v>59744</v>
      </c>
    </row>
    <row r="11203" spans="2:7">
      <c r="B11203" s="24">
        <f t="shared" si="699"/>
        <v>54969</v>
      </c>
      <c r="C11203" s="8" t="b">
        <f t="shared" si="697"/>
        <v>0</v>
      </c>
      <c r="D11203" s="21" t="b">
        <f t="shared" ref="D11203:D11266" si="700">IF(TYPE(VLOOKUP(B11203,Holidays,1,0))&lt;&gt;1,FALSE,TRUE)</f>
        <v>0</v>
      </c>
      <c r="E11203" s="14">
        <f t="shared" si="698"/>
        <v>54969</v>
      </c>
      <c r="F11203" s="3"/>
      <c r="G11203" s="5">
        <v>59747</v>
      </c>
    </row>
    <row r="11204" spans="2:7">
      <c r="B11204" s="24">
        <f t="shared" si="699"/>
        <v>54970</v>
      </c>
      <c r="C11204" s="8" t="b">
        <f t="shared" ref="C11204:C11267" si="701">IF(WEEKDAY(B11204,2)&gt;5,TRUE)</f>
        <v>0</v>
      </c>
      <c r="D11204" s="21" t="b">
        <f t="shared" si="700"/>
        <v>0</v>
      </c>
      <c r="E11204" s="14">
        <f t="shared" ref="E11204:E11267" si="702">IF(OR(C11204,D11204),FALSE,B11204)</f>
        <v>54970</v>
      </c>
      <c r="F11204" s="3"/>
      <c r="G11204" s="5">
        <v>59748</v>
      </c>
    </row>
    <row r="11205" spans="2:7">
      <c r="B11205" s="24">
        <f t="shared" ref="B11205:B11268" si="703">B11204+1</f>
        <v>54971</v>
      </c>
      <c r="C11205" s="8" t="b">
        <f t="shared" si="701"/>
        <v>1</v>
      </c>
      <c r="D11205" s="21" t="b">
        <f t="shared" si="700"/>
        <v>0</v>
      </c>
      <c r="E11205" s="14" t="b">
        <f t="shared" si="702"/>
        <v>0</v>
      </c>
      <c r="F11205" s="3"/>
      <c r="G11205" s="5">
        <v>59749</v>
      </c>
    </row>
    <row r="11206" spans="2:7">
      <c r="B11206" s="24">
        <f t="shared" si="703"/>
        <v>54972</v>
      </c>
      <c r="C11206" s="8" t="b">
        <f t="shared" si="701"/>
        <v>1</v>
      </c>
      <c r="D11206" s="21" t="b">
        <f t="shared" si="700"/>
        <v>0</v>
      </c>
      <c r="E11206" s="14" t="b">
        <f t="shared" si="702"/>
        <v>0</v>
      </c>
      <c r="F11206" s="3"/>
      <c r="G11206" s="5">
        <v>59750</v>
      </c>
    </row>
    <row r="11207" spans="2:7">
      <c r="B11207" s="24">
        <f t="shared" si="703"/>
        <v>54973</v>
      </c>
      <c r="C11207" s="8" t="b">
        <f t="shared" si="701"/>
        <v>0</v>
      </c>
      <c r="D11207" s="21" t="b">
        <f t="shared" si="700"/>
        <v>0</v>
      </c>
      <c r="E11207" s="14">
        <f t="shared" si="702"/>
        <v>54973</v>
      </c>
      <c r="F11207" s="3"/>
      <c r="G11207" s="5">
        <v>59751</v>
      </c>
    </row>
    <row r="11208" spans="2:7">
      <c r="B11208" s="24">
        <f t="shared" si="703"/>
        <v>54974</v>
      </c>
      <c r="C11208" s="8" t="b">
        <f t="shared" si="701"/>
        <v>0</v>
      </c>
      <c r="D11208" s="21" t="b">
        <f t="shared" si="700"/>
        <v>0</v>
      </c>
      <c r="E11208" s="14">
        <f t="shared" si="702"/>
        <v>54974</v>
      </c>
      <c r="F11208" s="3"/>
      <c r="G11208" s="5">
        <v>59754</v>
      </c>
    </row>
    <row r="11209" spans="2:7">
      <c r="B11209" s="24">
        <f t="shared" si="703"/>
        <v>54975</v>
      </c>
      <c r="C11209" s="8" t="b">
        <f t="shared" si="701"/>
        <v>0</v>
      </c>
      <c r="D11209" s="21" t="b">
        <f t="shared" si="700"/>
        <v>0</v>
      </c>
      <c r="E11209" s="14">
        <f t="shared" si="702"/>
        <v>54975</v>
      </c>
      <c r="F11209" s="3"/>
      <c r="G11209" s="5">
        <v>59755</v>
      </c>
    </row>
    <row r="11210" spans="2:7">
      <c r="B11210" s="24">
        <f t="shared" si="703"/>
        <v>54976</v>
      </c>
      <c r="C11210" s="8" t="b">
        <f t="shared" si="701"/>
        <v>0</v>
      </c>
      <c r="D11210" s="21" t="b">
        <f t="shared" si="700"/>
        <v>0</v>
      </c>
      <c r="E11210" s="14">
        <f t="shared" si="702"/>
        <v>54976</v>
      </c>
      <c r="F11210" s="3"/>
      <c r="G11210" s="5">
        <v>59756</v>
      </c>
    </row>
    <row r="11211" spans="2:7">
      <c r="B11211" s="24">
        <f t="shared" si="703"/>
        <v>54977</v>
      </c>
      <c r="C11211" s="8" t="b">
        <f t="shared" si="701"/>
        <v>0</v>
      </c>
      <c r="D11211" s="21" t="b">
        <f t="shared" si="700"/>
        <v>0</v>
      </c>
      <c r="E11211" s="14">
        <f t="shared" si="702"/>
        <v>54977</v>
      </c>
      <c r="F11211" s="3"/>
      <c r="G11211" s="5">
        <v>59757</v>
      </c>
    </row>
    <row r="11212" spans="2:7">
      <c r="B11212" s="24">
        <f t="shared" si="703"/>
        <v>54978</v>
      </c>
      <c r="C11212" s="8" t="b">
        <f t="shared" si="701"/>
        <v>1</v>
      </c>
      <c r="D11212" s="21" t="b">
        <f t="shared" si="700"/>
        <v>0</v>
      </c>
      <c r="E11212" s="14" t="b">
        <f t="shared" si="702"/>
        <v>0</v>
      </c>
      <c r="F11212" s="3"/>
      <c r="G11212" s="5">
        <v>59758</v>
      </c>
    </row>
    <row r="11213" spans="2:7">
      <c r="B11213" s="24">
        <f t="shared" si="703"/>
        <v>54979</v>
      </c>
      <c r="C11213" s="8" t="b">
        <f t="shared" si="701"/>
        <v>1</v>
      </c>
      <c r="D11213" s="21" t="b">
        <f t="shared" si="700"/>
        <v>0</v>
      </c>
      <c r="E11213" s="14" t="b">
        <f t="shared" si="702"/>
        <v>0</v>
      </c>
      <c r="F11213" s="3"/>
      <c r="G11213" s="5">
        <v>59761</v>
      </c>
    </row>
    <row r="11214" spans="2:7">
      <c r="B11214" s="24">
        <f t="shared" si="703"/>
        <v>54980</v>
      </c>
      <c r="C11214" s="8" t="b">
        <f t="shared" si="701"/>
        <v>0</v>
      </c>
      <c r="D11214" s="21" t="b">
        <f t="shared" si="700"/>
        <v>0</v>
      </c>
      <c r="E11214" s="14">
        <f t="shared" si="702"/>
        <v>54980</v>
      </c>
      <c r="F11214" s="3"/>
      <c r="G11214" s="5">
        <v>59762</v>
      </c>
    </row>
    <row r="11215" spans="2:7">
      <c r="B11215" s="24">
        <f t="shared" si="703"/>
        <v>54981</v>
      </c>
      <c r="C11215" s="8" t="b">
        <f t="shared" si="701"/>
        <v>0</v>
      </c>
      <c r="D11215" s="21" t="b">
        <f t="shared" si="700"/>
        <v>0</v>
      </c>
      <c r="E11215" s="14">
        <f t="shared" si="702"/>
        <v>54981</v>
      </c>
      <c r="F11215" s="3"/>
      <c r="G11215" s="5">
        <v>59763</v>
      </c>
    </row>
    <row r="11216" spans="2:7">
      <c r="B11216" s="24">
        <f t="shared" si="703"/>
        <v>54982</v>
      </c>
      <c r="C11216" s="8" t="b">
        <f t="shared" si="701"/>
        <v>0</v>
      </c>
      <c r="D11216" s="21" t="b">
        <f t="shared" si="700"/>
        <v>0</v>
      </c>
      <c r="E11216" s="14">
        <f t="shared" si="702"/>
        <v>54982</v>
      </c>
      <c r="F11216" s="3"/>
      <c r="G11216" s="5">
        <v>59764</v>
      </c>
    </row>
    <row r="11217" spans="2:7">
      <c r="B11217" s="24">
        <f t="shared" si="703"/>
        <v>54983</v>
      </c>
      <c r="C11217" s="8" t="b">
        <f t="shared" si="701"/>
        <v>0</v>
      </c>
      <c r="D11217" s="21" t="b">
        <f t="shared" si="700"/>
        <v>0</v>
      </c>
      <c r="E11217" s="14">
        <f t="shared" si="702"/>
        <v>54983</v>
      </c>
      <c r="F11217" s="3"/>
      <c r="G11217" s="5">
        <v>59765</v>
      </c>
    </row>
    <row r="11218" spans="2:7">
      <c r="B11218" s="24">
        <f t="shared" si="703"/>
        <v>54984</v>
      </c>
      <c r="C11218" s="8" t="b">
        <f t="shared" si="701"/>
        <v>0</v>
      </c>
      <c r="D11218" s="21" t="b">
        <f t="shared" si="700"/>
        <v>0</v>
      </c>
      <c r="E11218" s="14">
        <f t="shared" si="702"/>
        <v>54984</v>
      </c>
      <c r="F11218" s="3"/>
      <c r="G11218" s="5">
        <v>59768</v>
      </c>
    </row>
    <row r="11219" spans="2:7">
      <c r="B11219" s="24">
        <f t="shared" si="703"/>
        <v>54985</v>
      </c>
      <c r="C11219" s="8" t="b">
        <f t="shared" si="701"/>
        <v>1</v>
      </c>
      <c r="D11219" s="21" t="b">
        <f t="shared" si="700"/>
        <v>0</v>
      </c>
      <c r="E11219" s="14" t="b">
        <f t="shared" si="702"/>
        <v>0</v>
      </c>
      <c r="F11219" s="3"/>
      <c r="G11219" s="5">
        <v>59769</v>
      </c>
    </row>
    <row r="11220" spans="2:7">
      <c r="B11220" s="24">
        <f t="shared" si="703"/>
        <v>54986</v>
      </c>
      <c r="C11220" s="8" t="b">
        <f t="shared" si="701"/>
        <v>1</v>
      </c>
      <c r="D11220" s="21" t="b">
        <f t="shared" si="700"/>
        <v>0</v>
      </c>
      <c r="E11220" s="14" t="b">
        <f t="shared" si="702"/>
        <v>0</v>
      </c>
      <c r="F11220" s="3"/>
      <c r="G11220" s="5">
        <v>59770</v>
      </c>
    </row>
    <row r="11221" spans="2:7">
      <c r="B11221" s="24">
        <f t="shared" si="703"/>
        <v>54987</v>
      </c>
      <c r="C11221" s="8" t="b">
        <f t="shared" si="701"/>
        <v>0</v>
      </c>
      <c r="D11221" s="21" t="b">
        <f t="shared" si="700"/>
        <v>0</v>
      </c>
      <c r="E11221" s="14">
        <f t="shared" si="702"/>
        <v>54987</v>
      </c>
      <c r="F11221" s="3"/>
      <c r="G11221" s="5">
        <v>59771</v>
      </c>
    </row>
    <row r="11222" spans="2:7">
      <c r="B11222" s="24">
        <f t="shared" si="703"/>
        <v>54988</v>
      </c>
      <c r="C11222" s="8" t="b">
        <f t="shared" si="701"/>
        <v>0</v>
      </c>
      <c r="D11222" s="21" t="b">
        <f t="shared" si="700"/>
        <v>0</v>
      </c>
      <c r="E11222" s="14">
        <f t="shared" si="702"/>
        <v>54988</v>
      </c>
      <c r="F11222" s="3"/>
      <c r="G11222" s="5">
        <v>59772</v>
      </c>
    </row>
    <row r="11223" spans="2:7">
      <c r="B11223" s="24">
        <f t="shared" si="703"/>
        <v>54989</v>
      </c>
      <c r="C11223" s="8" t="b">
        <f t="shared" si="701"/>
        <v>0</v>
      </c>
      <c r="D11223" s="21" t="b">
        <f t="shared" si="700"/>
        <v>0</v>
      </c>
      <c r="E11223" s="14">
        <f t="shared" si="702"/>
        <v>54989</v>
      </c>
      <c r="F11223" s="3"/>
      <c r="G11223" s="5">
        <v>59775</v>
      </c>
    </row>
    <row r="11224" spans="2:7">
      <c r="B11224" s="24">
        <f t="shared" si="703"/>
        <v>54990</v>
      </c>
      <c r="C11224" s="8" t="b">
        <f t="shared" si="701"/>
        <v>0</v>
      </c>
      <c r="D11224" s="21" t="b">
        <f t="shared" si="700"/>
        <v>0</v>
      </c>
      <c r="E11224" s="14">
        <f t="shared" si="702"/>
        <v>54990</v>
      </c>
      <c r="F11224" s="3"/>
      <c r="G11224" s="5">
        <v>59776</v>
      </c>
    </row>
    <row r="11225" spans="2:7">
      <c r="B11225" s="24">
        <f t="shared" si="703"/>
        <v>54991</v>
      </c>
      <c r="C11225" s="8" t="b">
        <f t="shared" si="701"/>
        <v>0</v>
      </c>
      <c r="D11225" s="21" t="b">
        <f t="shared" si="700"/>
        <v>0</v>
      </c>
      <c r="E11225" s="14">
        <f t="shared" si="702"/>
        <v>54991</v>
      </c>
      <c r="F11225" s="3"/>
      <c r="G11225" s="5">
        <v>59777</v>
      </c>
    </row>
    <row r="11226" spans="2:7">
      <c r="B11226" s="24">
        <f t="shared" si="703"/>
        <v>54992</v>
      </c>
      <c r="C11226" s="8" t="b">
        <f t="shared" si="701"/>
        <v>1</v>
      </c>
      <c r="D11226" s="21" t="b">
        <f t="shared" si="700"/>
        <v>0</v>
      </c>
      <c r="E11226" s="14" t="b">
        <f t="shared" si="702"/>
        <v>0</v>
      </c>
      <c r="F11226" s="3"/>
      <c r="G11226" s="5">
        <v>59778</v>
      </c>
    </row>
    <row r="11227" spans="2:7">
      <c r="B11227" s="24">
        <f t="shared" si="703"/>
        <v>54993</v>
      </c>
      <c r="C11227" s="8" t="b">
        <f t="shared" si="701"/>
        <v>1</v>
      </c>
      <c r="D11227" s="21" t="b">
        <f t="shared" si="700"/>
        <v>0</v>
      </c>
      <c r="E11227" s="14" t="b">
        <f t="shared" si="702"/>
        <v>0</v>
      </c>
      <c r="F11227" s="3"/>
      <c r="G11227" s="5">
        <v>59779</v>
      </c>
    </row>
    <row r="11228" spans="2:7">
      <c r="B11228" s="24">
        <f t="shared" si="703"/>
        <v>54994</v>
      </c>
      <c r="C11228" s="8" t="b">
        <f t="shared" si="701"/>
        <v>0</v>
      </c>
      <c r="D11228" s="21" t="b">
        <f t="shared" si="700"/>
        <v>0</v>
      </c>
      <c r="E11228" s="14">
        <f t="shared" si="702"/>
        <v>54994</v>
      </c>
      <c r="F11228" s="3"/>
      <c r="G11228" s="5">
        <v>59782</v>
      </c>
    </row>
    <row r="11229" spans="2:7">
      <c r="B11229" s="24">
        <f t="shared" si="703"/>
        <v>54995</v>
      </c>
      <c r="C11229" s="8" t="b">
        <f t="shared" si="701"/>
        <v>0</v>
      </c>
      <c r="D11229" s="21" t="b">
        <f t="shared" si="700"/>
        <v>0</v>
      </c>
      <c r="E11229" s="14">
        <f t="shared" si="702"/>
        <v>54995</v>
      </c>
      <c r="F11229" s="3"/>
      <c r="G11229" s="5">
        <v>59783</v>
      </c>
    </row>
    <row r="11230" spans="2:7">
      <c r="B11230" s="24">
        <f t="shared" si="703"/>
        <v>54996</v>
      </c>
      <c r="C11230" s="8" t="b">
        <f t="shared" si="701"/>
        <v>0</v>
      </c>
      <c r="D11230" s="21" t="b">
        <f t="shared" si="700"/>
        <v>0</v>
      </c>
      <c r="E11230" s="14">
        <f t="shared" si="702"/>
        <v>54996</v>
      </c>
      <c r="F11230" s="3"/>
      <c r="G11230" s="5">
        <v>59784</v>
      </c>
    </row>
    <row r="11231" spans="2:7">
      <c r="B11231" s="24">
        <f t="shared" si="703"/>
        <v>54997</v>
      </c>
      <c r="C11231" s="8" t="b">
        <f t="shared" si="701"/>
        <v>0</v>
      </c>
      <c r="D11231" s="21" t="b">
        <f t="shared" si="700"/>
        <v>0</v>
      </c>
      <c r="E11231" s="14">
        <f t="shared" si="702"/>
        <v>54997</v>
      </c>
      <c r="F11231" s="3"/>
      <c r="G11231" s="5">
        <v>59785</v>
      </c>
    </row>
    <row r="11232" spans="2:7">
      <c r="B11232" s="24">
        <f t="shared" si="703"/>
        <v>54998</v>
      </c>
      <c r="C11232" s="8" t="b">
        <f t="shared" si="701"/>
        <v>0</v>
      </c>
      <c r="D11232" s="21" t="b">
        <f t="shared" si="700"/>
        <v>0</v>
      </c>
      <c r="E11232" s="14">
        <f t="shared" si="702"/>
        <v>54998</v>
      </c>
      <c r="F11232" s="3"/>
      <c r="G11232" s="5">
        <v>59786</v>
      </c>
    </row>
    <row r="11233" spans="2:7">
      <c r="B11233" s="24">
        <f t="shared" si="703"/>
        <v>54999</v>
      </c>
      <c r="C11233" s="8" t="b">
        <f t="shared" si="701"/>
        <v>1</v>
      </c>
      <c r="D11233" s="21" t="b">
        <f t="shared" si="700"/>
        <v>0</v>
      </c>
      <c r="E11233" s="14" t="b">
        <f t="shared" si="702"/>
        <v>0</v>
      </c>
      <c r="F11233" s="3"/>
      <c r="G11233" s="5">
        <v>59789</v>
      </c>
    </row>
    <row r="11234" spans="2:7">
      <c r="B11234" s="24">
        <f t="shared" si="703"/>
        <v>55000</v>
      </c>
      <c r="C11234" s="8" t="b">
        <f t="shared" si="701"/>
        <v>1</v>
      </c>
      <c r="D11234" s="21" t="b">
        <f t="shared" si="700"/>
        <v>0</v>
      </c>
      <c r="E11234" s="14" t="b">
        <f t="shared" si="702"/>
        <v>0</v>
      </c>
      <c r="F11234" s="3"/>
      <c r="G11234" s="5">
        <v>59790</v>
      </c>
    </row>
    <row r="11235" spans="2:7">
      <c r="B11235" s="24">
        <f t="shared" si="703"/>
        <v>55001</v>
      </c>
      <c r="C11235" s="8" t="b">
        <f t="shared" si="701"/>
        <v>0</v>
      </c>
      <c r="D11235" s="21" t="b">
        <f t="shared" si="700"/>
        <v>0</v>
      </c>
      <c r="E11235" s="14">
        <f t="shared" si="702"/>
        <v>55001</v>
      </c>
      <c r="F11235" s="3"/>
      <c r="G11235" s="5">
        <v>59791</v>
      </c>
    </row>
    <row r="11236" spans="2:7">
      <c r="B11236" s="24">
        <f t="shared" si="703"/>
        <v>55002</v>
      </c>
      <c r="C11236" s="8" t="b">
        <f t="shared" si="701"/>
        <v>0</v>
      </c>
      <c r="D11236" s="21" t="b">
        <f t="shared" si="700"/>
        <v>0</v>
      </c>
      <c r="E11236" s="14">
        <f t="shared" si="702"/>
        <v>55002</v>
      </c>
      <c r="F11236" s="3"/>
      <c r="G11236" s="5">
        <v>59792</v>
      </c>
    </row>
    <row r="11237" spans="2:7">
      <c r="B11237" s="24">
        <f t="shared" si="703"/>
        <v>55003</v>
      </c>
      <c r="C11237" s="8" t="b">
        <f t="shared" si="701"/>
        <v>0</v>
      </c>
      <c r="D11237" s="21" t="b">
        <f t="shared" si="700"/>
        <v>0</v>
      </c>
      <c r="E11237" s="14">
        <f t="shared" si="702"/>
        <v>55003</v>
      </c>
      <c r="F11237" s="3"/>
      <c r="G11237" s="5">
        <v>59793</v>
      </c>
    </row>
    <row r="11238" spans="2:7">
      <c r="B11238" s="24">
        <f t="shared" si="703"/>
        <v>55004</v>
      </c>
      <c r="C11238" s="8" t="b">
        <f t="shared" si="701"/>
        <v>0</v>
      </c>
      <c r="D11238" s="21" t="b">
        <f t="shared" si="700"/>
        <v>0</v>
      </c>
      <c r="E11238" s="14">
        <f t="shared" si="702"/>
        <v>55004</v>
      </c>
      <c r="F11238" s="3"/>
      <c r="G11238" s="5">
        <v>59796</v>
      </c>
    </row>
    <row r="11239" spans="2:7">
      <c r="B11239" s="24">
        <f t="shared" si="703"/>
        <v>55005</v>
      </c>
      <c r="C11239" s="8" t="b">
        <f t="shared" si="701"/>
        <v>0</v>
      </c>
      <c r="D11239" s="21" t="b">
        <f t="shared" si="700"/>
        <v>0</v>
      </c>
      <c r="E11239" s="14">
        <f t="shared" si="702"/>
        <v>55005</v>
      </c>
      <c r="F11239" s="3"/>
      <c r="G11239" s="5">
        <v>59797</v>
      </c>
    </row>
    <row r="11240" spans="2:7">
      <c r="B11240" s="24">
        <f t="shared" si="703"/>
        <v>55006</v>
      </c>
      <c r="C11240" s="8" t="b">
        <f t="shared" si="701"/>
        <v>1</v>
      </c>
      <c r="D11240" s="21" t="b">
        <f t="shared" si="700"/>
        <v>0</v>
      </c>
      <c r="E11240" s="14" t="b">
        <f t="shared" si="702"/>
        <v>0</v>
      </c>
      <c r="F11240" s="3"/>
      <c r="G11240" s="5">
        <v>59798</v>
      </c>
    </row>
    <row r="11241" spans="2:7">
      <c r="B11241" s="24">
        <f t="shared" si="703"/>
        <v>55007</v>
      </c>
      <c r="C11241" s="8" t="b">
        <f t="shared" si="701"/>
        <v>1</v>
      </c>
      <c r="D11241" s="21" t="b">
        <f t="shared" si="700"/>
        <v>0</v>
      </c>
      <c r="E11241" s="14" t="b">
        <f t="shared" si="702"/>
        <v>0</v>
      </c>
      <c r="F11241" s="3"/>
      <c r="G11241" s="5">
        <v>59799</v>
      </c>
    </row>
    <row r="11242" spans="2:7">
      <c r="B11242" s="24">
        <f t="shared" si="703"/>
        <v>55008</v>
      </c>
      <c r="C11242" s="8" t="b">
        <f t="shared" si="701"/>
        <v>0</v>
      </c>
      <c r="D11242" s="21" t="b">
        <f t="shared" si="700"/>
        <v>0</v>
      </c>
      <c r="E11242" s="14">
        <f t="shared" si="702"/>
        <v>55008</v>
      </c>
      <c r="F11242" s="3"/>
      <c r="G11242" s="5">
        <v>59800</v>
      </c>
    </row>
    <row r="11243" spans="2:7">
      <c r="B11243" s="24">
        <f t="shared" si="703"/>
        <v>55009</v>
      </c>
      <c r="C11243" s="8" t="b">
        <f t="shared" si="701"/>
        <v>0</v>
      </c>
      <c r="D11243" s="21" t="b">
        <f t="shared" si="700"/>
        <v>0</v>
      </c>
      <c r="E11243" s="14">
        <f t="shared" si="702"/>
        <v>55009</v>
      </c>
      <c r="F11243" s="3"/>
      <c r="G11243" s="5">
        <v>59803</v>
      </c>
    </row>
    <row r="11244" spans="2:7">
      <c r="B11244" s="24">
        <f t="shared" si="703"/>
        <v>55010</v>
      </c>
      <c r="C11244" s="8" t="b">
        <f t="shared" si="701"/>
        <v>0</v>
      </c>
      <c r="D11244" s="21" t="b">
        <f t="shared" si="700"/>
        <v>0</v>
      </c>
      <c r="E11244" s="14">
        <f t="shared" si="702"/>
        <v>55010</v>
      </c>
      <c r="F11244" s="3"/>
      <c r="G11244" s="5">
        <v>59804</v>
      </c>
    </row>
    <row r="11245" spans="2:7">
      <c r="B11245" s="24">
        <f t="shared" si="703"/>
        <v>55011</v>
      </c>
      <c r="C11245" s="8" t="b">
        <f t="shared" si="701"/>
        <v>0</v>
      </c>
      <c r="D11245" s="21" t="b">
        <f t="shared" si="700"/>
        <v>0</v>
      </c>
      <c r="E11245" s="14">
        <f t="shared" si="702"/>
        <v>55011</v>
      </c>
      <c r="F11245" s="3"/>
      <c r="G11245" s="5">
        <v>59805</v>
      </c>
    </row>
    <row r="11246" spans="2:7">
      <c r="B11246" s="24">
        <f t="shared" si="703"/>
        <v>55012</v>
      </c>
      <c r="C11246" s="8" t="b">
        <f t="shared" si="701"/>
        <v>0</v>
      </c>
      <c r="D11246" s="21" t="b">
        <f t="shared" si="700"/>
        <v>0</v>
      </c>
      <c r="E11246" s="14">
        <f t="shared" si="702"/>
        <v>55012</v>
      </c>
      <c r="F11246" s="3"/>
      <c r="G11246" s="5">
        <v>59806</v>
      </c>
    </row>
    <row r="11247" spans="2:7">
      <c r="B11247" s="24">
        <f t="shared" si="703"/>
        <v>55013</v>
      </c>
      <c r="C11247" s="8" t="b">
        <f t="shared" si="701"/>
        <v>1</v>
      </c>
      <c r="D11247" s="21" t="b">
        <f t="shared" si="700"/>
        <v>0</v>
      </c>
      <c r="E11247" s="14" t="b">
        <f t="shared" si="702"/>
        <v>0</v>
      </c>
      <c r="F11247" s="3"/>
      <c r="G11247" s="5">
        <v>59807</v>
      </c>
    </row>
    <row r="11248" spans="2:7">
      <c r="B11248" s="24">
        <f t="shared" si="703"/>
        <v>55014</v>
      </c>
      <c r="C11248" s="8" t="b">
        <f t="shared" si="701"/>
        <v>1</v>
      </c>
      <c r="D11248" s="21" t="b">
        <f t="shared" si="700"/>
        <v>0</v>
      </c>
      <c r="E11248" s="14" t="b">
        <f t="shared" si="702"/>
        <v>0</v>
      </c>
      <c r="F11248" s="3"/>
      <c r="G11248" s="5">
        <v>59810</v>
      </c>
    </row>
    <row r="11249" spans="2:7">
      <c r="B11249" s="24">
        <f t="shared" si="703"/>
        <v>55015</v>
      </c>
      <c r="C11249" s="8" t="b">
        <f t="shared" si="701"/>
        <v>0</v>
      </c>
      <c r="D11249" s="21" t="b">
        <f t="shared" si="700"/>
        <v>0</v>
      </c>
      <c r="E11249" s="14">
        <f t="shared" si="702"/>
        <v>55015</v>
      </c>
      <c r="F11249" s="3"/>
      <c r="G11249" s="5">
        <v>59811</v>
      </c>
    </row>
    <row r="11250" spans="2:7">
      <c r="B11250" s="24">
        <f t="shared" si="703"/>
        <v>55016</v>
      </c>
      <c r="C11250" s="8" t="b">
        <f t="shared" si="701"/>
        <v>0</v>
      </c>
      <c r="D11250" s="21" t="b">
        <f t="shared" si="700"/>
        <v>0</v>
      </c>
      <c r="E11250" s="14">
        <f t="shared" si="702"/>
        <v>55016</v>
      </c>
      <c r="F11250" s="3"/>
      <c r="G11250" s="5">
        <v>59812</v>
      </c>
    </row>
    <row r="11251" spans="2:7">
      <c r="B11251" s="24">
        <f t="shared" si="703"/>
        <v>55017</v>
      </c>
      <c r="C11251" s="8" t="b">
        <f t="shared" si="701"/>
        <v>0</v>
      </c>
      <c r="D11251" s="21" t="b">
        <f t="shared" si="700"/>
        <v>0</v>
      </c>
      <c r="E11251" s="14">
        <f t="shared" si="702"/>
        <v>55017</v>
      </c>
      <c r="F11251" s="3"/>
      <c r="G11251" s="5">
        <v>59813</v>
      </c>
    </row>
    <row r="11252" spans="2:7">
      <c r="B11252" s="24">
        <f t="shared" si="703"/>
        <v>55018</v>
      </c>
      <c r="C11252" s="8" t="b">
        <f t="shared" si="701"/>
        <v>0</v>
      </c>
      <c r="D11252" s="21" t="b">
        <f t="shared" si="700"/>
        <v>0</v>
      </c>
      <c r="E11252" s="14">
        <f t="shared" si="702"/>
        <v>55018</v>
      </c>
      <c r="F11252" s="3"/>
      <c r="G11252" s="5">
        <v>59814</v>
      </c>
    </row>
    <row r="11253" spans="2:7">
      <c r="B11253" s="24">
        <f t="shared" si="703"/>
        <v>55019</v>
      </c>
      <c r="C11253" s="8" t="b">
        <f t="shared" si="701"/>
        <v>0</v>
      </c>
      <c r="D11253" s="21" t="b">
        <f t="shared" si="700"/>
        <v>0</v>
      </c>
      <c r="E11253" s="14">
        <f t="shared" si="702"/>
        <v>55019</v>
      </c>
      <c r="F11253" s="3"/>
      <c r="G11253" s="5">
        <v>59817</v>
      </c>
    </row>
    <row r="11254" spans="2:7">
      <c r="B11254" s="24">
        <f t="shared" si="703"/>
        <v>55020</v>
      </c>
      <c r="C11254" s="8" t="b">
        <f t="shared" si="701"/>
        <v>1</v>
      </c>
      <c r="D11254" s="21" t="b">
        <f t="shared" si="700"/>
        <v>0</v>
      </c>
      <c r="E11254" s="14" t="b">
        <f t="shared" si="702"/>
        <v>0</v>
      </c>
      <c r="F11254" s="3"/>
      <c r="G11254" s="5">
        <v>59818</v>
      </c>
    </row>
    <row r="11255" spans="2:7">
      <c r="B11255" s="24">
        <f t="shared" si="703"/>
        <v>55021</v>
      </c>
      <c r="C11255" s="8" t="b">
        <f t="shared" si="701"/>
        <v>1</v>
      </c>
      <c r="D11255" s="21" t="b">
        <f t="shared" si="700"/>
        <v>0</v>
      </c>
      <c r="E11255" s="14" t="b">
        <f t="shared" si="702"/>
        <v>0</v>
      </c>
      <c r="F11255" s="3"/>
      <c r="G11255" s="5">
        <v>59819</v>
      </c>
    </row>
    <row r="11256" spans="2:7">
      <c r="B11256" s="24">
        <f t="shared" si="703"/>
        <v>55022</v>
      </c>
      <c r="C11256" s="8" t="b">
        <f t="shared" si="701"/>
        <v>0</v>
      </c>
      <c r="D11256" s="21" t="b">
        <f t="shared" si="700"/>
        <v>0</v>
      </c>
      <c r="E11256" s="14">
        <f t="shared" si="702"/>
        <v>55022</v>
      </c>
      <c r="F11256" s="3"/>
      <c r="G11256" s="5">
        <v>59820</v>
      </c>
    </row>
    <row r="11257" spans="2:7">
      <c r="B11257" s="24">
        <f t="shared" si="703"/>
        <v>55023</v>
      </c>
      <c r="C11257" s="8" t="b">
        <f t="shared" si="701"/>
        <v>0</v>
      </c>
      <c r="D11257" s="21" t="b">
        <f t="shared" si="700"/>
        <v>0</v>
      </c>
      <c r="E11257" s="14">
        <f t="shared" si="702"/>
        <v>55023</v>
      </c>
      <c r="F11257" s="3"/>
      <c r="G11257" s="5">
        <v>59821</v>
      </c>
    </row>
    <row r="11258" spans="2:7">
      <c r="B11258" s="24">
        <f t="shared" si="703"/>
        <v>55024</v>
      </c>
      <c r="C11258" s="8" t="b">
        <f t="shared" si="701"/>
        <v>0</v>
      </c>
      <c r="D11258" s="21" t="b">
        <f t="shared" si="700"/>
        <v>0</v>
      </c>
      <c r="E11258" s="14">
        <f t="shared" si="702"/>
        <v>55024</v>
      </c>
      <c r="F11258" s="3"/>
      <c r="G11258" s="5">
        <v>59824</v>
      </c>
    </row>
    <row r="11259" spans="2:7">
      <c r="B11259" s="24">
        <f t="shared" si="703"/>
        <v>55025</v>
      </c>
      <c r="C11259" s="8" t="b">
        <f t="shared" si="701"/>
        <v>0</v>
      </c>
      <c r="D11259" s="21" t="b">
        <f t="shared" si="700"/>
        <v>0</v>
      </c>
      <c r="E11259" s="14">
        <f t="shared" si="702"/>
        <v>55025</v>
      </c>
      <c r="F11259" s="3"/>
      <c r="G11259" s="5">
        <v>59825</v>
      </c>
    </row>
    <row r="11260" spans="2:7">
      <c r="B11260" s="24">
        <f t="shared" si="703"/>
        <v>55026</v>
      </c>
      <c r="C11260" s="8" t="b">
        <f t="shared" si="701"/>
        <v>0</v>
      </c>
      <c r="D11260" s="21" t="b">
        <f t="shared" si="700"/>
        <v>0</v>
      </c>
      <c r="E11260" s="14">
        <f t="shared" si="702"/>
        <v>55026</v>
      </c>
      <c r="F11260" s="3"/>
      <c r="G11260" s="5">
        <v>59826</v>
      </c>
    </row>
    <row r="11261" spans="2:7">
      <c r="B11261" s="24">
        <f t="shared" si="703"/>
        <v>55027</v>
      </c>
      <c r="C11261" s="8" t="b">
        <f t="shared" si="701"/>
        <v>1</v>
      </c>
      <c r="D11261" s="21" t="b">
        <f t="shared" si="700"/>
        <v>0</v>
      </c>
      <c r="E11261" s="14" t="b">
        <f t="shared" si="702"/>
        <v>0</v>
      </c>
      <c r="F11261" s="3"/>
      <c r="G11261" s="5">
        <v>59827</v>
      </c>
    </row>
    <row r="11262" spans="2:7">
      <c r="B11262" s="24">
        <f t="shared" si="703"/>
        <v>55028</v>
      </c>
      <c r="C11262" s="8" t="b">
        <f t="shared" si="701"/>
        <v>1</v>
      </c>
      <c r="D11262" s="21" t="b">
        <f t="shared" si="700"/>
        <v>0</v>
      </c>
      <c r="E11262" s="14" t="b">
        <f t="shared" si="702"/>
        <v>0</v>
      </c>
      <c r="F11262" s="3"/>
      <c r="G11262" s="5">
        <v>59828</v>
      </c>
    </row>
    <row r="11263" spans="2:7">
      <c r="B11263" s="24">
        <f t="shared" si="703"/>
        <v>55029</v>
      </c>
      <c r="C11263" s="8" t="b">
        <f t="shared" si="701"/>
        <v>0</v>
      </c>
      <c r="D11263" s="21" t="b">
        <f t="shared" si="700"/>
        <v>0</v>
      </c>
      <c r="E11263" s="14">
        <f t="shared" si="702"/>
        <v>55029</v>
      </c>
      <c r="F11263" s="3"/>
      <c r="G11263" s="5">
        <v>59831</v>
      </c>
    </row>
    <row r="11264" spans="2:7">
      <c r="B11264" s="24">
        <f t="shared" si="703"/>
        <v>55030</v>
      </c>
      <c r="C11264" s="8" t="b">
        <f t="shared" si="701"/>
        <v>0</v>
      </c>
      <c r="D11264" s="21" t="b">
        <f t="shared" si="700"/>
        <v>0</v>
      </c>
      <c r="E11264" s="14">
        <f t="shared" si="702"/>
        <v>55030</v>
      </c>
      <c r="F11264" s="3"/>
      <c r="G11264" s="5">
        <v>59832</v>
      </c>
    </row>
    <row r="11265" spans="2:7">
      <c r="B11265" s="24">
        <f t="shared" si="703"/>
        <v>55031</v>
      </c>
      <c r="C11265" s="8" t="b">
        <f t="shared" si="701"/>
        <v>0</v>
      </c>
      <c r="D11265" s="21" t="b">
        <f t="shared" si="700"/>
        <v>0</v>
      </c>
      <c r="E11265" s="14">
        <f t="shared" si="702"/>
        <v>55031</v>
      </c>
      <c r="F11265" s="3"/>
      <c r="G11265" s="5">
        <v>59833</v>
      </c>
    </row>
    <row r="11266" spans="2:7">
      <c r="B11266" s="24">
        <f t="shared" si="703"/>
        <v>55032</v>
      </c>
      <c r="C11266" s="8" t="b">
        <f t="shared" si="701"/>
        <v>0</v>
      </c>
      <c r="D11266" s="21" t="b">
        <f t="shared" si="700"/>
        <v>0</v>
      </c>
      <c r="E11266" s="14">
        <f t="shared" si="702"/>
        <v>55032</v>
      </c>
      <c r="F11266" s="3"/>
      <c r="G11266" s="5">
        <v>59834</v>
      </c>
    </row>
    <row r="11267" spans="2:7">
      <c r="B11267" s="24">
        <f t="shared" si="703"/>
        <v>55033</v>
      </c>
      <c r="C11267" s="8" t="b">
        <f t="shared" si="701"/>
        <v>0</v>
      </c>
      <c r="D11267" s="21" t="b">
        <f t="shared" ref="D11267:D11330" si="704">IF(TYPE(VLOOKUP(B11267,Holidays,1,0))&lt;&gt;1,FALSE,TRUE)</f>
        <v>0</v>
      </c>
      <c r="E11267" s="14">
        <f t="shared" si="702"/>
        <v>55033</v>
      </c>
      <c r="F11267" s="3"/>
      <c r="G11267" s="5">
        <v>59835</v>
      </c>
    </row>
    <row r="11268" spans="2:7">
      <c r="B11268" s="24">
        <f t="shared" si="703"/>
        <v>55034</v>
      </c>
      <c r="C11268" s="8" t="b">
        <f t="shared" ref="C11268:C11331" si="705">IF(WEEKDAY(B11268,2)&gt;5,TRUE)</f>
        <v>1</v>
      </c>
      <c r="D11268" s="21" t="b">
        <f t="shared" si="704"/>
        <v>0</v>
      </c>
      <c r="E11268" s="14" t="b">
        <f t="shared" ref="E11268:E11331" si="706">IF(OR(C11268,D11268),FALSE,B11268)</f>
        <v>0</v>
      </c>
      <c r="F11268" s="3"/>
      <c r="G11268" s="5">
        <v>59838</v>
      </c>
    </row>
    <row r="11269" spans="2:7">
      <c r="B11269" s="24">
        <f t="shared" ref="B11269:B11332" si="707">B11268+1</f>
        <v>55035</v>
      </c>
      <c r="C11269" s="8" t="b">
        <f t="shared" si="705"/>
        <v>1</v>
      </c>
      <c r="D11269" s="21" t="b">
        <f t="shared" si="704"/>
        <v>0</v>
      </c>
      <c r="E11269" s="14" t="b">
        <f t="shared" si="706"/>
        <v>0</v>
      </c>
      <c r="F11269" s="3"/>
      <c r="G11269" s="5">
        <v>59839</v>
      </c>
    </row>
    <row r="11270" spans="2:7">
      <c r="B11270" s="24">
        <f t="shared" si="707"/>
        <v>55036</v>
      </c>
      <c r="C11270" s="8" t="b">
        <f t="shared" si="705"/>
        <v>0</v>
      </c>
      <c r="D11270" s="21" t="b">
        <f t="shared" si="704"/>
        <v>0</v>
      </c>
      <c r="E11270" s="14">
        <f t="shared" si="706"/>
        <v>55036</v>
      </c>
      <c r="F11270" s="3"/>
      <c r="G11270" s="5">
        <v>59840</v>
      </c>
    </row>
    <row r="11271" spans="2:7">
      <c r="B11271" s="24">
        <f t="shared" si="707"/>
        <v>55037</v>
      </c>
      <c r="C11271" s="8" t="b">
        <f t="shared" si="705"/>
        <v>0</v>
      </c>
      <c r="D11271" s="21" t="b">
        <f t="shared" si="704"/>
        <v>0</v>
      </c>
      <c r="E11271" s="14">
        <f t="shared" si="706"/>
        <v>55037</v>
      </c>
      <c r="F11271" s="3"/>
      <c r="G11271" s="5">
        <v>59841</v>
      </c>
    </row>
    <row r="11272" spans="2:7">
      <c r="B11272" s="24">
        <f t="shared" si="707"/>
        <v>55038</v>
      </c>
      <c r="C11272" s="8" t="b">
        <f t="shared" si="705"/>
        <v>0</v>
      </c>
      <c r="D11272" s="21" t="b">
        <f t="shared" si="704"/>
        <v>0</v>
      </c>
      <c r="E11272" s="14">
        <f t="shared" si="706"/>
        <v>55038</v>
      </c>
      <c r="F11272" s="3"/>
      <c r="G11272" s="5">
        <v>59842</v>
      </c>
    </row>
    <row r="11273" spans="2:7">
      <c r="B11273" s="24">
        <f t="shared" si="707"/>
        <v>55039</v>
      </c>
      <c r="C11273" s="8" t="b">
        <f t="shared" si="705"/>
        <v>0</v>
      </c>
      <c r="D11273" s="21" t="b">
        <f t="shared" si="704"/>
        <v>0</v>
      </c>
      <c r="E11273" s="14">
        <f t="shared" si="706"/>
        <v>55039</v>
      </c>
      <c r="F11273" s="3"/>
      <c r="G11273" s="5">
        <v>59845</v>
      </c>
    </row>
    <row r="11274" spans="2:7">
      <c r="B11274" s="24">
        <f t="shared" si="707"/>
        <v>55040</v>
      </c>
      <c r="C11274" s="8" t="b">
        <f t="shared" si="705"/>
        <v>0</v>
      </c>
      <c r="D11274" s="21" t="b">
        <f t="shared" si="704"/>
        <v>0</v>
      </c>
      <c r="E11274" s="14">
        <f t="shared" si="706"/>
        <v>55040</v>
      </c>
      <c r="F11274" s="3"/>
      <c r="G11274" s="5">
        <v>59846</v>
      </c>
    </row>
    <row r="11275" spans="2:7">
      <c r="B11275" s="24">
        <f t="shared" si="707"/>
        <v>55041</v>
      </c>
      <c r="C11275" s="8" t="b">
        <f t="shared" si="705"/>
        <v>1</v>
      </c>
      <c r="D11275" s="21" t="b">
        <f t="shared" si="704"/>
        <v>0</v>
      </c>
      <c r="E11275" s="14" t="b">
        <f t="shared" si="706"/>
        <v>0</v>
      </c>
      <c r="F11275" s="3"/>
      <c r="G11275" s="5">
        <v>59847</v>
      </c>
    </row>
    <row r="11276" spans="2:7">
      <c r="B11276" s="24">
        <f t="shared" si="707"/>
        <v>55042</v>
      </c>
      <c r="C11276" s="8" t="b">
        <f t="shared" si="705"/>
        <v>1</v>
      </c>
      <c r="D11276" s="21" t="b">
        <f t="shared" si="704"/>
        <v>0</v>
      </c>
      <c r="E11276" s="14" t="b">
        <f t="shared" si="706"/>
        <v>0</v>
      </c>
      <c r="F11276" s="3"/>
      <c r="G11276" s="5">
        <v>59848</v>
      </c>
    </row>
    <row r="11277" spans="2:7">
      <c r="B11277" s="24">
        <f t="shared" si="707"/>
        <v>55043</v>
      </c>
      <c r="C11277" s="8" t="b">
        <f t="shared" si="705"/>
        <v>0</v>
      </c>
      <c r="D11277" s="21" t="b">
        <f t="shared" si="704"/>
        <v>0</v>
      </c>
      <c r="E11277" s="14">
        <f t="shared" si="706"/>
        <v>55043</v>
      </c>
      <c r="F11277" s="3"/>
      <c r="G11277" s="5">
        <v>59849</v>
      </c>
    </row>
    <row r="11278" spans="2:7">
      <c r="B11278" s="24">
        <f t="shared" si="707"/>
        <v>55044</v>
      </c>
      <c r="C11278" s="8" t="b">
        <f t="shared" si="705"/>
        <v>0</v>
      </c>
      <c r="D11278" s="21" t="b">
        <f t="shared" si="704"/>
        <v>0</v>
      </c>
      <c r="E11278" s="14">
        <f t="shared" si="706"/>
        <v>55044</v>
      </c>
      <c r="F11278" s="3"/>
      <c r="G11278" s="5">
        <v>59852</v>
      </c>
    </row>
    <row r="11279" spans="2:7">
      <c r="B11279" s="24">
        <f t="shared" si="707"/>
        <v>55045</v>
      </c>
      <c r="C11279" s="8" t="b">
        <f t="shared" si="705"/>
        <v>0</v>
      </c>
      <c r="D11279" s="21" t="b">
        <f t="shared" si="704"/>
        <v>0</v>
      </c>
      <c r="E11279" s="14">
        <f t="shared" si="706"/>
        <v>55045</v>
      </c>
      <c r="F11279" s="3"/>
      <c r="G11279" s="5">
        <v>59853</v>
      </c>
    </row>
    <row r="11280" spans="2:7">
      <c r="B11280" s="24">
        <f t="shared" si="707"/>
        <v>55046</v>
      </c>
      <c r="C11280" s="8" t="b">
        <f t="shared" si="705"/>
        <v>0</v>
      </c>
      <c r="D11280" s="21" t="b">
        <f t="shared" si="704"/>
        <v>0</v>
      </c>
      <c r="E11280" s="14">
        <f t="shared" si="706"/>
        <v>55046</v>
      </c>
      <c r="F11280" s="3"/>
      <c r="G11280" s="5">
        <v>59854</v>
      </c>
    </row>
    <row r="11281" spans="2:7">
      <c r="B11281" s="24">
        <f t="shared" si="707"/>
        <v>55047</v>
      </c>
      <c r="C11281" s="8" t="b">
        <f t="shared" si="705"/>
        <v>0</v>
      </c>
      <c r="D11281" s="21" t="b">
        <f t="shared" si="704"/>
        <v>0</v>
      </c>
      <c r="E11281" s="14">
        <f t="shared" si="706"/>
        <v>55047</v>
      </c>
      <c r="F11281" s="3"/>
      <c r="G11281" s="5">
        <v>59855</v>
      </c>
    </row>
    <row r="11282" spans="2:7">
      <c r="B11282" s="24">
        <f t="shared" si="707"/>
        <v>55048</v>
      </c>
      <c r="C11282" s="8" t="b">
        <f t="shared" si="705"/>
        <v>1</v>
      </c>
      <c r="D11282" s="21" t="b">
        <f t="shared" si="704"/>
        <v>0</v>
      </c>
      <c r="E11282" s="14" t="b">
        <f t="shared" si="706"/>
        <v>0</v>
      </c>
      <c r="F11282" s="3"/>
      <c r="G11282" s="5">
        <v>59856</v>
      </c>
    </row>
    <row r="11283" spans="2:7">
      <c r="B11283" s="24">
        <f t="shared" si="707"/>
        <v>55049</v>
      </c>
      <c r="C11283" s="8" t="b">
        <f t="shared" si="705"/>
        <v>1</v>
      </c>
      <c r="D11283" s="21" t="b">
        <f t="shared" si="704"/>
        <v>0</v>
      </c>
      <c r="E11283" s="14" t="b">
        <f t="shared" si="706"/>
        <v>0</v>
      </c>
      <c r="F11283" s="3"/>
      <c r="G11283" s="5">
        <v>59859</v>
      </c>
    </row>
    <row r="11284" spans="2:7">
      <c r="B11284" s="24">
        <f t="shared" si="707"/>
        <v>55050</v>
      </c>
      <c r="C11284" s="8" t="b">
        <f t="shared" si="705"/>
        <v>0</v>
      </c>
      <c r="D11284" s="21" t="b">
        <f t="shared" si="704"/>
        <v>0</v>
      </c>
      <c r="E11284" s="14">
        <f t="shared" si="706"/>
        <v>55050</v>
      </c>
      <c r="F11284" s="3"/>
      <c r="G11284" s="5">
        <v>59860</v>
      </c>
    </row>
    <row r="11285" spans="2:7">
      <c r="B11285" s="24">
        <f t="shared" si="707"/>
        <v>55051</v>
      </c>
      <c r="C11285" s="8" t="b">
        <f t="shared" si="705"/>
        <v>0</v>
      </c>
      <c r="D11285" s="21" t="b">
        <f t="shared" si="704"/>
        <v>0</v>
      </c>
      <c r="E11285" s="14">
        <f t="shared" si="706"/>
        <v>55051</v>
      </c>
      <c r="F11285" s="3"/>
      <c r="G11285" s="5">
        <v>59861</v>
      </c>
    </row>
    <row r="11286" spans="2:7">
      <c r="B11286" s="24">
        <f t="shared" si="707"/>
        <v>55052</v>
      </c>
      <c r="C11286" s="8" t="b">
        <f t="shared" si="705"/>
        <v>0</v>
      </c>
      <c r="D11286" s="21" t="b">
        <f t="shared" si="704"/>
        <v>0</v>
      </c>
      <c r="E11286" s="14">
        <f t="shared" si="706"/>
        <v>55052</v>
      </c>
      <c r="F11286" s="3"/>
      <c r="G11286" s="5">
        <v>59862</v>
      </c>
    </row>
    <row r="11287" spans="2:7">
      <c r="B11287" s="24">
        <f t="shared" si="707"/>
        <v>55053</v>
      </c>
      <c r="C11287" s="8" t="b">
        <f t="shared" si="705"/>
        <v>0</v>
      </c>
      <c r="D11287" s="21" t="b">
        <f t="shared" si="704"/>
        <v>0</v>
      </c>
      <c r="E11287" s="14">
        <f t="shared" si="706"/>
        <v>55053</v>
      </c>
      <c r="F11287" s="3"/>
      <c r="G11287" s="5">
        <v>59863</v>
      </c>
    </row>
    <row r="11288" spans="2:7">
      <c r="B11288" s="24">
        <f t="shared" si="707"/>
        <v>55054</v>
      </c>
      <c r="C11288" s="8" t="b">
        <f t="shared" si="705"/>
        <v>0</v>
      </c>
      <c r="D11288" s="21" t="b">
        <f t="shared" si="704"/>
        <v>0</v>
      </c>
      <c r="E11288" s="14">
        <f t="shared" si="706"/>
        <v>55054</v>
      </c>
      <c r="F11288" s="3"/>
      <c r="G11288" s="5">
        <v>59866</v>
      </c>
    </row>
    <row r="11289" spans="2:7">
      <c r="B11289" s="24">
        <f t="shared" si="707"/>
        <v>55055</v>
      </c>
      <c r="C11289" s="8" t="b">
        <f t="shared" si="705"/>
        <v>1</v>
      </c>
      <c r="D11289" s="21" t="b">
        <f t="shared" si="704"/>
        <v>0</v>
      </c>
      <c r="E11289" s="14" t="b">
        <f t="shared" si="706"/>
        <v>0</v>
      </c>
      <c r="F11289" s="3"/>
      <c r="G11289" s="5">
        <v>59867</v>
      </c>
    </row>
    <row r="11290" spans="2:7">
      <c r="B11290" s="24">
        <f t="shared" si="707"/>
        <v>55056</v>
      </c>
      <c r="C11290" s="8" t="b">
        <f t="shared" si="705"/>
        <v>1</v>
      </c>
      <c r="D11290" s="21" t="b">
        <f t="shared" si="704"/>
        <v>0</v>
      </c>
      <c r="E11290" s="14" t="b">
        <f t="shared" si="706"/>
        <v>0</v>
      </c>
      <c r="F11290" s="3"/>
      <c r="G11290" s="5">
        <v>59868</v>
      </c>
    </row>
    <row r="11291" spans="2:7">
      <c r="B11291" s="24">
        <f t="shared" si="707"/>
        <v>55057</v>
      </c>
      <c r="C11291" s="8" t="b">
        <f t="shared" si="705"/>
        <v>0</v>
      </c>
      <c r="D11291" s="21" t="b">
        <f t="shared" si="704"/>
        <v>0</v>
      </c>
      <c r="E11291" s="14">
        <f t="shared" si="706"/>
        <v>55057</v>
      </c>
      <c r="F11291" s="3"/>
      <c r="G11291" s="5">
        <v>59869</v>
      </c>
    </row>
    <row r="11292" spans="2:7">
      <c r="B11292" s="24">
        <f t="shared" si="707"/>
        <v>55058</v>
      </c>
      <c r="C11292" s="8" t="b">
        <f t="shared" si="705"/>
        <v>0</v>
      </c>
      <c r="D11292" s="21" t="b">
        <f t="shared" si="704"/>
        <v>0</v>
      </c>
      <c r="E11292" s="14">
        <f t="shared" si="706"/>
        <v>55058</v>
      </c>
      <c r="F11292" s="3"/>
      <c r="G11292" s="5">
        <v>59870</v>
      </c>
    </row>
    <row r="11293" spans="2:7">
      <c r="B11293" s="24">
        <f t="shared" si="707"/>
        <v>55059</v>
      </c>
      <c r="C11293" s="8" t="b">
        <f t="shared" si="705"/>
        <v>0</v>
      </c>
      <c r="D11293" s="21" t="b">
        <f t="shared" si="704"/>
        <v>0</v>
      </c>
      <c r="E11293" s="14">
        <f t="shared" si="706"/>
        <v>55059</v>
      </c>
      <c r="F11293" s="3"/>
      <c r="G11293" s="5">
        <v>59873</v>
      </c>
    </row>
    <row r="11294" spans="2:7">
      <c r="B11294" s="24">
        <f t="shared" si="707"/>
        <v>55060</v>
      </c>
      <c r="C11294" s="8" t="b">
        <f t="shared" si="705"/>
        <v>0</v>
      </c>
      <c r="D11294" s="21" t="b">
        <f t="shared" si="704"/>
        <v>0</v>
      </c>
      <c r="E11294" s="14">
        <f t="shared" si="706"/>
        <v>55060</v>
      </c>
      <c r="F11294" s="3"/>
      <c r="G11294" s="5">
        <v>59874</v>
      </c>
    </row>
    <row r="11295" spans="2:7">
      <c r="B11295" s="24">
        <f t="shared" si="707"/>
        <v>55061</v>
      </c>
      <c r="C11295" s="8" t="b">
        <f t="shared" si="705"/>
        <v>0</v>
      </c>
      <c r="D11295" s="21" t="b">
        <f t="shared" si="704"/>
        <v>0</v>
      </c>
      <c r="E11295" s="14">
        <f t="shared" si="706"/>
        <v>55061</v>
      </c>
      <c r="F11295" s="3"/>
      <c r="G11295" s="5">
        <v>59875</v>
      </c>
    </row>
    <row r="11296" spans="2:7">
      <c r="B11296" s="24">
        <f t="shared" si="707"/>
        <v>55062</v>
      </c>
      <c r="C11296" s="8" t="b">
        <f t="shared" si="705"/>
        <v>1</v>
      </c>
      <c r="D11296" s="21" t="b">
        <f t="shared" si="704"/>
        <v>0</v>
      </c>
      <c r="E11296" s="14" t="b">
        <f t="shared" si="706"/>
        <v>0</v>
      </c>
      <c r="F11296" s="3"/>
      <c r="G11296" s="5">
        <v>59876</v>
      </c>
    </row>
    <row r="11297" spans="2:7">
      <c r="B11297" s="24">
        <f t="shared" si="707"/>
        <v>55063</v>
      </c>
      <c r="C11297" s="8" t="b">
        <f t="shared" si="705"/>
        <v>1</v>
      </c>
      <c r="D11297" s="21" t="b">
        <f t="shared" si="704"/>
        <v>0</v>
      </c>
      <c r="E11297" s="14" t="b">
        <f t="shared" si="706"/>
        <v>0</v>
      </c>
      <c r="F11297" s="3"/>
      <c r="G11297" s="5">
        <v>59877</v>
      </c>
    </row>
    <row r="11298" spans="2:7">
      <c r="B11298" s="24">
        <f t="shared" si="707"/>
        <v>55064</v>
      </c>
      <c r="C11298" s="8" t="b">
        <f t="shared" si="705"/>
        <v>0</v>
      </c>
      <c r="D11298" s="21" t="b">
        <f t="shared" si="704"/>
        <v>0</v>
      </c>
      <c r="E11298" s="14">
        <f t="shared" si="706"/>
        <v>55064</v>
      </c>
      <c r="F11298" s="3"/>
      <c r="G11298" s="5">
        <v>59880</v>
      </c>
    </row>
    <row r="11299" spans="2:7">
      <c r="B11299" s="24">
        <f t="shared" si="707"/>
        <v>55065</v>
      </c>
      <c r="C11299" s="8" t="b">
        <f t="shared" si="705"/>
        <v>0</v>
      </c>
      <c r="D11299" s="21" t="b">
        <f t="shared" si="704"/>
        <v>0</v>
      </c>
      <c r="E11299" s="14">
        <f t="shared" si="706"/>
        <v>55065</v>
      </c>
      <c r="F11299" s="3"/>
      <c r="G11299" s="5">
        <v>59881</v>
      </c>
    </row>
    <row r="11300" spans="2:7">
      <c r="B11300" s="24">
        <f t="shared" si="707"/>
        <v>55066</v>
      </c>
      <c r="C11300" s="8" t="b">
        <f t="shared" si="705"/>
        <v>0</v>
      </c>
      <c r="D11300" s="21" t="b">
        <f t="shared" si="704"/>
        <v>0</v>
      </c>
      <c r="E11300" s="14">
        <f t="shared" si="706"/>
        <v>55066</v>
      </c>
      <c r="F11300" s="3"/>
      <c r="G11300" s="5">
        <v>59882</v>
      </c>
    </row>
    <row r="11301" spans="2:7">
      <c r="B11301" s="24">
        <f t="shared" si="707"/>
        <v>55067</v>
      </c>
      <c r="C11301" s="8" t="b">
        <f t="shared" si="705"/>
        <v>0</v>
      </c>
      <c r="D11301" s="21" t="b">
        <f t="shared" si="704"/>
        <v>0</v>
      </c>
      <c r="E11301" s="14">
        <f t="shared" si="706"/>
        <v>55067</v>
      </c>
      <c r="F11301" s="3"/>
      <c r="G11301" s="5">
        <v>59883</v>
      </c>
    </row>
    <row r="11302" spans="2:7">
      <c r="B11302" s="24">
        <f t="shared" si="707"/>
        <v>55068</v>
      </c>
      <c r="C11302" s="8" t="b">
        <f t="shared" si="705"/>
        <v>0</v>
      </c>
      <c r="D11302" s="21" t="b">
        <f t="shared" si="704"/>
        <v>0</v>
      </c>
      <c r="E11302" s="14">
        <f t="shared" si="706"/>
        <v>55068</v>
      </c>
      <c r="F11302" s="3"/>
      <c r="G11302" s="5">
        <v>59884</v>
      </c>
    </row>
    <row r="11303" spans="2:7">
      <c r="B11303" s="24">
        <f t="shared" si="707"/>
        <v>55069</v>
      </c>
      <c r="C11303" s="8" t="b">
        <f t="shared" si="705"/>
        <v>1</v>
      </c>
      <c r="D11303" s="21" t="b">
        <f t="shared" si="704"/>
        <v>0</v>
      </c>
      <c r="E11303" s="14" t="b">
        <f t="shared" si="706"/>
        <v>0</v>
      </c>
      <c r="F11303" s="3"/>
      <c r="G11303" s="5">
        <v>59887</v>
      </c>
    </row>
    <row r="11304" spans="2:7">
      <c r="B11304" s="24">
        <f t="shared" si="707"/>
        <v>55070</v>
      </c>
      <c r="C11304" s="8" t="b">
        <f t="shared" si="705"/>
        <v>1</v>
      </c>
      <c r="D11304" s="21" t="b">
        <f t="shared" si="704"/>
        <v>0</v>
      </c>
      <c r="E11304" s="14" t="b">
        <f t="shared" si="706"/>
        <v>0</v>
      </c>
      <c r="F11304" s="3"/>
      <c r="G11304" s="5">
        <v>59888</v>
      </c>
    </row>
    <row r="11305" spans="2:7">
      <c r="B11305" s="24">
        <f t="shared" si="707"/>
        <v>55071</v>
      </c>
      <c r="C11305" s="8" t="b">
        <f t="shared" si="705"/>
        <v>0</v>
      </c>
      <c r="D11305" s="21" t="b">
        <f t="shared" si="704"/>
        <v>0</v>
      </c>
      <c r="E11305" s="14">
        <f t="shared" si="706"/>
        <v>55071</v>
      </c>
      <c r="F11305" s="3"/>
      <c r="G11305" s="5">
        <v>59889</v>
      </c>
    </row>
    <row r="11306" spans="2:7">
      <c r="B11306" s="24">
        <f t="shared" si="707"/>
        <v>55072</v>
      </c>
      <c r="C11306" s="8" t="b">
        <f t="shared" si="705"/>
        <v>0</v>
      </c>
      <c r="D11306" s="21" t="b">
        <f t="shared" si="704"/>
        <v>0</v>
      </c>
      <c r="E11306" s="14">
        <f t="shared" si="706"/>
        <v>55072</v>
      </c>
      <c r="F11306" s="3"/>
      <c r="G11306" s="5">
        <v>59890</v>
      </c>
    </row>
    <row r="11307" spans="2:7">
      <c r="B11307" s="24">
        <f t="shared" si="707"/>
        <v>55073</v>
      </c>
      <c r="C11307" s="8" t="b">
        <f t="shared" si="705"/>
        <v>0</v>
      </c>
      <c r="D11307" s="21" t="b">
        <f t="shared" si="704"/>
        <v>0</v>
      </c>
      <c r="E11307" s="14">
        <f t="shared" si="706"/>
        <v>55073</v>
      </c>
      <c r="F11307" s="3"/>
      <c r="G11307" s="5">
        <v>59891</v>
      </c>
    </row>
    <row r="11308" spans="2:7">
      <c r="B11308" s="24">
        <f t="shared" si="707"/>
        <v>55074</v>
      </c>
      <c r="C11308" s="8" t="b">
        <f t="shared" si="705"/>
        <v>0</v>
      </c>
      <c r="D11308" s="21" t="b">
        <f t="shared" si="704"/>
        <v>0</v>
      </c>
      <c r="E11308" s="14">
        <f t="shared" si="706"/>
        <v>55074</v>
      </c>
      <c r="F11308" s="3"/>
      <c r="G11308" s="5">
        <v>59894</v>
      </c>
    </row>
    <row r="11309" spans="2:7">
      <c r="B11309" s="24">
        <f t="shared" si="707"/>
        <v>55075</v>
      </c>
      <c r="C11309" s="8" t="b">
        <f t="shared" si="705"/>
        <v>0</v>
      </c>
      <c r="D11309" s="21" t="b">
        <f t="shared" si="704"/>
        <v>0</v>
      </c>
      <c r="E11309" s="14">
        <f t="shared" si="706"/>
        <v>55075</v>
      </c>
      <c r="F11309" s="3"/>
      <c r="G11309" s="5">
        <v>59897</v>
      </c>
    </row>
    <row r="11310" spans="2:7">
      <c r="B11310" s="24">
        <f t="shared" si="707"/>
        <v>55076</v>
      </c>
      <c r="C11310" s="8" t="b">
        <f t="shared" si="705"/>
        <v>1</v>
      </c>
      <c r="D11310" s="21" t="b">
        <f t="shared" si="704"/>
        <v>0</v>
      </c>
      <c r="E11310" s="14" t="b">
        <f t="shared" si="706"/>
        <v>0</v>
      </c>
      <c r="F11310" s="3"/>
      <c r="G11310" s="5">
        <v>59898</v>
      </c>
    </row>
    <row r="11311" spans="2:7">
      <c r="B11311" s="24">
        <f t="shared" si="707"/>
        <v>55077</v>
      </c>
      <c r="C11311" s="8" t="b">
        <f t="shared" si="705"/>
        <v>1</v>
      </c>
      <c r="D11311" s="21" t="b">
        <f t="shared" si="704"/>
        <v>0</v>
      </c>
      <c r="E11311" s="14" t="b">
        <f t="shared" si="706"/>
        <v>0</v>
      </c>
      <c r="F11311" s="3"/>
      <c r="G11311" s="5">
        <v>59901</v>
      </c>
    </row>
    <row r="11312" spans="2:7">
      <c r="B11312" s="24">
        <f t="shared" si="707"/>
        <v>55078</v>
      </c>
      <c r="C11312" s="8" t="b">
        <f t="shared" si="705"/>
        <v>0</v>
      </c>
      <c r="D11312" s="21" t="b">
        <f t="shared" si="704"/>
        <v>0</v>
      </c>
      <c r="E11312" s="14">
        <f t="shared" si="706"/>
        <v>55078</v>
      </c>
      <c r="F11312" s="3"/>
      <c r="G11312" s="5">
        <v>59903</v>
      </c>
    </row>
    <row r="11313" spans="2:7">
      <c r="B11313" s="24">
        <f t="shared" si="707"/>
        <v>55079</v>
      </c>
      <c r="C11313" s="8" t="b">
        <f t="shared" si="705"/>
        <v>0</v>
      </c>
      <c r="D11313" s="21" t="b">
        <f t="shared" si="704"/>
        <v>0</v>
      </c>
      <c r="E11313" s="14">
        <f t="shared" si="706"/>
        <v>55079</v>
      </c>
      <c r="F11313" s="3"/>
      <c r="G11313" s="5">
        <v>59904</v>
      </c>
    </row>
    <row r="11314" spans="2:7">
      <c r="B11314" s="24">
        <f t="shared" si="707"/>
        <v>55080</v>
      </c>
      <c r="C11314" s="8" t="b">
        <f t="shared" si="705"/>
        <v>0</v>
      </c>
      <c r="D11314" s="21" t="b">
        <f t="shared" si="704"/>
        <v>0</v>
      </c>
      <c r="E11314" s="14">
        <f t="shared" si="706"/>
        <v>55080</v>
      </c>
      <c r="F11314" s="3"/>
      <c r="G11314" s="5">
        <v>59905</v>
      </c>
    </row>
    <row r="11315" spans="2:7">
      <c r="B11315" s="24">
        <f t="shared" si="707"/>
        <v>55081</v>
      </c>
      <c r="C11315" s="8" t="b">
        <f t="shared" si="705"/>
        <v>0</v>
      </c>
      <c r="D11315" s="21" t="b">
        <f t="shared" si="704"/>
        <v>0</v>
      </c>
      <c r="E11315" s="14">
        <f t="shared" si="706"/>
        <v>55081</v>
      </c>
      <c r="F11315" s="3"/>
      <c r="G11315" s="5">
        <v>59908</v>
      </c>
    </row>
    <row r="11316" spans="2:7">
      <c r="B11316" s="24">
        <f t="shared" si="707"/>
        <v>55082</v>
      </c>
      <c r="C11316" s="8" t="b">
        <f t="shared" si="705"/>
        <v>0</v>
      </c>
      <c r="D11316" s="21" t="b">
        <f t="shared" si="704"/>
        <v>0</v>
      </c>
      <c r="E11316" s="14">
        <f t="shared" si="706"/>
        <v>55082</v>
      </c>
      <c r="F11316" s="3"/>
      <c r="G11316" s="5">
        <v>59909</v>
      </c>
    </row>
    <row r="11317" spans="2:7">
      <c r="B11317" s="24">
        <f t="shared" si="707"/>
        <v>55083</v>
      </c>
      <c r="C11317" s="8" t="b">
        <f t="shared" si="705"/>
        <v>1</v>
      </c>
      <c r="D11317" s="21" t="b">
        <f t="shared" si="704"/>
        <v>0</v>
      </c>
      <c r="E11317" s="14" t="b">
        <f t="shared" si="706"/>
        <v>0</v>
      </c>
      <c r="F11317" s="3"/>
      <c r="G11317" s="5">
        <v>59910</v>
      </c>
    </row>
    <row r="11318" spans="2:7">
      <c r="B11318" s="24">
        <f t="shared" si="707"/>
        <v>55084</v>
      </c>
      <c r="C11318" s="8" t="b">
        <f t="shared" si="705"/>
        <v>1</v>
      </c>
      <c r="D11318" s="21" t="b">
        <f t="shared" si="704"/>
        <v>0</v>
      </c>
      <c r="E11318" s="14" t="b">
        <f t="shared" si="706"/>
        <v>0</v>
      </c>
      <c r="F11318" s="3"/>
      <c r="G11318" s="5">
        <v>59911</v>
      </c>
    </row>
    <row r="11319" spans="2:7">
      <c r="B11319" s="24">
        <f t="shared" si="707"/>
        <v>55085</v>
      </c>
      <c r="C11319" s="8" t="b">
        <f t="shared" si="705"/>
        <v>0</v>
      </c>
      <c r="D11319" s="21" t="b">
        <f t="shared" si="704"/>
        <v>0</v>
      </c>
      <c r="E11319" s="14">
        <f t="shared" si="706"/>
        <v>55085</v>
      </c>
      <c r="F11319" s="3"/>
      <c r="G11319" s="5">
        <v>59912</v>
      </c>
    </row>
    <row r="11320" spans="2:7">
      <c r="B11320" s="24">
        <f t="shared" si="707"/>
        <v>55086</v>
      </c>
      <c r="C11320" s="8" t="b">
        <f t="shared" si="705"/>
        <v>0</v>
      </c>
      <c r="D11320" s="21" t="b">
        <f t="shared" si="704"/>
        <v>0</v>
      </c>
      <c r="E11320" s="14">
        <f t="shared" si="706"/>
        <v>55086</v>
      </c>
      <c r="F11320" s="3"/>
      <c r="G11320" s="5">
        <v>59915</v>
      </c>
    </row>
    <row r="11321" spans="2:7">
      <c r="B11321" s="24">
        <f t="shared" si="707"/>
        <v>55087</v>
      </c>
      <c r="C11321" s="8" t="b">
        <f t="shared" si="705"/>
        <v>0</v>
      </c>
      <c r="D11321" s="21" t="b">
        <f t="shared" si="704"/>
        <v>0</v>
      </c>
      <c r="E11321" s="14">
        <f t="shared" si="706"/>
        <v>55087</v>
      </c>
      <c r="F11321" s="3"/>
      <c r="G11321" s="5">
        <v>59916</v>
      </c>
    </row>
    <row r="11322" spans="2:7">
      <c r="B11322" s="24">
        <f t="shared" si="707"/>
        <v>55088</v>
      </c>
      <c r="C11322" s="8" t="b">
        <f t="shared" si="705"/>
        <v>0</v>
      </c>
      <c r="D11322" s="21" t="b">
        <f t="shared" si="704"/>
        <v>0</v>
      </c>
      <c r="E11322" s="14">
        <f t="shared" si="706"/>
        <v>55088</v>
      </c>
      <c r="F11322" s="3"/>
      <c r="G11322" s="5">
        <v>59917</v>
      </c>
    </row>
    <row r="11323" spans="2:7">
      <c r="B11323" s="24">
        <f t="shared" si="707"/>
        <v>55089</v>
      </c>
      <c r="C11323" s="8" t="b">
        <f t="shared" si="705"/>
        <v>0</v>
      </c>
      <c r="D11323" s="21" t="b">
        <f t="shared" si="704"/>
        <v>0</v>
      </c>
      <c r="E11323" s="14">
        <f t="shared" si="706"/>
        <v>55089</v>
      </c>
      <c r="F11323" s="3"/>
      <c r="G11323" s="5">
        <v>59918</v>
      </c>
    </row>
    <row r="11324" spans="2:7">
      <c r="B11324" s="24">
        <f t="shared" si="707"/>
        <v>55090</v>
      </c>
      <c r="C11324" s="8" t="b">
        <f t="shared" si="705"/>
        <v>1</v>
      </c>
      <c r="D11324" s="21" t="b">
        <f t="shared" si="704"/>
        <v>0</v>
      </c>
      <c r="E11324" s="14" t="b">
        <f t="shared" si="706"/>
        <v>0</v>
      </c>
      <c r="F11324" s="3"/>
      <c r="G11324" s="5">
        <v>59919</v>
      </c>
    </row>
    <row r="11325" spans="2:7">
      <c r="B11325" s="24">
        <f t="shared" si="707"/>
        <v>55091</v>
      </c>
      <c r="C11325" s="8" t="b">
        <f t="shared" si="705"/>
        <v>1</v>
      </c>
      <c r="D11325" s="21" t="b">
        <f t="shared" si="704"/>
        <v>0</v>
      </c>
      <c r="E11325" s="14" t="b">
        <f t="shared" si="706"/>
        <v>0</v>
      </c>
      <c r="F11325" s="3"/>
      <c r="G11325" s="5">
        <v>59922</v>
      </c>
    </row>
    <row r="11326" spans="2:7">
      <c r="B11326" s="24">
        <f t="shared" si="707"/>
        <v>55092</v>
      </c>
      <c r="C11326" s="8" t="b">
        <f t="shared" si="705"/>
        <v>0</v>
      </c>
      <c r="D11326" s="21" t="b">
        <f t="shared" si="704"/>
        <v>0</v>
      </c>
      <c r="E11326" s="14">
        <f t="shared" si="706"/>
        <v>55092</v>
      </c>
      <c r="F11326" s="3"/>
      <c r="G11326" s="5">
        <v>59923</v>
      </c>
    </row>
    <row r="11327" spans="2:7">
      <c r="B11327" s="24">
        <f t="shared" si="707"/>
        <v>55093</v>
      </c>
      <c r="C11327" s="8" t="b">
        <f t="shared" si="705"/>
        <v>0</v>
      </c>
      <c r="D11327" s="21" t="b">
        <f t="shared" si="704"/>
        <v>0</v>
      </c>
      <c r="E11327" s="14">
        <f t="shared" si="706"/>
        <v>55093</v>
      </c>
      <c r="F11327" s="3"/>
      <c r="G11327" s="5">
        <v>59924</v>
      </c>
    </row>
    <row r="11328" spans="2:7">
      <c r="B11328" s="24">
        <f t="shared" si="707"/>
        <v>55094</v>
      </c>
      <c r="C11328" s="8" t="b">
        <f t="shared" si="705"/>
        <v>0</v>
      </c>
      <c r="D11328" s="21" t="b">
        <f t="shared" si="704"/>
        <v>0</v>
      </c>
      <c r="E11328" s="14">
        <f t="shared" si="706"/>
        <v>55094</v>
      </c>
      <c r="F11328" s="3"/>
      <c r="G11328" s="5">
        <v>59925</v>
      </c>
    </row>
    <row r="11329" spans="2:7">
      <c r="B11329" s="24">
        <f t="shared" si="707"/>
        <v>55095</v>
      </c>
      <c r="C11329" s="8" t="b">
        <f t="shared" si="705"/>
        <v>0</v>
      </c>
      <c r="D11329" s="21" t="b">
        <f t="shared" si="704"/>
        <v>0</v>
      </c>
      <c r="E11329" s="14">
        <f t="shared" si="706"/>
        <v>55095</v>
      </c>
      <c r="F11329" s="3"/>
      <c r="G11329" s="5">
        <v>59926</v>
      </c>
    </row>
    <row r="11330" spans="2:7">
      <c r="B11330" s="24">
        <f t="shared" si="707"/>
        <v>55096</v>
      </c>
      <c r="C11330" s="8" t="b">
        <f t="shared" si="705"/>
        <v>0</v>
      </c>
      <c r="D11330" s="21" t="b">
        <f t="shared" si="704"/>
        <v>0</v>
      </c>
      <c r="E11330" s="14">
        <f t="shared" si="706"/>
        <v>55096</v>
      </c>
      <c r="F11330" s="3"/>
      <c r="G11330" s="5">
        <v>59929</v>
      </c>
    </row>
    <row r="11331" spans="2:7">
      <c r="B11331" s="24">
        <f t="shared" si="707"/>
        <v>55097</v>
      </c>
      <c r="C11331" s="8" t="b">
        <f t="shared" si="705"/>
        <v>1</v>
      </c>
      <c r="D11331" s="21" t="b">
        <f t="shared" ref="D11331:D11394" si="708">IF(TYPE(VLOOKUP(B11331,Holidays,1,0))&lt;&gt;1,FALSE,TRUE)</f>
        <v>0</v>
      </c>
      <c r="E11331" s="14" t="b">
        <f t="shared" si="706"/>
        <v>0</v>
      </c>
      <c r="F11331" s="3"/>
      <c r="G11331" s="5">
        <v>59930</v>
      </c>
    </row>
    <row r="11332" spans="2:7">
      <c r="B11332" s="24">
        <f t="shared" si="707"/>
        <v>55098</v>
      </c>
      <c r="C11332" s="8" t="b">
        <f t="shared" ref="C11332:C11395" si="709">IF(WEEKDAY(B11332,2)&gt;5,TRUE)</f>
        <v>1</v>
      </c>
      <c r="D11332" s="21" t="b">
        <f t="shared" si="708"/>
        <v>0</v>
      </c>
      <c r="E11332" s="14" t="b">
        <f t="shared" ref="E11332:E11395" si="710">IF(OR(C11332,D11332),FALSE,B11332)</f>
        <v>0</v>
      </c>
      <c r="F11332" s="3"/>
      <c r="G11332" s="5">
        <v>59931</v>
      </c>
    </row>
    <row r="11333" spans="2:7">
      <c r="B11333" s="24">
        <f t="shared" ref="B11333:B11396" si="711">B11332+1</f>
        <v>55099</v>
      </c>
      <c r="C11333" s="8" t="b">
        <f t="shared" si="709"/>
        <v>0</v>
      </c>
      <c r="D11333" s="21" t="b">
        <f t="shared" si="708"/>
        <v>0</v>
      </c>
      <c r="E11333" s="14">
        <f t="shared" si="710"/>
        <v>55099</v>
      </c>
      <c r="F11333" s="3"/>
      <c r="G11333" s="5">
        <v>59932</v>
      </c>
    </row>
    <row r="11334" spans="2:7">
      <c r="B11334" s="24">
        <f t="shared" si="711"/>
        <v>55100</v>
      </c>
      <c r="C11334" s="8" t="b">
        <f t="shared" si="709"/>
        <v>0</v>
      </c>
      <c r="D11334" s="21" t="b">
        <f t="shared" si="708"/>
        <v>0</v>
      </c>
      <c r="E11334" s="14">
        <f t="shared" si="710"/>
        <v>55100</v>
      </c>
      <c r="F11334" s="3"/>
      <c r="G11334" s="5">
        <v>59933</v>
      </c>
    </row>
    <row r="11335" spans="2:7">
      <c r="B11335" s="24">
        <f t="shared" si="711"/>
        <v>55101</v>
      </c>
      <c r="C11335" s="8" t="b">
        <f t="shared" si="709"/>
        <v>0</v>
      </c>
      <c r="D11335" s="21" t="b">
        <f t="shared" si="708"/>
        <v>0</v>
      </c>
      <c r="E11335" s="14">
        <f t="shared" si="710"/>
        <v>55101</v>
      </c>
      <c r="F11335" s="3"/>
      <c r="G11335" s="5">
        <v>59936</v>
      </c>
    </row>
    <row r="11336" spans="2:7">
      <c r="B11336" s="24">
        <f t="shared" si="711"/>
        <v>55102</v>
      </c>
      <c r="C11336" s="8" t="b">
        <f t="shared" si="709"/>
        <v>0</v>
      </c>
      <c r="D11336" s="21" t="b">
        <f t="shared" si="708"/>
        <v>0</v>
      </c>
      <c r="E11336" s="14">
        <f t="shared" si="710"/>
        <v>55102</v>
      </c>
      <c r="F11336" s="3"/>
      <c r="G11336" s="5">
        <v>59937</v>
      </c>
    </row>
    <row r="11337" spans="2:7">
      <c r="B11337" s="24">
        <f t="shared" si="711"/>
        <v>55103</v>
      </c>
      <c r="C11337" s="8" t="b">
        <f t="shared" si="709"/>
        <v>0</v>
      </c>
      <c r="D11337" s="21" t="b">
        <f t="shared" si="708"/>
        <v>0</v>
      </c>
      <c r="E11337" s="14">
        <f t="shared" si="710"/>
        <v>55103</v>
      </c>
      <c r="F11337" s="3"/>
      <c r="G11337" s="5">
        <v>59938</v>
      </c>
    </row>
    <row r="11338" spans="2:7">
      <c r="B11338" s="24">
        <f t="shared" si="711"/>
        <v>55104</v>
      </c>
      <c r="C11338" s="8" t="b">
        <f t="shared" si="709"/>
        <v>1</v>
      </c>
      <c r="D11338" s="21" t="b">
        <f t="shared" si="708"/>
        <v>0</v>
      </c>
      <c r="E11338" s="14" t="b">
        <f t="shared" si="710"/>
        <v>0</v>
      </c>
      <c r="F11338" s="3"/>
      <c r="G11338" s="5">
        <v>59939</v>
      </c>
    </row>
    <row r="11339" spans="2:7">
      <c r="B11339" s="24">
        <f t="shared" si="711"/>
        <v>55105</v>
      </c>
      <c r="C11339" s="8" t="b">
        <f t="shared" si="709"/>
        <v>1</v>
      </c>
      <c r="D11339" s="21" t="b">
        <f t="shared" si="708"/>
        <v>0</v>
      </c>
      <c r="E11339" s="14" t="b">
        <f t="shared" si="710"/>
        <v>0</v>
      </c>
      <c r="F11339" s="3"/>
      <c r="G11339" s="5">
        <v>59940</v>
      </c>
    </row>
    <row r="11340" spans="2:7">
      <c r="B11340" s="24">
        <f t="shared" si="711"/>
        <v>55106</v>
      </c>
      <c r="C11340" s="8" t="b">
        <f t="shared" si="709"/>
        <v>0</v>
      </c>
      <c r="D11340" s="21" t="b">
        <f t="shared" si="708"/>
        <v>0</v>
      </c>
      <c r="E11340" s="14">
        <f t="shared" si="710"/>
        <v>55106</v>
      </c>
      <c r="F11340" s="3"/>
      <c r="G11340" s="5">
        <v>59943</v>
      </c>
    </row>
    <row r="11341" spans="2:7">
      <c r="B11341" s="24">
        <f t="shared" si="711"/>
        <v>55107</v>
      </c>
      <c r="C11341" s="8" t="b">
        <f t="shared" si="709"/>
        <v>0</v>
      </c>
      <c r="D11341" s="21" t="b">
        <f t="shared" si="708"/>
        <v>0</v>
      </c>
      <c r="E11341" s="14">
        <f t="shared" si="710"/>
        <v>55107</v>
      </c>
      <c r="F11341" s="3"/>
      <c r="G11341" s="5">
        <v>59944</v>
      </c>
    </row>
    <row r="11342" spans="2:7">
      <c r="B11342" s="24">
        <f t="shared" si="711"/>
        <v>55108</v>
      </c>
      <c r="C11342" s="8" t="b">
        <f t="shared" si="709"/>
        <v>0</v>
      </c>
      <c r="D11342" s="21" t="b">
        <f t="shared" si="708"/>
        <v>0</v>
      </c>
      <c r="E11342" s="14">
        <f t="shared" si="710"/>
        <v>55108</v>
      </c>
      <c r="F11342" s="3"/>
      <c r="G11342" s="5">
        <v>59945</v>
      </c>
    </row>
    <row r="11343" spans="2:7">
      <c r="B11343" s="24">
        <f t="shared" si="711"/>
        <v>55109</v>
      </c>
      <c r="C11343" s="8" t="b">
        <f t="shared" si="709"/>
        <v>0</v>
      </c>
      <c r="D11343" s="21" t="b">
        <f t="shared" si="708"/>
        <v>0</v>
      </c>
      <c r="E11343" s="14">
        <f t="shared" si="710"/>
        <v>55109</v>
      </c>
      <c r="F11343" s="3"/>
      <c r="G11343" s="5">
        <v>59946</v>
      </c>
    </row>
    <row r="11344" spans="2:7">
      <c r="B11344" s="24">
        <f t="shared" si="711"/>
        <v>55110</v>
      </c>
      <c r="C11344" s="8" t="b">
        <f t="shared" si="709"/>
        <v>0</v>
      </c>
      <c r="D11344" s="21" t="b">
        <f t="shared" si="708"/>
        <v>0</v>
      </c>
      <c r="E11344" s="14">
        <f t="shared" si="710"/>
        <v>55110</v>
      </c>
      <c r="F11344" s="3"/>
      <c r="G11344" s="5">
        <v>59947</v>
      </c>
    </row>
    <row r="11345" spans="2:7">
      <c r="B11345" s="24">
        <f t="shared" si="711"/>
        <v>55111</v>
      </c>
      <c r="C11345" s="8" t="b">
        <f t="shared" si="709"/>
        <v>1</v>
      </c>
      <c r="D11345" s="21" t="b">
        <f t="shared" si="708"/>
        <v>0</v>
      </c>
      <c r="E11345" s="14" t="b">
        <f t="shared" si="710"/>
        <v>0</v>
      </c>
      <c r="F11345" s="3"/>
      <c r="G11345" s="5">
        <v>59950</v>
      </c>
    </row>
    <row r="11346" spans="2:7">
      <c r="B11346" s="24">
        <f t="shared" si="711"/>
        <v>55112</v>
      </c>
      <c r="C11346" s="8" t="b">
        <f t="shared" si="709"/>
        <v>1</v>
      </c>
      <c r="D11346" s="21" t="b">
        <f t="shared" si="708"/>
        <v>0</v>
      </c>
      <c r="E11346" s="14" t="b">
        <f t="shared" si="710"/>
        <v>0</v>
      </c>
      <c r="F11346" s="3"/>
      <c r="G11346" s="5">
        <v>59951</v>
      </c>
    </row>
    <row r="11347" spans="2:7">
      <c r="B11347" s="24">
        <f t="shared" si="711"/>
        <v>55113</v>
      </c>
      <c r="C11347" s="8" t="b">
        <f t="shared" si="709"/>
        <v>0</v>
      </c>
      <c r="D11347" s="21" t="b">
        <f t="shared" si="708"/>
        <v>0</v>
      </c>
      <c r="E11347" s="14">
        <f t="shared" si="710"/>
        <v>55113</v>
      </c>
      <c r="F11347" s="3"/>
      <c r="G11347" s="5">
        <v>59952</v>
      </c>
    </row>
    <row r="11348" spans="2:7">
      <c r="B11348" s="24">
        <f t="shared" si="711"/>
        <v>55114</v>
      </c>
      <c r="C11348" s="8" t="b">
        <f t="shared" si="709"/>
        <v>0</v>
      </c>
      <c r="D11348" s="21" t="b">
        <f t="shared" si="708"/>
        <v>0</v>
      </c>
      <c r="E11348" s="14">
        <f t="shared" si="710"/>
        <v>55114</v>
      </c>
      <c r="F11348" s="3"/>
      <c r="G11348" s="5">
        <v>59953</v>
      </c>
    </row>
    <row r="11349" spans="2:7">
      <c r="B11349" s="24">
        <f t="shared" si="711"/>
        <v>55115</v>
      </c>
      <c r="C11349" s="8" t="b">
        <f t="shared" si="709"/>
        <v>0</v>
      </c>
      <c r="D11349" s="21" t="b">
        <f t="shared" si="708"/>
        <v>0</v>
      </c>
      <c r="E11349" s="14">
        <f t="shared" si="710"/>
        <v>55115</v>
      </c>
      <c r="F11349" s="3"/>
      <c r="G11349" s="5">
        <v>59954</v>
      </c>
    </row>
    <row r="11350" spans="2:7">
      <c r="B11350" s="24">
        <f t="shared" si="711"/>
        <v>55116</v>
      </c>
      <c r="C11350" s="8" t="b">
        <f t="shared" si="709"/>
        <v>0</v>
      </c>
      <c r="D11350" s="21" t="b">
        <f t="shared" si="708"/>
        <v>0</v>
      </c>
      <c r="E11350" s="14">
        <f t="shared" si="710"/>
        <v>55116</v>
      </c>
      <c r="F11350" s="3"/>
      <c r="G11350" s="5">
        <v>59957</v>
      </c>
    </row>
    <row r="11351" spans="2:7">
      <c r="B11351" s="24">
        <f t="shared" si="711"/>
        <v>55117</v>
      </c>
      <c r="C11351" s="8" t="b">
        <f t="shared" si="709"/>
        <v>0</v>
      </c>
      <c r="D11351" s="21" t="b">
        <f t="shared" si="708"/>
        <v>0</v>
      </c>
      <c r="E11351" s="14">
        <f t="shared" si="710"/>
        <v>55117</v>
      </c>
      <c r="F11351" s="3"/>
      <c r="G11351" s="5">
        <v>59958</v>
      </c>
    </row>
    <row r="11352" spans="2:7">
      <c r="B11352" s="24">
        <f t="shared" si="711"/>
        <v>55118</v>
      </c>
      <c r="C11352" s="8" t="b">
        <f t="shared" si="709"/>
        <v>1</v>
      </c>
      <c r="D11352" s="21" t="b">
        <f t="shared" si="708"/>
        <v>0</v>
      </c>
      <c r="E11352" s="14" t="b">
        <f t="shared" si="710"/>
        <v>0</v>
      </c>
      <c r="F11352" s="3"/>
      <c r="G11352" s="5">
        <v>59959</v>
      </c>
    </row>
    <row r="11353" spans="2:7">
      <c r="B11353" s="24">
        <f t="shared" si="711"/>
        <v>55119</v>
      </c>
      <c r="C11353" s="8" t="b">
        <f t="shared" si="709"/>
        <v>1</v>
      </c>
      <c r="D11353" s="21" t="b">
        <f t="shared" si="708"/>
        <v>0</v>
      </c>
      <c r="E11353" s="14" t="b">
        <f t="shared" si="710"/>
        <v>0</v>
      </c>
      <c r="F11353" s="3"/>
      <c r="G11353" s="5">
        <v>59960</v>
      </c>
    </row>
    <row r="11354" spans="2:7">
      <c r="B11354" s="24">
        <f t="shared" si="711"/>
        <v>55120</v>
      </c>
      <c r="C11354" s="8" t="b">
        <f t="shared" si="709"/>
        <v>0</v>
      </c>
      <c r="D11354" s="21" t="b">
        <f t="shared" si="708"/>
        <v>0</v>
      </c>
      <c r="E11354" s="14">
        <f t="shared" si="710"/>
        <v>55120</v>
      </c>
      <c r="F11354" s="3"/>
      <c r="G11354" s="5">
        <v>59961</v>
      </c>
    </row>
    <row r="11355" spans="2:7">
      <c r="B11355" s="24">
        <f t="shared" si="711"/>
        <v>55121</v>
      </c>
      <c r="C11355" s="8" t="b">
        <f t="shared" si="709"/>
        <v>0</v>
      </c>
      <c r="D11355" s="21" t="b">
        <f t="shared" si="708"/>
        <v>0</v>
      </c>
      <c r="E11355" s="14">
        <f t="shared" si="710"/>
        <v>55121</v>
      </c>
      <c r="F11355" s="3"/>
      <c r="G11355" s="5">
        <v>59964</v>
      </c>
    </row>
    <row r="11356" spans="2:7">
      <c r="B11356" s="24">
        <f t="shared" si="711"/>
        <v>55122</v>
      </c>
      <c r="C11356" s="8" t="b">
        <f t="shared" si="709"/>
        <v>0</v>
      </c>
      <c r="D11356" s="21" t="b">
        <f t="shared" si="708"/>
        <v>0</v>
      </c>
      <c r="E11356" s="14">
        <f t="shared" si="710"/>
        <v>55122</v>
      </c>
      <c r="F11356" s="3"/>
      <c r="G11356" s="5">
        <v>59965</v>
      </c>
    </row>
    <row r="11357" spans="2:7">
      <c r="B11357" s="24">
        <f t="shared" si="711"/>
        <v>55123</v>
      </c>
      <c r="C11357" s="8" t="b">
        <f t="shared" si="709"/>
        <v>0</v>
      </c>
      <c r="D11357" s="21" t="b">
        <f t="shared" si="708"/>
        <v>0</v>
      </c>
      <c r="E11357" s="14">
        <f t="shared" si="710"/>
        <v>55123</v>
      </c>
      <c r="F11357" s="3"/>
      <c r="G11357" s="5">
        <v>59966</v>
      </c>
    </row>
    <row r="11358" spans="2:7">
      <c r="B11358" s="24">
        <f t="shared" si="711"/>
        <v>55124</v>
      </c>
      <c r="C11358" s="8" t="b">
        <f t="shared" si="709"/>
        <v>0</v>
      </c>
      <c r="D11358" s="21" t="b">
        <f t="shared" si="708"/>
        <v>0</v>
      </c>
      <c r="E11358" s="14">
        <f t="shared" si="710"/>
        <v>55124</v>
      </c>
      <c r="F11358" s="3"/>
      <c r="G11358" s="5">
        <v>59967</v>
      </c>
    </row>
    <row r="11359" spans="2:7">
      <c r="B11359" s="24">
        <f t="shared" si="711"/>
        <v>55125</v>
      </c>
      <c r="C11359" s="8" t="b">
        <f t="shared" si="709"/>
        <v>1</v>
      </c>
      <c r="D11359" s="21" t="b">
        <f t="shared" si="708"/>
        <v>0</v>
      </c>
      <c r="E11359" s="14" t="b">
        <f t="shared" si="710"/>
        <v>0</v>
      </c>
      <c r="F11359" s="3"/>
      <c r="G11359" s="5">
        <v>59968</v>
      </c>
    </row>
    <row r="11360" spans="2:7">
      <c r="B11360" s="24">
        <f t="shared" si="711"/>
        <v>55126</v>
      </c>
      <c r="C11360" s="8" t="b">
        <f t="shared" si="709"/>
        <v>1</v>
      </c>
      <c r="D11360" s="21" t="b">
        <f t="shared" si="708"/>
        <v>0</v>
      </c>
      <c r="E11360" s="14" t="b">
        <f t="shared" si="710"/>
        <v>0</v>
      </c>
      <c r="F11360" s="3"/>
      <c r="G11360" s="5">
        <v>59971</v>
      </c>
    </row>
    <row r="11361" spans="2:7">
      <c r="B11361" s="24">
        <f t="shared" si="711"/>
        <v>55127</v>
      </c>
      <c r="C11361" s="8" t="b">
        <f t="shared" si="709"/>
        <v>0</v>
      </c>
      <c r="D11361" s="21" t="b">
        <f t="shared" si="708"/>
        <v>0</v>
      </c>
      <c r="E11361" s="14">
        <f t="shared" si="710"/>
        <v>55127</v>
      </c>
      <c r="F11361" s="3"/>
      <c r="G11361" s="5">
        <v>59972</v>
      </c>
    </row>
    <row r="11362" spans="2:7">
      <c r="B11362" s="24">
        <f t="shared" si="711"/>
        <v>55128</v>
      </c>
      <c r="C11362" s="8" t="b">
        <f t="shared" si="709"/>
        <v>0</v>
      </c>
      <c r="D11362" s="21" t="b">
        <f t="shared" si="708"/>
        <v>0</v>
      </c>
      <c r="E11362" s="14">
        <f t="shared" si="710"/>
        <v>55128</v>
      </c>
      <c r="F11362" s="3"/>
      <c r="G11362" s="5">
        <v>59973</v>
      </c>
    </row>
    <row r="11363" spans="2:7">
      <c r="B11363" s="24">
        <f t="shared" si="711"/>
        <v>55129</v>
      </c>
      <c r="C11363" s="8" t="b">
        <f t="shared" si="709"/>
        <v>0</v>
      </c>
      <c r="D11363" s="21" t="b">
        <f t="shared" si="708"/>
        <v>0</v>
      </c>
      <c r="E11363" s="14">
        <f t="shared" si="710"/>
        <v>55129</v>
      </c>
      <c r="F11363" s="3"/>
      <c r="G11363" s="5">
        <v>59974</v>
      </c>
    </row>
    <row r="11364" spans="2:7">
      <c r="B11364" s="24">
        <f t="shared" si="711"/>
        <v>55130</v>
      </c>
      <c r="C11364" s="8" t="b">
        <f t="shared" si="709"/>
        <v>0</v>
      </c>
      <c r="D11364" s="21" t="b">
        <f t="shared" si="708"/>
        <v>0</v>
      </c>
      <c r="E11364" s="14">
        <f t="shared" si="710"/>
        <v>55130</v>
      </c>
      <c r="F11364" s="3"/>
      <c r="G11364" s="5">
        <v>59975</v>
      </c>
    </row>
    <row r="11365" spans="2:7">
      <c r="B11365" s="24">
        <f t="shared" si="711"/>
        <v>55131</v>
      </c>
      <c r="C11365" s="8" t="b">
        <f t="shared" si="709"/>
        <v>0</v>
      </c>
      <c r="D11365" s="21" t="b">
        <f t="shared" si="708"/>
        <v>0</v>
      </c>
      <c r="E11365" s="14">
        <f t="shared" si="710"/>
        <v>55131</v>
      </c>
      <c r="F11365" s="3"/>
      <c r="G11365" s="5">
        <v>59978</v>
      </c>
    </row>
    <row r="11366" spans="2:7">
      <c r="B11366" s="24">
        <f t="shared" si="711"/>
        <v>55132</v>
      </c>
      <c r="C11366" s="8" t="b">
        <f t="shared" si="709"/>
        <v>1</v>
      </c>
      <c r="D11366" s="21" t="b">
        <f t="shared" si="708"/>
        <v>0</v>
      </c>
      <c r="E11366" s="14" t="b">
        <f t="shared" si="710"/>
        <v>0</v>
      </c>
      <c r="F11366" s="3"/>
      <c r="G11366" s="5">
        <v>59979</v>
      </c>
    </row>
    <row r="11367" spans="2:7">
      <c r="B11367" s="24">
        <f t="shared" si="711"/>
        <v>55133</v>
      </c>
      <c r="C11367" s="8" t="b">
        <f t="shared" si="709"/>
        <v>1</v>
      </c>
      <c r="D11367" s="21" t="b">
        <f t="shared" si="708"/>
        <v>0</v>
      </c>
      <c r="E11367" s="14" t="b">
        <f t="shared" si="710"/>
        <v>0</v>
      </c>
      <c r="F11367" s="3"/>
      <c r="G11367" s="5">
        <v>59980</v>
      </c>
    </row>
    <row r="11368" spans="2:7">
      <c r="B11368" s="24">
        <f t="shared" si="711"/>
        <v>55134</v>
      </c>
      <c r="C11368" s="8" t="b">
        <f t="shared" si="709"/>
        <v>0</v>
      </c>
      <c r="D11368" s="21" t="b">
        <f t="shared" si="708"/>
        <v>0</v>
      </c>
      <c r="E11368" s="14">
        <f t="shared" si="710"/>
        <v>55134</v>
      </c>
      <c r="F11368" s="3"/>
      <c r="G11368" s="5">
        <v>59981</v>
      </c>
    </row>
    <row r="11369" spans="2:7">
      <c r="B11369" s="24">
        <f t="shared" si="711"/>
        <v>55135</v>
      </c>
      <c r="C11369" s="8" t="b">
        <f t="shared" si="709"/>
        <v>0</v>
      </c>
      <c r="D11369" s="21" t="b">
        <f t="shared" si="708"/>
        <v>0</v>
      </c>
      <c r="E11369" s="14">
        <f t="shared" si="710"/>
        <v>55135</v>
      </c>
      <c r="F11369" s="3"/>
      <c r="G11369" s="5">
        <v>59982</v>
      </c>
    </row>
    <row r="11370" spans="2:7">
      <c r="B11370" s="24">
        <f t="shared" si="711"/>
        <v>55136</v>
      </c>
      <c r="C11370" s="8" t="b">
        <f t="shared" si="709"/>
        <v>0</v>
      </c>
      <c r="D11370" s="21" t="b">
        <f t="shared" si="708"/>
        <v>0</v>
      </c>
      <c r="E11370" s="14">
        <f t="shared" si="710"/>
        <v>55136</v>
      </c>
      <c r="F11370" s="3"/>
      <c r="G11370" s="5">
        <v>59985</v>
      </c>
    </row>
    <row r="11371" spans="2:7">
      <c r="B11371" s="24">
        <f t="shared" si="711"/>
        <v>55137</v>
      </c>
      <c r="C11371" s="8" t="b">
        <f t="shared" si="709"/>
        <v>0</v>
      </c>
      <c r="D11371" s="21" t="b">
        <f t="shared" si="708"/>
        <v>0</v>
      </c>
      <c r="E11371" s="14">
        <f t="shared" si="710"/>
        <v>55137</v>
      </c>
      <c r="F11371" s="3"/>
      <c r="G11371" s="5">
        <v>59986</v>
      </c>
    </row>
    <row r="11372" spans="2:7">
      <c r="B11372" s="24">
        <f t="shared" si="711"/>
        <v>55138</v>
      </c>
      <c r="C11372" s="8" t="b">
        <f t="shared" si="709"/>
        <v>0</v>
      </c>
      <c r="D11372" s="21" t="b">
        <f t="shared" si="708"/>
        <v>0</v>
      </c>
      <c r="E11372" s="14">
        <f t="shared" si="710"/>
        <v>55138</v>
      </c>
      <c r="F11372" s="3"/>
      <c r="G11372" s="5">
        <v>59987</v>
      </c>
    </row>
    <row r="11373" spans="2:7">
      <c r="B11373" s="24">
        <f t="shared" si="711"/>
        <v>55139</v>
      </c>
      <c r="C11373" s="8" t="b">
        <f t="shared" si="709"/>
        <v>1</v>
      </c>
      <c r="D11373" s="21" t="b">
        <f t="shared" si="708"/>
        <v>0</v>
      </c>
      <c r="E11373" s="14" t="b">
        <f t="shared" si="710"/>
        <v>0</v>
      </c>
      <c r="F11373" s="3"/>
      <c r="G11373" s="5">
        <v>59988</v>
      </c>
    </row>
    <row r="11374" spans="2:7">
      <c r="B11374" s="24">
        <f t="shared" si="711"/>
        <v>55140</v>
      </c>
      <c r="C11374" s="8" t="b">
        <f t="shared" si="709"/>
        <v>1</v>
      </c>
      <c r="D11374" s="21" t="b">
        <f t="shared" si="708"/>
        <v>0</v>
      </c>
      <c r="E11374" s="14" t="b">
        <f t="shared" si="710"/>
        <v>0</v>
      </c>
      <c r="F11374" s="3"/>
      <c r="G11374" s="5">
        <v>59989</v>
      </c>
    </row>
    <row r="11375" spans="2:7">
      <c r="B11375" s="24">
        <f t="shared" si="711"/>
        <v>55141</v>
      </c>
      <c r="C11375" s="8" t="b">
        <f t="shared" si="709"/>
        <v>0</v>
      </c>
      <c r="D11375" s="21" t="b">
        <f t="shared" si="708"/>
        <v>0</v>
      </c>
      <c r="E11375" s="14">
        <f t="shared" si="710"/>
        <v>55141</v>
      </c>
      <c r="F11375" s="3"/>
      <c r="G11375" s="5">
        <v>59992</v>
      </c>
    </row>
    <row r="11376" spans="2:7">
      <c r="B11376" s="24">
        <f t="shared" si="711"/>
        <v>55142</v>
      </c>
      <c r="C11376" s="8" t="b">
        <f t="shared" si="709"/>
        <v>0</v>
      </c>
      <c r="D11376" s="21" t="b">
        <f t="shared" si="708"/>
        <v>0</v>
      </c>
      <c r="E11376" s="14">
        <f t="shared" si="710"/>
        <v>55142</v>
      </c>
      <c r="F11376" s="3"/>
      <c r="G11376" s="5">
        <v>59993</v>
      </c>
    </row>
    <row r="11377" spans="2:7">
      <c r="B11377" s="24">
        <f t="shared" si="711"/>
        <v>55143</v>
      </c>
      <c r="C11377" s="8" t="b">
        <f t="shared" si="709"/>
        <v>0</v>
      </c>
      <c r="D11377" s="21" t="b">
        <f t="shared" si="708"/>
        <v>0</v>
      </c>
      <c r="E11377" s="14">
        <f t="shared" si="710"/>
        <v>55143</v>
      </c>
      <c r="F11377" s="3"/>
      <c r="G11377" s="5">
        <v>59994</v>
      </c>
    </row>
    <row r="11378" spans="2:7">
      <c r="B11378" s="24">
        <f t="shared" si="711"/>
        <v>55144</v>
      </c>
      <c r="C11378" s="8" t="b">
        <f t="shared" si="709"/>
        <v>0</v>
      </c>
      <c r="D11378" s="21" t="b">
        <f t="shared" si="708"/>
        <v>0</v>
      </c>
      <c r="E11378" s="14">
        <f t="shared" si="710"/>
        <v>55144</v>
      </c>
      <c r="F11378" s="3"/>
      <c r="G11378" s="5">
        <v>59995</v>
      </c>
    </row>
    <row r="11379" spans="2:7">
      <c r="B11379" s="24">
        <f t="shared" si="711"/>
        <v>55145</v>
      </c>
      <c r="C11379" s="8" t="b">
        <f t="shared" si="709"/>
        <v>0</v>
      </c>
      <c r="D11379" s="21" t="b">
        <f t="shared" si="708"/>
        <v>0</v>
      </c>
      <c r="E11379" s="14">
        <f t="shared" si="710"/>
        <v>55145</v>
      </c>
      <c r="F11379" s="3"/>
      <c r="G11379" s="5">
        <v>60000</v>
      </c>
    </row>
    <row r="11380" spans="2:7">
      <c r="B11380" s="24">
        <f t="shared" si="711"/>
        <v>55146</v>
      </c>
      <c r="C11380" s="8" t="b">
        <f t="shared" si="709"/>
        <v>1</v>
      </c>
      <c r="D11380" s="21" t="b">
        <f t="shared" si="708"/>
        <v>0</v>
      </c>
      <c r="E11380" s="14" t="b">
        <f t="shared" si="710"/>
        <v>0</v>
      </c>
      <c r="F11380" s="3"/>
      <c r="G11380" s="5">
        <v>60001</v>
      </c>
    </row>
    <row r="11381" spans="2:7">
      <c r="B11381" s="24">
        <f t="shared" si="711"/>
        <v>55147</v>
      </c>
      <c r="C11381" s="8" t="b">
        <f t="shared" si="709"/>
        <v>1</v>
      </c>
      <c r="D11381" s="21" t="b">
        <f t="shared" si="708"/>
        <v>1</v>
      </c>
      <c r="E11381" s="14" t="b">
        <f t="shared" si="710"/>
        <v>0</v>
      </c>
      <c r="F11381" s="3"/>
      <c r="G11381" s="5">
        <v>60002</v>
      </c>
    </row>
    <row r="11382" spans="2:7">
      <c r="B11382" s="24">
        <f t="shared" si="711"/>
        <v>55148</v>
      </c>
      <c r="C11382" s="8" t="b">
        <f t="shared" si="709"/>
        <v>0</v>
      </c>
      <c r="D11382" s="21" t="b">
        <f t="shared" si="708"/>
        <v>1</v>
      </c>
      <c r="E11382" s="14" t="b">
        <f t="shared" si="710"/>
        <v>0</v>
      </c>
      <c r="F11382" s="3"/>
      <c r="G11382" s="5">
        <v>60003</v>
      </c>
    </row>
    <row r="11383" spans="2:7">
      <c r="B11383" s="24">
        <f t="shared" si="711"/>
        <v>55149</v>
      </c>
      <c r="C11383" s="8" t="b">
        <f t="shared" si="709"/>
        <v>0</v>
      </c>
      <c r="D11383" s="21" t="b">
        <f t="shared" si="708"/>
        <v>0</v>
      </c>
      <c r="E11383" s="14">
        <f t="shared" si="710"/>
        <v>55149</v>
      </c>
      <c r="F11383" s="3"/>
      <c r="G11383" s="5">
        <v>60006</v>
      </c>
    </row>
    <row r="11384" spans="2:7">
      <c r="B11384" s="24">
        <f t="shared" si="711"/>
        <v>55150</v>
      </c>
      <c r="C11384" s="8" t="b">
        <f t="shared" si="709"/>
        <v>0</v>
      </c>
      <c r="D11384" s="21" t="b">
        <f t="shared" si="708"/>
        <v>0</v>
      </c>
      <c r="E11384" s="14">
        <f t="shared" si="710"/>
        <v>55150</v>
      </c>
      <c r="F11384" s="3"/>
      <c r="G11384" s="5">
        <v>60007</v>
      </c>
    </row>
    <row r="11385" spans="2:7">
      <c r="B11385" s="24">
        <f t="shared" si="711"/>
        <v>55151</v>
      </c>
      <c r="C11385" s="8" t="b">
        <f t="shared" si="709"/>
        <v>0</v>
      </c>
      <c r="D11385" s="21" t="b">
        <f t="shared" si="708"/>
        <v>0</v>
      </c>
      <c r="E11385" s="14">
        <f t="shared" si="710"/>
        <v>55151</v>
      </c>
      <c r="F11385" s="3"/>
      <c r="G11385" s="5">
        <v>60008</v>
      </c>
    </row>
    <row r="11386" spans="2:7">
      <c r="B11386" s="24">
        <f t="shared" si="711"/>
        <v>55152</v>
      </c>
      <c r="C11386" s="8" t="b">
        <f t="shared" si="709"/>
        <v>0</v>
      </c>
      <c r="D11386" s="21" t="b">
        <f t="shared" si="708"/>
        <v>0</v>
      </c>
      <c r="E11386" s="14">
        <f t="shared" si="710"/>
        <v>55152</v>
      </c>
      <c r="F11386" s="3"/>
      <c r="G11386" s="5">
        <v>60009</v>
      </c>
    </row>
    <row r="11387" spans="2:7">
      <c r="B11387" s="24">
        <f t="shared" si="711"/>
        <v>55153</v>
      </c>
      <c r="C11387" s="8" t="b">
        <f t="shared" si="709"/>
        <v>1</v>
      </c>
      <c r="D11387" s="21" t="b">
        <f t="shared" si="708"/>
        <v>0</v>
      </c>
      <c r="E11387" s="14" t="b">
        <f t="shared" si="710"/>
        <v>0</v>
      </c>
      <c r="F11387" s="3"/>
      <c r="G11387" s="5">
        <v>60010</v>
      </c>
    </row>
    <row r="11388" spans="2:7">
      <c r="B11388" s="24">
        <f t="shared" si="711"/>
        <v>55154</v>
      </c>
      <c r="C11388" s="8" t="b">
        <f t="shared" si="709"/>
        <v>1</v>
      </c>
      <c r="D11388" s="21" t="b">
        <f t="shared" si="708"/>
        <v>1</v>
      </c>
      <c r="E11388" s="14" t="b">
        <f t="shared" si="710"/>
        <v>0</v>
      </c>
      <c r="F11388" s="3"/>
      <c r="G11388" s="5">
        <v>60013</v>
      </c>
    </row>
    <row r="11389" spans="2:7">
      <c r="B11389" s="24">
        <f t="shared" si="711"/>
        <v>55155</v>
      </c>
      <c r="C11389" s="8" t="b">
        <f t="shared" si="709"/>
        <v>0</v>
      </c>
      <c r="D11389" s="21" t="b">
        <f t="shared" si="708"/>
        <v>0</v>
      </c>
      <c r="E11389" s="14">
        <f t="shared" si="710"/>
        <v>55155</v>
      </c>
      <c r="F11389" s="3"/>
      <c r="G11389" s="5">
        <v>60014</v>
      </c>
    </row>
    <row r="11390" spans="2:7">
      <c r="B11390" s="24">
        <f t="shared" si="711"/>
        <v>55156</v>
      </c>
      <c r="C11390" s="8" t="b">
        <f t="shared" si="709"/>
        <v>0</v>
      </c>
      <c r="D11390" s="21" t="b">
        <f t="shared" si="708"/>
        <v>0</v>
      </c>
      <c r="E11390" s="14">
        <f t="shared" si="710"/>
        <v>55156</v>
      </c>
      <c r="F11390" s="3"/>
      <c r="G11390" s="5">
        <v>60015</v>
      </c>
    </row>
    <row r="11391" spans="2:7">
      <c r="B11391" s="24">
        <f t="shared" si="711"/>
        <v>55157</v>
      </c>
      <c r="C11391" s="8" t="b">
        <f t="shared" si="709"/>
        <v>0</v>
      </c>
      <c r="D11391" s="21" t="b">
        <f t="shared" si="708"/>
        <v>0</v>
      </c>
      <c r="E11391" s="14">
        <f t="shared" si="710"/>
        <v>55157</v>
      </c>
      <c r="F11391" s="3"/>
      <c r="G11391" s="5">
        <v>60016</v>
      </c>
    </row>
    <row r="11392" spans="2:7">
      <c r="B11392" s="24">
        <f t="shared" si="711"/>
        <v>55158</v>
      </c>
      <c r="C11392" s="8" t="b">
        <f t="shared" si="709"/>
        <v>0</v>
      </c>
      <c r="D11392" s="21" t="b">
        <f t="shared" si="708"/>
        <v>0</v>
      </c>
      <c r="E11392" s="14">
        <f t="shared" si="710"/>
        <v>55158</v>
      </c>
      <c r="F11392" s="3"/>
      <c r="G11392" s="5">
        <v>60017</v>
      </c>
    </row>
    <row r="11393" spans="2:7">
      <c r="B11393" s="24">
        <f t="shared" si="711"/>
        <v>55159</v>
      </c>
      <c r="C11393" s="8" t="b">
        <f t="shared" si="709"/>
        <v>0</v>
      </c>
      <c r="D11393" s="21" t="b">
        <f t="shared" si="708"/>
        <v>0</v>
      </c>
      <c r="E11393" s="14">
        <f t="shared" si="710"/>
        <v>55159</v>
      </c>
      <c r="F11393" s="3"/>
      <c r="G11393" s="5">
        <v>60020</v>
      </c>
    </row>
    <row r="11394" spans="2:7">
      <c r="B11394" s="24">
        <f t="shared" si="711"/>
        <v>55160</v>
      </c>
      <c r="C11394" s="8" t="b">
        <f t="shared" si="709"/>
        <v>1</v>
      </c>
      <c r="D11394" s="21" t="b">
        <f t="shared" si="708"/>
        <v>0</v>
      </c>
      <c r="E11394" s="14" t="b">
        <f t="shared" si="710"/>
        <v>0</v>
      </c>
      <c r="F11394" s="3"/>
      <c r="G11394" s="5">
        <v>60021</v>
      </c>
    </row>
    <row r="11395" spans="2:7">
      <c r="B11395" s="24">
        <f t="shared" si="711"/>
        <v>55161</v>
      </c>
      <c r="C11395" s="8" t="b">
        <f t="shared" si="709"/>
        <v>1</v>
      </c>
      <c r="D11395" s="21" t="b">
        <f t="shared" ref="D11395:D11458" si="712">IF(TYPE(VLOOKUP(B11395,Holidays,1,0))&lt;&gt;1,FALSE,TRUE)</f>
        <v>0</v>
      </c>
      <c r="E11395" s="14" t="b">
        <f t="shared" si="710"/>
        <v>0</v>
      </c>
      <c r="F11395" s="3"/>
      <c r="G11395" s="5">
        <v>60022</v>
      </c>
    </row>
    <row r="11396" spans="2:7">
      <c r="B11396" s="24">
        <f t="shared" si="711"/>
        <v>55162</v>
      </c>
      <c r="C11396" s="8" t="b">
        <f t="shared" ref="C11396:C11459" si="713">IF(WEEKDAY(B11396,2)&gt;5,TRUE)</f>
        <v>0</v>
      </c>
      <c r="D11396" s="21" t="b">
        <f t="shared" si="712"/>
        <v>0</v>
      </c>
      <c r="E11396" s="14">
        <f t="shared" ref="E11396:E11459" si="714">IF(OR(C11396,D11396),FALSE,B11396)</f>
        <v>55162</v>
      </c>
      <c r="F11396" s="3"/>
      <c r="G11396" s="5">
        <v>60024</v>
      </c>
    </row>
    <row r="11397" spans="2:7">
      <c r="B11397" s="24">
        <f t="shared" ref="B11397:B11460" si="715">B11396+1</f>
        <v>55163</v>
      </c>
      <c r="C11397" s="8" t="b">
        <f t="shared" si="713"/>
        <v>0</v>
      </c>
      <c r="D11397" s="21" t="b">
        <f t="shared" si="712"/>
        <v>0</v>
      </c>
      <c r="E11397" s="14">
        <f t="shared" si="714"/>
        <v>55163</v>
      </c>
      <c r="F11397" s="3"/>
      <c r="G11397" s="5">
        <v>60027</v>
      </c>
    </row>
    <row r="11398" spans="2:7">
      <c r="B11398" s="24">
        <f t="shared" si="715"/>
        <v>55164</v>
      </c>
      <c r="C11398" s="8" t="b">
        <f t="shared" si="713"/>
        <v>0</v>
      </c>
      <c r="D11398" s="21" t="b">
        <f t="shared" si="712"/>
        <v>0</v>
      </c>
      <c r="E11398" s="14">
        <f t="shared" si="714"/>
        <v>55164</v>
      </c>
      <c r="F11398" s="3"/>
      <c r="G11398" s="5">
        <v>60028</v>
      </c>
    </row>
    <row r="11399" spans="2:7">
      <c r="B11399" s="24">
        <f t="shared" si="715"/>
        <v>55165</v>
      </c>
      <c r="C11399" s="8" t="b">
        <f t="shared" si="713"/>
        <v>0</v>
      </c>
      <c r="D11399" s="21" t="b">
        <f t="shared" si="712"/>
        <v>0</v>
      </c>
      <c r="E11399" s="14">
        <f t="shared" si="714"/>
        <v>55165</v>
      </c>
      <c r="F11399" s="3"/>
      <c r="G11399" s="5">
        <v>60029</v>
      </c>
    </row>
    <row r="11400" spans="2:7">
      <c r="B11400" s="24">
        <f t="shared" si="715"/>
        <v>55166</v>
      </c>
      <c r="C11400" s="8" t="b">
        <f t="shared" si="713"/>
        <v>0</v>
      </c>
      <c r="D11400" s="21" t="b">
        <f t="shared" si="712"/>
        <v>0</v>
      </c>
      <c r="E11400" s="14">
        <f t="shared" si="714"/>
        <v>55166</v>
      </c>
      <c r="F11400" s="3"/>
      <c r="G11400" s="5">
        <v>60030</v>
      </c>
    </row>
    <row r="11401" spans="2:7">
      <c r="B11401" s="24">
        <f t="shared" si="715"/>
        <v>55167</v>
      </c>
      <c r="C11401" s="8" t="b">
        <f t="shared" si="713"/>
        <v>1</v>
      </c>
      <c r="D11401" s="21" t="b">
        <f t="shared" si="712"/>
        <v>0</v>
      </c>
      <c r="E11401" s="14" t="b">
        <f t="shared" si="714"/>
        <v>0</v>
      </c>
      <c r="F11401" s="3"/>
      <c r="G11401" s="5">
        <v>60031</v>
      </c>
    </row>
    <row r="11402" spans="2:7">
      <c r="B11402" s="24">
        <f t="shared" si="715"/>
        <v>55168</v>
      </c>
      <c r="C11402" s="8" t="b">
        <f t="shared" si="713"/>
        <v>1</v>
      </c>
      <c r="D11402" s="21" t="b">
        <f t="shared" si="712"/>
        <v>0</v>
      </c>
      <c r="E11402" s="14" t="b">
        <f t="shared" si="714"/>
        <v>0</v>
      </c>
      <c r="F11402" s="3"/>
      <c r="G11402" s="5">
        <v>60034</v>
      </c>
    </row>
    <row r="11403" spans="2:7">
      <c r="B11403" s="24">
        <f t="shared" si="715"/>
        <v>55169</v>
      </c>
      <c r="C11403" s="8" t="b">
        <f t="shared" si="713"/>
        <v>0</v>
      </c>
      <c r="D11403" s="21" t="b">
        <f t="shared" si="712"/>
        <v>0</v>
      </c>
      <c r="E11403" s="14">
        <f t="shared" si="714"/>
        <v>55169</v>
      </c>
      <c r="F11403" s="3"/>
      <c r="G11403" s="5">
        <v>60035</v>
      </c>
    </row>
    <row r="11404" spans="2:7">
      <c r="B11404" s="24">
        <f t="shared" si="715"/>
        <v>55170</v>
      </c>
      <c r="C11404" s="8" t="b">
        <f t="shared" si="713"/>
        <v>0</v>
      </c>
      <c r="D11404" s="21" t="b">
        <f t="shared" si="712"/>
        <v>0</v>
      </c>
      <c r="E11404" s="14">
        <f t="shared" si="714"/>
        <v>55170</v>
      </c>
      <c r="F11404" s="3"/>
      <c r="G11404" s="5">
        <v>60036</v>
      </c>
    </row>
    <row r="11405" spans="2:7">
      <c r="B11405" s="24">
        <f t="shared" si="715"/>
        <v>55171</v>
      </c>
      <c r="C11405" s="8" t="b">
        <f t="shared" si="713"/>
        <v>0</v>
      </c>
      <c r="D11405" s="21" t="b">
        <f t="shared" si="712"/>
        <v>0</v>
      </c>
      <c r="E11405" s="14">
        <f t="shared" si="714"/>
        <v>55171</v>
      </c>
      <c r="F11405" s="3"/>
      <c r="G11405" s="5">
        <v>60037</v>
      </c>
    </row>
    <row r="11406" spans="2:7">
      <c r="B11406" s="24">
        <f t="shared" si="715"/>
        <v>55172</v>
      </c>
      <c r="C11406" s="8" t="b">
        <f t="shared" si="713"/>
        <v>0</v>
      </c>
      <c r="D11406" s="21" t="b">
        <f t="shared" si="712"/>
        <v>0</v>
      </c>
      <c r="E11406" s="14">
        <f t="shared" si="714"/>
        <v>55172</v>
      </c>
      <c r="F11406" s="3"/>
      <c r="G11406" s="5">
        <v>60038</v>
      </c>
    </row>
    <row r="11407" spans="2:7">
      <c r="B11407" s="24">
        <f t="shared" si="715"/>
        <v>55173</v>
      </c>
      <c r="C11407" s="8" t="b">
        <f t="shared" si="713"/>
        <v>0</v>
      </c>
      <c r="D11407" s="21" t="b">
        <f t="shared" si="712"/>
        <v>0</v>
      </c>
      <c r="E11407" s="14">
        <f t="shared" si="714"/>
        <v>55173</v>
      </c>
      <c r="F11407" s="3"/>
      <c r="G11407" s="5">
        <v>60041</v>
      </c>
    </row>
    <row r="11408" spans="2:7">
      <c r="B11408" s="24">
        <f t="shared" si="715"/>
        <v>55174</v>
      </c>
      <c r="C11408" s="8" t="b">
        <f t="shared" si="713"/>
        <v>1</v>
      </c>
      <c r="D11408" s="21" t="b">
        <f t="shared" si="712"/>
        <v>0</v>
      </c>
      <c r="E11408" s="14" t="b">
        <f t="shared" si="714"/>
        <v>0</v>
      </c>
      <c r="F11408" s="3"/>
      <c r="G11408" s="5">
        <v>60042</v>
      </c>
    </row>
    <row r="11409" spans="2:7">
      <c r="B11409" s="24">
        <f t="shared" si="715"/>
        <v>55175</v>
      </c>
      <c r="C11409" s="8" t="b">
        <f t="shared" si="713"/>
        <v>1</v>
      </c>
      <c r="D11409" s="21" t="b">
        <f t="shared" si="712"/>
        <v>0</v>
      </c>
      <c r="E11409" s="14" t="b">
        <f t="shared" si="714"/>
        <v>0</v>
      </c>
      <c r="F11409" s="3"/>
      <c r="G11409" s="5">
        <v>60043</v>
      </c>
    </row>
    <row r="11410" spans="2:7">
      <c r="B11410" s="24">
        <f t="shared" si="715"/>
        <v>55176</v>
      </c>
      <c r="C11410" s="8" t="b">
        <f t="shared" si="713"/>
        <v>0</v>
      </c>
      <c r="D11410" s="21" t="b">
        <f t="shared" si="712"/>
        <v>0</v>
      </c>
      <c r="E11410" s="14">
        <f t="shared" si="714"/>
        <v>55176</v>
      </c>
      <c r="F11410" s="3"/>
      <c r="G11410" s="5">
        <v>60044</v>
      </c>
    </row>
    <row r="11411" spans="2:7">
      <c r="B11411" s="24">
        <f t="shared" si="715"/>
        <v>55177</v>
      </c>
      <c r="C11411" s="8" t="b">
        <f t="shared" si="713"/>
        <v>0</v>
      </c>
      <c r="D11411" s="21" t="b">
        <f t="shared" si="712"/>
        <v>0</v>
      </c>
      <c r="E11411" s="14">
        <f t="shared" si="714"/>
        <v>55177</v>
      </c>
      <c r="F11411" s="3"/>
      <c r="G11411" s="5">
        <v>60045</v>
      </c>
    </row>
    <row r="11412" spans="2:7">
      <c r="B11412" s="24">
        <f t="shared" si="715"/>
        <v>55178</v>
      </c>
      <c r="C11412" s="8" t="b">
        <f t="shared" si="713"/>
        <v>0</v>
      </c>
      <c r="D11412" s="21" t="b">
        <f t="shared" si="712"/>
        <v>0</v>
      </c>
      <c r="E11412" s="14">
        <f t="shared" si="714"/>
        <v>55178</v>
      </c>
      <c r="F11412" s="3"/>
      <c r="G11412" s="5">
        <v>60048</v>
      </c>
    </row>
    <row r="11413" spans="2:7">
      <c r="B11413" s="24">
        <f t="shared" si="715"/>
        <v>55179</v>
      </c>
      <c r="C11413" s="8" t="b">
        <f t="shared" si="713"/>
        <v>0</v>
      </c>
      <c r="D11413" s="21" t="b">
        <f t="shared" si="712"/>
        <v>0</v>
      </c>
      <c r="E11413" s="14">
        <f t="shared" si="714"/>
        <v>55179</v>
      </c>
      <c r="F11413" s="3"/>
      <c r="G11413" s="5">
        <v>60049</v>
      </c>
    </row>
    <row r="11414" spans="2:7">
      <c r="B11414" s="24">
        <f t="shared" si="715"/>
        <v>55180</v>
      </c>
      <c r="C11414" s="8" t="b">
        <f t="shared" si="713"/>
        <v>0</v>
      </c>
      <c r="D11414" s="21" t="b">
        <f t="shared" si="712"/>
        <v>0</v>
      </c>
      <c r="E11414" s="14">
        <f t="shared" si="714"/>
        <v>55180</v>
      </c>
      <c r="F11414" s="3"/>
      <c r="G11414" s="5">
        <v>60050</v>
      </c>
    </row>
    <row r="11415" spans="2:7">
      <c r="B11415" s="24">
        <f t="shared" si="715"/>
        <v>55181</v>
      </c>
      <c r="C11415" s="8" t="b">
        <f t="shared" si="713"/>
        <v>1</v>
      </c>
      <c r="D11415" s="21" t="b">
        <f t="shared" si="712"/>
        <v>0</v>
      </c>
      <c r="E11415" s="14" t="b">
        <f t="shared" si="714"/>
        <v>0</v>
      </c>
      <c r="F11415" s="3"/>
      <c r="G11415" s="5">
        <v>60051</v>
      </c>
    </row>
    <row r="11416" spans="2:7">
      <c r="B11416" s="24">
        <f t="shared" si="715"/>
        <v>55182</v>
      </c>
      <c r="C11416" s="8" t="b">
        <f t="shared" si="713"/>
        <v>1</v>
      </c>
      <c r="D11416" s="21" t="b">
        <f t="shared" si="712"/>
        <v>0</v>
      </c>
      <c r="E11416" s="14" t="b">
        <f t="shared" si="714"/>
        <v>0</v>
      </c>
      <c r="F11416" s="3"/>
      <c r="G11416" s="5">
        <v>60052</v>
      </c>
    </row>
    <row r="11417" spans="2:7">
      <c r="B11417" s="24">
        <f t="shared" si="715"/>
        <v>55183</v>
      </c>
      <c r="C11417" s="8" t="b">
        <f t="shared" si="713"/>
        <v>0</v>
      </c>
      <c r="D11417" s="21" t="b">
        <f t="shared" si="712"/>
        <v>0</v>
      </c>
      <c r="E11417" s="14">
        <f t="shared" si="714"/>
        <v>55183</v>
      </c>
      <c r="F11417" s="3"/>
      <c r="G11417" s="5">
        <v>60055</v>
      </c>
    </row>
    <row r="11418" spans="2:7">
      <c r="B11418" s="24">
        <f t="shared" si="715"/>
        <v>55184</v>
      </c>
      <c r="C11418" s="8" t="b">
        <f t="shared" si="713"/>
        <v>0</v>
      </c>
      <c r="D11418" s="21" t="b">
        <f t="shared" si="712"/>
        <v>0</v>
      </c>
      <c r="E11418" s="14">
        <f t="shared" si="714"/>
        <v>55184</v>
      </c>
      <c r="F11418" s="3"/>
      <c r="G11418" s="5">
        <v>60056</v>
      </c>
    </row>
    <row r="11419" spans="2:7">
      <c r="B11419" s="24">
        <f t="shared" si="715"/>
        <v>55185</v>
      </c>
      <c r="C11419" s="8" t="b">
        <f t="shared" si="713"/>
        <v>0</v>
      </c>
      <c r="D11419" s="21" t="b">
        <f t="shared" si="712"/>
        <v>0</v>
      </c>
      <c r="E11419" s="14">
        <f t="shared" si="714"/>
        <v>55185</v>
      </c>
      <c r="F11419" s="3"/>
      <c r="G11419" s="5">
        <v>60057</v>
      </c>
    </row>
    <row r="11420" spans="2:7">
      <c r="B11420" s="24">
        <f t="shared" si="715"/>
        <v>55186</v>
      </c>
      <c r="C11420" s="8" t="b">
        <f t="shared" si="713"/>
        <v>0</v>
      </c>
      <c r="D11420" s="21" t="b">
        <f t="shared" si="712"/>
        <v>0</v>
      </c>
      <c r="E11420" s="14">
        <f t="shared" si="714"/>
        <v>55186</v>
      </c>
      <c r="F11420" s="3"/>
      <c r="G11420" s="5">
        <v>60058</v>
      </c>
    </row>
    <row r="11421" spans="2:7">
      <c r="B11421" s="24">
        <f t="shared" si="715"/>
        <v>55187</v>
      </c>
      <c r="C11421" s="8" t="b">
        <f t="shared" si="713"/>
        <v>0</v>
      </c>
      <c r="D11421" s="21" t="b">
        <f t="shared" si="712"/>
        <v>0</v>
      </c>
      <c r="E11421" s="14">
        <f t="shared" si="714"/>
        <v>55187</v>
      </c>
      <c r="F11421" s="3"/>
      <c r="G11421" s="5">
        <v>60059</v>
      </c>
    </row>
    <row r="11422" spans="2:7">
      <c r="B11422" s="24">
        <f t="shared" si="715"/>
        <v>55188</v>
      </c>
      <c r="C11422" s="8" t="b">
        <f t="shared" si="713"/>
        <v>1</v>
      </c>
      <c r="D11422" s="21" t="b">
        <f t="shared" si="712"/>
        <v>0</v>
      </c>
      <c r="E11422" s="14" t="b">
        <f t="shared" si="714"/>
        <v>0</v>
      </c>
      <c r="F11422" s="3"/>
      <c r="G11422" s="5">
        <v>60062</v>
      </c>
    </row>
    <row r="11423" spans="2:7">
      <c r="B11423" s="24">
        <f t="shared" si="715"/>
        <v>55189</v>
      </c>
      <c r="C11423" s="8" t="b">
        <f t="shared" si="713"/>
        <v>1</v>
      </c>
      <c r="D11423" s="21" t="b">
        <f t="shared" si="712"/>
        <v>0</v>
      </c>
      <c r="E11423" s="14" t="b">
        <f t="shared" si="714"/>
        <v>0</v>
      </c>
      <c r="F11423" s="3"/>
      <c r="G11423" s="5">
        <v>60063</v>
      </c>
    </row>
    <row r="11424" spans="2:7">
      <c r="B11424" s="24">
        <f t="shared" si="715"/>
        <v>55190</v>
      </c>
      <c r="C11424" s="8" t="b">
        <f t="shared" si="713"/>
        <v>0</v>
      </c>
      <c r="D11424" s="21" t="b">
        <f t="shared" si="712"/>
        <v>0</v>
      </c>
      <c r="E11424" s="14">
        <f t="shared" si="714"/>
        <v>55190</v>
      </c>
      <c r="F11424" s="3"/>
      <c r="G11424" s="5">
        <v>60064</v>
      </c>
    </row>
    <row r="11425" spans="2:7">
      <c r="B11425" s="24">
        <f t="shared" si="715"/>
        <v>55191</v>
      </c>
      <c r="C11425" s="8" t="b">
        <f t="shared" si="713"/>
        <v>0</v>
      </c>
      <c r="D11425" s="21" t="b">
        <f t="shared" si="712"/>
        <v>0</v>
      </c>
      <c r="E11425" s="14">
        <f t="shared" si="714"/>
        <v>55191</v>
      </c>
      <c r="F11425" s="3"/>
      <c r="G11425" s="5">
        <v>60065</v>
      </c>
    </row>
    <row r="11426" spans="2:7">
      <c r="B11426" s="24">
        <f t="shared" si="715"/>
        <v>55192</v>
      </c>
      <c r="C11426" s="8" t="b">
        <f t="shared" si="713"/>
        <v>0</v>
      </c>
      <c r="D11426" s="21" t="b">
        <f t="shared" si="712"/>
        <v>0</v>
      </c>
      <c r="E11426" s="14">
        <f t="shared" si="714"/>
        <v>55192</v>
      </c>
      <c r="F11426" s="3"/>
      <c r="G11426" s="5">
        <v>60066</v>
      </c>
    </row>
    <row r="11427" spans="2:7">
      <c r="B11427" s="24">
        <f t="shared" si="715"/>
        <v>55193</v>
      </c>
      <c r="C11427" s="8" t="b">
        <f t="shared" si="713"/>
        <v>0</v>
      </c>
      <c r="D11427" s="21" t="b">
        <f t="shared" si="712"/>
        <v>0</v>
      </c>
      <c r="E11427" s="14">
        <f t="shared" si="714"/>
        <v>55193</v>
      </c>
      <c r="F11427" s="3"/>
      <c r="G11427" s="5">
        <v>60069</v>
      </c>
    </row>
    <row r="11428" spans="2:7">
      <c r="B11428" s="24">
        <f t="shared" si="715"/>
        <v>55194</v>
      </c>
      <c r="C11428" s="8" t="b">
        <f t="shared" si="713"/>
        <v>0</v>
      </c>
      <c r="D11428" s="21" t="b">
        <f t="shared" si="712"/>
        <v>0</v>
      </c>
      <c r="E11428" s="14">
        <f t="shared" si="714"/>
        <v>55194</v>
      </c>
      <c r="F11428" s="3"/>
      <c r="G11428" s="5">
        <v>60070</v>
      </c>
    </row>
    <row r="11429" spans="2:7">
      <c r="B11429" s="24">
        <f t="shared" si="715"/>
        <v>55195</v>
      </c>
      <c r="C11429" s="8" t="b">
        <f t="shared" si="713"/>
        <v>1</v>
      </c>
      <c r="D11429" s="21" t="b">
        <f t="shared" si="712"/>
        <v>0</v>
      </c>
      <c r="E11429" s="14" t="b">
        <f t="shared" si="714"/>
        <v>0</v>
      </c>
      <c r="F11429" s="3"/>
      <c r="G11429" s="5">
        <v>60071</v>
      </c>
    </row>
    <row r="11430" spans="2:7">
      <c r="B11430" s="24">
        <f t="shared" si="715"/>
        <v>55196</v>
      </c>
      <c r="C11430" s="8" t="b">
        <f t="shared" si="713"/>
        <v>1</v>
      </c>
      <c r="D11430" s="21" t="b">
        <f t="shared" si="712"/>
        <v>0</v>
      </c>
      <c r="E11430" s="14" t="b">
        <f t="shared" si="714"/>
        <v>0</v>
      </c>
      <c r="F11430" s="3"/>
      <c r="G11430" s="5">
        <v>60072</v>
      </c>
    </row>
    <row r="11431" spans="2:7">
      <c r="B11431" s="24">
        <f t="shared" si="715"/>
        <v>55197</v>
      </c>
      <c r="C11431" s="8" t="b">
        <f t="shared" si="713"/>
        <v>0</v>
      </c>
      <c r="D11431" s="21" t="b">
        <f t="shared" si="712"/>
        <v>0</v>
      </c>
      <c r="E11431" s="14">
        <f t="shared" si="714"/>
        <v>55197</v>
      </c>
      <c r="F11431" s="3"/>
      <c r="G11431" s="5">
        <v>60073</v>
      </c>
    </row>
    <row r="11432" spans="2:7">
      <c r="B11432" s="24">
        <f t="shared" si="715"/>
        <v>55198</v>
      </c>
      <c r="C11432" s="8" t="b">
        <f t="shared" si="713"/>
        <v>0</v>
      </c>
      <c r="D11432" s="21" t="b">
        <f t="shared" si="712"/>
        <v>0</v>
      </c>
      <c r="E11432" s="14">
        <f t="shared" si="714"/>
        <v>55198</v>
      </c>
      <c r="F11432" s="3"/>
      <c r="G11432" s="5">
        <v>60076</v>
      </c>
    </row>
    <row r="11433" spans="2:7">
      <c r="B11433" s="24">
        <f t="shared" si="715"/>
        <v>55199</v>
      </c>
      <c r="C11433" s="8" t="b">
        <f t="shared" si="713"/>
        <v>0</v>
      </c>
      <c r="D11433" s="21" t="b">
        <f t="shared" si="712"/>
        <v>0</v>
      </c>
      <c r="E11433" s="14">
        <f t="shared" si="714"/>
        <v>55199</v>
      </c>
      <c r="F11433" s="3"/>
      <c r="G11433" s="5">
        <v>60077</v>
      </c>
    </row>
    <row r="11434" spans="2:7">
      <c r="B11434" s="24">
        <f t="shared" si="715"/>
        <v>55200</v>
      </c>
      <c r="C11434" s="8" t="b">
        <f t="shared" si="713"/>
        <v>0</v>
      </c>
      <c r="D11434" s="21" t="b">
        <f t="shared" si="712"/>
        <v>0</v>
      </c>
      <c r="E11434" s="14">
        <f t="shared" si="714"/>
        <v>55200</v>
      </c>
      <c r="F11434" s="3"/>
      <c r="G11434" s="5">
        <v>60078</v>
      </c>
    </row>
    <row r="11435" spans="2:7">
      <c r="B11435" s="24">
        <f t="shared" si="715"/>
        <v>55201</v>
      </c>
      <c r="C11435" s="8" t="b">
        <f t="shared" si="713"/>
        <v>0</v>
      </c>
      <c r="D11435" s="21" t="b">
        <f t="shared" si="712"/>
        <v>0</v>
      </c>
      <c r="E11435" s="14">
        <f t="shared" si="714"/>
        <v>55201</v>
      </c>
      <c r="F11435" s="3"/>
      <c r="G11435" s="5">
        <v>60079</v>
      </c>
    </row>
    <row r="11436" spans="2:7">
      <c r="B11436" s="24">
        <f t="shared" si="715"/>
        <v>55202</v>
      </c>
      <c r="C11436" s="8" t="b">
        <f t="shared" si="713"/>
        <v>1</v>
      </c>
      <c r="D11436" s="21" t="b">
        <f t="shared" si="712"/>
        <v>0</v>
      </c>
      <c r="E11436" s="14" t="b">
        <f t="shared" si="714"/>
        <v>0</v>
      </c>
      <c r="F11436" s="3"/>
      <c r="G11436" s="5">
        <v>60080</v>
      </c>
    </row>
    <row r="11437" spans="2:7">
      <c r="B11437" s="24">
        <f t="shared" si="715"/>
        <v>55203</v>
      </c>
      <c r="C11437" s="8" t="b">
        <f t="shared" si="713"/>
        <v>1</v>
      </c>
      <c r="D11437" s="21" t="b">
        <f t="shared" si="712"/>
        <v>0</v>
      </c>
      <c r="E11437" s="14" t="b">
        <f t="shared" si="714"/>
        <v>0</v>
      </c>
      <c r="F11437" s="3"/>
      <c r="G11437" s="5">
        <v>60083</v>
      </c>
    </row>
    <row r="11438" spans="2:7">
      <c r="B11438" s="24">
        <f t="shared" si="715"/>
        <v>55204</v>
      </c>
      <c r="C11438" s="8" t="b">
        <f t="shared" si="713"/>
        <v>0</v>
      </c>
      <c r="D11438" s="21" t="b">
        <f t="shared" si="712"/>
        <v>0</v>
      </c>
      <c r="E11438" s="14">
        <f t="shared" si="714"/>
        <v>55204</v>
      </c>
      <c r="F11438" s="3"/>
      <c r="G11438" s="5">
        <v>60084</v>
      </c>
    </row>
    <row r="11439" spans="2:7">
      <c r="B11439" s="24">
        <f t="shared" si="715"/>
        <v>55205</v>
      </c>
      <c r="C11439" s="8" t="b">
        <f t="shared" si="713"/>
        <v>0</v>
      </c>
      <c r="D11439" s="21" t="b">
        <f t="shared" si="712"/>
        <v>0</v>
      </c>
      <c r="E11439" s="14">
        <f t="shared" si="714"/>
        <v>55205</v>
      </c>
      <c r="F11439" s="3"/>
      <c r="G11439" s="5">
        <v>60085</v>
      </c>
    </row>
    <row r="11440" spans="2:7">
      <c r="B11440" s="24">
        <f t="shared" si="715"/>
        <v>55206</v>
      </c>
      <c r="C11440" s="8" t="b">
        <f t="shared" si="713"/>
        <v>0</v>
      </c>
      <c r="D11440" s="21" t="b">
        <f t="shared" si="712"/>
        <v>0</v>
      </c>
      <c r="E11440" s="14">
        <f t="shared" si="714"/>
        <v>55206</v>
      </c>
      <c r="F11440" s="3"/>
      <c r="G11440" s="5">
        <v>60086</v>
      </c>
    </row>
    <row r="11441" spans="2:7">
      <c r="B11441" s="24">
        <f t="shared" si="715"/>
        <v>55207</v>
      </c>
      <c r="C11441" s="8" t="b">
        <f t="shared" si="713"/>
        <v>0</v>
      </c>
      <c r="D11441" s="21" t="b">
        <f t="shared" si="712"/>
        <v>0</v>
      </c>
      <c r="E11441" s="14">
        <f t="shared" si="714"/>
        <v>55207</v>
      </c>
      <c r="F11441" s="3"/>
      <c r="G11441" s="5">
        <v>60087</v>
      </c>
    </row>
    <row r="11442" spans="2:7">
      <c r="B11442" s="24">
        <f t="shared" si="715"/>
        <v>55208</v>
      </c>
      <c r="C11442" s="8" t="b">
        <f t="shared" si="713"/>
        <v>0</v>
      </c>
      <c r="D11442" s="21" t="b">
        <f t="shared" si="712"/>
        <v>0</v>
      </c>
      <c r="E11442" s="14">
        <f t="shared" si="714"/>
        <v>55208</v>
      </c>
      <c r="F11442" s="3"/>
      <c r="G11442" s="5">
        <v>60090</v>
      </c>
    </row>
    <row r="11443" spans="2:7">
      <c r="B11443" s="24">
        <f t="shared" si="715"/>
        <v>55209</v>
      </c>
      <c r="C11443" s="8" t="b">
        <f t="shared" si="713"/>
        <v>1</v>
      </c>
      <c r="D11443" s="21" t="b">
        <f t="shared" si="712"/>
        <v>0</v>
      </c>
      <c r="E11443" s="14" t="b">
        <f t="shared" si="714"/>
        <v>0</v>
      </c>
      <c r="F11443" s="3"/>
      <c r="G11443" s="5">
        <v>60091</v>
      </c>
    </row>
    <row r="11444" spans="2:7">
      <c r="B11444" s="24">
        <f t="shared" si="715"/>
        <v>55210</v>
      </c>
      <c r="C11444" s="8" t="b">
        <f t="shared" si="713"/>
        <v>1</v>
      </c>
      <c r="D11444" s="21" t="b">
        <f t="shared" si="712"/>
        <v>0</v>
      </c>
      <c r="E11444" s="14" t="b">
        <f t="shared" si="714"/>
        <v>0</v>
      </c>
      <c r="F11444" s="3"/>
      <c r="G11444" s="5">
        <v>60092</v>
      </c>
    </row>
    <row r="11445" spans="2:7">
      <c r="B11445" s="24">
        <f t="shared" si="715"/>
        <v>55211</v>
      </c>
      <c r="C11445" s="8" t="b">
        <f t="shared" si="713"/>
        <v>0</v>
      </c>
      <c r="D11445" s="21" t="b">
        <f t="shared" si="712"/>
        <v>0</v>
      </c>
      <c r="E11445" s="14">
        <f t="shared" si="714"/>
        <v>55211</v>
      </c>
      <c r="F11445" s="3"/>
      <c r="G11445" s="5">
        <v>60093</v>
      </c>
    </row>
    <row r="11446" spans="2:7">
      <c r="B11446" s="24">
        <f t="shared" si="715"/>
        <v>55212</v>
      </c>
      <c r="C11446" s="8" t="b">
        <f t="shared" si="713"/>
        <v>0</v>
      </c>
      <c r="D11446" s="21" t="b">
        <f t="shared" si="712"/>
        <v>0</v>
      </c>
      <c r="E11446" s="14">
        <f t="shared" si="714"/>
        <v>55212</v>
      </c>
      <c r="F11446" s="3"/>
      <c r="G11446" s="5">
        <v>60094</v>
      </c>
    </row>
    <row r="11447" spans="2:7">
      <c r="B11447" s="24">
        <f t="shared" si="715"/>
        <v>55213</v>
      </c>
      <c r="C11447" s="8" t="b">
        <f t="shared" si="713"/>
        <v>0</v>
      </c>
      <c r="D11447" s="21" t="b">
        <f t="shared" si="712"/>
        <v>0</v>
      </c>
      <c r="E11447" s="14">
        <f t="shared" si="714"/>
        <v>55213</v>
      </c>
      <c r="F11447" s="3"/>
      <c r="G11447" s="5">
        <v>60097</v>
      </c>
    </row>
    <row r="11448" spans="2:7">
      <c r="B11448" s="24">
        <f t="shared" si="715"/>
        <v>55214</v>
      </c>
      <c r="C11448" s="8" t="b">
        <f t="shared" si="713"/>
        <v>0</v>
      </c>
      <c r="D11448" s="21" t="b">
        <f t="shared" si="712"/>
        <v>0</v>
      </c>
      <c r="E11448" s="14">
        <f t="shared" si="714"/>
        <v>55214</v>
      </c>
      <c r="F11448" s="3"/>
      <c r="G11448" s="5">
        <v>60098</v>
      </c>
    </row>
    <row r="11449" spans="2:7">
      <c r="B11449" s="24">
        <f t="shared" si="715"/>
        <v>55215</v>
      </c>
      <c r="C11449" s="8" t="b">
        <f t="shared" si="713"/>
        <v>0</v>
      </c>
      <c r="D11449" s="21" t="b">
        <f t="shared" si="712"/>
        <v>0</v>
      </c>
      <c r="E11449" s="14">
        <f t="shared" si="714"/>
        <v>55215</v>
      </c>
      <c r="F11449" s="3"/>
      <c r="G11449" s="5">
        <v>60099</v>
      </c>
    </row>
    <row r="11450" spans="2:7">
      <c r="B11450" s="24">
        <f t="shared" si="715"/>
        <v>55216</v>
      </c>
      <c r="C11450" s="8" t="b">
        <f t="shared" si="713"/>
        <v>1</v>
      </c>
      <c r="D11450" s="21" t="b">
        <f t="shared" si="712"/>
        <v>0</v>
      </c>
      <c r="E11450" s="14" t="b">
        <f t="shared" si="714"/>
        <v>0</v>
      </c>
      <c r="F11450" s="3"/>
      <c r="G11450" s="5">
        <v>60100</v>
      </c>
    </row>
    <row r="11451" spans="2:7">
      <c r="B11451" s="24">
        <f t="shared" si="715"/>
        <v>55217</v>
      </c>
      <c r="C11451" s="8" t="b">
        <f t="shared" si="713"/>
        <v>1</v>
      </c>
      <c r="D11451" s="21" t="b">
        <f t="shared" si="712"/>
        <v>0</v>
      </c>
      <c r="E11451" s="14" t="b">
        <f t="shared" si="714"/>
        <v>0</v>
      </c>
      <c r="F11451" s="3"/>
      <c r="G11451" s="5">
        <v>60101</v>
      </c>
    </row>
    <row r="11452" spans="2:7">
      <c r="B11452" s="24">
        <f t="shared" si="715"/>
        <v>55218</v>
      </c>
      <c r="C11452" s="8" t="b">
        <f t="shared" si="713"/>
        <v>0</v>
      </c>
      <c r="D11452" s="21" t="b">
        <f t="shared" si="712"/>
        <v>0</v>
      </c>
      <c r="E11452" s="14">
        <f t="shared" si="714"/>
        <v>55218</v>
      </c>
      <c r="F11452" s="3"/>
      <c r="G11452" s="5">
        <v>60104</v>
      </c>
    </row>
    <row r="11453" spans="2:7">
      <c r="B11453" s="24">
        <f t="shared" si="715"/>
        <v>55219</v>
      </c>
      <c r="C11453" s="8" t="b">
        <f t="shared" si="713"/>
        <v>0</v>
      </c>
      <c r="D11453" s="21" t="b">
        <f t="shared" si="712"/>
        <v>0</v>
      </c>
      <c r="E11453" s="14">
        <f t="shared" si="714"/>
        <v>55219</v>
      </c>
      <c r="F11453" s="3"/>
      <c r="G11453" s="5">
        <v>60105</v>
      </c>
    </row>
    <row r="11454" spans="2:7">
      <c r="B11454" s="24">
        <f t="shared" si="715"/>
        <v>55220</v>
      </c>
      <c r="C11454" s="8" t="b">
        <f t="shared" si="713"/>
        <v>0</v>
      </c>
      <c r="D11454" s="21" t="b">
        <f t="shared" si="712"/>
        <v>0</v>
      </c>
      <c r="E11454" s="14">
        <f t="shared" si="714"/>
        <v>55220</v>
      </c>
      <c r="F11454" s="3"/>
      <c r="G11454" s="5">
        <v>60106</v>
      </c>
    </row>
    <row r="11455" spans="2:7">
      <c r="B11455" s="24">
        <f t="shared" si="715"/>
        <v>55221</v>
      </c>
      <c r="C11455" s="8" t="b">
        <f t="shared" si="713"/>
        <v>0</v>
      </c>
      <c r="D11455" s="21" t="b">
        <f t="shared" si="712"/>
        <v>0</v>
      </c>
      <c r="E11455" s="14">
        <f t="shared" si="714"/>
        <v>55221</v>
      </c>
      <c r="F11455" s="3"/>
      <c r="G11455" s="5">
        <v>60107</v>
      </c>
    </row>
    <row r="11456" spans="2:7">
      <c r="B11456" s="24">
        <f t="shared" si="715"/>
        <v>55222</v>
      </c>
      <c r="C11456" s="8" t="b">
        <f t="shared" si="713"/>
        <v>0</v>
      </c>
      <c r="D11456" s="21" t="b">
        <f t="shared" si="712"/>
        <v>0</v>
      </c>
      <c r="E11456" s="14">
        <f t="shared" si="714"/>
        <v>55222</v>
      </c>
      <c r="F11456" s="3"/>
      <c r="G11456" s="5">
        <v>60108</v>
      </c>
    </row>
    <row r="11457" spans="2:7">
      <c r="B11457" s="24">
        <f t="shared" si="715"/>
        <v>55223</v>
      </c>
      <c r="C11457" s="8" t="b">
        <f t="shared" si="713"/>
        <v>1</v>
      </c>
      <c r="D11457" s="21" t="b">
        <f t="shared" si="712"/>
        <v>0</v>
      </c>
      <c r="E11457" s="14" t="b">
        <f t="shared" si="714"/>
        <v>0</v>
      </c>
      <c r="F11457" s="3"/>
      <c r="G11457" s="5">
        <v>60111</v>
      </c>
    </row>
    <row r="11458" spans="2:7">
      <c r="B11458" s="24">
        <f t="shared" si="715"/>
        <v>55224</v>
      </c>
      <c r="C11458" s="8" t="b">
        <f t="shared" si="713"/>
        <v>1</v>
      </c>
      <c r="D11458" s="21" t="b">
        <f t="shared" si="712"/>
        <v>0</v>
      </c>
      <c r="E11458" s="14" t="b">
        <f t="shared" si="714"/>
        <v>0</v>
      </c>
      <c r="F11458" s="3"/>
      <c r="G11458" s="5">
        <v>60112</v>
      </c>
    </row>
    <row r="11459" spans="2:7">
      <c r="B11459" s="24">
        <f t="shared" si="715"/>
        <v>55225</v>
      </c>
      <c r="C11459" s="8" t="b">
        <f t="shared" si="713"/>
        <v>0</v>
      </c>
      <c r="D11459" s="21" t="b">
        <f t="shared" ref="D11459:D11522" si="716">IF(TYPE(VLOOKUP(B11459,Holidays,1,0))&lt;&gt;1,FALSE,TRUE)</f>
        <v>0</v>
      </c>
      <c r="E11459" s="14">
        <f t="shared" si="714"/>
        <v>55225</v>
      </c>
      <c r="F11459" s="3"/>
      <c r="G11459" s="5">
        <v>60113</v>
      </c>
    </row>
    <row r="11460" spans="2:7">
      <c r="B11460" s="24">
        <f t="shared" si="715"/>
        <v>55226</v>
      </c>
      <c r="C11460" s="8" t="b">
        <f t="shared" ref="C11460:C11523" si="717">IF(WEEKDAY(B11460,2)&gt;5,TRUE)</f>
        <v>0</v>
      </c>
      <c r="D11460" s="21" t="b">
        <f t="shared" si="716"/>
        <v>0</v>
      </c>
      <c r="E11460" s="14">
        <f t="shared" ref="E11460:E11523" si="718">IF(OR(C11460,D11460),FALSE,B11460)</f>
        <v>55226</v>
      </c>
      <c r="F11460" s="3"/>
      <c r="G11460" s="5">
        <v>60114</v>
      </c>
    </row>
    <row r="11461" spans="2:7">
      <c r="B11461" s="24">
        <f t="shared" ref="B11461:B11524" si="719">B11460+1</f>
        <v>55227</v>
      </c>
      <c r="C11461" s="8" t="b">
        <f t="shared" si="717"/>
        <v>0</v>
      </c>
      <c r="D11461" s="21" t="b">
        <f t="shared" si="716"/>
        <v>0</v>
      </c>
      <c r="E11461" s="14">
        <f t="shared" si="718"/>
        <v>55227</v>
      </c>
      <c r="F11461" s="3"/>
      <c r="G11461" s="5">
        <v>60115</v>
      </c>
    </row>
    <row r="11462" spans="2:7">
      <c r="B11462" s="24">
        <f t="shared" si="719"/>
        <v>55228</v>
      </c>
      <c r="C11462" s="8" t="b">
        <f t="shared" si="717"/>
        <v>0</v>
      </c>
      <c r="D11462" s="21" t="b">
        <f t="shared" si="716"/>
        <v>0</v>
      </c>
      <c r="E11462" s="14">
        <f t="shared" si="718"/>
        <v>55228</v>
      </c>
      <c r="F11462" s="3"/>
      <c r="G11462" s="5">
        <v>60118</v>
      </c>
    </row>
    <row r="11463" spans="2:7">
      <c r="B11463" s="24">
        <f t="shared" si="719"/>
        <v>55229</v>
      </c>
      <c r="C11463" s="8" t="b">
        <f t="shared" si="717"/>
        <v>0</v>
      </c>
      <c r="D11463" s="21" t="b">
        <f t="shared" si="716"/>
        <v>0</v>
      </c>
      <c r="E11463" s="14">
        <f t="shared" si="718"/>
        <v>55229</v>
      </c>
      <c r="F11463" s="3"/>
      <c r="G11463" s="5">
        <v>60119</v>
      </c>
    </row>
    <row r="11464" spans="2:7">
      <c r="B11464" s="24">
        <f t="shared" si="719"/>
        <v>55230</v>
      </c>
      <c r="C11464" s="8" t="b">
        <f t="shared" si="717"/>
        <v>1</v>
      </c>
      <c r="D11464" s="21" t="b">
        <f t="shared" si="716"/>
        <v>0</v>
      </c>
      <c r="E11464" s="14" t="b">
        <f t="shared" si="718"/>
        <v>0</v>
      </c>
      <c r="F11464" s="3"/>
      <c r="G11464" s="5">
        <v>60120</v>
      </c>
    </row>
    <row r="11465" spans="2:7">
      <c r="B11465" s="24">
        <f t="shared" si="719"/>
        <v>55231</v>
      </c>
      <c r="C11465" s="8" t="b">
        <f t="shared" si="717"/>
        <v>1</v>
      </c>
      <c r="D11465" s="21" t="b">
        <f t="shared" si="716"/>
        <v>0</v>
      </c>
      <c r="E11465" s="14" t="b">
        <f t="shared" si="718"/>
        <v>0</v>
      </c>
      <c r="F11465" s="3"/>
      <c r="G11465" s="5">
        <v>60121</v>
      </c>
    </row>
    <row r="11466" spans="2:7">
      <c r="B11466" s="24">
        <f t="shared" si="719"/>
        <v>55232</v>
      </c>
      <c r="C11466" s="8" t="b">
        <f t="shared" si="717"/>
        <v>0</v>
      </c>
      <c r="D11466" s="21" t="b">
        <f t="shared" si="716"/>
        <v>0</v>
      </c>
      <c r="E11466" s="14">
        <f t="shared" si="718"/>
        <v>55232</v>
      </c>
      <c r="F11466" s="3"/>
      <c r="G11466" s="5">
        <v>60122</v>
      </c>
    </row>
    <row r="11467" spans="2:7">
      <c r="B11467" s="24">
        <f t="shared" si="719"/>
        <v>55233</v>
      </c>
      <c r="C11467" s="8" t="b">
        <f t="shared" si="717"/>
        <v>0</v>
      </c>
      <c r="D11467" s="21" t="b">
        <f t="shared" si="716"/>
        <v>0</v>
      </c>
      <c r="E11467" s="14">
        <f t="shared" si="718"/>
        <v>55233</v>
      </c>
      <c r="F11467" s="3"/>
      <c r="G11467" s="5">
        <v>60125</v>
      </c>
    </row>
    <row r="11468" spans="2:7">
      <c r="B11468" s="24">
        <f t="shared" si="719"/>
        <v>55234</v>
      </c>
      <c r="C11468" s="8" t="b">
        <f t="shared" si="717"/>
        <v>0</v>
      </c>
      <c r="D11468" s="21" t="b">
        <f t="shared" si="716"/>
        <v>0</v>
      </c>
      <c r="E11468" s="14">
        <f t="shared" si="718"/>
        <v>55234</v>
      </c>
      <c r="F11468" s="3"/>
      <c r="G11468" s="5">
        <v>60126</v>
      </c>
    </row>
    <row r="11469" spans="2:7">
      <c r="B11469" s="24">
        <f t="shared" si="719"/>
        <v>55235</v>
      </c>
      <c r="C11469" s="8" t="b">
        <f t="shared" si="717"/>
        <v>0</v>
      </c>
      <c r="D11469" s="21" t="b">
        <f t="shared" si="716"/>
        <v>0</v>
      </c>
      <c r="E11469" s="14">
        <f t="shared" si="718"/>
        <v>55235</v>
      </c>
      <c r="F11469" s="3"/>
      <c r="G11469" s="5">
        <v>60127</v>
      </c>
    </row>
    <row r="11470" spans="2:7">
      <c r="B11470" s="24">
        <f t="shared" si="719"/>
        <v>55236</v>
      </c>
      <c r="C11470" s="8" t="b">
        <f t="shared" si="717"/>
        <v>0</v>
      </c>
      <c r="D11470" s="21" t="b">
        <f t="shared" si="716"/>
        <v>0</v>
      </c>
      <c r="E11470" s="14">
        <f t="shared" si="718"/>
        <v>55236</v>
      </c>
      <c r="F11470" s="3"/>
      <c r="G11470" s="5">
        <v>60128</v>
      </c>
    </row>
    <row r="11471" spans="2:7">
      <c r="B11471" s="24">
        <f t="shared" si="719"/>
        <v>55237</v>
      </c>
      <c r="C11471" s="8" t="b">
        <f t="shared" si="717"/>
        <v>1</v>
      </c>
      <c r="D11471" s="21" t="b">
        <f t="shared" si="716"/>
        <v>0</v>
      </c>
      <c r="E11471" s="14" t="b">
        <f t="shared" si="718"/>
        <v>0</v>
      </c>
      <c r="F11471" s="3"/>
      <c r="G11471" s="5">
        <v>60129</v>
      </c>
    </row>
    <row r="11472" spans="2:7">
      <c r="B11472" s="24">
        <f t="shared" si="719"/>
        <v>55238</v>
      </c>
      <c r="C11472" s="8" t="b">
        <f t="shared" si="717"/>
        <v>1</v>
      </c>
      <c r="D11472" s="21" t="b">
        <f t="shared" si="716"/>
        <v>0</v>
      </c>
      <c r="E11472" s="14" t="b">
        <f t="shared" si="718"/>
        <v>0</v>
      </c>
      <c r="F11472" s="3"/>
      <c r="G11472" s="5">
        <v>60132</v>
      </c>
    </row>
    <row r="11473" spans="2:7">
      <c r="B11473" s="24">
        <f t="shared" si="719"/>
        <v>55239</v>
      </c>
      <c r="C11473" s="8" t="b">
        <f t="shared" si="717"/>
        <v>0</v>
      </c>
      <c r="D11473" s="21" t="b">
        <f t="shared" si="716"/>
        <v>0</v>
      </c>
      <c r="E11473" s="14">
        <f t="shared" si="718"/>
        <v>55239</v>
      </c>
      <c r="F11473" s="3"/>
      <c r="G11473" s="5">
        <v>60133</v>
      </c>
    </row>
    <row r="11474" spans="2:7">
      <c r="B11474" s="24">
        <f t="shared" si="719"/>
        <v>55240</v>
      </c>
      <c r="C11474" s="8" t="b">
        <f t="shared" si="717"/>
        <v>0</v>
      </c>
      <c r="D11474" s="21" t="b">
        <f t="shared" si="716"/>
        <v>0</v>
      </c>
      <c r="E11474" s="14">
        <f t="shared" si="718"/>
        <v>55240</v>
      </c>
      <c r="F11474" s="3"/>
      <c r="G11474" s="5">
        <v>60134</v>
      </c>
    </row>
    <row r="11475" spans="2:7">
      <c r="B11475" s="24">
        <f t="shared" si="719"/>
        <v>55241</v>
      </c>
      <c r="C11475" s="8" t="b">
        <f t="shared" si="717"/>
        <v>0</v>
      </c>
      <c r="D11475" s="21" t="b">
        <f t="shared" si="716"/>
        <v>0</v>
      </c>
      <c r="E11475" s="14">
        <f t="shared" si="718"/>
        <v>55241</v>
      </c>
      <c r="F11475" s="3"/>
      <c r="G11475" s="5">
        <v>60135</v>
      </c>
    </row>
    <row r="11476" spans="2:7">
      <c r="B11476" s="24">
        <f t="shared" si="719"/>
        <v>55242</v>
      </c>
      <c r="C11476" s="8" t="b">
        <f t="shared" si="717"/>
        <v>0</v>
      </c>
      <c r="D11476" s="21" t="b">
        <f t="shared" si="716"/>
        <v>0</v>
      </c>
      <c r="E11476" s="14">
        <f t="shared" si="718"/>
        <v>55242</v>
      </c>
      <c r="F11476" s="3"/>
      <c r="G11476" s="5">
        <v>60136</v>
      </c>
    </row>
    <row r="11477" spans="2:7">
      <c r="B11477" s="24">
        <f t="shared" si="719"/>
        <v>55243</v>
      </c>
      <c r="C11477" s="8" t="b">
        <f t="shared" si="717"/>
        <v>0</v>
      </c>
      <c r="D11477" s="21" t="b">
        <f t="shared" si="716"/>
        <v>1</v>
      </c>
      <c r="E11477" s="14" t="b">
        <f t="shared" si="718"/>
        <v>0</v>
      </c>
      <c r="F11477" s="3"/>
      <c r="G11477" s="5">
        <v>60139</v>
      </c>
    </row>
    <row r="11478" spans="2:7">
      <c r="B11478" s="24">
        <f t="shared" si="719"/>
        <v>55244</v>
      </c>
      <c r="C11478" s="8" t="b">
        <f t="shared" si="717"/>
        <v>1</v>
      </c>
      <c r="D11478" s="21" t="b">
        <f t="shared" si="716"/>
        <v>0</v>
      </c>
      <c r="E11478" s="14" t="b">
        <f t="shared" si="718"/>
        <v>0</v>
      </c>
      <c r="F11478" s="3"/>
      <c r="G11478" s="5">
        <v>60140</v>
      </c>
    </row>
    <row r="11479" spans="2:7">
      <c r="B11479" s="24">
        <f t="shared" si="719"/>
        <v>55245</v>
      </c>
      <c r="C11479" s="8" t="b">
        <f t="shared" si="717"/>
        <v>1</v>
      </c>
      <c r="D11479" s="21" t="b">
        <f t="shared" si="716"/>
        <v>0</v>
      </c>
      <c r="E11479" s="14" t="b">
        <f t="shared" si="718"/>
        <v>0</v>
      </c>
      <c r="F11479" s="3"/>
      <c r="G11479" s="5">
        <v>60141</v>
      </c>
    </row>
    <row r="11480" spans="2:7">
      <c r="B11480" s="24">
        <f t="shared" si="719"/>
        <v>55246</v>
      </c>
      <c r="C11480" s="8" t="b">
        <f t="shared" si="717"/>
        <v>0</v>
      </c>
      <c r="D11480" s="21" t="b">
        <f t="shared" si="716"/>
        <v>1</v>
      </c>
      <c r="E11480" s="14" t="b">
        <f t="shared" si="718"/>
        <v>0</v>
      </c>
      <c r="F11480" s="3"/>
      <c r="G11480" s="5">
        <v>60142</v>
      </c>
    </row>
    <row r="11481" spans="2:7">
      <c r="B11481" s="24">
        <f t="shared" si="719"/>
        <v>55247</v>
      </c>
      <c r="C11481" s="8" t="b">
        <f t="shared" si="717"/>
        <v>0</v>
      </c>
      <c r="D11481" s="21" t="b">
        <f t="shared" si="716"/>
        <v>0</v>
      </c>
      <c r="E11481" s="14">
        <f t="shared" si="718"/>
        <v>55247</v>
      </c>
      <c r="F11481" s="3"/>
      <c r="G11481" s="5">
        <v>60143</v>
      </c>
    </row>
    <row r="11482" spans="2:7">
      <c r="B11482" s="24">
        <f t="shared" si="719"/>
        <v>55248</v>
      </c>
      <c r="C11482" s="8" t="b">
        <f t="shared" si="717"/>
        <v>0</v>
      </c>
      <c r="D11482" s="21" t="b">
        <f t="shared" si="716"/>
        <v>0</v>
      </c>
      <c r="E11482" s="14">
        <f t="shared" si="718"/>
        <v>55248</v>
      </c>
      <c r="F11482" s="3"/>
      <c r="G11482" s="5">
        <v>60146</v>
      </c>
    </row>
    <row r="11483" spans="2:7">
      <c r="B11483" s="24">
        <f t="shared" si="719"/>
        <v>55249</v>
      </c>
      <c r="C11483" s="8" t="b">
        <f t="shared" si="717"/>
        <v>0</v>
      </c>
      <c r="D11483" s="21" t="b">
        <f t="shared" si="716"/>
        <v>0</v>
      </c>
      <c r="E11483" s="14">
        <f t="shared" si="718"/>
        <v>55249</v>
      </c>
      <c r="F11483" s="3"/>
      <c r="G11483" s="5">
        <v>60147</v>
      </c>
    </row>
    <row r="11484" spans="2:7">
      <c r="B11484" s="24">
        <f t="shared" si="719"/>
        <v>55250</v>
      </c>
      <c r="C11484" s="8" t="b">
        <f t="shared" si="717"/>
        <v>0</v>
      </c>
      <c r="D11484" s="21" t="b">
        <f t="shared" si="716"/>
        <v>0</v>
      </c>
      <c r="E11484" s="14">
        <f t="shared" si="718"/>
        <v>55250</v>
      </c>
      <c r="F11484" s="3"/>
      <c r="G11484" s="5">
        <v>60148</v>
      </c>
    </row>
    <row r="11485" spans="2:7">
      <c r="B11485" s="24">
        <f t="shared" si="719"/>
        <v>55251</v>
      </c>
      <c r="C11485" s="8" t="b">
        <f t="shared" si="717"/>
        <v>1</v>
      </c>
      <c r="D11485" s="21" t="b">
        <f t="shared" si="716"/>
        <v>0</v>
      </c>
      <c r="E11485" s="14" t="b">
        <f t="shared" si="718"/>
        <v>0</v>
      </c>
      <c r="F11485" s="3"/>
      <c r="G11485" s="5">
        <v>60149</v>
      </c>
    </row>
    <row r="11486" spans="2:7">
      <c r="B11486" s="24">
        <f t="shared" si="719"/>
        <v>55252</v>
      </c>
      <c r="C11486" s="8" t="b">
        <f t="shared" si="717"/>
        <v>1</v>
      </c>
      <c r="D11486" s="21" t="b">
        <f t="shared" si="716"/>
        <v>0</v>
      </c>
      <c r="E11486" s="14" t="b">
        <f t="shared" si="718"/>
        <v>0</v>
      </c>
      <c r="F11486" s="3"/>
      <c r="G11486" s="5">
        <v>60150</v>
      </c>
    </row>
    <row r="11487" spans="2:7">
      <c r="B11487" s="24">
        <f t="shared" si="719"/>
        <v>55253</v>
      </c>
      <c r="C11487" s="8" t="b">
        <f t="shared" si="717"/>
        <v>0</v>
      </c>
      <c r="D11487" s="21" t="b">
        <f t="shared" si="716"/>
        <v>0</v>
      </c>
      <c r="E11487" s="14">
        <f t="shared" si="718"/>
        <v>55253</v>
      </c>
      <c r="F11487" s="3"/>
      <c r="G11487" s="5">
        <v>60153</v>
      </c>
    </row>
    <row r="11488" spans="2:7">
      <c r="B11488" s="24">
        <f t="shared" si="719"/>
        <v>55254</v>
      </c>
      <c r="C11488" s="8" t="b">
        <f t="shared" si="717"/>
        <v>0</v>
      </c>
      <c r="D11488" s="21" t="b">
        <f t="shared" si="716"/>
        <v>0</v>
      </c>
      <c r="E11488" s="14">
        <f t="shared" si="718"/>
        <v>55254</v>
      </c>
      <c r="F11488" s="3"/>
      <c r="G11488" s="5">
        <v>60154</v>
      </c>
    </row>
    <row r="11489" spans="2:7">
      <c r="B11489" s="24">
        <f t="shared" si="719"/>
        <v>55255</v>
      </c>
      <c r="C11489" s="8" t="b">
        <f t="shared" si="717"/>
        <v>0</v>
      </c>
      <c r="D11489" s="21" t="b">
        <f t="shared" si="716"/>
        <v>0</v>
      </c>
      <c r="E11489" s="14">
        <f t="shared" si="718"/>
        <v>55255</v>
      </c>
      <c r="F11489" s="3"/>
      <c r="G11489" s="5">
        <v>60155</v>
      </c>
    </row>
    <row r="11490" spans="2:7">
      <c r="B11490" s="24">
        <f t="shared" si="719"/>
        <v>55256</v>
      </c>
      <c r="C11490" s="8" t="b">
        <f t="shared" si="717"/>
        <v>0</v>
      </c>
      <c r="D11490" s="21" t="b">
        <f t="shared" si="716"/>
        <v>0</v>
      </c>
      <c r="E11490" s="14">
        <f t="shared" si="718"/>
        <v>55256</v>
      </c>
      <c r="F11490" s="3"/>
      <c r="G11490" s="5">
        <v>60156</v>
      </c>
    </row>
    <row r="11491" spans="2:7">
      <c r="B11491" s="24">
        <f t="shared" si="719"/>
        <v>55257</v>
      </c>
      <c r="C11491" s="8" t="b">
        <f t="shared" si="717"/>
        <v>0</v>
      </c>
      <c r="D11491" s="21" t="b">
        <f t="shared" si="716"/>
        <v>0</v>
      </c>
      <c r="E11491" s="14">
        <f t="shared" si="718"/>
        <v>55257</v>
      </c>
      <c r="F11491" s="3"/>
      <c r="G11491" s="5">
        <v>60157</v>
      </c>
    </row>
    <row r="11492" spans="2:7">
      <c r="B11492" s="24">
        <f t="shared" si="719"/>
        <v>55258</v>
      </c>
      <c r="C11492" s="8" t="b">
        <f t="shared" si="717"/>
        <v>1</v>
      </c>
      <c r="D11492" s="21" t="b">
        <f t="shared" si="716"/>
        <v>0</v>
      </c>
      <c r="E11492" s="14" t="b">
        <f t="shared" si="718"/>
        <v>0</v>
      </c>
      <c r="F11492" s="3"/>
      <c r="G11492" s="5">
        <v>60160</v>
      </c>
    </row>
    <row r="11493" spans="2:7">
      <c r="B11493" s="24">
        <f t="shared" si="719"/>
        <v>55259</v>
      </c>
      <c r="C11493" s="8" t="b">
        <f t="shared" si="717"/>
        <v>1</v>
      </c>
      <c r="D11493" s="21" t="b">
        <f t="shared" si="716"/>
        <v>0</v>
      </c>
      <c r="E11493" s="14" t="b">
        <f t="shared" si="718"/>
        <v>0</v>
      </c>
      <c r="F11493" s="3"/>
      <c r="G11493" s="5">
        <v>60161</v>
      </c>
    </row>
    <row r="11494" spans="2:7">
      <c r="B11494" s="24">
        <f t="shared" si="719"/>
        <v>55260</v>
      </c>
      <c r="C11494" s="8" t="b">
        <f t="shared" si="717"/>
        <v>0</v>
      </c>
      <c r="D11494" s="21" t="b">
        <f t="shared" si="716"/>
        <v>0</v>
      </c>
      <c r="E11494" s="14">
        <f t="shared" si="718"/>
        <v>55260</v>
      </c>
      <c r="F11494" s="3"/>
      <c r="G11494" s="5">
        <v>60162</v>
      </c>
    </row>
    <row r="11495" spans="2:7">
      <c r="B11495" s="24">
        <f t="shared" si="719"/>
        <v>55261</v>
      </c>
      <c r="C11495" s="8" t="b">
        <f t="shared" si="717"/>
        <v>0</v>
      </c>
      <c r="D11495" s="21" t="b">
        <f t="shared" si="716"/>
        <v>0</v>
      </c>
      <c r="E11495" s="14">
        <f t="shared" si="718"/>
        <v>55261</v>
      </c>
      <c r="F11495" s="3"/>
      <c r="G11495" s="5">
        <v>60163</v>
      </c>
    </row>
    <row r="11496" spans="2:7">
      <c r="B11496" s="24">
        <f t="shared" si="719"/>
        <v>55262</v>
      </c>
      <c r="C11496" s="8" t="b">
        <f t="shared" si="717"/>
        <v>0</v>
      </c>
      <c r="D11496" s="21" t="b">
        <f t="shared" si="716"/>
        <v>0</v>
      </c>
      <c r="E11496" s="14">
        <f t="shared" si="718"/>
        <v>55262</v>
      </c>
      <c r="F11496" s="3"/>
      <c r="G11496" s="5">
        <v>60164</v>
      </c>
    </row>
    <row r="11497" spans="2:7">
      <c r="B11497" s="24">
        <f t="shared" si="719"/>
        <v>55263</v>
      </c>
      <c r="C11497" s="8" t="b">
        <f t="shared" si="717"/>
        <v>0</v>
      </c>
      <c r="D11497" s="21" t="b">
        <f t="shared" si="716"/>
        <v>0</v>
      </c>
      <c r="E11497" s="14">
        <f t="shared" si="718"/>
        <v>55263</v>
      </c>
      <c r="F11497" s="3"/>
      <c r="G11497" s="5">
        <v>60167</v>
      </c>
    </row>
    <row r="11498" spans="2:7">
      <c r="B11498" s="24">
        <f t="shared" si="719"/>
        <v>55264</v>
      </c>
      <c r="C11498" s="8" t="b">
        <f t="shared" si="717"/>
        <v>0</v>
      </c>
      <c r="D11498" s="21" t="b">
        <f t="shared" si="716"/>
        <v>0</v>
      </c>
      <c r="E11498" s="14">
        <f t="shared" si="718"/>
        <v>55264</v>
      </c>
      <c r="F11498" s="3"/>
      <c r="G11498" s="5">
        <v>60168</v>
      </c>
    </row>
    <row r="11499" spans="2:7">
      <c r="B11499" s="24">
        <f t="shared" si="719"/>
        <v>55265</v>
      </c>
      <c r="C11499" s="8" t="b">
        <f t="shared" si="717"/>
        <v>1</v>
      </c>
      <c r="D11499" s="21" t="b">
        <f t="shared" si="716"/>
        <v>0</v>
      </c>
      <c r="E11499" s="14" t="b">
        <f t="shared" si="718"/>
        <v>0</v>
      </c>
      <c r="F11499" s="3"/>
      <c r="G11499" s="5">
        <v>60169</v>
      </c>
    </row>
    <row r="11500" spans="2:7">
      <c r="B11500" s="24">
        <f t="shared" si="719"/>
        <v>55266</v>
      </c>
      <c r="C11500" s="8" t="b">
        <f t="shared" si="717"/>
        <v>1</v>
      </c>
      <c r="D11500" s="21" t="b">
        <f t="shared" si="716"/>
        <v>0</v>
      </c>
      <c r="E11500" s="14" t="b">
        <f t="shared" si="718"/>
        <v>0</v>
      </c>
      <c r="F11500" s="3"/>
      <c r="G11500" s="5">
        <v>60170</v>
      </c>
    </row>
    <row r="11501" spans="2:7">
      <c r="B11501" s="24">
        <f t="shared" si="719"/>
        <v>55267</v>
      </c>
      <c r="C11501" s="8" t="b">
        <f t="shared" si="717"/>
        <v>0</v>
      </c>
      <c r="D11501" s="21" t="b">
        <f t="shared" si="716"/>
        <v>0</v>
      </c>
      <c r="E11501" s="14">
        <f t="shared" si="718"/>
        <v>55267</v>
      </c>
      <c r="F11501" s="3"/>
      <c r="G11501" s="5">
        <v>60171</v>
      </c>
    </row>
    <row r="11502" spans="2:7">
      <c r="B11502" s="24">
        <f t="shared" si="719"/>
        <v>55268</v>
      </c>
      <c r="C11502" s="8" t="b">
        <f t="shared" si="717"/>
        <v>0</v>
      </c>
      <c r="D11502" s="21" t="b">
        <f t="shared" si="716"/>
        <v>0</v>
      </c>
      <c r="E11502" s="14">
        <f t="shared" si="718"/>
        <v>55268</v>
      </c>
      <c r="F11502" s="3"/>
      <c r="G11502" s="5">
        <v>60174</v>
      </c>
    </row>
    <row r="11503" spans="2:7">
      <c r="B11503" s="24">
        <f t="shared" si="719"/>
        <v>55269</v>
      </c>
      <c r="C11503" s="8" t="b">
        <f t="shared" si="717"/>
        <v>0</v>
      </c>
      <c r="D11503" s="21" t="b">
        <f t="shared" si="716"/>
        <v>0</v>
      </c>
      <c r="E11503" s="14">
        <f t="shared" si="718"/>
        <v>55269</v>
      </c>
      <c r="F11503" s="3"/>
      <c r="G11503" s="5">
        <v>60175</v>
      </c>
    </row>
    <row r="11504" spans="2:7">
      <c r="B11504" s="24">
        <f t="shared" si="719"/>
        <v>55270</v>
      </c>
      <c r="C11504" s="8" t="b">
        <f t="shared" si="717"/>
        <v>0</v>
      </c>
      <c r="D11504" s="21" t="b">
        <f t="shared" si="716"/>
        <v>0</v>
      </c>
      <c r="E11504" s="14">
        <f t="shared" si="718"/>
        <v>55270</v>
      </c>
      <c r="F11504" s="3"/>
      <c r="G11504" s="5">
        <v>60176</v>
      </c>
    </row>
    <row r="11505" spans="2:7">
      <c r="B11505" s="24">
        <f t="shared" si="719"/>
        <v>55271</v>
      </c>
      <c r="C11505" s="8" t="b">
        <f t="shared" si="717"/>
        <v>0</v>
      </c>
      <c r="D11505" s="21" t="b">
        <f t="shared" si="716"/>
        <v>0</v>
      </c>
      <c r="E11505" s="14">
        <f t="shared" si="718"/>
        <v>55271</v>
      </c>
      <c r="F11505" s="3"/>
      <c r="G11505" s="5">
        <v>60177</v>
      </c>
    </row>
    <row r="11506" spans="2:7">
      <c r="B11506" s="24">
        <f t="shared" si="719"/>
        <v>55272</v>
      </c>
      <c r="C11506" s="8" t="b">
        <f t="shared" si="717"/>
        <v>1</v>
      </c>
      <c r="D11506" s="21" t="b">
        <f t="shared" si="716"/>
        <v>0</v>
      </c>
      <c r="E11506" s="14" t="b">
        <f t="shared" si="718"/>
        <v>0</v>
      </c>
      <c r="F11506" s="3"/>
      <c r="G11506" s="5">
        <v>60178</v>
      </c>
    </row>
    <row r="11507" spans="2:7">
      <c r="B11507" s="24">
        <f t="shared" si="719"/>
        <v>55273</v>
      </c>
      <c r="C11507" s="8" t="b">
        <f t="shared" si="717"/>
        <v>1</v>
      </c>
      <c r="D11507" s="21" t="b">
        <f t="shared" si="716"/>
        <v>0</v>
      </c>
      <c r="E11507" s="14" t="b">
        <f t="shared" si="718"/>
        <v>0</v>
      </c>
      <c r="F11507" s="3"/>
      <c r="G11507" s="5">
        <v>60181</v>
      </c>
    </row>
    <row r="11508" spans="2:7">
      <c r="B11508" s="24">
        <f t="shared" si="719"/>
        <v>55274</v>
      </c>
      <c r="C11508" s="8" t="b">
        <f t="shared" si="717"/>
        <v>0</v>
      </c>
      <c r="D11508" s="21" t="b">
        <f t="shared" si="716"/>
        <v>1</v>
      </c>
      <c r="E11508" s="14" t="b">
        <f t="shared" si="718"/>
        <v>0</v>
      </c>
      <c r="F11508" s="3"/>
      <c r="G11508" s="5">
        <v>60182</v>
      </c>
    </row>
    <row r="11509" spans="2:7">
      <c r="B11509" s="24">
        <f t="shared" si="719"/>
        <v>55275</v>
      </c>
      <c r="C11509" s="8" t="b">
        <f t="shared" si="717"/>
        <v>0</v>
      </c>
      <c r="D11509" s="21" t="b">
        <f t="shared" si="716"/>
        <v>0</v>
      </c>
      <c r="E11509" s="14">
        <f t="shared" si="718"/>
        <v>55275</v>
      </c>
      <c r="F11509" s="3"/>
      <c r="G11509" s="5">
        <v>60183</v>
      </c>
    </row>
    <row r="11510" spans="2:7">
      <c r="B11510" s="24">
        <f t="shared" si="719"/>
        <v>55276</v>
      </c>
      <c r="C11510" s="8" t="b">
        <f t="shared" si="717"/>
        <v>0</v>
      </c>
      <c r="D11510" s="21" t="b">
        <f t="shared" si="716"/>
        <v>0</v>
      </c>
      <c r="E11510" s="14">
        <f t="shared" si="718"/>
        <v>55276</v>
      </c>
      <c r="F11510" s="3"/>
      <c r="G11510" s="5">
        <v>60184</v>
      </c>
    </row>
    <row r="11511" spans="2:7">
      <c r="B11511" s="24">
        <f t="shared" si="719"/>
        <v>55277</v>
      </c>
      <c r="C11511" s="8" t="b">
        <f t="shared" si="717"/>
        <v>0</v>
      </c>
      <c r="D11511" s="21" t="b">
        <f t="shared" si="716"/>
        <v>0</v>
      </c>
      <c r="E11511" s="14">
        <f t="shared" si="718"/>
        <v>55277</v>
      </c>
      <c r="F11511" s="3"/>
      <c r="G11511" s="5">
        <v>60185</v>
      </c>
    </row>
    <row r="11512" spans="2:7">
      <c r="B11512" s="24">
        <f t="shared" si="719"/>
        <v>55278</v>
      </c>
      <c r="C11512" s="8" t="b">
        <f t="shared" si="717"/>
        <v>0</v>
      </c>
      <c r="D11512" s="21" t="b">
        <f t="shared" si="716"/>
        <v>0</v>
      </c>
      <c r="E11512" s="14">
        <f t="shared" si="718"/>
        <v>55278</v>
      </c>
      <c r="F11512" s="3"/>
      <c r="G11512" s="5">
        <v>60188</v>
      </c>
    </row>
    <row r="11513" spans="2:7">
      <c r="B11513" s="24">
        <f t="shared" si="719"/>
        <v>55279</v>
      </c>
      <c r="C11513" s="8" t="b">
        <f t="shared" si="717"/>
        <v>1</v>
      </c>
      <c r="D11513" s="21" t="b">
        <f t="shared" si="716"/>
        <v>0</v>
      </c>
      <c r="E11513" s="14" t="b">
        <f t="shared" si="718"/>
        <v>0</v>
      </c>
      <c r="F11513" s="3"/>
      <c r="G11513" s="5">
        <v>60189</v>
      </c>
    </row>
    <row r="11514" spans="2:7">
      <c r="B11514" s="24">
        <f t="shared" si="719"/>
        <v>55280</v>
      </c>
      <c r="C11514" s="8" t="b">
        <f t="shared" si="717"/>
        <v>1</v>
      </c>
      <c r="D11514" s="21" t="b">
        <f t="shared" si="716"/>
        <v>0</v>
      </c>
      <c r="E11514" s="14" t="b">
        <f t="shared" si="718"/>
        <v>0</v>
      </c>
      <c r="F11514" s="3"/>
      <c r="G11514" s="5">
        <v>60190</v>
      </c>
    </row>
    <row r="11515" spans="2:7">
      <c r="B11515" s="24">
        <f t="shared" si="719"/>
        <v>55281</v>
      </c>
      <c r="C11515" s="8" t="b">
        <f t="shared" si="717"/>
        <v>0</v>
      </c>
      <c r="D11515" s="21" t="b">
        <f t="shared" si="716"/>
        <v>0</v>
      </c>
      <c r="E11515" s="14">
        <f t="shared" si="718"/>
        <v>55281</v>
      </c>
      <c r="F11515" s="3"/>
      <c r="G11515" s="5">
        <v>60191</v>
      </c>
    </row>
    <row r="11516" spans="2:7">
      <c r="B11516" s="24">
        <f t="shared" si="719"/>
        <v>55282</v>
      </c>
      <c r="C11516" s="8" t="b">
        <f t="shared" si="717"/>
        <v>0</v>
      </c>
      <c r="D11516" s="21" t="b">
        <f t="shared" si="716"/>
        <v>0</v>
      </c>
      <c r="E11516" s="14">
        <f t="shared" si="718"/>
        <v>55282</v>
      </c>
      <c r="F11516" s="3"/>
      <c r="G11516" s="5">
        <v>60192</v>
      </c>
    </row>
    <row r="11517" spans="2:7">
      <c r="B11517" s="24">
        <f t="shared" si="719"/>
        <v>55283</v>
      </c>
      <c r="C11517" s="8" t="b">
        <f t="shared" si="717"/>
        <v>0</v>
      </c>
      <c r="D11517" s="21" t="b">
        <f t="shared" si="716"/>
        <v>0</v>
      </c>
      <c r="E11517" s="14">
        <f t="shared" si="718"/>
        <v>55283</v>
      </c>
      <c r="F11517" s="3"/>
      <c r="G11517" s="5">
        <v>60195</v>
      </c>
    </row>
    <row r="11518" spans="2:7">
      <c r="B11518" s="24">
        <f t="shared" si="719"/>
        <v>55284</v>
      </c>
      <c r="C11518" s="8" t="b">
        <f t="shared" si="717"/>
        <v>0</v>
      </c>
      <c r="D11518" s="21" t="b">
        <f t="shared" si="716"/>
        <v>0</v>
      </c>
      <c r="E11518" s="14">
        <f t="shared" si="718"/>
        <v>55284</v>
      </c>
      <c r="F11518" s="3"/>
      <c r="G11518" s="5">
        <v>60196</v>
      </c>
    </row>
    <row r="11519" spans="2:7">
      <c r="B11519" s="24">
        <f t="shared" si="719"/>
        <v>55285</v>
      </c>
      <c r="C11519" s="8" t="b">
        <f t="shared" si="717"/>
        <v>0</v>
      </c>
      <c r="D11519" s="21" t="b">
        <f t="shared" si="716"/>
        <v>0</v>
      </c>
      <c r="E11519" s="14">
        <f t="shared" si="718"/>
        <v>55285</v>
      </c>
      <c r="F11519" s="3"/>
      <c r="G11519" s="5">
        <v>60197</v>
      </c>
    </row>
    <row r="11520" spans="2:7">
      <c r="B11520" s="24">
        <f t="shared" si="719"/>
        <v>55286</v>
      </c>
      <c r="C11520" s="8" t="b">
        <f t="shared" si="717"/>
        <v>1</v>
      </c>
      <c r="D11520" s="21" t="b">
        <f t="shared" si="716"/>
        <v>0</v>
      </c>
      <c r="E11520" s="14" t="b">
        <f t="shared" si="718"/>
        <v>0</v>
      </c>
      <c r="F11520" s="3"/>
      <c r="G11520" s="5">
        <v>60198</v>
      </c>
    </row>
    <row r="11521" spans="2:7">
      <c r="B11521" s="24">
        <f t="shared" si="719"/>
        <v>55287</v>
      </c>
      <c r="C11521" s="8" t="b">
        <f t="shared" si="717"/>
        <v>1</v>
      </c>
      <c r="D11521" s="21" t="b">
        <f t="shared" si="716"/>
        <v>0</v>
      </c>
      <c r="E11521" s="14" t="b">
        <f t="shared" si="718"/>
        <v>0</v>
      </c>
      <c r="F11521" s="3"/>
      <c r="G11521" s="5">
        <v>60199</v>
      </c>
    </row>
    <row r="11522" spans="2:7">
      <c r="B11522" s="24">
        <f t="shared" si="719"/>
        <v>55288</v>
      </c>
      <c r="C11522" s="8" t="b">
        <f t="shared" si="717"/>
        <v>0</v>
      </c>
      <c r="D11522" s="21" t="b">
        <f t="shared" si="716"/>
        <v>0</v>
      </c>
      <c r="E11522" s="14">
        <f t="shared" si="718"/>
        <v>55288</v>
      </c>
      <c r="F11522" s="3"/>
      <c r="G11522" s="5">
        <v>60202</v>
      </c>
    </row>
    <row r="11523" spans="2:7">
      <c r="B11523" s="24">
        <f t="shared" si="719"/>
        <v>55289</v>
      </c>
      <c r="C11523" s="8" t="b">
        <f t="shared" si="717"/>
        <v>0</v>
      </c>
      <c r="D11523" s="21" t="b">
        <f t="shared" ref="D11523:D11586" si="720">IF(TYPE(VLOOKUP(B11523,Holidays,1,0))&lt;&gt;1,FALSE,TRUE)</f>
        <v>0</v>
      </c>
      <c r="E11523" s="14">
        <f t="shared" si="718"/>
        <v>55289</v>
      </c>
      <c r="F11523" s="3"/>
      <c r="G11523" s="5">
        <v>60203</v>
      </c>
    </row>
    <row r="11524" spans="2:7">
      <c r="B11524" s="24">
        <f t="shared" si="719"/>
        <v>55290</v>
      </c>
      <c r="C11524" s="8" t="b">
        <f t="shared" ref="C11524:C11587" si="721">IF(WEEKDAY(B11524,2)&gt;5,TRUE)</f>
        <v>0</v>
      </c>
      <c r="D11524" s="21" t="b">
        <f t="shared" si="720"/>
        <v>0</v>
      </c>
      <c r="E11524" s="14">
        <f t="shared" ref="E11524:E11587" si="722">IF(OR(C11524,D11524),FALSE,B11524)</f>
        <v>55290</v>
      </c>
      <c r="F11524" s="3"/>
      <c r="G11524" s="5">
        <v>60204</v>
      </c>
    </row>
    <row r="11525" spans="2:7">
      <c r="B11525" s="24">
        <f t="shared" ref="B11525:B11588" si="723">B11524+1</f>
        <v>55291</v>
      </c>
      <c r="C11525" s="8" t="b">
        <f t="shared" si="721"/>
        <v>0</v>
      </c>
      <c r="D11525" s="21" t="b">
        <f t="shared" si="720"/>
        <v>0</v>
      </c>
      <c r="E11525" s="14">
        <f t="shared" si="722"/>
        <v>55291</v>
      </c>
      <c r="F11525" s="3"/>
      <c r="G11525" s="5">
        <v>60205</v>
      </c>
    </row>
    <row r="11526" spans="2:7">
      <c r="B11526" s="24">
        <f t="shared" si="723"/>
        <v>55292</v>
      </c>
      <c r="C11526" s="8" t="b">
        <f t="shared" si="721"/>
        <v>0</v>
      </c>
      <c r="D11526" s="21" t="b">
        <f t="shared" si="720"/>
        <v>0</v>
      </c>
      <c r="E11526" s="14">
        <f t="shared" si="722"/>
        <v>55292</v>
      </c>
      <c r="F11526" s="3"/>
      <c r="G11526" s="5">
        <v>60206</v>
      </c>
    </row>
    <row r="11527" spans="2:7">
      <c r="B11527" s="24">
        <f t="shared" si="723"/>
        <v>55293</v>
      </c>
      <c r="C11527" s="8" t="b">
        <f t="shared" si="721"/>
        <v>1</v>
      </c>
      <c r="D11527" s="21" t="b">
        <f t="shared" si="720"/>
        <v>0</v>
      </c>
      <c r="E11527" s="14" t="b">
        <f t="shared" si="722"/>
        <v>0</v>
      </c>
      <c r="F11527" s="3"/>
      <c r="G11527" s="5">
        <v>60209</v>
      </c>
    </row>
    <row r="11528" spans="2:7">
      <c r="B11528" s="24">
        <f t="shared" si="723"/>
        <v>55294</v>
      </c>
      <c r="C11528" s="8" t="b">
        <f t="shared" si="721"/>
        <v>1</v>
      </c>
      <c r="D11528" s="21" t="b">
        <f t="shared" si="720"/>
        <v>0</v>
      </c>
      <c r="E11528" s="14" t="b">
        <f t="shared" si="722"/>
        <v>0</v>
      </c>
      <c r="F11528" s="3"/>
      <c r="G11528" s="5">
        <v>60210</v>
      </c>
    </row>
    <row r="11529" spans="2:7">
      <c r="B11529" s="24">
        <f t="shared" si="723"/>
        <v>55295</v>
      </c>
      <c r="C11529" s="8" t="b">
        <f t="shared" si="721"/>
        <v>0</v>
      </c>
      <c r="D11529" s="21" t="b">
        <f t="shared" si="720"/>
        <v>0</v>
      </c>
      <c r="E11529" s="14">
        <f t="shared" si="722"/>
        <v>55295</v>
      </c>
      <c r="F11529" s="3"/>
      <c r="G11529" s="5">
        <v>60211</v>
      </c>
    </row>
    <row r="11530" spans="2:7">
      <c r="B11530" s="24">
        <f t="shared" si="723"/>
        <v>55296</v>
      </c>
      <c r="C11530" s="8" t="b">
        <f t="shared" si="721"/>
        <v>0</v>
      </c>
      <c r="D11530" s="21" t="b">
        <f t="shared" si="720"/>
        <v>0</v>
      </c>
      <c r="E11530" s="14">
        <f t="shared" si="722"/>
        <v>55296</v>
      </c>
      <c r="F11530" s="3"/>
      <c r="G11530" s="5">
        <v>60212</v>
      </c>
    </row>
    <row r="11531" spans="2:7">
      <c r="B11531" s="24">
        <f t="shared" si="723"/>
        <v>55297</v>
      </c>
      <c r="C11531" s="8" t="b">
        <f t="shared" si="721"/>
        <v>0</v>
      </c>
      <c r="D11531" s="21" t="b">
        <f t="shared" si="720"/>
        <v>0</v>
      </c>
      <c r="E11531" s="14">
        <f t="shared" si="722"/>
        <v>55297</v>
      </c>
      <c r="F11531" s="3"/>
      <c r="G11531" s="5">
        <v>60213</v>
      </c>
    </row>
    <row r="11532" spans="2:7">
      <c r="B11532" s="24">
        <f t="shared" si="723"/>
        <v>55298</v>
      </c>
      <c r="C11532" s="8" t="b">
        <f t="shared" si="721"/>
        <v>0</v>
      </c>
      <c r="D11532" s="21" t="b">
        <f t="shared" si="720"/>
        <v>0</v>
      </c>
      <c r="E11532" s="14">
        <f t="shared" si="722"/>
        <v>55298</v>
      </c>
      <c r="F11532" s="3"/>
      <c r="G11532" s="5">
        <v>60216</v>
      </c>
    </row>
    <row r="11533" spans="2:7">
      <c r="B11533" s="24">
        <f t="shared" si="723"/>
        <v>55299</v>
      </c>
      <c r="C11533" s="8" t="b">
        <f t="shared" si="721"/>
        <v>0</v>
      </c>
      <c r="D11533" s="21" t="b">
        <f t="shared" si="720"/>
        <v>0</v>
      </c>
      <c r="E11533" s="14">
        <f t="shared" si="722"/>
        <v>55299</v>
      </c>
      <c r="F11533" s="3"/>
      <c r="G11533" s="5">
        <v>60217</v>
      </c>
    </row>
    <row r="11534" spans="2:7">
      <c r="B11534" s="24">
        <f t="shared" si="723"/>
        <v>55300</v>
      </c>
      <c r="C11534" s="8" t="b">
        <f t="shared" si="721"/>
        <v>1</v>
      </c>
      <c r="D11534" s="21" t="b">
        <f t="shared" si="720"/>
        <v>0</v>
      </c>
      <c r="E11534" s="14" t="b">
        <f t="shared" si="722"/>
        <v>0</v>
      </c>
      <c r="F11534" s="3"/>
      <c r="G11534" s="5">
        <v>60218</v>
      </c>
    </row>
    <row r="11535" spans="2:7">
      <c r="B11535" s="24">
        <f t="shared" si="723"/>
        <v>55301</v>
      </c>
      <c r="C11535" s="8" t="b">
        <f t="shared" si="721"/>
        <v>1</v>
      </c>
      <c r="D11535" s="21" t="b">
        <f t="shared" si="720"/>
        <v>0</v>
      </c>
      <c r="E11535" s="14" t="b">
        <f t="shared" si="722"/>
        <v>0</v>
      </c>
      <c r="F11535" s="3"/>
      <c r="G11535" s="5">
        <v>60219</v>
      </c>
    </row>
    <row r="11536" spans="2:7">
      <c r="B11536" s="24">
        <f t="shared" si="723"/>
        <v>55302</v>
      </c>
      <c r="C11536" s="8" t="b">
        <f t="shared" si="721"/>
        <v>0</v>
      </c>
      <c r="D11536" s="21" t="b">
        <f t="shared" si="720"/>
        <v>0</v>
      </c>
      <c r="E11536" s="14">
        <f t="shared" si="722"/>
        <v>55302</v>
      </c>
      <c r="F11536" s="3"/>
      <c r="G11536" s="5">
        <v>60220</v>
      </c>
    </row>
    <row r="11537" spans="2:7">
      <c r="B11537" s="24">
        <f t="shared" si="723"/>
        <v>55303</v>
      </c>
      <c r="C11537" s="8" t="b">
        <f t="shared" si="721"/>
        <v>0</v>
      </c>
      <c r="D11537" s="21" t="b">
        <f t="shared" si="720"/>
        <v>0</v>
      </c>
      <c r="E11537" s="14">
        <f t="shared" si="722"/>
        <v>55303</v>
      </c>
      <c r="F11537" s="3"/>
      <c r="G11537" s="5">
        <v>60223</v>
      </c>
    </row>
    <row r="11538" spans="2:7">
      <c r="B11538" s="24">
        <f t="shared" si="723"/>
        <v>55304</v>
      </c>
      <c r="C11538" s="8" t="b">
        <f t="shared" si="721"/>
        <v>0</v>
      </c>
      <c r="D11538" s="21" t="b">
        <f t="shared" si="720"/>
        <v>0</v>
      </c>
      <c r="E11538" s="14">
        <f t="shared" si="722"/>
        <v>55304</v>
      </c>
      <c r="F11538" s="3"/>
      <c r="G11538" s="5">
        <v>60224</v>
      </c>
    </row>
    <row r="11539" spans="2:7">
      <c r="B11539" s="24">
        <f t="shared" si="723"/>
        <v>55305</v>
      </c>
      <c r="C11539" s="8" t="b">
        <f t="shared" si="721"/>
        <v>0</v>
      </c>
      <c r="D11539" s="21" t="b">
        <f t="shared" si="720"/>
        <v>0</v>
      </c>
      <c r="E11539" s="14">
        <f t="shared" si="722"/>
        <v>55305</v>
      </c>
      <c r="F11539" s="3"/>
      <c r="G11539" s="5">
        <v>60225</v>
      </c>
    </row>
    <row r="11540" spans="2:7">
      <c r="B11540" s="24">
        <f t="shared" si="723"/>
        <v>55306</v>
      </c>
      <c r="C11540" s="8" t="b">
        <f t="shared" si="721"/>
        <v>0</v>
      </c>
      <c r="D11540" s="21" t="b">
        <f t="shared" si="720"/>
        <v>0</v>
      </c>
      <c r="E11540" s="14">
        <f t="shared" si="722"/>
        <v>55306</v>
      </c>
      <c r="F11540" s="3"/>
      <c r="G11540" s="5">
        <v>60226</v>
      </c>
    </row>
    <row r="11541" spans="2:7">
      <c r="B11541" s="24">
        <f t="shared" si="723"/>
        <v>55307</v>
      </c>
      <c r="C11541" s="8" t="b">
        <f t="shared" si="721"/>
        <v>1</v>
      </c>
      <c r="D11541" s="21" t="b">
        <f t="shared" si="720"/>
        <v>0</v>
      </c>
      <c r="E11541" s="14" t="b">
        <f t="shared" si="722"/>
        <v>0</v>
      </c>
      <c r="F11541" s="3"/>
      <c r="G11541" s="5">
        <v>60227</v>
      </c>
    </row>
    <row r="11542" spans="2:7">
      <c r="B11542" s="24">
        <f t="shared" si="723"/>
        <v>55308</v>
      </c>
      <c r="C11542" s="8" t="b">
        <f t="shared" si="721"/>
        <v>1</v>
      </c>
      <c r="D11542" s="21" t="b">
        <f t="shared" si="720"/>
        <v>0</v>
      </c>
      <c r="E11542" s="14" t="b">
        <f t="shared" si="722"/>
        <v>0</v>
      </c>
      <c r="F11542" s="3"/>
      <c r="G11542" s="5">
        <v>60230</v>
      </c>
    </row>
    <row r="11543" spans="2:7">
      <c r="B11543" s="24">
        <f t="shared" si="723"/>
        <v>55309</v>
      </c>
      <c r="C11543" s="8" t="b">
        <f t="shared" si="721"/>
        <v>0</v>
      </c>
      <c r="D11543" s="21" t="b">
        <f t="shared" si="720"/>
        <v>0</v>
      </c>
      <c r="E11543" s="14">
        <f t="shared" si="722"/>
        <v>55309</v>
      </c>
      <c r="F11543" s="3"/>
      <c r="G11543" s="5">
        <v>60231</v>
      </c>
    </row>
    <row r="11544" spans="2:7">
      <c r="B11544" s="24">
        <f t="shared" si="723"/>
        <v>55310</v>
      </c>
      <c r="C11544" s="8" t="b">
        <f t="shared" si="721"/>
        <v>0</v>
      </c>
      <c r="D11544" s="21" t="b">
        <f t="shared" si="720"/>
        <v>0</v>
      </c>
      <c r="E11544" s="14">
        <f t="shared" si="722"/>
        <v>55310</v>
      </c>
      <c r="F11544" s="3"/>
      <c r="G11544" s="5">
        <v>60232</v>
      </c>
    </row>
    <row r="11545" spans="2:7">
      <c r="B11545" s="24">
        <f t="shared" si="723"/>
        <v>55311</v>
      </c>
      <c r="C11545" s="8" t="b">
        <f t="shared" si="721"/>
        <v>0</v>
      </c>
      <c r="D11545" s="21" t="b">
        <f t="shared" si="720"/>
        <v>0</v>
      </c>
      <c r="E11545" s="14">
        <f t="shared" si="722"/>
        <v>55311</v>
      </c>
      <c r="F11545" s="3"/>
      <c r="G11545" s="5">
        <v>60233</v>
      </c>
    </row>
    <row r="11546" spans="2:7">
      <c r="B11546" s="24">
        <f t="shared" si="723"/>
        <v>55312</v>
      </c>
      <c r="C11546" s="8" t="b">
        <f t="shared" si="721"/>
        <v>0</v>
      </c>
      <c r="D11546" s="21" t="b">
        <f t="shared" si="720"/>
        <v>0</v>
      </c>
      <c r="E11546" s="14">
        <f t="shared" si="722"/>
        <v>55312</v>
      </c>
      <c r="F11546" s="3"/>
      <c r="G11546" s="5">
        <v>60234</v>
      </c>
    </row>
    <row r="11547" spans="2:7">
      <c r="B11547" s="24">
        <f t="shared" si="723"/>
        <v>55313</v>
      </c>
      <c r="C11547" s="8" t="b">
        <f t="shared" si="721"/>
        <v>0</v>
      </c>
      <c r="D11547" s="21" t="b">
        <f t="shared" si="720"/>
        <v>0</v>
      </c>
      <c r="E11547" s="14">
        <f t="shared" si="722"/>
        <v>55313</v>
      </c>
      <c r="F11547" s="3"/>
      <c r="G11547" s="5">
        <v>60237</v>
      </c>
    </row>
    <row r="11548" spans="2:7">
      <c r="B11548" s="24">
        <f t="shared" si="723"/>
        <v>55314</v>
      </c>
      <c r="C11548" s="8" t="b">
        <f t="shared" si="721"/>
        <v>1</v>
      </c>
      <c r="D11548" s="21" t="b">
        <f t="shared" si="720"/>
        <v>0</v>
      </c>
      <c r="E11548" s="14" t="b">
        <f t="shared" si="722"/>
        <v>0</v>
      </c>
      <c r="F11548" s="3"/>
      <c r="G11548" s="5">
        <v>60238</v>
      </c>
    </row>
    <row r="11549" spans="2:7">
      <c r="B11549" s="24">
        <f t="shared" si="723"/>
        <v>55315</v>
      </c>
      <c r="C11549" s="8" t="b">
        <f t="shared" si="721"/>
        <v>1</v>
      </c>
      <c r="D11549" s="21" t="b">
        <f t="shared" si="720"/>
        <v>0</v>
      </c>
      <c r="E11549" s="14" t="b">
        <f t="shared" si="722"/>
        <v>0</v>
      </c>
      <c r="F11549" s="3"/>
      <c r="G11549" s="5">
        <v>60239</v>
      </c>
    </row>
    <row r="11550" spans="2:7">
      <c r="B11550" s="24">
        <f t="shared" si="723"/>
        <v>55316</v>
      </c>
      <c r="C11550" s="8" t="b">
        <f t="shared" si="721"/>
        <v>0</v>
      </c>
      <c r="D11550" s="21" t="b">
        <f t="shared" si="720"/>
        <v>0</v>
      </c>
      <c r="E11550" s="14">
        <f t="shared" si="722"/>
        <v>55316</v>
      </c>
      <c r="F11550" s="3"/>
      <c r="G11550" s="5">
        <v>60240</v>
      </c>
    </row>
    <row r="11551" spans="2:7">
      <c r="B11551" s="24">
        <f t="shared" si="723"/>
        <v>55317</v>
      </c>
      <c r="C11551" s="8" t="b">
        <f t="shared" si="721"/>
        <v>0</v>
      </c>
      <c r="D11551" s="21" t="b">
        <f t="shared" si="720"/>
        <v>0</v>
      </c>
      <c r="E11551" s="14">
        <f t="shared" si="722"/>
        <v>55317</v>
      </c>
      <c r="F11551" s="3"/>
      <c r="G11551" s="5">
        <v>60241</v>
      </c>
    </row>
    <row r="11552" spans="2:7">
      <c r="B11552" s="24">
        <f t="shared" si="723"/>
        <v>55318</v>
      </c>
      <c r="C11552" s="8" t="b">
        <f t="shared" si="721"/>
        <v>0</v>
      </c>
      <c r="D11552" s="21" t="b">
        <f t="shared" si="720"/>
        <v>0</v>
      </c>
      <c r="E11552" s="14">
        <f t="shared" si="722"/>
        <v>55318</v>
      </c>
      <c r="F11552" s="3"/>
      <c r="G11552" s="5">
        <v>60244</v>
      </c>
    </row>
    <row r="11553" spans="2:7">
      <c r="B11553" s="24">
        <f t="shared" si="723"/>
        <v>55319</v>
      </c>
      <c r="C11553" s="8" t="b">
        <f t="shared" si="721"/>
        <v>0</v>
      </c>
      <c r="D11553" s="21" t="b">
        <f t="shared" si="720"/>
        <v>0</v>
      </c>
      <c r="E11553" s="14">
        <f t="shared" si="722"/>
        <v>55319</v>
      </c>
      <c r="F11553" s="3"/>
      <c r="G11553" s="5">
        <v>60245</v>
      </c>
    </row>
    <row r="11554" spans="2:7">
      <c r="B11554" s="24">
        <f t="shared" si="723"/>
        <v>55320</v>
      </c>
      <c r="C11554" s="8" t="b">
        <f t="shared" si="721"/>
        <v>0</v>
      </c>
      <c r="D11554" s="21" t="b">
        <f t="shared" si="720"/>
        <v>0</v>
      </c>
      <c r="E11554" s="14">
        <f t="shared" si="722"/>
        <v>55320</v>
      </c>
      <c r="F11554" s="3"/>
      <c r="G11554" s="5">
        <v>60246</v>
      </c>
    </row>
    <row r="11555" spans="2:7">
      <c r="B11555" s="24">
        <f t="shared" si="723"/>
        <v>55321</v>
      </c>
      <c r="C11555" s="8" t="b">
        <f t="shared" si="721"/>
        <v>1</v>
      </c>
      <c r="D11555" s="21" t="b">
        <f t="shared" si="720"/>
        <v>0</v>
      </c>
      <c r="E11555" s="14" t="b">
        <f t="shared" si="722"/>
        <v>0</v>
      </c>
      <c r="F11555" s="3"/>
      <c r="G11555" s="5">
        <v>60247</v>
      </c>
    </row>
    <row r="11556" spans="2:7">
      <c r="B11556" s="24">
        <f t="shared" si="723"/>
        <v>55322</v>
      </c>
      <c r="C11556" s="8" t="b">
        <f t="shared" si="721"/>
        <v>1</v>
      </c>
      <c r="D11556" s="21" t="b">
        <f t="shared" si="720"/>
        <v>0</v>
      </c>
      <c r="E11556" s="14" t="b">
        <f t="shared" si="722"/>
        <v>0</v>
      </c>
      <c r="F11556" s="3"/>
      <c r="G11556" s="5">
        <v>60248</v>
      </c>
    </row>
    <row r="11557" spans="2:7">
      <c r="B11557" s="24">
        <f t="shared" si="723"/>
        <v>55323</v>
      </c>
      <c r="C11557" s="8" t="b">
        <f t="shared" si="721"/>
        <v>0</v>
      </c>
      <c r="D11557" s="21" t="b">
        <f t="shared" si="720"/>
        <v>0</v>
      </c>
      <c r="E11557" s="14">
        <f t="shared" si="722"/>
        <v>55323</v>
      </c>
      <c r="F11557" s="3"/>
      <c r="G11557" s="5">
        <v>60251</v>
      </c>
    </row>
    <row r="11558" spans="2:7">
      <c r="B11558" s="24">
        <f t="shared" si="723"/>
        <v>55324</v>
      </c>
      <c r="C11558" s="8" t="b">
        <f t="shared" si="721"/>
        <v>0</v>
      </c>
      <c r="D11558" s="21" t="b">
        <f t="shared" si="720"/>
        <v>0</v>
      </c>
      <c r="E11558" s="14">
        <f t="shared" si="722"/>
        <v>55324</v>
      </c>
      <c r="F11558" s="3"/>
      <c r="G11558" s="5">
        <v>60252</v>
      </c>
    </row>
    <row r="11559" spans="2:7">
      <c r="B11559" s="24">
        <f t="shared" si="723"/>
        <v>55325</v>
      </c>
      <c r="C11559" s="8" t="b">
        <f t="shared" si="721"/>
        <v>0</v>
      </c>
      <c r="D11559" s="21" t="b">
        <f t="shared" si="720"/>
        <v>0</v>
      </c>
      <c r="E11559" s="14">
        <f t="shared" si="722"/>
        <v>55325</v>
      </c>
      <c r="F11559" s="3"/>
      <c r="G11559" s="5">
        <v>60253</v>
      </c>
    </row>
    <row r="11560" spans="2:7">
      <c r="B11560" s="24">
        <f t="shared" si="723"/>
        <v>55326</v>
      </c>
      <c r="C11560" s="8" t="b">
        <f t="shared" si="721"/>
        <v>0</v>
      </c>
      <c r="D11560" s="21" t="b">
        <f t="shared" si="720"/>
        <v>0</v>
      </c>
      <c r="E11560" s="14">
        <f t="shared" si="722"/>
        <v>55326</v>
      </c>
      <c r="F11560" s="3"/>
      <c r="G11560" s="5">
        <v>60254</v>
      </c>
    </row>
    <row r="11561" spans="2:7">
      <c r="B11561" s="24">
        <f t="shared" si="723"/>
        <v>55327</v>
      </c>
      <c r="C11561" s="8" t="b">
        <f t="shared" si="721"/>
        <v>0</v>
      </c>
      <c r="D11561" s="21" t="b">
        <f t="shared" si="720"/>
        <v>0</v>
      </c>
      <c r="E11561" s="14">
        <f t="shared" si="722"/>
        <v>55327</v>
      </c>
      <c r="F11561" s="3"/>
      <c r="G11561" s="5">
        <v>60255</v>
      </c>
    </row>
    <row r="11562" spans="2:7">
      <c r="B11562" s="24">
        <f t="shared" si="723"/>
        <v>55328</v>
      </c>
      <c r="C11562" s="8" t="b">
        <f t="shared" si="721"/>
        <v>1</v>
      </c>
      <c r="D11562" s="21" t="b">
        <f t="shared" si="720"/>
        <v>0</v>
      </c>
      <c r="E11562" s="14" t="b">
        <f t="shared" si="722"/>
        <v>0</v>
      </c>
      <c r="F11562" s="3"/>
      <c r="G11562" s="5">
        <v>60258</v>
      </c>
    </row>
    <row r="11563" spans="2:7">
      <c r="B11563" s="24">
        <f t="shared" si="723"/>
        <v>55329</v>
      </c>
      <c r="C11563" s="8" t="b">
        <f t="shared" si="721"/>
        <v>1</v>
      </c>
      <c r="D11563" s="21" t="b">
        <f t="shared" si="720"/>
        <v>0</v>
      </c>
      <c r="E11563" s="14" t="b">
        <f t="shared" si="722"/>
        <v>0</v>
      </c>
      <c r="F11563" s="3"/>
      <c r="G11563" s="5">
        <v>60259</v>
      </c>
    </row>
    <row r="11564" spans="2:7">
      <c r="B11564" s="24">
        <f t="shared" si="723"/>
        <v>55330</v>
      </c>
      <c r="C11564" s="8" t="b">
        <f t="shared" si="721"/>
        <v>0</v>
      </c>
      <c r="D11564" s="21" t="b">
        <f t="shared" si="720"/>
        <v>0</v>
      </c>
      <c r="E11564" s="14">
        <f t="shared" si="722"/>
        <v>55330</v>
      </c>
      <c r="F11564" s="3"/>
      <c r="G11564" s="5">
        <v>60260</v>
      </c>
    </row>
    <row r="11565" spans="2:7">
      <c r="B11565" s="24">
        <f t="shared" si="723"/>
        <v>55331</v>
      </c>
      <c r="C11565" s="8" t="b">
        <f t="shared" si="721"/>
        <v>0</v>
      </c>
      <c r="D11565" s="21" t="b">
        <f t="shared" si="720"/>
        <v>0</v>
      </c>
      <c r="E11565" s="14">
        <f t="shared" si="722"/>
        <v>55331</v>
      </c>
      <c r="F11565" s="3"/>
      <c r="G11565" s="5">
        <v>60265</v>
      </c>
    </row>
    <row r="11566" spans="2:7">
      <c r="B11566" s="24">
        <f t="shared" si="723"/>
        <v>55332</v>
      </c>
      <c r="C11566" s="8" t="b">
        <f t="shared" si="721"/>
        <v>0</v>
      </c>
      <c r="D11566" s="21" t="b">
        <f t="shared" si="720"/>
        <v>0</v>
      </c>
      <c r="E11566" s="14">
        <f t="shared" si="722"/>
        <v>55332</v>
      </c>
      <c r="F11566" s="3"/>
      <c r="G11566" s="5">
        <v>60266</v>
      </c>
    </row>
    <row r="11567" spans="2:7">
      <c r="B11567" s="24">
        <f t="shared" si="723"/>
        <v>55333</v>
      </c>
      <c r="C11567" s="8" t="b">
        <f t="shared" si="721"/>
        <v>0</v>
      </c>
      <c r="D11567" s="21" t="b">
        <f t="shared" si="720"/>
        <v>0</v>
      </c>
      <c r="E11567" s="14">
        <f t="shared" si="722"/>
        <v>55333</v>
      </c>
      <c r="F11567" s="3"/>
      <c r="G11567" s="5">
        <v>60267</v>
      </c>
    </row>
    <row r="11568" spans="2:7">
      <c r="B11568" s="24">
        <f t="shared" si="723"/>
        <v>55334</v>
      </c>
      <c r="C11568" s="8" t="b">
        <f t="shared" si="721"/>
        <v>0</v>
      </c>
      <c r="D11568" s="21" t="b">
        <f t="shared" si="720"/>
        <v>0</v>
      </c>
      <c r="E11568" s="14">
        <f t="shared" si="722"/>
        <v>55334</v>
      </c>
      <c r="F11568" s="3"/>
      <c r="G11568" s="5">
        <v>60269</v>
      </c>
    </row>
    <row r="11569" spans="2:7">
      <c r="B11569" s="24">
        <f t="shared" si="723"/>
        <v>55335</v>
      </c>
      <c r="C11569" s="8" t="b">
        <f t="shared" si="721"/>
        <v>1</v>
      </c>
      <c r="D11569" s="21" t="b">
        <f t="shared" si="720"/>
        <v>0</v>
      </c>
      <c r="E11569" s="14" t="b">
        <f t="shared" si="722"/>
        <v>0</v>
      </c>
      <c r="F11569" s="3"/>
      <c r="G11569" s="5">
        <v>60272</v>
      </c>
    </row>
    <row r="11570" spans="2:7">
      <c r="B11570" s="24">
        <f t="shared" si="723"/>
        <v>55336</v>
      </c>
      <c r="C11570" s="8" t="b">
        <f t="shared" si="721"/>
        <v>1</v>
      </c>
      <c r="D11570" s="21" t="b">
        <f t="shared" si="720"/>
        <v>0</v>
      </c>
      <c r="E11570" s="14" t="b">
        <f t="shared" si="722"/>
        <v>0</v>
      </c>
      <c r="F11570" s="3"/>
      <c r="G11570" s="5">
        <v>60273</v>
      </c>
    </row>
    <row r="11571" spans="2:7">
      <c r="B11571" s="24">
        <f t="shared" si="723"/>
        <v>55337</v>
      </c>
      <c r="C11571" s="8" t="b">
        <f t="shared" si="721"/>
        <v>0</v>
      </c>
      <c r="D11571" s="21" t="b">
        <f t="shared" si="720"/>
        <v>0</v>
      </c>
      <c r="E11571" s="14">
        <f t="shared" si="722"/>
        <v>55337</v>
      </c>
      <c r="F11571" s="3"/>
      <c r="G11571" s="5">
        <v>60274</v>
      </c>
    </row>
    <row r="11572" spans="2:7">
      <c r="B11572" s="24">
        <f t="shared" si="723"/>
        <v>55338</v>
      </c>
      <c r="C11572" s="8" t="b">
        <f t="shared" si="721"/>
        <v>0</v>
      </c>
      <c r="D11572" s="21" t="b">
        <f t="shared" si="720"/>
        <v>0</v>
      </c>
      <c r="E11572" s="14">
        <f t="shared" si="722"/>
        <v>55338</v>
      </c>
      <c r="F11572" s="3"/>
      <c r="G11572" s="5">
        <v>60275</v>
      </c>
    </row>
    <row r="11573" spans="2:7">
      <c r="B11573" s="24">
        <f t="shared" si="723"/>
        <v>55339</v>
      </c>
      <c r="C11573" s="8" t="b">
        <f t="shared" si="721"/>
        <v>0</v>
      </c>
      <c r="D11573" s="21" t="b">
        <f t="shared" si="720"/>
        <v>0</v>
      </c>
      <c r="E11573" s="14">
        <f t="shared" si="722"/>
        <v>55339</v>
      </c>
      <c r="F11573" s="3"/>
      <c r="G11573" s="5">
        <v>60276</v>
      </c>
    </row>
    <row r="11574" spans="2:7">
      <c r="B11574" s="24">
        <f t="shared" si="723"/>
        <v>55340</v>
      </c>
      <c r="C11574" s="8" t="b">
        <f t="shared" si="721"/>
        <v>0</v>
      </c>
      <c r="D11574" s="21" t="b">
        <f t="shared" si="720"/>
        <v>0</v>
      </c>
      <c r="E11574" s="14">
        <f t="shared" si="722"/>
        <v>55340</v>
      </c>
      <c r="F11574" s="3"/>
      <c r="G11574" s="5">
        <v>60279</v>
      </c>
    </row>
    <row r="11575" spans="2:7">
      <c r="B11575" s="24">
        <f t="shared" si="723"/>
        <v>55341</v>
      </c>
      <c r="C11575" s="8" t="b">
        <f t="shared" si="721"/>
        <v>0</v>
      </c>
      <c r="D11575" s="21" t="b">
        <f t="shared" si="720"/>
        <v>0</v>
      </c>
      <c r="E11575" s="14">
        <f t="shared" si="722"/>
        <v>55341</v>
      </c>
      <c r="F11575" s="3"/>
      <c r="G11575" s="5">
        <v>60280</v>
      </c>
    </row>
    <row r="11576" spans="2:7">
      <c r="B11576" s="24">
        <f t="shared" si="723"/>
        <v>55342</v>
      </c>
      <c r="C11576" s="8" t="b">
        <f t="shared" si="721"/>
        <v>1</v>
      </c>
      <c r="D11576" s="21" t="b">
        <f t="shared" si="720"/>
        <v>0</v>
      </c>
      <c r="E11576" s="14" t="b">
        <f t="shared" si="722"/>
        <v>0</v>
      </c>
      <c r="F11576" s="3"/>
      <c r="G11576" s="5">
        <v>60281</v>
      </c>
    </row>
    <row r="11577" spans="2:7">
      <c r="B11577" s="24">
        <f t="shared" si="723"/>
        <v>55343</v>
      </c>
      <c r="C11577" s="8" t="b">
        <f t="shared" si="721"/>
        <v>1</v>
      </c>
      <c r="D11577" s="21" t="b">
        <f t="shared" si="720"/>
        <v>0</v>
      </c>
      <c r="E11577" s="14" t="b">
        <f t="shared" si="722"/>
        <v>0</v>
      </c>
      <c r="F11577" s="3"/>
      <c r="G11577" s="5">
        <v>60282</v>
      </c>
    </row>
    <row r="11578" spans="2:7">
      <c r="B11578" s="24">
        <f t="shared" si="723"/>
        <v>55344</v>
      </c>
      <c r="C11578" s="8" t="b">
        <f t="shared" si="721"/>
        <v>0</v>
      </c>
      <c r="D11578" s="21" t="b">
        <f t="shared" si="720"/>
        <v>0</v>
      </c>
      <c r="E11578" s="14">
        <f t="shared" si="722"/>
        <v>55344</v>
      </c>
      <c r="F11578" s="3"/>
      <c r="G11578" s="5">
        <v>60283</v>
      </c>
    </row>
    <row r="11579" spans="2:7">
      <c r="B11579" s="24">
        <f t="shared" si="723"/>
        <v>55345</v>
      </c>
      <c r="C11579" s="8" t="b">
        <f t="shared" si="721"/>
        <v>0</v>
      </c>
      <c r="D11579" s="21" t="b">
        <f t="shared" si="720"/>
        <v>0</v>
      </c>
      <c r="E11579" s="14">
        <f t="shared" si="722"/>
        <v>55345</v>
      </c>
      <c r="F11579" s="3"/>
      <c r="G11579" s="5">
        <v>60286</v>
      </c>
    </row>
    <row r="11580" spans="2:7">
      <c r="B11580" s="24">
        <f t="shared" si="723"/>
        <v>55346</v>
      </c>
      <c r="C11580" s="8" t="b">
        <f t="shared" si="721"/>
        <v>0</v>
      </c>
      <c r="D11580" s="21" t="b">
        <f t="shared" si="720"/>
        <v>0</v>
      </c>
      <c r="E11580" s="14">
        <f t="shared" si="722"/>
        <v>55346</v>
      </c>
      <c r="F11580" s="3"/>
      <c r="G11580" s="5">
        <v>60287</v>
      </c>
    </row>
    <row r="11581" spans="2:7">
      <c r="B11581" s="24">
        <f t="shared" si="723"/>
        <v>55347</v>
      </c>
      <c r="C11581" s="8" t="b">
        <f t="shared" si="721"/>
        <v>0</v>
      </c>
      <c r="D11581" s="21" t="b">
        <f t="shared" si="720"/>
        <v>0</v>
      </c>
      <c r="E11581" s="14">
        <f t="shared" si="722"/>
        <v>55347</v>
      </c>
      <c r="F11581" s="3"/>
      <c r="G11581" s="5">
        <v>60288</v>
      </c>
    </row>
    <row r="11582" spans="2:7">
      <c r="B11582" s="24">
        <f t="shared" si="723"/>
        <v>55348</v>
      </c>
      <c r="C11582" s="8" t="b">
        <f t="shared" si="721"/>
        <v>0</v>
      </c>
      <c r="D11582" s="21" t="b">
        <f t="shared" si="720"/>
        <v>0</v>
      </c>
      <c r="E11582" s="14">
        <f t="shared" si="722"/>
        <v>55348</v>
      </c>
      <c r="F11582" s="3"/>
      <c r="G11582" s="5">
        <v>60289</v>
      </c>
    </row>
    <row r="11583" spans="2:7">
      <c r="B11583" s="24">
        <f t="shared" si="723"/>
        <v>55349</v>
      </c>
      <c r="C11583" s="8" t="b">
        <f t="shared" si="721"/>
        <v>1</v>
      </c>
      <c r="D11583" s="21" t="b">
        <f t="shared" si="720"/>
        <v>0</v>
      </c>
      <c r="E11583" s="14" t="b">
        <f t="shared" si="722"/>
        <v>0</v>
      </c>
      <c r="F11583" s="3"/>
      <c r="G11583" s="5">
        <v>60290</v>
      </c>
    </row>
    <row r="11584" spans="2:7">
      <c r="B11584" s="24">
        <f t="shared" si="723"/>
        <v>55350</v>
      </c>
      <c r="C11584" s="8" t="b">
        <f t="shared" si="721"/>
        <v>1</v>
      </c>
      <c r="D11584" s="21" t="b">
        <f t="shared" si="720"/>
        <v>0</v>
      </c>
      <c r="E11584" s="14" t="b">
        <f t="shared" si="722"/>
        <v>0</v>
      </c>
      <c r="F11584" s="3"/>
      <c r="G11584" s="5">
        <v>60293</v>
      </c>
    </row>
    <row r="11585" spans="2:7">
      <c r="B11585" s="24">
        <f t="shared" si="723"/>
        <v>55351</v>
      </c>
      <c r="C11585" s="8" t="b">
        <f t="shared" si="721"/>
        <v>0</v>
      </c>
      <c r="D11585" s="21" t="b">
        <f t="shared" si="720"/>
        <v>0</v>
      </c>
      <c r="E11585" s="14">
        <f t="shared" si="722"/>
        <v>55351</v>
      </c>
      <c r="F11585" s="3"/>
      <c r="G11585" s="5">
        <v>60294</v>
      </c>
    </row>
    <row r="11586" spans="2:7">
      <c r="B11586" s="24">
        <f t="shared" si="723"/>
        <v>55352</v>
      </c>
      <c r="C11586" s="8" t="b">
        <f t="shared" si="721"/>
        <v>0</v>
      </c>
      <c r="D11586" s="21" t="b">
        <f t="shared" si="720"/>
        <v>0</v>
      </c>
      <c r="E11586" s="14">
        <f t="shared" si="722"/>
        <v>55352</v>
      </c>
      <c r="F11586" s="3"/>
      <c r="G11586" s="5">
        <v>60295</v>
      </c>
    </row>
    <row r="11587" spans="2:7">
      <c r="B11587" s="24">
        <f t="shared" si="723"/>
        <v>55353</v>
      </c>
      <c r="C11587" s="8" t="b">
        <f t="shared" si="721"/>
        <v>0</v>
      </c>
      <c r="D11587" s="21" t="b">
        <f t="shared" ref="D11587:D11650" si="724">IF(TYPE(VLOOKUP(B11587,Holidays,1,0))&lt;&gt;1,FALSE,TRUE)</f>
        <v>0</v>
      </c>
      <c r="E11587" s="14">
        <f t="shared" si="722"/>
        <v>55353</v>
      </c>
      <c r="F11587" s="3"/>
      <c r="G11587" s="5">
        <v>60296</v>
      </c>
    </row>
    <row r="11588" spans="2:7">
      <c r="B11588" s="24">
        <f t="shared" si="723"/>
        <v>55354</v>
      </c>
      <c r="C11588" s="8" t="b">
        <f t="shared" ref="C11588:C11651" si="725">IF(WEEKDAY(B11588,2)&gt;5,TRUE)</f>
        <v>0</v>
      </c>
      <c r="D11588" s="21" t="b">
        <f t="shared" si="724"/>
        <v>0</v>
      </c>
      <c r="E11588" s="14">
        <f t="shared" ref="E11588:E11651" si="726">IF(OR(C11588,D11588),FALSE,B11588)</f>
        <v>55354</v>
      </c>
      <c r="F11588" s="3"/>
      <c r="G11588" s="5">
        <v>60297</v>
      </c>
    </row>
    <row r="11589" spans="2:7">
      <c r="B11589" s="24">
        <f t="shared" ref="B11589:B11652" si="727">B11588+1</f>
        <v>55355</v>
      </c>
      <c r="C11589" s="8" t="b">
        <f t="shared" si="725"/>
        <v>0</v>
      </c>
      <c r="D11589" s="21" t="b">
        <f t="shared" si="724"/>
        <v>0</v>
      </c>
      <c r="E11589" s="14">
        <f t="shared" si="726"/>
        <v>55355</v>
      </c>
      <c r="F11589" s="3"/>
      <c r="G11589" s="5">
        <v>60300</v>
      </c>
    </row>
    <row r="11590" spans="2:7">
      <c r="B11590" s="24">
        <f t="shared" si="727"/>
        <v>55356</v>
      </c>
      <c r="C11590" s="8" t="b">
        <f t="shared" si="725"/>
        <v>1</v>
      </c>
      <c r="D11590" s="21" t="b">
        <f t="shared" si="724"/>
        <v>0</v>
      </c>
      <c r="E11590" s="14" t="b">
        <f t="shared" si="726"/>
        <v>0</v>
      </c>
      <c r="F11590" s="3"/>
      <c r="G11590" s="5">
        <v>60301</v>
      </c>
    </row>
    <row r="11591" spans="2:7">
      <c r="B11591" s="24">
        <f t="shared" si="727"/>
        <v>55357</v>
      </c>
      <c r="C11591" s="8" t="b">
        <f t="shared" si="725"/>
        <v>1</v>
      </c>
      <c r="D11591" s="21" t="b">
        <f t="shared" si="724"/>
        <v>0</v>
      </c>
      <c r="E11591" s="14" t="b">
        <f t="shared" si="726"/>
        <v>0</v>
      </c>
      <c r="F11591" s="3"/>
      <c r="G11591" s="5">
        <v>60302</v>
      </c>
    </row>
    <row r="11592" spans="2:7">
      <c r="B11592" s="24">
        <f t="shared" si="727"/>
        <v>55358</v>
      </c>
      <c r="C11592" s="8" t="b">
        <f t="shared" si="725"/>
        <v>0</v>
      </c>
      <c r="D11592" s="21" t="b">
        <f t="shared" si="724"/>
        <v>0</v>
      </c>
      <c r="E11592" s="14">
        <f t="shared" si="726"/>
        <v>55358</v>
      </c>
      <c r="F11592" s="3"/>
      <c r="G11592" s="5">
        <v>60303</v>
      </c>
    </row>
    <row r="11593" spans="2:7">
      <c r="B11593" s="24">
        <f t="shared" si="727"/>
        <v>55359</v>
      </c>
      <c r="C11593" s="8" t="b">
        <f t="shared" si="725"/>
        <v>0</v>
      </c>
      <c r="D11593" s="21" t="b">
        <f t="shared" si="724"/>
        <v>0</v>
      </c>
      <c r="E11593" s="14">
        <f t="shared" si="726"/>
        <v>55359</v>
      </c>
      <c r="F11593" s="3"/>
      <c r="G11593" s="5">
        <v>60304</v>
      </c>
    </row>
    <row r="11594" spans="2:7">
      <c r="B11594" s="24">
        <f t="shared" si="727"/>
        <v>55360</v>
      </c>
      <c r="C11594" s="8" t="b">
        <f t="shared" si="725"/>
        <v>0</v>
      </c>
      <c r="D11594" s="21" t="b">
        <f t="shared" si="724"/>
        <v>0</v>
      </c>
      <c r="E11594" s="14">
        <f t="shared" si="726"/>
        <v>55360</v>
      </c>
      <c r="F11594" s="3"/>
      <c r="G11594" s="5">
        <v>60307</v>
      </c>
    </row>
    <row r="11595" spans="2:7">
      <c r="B11595" s="24">
        <f t="shared" si="727"/>
        <v>55361</v>
      </c>
      <c r="C11595" s="8" t="b">
        <f t="shared" si="725"/>
        <v>0</v>
      </c>
      <c r="D11595" s="21" t="b">
        <f t="shared" si="724"/>
        <v>0</v>
      </c>
      <c r="E11595" s="14">
        <f t="shared" si="726"/>
        <v>55361</v>
      </c>
      <c r="F11595" s="3"/>
      <c r="G11595" s="5">
        <v>60308</v>
      </c>
    </row>
    <row r="11596" spans="2:7">
      <c r="B11596" s="24">
        <f t="shared" si="727"/>
        <v>55362</v>
      </c>
      <c r="C11596" s="8" t="b">
        <f t="shared" si="725"/>
        <v>0</v>
      </c>
      <c r="D11596" s="21" t="b">
        <f t="shared" si="724"/>
        <v>0</v>
      </c>
      <c r="E11596" s="14">
        <f t="shared" si="726"/>
        <v>55362</v>
      </c>
      <c r="F11596" s="3"/>
      <c r="G11596" s="5">
        <v>60309</v>
      </c>
    </row>
    <row r="11597" spans="2:7">
      <c r="B11597" s="24">
        <f t="shared" si="727"/>
        <v>55363</v>
      </c>
      <c r="C11597" s="8" t="b">
        <f t="shared" si="725"/>
        <v>1</v>
      </c>
      <c r="D11597" s="21" t="b">
        <f t="shared" si="724"/>
        <v>0</v>
      </c>
      <c r="E11597" s="14" t="b">
        <f t="shared" si="726"/>
        <v>0</v>
      </c>
      <c r="F11597" s="3"/>
      <c r="G11597" s="5">
        <v>60310</v>
      </c>
    </row>
    <row r="11598" spans="2:7">
      <c r="B11598" s="24">
        <f t="shared" si="727"/>
        <v>55364</v>
      </c>
      <c r="C11598" s="8" t="b">
        <f t="shared" si="725"/>
        <v>1</v>
      </c>
      <c r="D11598" s="21" t="b">
        <f t="shared" si="724"/>
        <v>0</v>
      </c>
      <c r="E11598" s="14" t="b">
        <f t="shared" si="726"/>
        <v>0</v>
      </c>
      <c r="F11598" s="3"/>
      <c r="G11598" s="5">
        <v>60311</v>
      </c>
    </row>
    <row r="11599" spans="2:7">
      <c r="B11599" s="24">
        <f t="shared" si="727"/>
        <v>55365</v>
      </c>
      <c r="C11599" s="8" t="b">
        <f t="shared" si="725"/>
        <v>0</v>
      </c>
      <c r="D11599" s="21" t="b">
        <f t="shared" si="724"/>
        <v>0</v>
      </c>
      <c r="E11599" s="14">
        <f t="shared" si="726"/>
        <v>55365</v>
      </c>
      <c r="F11599" s="3"/>
      <c r="G11599" s="5">
        <v>60314</v>
      </c>
    </row>
    <row r="11600" spans="2:7">
      <c r="B11600" s="24">
        <f t="shared" si="727"/>
        <v>55366</v>
      </c>
      <c r="C11600" s="8" t="b">
        <f t="shared" si="725"/>
        <v>0</v>
      </c>
      <c r="D11600" s="21" t="b">
        <f t="shared" si="724"/>
        <v>0</v>
      </c>
      <c r="E11600" s="14">
        <f t="shared" si="726"/>
        <v>55366</v>
      </c>
      <c r="F11600" s="3"/>
      <c r="G11600" s="5">
        <v>60315</v>
      </c>
    </row>
    <row r="11601" spans="2:7">
      <c r="B11601" s="24">
        <f t="shared" si="727"/>
        <v>55367</v>
      </c>
      <c r="C11601" s="8" t="b">
        <f t="shared" si="725"/>
        <v>0</v>
      </c>
      <c r="D11601" s="21" t="b">
        <f t="shared" si="724"/>
        <v>0</v>
      </c>
      <c r="E11601" s="14">
        <f t="shared" si="726"/>
        <v>55367</v>
      </c>
      <c r="F11601" s="3"/>
      <c r="G11601" s="5">
        <v>60316</v>
      </c>
    </row>
    <row r="11602" spans="2:7">
      <c r="B11602" s="24">
        <f t="shared" si="727"/>
        <v>55368</v>
      </c>
      <c r="C11602" s="8" t="b">
        <f t="shared" si="725"/>
        <v>0</v>
      </c>
      <c r="D11602" s="21" t="b">
        <f t="shared" si="724"/>
        <v>0</v>
      </c>
      <c r="E11602" s="14">
        <f t="shared" si="726"/>
        <v>55368</v>
      </c>
      <c r="F11602" s="3"/>
      <c r="G11602" s="5">
        <v>60317</v>
      </c>
    </row>
    <row r="11603" spans="2:7">
      <c r="B11603" s="24">
        <f t="shared" si="727"/>
        <v>55369</v>
      </c>
      <c r="C11603" s="8" t="b">
        <f t="shared" si="725"/>
        <v>0</v>
      </c>
      <c r="D11603" s="21" t="b">
        <f t="shared" si="724"/>
        <v>0</v>
      </c>
      <c r="E11603" s="14">
        <f t="shared" si="726"/>
        <v>55369</v>
      </c>
      <c r="F11603" s="3"/>
      <c r="G11603" s="5">
        <v>60318</v>
      </c>
    </row>
    <row r="11604" spans="2:7">
      <c r="B11604" s="24">
        <f t="shared" si="727"/>
        <v>55370</v>
      </c>
      <c r="C11604" s="8" t="b">
        <f t="shared" si="725"/>
        <v>1</v>
      </c>
      <c r="D11604" s="21" t="b">
        <f t="shared" si="724"/>
        <v>0</v>
      </c>
      <c r="E11604" s="14" t="b">
        <f t="shared" si="726"/>
        <v>0</v>
      </c>
      <c r="F11604" s="3"/>
      <c r="G11604" s="5">
        <v>60321</v>
      </c>
    </row>
    <row r="11605" spans="2:7">
      <c r="B11605" s="24">
        <f t="shared" si="727"/>
        <v>55371</v>
      </c>
      <c r="C11605" s="8" t="b">
        <f t="shared" si="725"/>
        <v>1</v>
      </c>
      <c r="D11605" s="21" t="b">
        <f t="shared" si="724"/>
        <v>0</v>
      </c>
      <c r="E11605" s="14" t="b">
        <f t="shared" si="726"/>
        <v>0</v>
      </c>
      <c r="F11605" s="3"/>
      <c r="G11605" s="5">
        <v>60322</v>
      </c>
    </row>
    <row r="11606" spans="2:7">
      <c r="B11606" s="24">
        <f t="shared" si="727"/>
        <v>55372</v>
      </c>
      <c r="C11606" s="8" t="b">
        <f t="shared" si="725"/>
        <v>0</v>
      </c>
      <c r="D11606" s="21" t="b">
        <f t="shared" si="724"/>
        <v>0</v>
      </c>
      <c r="E11606" s="14">
        <f t="shared" si="726"/>
        <v>55372</v>
      </c>
      <c r="F11606" s="3"/>
      <c r="G11606" s="5">
        <v>60323</v>
      </c>
    </row>
    <row r="11607" spans="2:7">
      <c r="B11607" s="24">
        <f t="shared" si="727"/>
        <v>55373</v>
      </c>
      <c r="C11607" s="8" t="b">
        <f t="shared" si="725"/>
        <v>0</v>
      </c>
      <c r="D11607" s="21" t="b">
        <f t="shared" si="724"/>
        <v>0</v>
      </c>
      <c r="E11607" s="14">
        <f t="shared" si="726"/>
        <v>55373</v>
      </c>
      <c r="F11607" s="3"/>
      <c r="G11607" s="5">
        <v>60324</v>
      </c>
    </row>
    <row r="11608" spans="2:7">
      <c r="B11608" s="24">
        <f t="shared" si="727"/>
        <v>55374</v>
      </c>
      <c r="C11608" s="8" t="b">
        <f t="shared" si="725"/>
        <v>0</v>
      </c>
      <c r="D11608" s="21" t="b">
        <f t="shared" si="724"/>
        <v>0</v>
      </c>
      <c r="E11608" s="14">
        <f t="shared" si="726"/>
        <v>55374</v>
      </c>
      <c r="F11608" s="3"/>
      <c r="G11608" s="5">
        <v>60325</v>
      </c>
    </row>
    <row r="11609" spans="2:7">
      <c r="B11609" s="24">
        <f t="shared" si="727"/>
        <v>55375</v>
      </c>
      <c r="C11609" s="8" t="b">
        <f t="shared" si="725"/>
        <v>0</v>
      </c>
      <c r="D11609" s="21" t="b">
        <f t="shared" si="724"/>
        <v>0</v>
      </c>
      <c r="E11609" s="14">
        <f t="shared" si="726"/>
        <v>55375</v>
      </c>
      <c r="F11609" s="3"/>
      <c r="G11609" s="5">
        <v>60328</v>
      </c>
    </row>
    <row r="11610" spans="2:7">
      <c r="B11610" s="24">
        <f t="shared" si="727"/>
        <v>55376</v>
      </c>
      <c r="C11610" s="8" t="b">
        <f t="shared" si="725"/>
        <v>0</v>
      </c>
      <c r="D11610" s="21" t="b">
        <f t="shared" si="724"/>
        <v>0</v>
      </c>
      <c r="E11610" s="14">
        <f t="shared" si="726"/>
        <v>55376</v>
      </c>
      <c r="F11610" s="3"/>
      <c r="G11610" s="5">
        <v>60329</v>
      </c>
    </row>
    <row r="11611" spans="2:7">
      <c r="B11611" s="24">
        <f t="shared" si="727"/>
        <v>55377</v>
      </c>
      <c r="C11611" s="8" t="b">
        <f t="shared" si="725"/>
        <v>1</v>
      </c>
      <c r="D11611" s="21" t="b">
        <f t="shared" si="724"/>
        <v>0</v>
      </c>
      <c r="E11611" s="14" t="b">
        <f t="shared" si="726"/>
        <v>0</v>
      </c>
      <c r="F11611" s="3"/>
      <c r="G11611" s="5">
        <v>60330</v>
      </c>
    </row>
    <row r="11612" spans="2:7">
      <c r="B11612" s="24">
        <f t="shared" si="727"/>
        <v>55378</v>
      </c>
      <c r="C11612" s="8" t="b">
        <f t="shared" si="725"/>
        <v>1</v>
      </c>
      <c r="D11612" s="21" t="b">
        <f t="shared" si="724"/>
        <v>0</v>
      </c>
      <c r="E11612" s="14" t="b">
        <f t="shared" si="726"/>
        <v>0</v>
      </c>
      <c r="F11612" s="3"/>
      <c r="G11612" s="5">
        <v>60331</v>
      </c>
    </row>
    <row r="11613" spans="2:7">
      <c r="B11613" s="24">
        <f t="shared" si="727"/>
        <v>55379</v>
      </c>
      <c r="C11613" s="8" t="b">
        <f t="shared" si="725"/>
        <v>0</v>
      </c>
      <c r="D11613" s="21" t="b">
        <f t="shared" si="724"/>
        <v>0</v>
      </c>
      <c r="E11613" s="14">
        <f t="shared" si="726"/>
        <v>55379</v>
      </c>
      <c r="F11613" s="3"/>
      <c r="G11613" s="5">
        <v>60332</v>
      </c>
    </row>
    <row r="11614" spans="2:7">
      <c r="B11614" s="24">
        <f t="shared" si="727"/>
        <v>55380</v>
      </c>
      <c r="C11614" s="8" t="b">
        <f t="shared" si="725"/>
        <v>0</v>
      </c>
      <c r="D11614" s="21" t="b">
        <f t="shared" si="724"/>
        <v>0</v>
      </c>
      <c r="E11614" s="14">
        <f t="shared" si="726"/>
        <v>55380</v>
      </c>
      <c r="F11614" s="3"/>
      <c r="G11614" s="5">
        <v>60335</v>
      </c>
    </row>
    <row r="11615" spans="2:7">
      <c r="B11615" s="24">
        <f t="shared" si="727"/>
        <v>55381</v>
      </c>
      <c r="C11615" s="8" t="b">
        <f t="shared" si="725"/>
        <v>0</v>
      </c>
      <c r="D11615" s="21" t="b">
        <f t="shared" si="724"/>
        <v>0</v>
      </c>
      <c r="E11615" s="14">
        <f t="shared" si="726"/>
        <v>55381</v>
      </c>
      <c r="F11615" s="3"/>
      <c r="G11615" s="5">
        <v>60336</v>
      </c>
    </row>
    <row r="11616" spans="2:7">
      <c r="B11616" s="24">
        <f t="shared" si="727"/>
        <v>55382</v>
      </c>
      <c r="C11616" s="8" t="b">
        <f t="shared" si="725"/>
        <v>0</v>
      </c>
      <c r="D11616" s="21" t="b">
        <f t="shared" si="724"/>
        <v>0</v>
      </c>
      <c r="E11616" s="14">
        <f t="shared" si="726"/>
        <v>55382</v>
      </c>
      <c r="F11616" s="3"/>
      <c r="G11616" s="5">
        <v>60337</v>
      </c>
    </row>
    <row r="11617" spans="2:7">
      <c r="B11617" s="24">
        <f t="shared" si="727"/>
        <v>55383</v>
      </c>
      <c r="C11617" s="8" t="b">
        <f t="shared" si="725"/>
        <v>0</v>
      </c>
      <c r="D11617" s="21" t="b">
        <f t="shared" si="724"/>
        <v>0</v>
      </c>
      <c r="E11617" s="14">
        <f t="shared" si="726"/>
        <v>55383</v>
      </c>
      <c r="F11617" s="3"/>
      <c r="G11617" s="5">
        <v>60338</v>
      </c>
    </row>
    <row r="11618" spans="2:7">
      <c r="B11618" s="24">
        <f t="shared" si="727"/>
        <v>55384</v>
      </c>
      <c r="C11618" s="8" t="b">
        <f t="shared" si="725"/>
        <v>1</v>
      </c>
      <c r="D11618" s="21" t="b">
        <f t="shared" si="724"/>
        <v>0</v>
      </c>
      <c r="E11618" s="14" t="b">
        <f t="shared" si="726"/>
        <v>0</v>
      </c>
      <c r="F11618" s="3"/>
      <c r="G11618" s="5">
        <v>60339</v>
      </c>
    </row>
    <row r="11619" spans="2:7">
      <c r="B11619" s="24">
        <f t="shared" si="727"/>
        <v>55385</v>
      </c>
      <c r="C11619" s="8" t="b">
        <f t="shared" si="725"/>
        <v>1</v>
      </c>
      <c r="D11619" s="21" t="b">
        <f t="shared" si="724"/>
        <v>0</v>
      </c>
      <c r="E11619" s="14" t="b">
        <f t="shared" si="726"/>
        <v>0</v>
      </c>
      <c r="F11619" s="3"/>
      <c r="G11619" s="5">
        <v>60342</v>
      </c>
    </row>
    <row r="11620" spans="2:7">
      <c r="B11620" s="24">
        <f t="shared" si="727"/>
        <v>55386</v>
      </c>
      <c r="C11620" s="8" t="b">
        <f t="shared" si="725"/>
        <v>0</v>
      </c>
      <c r="D11620" s="21" t="b">
        <f t="shared" si="724"/>
        <v>0</v>
      </c>
      <c r="E11620" s="14">
        <f t="shared" si="726"/>
        <v>55386</v>
      </c>
      <c r="F11620" s="3"/>
      <c r="G11620" s="5">
        <v>60343</v>
      </c>
    </row>
    <row r="11621" spans="2:7">
      <c r="B11621" s="24">
        <f t="shared" si="727"/>
        <v>55387</v>
      </c>
      <c r="C11621" s="8" t="b">
        <f t="shared" si="725"/>
        <v>0</v>
      </c>
      <c r="D11621" s="21" t="b">
        <f t="shared" si="724"/>
        <v>0</v>
      </c>
      <c r="E11621" s="14">
        <f t="shared" si="726"/>
        <v>55387</v>
      </c>
      <c r="F11621" s="3"/>
      <c r="G11621" s="5">
        <v>60344</v>
      </c>
    </row>
    <row r="11622" spans="2:7">
      <c r="B11622" s="24">
        <f t="shared" si="727"/>
        <v>55388</v>
      </c>
      <c r="C11622" s="8" t="b">
        <f t="shared" si="725"/>
        <v>0</v>
      </c>
      <c r="D11622" s="21" t="b">
        <f t="shared" si="724"/>
        <v>0</v>
      </c>
      <c r="E11622" s="14">
        <f t="shared" si="726"/>
        <v>55388</v>
      </c>
      <c r="F11622" s="3"/>
      <c r="G11622" s="5">
        <v>60345</v>
      </c>
    </row>
    <row r="11623" spans="2:7">
      <c r="B11623" s="24">
        <f t="shared" si="727"/>
        <v>55389</v>
      </c>
      <c r="C11623" s="8" t="b">
        <f t="shared" si="725"/>
        <v>0</v>
      </c>
      <c r="D11623" s="21" t="b">
        <f t="shared" si="724"/>
        <v>0</v>
      </c>
      <c r="E11623" s="14">
        <f t="shared" si="726"/>
        <v>55389</v>
      </c>
      <c r="F11623" s="3"/>
      <c r="G11623" s="5">
        <v>60346</v>
      </c>
    </row>
    <row r="11624" spans="2:7">
      <c r="B11624" s="24">
        <f t="shared" si="727"/>
        <v>55390</v>
      </c>
      <c r="C11624" s="8" t="b">
        <f t="shared" si="725"/>
        <v>0</v>
      </c>
      <c r="D11624" s="21" t="b">
        <f t="shared" si="724"/>
        <v>0</v>
      </c>
      <c r="E11624" s="14">
        <f t="shared" si="726"/>
        <v>55390</v>
      </c>
      <c r="F11624" s="3"/>
      <c r="G11624" s="5">
        <v>60349</v>
      </c>
    </row>
    <row r="11625" spans="2:7">
      <c r="B11625" s="24">
        <f t="shared" si="727"/>
        <v>55391</v>
      </c>
      <c r="C11625" s="8" t="b">
        <f t="shared" si="725"/>
        <v>1</v>
      </c>
      <c r="D11625" s="21" t="b">
        <f t="shared" si="724"/>
        <v>0</v>
      </c>
      <c r="E11625" s="14" t="b">
        <f t="shared" si="726"/>
        <v>0</v>
      </c>
      <c r="F11625" s="3"/>
      <c r="G11625" s="5">
        <v>60350</v>
      </c>
    </row>
    <row r="11626" spans="2:7">
      <c r="B11626" s="24">
        <f t="shared" si="727"/>
        <v>55392</v>
      </c>
      <c r="C11626" s="8" t="b">
        <f t="shared" si="725"/>
        <v>1</v>
      </c>
      <c r="D11626" s="21" t="b">
        <f t="shared" si="724"/>
        <v>0</v>
      </c>
      <c r="E11626" s="14" t="b">
        <f t="shared" si="726"/>
        <v>0</v>
      </c>
      <c r="F11626" s="3"/>
      <c r="G11626" s="5">
        <v>60351</v>
      </c>
    </row>
    <row r="11627" spans="2:7">
      <c r="B11627" s="24">
        <f t="shared" si="727"/>
        <v>55393</v>
      </c>
      <c r="C11627" s="8" t="b">
        <f t="shared" si="725"/>
        <v>0</v>
      </c>
      <c r="D11627" s="21" t="b">
        <f t="shared" si="724"/>
        <v>0</v>
      </c>
      <c r="E11627" s="14">
        <f t="shared" si="726"/>
        <v>55393</v>
      </c>
      <c r="F11627" s="3"/>
      <c r="G11627" s="5">
        <v>60352</v>
      </c>
    </row>
    <row r="11628" spans="2:7">
      <c r="B11628" s="24">
        <f t="shared" si="727"/>
        <v>55394</v>
      </c>
      <c r="C11628" s="8" t="b">
        <f t="shared" si="725"/>
        <v>0</v>
      </c>
      <c r="D11628" s="21" t="b">
        <f t="shared" si="724"/>
        <v>0</v>
      </c>
      <c r="E11628" s="14">
        <f t="shared" si="726"/>
        <v>55394</v>
      </c>
      <c r="F11628" s="3"/>
      <c r="G11628" s="5">
        <v>60357</v>
      </c>
    </row>
    <row r="11629" spans="2:7">
      <c r="B11629" s="24">
        <f t="shared" si="727"/>
        <v>55395</v>
      </c>
      <c r="C11629" s="8" t="b">
        <f t="shared" si="725"/>
        <v>0</v>
      </c>
      <c r="D11629" s="21" t="b">
        <f t="shared" si="724"/>
        <v>0</v>
      </c>
      <c r="E11629" s="14">
        <f t="shared" si="726"/>
        <v>55395</v>
      </c>
      <c r="F11629" s="3"/>
      <c r="G11629" s="5">
        <v>60358</v>
      </c>
    </row>
    <row r="11630" spans="2:7">
      <c r="B11630" s="24">
        <f t="shared" si="727"/>
        <v>55396</v>
      </c>
      <c r="C11630" s="8" t="b">
        <f t="shared" si="725"/>
        <v>0</v>
      </c>
      <c r="D11630" s="21" t="b">
        <f t="shared" si="724"/>
        <v>0</v>
      </c>
      <c r="E11630" s="14">
        <f t="shared" si="726"/>
        <v>55396</v>
      </c>
      <c r="F11630" s="3"/>
      <c r="G11630" s="5">
        <v>60359</v>
      </c>
    </row>
    <row r="11631" spans="2:7">
      <c r="B11631" s="24">
        <f t="shared" si="727"/>
        <v>55397</v>
      </c>
      <c r="C11631" s="8" t="b">
        <f t="shared" si="725"/>
        <v>0</v>
      </c>
      <c r="D11631" s="21" t="b">
        <f t="shared" si="724"/>
        <v>0</v>
      </c>
      <c r="E11631" s="14">
        <f t="shared" si="726"/>
        <v>55397</v>
      </c>
      <c r="F11631" s="3"/>
      <c r="G11631" s="5">
        <v>60360</v>
      </c>
    </row>
    <row r="11632" spans="2:7">
      <c r="B11632" s="24">
        <f t="shared" si="727"/>
        <v>55398</v>
      </c>
      <c r="C11632" s="8" t="b">
        <f t="shared" si="725"/>
        <v>1</v>
      </c>
      <c r="D11632" s="21" t="b">
        <f t="shared" si="724"/>
        <v>0</v>
      </c>
      <c r="E11632" s="14" t="b">
        <f t="shared" si="726"/>
        <v>0</v>
      </c>
      <c r="F11632" s="3"/>
      <c r="G11632" s="5">
        <v>60363</v>
      </c>
    </row>
    <row r="11633" spans="2:7">
      <c r="B11633" s="24">
        <f t="shared" si="727"/>
        <v>55399</v>
      </c>
      <c r="C11633" s="8" t="b">
        <f t="shared" si="725"/>
        <v>1</v>
      </c>
      <c r="D11633" s="21" t="b">
        <f t="shared" si="724"/>
        <v>0</v>
      </c>
      <c r="E11633" s="14" t="b">
        <f t="shared" si="726"/>
        <v>0</v>
      </c>
      <c r="F11633" s="3"/>
      <c r="G11633" s="5">
        <v>60364</v>
      </c>
    </row>
    <row r="11634" spans="2:7">
      <c r="B11634" s="24">
        <f t="shared" si="727"/>
        <v>55400</v>
      </c>
      <c r="C11634" s="8" t="b">
        <f t="shared" si="725"/>
        <v>0</v>
      </c>
      <c r="D11634" s="21" t="b">
        <f t="shared" si="724"/>
        <v>0</v>
      </c>
      <c r="E11634" s="14">
        <f t="shared" si="726"/>
        <v>55400</v>
      </c>
      <c r="F11634" s="3"/>
      <c r="G11634" s="5">
        <v>60365</v>
      </c>
    </row>
    <row r="11635" spans="2:7">
      <c r="B11635" s="24">
        <f t="shared" si="727"/>
        <v>55401</v>
      </c>
      <c r="C11635" s="8" t="b">
        <f t="shared" si="725"/>
        <v>0</v>
      </c>
      <c r="D11635" s="21" t="b">
        <f t="shared" si="724"/>
        <v>0</v>
      </c>
      <c r="E11635" s="14">
        <f t="shared" si="726"/>
        <v>55401</v>
      </c>
      <c r="F11635" s="3"/>
      <c r="G11635" s="5">
        <v>60366</v>
      </c>
    </row>
    <row r="11636" spans="2:7">
      <c r="B11636" s="24">
        <f t="shared" si="727"/>
        <v>55402</v>
      </c>
      <c r="C11636" s="8" t="b">
        <f t="shared" si="725"/>
        <v>0</v>
      </c>
      <c r="D11636" s="21" t="b">
        <f t="shared" si="724"/>
        <v>0</v>
      </c>
      <c r="E11636" s="14">
        <f t="shared" si="726"/>
        <v>55402</v>
      </c>
      <c r="F11636" s="3"/>
      <c r="G11636" s="5">
        <v>60367</v>
      </c>
    </row>
    <row r="11637" spans="2:7">
      <c r="B11637" s="24">
        <f t="shared" si="727"/>
        <v>55403</v>
      </c>
      <c r="C11637" s="8" t="b">
        <f t="shared" si="725"/>
        <v>0</v>
      </c>
      <c r="D11637" s="21" t="b">
        <f t="shared" si="724"/>
        <v>0</v>
      </c>
      <c r="E11637" s="14">
        <f t="shared" si="726"/>
        <v>55403</v>
      </c>
      <c r="F11637" s="3"/>
      <c r="G11637" s="5">
        <v>60370</v>
      </c>
    </row>
    <row r="11638" spans="2:7">
      <c r="B11638" s="24">
        <f t="shared" si="727"/>
        <v>55404</v>
      </c>
      <c r="C11638" s="8" t="b">
        <f t="shared" si="725"/>
        <v>0</v>
      </c>
      <c r="D11638" s="21" t="b">
        <f t="shared" si="724"/>
        <v>0</v>
      </c>
      <c r="E11638" s="14">
        <f t="shared" si="726"/>
        <v>55404</v>
      </c>
      <c r="F11638" s="3"/>
      <c r="G11638" s="5">
        <v>60371</v>
      </c>
    </row>
    <row r="11639" spans="2:7">
      <c r="B11639" s="24">
        <f t="shared" si="727"/>
        <v>55405</v>
      </c>
      <c r="C11639" s="8" t="b">
        <f t="shared" si="725"/>
        <v>1</v>
      </c>
      <c r="D11639" s="21" t="b">
        <f t="shared" si="724"/>
        <v>0</v>
      </c>
      <c r="E11639" s="14" t="b">
        <f t="shared" si="726"/>
        <v>0</v>
      </c>
      <c r="F11639" s="3"/>
      <c r="G11639" s="5">
        <v>60372</v>
      </c>
    </row>
    <row r="11640" spans="2:7">
      <c r="B11640" s="24">
        <f t="shared" si="727"/>
        <v>55406</v>
      </c>
      <c r="C11640" s="8" t="b">
        <f t="shared" si="725"/>
        <v>1</v>
      </c>
      <c r="D11640" s="21" t="b">
        <f t="shared" si="724"/>
        <v>0</v>
      </c>
      <c r="E11640" s="14" t="b">
        <f t="shared" si="726"/>
        <v>0</v>
      </c>
      <c r="F11640" s="3"/>
      <c r="G11640" s="5">
        <v>60373</v>
      </c>
    </row>
    <row r="11641" spans="2:7">
      <c r="B11641" s="24">
        <f t="shared" si="727"/>
        <v>55407</v>
      </c>
      <c r="C11641" s="8" t="b">
        <f t="shared" si="725"/>
        <v>0</v>
      </c>
      <c r="D11641" s="21" t="b">
        <f t="shared" si="724"/>
        <v>0</v>
      </c>
      <c r="E11641" s="14">
        <f t="shared" si="726"/>
        <v>55407</v>
      </c>
      <c r="F11641" s="3"/>
      <c r="G11641" s="5">
        <v>60374</v>
      </c>
    </row>
    <row r="11642" spans="2:7">
      <c r="B11642" s="24">
        <f t="shared" si="727"/>
        <v>55408</v>
      </c>
      <c r="C11642" s="8" t="b">
        <f t="shared" si="725"/>
        <v>0</v>
      </c>
      <c r="D11642" s="21" t="b">
        <f t="shared" si="724"/>
        <v>0</v>
      </c>
      <c r="E11642" s="14">
        <f t="shared" si="726"/>
        <v>55408</v>
      </c>
      <c r="F11642" s="3"/>
      <c r="G11642" s="5">
        <v>60377</v>
      </c>
    </row>
    <row r="11643" spans="2:7">
      <c r="B11643" s="24">
        <f t="shared" si="727"/>
        <v>55409</v>
      </c>
      <c r="C11643" s="8" t="b">
        <f t="shared" si="725"/>
        <v>0</v>
      </c>
      <c r="D11643" s="21" t="b">
        <f t="shared" si="724"/>
        <v>0</v>
      </c>
      <c r="E11643" s="14">
        <f t="shared" si="726"/>
        <v>55409</v>
      </c>
      <c r="F11643" s="3"/>
      <c r="G11643" s="5">
        <v>60378</v>
      </c>
    </row>
    <row r="11644" spans="2:7">
      <c r="B11644" s="24">
        <f t="shared" si="727"/>
        <v>55410</v>
      </c>
      <c r="C11644" s="8" t="b">
        <f t="shared" si="725"/>
        <v>0</v>
      </c>
      <c r="D11644" s="21" t="b">
        <f t="shared" si="724"/>
        <v>0</v>
      </c>
      <c r="E11644" s="14">
        <f t="shared" si="726"/>
        <v>55410</v>
      </c>
      <c r="F11644" s="3"/>
      <c r="G11644" s="5">
        <v>60379</v>
      </c>
    </row>
    <row r="11645" spans="2:7">
      <c r="B11645" s="24">
        <f t="shared" si="727"/>
        <v>55411</v>
      </c>
      <c r="C11645" s="8" t="b">
        <f t="shared" si="725"/>
        <v>0</v>
      </c>
      <c r="D11645" s="21" t="b">
        <f t="shared" si="724"/>
        <v>0</v>
      </c>
      <c r="E11645" s="14">
        <f t="shared" si="726"/>
        <v>55411</v>
      </c>
      <c r="F11645" s="3"/>
      <c r="G11645" s="5">
        <v>60380</v>
      </c>
    </row>
    <row r="11646" spans="2:7">
      <c r="B11646" s="24">
        <f t="shared" si="727"/>
        <v>55412</v>
      </c>
      <c r="C11646" s="8" t="b">
        <f t="shared" si="725"/>
        <v>1</v>
      </c>
      <c r="D11646" s="21" t="b">
        <f t="shared" si="724"/>
        <v>0</v>
      </c>
      <c r="E11646" s="14" t="b">
        <f t="shared" si="726"/>
        <v>0</v>
      </c>
      <c r="F11646" s="3"/>
      <c r="G11646" s="5">
        <v>60381</v>
      </c>
    </row>
    <row r="11647" spans="2:7">
      <c r="B11647" s="24">
        <f t="shared" si="727"/>
        <v>55413</v>
      </c>
      <c r="C11647" s="8" t="b">
        <f t="shared" si="725"/>
        <v>1</v>
      </c>
      <c r="D11647" s="21" t="b">
        <f t="shared" si="724"/>
        <v>0</v>
      </c>
      <c r="E11647" s="14" t="b">
        <f t="shared" si="726"/>
        <v>0</v>
      </c>
      <c r="F11647" s="3"/>
      <c r="G11647" s="5">
        <v>60384</v>
      </c>
    </row>
    <row r="11648" spans="2:7">
      <c r="B11648" s="24">
        <f t="shared" si="727"/>
        <v>55414</v>
      </c>
      <c r="C11648" s="8" t="b">
        <f t="shared" si="725"/>
        <v>0</v>
      </c>
      <c r="D11648" s="21" t="b">
        <f t="shared" si="724"/>
        <v>0</v>
      </c>
      <c r="E11648" s="14">
        <f t="shared" si="726"/>
        <v>55414</v>
      </c>
      <c r="F11648" s="3"/>
      <c r="G11648" s="5">
        <v>60385</v>
      </c>
    </row>
    <row r="11649" spans="2:7">
      <c r="B11649" s="24">
        <f t="shared" si="727"/>
        <v>55415</v>
      </c>
      <c r="C11649" s="8" t="b">
        <f t="shared" si="725"/>
        <v>0</v>
      </c>
      <c r="D11649" s="21" t="b">
        <f t="shared" si="724"/>
        <v>0</v>
      </c>
      <c r="E11649" s="14">
        <f t="shared" si="726"/>
        <v>55415</v>
      </c>
      <c r="F11649" s="3"/>
      <c r="G11649" s="5">
        <v>60386</v>
      </c>
    </row>
    <row r="11650" spans="2:7">
      <c r="B11650" s="24">
        <f t="shared" si="727"/>
        <v>55416</v>
      </c>
      <c r="C11650" s="8" t="b">
        <f t="shared" si="725"/>
        <v>0</v>
      </c>
      <c r="D11650" s="21" t="b">
        <f t="shared" si="724"/>
        <v>0</v>
      </c>
      <c r="E11650" s="14">
        <f t="shared" si="726"/>
        <v>55416</v>
      </c>
      <c r="F11650" s="3"/>
      <c r="G11650" s="5">
        <v>60387</v>
      </c>
    </row>
    <row r="11651" spans="2:7">
      <c r="B11651" s="24">
        <f t="shared" si="727"/>
        <v>55417</v>
      </c>
      <c r="C11651" s="8" t="b">
        <f t="shared" si="725"/>
        <v>0</v>
      </c>
      <c r="D11651" s="21" t="b">
        <f t="shared" ref="D11651:D11714" si="728">IF(TYPE(VLOOKUP(B11651,Holidays,1,0))&lt;&gt;1,FALSE,TRUE)</f>
        <v>0</v>
      </c>
      <c r="E11651" s="14">
        <f t="shared" si="726"/>
        <v>55417</v>
      </c>
      <c r="F11651" s="3"/>
      <c r="G11651" s="5">
        <v>60391</v>
      </c>
    </row>
    <row r="11652" spans="2:7">
      <c r="B11652" s="24">
        <f t="shared" si="727"/>
        <v>55418</v>
      </c>
      <c r="C11652" s="8" t="b">
        <f t="shared" ref="C11652:C11715" si="729">IF(WEEKDAY(B11652,2)&gt;5,TRUE)</f>
        <v>0</v>
      </c>
      <c r="D11652" s="21" t="b">
        <f t="shared" si="728"/>
        <v>0</v>
      </c>
      <c r="E11652" s="14">
        <f t="shared" ref="E11652:E11715" si="730">IF(OR(C11652,D11652),FALSE,B11652)</f>
        <v>55418</v>
      </c>
      <c r="F11652" s="3"/>
      <c r="G11652" s="5">
        <v>60392</v>
      </c>
    </row>
    <row r="11653" spans="2:7">
      <c r="B11653" s="24">
        <f t="shared" ref="B11653:B11716" si="731">B11652+1</f>
        <v>55419</v>
      </c>
      <c r="C11653" s="8" t="b">
        <f t="shared" si="729"/>
        <v>1</v>
      </c>
      <c r="D11653" s="21" t="b">
        <f t="shared" si="728"/>
        <v>0</v>
      </c>
      <c r="E11653" s="14" t="b">
        <f t="shared" si="730"/>
        <v>0</v>
      </c>
      <c r="F11653" s="3"/>
      <c r="G11653" s="5">
        <v>60393</v>
      </c>
    </row>
    <row r="11654" spans="2:7">
      <c r="B11654" s="24">
        <f t="shared" si="731"/>
        <v>55420</v>
      </c>
      <c r="C11654" s="8" t="b">
        <f t="shared" si="729"/>
        <v>1</v>
      </c>
      <c r="D11654" s="21" t="b">
        <f t="shared" si="728"/>
        <v>0</v>
      </c>
      <c r="E11654" s="14" t="b">
        <f t="shared" si="730"/>
        <v>0</v>
      </c>
      <c r="F11654" s="3"/>
      <c r="G11654" s="5">
        <v>60394</v>
      </c>
    </row>
    <row r="11655" spans="2:7">
      <c r="B11655" s="24">
        <f t="shared" si="731"/>
        <v>55421</v>
      </c>
      <c r="C11655" s="8" t="b">
        <f t="shared" si="729"/>
        <v>0</v>
      </c>
      <c r="D11655" s="21" t="b">
        <f t="shared" si="728"/>
        <v>0</v>
      </c>
      <c r="E11655" s="14">
        <f t="shared" si="730"/>
        <v>55421</v>
      </c>
      <c r="F11655" s="3"/>
      <c r="G11655" s="5">
        <v>60395</v>
      </c>
    </row>
    <row r="11656" spans="2:7">
      <c r="B11656" s="24">
        <f t="shared" si="731"/>
        <v>55422</v>
      </c>
      <c r="C11656" s="8" t="b">
        <f t="shared" si="729"/>
        <v>0</v>
      </c>
      <c r="D11656" s="21" t="b">
        <f t="shared" si="728"/>
        <v>0</v>
      </c>
      <c r="E11656" s="14">
        <f t="shared" si="730"/>
        <v>55422</v>
      </c>
      <c r="F11656" s="3"/>
      <c r="G11656" s="5">
        <v>60398</v>
      </c>
    </row>
    <row r="11657" spans="2:7">
      <c r="B11657" s="24">
        <f t="shared" si="731"/>
        <v>55423</v>
      </c>
      <c r="C11657" s="8" t="b">
        <f t="shared" si="729"/>
        <v>0</v>
      </c>
      <c r="D11657" s="21" t="b">
        <f t="shared" si="728"/>
        <v>0</v>
      </c>
      <c r="E11657" s="14">
        <f t="shared" si="730"/>
        <v>55423</v>
      </c>
      <c r="F11657" s="3"/>
      <c r="G11657" s="5">
        <v>60399</v>
      </c>
    </row>
    <row r="11658" spans="2:7">
      <c r="B11658" s="24">
        <f t="shared" si="731"/>
        <v>55424</v>
      </c>
      <c r="C11658" s="8" t="b">
        <f t="shared" si="729"/>
        <v>0</v>
      </c>
      <c r="D11658" s="21" t="b">
        <f t="shared" si="728"/>
        <v>0</v>
      </c>
      <c r="E11658" s="14">
        <f t="shared" si="730"/>
        <v>55424</v>
      </c>
      <c r="F11658" s="3"/>
      <c r="G11658" s="5">
        <v>60400</v>
      </c>
    </row>
    <row r="11659" spans="2:7">
      <c r="B11659" s="24">
        <f t="shared" si="731"/>
        <v>55425</v>
      </c>
      <c r="C11659" s="8" t="b">
        <f t="shared" si="729"/>
        <v>0</v>
      </c>
      <c r="D11659" s="21" t="b">
        <f t="shared" si="728"/>
        <v>0</v>
      </c>
      <c r="E11659" s="14">
        <f t="shared" si="730"/>
        <v>55425</v>
      </c>
      <c r="F11659" s="3"/>
      <c r="G11659" s="5">
        <v>60401</v>
      </c>
    </row>
    <row r="11660" spans="2:7">
      <c r="B11660" s="24">
        <f t="shared" si="731"/>
        <v>55426</v>
      </c>
      <c r="C11660" s="8" t="b">
        <f t="shared" si="729"/>
        <v>1</v>
      </c>
      <c r="D11660" s="21" t="b">
        <f t="shared" si="728"/>
        <v>0</v>
      </c>
      <c r="E11660" s="14" t="b">
        <f t="shared" si="730"/>
        <v>0</v>
      </c>
      <c r="F11660" s="3"/>
      <c r="G11660" s="5">
        <v>60402</v>
      </c>
    </row>
    <row r="11661" spans="2:7">
      <c r="B11661" s="24">
        <f t="shared" si="731"/>
        <v>55427</v>
      </c>
      <c r="C11661" s="8" t="b">
        <f t="shared" si="729"/>
        <v>1</v>
      </c>
      <c r="D11661" s="21" t="b">
        <f t="shared" si="728"/>
        <v>0</v>
      </c>
      <c r="E11661" s="14" t="b">
        <f t="shared" si="730"/>
        <v>0</v>
      </c>
      <c r="F11661" s="3"/>
      <c r="G11661" s="5">
        <v>60405</v>
      </c>
    </row>
    <row r="11662" spans="2:7">
      <c r="B11662" s="24">
        <f t="shared" si="731"/>
        <v>55428</v>
      </c>
      <c r="C11662" s="8" t="b">
        <f t="shared" si="729"/>
        <v>0</v>
      </c>
      <c r="D11662" s="21" t="b">
        <f t="shared" si="728"/>
        <v>0</v>
      </c>
      <c r="E11662" s="14">
        <f t="shared" si="730"/>
        <v>55428</v>
      </c>
      <c r="F11662" s="3"/>
      <c r="G11662" s="5">
        <v>60406</v>
      </c>
    </row>
    <row r="11663" spans="2:7">
      <c r="B11663" s="24">
        <f t="shared" si="731"/>
        <v>55429</v>
      </c>
      <c r="C11663" s="8" t="b">
        <f t="shared" si="729"/>
        <v>0</v>
      </c>
      <c r="D11663" s="21" t="b">
        <f t="shared" si="728"/>
        <v>0</v>
      </c>
      <c r="E11663" s="14">
        <f t="shared" si="730"/>
        <v>55429</v>
      </c>
      <c r="F11663" s="3"/>
      <c r="G11663" s="5">
        <v>60407</v>
      </c>
    </row>
    <row r="11664" spans="2:7">
      <c r="B11664" s="24">
        <f t="shared" si="731"/>
        <v>55430</v>
      </c>
      <c r="C11664" s="8" t="b">
        <f t="shared" si="729"/>
        <v>0</v>
      </c>
      <c r="D11664" s="21" t="b">
        <f t="shared" si="728"/>
        <v>0</v>
      </c>
      <c r="E11664" s="14">
        <f t="shared" si="730"/>
        <v>55430</v>
      </c>
      <c r="F11664" s="3"/>
      <c r="G11664" s="5">
        <v>60408</v>
      </c>
    </row>
    <row r="11665" spans="2:7">
      <c r="B11665" s="24">
        <f t="shared" si="731"/>
        <v>55431</v>
      </c>
      <c r="C11665" s="8" t="b">
        <f t="shared" si="729"/>
        <v>0</v>
      </c>
      <c r="D11665" s="21" t="b">
        <f t="shared" si="728"/>
        <v>0</v>
      </c>
      <c r="E11665" s="14">
        <f t="shared" si="730"/>
        <v>55431</v>
      </c>
      <c r="F11665" s="3"/>
      <c r="G11665" s="5">
        <v>60409</v>
      </c>
    </row>
    <row r="11666" spans="2:7">
      <c r="B11666" s="24">
        <f t="shared" si="731"/>
        <v>55432</v>
      </c>
      <c r="C11666" s="8" t="b">
        <f t="shared" si="729"/>
        <v>0</v>
      </c>
      <c r="D11666" s="21" t="b">
        <f t="shared" si="728"/>
        <v>0</v>
      </c>
      <c r="E11666" s="14">
        <f t="shared" si="730"/>
        <v>55432</v>
      </c>
      <c r="F11666" s="3"/>
      <c r="G11666" s="5">
        <v>60412</v>
      </c>
    </row>
    <row r="11667" spans="2:7">
      <c r="B11667" s="24">
        <f t="shared" si="731"/>
        <v>55433</v>
      </c>
      <c r="C11667" s="8" t="b">
        <f t="shared" si="729"/>
        <v>1</v>
      </c>
      <c r="D11667" s="21" t="b">
        <f t="shared" si="728"/>
        <v>0</v>
      </c>
      <c r="E11667" s="14" t="b">
        <f t="shared" si="730"/>
        <v>0</v>
      </c>
      <c r="F11667" s="3"/>
      <c r="G11667" s="5">
        <v>60413</v>
      </c>
    </row>
    <row r="11668" spans="2:7">
      <c r="B11668" s="24">
        <f t="shared" si="731"/>
        <v>55434</v>
      </c>
      <c r="C11668" s="8" t="b">
        <f t="shared" si="729"/>
        <v>1</v>
      </c>
      <c r="D11668" s="21" t="b">
        <f t="shared" si="728"/>
        <v>0</v>
      </c>
      <c r="E11668" s="14" t="b">
        <f t="shared" si="730"/>
        <v>0</v>
      </c>
      <c r="F11668" s="3"/>
      <c r="G11668" s="5">
        <v>60414</v>
      </c>
    </row>
    <row r="11669" spans="2:7">
      <c r="B11669" s="24">
        <f t="shared" si="731"/>
        <v>55435</v>
      </c>
      <c r="C11669" s="8" t="b">
        <f t="shared" si="729"/>
        <v>0</v>
      </c>
      <c r="D11669" s="21" t="b">
        <f t="shared" si="728"/>
        <v>0</v>
      </c>
      <c r="E11669" s="14">
        <f t="shared" si="730"/>
        <v>55435</v>
      </c>
      <c r="F11669" s="3"/>
      <c r="G11669" s="5">
        <v>60415</v>
      </c>
    </row>
    <row r="11670" spans="2:7">
      <c r="B11670" s="24">
        <f t="shared" si="731"/>
        <v>55436</v>
      </c>
      <c r="C11670" s="8" t="b">
        <f t="shared" si="729"/>
        <v>0</v>
      </c>
      <c r="D11670" s="21" t="b">
        <f t="shared" si="728"/>
        <v>0</v>
      </c>
      <c r="E11670" s="14">
        <f t="shared" si="730"/>
        <v>55436</v>
      </c>
      <c r="F11670" s="3"/>
      <c r="G11670" s="5">
        <v>60416</v>
      </c>
    </row>
    <row r="11671" spans="2:7">
      <c r="B11671" s="24">
        <f t="shared" si="731"/>
        <v>55437</v>
      </c>
      <c r="C11671" s="8" t="b">
        <f t="shared" si="729"/>
        <v>0</v>
      </c>
      <c r="D11671" s="21" t="b">
        <f t="shared" si="728"/>
        <v>0</v>
      </c>
      <c r="E11671" s="14">
        <f t="shared" si="730"/>
        <v>55437</v>
      </c>
      <c r="F11671" s="3"/>
      <c r="G11671" s="5">
        <v>60419</v>
      </c>
    </row>
    <row r="11672" spans="2:7">
      <c r="B11672" s="24">
        <f t="shared" si="731"/>
        <v>55438</v>
      </c>
      <c r="C11672" s="8" t="b">
        <f t="shared" si="729"/>
        <v>0</v>
      </c>
      <c r="D11672" s="21" t="b">
        <f t="shared" si="728"/>
        <v>0</v>
      </c>
      <c r="E11672" s="14">
        <f t="shared" si="730"/>
        <v>55438</v>
      </c>
      <c r="F11672" s="3"/>
      <c r="G11672" s="5">
        <v>60420</v>
      </c>
    </row>
    <row r="11673" spans="2:7">
      <c r="B11673" s="24">
        <f t="shared" si="731"/>
        <v>55439</v>
      </c>
      <c r="C11673" s="8" t="b">
        <f t="shared" si="729"/>
        <v>0</v>
      </c>
      <c r="D11673" s="21" t="b">
        <f t="shared" si="728"/>
        <v>0</v>
      </c>
      <c r="E11673" s="14">
        <f t="shared" si="730"/>
        <v>55439</v>
      </c>
      <c r="F11673" s="3"/>
      <c r="G11673" s="5">
        <v>60421</v>
      </c>
    </row>
    <row r="11674" spans="2:7">
      <c r="B11674" s="24">
        <f t="shared" si="731"/>
        <v>55440</v>
      </c>
      <c r="C11674" s="8" t="b">
        <f t="shared" si="729"/>
        <v>1</v>
      </c>
      <c r="D11674" s="21" t="b">
        <f t="shared" si="728"/>
        <v>0</v>
      </c>
      <c r="E11674" s="14" t="b">
        <f t="shared" si="730"/>
        <v>0</v>
      </c>
      <c r="F11674" s="3"/>
      <c r="G11674" s="5">
        <v>60422</v>
      </c>
    </row>
    <row r="11675" spans="2:7">
      <c r="B11675" s="24">
        <f t="shared" si="731"/>
        <v>55441</v>
      </c>
      <c r="C11675" s="8" t="b">
        <f t="shared" si="729"/>
        <v>1</v>
      </c>
      <c r="D11675" s="21" t="b">
        <f t="shared" si="728"/>
        <v>0</v>
      </c>
      <c r="E11675" s="14" t="b">
        <f t="shared" si="730"/>
        <v>0</v>
      </c>
      <c r="F11675" s="3"/>
      <c r="G11675" s="5">
        <v>60423</v>
      </c>
    </row>
    <row r="11676" spans="2:7">
      <c r="B11676" s="24">
        <f t="shared" si="731"/>
        <v>55442</v>
      </c>
      <c r="C11676" s="8" t="b">
        <f t="shared" si="729"/>
        <v>0</v>
      </c>
      <c r="D11676" s="21" t="b">
        <f t="shared" si="728"/>
        <v>0</v>
      </c>
      <c r="E11676" s="14">
        <f t="shared" si="730"/>
        <v>55442</v>
      </c>
      <c r="F11676" s="3"/>
      <c r="G11676" s="5">
        <v>60426</v>
      </c>
    </row>
    <row r="11677" spans="2:7">
      <c r="B11677" s="24">
        <f t="shared" si="731"/>
        <v>55443</v>
      </c>
      <c r="C11677" s="8" t="b">
        <f t="shared" si="729"/>
        <v>0</v>
      </c>
      <c r="D11677" s="21" t="b">
        <f t="shared" si="728"/>
        <v>0</v>
      </c>
      <c r="E11677" s="14">
        <f t="shared" si="730"/>
        <v>55443</v>
      </c>
      <c r="F11677" s="3"/>
      <c r="G11677" s="5">
        <v>60427</v>
      </c>
    </row>
    <row r="11678" spans="2:7">
      <c r="B11678" s="24">
        <f t="shared" si="731"/>
        <v>55444</v>
      </c>
      <c r="C11678" s="8" t="b">
        <f t="shared" si="729"/>
        <v>0</v>
      </c>
      <c r="D11678" s="21" t="b">
        <f t="shared" si="728"/>
        <v>0</v>
      </c>
      <c r="E11678" s="14">
        <f t="shared" si="730"/>
        <v>55444</v>
      </c>
      <c r="F11678" s="3"/>
      <c r="G11678" s="5">
        <v>60428</v>
      </c>
    </row>
    <row r="11679" spans="2:7">
      <c r="B11679" s="24">
        <f t="shared" si="731"/>
        <v>55445</v>
      </c>
      <c r="C11679" s="8" t="b">
        <f t="shared" si="729"/>
        <v>0</v>
      </c>
      <c r="D11679" s="21" t="b">
        <f t="shared" si="728"/>
        <v>0</v>
      </c>
      <c r="E11679" s="14">
        <f t="shared" si="730"/>
        <v>55445</v>
      </c>
      <c r="F11679" s="3"/>
      <c r="G11679" s="5">
        <v>60429</v>
      </c>
    </row>
    <row r="11680" spans="2:7">
      <c r="B11680" s="24">
        <f t="shared" si="731"/>
        <v>55446</v>
      </c>
      <c r="C11680" s="8" t="b">
        <f t="shared" si="729"/>
        <v>0</v>
      </c>
      <c r="D11680" s="21" t="b">
        <f t="shared" si="728"/>
        <v>0</v>
      </c>
      <c r="E11680" s="14">
        <f t="shared" si="730"/>
        <v>55446</v>
      </c>
      <c r="F11680" s="3"/>
      <c r="G11680" s="5">
        <v>60430</v>
      </c>
    </row>
    <row r="11681" spans="2:7">
      <c r="B11681" s="24">
        <f t="shared" si="731"/>
        <v>55447</v>
      </c>
      <c r="C11681" s="8" t="b">
        <f t="shared" si="729"/>
        <v>1</v>
      </c>
      <c r="D11681" s="21" t="b">
        <f t="shared" si="728"/>
        <v>0</v>
      </c>
      <c r="E11681" s="14" t="b">
        <f t="shared" si="730"/>
        <v>0</v>
      </c>
      <c r="F11681" s="3"/>
      <c r="G11681" s="5">
        <v>60433</v>
      </c>
    </row>
    <row r="11682" spans="2:7">
      <c r="B11682" s="24">
        <f t="shared" si="731"/>
        <v>55448</v>
      </c>
      <c r="C11682" s="8" t="b">
        <f t="shared" si="729"/>
        <v>1</v>
      </c>
      <c r="D11682" s="21" t="b">
        <f t="shared" si="728"/>
        <v>0</v>
      </c>
      <c r="E11682" s="14" t="b">
        <f t="shared" si="730"/>
        <v>0</v>
      </c>
      <c r="F11682" s="3"/>
      <c r="G11682" s="5">
        <v>60434</v>
      </c>
    </row>
    <row r="11683" spans="2:7">
      <c r="B11683" s="24">
        <f t="shared" si="731"/>
        <v>55449</v>
      </c>
      <c r="C11683" s="8" t="b">
        <f t="shared" si="729"/>
        <v>0</v>
      </c>
      <c r="D11683" s="21" t="b">
        <f t="shared" si="728"/>
        <v>0</v>
      </c>
      <c r="E11683" s="14">
        <f t="shared" si="730"/>
        <v>55449</v>
      </c>
      <c r="F11683" s="3"/>
      <c r="G11683" s="5">
        <v>60435</v>
      </c>
    </row>
    <row r="11684" spans="2:7">
      <c r="B11684" s="24">
        <f t="shared" si="731"/>
        <v>55450</v>
      </c>
      <c r="C11684" s="8" t="b">
        <f t="shared" si="729"/>
        <v>0</v>
      </c>
      <c r="D11684" s="21" t="b">
        <f t="shared" si="728"/>
        <v>0</v>
      </c>
      <c r="E11684" s="14">
        <f t="shared" si="730"/>
        <v>55450</v>
      </c>
      <c r="F11684" s="3"/>
      <c r="G11684" s="5">
        <v>60436</v>
      </c>
    </row>
    <row r="11685" spans="2:7">
      <c r="B11685" s="24">
        <f t="shared" si="731"/>
        <v>55451</v>
      </c>
      <c r="C11685" s="8" t="b">
        <f t="shared" si="729"/>
        <v>0</v>
      </c>
      <c r="D11685" s="21" t="b">
        <f t="shared" si="728"/>
        <v>0</v>
      </c>
      <c r="E11685" s="14">
        <f t="shared" si="730"/>
        <v>55451</v>
      </c>
      <c r="F11685" s="3"/>
      <c r="G11685" s="5">
        <v>60437</v>
      </c>
    </row>
    <row r="11686" spans="2:7">
      <c r="B11686" s="24">
        <f t="shared" si="731"/>
        <v>55452</v>
      </c>
      <c r="C11686" s="8" t="b">
        <f t="shared" si="729"/>
        <v>0</v>
      </c>
      <c r="D11686" s="21" t="b">
        <f t="shared" si="728"/>
        <v>0</v>
      </c>
      <c r="E11686" s="14">
        <f t="shared" si="730"/>
        <v>55452</v>
      </c>
      <c r="F11686" s="3"/>
      <c r="G11686" s="5">
        <v>60440</v>
      </c>
    </row>
    <row r="11687" spans="2:7">
      <c r="B11687" s="24">
        <f t="shared" si="731"/>
        <v>55453</v>
      </c>
      <c r="C11687" s="8" t="b">
        <f t="shared" si="729"/>
        <v>0</v>
      </c>
      <c r="D11687" s="21" t="b">
        <f t="shared" si="728"/>
        <v>0</v>
      </c>
      <c r="E11687" s="14">
        <f t="shared" si="730"/>
        <v>55453</v>
      </c>
      <c r="F11687" s="3"/>
      <c r="G11687" s="5">
        <v>60441</v>
      </c>
    </row>
    <row r="11688" spans="2:7">
      <c r="B11688" s="24">
        <f t="shared" si="731"/>
        <v>55454</v>
      </c>
      <c r="C11688" s="8" t="b">
        <f t="shared" si="729"/>
        <v>1</v>
      </c>
      <c r="D11688" s="21" t="b">
        <f t="shared" si="728"/>
        <v>0</v>
      </c>
      <c r="E11688" s="14" t="b">
        <f t="shared" si="730"/>
        <v>0</v>
      </c>
      <c r="F11688" s="3"/>
      <c r="G11688" s="5">
        <v>60442</v>
      </c>
    </row>
    <row r="11689" spans="2:7">
      <c r="B11689" s="24">
        <f t="shared" si="731"/>
        <v>55455</v>
      </c>
      <c r="C11689" s="8" t="b">
        <f t="shared" si="729"/>
        <v>1</v>
      </c>
      <c r="D11689" s="21" t="b">
        <f t="shared" si="728"/>
        <v>0</v>
      </c>
      <c r="E11689" s="14" t="b">
        <f t="shared" si="730"/>
        <v>0</v>
      </c>
      <c r="F11689" s="3"/>
      <c r="G11689" s="5">
        <v>60443</v>
      </c>
    </row>
    <row r="11690" spans="2:7">
      <c r="B11690" s="24">
        <f t="shared" si="731"/>
        <v>55456</v>
      </c>
      <c r="C11690" s="8" t="b">
        <f t="shared" si="729"/>
        <v>0</v>
      </c>
      <c r="D11690" s="21" t="b">
        <f t="shared" si="728"/>
        <v>0</v>
      </c>
      <c r="E11690" s="14">
        <f t="shared" si="730"/>
        <v>55456</v>
      </c>
      <c r="F11690" s="3"/>
      <c r="G11690" s="5">
        <v>60444</v>
      </c>
    </row>
    <row r="11691" spans="2:7">
      <c r="B11691" s="24">
        <f t="shared" si="731"/>
        <v>55457</v>
      </c>
      <c r="C11691" s="8" t="b">
        <f t="shared" si="729"/>
        <v>0</v>
      </c>
      <c r="D11691" s="21" t="b">
        <f t="shared" si="728"/>
        <v>0</v>
      </c>
      <c r="E11691" s="14">
        <f t="shared" si="730"/>
        <v>55457</v>
      </c>
      <c r="F11691" s="3"/>
      <c r="G11691" s="5">
        <v>60447</v>
      </c>
    </row>
    <row r="11692" spans="2:7">
      <c r="B11692" s="24">
        <f t="shared" si="731"/>
        <v>55458</v>
      </c>
      <c r="C11692" s="8" t="b">
        <f t="shared" si="729"/>
        <v>0</v>
      </c>
      <c r="D11692" s="21" t="b">
        <f t="shared" si="728"/>
        <v>0</v>
      </c>
      <c r="E11692" s="14">
        <f t="shared" si="730"/>
        <v>55458</v>
      </c>
      <c r="F11692" s="3"/>
      <c r="G11692" s="5">
        <v>60448</v>
      </c>
    </row>
    <row r="11693" spans="2:7">
      <c r="B11693" s="24">
        <f t="shared" si="731"/>
        <v>55459</v>
      </c>
      <c r="C11693" s="8" t="b">
        <f t="shared" si="729"/>
        <v>0</v>
      </c>
      <c r="D11693" s="21" t="b">
        <f t="shared" si="728"/>
        <v>0</v>
      </c>
      <c r="E11693" s="14">
        <f t="shared" si="730"/>
        <v>55459</v>
      </c>
      <c r="F11693" s="3"/>
      <c r="G11693" s="5">
        <v>60449</v>
      </c>
    </row>
    <row r="11694" spans="2:7">
      <c r="B11694" s="24">
        <f t="shared" si="731"/>
        <v>55460</v>
      </c>
      <c r="C11694" s="8" t="b">
        <f t="shared" si="729"/>
        <v>0</v>
      </c>
      <c r="D11694" s="21" t="b">
        <f t="shared" si="728"/>
        <v>0</v>
      </c>
      <c r="E11694" s="14">
        <f t="shared" si="730"/>
        <v>55460</v>
      </c>
      <c r="F11694" s="3"/>
      <c r="G11694" s="5">
        <v>60450</v>
      </c>
    </row>
    <row r="11695" spans="2:7">
      <c r="B11695" s="24">
        <f t="shared" si="731"/>
        <v>55461</v>
      </c>
      <c r="C11695" s="8" t="b">
        <f t="shared" si="729"/>
        <v>1</v>
      </c>
      <c r="D11695" s="21" t="b">
        <f t="shared" si="728"/>
        <v>0</v>
      </c>
      <c r="E11695" s="14" t="b">
        <f t="shared" si="730"/>
        <v>0</v>
      </c>
      <c r="F11695" s="3"/>
      <c r="G11695" s="5">
        <v>60451</v>
      </c>
    </row>
    <row r="11696" spans="2:7">
      <c r="B11696" s="24">
        <f t="shared" si="731"/>
        <v>55462</v>
      </c>
      <c r="C11696" s="8" t="b">
        <f t="shared" si="729"/>
        <v>1</v>
      </c>
      <c r="D11696" s="21" t="b">
        <f t="shared" si="728"/>
        <v>0</v>
      </c>
      <c r="E11696" s="14" t="b">
        <f t="shared" si="730"/>
        <v>0</v>
      </c>
      <c r="F11696" s="3"/>
      <c r="G11696" s="5">
        <v>60454</v>
      </c>
    </row>
    <row r="11697" spans="2:7">
      <c r="B11697" s="24">
        <f t="shared" si="731"/>
        <v>55463</v>
      </c>
      <c r="C11697" s="8" t="b">
        <f t="shared" si="729"/>
        <v>0</v>
      </c>
      <c r="D11697" s="21" t="b">
        <f t="shared" si="728"/>
        <v>0</v>
      </c>
      <c r="E11697" s="14">
        <f t="shared" si="730"/>
        <v>55463</v>
      </c>
      <c r="F11697" s="3"/>
      <c r="G11697" s="5">
        <v>60455</v>
      </c>
    </row>
    <row r="11698" spans="2:7">
      <c r="B11698" s="24">
        <f t="shared" si="731"/>
        <v>55464</v>
      </c>
      <c r="C11698" s="8" t="b">
        <f t="shared" si="729"/>
        <v>0</v>
      </c>
      <c r="D11698" s="21" t="b">
        <f t="shared" si="728"/>
        <v>0</v>
      </c>
      <c r="E11698" s="14">
        <f t="shared" si="730"/>
        <v>55464</v>
      </c>
      <c r="F11698" s="3"/>
      <c r="G11698" s="5">
        <v>60456</v>
      </c>
    </row>
    <row r="11699" spans="2:7">
      <c r="B11699" s="24">
        <f t="shared" si="731"/>
        <v>55465</v>
      </c>
      <c r="C11699" s="8" t="b">
        <f t="shared" si="729"/>
        <v>0</v>
      </c>
      <c r="D11699" s="21" t="b">
        <f t="shared" si="728"/>
        <v>0</v>
      </c>
      <c r="E11699" s="14">
        <f t="shared" si="730"/>
        <v>55465</v>
      </c>
      <c r="F11699" s="3"/>
      <c r="G11699" s="5">
        <v>60457</v>
      </c>
    </row>
    <row r="11700" spans="2:7">
      <c r="B11700" s="24">
        <f t="shared" si="731"/>
        <v>55466</v>
      </c>
      <c r="C11700" s="8" t="b">
        <f t="shared" si="729"/>
        <v>0</v>
      </c>
      <c r="D11700" s="21" t="b">
        <f t="shared" si="728"/>
        <v>0</v>
      </c>
      <c r="E11700" s="14">
        <f t="shared" si="730"/>
        <v>55466</v>
      </c>
      <c r="F11700" s="3"/>
      <c r="G11700" s="5">
        <v>60458</v>
      </c>
    </row>
    <row r="11701" spans="2:7">
      <c r="B11701" s="24">
        <f t="shared" si="731"/>
        <v>55467</v>
      </c>
      <c r="C11701" s="8" t="b">
        <f t="shared" si="729"/>
        <v>0</v>
      </c>
      <c r="D11701" s="21" t="b">
        <f t="shared" si="728"/>
        <v>0</v>
      </c>
      <c r="E11701" s="14">
        <f t="shared" si="730"/>
        <v>55467</v>
      </c>
      <c r="F11701" s="3"/>
      <c r="G11701" s="5">
        <v>60461</v>
      </c>
    </row>
    <row r="11702" spans="2:7">
      <c r="B11702" s="24">
        <f t="shared" si="731"/>
        <v>55468</v>
      </c>
      <c r="C11702" s="8" t="b">
        <f t="shared" si="729"/>
        <v>1</v>
      </c>
      <c r="D11702" s="21" t="b">
        <f t="shared" si="728"/>
        <v>0</v>
      </c>
      <c r="E11702" s="14" t="b">
        <f t="shared" si="730"/>
        <v>0</v>
      </c>
      <c r="F11702" s="3"/>
      <c r="G11702" s="5">
        <v>60462</v>
      </c>
    </row>
    <row r="11703" spans="2:7">
      <c r="B11703" s="24">
        <f t="shared" si="731"/>
        <v>55469</v>
      </c>
      <c r="C11703" s="8" t="b">
        <f t="shared" si="729"/>
        <v>1</v>
      </c>
      <c r="D11703" s="21" t="b">
        <f t="shared" si="728"/>
        <v>0</v>
      </c>
      <c r="E11703" s="14" t="b">
        <f t="shared" si="730"/>
        <v>0</v>
      </c>
      <c r="F11703" s="3"/>
      <c r="G11703" s="5">
        <v>60463</v>
      </c>
    </row>
    <row r="11704" spans="2:7">
      <c r="B11704" s="24">
        <f t="shared" si="731"/>
        <v>55470</v>
      </c>
      <c r="C11704" s="8" t="b">
        <f t="shared" si="729"/>
        <v>0</v>
      </c>
      <c r="D11704" s="21" t="b">
        <f t="shared" si="728"/>
        <v>0</v>
      </c>
      <c r="E11704" s="14">
        <f t="shared" si="730"/>
        <v>55470</v>
      </c>
      <c r="F11704" s="3"/>
      <c r="G11704" s="5">
        <v>60464</v>
      </c>
    </row>
    <row r="11705" spans="2:7">
      <c r="B11705" s="24">
        <f t="shared" si="731"/>
        <v>55471</v>
      </c>
      <c r="C11705" s="8" t="b">
        <f t="shared" si="729"/>
        <v>0</v>
      </c>
      <c r="D11705" s="21" t="b">
        <f t="shared" si="728"/>
        <v>0</v>
      </c>
      <c r="E11705" s="14">
        <f t="shared" si="730"/>
        <v>55471</v>
      </c>
      <c r="F11705" s="3"/>
      <c r="G11705" s="5">
        <v>60465</v>
      </c>
    </row>
    <row r="11706" spans="2:7">
      <c r="B11706" s="24">
        <f t="shared" si="731"/>
        <v>55472</v>
      </c>
      <c r="C11706" s="8" t="b">
        <f t="shared" si="729"/>
        <v>0</v>
      </c>
      <c r="D11706" s="21" t="b">
        <f t="shared" si="728"/>
        <v>0</v>
      </c>
      <c r="E11706" s="14">
        <f t="shared" si="730"/>
        <v>55472</v>
      </c>
      <c r="F11706" s="3"/>
      <c r="G11706" s="5">
        <v>60468</v>
      </c>
    </row>
    <row r="11707" spans="2:7">
      <c r="B11707" s="24">
        <f t="shared" si="731"/>
        <v>55473</v>
      </c>
      <c r="C11707" s="8" t="b">
        <f t="shared" si="729"/>
        <v>0</v>
      </c>
      <c r="D11707" s="21" t="b">
        <f t="shared" si="728"/>
        <v>0</v>
      </c>
      <c r="E11707" s="14">
        <f t="shared" si="730"/>
        <v>55473</v>
      </c>
      <c r="F11707" s="3"/>
      <c r="G11707" s="5">
        <v>60469</v>
      </c>
    </row>
    <row r="11708" spans="2:7">
      <c r="B11708" s="24">
        <f t="shared" si="731"/>
        <v>55474</v>
      </c>
      <c r="C11708" s="8" t="b">
        <f t="shared" si="729"/>
        <v>0</v>
      </c>
      <c r="D11708" s="21" t="b">
        <f t="shared" si="728"/>
        <v>0</v>
      </c>
      <c r="E11708" s="14">
        <f t="shared" si="730"/>
        <v>55474</v>
      </c>
      <c r="F11708" s="3"/>
      <c r="G11708" s="5">
        <v>60470</v>
      </c>
    </row>
    <row r="11709" spans="2:7">
      <c r="B11709" s="24">
        <f t="shared" si="731"/>
        <v>55475</v>
      </c>
      <c r="C11709" s="8" t="b">
        <f t="shared" si="729"/>
        <v>1</v>
      </c>
      <c r="D11709" s="21" t="b">
        <f t="shared" si="728"/>
        <v>0</v>
      </c>
      <c r="E11709" s="14" t="b">
        <f t="shared" si="730"/>
        <v>0</v>
      </c>
      <c r="F11709" s="3"/>
      <c r="G11709" s="5">
        <v>60471</v>
      </c>
    </row>
    <row r="11710" spans="2:7">
      <c r="B11710" s="24">
        <f t="shared" si="731"/>
        <v>55476</v>
      </c>
      <c r="C11710" s="8" t="b">
        <f t="shared" si="729"/>
        <v>1</v>
      </c>
      <c r="D11710" s="21" t="b">
        <f t="shared" si="728"/>
        <v>0</v>
      </c>
      <c r="E11710" s="14" t="b">
        <f t="shared" si="730"/>
        <v>0</v>
      </c>
      <c r="F11710" s="3"/>
      <c r="G11710" s="5">
        <v>60472</v>
      </c>
    </row>
    <row r="11711" spans="2:7">
      <c r="B11711" s="24">
        <f t="shared" si="731"/>
        <v>55477</v>
      </c>
      <c r="C11711" s="8" t="b">
        <f t="shared" si="729"/>
        <v>0</v>
      </c>
      <c r="D11711" s="21" t="b">
        <f t="shared" si="728"/>
        <v>0</v>
      </c>
      <c r="E11711" s="14">
        <f t="shared" si="730"/>
        <v>55477</v>
      </c>
      <c r="F11711" s="3"/>
      <c r="G11711" s="5">
        <v>60475</v>
      </c>
    </row>
    <row r="11712" spans="2:7">
      <c r="B11712" s="24">
        <f t="shared" si="731"/>
        <v>55478</v>
      </c>
      <c r="C11712" s="8" t="b">
        <f t="shared" si="729"/>
        <v>0</v>
      </c>
      <c r="D11712" s="21" t="b">
        <f t="shared" si="728"/>
        <v>0</v>
      </c>
      <c r="E11712" s="14">
        <f t="shared" si="730"/>
        <v>55478</v>
      </c>
      <c r="F11712" s="3"/>
      <c r="G11712" s="5">
        <v>60476</v>
      </c>
    </row>
    <row r="11713" spans="2:7">
      <c r="B11713" s="24">
        <f t="shared" si="731"/>
        <v>55479</v>
      </c>
      <c r="C11713" s="8" t="b">
        <f t="shared" si="729"/>
        <v>0</v>
      </c>
      <c r="D11713" s="21" t="b">
        <f t="shared" si="728"/>
        <v>0</v>
      </c>
      <c r="E11713" s="14">
        <f t="shared" si="730"/>
        <v>55479</v>
      </c>
      <c r="F11713" s="3"/>
      <c r="G11713" s="5">
        <v>60477</v>
      </c>
    </row>
    <row r="11714" spans="2:7">
      <c r="B11714" s="24">
        <f t="shared" si="731"/>
        <v>55480</v>
      </c>
      <c r="C11714" s="8" t="b">
        <f t="shared" si="729"/>
        <v>0</v>
      </c>
      <c r="D11714" s="21" t="b">
        <f t="shared" si="728"/>
        <v>0</v>
      </c>
      <c r="E11714" s="14">
        <f t="shared" si="730"/>
        <v>55480</v>
      </c>
      <c r="F11714" s="3"/>
      <c r="G11714" s="5">
        <v>60478</v>
      </c>
    </row>
    <row r="11715" spans="2:7">
      <c r="B11715" s="24">
        <f t="shared" si="731"/>
        <v>55481</v>
      </c>
      <c r="C11715" s="8" t="b">
        <f t="shared" si="729"/>
        <v>0</v>
      </c>
      <c r="D11715" s="21" t="b">
        <f t="shared" ref="D11715:D11778" si="732">IF(TYPE(VLOOKUP(B11715,Holidays,1,0))&lt;&gt;1,FALSE,TRUE)</f>
        <v>0</v>
      </c>
      <c r="E11715" s="14">
        <f t="shared" si="730"/>
        <v>55481</v>
      </c>
      <c r="F11715" s="3"/>
      <c r="G11715" s="5">
        <v>60479</v>
      </c>
    </row>
    <row r="11716" spans="2:7">
      <c r="B11716" s="24">
        <f t="shared" si="731"/>
        <v>55482</v>
      </c>
      <c r="C11716" s="8" t="b">
        <f t="shared" ref="C11716:C11779" si="733">IF(WEEKDAY(B11716,2)&gt;5,TRUE)</f>
        <v>1</v>
      </c>
      <c r="D11716" s="21" t="b">
        <f t="shared" si="732"/>
        <v>0</v>
      </c>
      <c r="E11716" s="14" t="b">
        <f t="shared" ref="E11716:E11779" si="734">IF(OR(C11716,D11716),FALSE,B11716)</f>
        <v>0</v>
      </c>
      <c r="F11716" s="3"/>
      <c r="G11716" s="5">
        <v>60482</v>
      </c>
    </row>
    <row r="11717" spans="2:7">
      <c r="B11717" s="24">
        <f t="shared" ref="B11717:B11780" si="735">B11716+1</f>
        <v>55483</v>
      </c>
      <c r="C11717" s="8" t="b">
        <f t="shared" si="733"/>
        <v>1</v>
      </c>
      <c r="D11717" s="21" t="b">
        <f t="shared" si="732"/>
        <v>0</v>
      </c>
      <c r="E11717" s="14" t="b">
        <f t="shared" si="734"/>
        <v>0</v>
      </c>
      <c r="F11717" s="3"/>
      <c r="G11717" s="5">
        <v>60483</v>
      </c>
    </row>
    <row r="11718" spans="2:7">
      <c r="B11718" s="24">
        <f t="shared" si="735"/>
        <v>55484</v>
      </c>
      <c r="C11718" s="8" t="b">
        <f t="shared" si="733"/>
        <v>0</v>
      </c>
      <c r="D11718" s="21" t="b">
        <f t="shared" si="732"/>
        <v>0</v>
      </c>
      <c r="E11718" s="14">
        <f t="shared" si="734"/>
        <v>55484</v>
      </c>
      <c r="F11718" s="3"/>
      <c r="G11718" s="5">
        <v>60484</v>
      </c>
    </row>
    <row r="11719" spans="2:7">
      <c r="B11719" s="24">
        <f t="shared" si="735"/>
        <v>55485</v>
      </c>
      <c r="C11719" s="8" t="b">
        <f t="shared" si="733"/>
        <v>0</v>
      </c>
      <c r="D11719" s="21" t="b">
        <f t="shared" si="732"/>
        <v>0</v>
      </c>
      <c r="E11719" s="14">
        <f t="shared" si="734"/>
        <v>55485</v>
      </c>
      <c r="F11719" s="3"/>
      <c r="G11719" s="5">
        <v>60485</v>
      </c>
    </row>
    <row r="11720" spans="2:7">
      <c r="B11720" s="24">
        <f t="shared" si="735"/>
        <v>55486</v>
      </c>
      <c r="C11720" s="8" t="b">
        <f t="shared" si="733"/>
        <v>0</v>
      </c>
      <c r="D11720" s="21" t="b">
        <f t="shared" si="732"/>
        <v>0</v>
      </c>
      <c r="E11720" s="14">
        <f t="shared" si="734"/>
        <v>55486</v>
      </c>
      <c r="F11720" s="3"/>
      <c r="G11720" s="5">
        <v>60486</v>
      </c>
    </row>
    <row r="11721" spans="2:7">
      <c r="B11721" s="24">
        <f t="shared" si="735"/>
        <v>55487</v>
      </c>
      <c r="C11721" s="8" t="b">
        <f t="shared" si="733"/>
        <v>0</v>
      </c>
      <c r="D11721" s="21" t="b">
        <f t="shared" si="732"/>
        <v>0</v>
      </c>
      <c r="E11721" s="14">
        <f t="shared" si="734"/>
        <v>55487</v>
      </c>
      <c r="F11721" s="3"/>
      <c r="G11721" s="5">
        <v>60489</v>
      </c>
    </row>
    <row r="11722" spans="2:7">
      <c r="B11722" s="24">
        <f t="shared" si="735"/>
        <v>55488</v>
      </c>
      <c r="C11722" s="8" t="b">
        <f t="shared" si="733"/>
        <v>0</v>
      </c>
      <c r="D11722" s="21" t="b">
        <f t="shared" si="732"/>
        <v>0</v>
      </c>
      <c r="E11722" s="14">
        <f t="shared" si="734"/>
        <v>55488</v>
      </c>
      <c r="F11722" s="3"/>
      <c r="G11722" s="5">
        <v>60490</v>
      </c>
    </row>
    <row r="11723" spans="2:7">
      <c r="B11723" s="24">
        <f t="shared" si="735"/>
        <v>55489</v>
      </c>
      <c r="C11723" s="8" t="b">
        <f t="shared" si="733"/>
        <v>1</v>
      </c>
      <c r="D11723" s="21" t="b">
        <f t="shared" si="732"/>
        <v>0</v>
      </c>
      <c r="E11723" s="14" t="b">
        <f t="shared" si="734"/>
        <v>0</v>
      </c>
      <c r="F11723" s="3"/>
      <c r="G11723" s="5">
        <v>60491</v>
      </c>
    </row>
    <row r="11724" spans="2:7">
      <c r="B11724" s="24">
        <f t="shared" si="735"/>
        <v>55490</v>
      </c>
      <c r="C11724" s="8" t="b">
        <f t="shared" si="733"/>
        <v>1</v>
      </c>
      <c r="D11724" s="21" t="b">
        <f t="shared" si="732"/>
        <v>0</v>
      </c>
      <c r="E11724" s="14" t="b">
        <f t="shared" si="734"/>
        <v>0</v>
      </c>
      <c r="F11724" s="3"/>
      <c r="G11724" s="5">
        <v>60492</v>
      </c>
    </row>
    <row r="11725" spans="2:7">
      <c r="B11725" s="24">
        <f t="shared" si="735"/>
        <v>55491</v>
      </c>
      <c r="C11725" s="8" t="b">
        <f t="shared" si="733"/>
        <v>0</v>
      </c>
      <c r="D11725" s="21" t="b">
        <f t="shared" si="732"/>
        <v>0</v>
      </c>
      <c r="E11725" s="14">
        <f t="shared" si="734"/>
        <v>55491</v>
      </c>
      <c r="F11725" s="3"/>
      <c r="G11725" s="5">
        <v>60493</v>
      </c>
    </row>
    <row r="11726" spans="2:7">
      <c r="B11726" s="24">
        <f t="shared" si="735"/>
        <v>55492</v>
      </c>
      <c r="C11726" s="8" t="b">
        <f t="shared" si="733"/>
        <v>0</v>
      </c>
      <c r="D11726" s="21" t="b">
        <f t="shared" si="732"/>
        <v>0</v>
      </c>
      <c r="E11726" s="14">
        <f t="shared" si="734"/>
        <v>55492</v>
      </c>
      <c r="F11726" s="3"/>
      <c r="G11726" s="5">
        <v>60496</v>
      </c>
    </row>
    <row r="11727" spans="2:7">
      <c r="B11727" s="24">
        <f t="shared" si="735"/>
        <v>55493</v>
      </c>
      <c r="C11727" s="8" t="b">
        <f t="shared" si="733"/>
        <v>0</v>
      </c>
      <c r="D11727" s="21" t="b">
        <f t="shared" si="732"/>
        <v>0</v>
      </c>
      <c r="E11727" s="14">
        <f t="shared" si="734"/>
        <v>55493</v>
      </c>
      <c r="F11727" s="3"/>
      <c r="G11727" s="5">
        <v>60497</v>
      </c>
    </row>
    <row r="11728" spans="2:7">
      <c r="B11728" s="24">
        <f t="shared" si="735"/>
        <v>55494</v>
      </c>
      <c r="C11728" s="8" t="b">
        <f t="shared" si="733"/>
        <v>0</v>
      </c>
      <c r="D11728" s="21" t="b">
        <f t="shared" si="732"/>
        <v>0</v>
      </c>
      <c r="E11728" s="14">
        <f t="shared" si="734"/>
        <v>55494</v>
      </c>
      <c r="F11728" s="3"/>
      <c r="G11728" s="5">
        <v>60498</v>
      </c>
    </row>
    <row r="11729" spans="2:7">
      <c r="B11729" s="24">
        <f t="shared" si="735"/>
        <v>55495</v>
      </c>
      <c r="C11729" s="8" t="b">
        <f t="shared" si="733"/>
        <v>0</v>
      </c>
      <c r="D11729" s="21" t="b">
        <f t="shared" si="732"/>
        <v>0</v>
      </c>
      <c r="E11729" s="14">
        <f t="shared" si="734"/>
        <v>55495</v>
      </c>
      <c r="F11729" s="3"/>
      <c r="G11729" s="5">
        <v>60499</v>
      </c>
    </row>
    <row r="11730" spans="2:7">
      <c r="B11730" s="24">
        <f t="shared" si="735"/>
        <v>55496</v>
      </c>
      <c r="C11730" s="8" t="b">
        <f t="shared" si="733"/>
        <v>1</v>
      </c>
      <c r="D11730" s="21" t="b">
        <f t="shared" si="732"/>
        <v>0</v>
      </c>
      <c r="E11730" s="14" t="b">
        <f t="shared" si="734"/>
        <v>0</v>
      </c>
      <c r="F11730" s="3"/>
      <c r="G11730" s="5">
        <v>60500</v>
      </c>
    </row>
    <row r="11731" spans="2:7">
      <c r="B11731" s="24">
        <f t="shared" si="735"/>
        <v>55497</v>
      </c>
      <c r="C11731" s="8" t="b">
        <f t="shared" si="733"/>
        <v>1</v>
      </c>
      <c r="D11731" s="21" t="b">
        <f t="shared" si="732"/>
        <v>0</v>
      </c>
      <c r="E11731" s="14" t="b">
        <f t="shared" si="734"/>
        <v>0</v>
      </c>
      <c r="F11731" s="3"/>
      <c r="G11731" s="5">
        <v>60503</v>
      </c>
    </row>
    <row r="11732" spans="2:7">
      <c r="B11732" s="24">
        <f t="shared" si="735"/>
        <v>55498</v>
      </c>
      <c r="C11732" s="8" t="b">
        <f t="shared" si="733"/>
        <v>0</v>
      </c>
      <c r="D11732" s="21" t="b">
        <f t="shared" si="732"/>
        <v>0</v>
      </c>
      <c r="E11732" s="14">
        <f t="shared" si="734"/>
        <v>55498</v>
      </c>
      <c r="F11732" s="3"/>
      <c r="G11732" s="5">
        <v>60504</v>
      </c>
    </row>
    <row r="11733" spans="2:7">
      <c r="B11733" s="24">
        <f t="shared" si="735"/>
        <v>55499</v>
      </c>
      <c r="C11733" s="8" t="b">
        <f t="shared" si="733"/>
        <v>0</v>
      </c>
      <c r="D11733" s="21" t="b">
        <f t="shared" si="732"/>
        <v>0</v>
      </c>
      <c r="E11733" s="14">
        <f t="shared" si="734"/>
        <v>55499</v>
      </c>
      <c r="F11733" s="3"/>
      <c r="G11733" s="5">
        <v>60505</v>
      </c>
    </row>
    <row r="11734" spans="2:7">
      <c r="B11734" s="24">
        <f t="shared" si="735"/>
        <v>55500</v>
      </c>
      <c r="C11734" s="8" t="b">
        <f t="shared" si="733"/>
        <v>0</v>
      </c>
      <c r="D11734" s="21" t="b">
        <f t="shared" si="732"/>
        <v>0</v>
      </c>
      <c r="E11734" s="14">
        <f t="shared" si="734"/>
        <v>55500</v>
      </c>
      <c r="F11734" s="3"/>
      <c r="G11734" s="5">
        <v>60506</v>
      </c>
    </row>
    <row r="11735" spans="2:7">
      <c r="B11735" s="24">
        <f t="shared" si="735"/>
        <v>55501</v>
      </c>
      <c r="C11735" s="8" t="b">
        <f t="shared" si="733"/>
        <v>0</v>
      </c>
      <c r="D11735" s="21" t="b">
        <f t="shared" si="732"/>
        <v>0</v>
      </c>
      <c r="E11735" s="14">
        <f t="shared" si="734"/>
        <v>55501</v>
      </c>
      <c r="F11735" s="3"/>
      <c r="G11735" s="5">
        <v>60507</v>
      </c>
    </row>
    <row r="11736" spans="2:7">
      <c r="B11736" s="24">
        <f t="shared" si="735"/>
        <v>55502</v>
      </c>
      <c r="C11736" s="8" t="b">
        <f t="shared" si="733"/>
        <v>0</v>
      </c>
      <c r="D11736" s="21" t="b">
        <f t="shared" si="732"/>
        <v>0</v>
      </c>
      <c r="E11736" s="14">
        <f t="shared" si="734"/>
        <v>55502</v>
      </c>
      <c r="F11736" s="3"/>
      <c r="G11736" s="5">
        <v>60510</v>
      </c>
    </row>
    <row r="11737" spans="2:7">
      <c r="B11737" s="24">
        <f t="shared" si="735"/>
        <v>55503</v>
      </c>
      <c r="C11737" s="8" t="b">
        <f t="shared" si="733"/>
        <v>1</v>
      </c>
      <c r="D11737" s="21" t="b">
        <f t="shared" si="732"/>
        <v>0</v>
      </c>
      <c r="E11737" s="14" t="b">
        <f t="shared" si="734"/>
        <v>0</v>
      </c>
      <c r="F11737" s="3"/>
      <c r="G11737" s="5">
        <v>60511</v>
      </c>
    </row>
    <row r="11738" spans="2:7">
      <c r="B11738" s="24">
        <f t="shared" si="735"/>
        <v>55504</v>
      </c>
      <c r="C11738" s="8" t="b">
        <f t="shared" si="733"/>
        <v>1</v>
      </c>
      <c r="D11738" s="21" t="b">
        <f t="shared" si="732"/>
        <v>0</v>
      </c>
      <c r="E11738" s="14" t="b">
        <f t="shared" si="734"/>
        <v>0</v>
      </c>
      <c r="F11738" s="3"/>
      <c r="G11738" s="5">
        <v>60512</v>
      </c>
    </row>
    <row r="11739" spans="2:7">
      <c r="B11739" s="24">
        <f t="shared" si="735"/>
        <v>55505</v>
      </c>
      <c r="C11739" s="8" t="b">
        <f t="shared" si="733"/>
        <v>0</v>
      </c>
      <c r="D11739" s="21" t="b">
        <f t="shared" si="732"/>
        <v>0</v>
      </c>
      <c r="E11739" s="14">
        <f t="shared" si="734"/>
        <v>55505</v>
      </c>
      <c r="F11739" s="3"/>
      <c r="G11739" s="5">
        <v>60513</v>
      </c>
    </row>
    <row r="11740" spans="2:7">
      <c r="B11740" s="24">
        <f t="shared" si="735"/>
        <v>55506</v>
      </c>
      <c r="C11740" s="8" t="b">
        <f t="shared" si="733"/>
        <v>0</v>
      </c>
      <c r="D11740" s="21" t="b">
        <f t="shared" si="732"/>
        <v>0</v>
      </c>
      <c r="E11740" s="14">
        <f t="shared" si="734"/>
        <v>55506</v>
      </c>
      <c r="F11740" s="3"/>
      <c r="G11740" s="5">
        <v>60514</v>
      </c>
    </row>
    <row r="11741" spans="2:7">
      <c r="B11741" s="24">
        <f t="shared" si="735"/>
        <v>55507</v>
      </c>
      <c r="C11741" s="8" t="b">
        <f t="shared" si="733"/>
        <v>0</v>
      </c>
      <c r="D11741" s="21" t="b">
        <f t="shared" si="732"/>
        <v>0</v>
      </c>
      <c r="E11741" s="14">
        <f t="shared" si="734"/>
        <v>55507</v>
      </c>
      <c r="F11741" s="3"/>
      <c r="G11741" s="5">
        <v>60517</v>
      </c>
    </row>
    <row r="11742" spans="2:7">
      <c r="B11742" s="24">
        <f t="shared" si="735"/>
        <v>55508</v>
      </c>
      <c r="C11742" s="8" t="b">
        <f t="shared" si="733"/>
        <v>0</v>
      </c>
      <c r="D11742" s="21" t="b">
        <f t="shared" si="732"/>
        <v>0</v>
      </c>
      <c r="E11742" s="14">
        <f t="shared" si="734"/>
        <v>55508</v>
      </c>
      <c r="F11742" s="3"/>
      <c r="G11742" s="5">
        <v>60518</v>
      </c>
    </row>
    <row r="11743" spans="2:7">
      <c r="B11743" s="24">
        <f t="shared" si="735"/>
        <v>55509</v>
      </c>
      <c r="C11743" s="8" t="b">
        <f t="shared" si="733"/>
        <v>0</v>
      </c>
      <c r="D11743" s="21" t="b">
        <f t="shared" si="732"/>
        <v>0</v>
      </c>
      <c r="E11743" s="14">
        <f t="shared" si="734"/>
        <v>55509</v>
      </c>
      <c r="F11743" s="3"/>
      <c r="G11743" s="5">
        <v>60519</v>
      </c>
    </row>
    <row r="11744" spans="2:7">
      <c r="B11744" s="24">
        <f t="shared" si="735"/>
        <v>55510</v>
      </c>
      <c r="C11744" s="8" t="b">
        <f t="shared" si="733"/>
        <v>1</v>
      </c>
      <c r="D11744" s="21" t="b">
        <f t="shared" si="732"/>
        <v>0</v>
      </c>
      <c r="E11744" s="14" t="b">
        <f t="shared" si="734"/>
        <v>0</v>
      </c>
      <c r="F11744" s="3"/>
      <c r="G11744" s="5">
        <v>60520</v>
      </c>
    </row>
    <row r="11745" spans="2:7">
      <c r="B11745" s="24">
        <f t="shared" si="735"/>
        <v>55511</v>
      </c>
      <c r="C11745" s="8" t="b">
        <f t="shared" si="733"/>
        <v>1</v>
      </c>
      <c r="D11745" s="21" t="b">
        <f t="shared" si="732"/>
        <v>0</v>
      </c>
      <c r="E11745" s="14" t="b">
        <f t="shared" si="734"/>
        <v>0</v>
      </c>
      <c r="F11745" s="3"/>
      <c r="G11745" s="5">
        <v>60521</v>
      </c>
    </row>
    <row r="11746" spans="2:7">
      <c r="B11746" s="24">
        <f t="shared" si="735"/>
        <v>55512</v>
      </c>
      <c r="C11746" s="8" t="b">
        <f t="shared" si="733"/>
        <v>0</v>
      </c>
      <c r="D11746" s="21" t="b">
        <f t="shared" si="732"/>
        <v>1</v>
      </c>
      <c r="E11746" s="14" t="b">
        <f t="shared" si="734"/>
        <v>0</v>
      </c>
      <c r="F11746" s="3"/>
      <c r="G11746" s="5">
        <v>60524</v>
      </c>
    </row>
    <row r="11747" spans="2:7">
      <c r="B11747" s="24">
        <f t="shared" si="735"/>
        <v>55513</v>
      </c>
      <c r="C11747" s="8" t="b">
        <f t="shared" si="733"/>
        <v>0</v>
      </c>
      <c r="D11747" s="21" t="b">
        <f t="shared" si="732"/>
        <v>1</v>
      </c>
      <c r="E11747" s="14" t="b">
        <f t="shared" si="734"/>
        <v>0</v>
      </c>
      <c r="F11747" s="3"/>
      <c r="G11747" s="5">
        <v>60525</v>
      </c>
    </row>
    <row r="11748" spans="2:7">
      <c r="B11748" s="24">
        <f t="shared" si="735"/>
        <v>55514</v>
      </c>
      <c r="C11748" s="8" t="b">
        <f t="shared" si="733"/>
        <v>0</v>
      </c>
      <c r="D11748" s="21" t="b">
        <f t="shared" si="732"/>
        <v>0</v>
      </c>
      <c r="E11748" s="14">
        <f t="shared" si="734"/>
        <v>55514</v>
      </c>
      <c r="F11748" s="3"/>
      <c r="G11748" s="5">
        <v>60526</v>
      </c>
    </row>
    <row r="11749" spans="2:7">
      <c r="B11749" s="24">
        <f t="shared" si="735"/>
        <v>55515</v>
      </c>
      <c r="C11749" s="8" t="b">
        <f t="shared" si="733"/>
        <v>0</v>
      </c>
      <c r="D11749" s="21" t="b">
        <f t="shared" si="732"/>
        <v>0</v>
      </c>
      <c r="E11749" s="14">
        <f t="shared" si="734"/>
        <v>55515</v>
      </c>
      <c r="F11749" s="3"/>
      <c r="G11749" s="5">
        <v>60527</v>
      </c>
    </row>
    <row r="11750" spans="2:7">
      <c r="B11750" s="24">
        <f t="shared" si="735"/>
        <v>55516</v>
      </c>
      <c r="C11750" s="8" t="b">
        <f t="shared" si="733"/>
        <v>0</v>
      </c>
      <c r="D11750" s="21" t="b">
        <f t="shared" si="732"/>
        <v>0</v>
      </c>
      <c r="E11750" s="14">
        <f t="shared" si="734"/>
        <v>55516</v>
      </c>
      <c r="F11750" s="3"/>
      <c r="G11750" s="5">
        <v>60528</v>
      </c>
    </row>
    <row r="11751" spans="2:7">
      <c r="B11751" s="24">
        <f t="shared" si="735"/>
        <v>55517</v>
      </c>
      <c r="C11751" s="8" t="b">
        <f t="shared" si="733"/>
        <v>1</v>
      </c>
      <c r="D11751" s="21" t="b">
        <f t="shared" si="732"/>
        <v>0</v>
      </c>
      <c r="E11751" s="14" t="b">
        <f t="shared" si="734"/>
        <v>0</v>
      </c>
      <c r="F11751" s="3"/>
      <c r="G11751" s="5">
        <v>60531</v>
      </c>
    </row>
    <row r="11752" spans="2:7">
      <c r="B11752" s="24">
        <f t="shared" si="735"/>
        <v>55518</v>
      </c>
      <c r="C11752" s="8" t="b">
        <f t="shared" si="733"/>
        <v>1</v>
      </c>
      <c r="D11752" s="21" t="b">
        <f t="shared" si="732"/>
        <v>0</v>
      </c>
      <c r="E11752" s="14" t="b">
        <f t="shared" si="734"/>
        <v>0</v>
      </c>
      <c r="F11752" s="3"/>
      <c r="G11752" s="5">
        <v>60532</v>
      </c>
    </row>
    <row r="11753" spans="2:7">
      <c r="B11753" s="24">
        <f t="shared" si="735"/>
        <v>55519</v>
      </c>
      <c r="C11753" s="8" t="b">
        <f t="shared" si="733"/>
        <v>0</v>
      </c>
      <c r="D11753" s="21" t="b">
        <f t="shared" si="732"/>
        <v>1</v>
      </c>
      <c r="E11753" s="14" t="b">
        <f t="shared" si="734"/>
        <v>0</v>
      </c>
      <c r="F11753" s="3"/>
      <c r="G11753" s="5">
        <v>60533</v>
      </c>
    </row>
    <row r="11754" spans="2:7">
      <c r="B11754" s="24">
        <f t="shared" si="735"/>
        <v>55520</v>
      </c>
      <c r="C11754" s="8" t="b">
        <f t="shared" si="733"/>
        <v>0</v>
      </c>
      <c r="D11754" s="21" t="b">
        <f t="shared" si="732"/>
        <v>0</v>
      </c>
      <c r="E11754" s="14">
        <f t="shared" si="734"/>
        <v>55520</v>
      </c>
      <c r="F11754" s="3"/>
      <c r="G11754" s="5">
        <v>60534</v>
      </c>
    </row>
    <row r="11755" spans="2:7">
      <c r="B11755" s="24">
        <f t="shared" si="735"/>
        <v>55521</v>
      </c>
      <c r="C11755" s="8" t="b">
        <f t="shared" si="733"/>
        <v>0</v>
      </c>
      <c r="D11755" s="21" t="b">
        <f t="shared" si="732"/>
        <v>0</v>
      </c>
      <c r="E11755" s="14">
        <f t="shared" si="734"/>
        <v>55521</v>
      </c>
      <c r="F11755" s="3"/>
      <c r="G11755" s="5">
        <v>60535</v>
      </c>
    </row>
    <row r="11756" spans="2:7">
      <c r="B11756" s="24">
        <f t="shared" si="735"/>
        <v>55522</v>
      </c>
      <c r="C11756" s="8" t="b">
        <f t="shared" si="733"/>
        <v>0</v>
      </c>
      <c r="D11756" s="21" t="b">
        <f t="shared" si="732"/>
        <v>0</v>
      </c>
      <c r="E11756" s="14">
        <f t="shared" si="734"/>
        <v>55522</v>
      </c>
      <c r="F11756" s="3"/>
      <c r="G11756" s="5">
        <v>60538</v>
      </c>
    </row>
    <row r="11757" spans="2:7">
      <c r="B11757" s="24">
        <f t="shared" si="735"/>
        <v>55523</v>
      </c>
      <c r="C11757" s="8" t="b">
        <f t="shared" si="733"/>
        <v>0</v>
      </c>
      <c r="D11757" s="21" t="b">
        <f t="shared" si="732"/>
        <v>0</v>
      </c>
      <c r="E11757" s="14">
        <f t="shared" si="734"/>
        <v>55523</v>
      </c>
      <c r="F11757" s="3"/>
      <c r="G11757" s="5">
        <v>60539</v>
      </c>
    </row>
    <row r="11758" spans="2:7">
      <c r="B11758" s="24">
        <f t="shared" si="735"/>
        <v>55524</v>
      </c>
      <c r="C11758" s="8" t="b">
        <f t="shared" si="733"/>
        <v>1</v>
      </c>
      <c r="D11758" s="21" t="b">
        <f t="shared" si="732"/>
        <v>0</v>
      </c>
      <c r="E11758" s="14" t="b">
        <f t="shared" si="734"/>
        <v>0</v>
      </c>
      <c r="F11758" s="3"/>
      <c r="G11758" s="5">
        <v>60540</v>
      </c>
    </row>
    <row r="11759" spans="2:7">
      <c r="B11759" s="24">
        <f t="shared" si="735"/>
        <v>55525</v>
      </c>
      <c r="C11759" s="8" t="b">
        <f t="shared" si="733"/>
        <v>1</v>
      </c>
      <c r="D11759" s="21" t="b">
        <f t="shared" si="732"/>
        <v>0</v>
      </c>
      <c r="E11759" s="14" t="b">
        <f t="shared" si="734"/>
        <v>0</v>
      </c>
      <c r="F11759" s="3"/>
      <c r="G11759" s="5">
        <v>60541</v>
      </c>
    </row>
    <row r="11760" spans="2:7">
      <c r="B11760" s="24">
        <f t="shared" si="735"/>
        <v>55526</v>
      </c>
      <c r="C11760" s="8" t="b">
        <f t="shared" si="733"/>
        <v>0</v>
      </c>
      <c r="D11760" s="21" t="b">
        <f t="shared" si="732"/>
        <v>0</v>
      </c>
      <c r="E11760" s="14">
        <f t="shared" si="734"/>
        <v>55526</v>
      </c>
      <c r="F11760" s="3"/>
      <c r="G11760" s="5">
        <v>60542</v>
      </c>
    </row>
    <row r="11761" spans="2:7">
      <c r="B11761" s="24">
        <f t="shared" si="735"/>
        <v>55527</v>
      </c>
      <c r="C11761" s="8" t="b">
        <f t="shared" si="733"/>
        <v>0</v>
      </c>
      <c r="D11761" s="21" t="b">
        <f t="shared" si="732"/>
        <v>0</v>
      </c>
      <c r="E11761" s="14">
        <f t="shared" si="734"/>
        <v>55527</v>
      </c>
      <c r="F11761" s="3"/>
      <c r="G11761" s="5">
        <v>60545</v>
      </c>
    </row>
    <row r="11762" spans="2:7">
      <c r="B11762" s="24">
        <f t="shared" si="735"/>
        <v>55528</v>
      </c>
      <c r="C11762" s="8" t="b">
        <f t="shared" si="733"/>
        <v>0</v>
      </c>
      <c r="D11762" s="21" t="b">
        <f t="shared" si="732"/>
        <v>0</v>
      </c>
      <c r="E11762" s="14">
        <f t="shared" si="734"/>
        <v>55528</v>
      </c>
      <c r="F11762" s="3"/>
      <c r="G11762" s="5">
        <v>60546</v>
      </c>
    </row>
    <row r="11763" spans="2:7">
      <c r="B11763" s="24">
        <f t="shared" si="735"/>
        <v>55529</v>
      </c>
      <c r="C11763" s="8" t="b">
        <f t="shared" si="733"/>
        <v>0</v>
      </c>
      <c r="D11763" s="21" t="b">
        <f t="shared" si="732"/>
        <v>0</v>
      </c>
      <c r="E11763" s="14">
        <f t="shared" si="734"/>
        <v>55529</v>
      </c>
      <c r="F11763" s="3"/>
      <c r="G11763" s="5">
        <v>60547</v>
      </c>
    </row>
    <row r="11764" spans="2:7">
      <c r="B11764" s="24">
        <f t="shared" si="735"/>
        <v>55530</v>
      </c>
      <c r="C11764" s="8" t="b">
        <f t="shared" si="733"/>
        <v>0</v>
      </c>
      <c r="D11764" s="21" t="b">
        <f t="shared" si="732"/>
        <v>0</v>
      </c>
      <c r="E11764" s="14">
        <f t="shared" si="734"/>
        <v>55530</v>
      </c>
      <c r="F11764" s="3"/>
      <c r="G11764" s="5">
        <v>60548</v>
      </c>
    </row>
    <row r="11765" spans="2:7">
      <c r="B11765" s="24">
        <f t="shared" si="735"/>
        <v>55531</v>
      </c>
      <c r="C11765" s="8" t="b">
        <f t="shared" si="733"/>
        <v>1</v>
      </c>
      <c r="D11765" s="21" t="b">
        <f t="shared" si="732"/>
        <v>0</v>
      </c>
      <c r="E11765" s="14" t="b">
        <f t="shared" si="734"/>
        <v>0</v>
      </c>
      <c r="F11765" s="3"/>
      <c r="G11765" s="5">
        <v>60549</v>
      </c>
    </row>
    <row r="11766" spans="2:7">
      <c r="B11766" s="24">
        <f t="shared" si="735"/>
        <v>55532</v>
      </c>
      <c r="C11766" s="8" t="b">
        <f t="shared" si="733"/>
        <v>1</v>
      </c>
      <c r="D11766" s="21" t="b">
        <f t="shared" si="732"/>
        <v>0</v>
      </c>
      <c r="E11766" s="14" t="b">
        <f t="shared" si="734"/>
        <v>0</v>
      </c>
      <c r="F11766" s="3"/>
      <c r="G11766" s="5">
        <v>60552</v>
      </c>
    </row>
    <row r="11767" spans="2:7">
      <c r="B11767" s="24">
        <f t="shared" si="735"/>
        <v>55533</v>
      </c>
      <c r="C11767" s="8" t="b">
        <f t="shared" si="733"/>
        <v>0</v>
      </c>
      <c r="D11767" s="21" t="b">
        <f t="shared" si="732"/>
        <v>0</v>
      </c>
      <c r="E11767" s="14">
        <f t="shared" si="734"/>
        <v>55533</v>
      </c>
      <c r="F11767" s="3"/>
      <c r="G11767" s="5">
        <v>60553</v>
      </c>
    </row>
    <row r="11768" spans="2:7">
      <c r="B11768" s="24">
        <f t="shared" si="735"/>
        <v>55534</v>
      </c>
      <c r="C11768" s="8" t="b">
        <f t="shared" si="733"/>
        <v>0</v>
      </c>
      <c r="D11768" s="21" t="b">
        <f t="shared" si="732"/>
        <v>0</v>
      </c>
      <c r="E11768" s="14">
        <f t="shared" si="734"/>
        <v>55534</v>
      </c>
      <c r="F11768" s="3"/>
      <c r="G11768" s="5">
        <v>60554</v>
      </c>
    </row>
    <row r="11769" spans="2:7">
      <c r="B11769" s="24">
        <f t="shared" si="735"/>
        <v>55535</v>
      </c>
      <c r="C11769" s="8" t="b">
        <f t="shared" si="733"/>
        <v>0</v>
      </c>
      <c r="D11769" s="21" t="b">
        <f t="shared" si="732"/>
        <v>0</v>
      </c>
      <c r="E11769" s="14">
        <f t="shared" si="734"/>
        <v>55535</v>
      </c>
      <c r="F11769" s="3"/>
      <c r="G11769" s="5">
        <v>60555</v>
      </c>
    </row>
    <row r="11770" spans="2:7">
      <c r="B11770" s="24">
        <f t="shared" si="735"/>
        <v>55536</v>
      </c>
      <c r="C11770" s="8" t="b">
        <f t="shared" si="733"/>
        <v>0</v>
      </c>
      <c r="D11770" s="21" t="b">
        <f t="shared" si="732"/>
        <v>0</v>
      </c>
      <c r="E11770" s="14">
        <f t="shared" si="734"/>
        <v>55536</v>
      </c>
      <c r="F11770" s="3"/>
      <c r="G11770" s="5">
        <v>60556</v>
      </c>
    </row>
    <row r="11771" spans="2:7">
      <c r="B11771" s="24">
        <f t="shared" si="735"/>
        <v>55537</v>
      </c>
      <c r="C11771" s="8" t="b">
        <f t="shared" si="733"/>
        <v>0</v>
      </c>
      <c r="D11771" s="21" t="b">
        <f t="shared" si="732"/>
        <v>0</v>
      </c>
      <c r="E11771" s="14">
        <f t="shared" si="734"/>
        <v>55537</v>
      </c>
      <c r="F11771" s="3"/>
      <c r="G11771" s="5">
        <v>60559</v>
      </c>
    </row>
    <row r="11772" spans="2:7">
      <c r="B11772" s="24">
        <f t="shared" si="735"/>
        <v>55538</v>
      </c>
      <c r="C11772" s="8" t="b">
        <f t="shared" si="733"/>
        <v>1</v>
      </c>
      <c r="D11772" s="21" t="b">
        <f t="shared" si="732"/>
        <v>0</v>
      </c>
      <c r="E11772" s="14" t="b">
        <f t="shared" si="734"/>
        <v>0</v>
      </c>
      <c r="F11772" s="3"/>
      <c r="G11772" s="5">
        <v>60560</v>
      </c>
    </row>
    <row r="11773" spans="2:7">
      <c r="B11773" s="24">
        <f t="shared" si="735"/>
        <v>55539</v>
      </c>
      <c r="C11773" s="8" t="b">
        <f t="shared" si="733"/>
        <v>1</v>
      </c>
      <c r="D11773" s="21" t="b">
        <f t="shared" si="732"/>
        <v>0</v>
      </c>
      <c r="E11773" s="14" t="b">
        <f t="shared" si="734"/>
        <v>0</v>
      </c>
      <c r="F11773" s="3"/>
      <c r="G11773" s="5">
        <v>60561</v>
      </c>
    </row>
    <row r="11774" spans="2:7">
      <c r="B11774" s="24">
        <f t="shared" si="735"/>
        <v>55540</v>
      </c>
      <c r="C11774" s="8" t="b">
        <f t="shared" si="733"/>
        <v>0</v>
      </c>
      <c r="D11774" s="21" t="b">
        <f t="shared" si="732"/>
        <v>0</v>
      </c>
      <c r="E11774" s="14">
        <f t="shared" si="734"/>
        <v>55540</v>
      </c>
      <c r="F11774" s="3"/>
      <c r="G11774" s="5">
        <v>60562</v>
      </c>
    </row>
    <row r="11775" spans="2:7">
      <c r="B11775" s="24">
        <f t="shared" si="735"/>
        <v>55541</v>
      </c>
      <c r="C11775" s="8" t="b">
        <f t="shared" si="733"/>
        <v>0</v>
      </c>
      <c r="D11775" s="21" t="b">
        <f t="shared" si="732"/>
        <v>0</v>
      </c>
      <c r="E11775" s="14">
        <f t="shared" si="734"/>
        <v>55541</v>
      </c>
      <c r="F11775" s="3"/>
      <c r="G11775" s="5">
        <v>60563</v>
      </c>
    </row>
    <row r="11776" spans="2:7">
      <c r="B11776" s="24">
        <f t="shared" si="735"/>
        <v>55542</v>
      </c>
      <c r="C11776" s="8" t="b">
        <f t="shared" si="733"/>
        <v>0</v>
      </c>
      <c r="D11776" s="21" t="b">
        <f t="shared" si="732"/>
        <v>0</v>
      </c>
      <c r="E11776" s="14">
        <f t="shared" si="734"/>
        <v>55542</v>
      </c>
      <c r="F11776" s="3"/>
      <c r="G11776" s="5">
        <v>60566</v>
      </c>
    </row>
    <row r="11777" spans="2:7">
      <c r="B11777" s="24">
        <f t="shared" si="735"/>
        <v>55543</v>
      </c>
      <c r="C11777" s="8" t="b">
        <f t="shared" si="733"/>
        <v>0</v>
      </c>
      <c r="D11777" s="21" t="b">
        <f t="shared" si="732"/>
        <v>0</v>
      </c>
      <c r="E11777" s="14">
        <f t="shared" si="734"/>
        <v>55543</v>
      </c>
      <c r="F11777" s="3"/>
      <c r="G11777" s="5">
        <v>60567</v>
      </c>
    </row>
    <row r="11778" spans="2:7">
      <c r="B11778" s="24">
        <f t="shared" si="735"/>
        <v>55544</v>
      </c>
      <c r="C11778" s="8" t="b">
        <f t="shared" si="733"/>
        <v>0</v>
      </c>
      <c r="D11778" s="21" t="b">
        <f t="shared" si="732"/>
        <v>0</v>
      </c>
      <c r="E11778" s="14">
        <f t="shared" si="734"/>
        <v>55544</v>
      </c>
      <c r="F11778" s="3"/>
      <c r="G11778" s="5">
        <v>60568</v>
      </c>
    </row>
    <row r="11779" spans="2:7">
      <c r="B11779" s="24">
        <f t="shared" si="735"/>
        <v>55545</v>
      </c>
      <c r="C11779" s="8" t="b">
        <f t="shared" si="733"/>
        <v>1</v>
      </c>
      <c r="D11779" s="21" t="b">
        <f t="shared" ref="D11779:D11842" si="736">IF(TYPE(VLOOKUP(B11779,Holidays,1,0))&lt;&gt;1,FALSE,TRUE)</f>
        <v>0</v>
      </c>
      <c r="E11779" s="14" t="b">
        <f t="shared" si="734"/>
        <v>0</v>
      </c>
      <c r="F11779" s="3"/>
      <c r="G11779" s="5">
        <v>60569</v>
      </c>
    </row>
    <row r="11780" spans="2:7">
      <c r="B11780" s="24">
        <f t="shared" si="735"/>
        <v>55546</v>
      </c>
      <c r="C11780" s="8" t="b">
        <f t="shared" ref="C11780:C11843" si="737">IF(WEEKDAY(B11780,2)&gt;5,TRUE)</f>
        <v>1</v>
      </c>
      <c r="D11780" s="21" t="b">
        <f t="shared" si="736"/>
        <v>0</v>
      </c>
      <c r="E11780" s="14" t="b">
        <f t="shared" ref="E11780:E11843" si="738">IF(OR(C11780,D11780),FALSE,B11780)</f>
        <v>0</v>
      </c>
      <c r="F11780" s="3"/>
      <c r="G11780" s="5">
        <v>60570</v>
      </c>
    </row>
    <row r="11781" spans="2:7">
      <c r="B11781" s="24">
        <f t="shared" ref="B11781:B11844" si="739">B11780+1</f>
        <v>55547</v>
      </c>
      <c r="C11781" s="8" t="b">
        <f t="shared" si="737"/>
        <v>0</v>
      </c>
      <c r="D11781" s="21" t="b">
        <f t="shared" si="736"/>
        <v>0</v>
      </c>
      <c r="E11781" s="14">
        <f t="shared" si="738"/>
        <v>55547</v>
      </c>
      <c r="F11781" s="3"/>
      <c r="G11781" s="5">
        <v>60573</v>
      </c>
    </row>
    <row r="11782" spans="2:7">
      <c r="B11782" s="24">
        <f t="shared" si="739"/>
        <v>55548</v>
      </c>
      <c r="C11782" s="8" t="b">
        <f t="shared" si="737"/>
        <v>0</v>
      </c>
      <c r="D11782" s="21" t="b">
        <f t="shared" si="736"/>
        <v>0</v>
      </c>
      <c r="E11782" s="14">
        <f t="shared" si="738"/>
        <v>55548</v>
      </c>
      <c r="F11782" s="3"/>
      <c r="G11782" s="5">
        <v>60574</v>
      </c>
    </row>
    <row r="11783" spans="2:7">
      <c r="B11783" s="24">
        <f t="shared" si="739"/>
        <v>55549</v>
      </c>
      <c r="C11783" s="8" t="b">
        <f t="shared" si="737"/>
        <v>0</v>
      </c>
      <c r="D11783" s="21" t="b">
        <f t="shared" si="736"/>
        <v>0</v>
      </c>
      <c r="E11783" s="14">
        <f t="shared" si="738"/>
        <v>55549</v>
      </c>
      <c r="F11783" s="3"/>
      <c r="G11783" s="5">
        <v>60575</v>
      </c>
    </row>
    <row r="11784" spans="2:7">
      <c r="B11784" s="24">
        <f t="shared" si="739"/>
        <v>55550</v>
      </c>
      <c r="C11784" s="8" t="b">
        <f t="shared" si="737"/>
        <v>0</v>
      </c>
      <c r="D11784" s="21" t="b">
        <f t="shared" si="736"/>
        <v>0</v>
      </c>
      <c r="E11784" s="14">
        <f t="shared" si="738"/>
        <v>55550</v>
      </c>
      <c r="F11784" s="3"/>
      <c r="G11784" s="5">
        <v>60576</v>
      </c>
    </row>
    <row r="11785" spans="2:7">
      <c r="B11785" s="24">
        <f t="shared" si="739"/>
        <v>55551</v>
      </c>
      <c r="C11785" s="8" t="b">
        <f t="shared" si="737"/>
        <v>0</v>
      </c>
      <c r="D11785" s="21" t="b">
        <f t="shared" si="736"/>
        <v>0</v>
      </c>
      <c r="E11785" s="14">
        <f t="shared" si="738"/>
        <v>55551</v>
      </c>
      <c r="F11785" s="3"/>
      <c r="G11785" s="5">
        <v>60577</v>
      </c>
    </row>
    <row r="11786" spans="2:7">
      <c r="B11786" s="24">
        <f t="shared" si="739"/>
        <v>55552</v>
      </c>
      <c r="C11786" s="8" t="b">
        <f t="shared" si="737"/>
        <v>1</v>
      </c>
      <c r="D11786" s="21" t="b">
        <f t="shared" si="736"/>
        <v>0</v>
      </c>
      <c r="E11786" s="14" t="b">
        <f t="shared" si="738"/>
        <v>0</v>
      </c>
      <c r="F11786" s="3"/>
      <c r="G11786" s="5">
        <v>60580</v>
      </c>
    </row>
    <row r="11787" spans="2:7">
      <c r="B11787" s="24">
        <f t="shared" si="739"/>
        <v>55553</v>
      </c>
      <c r="C11787" s="8" t="b">
        <f t="shared" si="737"/>
        <v>1</v>
      </c>
      <c r="D11787" s="21" t="b">
        <f t="shared" si="736"/>
        <v>0</v>
      </c>
      <c r="E11787" s="14" t="b">
        <f t="shared" si="738"/>
        <v>0</v>
      </c>
      <c r="F11787" s="3"/>
      <c r="G11787" s="5">
        <v>60581</v>
      </c>
    </row>
    <row r="11788" spans="2:7">
      <c r="B11788" s="24">
        <f t="shared" si="739"/>
        <v>55554</v>
      </c>
      <c r="C11788" s="8" t="b">
        <f t="shared" si="737"/>
        <v>0</v>
      </c>
      <c r="D11788" s="21" t="b">
        <f t="shared" si="736"/>
        <v>0</v>
      </c>
      <c r="E11788" s="14">
        <f t="shared" si="738"/>
        <v>55554</v>
      </c>
      <c r="F11788" s="3"/>
      <c r="G11788" s="5">
        <v>60582</v>
      </c>
    </row>
    <row r="11789" spans="2:7">
      <c r="B11789" s="24">
        <f t="shared" si="739"/>
        <v>55555</v>
      </c>
      <c r="C11789" s="8" t="b">
        <f t="shared" si="737"/>
        <v>0</v>
      </c>
      <c r="D11789" s="21" t="b">
        <f t="shared" si="736"/>
        <v>0</v>
      </c>
      <c r="E11789" s="14">
        <f t="shared" si="738"/>
        <v>55555</v>
      </c>
      <c r="F11789" s="3"/>
      <c r="G11789" s="5">
        <v>60583</v>
      </c>
    </row>
    <row r="11790" spans="2:7">
      <c r="B11790" s="24">
        <f t="shared" si="739"/>
        <v>55556</v>
      </c>
      <c r="C11790" s="8" t="b">
        <f t="shared" si="737"/>
        <v>0</v>
      </c>
      <c r="D11790" s="21" t="b">
        <f t="shared" si="736"/>
        <v>0</v>
      </c>
      <c r="E11790" s="14">
        <f t="shared" si="738"/>
        <v>55556</v>
      </c>
      <c r="F11790" s="3"/>
      <c r="G11790" s="5">
        <v>60584</v>
      </c>
    </row>
    <row r="11791" spans="2:7">
      <c r="B11791" s="24">
        <f t="shared" si="739"/>
        <v>55557</v>
      </c>
      <c r="C11791" s="8" t="b">
        <f t="shared" si="737"/>
        <v>0</v>
      </c>
      <c r="D11791" s="21" t="b">
        <f t="shared" si="736"/>
        <v>0</v>
      </c>
      <c r="E11791" s="14">
        <f t="shared" si="738"/>
        <v>55557</v>
      </c>
      <c r="F11791" s="3"/>
      <c r="G11791" s="5">
        <v>60587</v>
      </c>
    </row>
    <row r="11792" spans="2:7">
      <c r="B11792" s="24">
        <f t="shared" si="739"/>
        <v>55558</v>
      </c>
      <c r="C11792" s="8" t="b">
        <f t="shared" si="737"/>
        <v>0</v>
      </c>
      <c r="D11792" s="21" t="b">
        <f t="shared" si="736"/>
        <v>0</v>
      </c>
      <c r="E11792" s="14">
        <f t="shared" si="738"/>
        <v>55558</v>
      </c>
      <c r="F11792" s="3"/>
      <c r="G11792" s="5">
        <v>60588</v>
      </c>
    </row>
    <row r="11793" spans="2:7">
      <c r="B11793" s="24">
        <f t="shared" si="739"/>
        <v>55559</v>
      </c>
      <c r="C11793" s="8" t="b">
        <f t="shared" si="737"/>
        <v>1</v>
      </c>
      <c r="D11793" s="21" t="b">
        <f t="shared" si="736"/>
        <v>0</v>
      </c>
      <c r="E11793" s="14" t="b">
        <f t="shared" si="738"/>
        <v>0</v>
      </c>
      <c r="F11793" s="3"/>
      <c r="G11793" s="5">
        <v>60589</v>
      </c>
    </row>
    <row r="11794" spans="2:7">
      <c r="B11794" s="24">
        <f t="shared" si="739"/>
        <v>55560</v>
      </c>
      <c r="C11794" s="8" t="b">
        <f t="shared" si="737"/>
        <v>1</v>
      </c>
      <c r="D11794" s="21" t="b">
        <f t="shared" si="736"/>
        <v>0</v>
      </c>
      <c r="E11794" s="14" t="b">
        <f t="shared" si="738"/>
        <v>0</v>
      </c>
      <c r="F11794" s="3"/>
      <c r="G11794" s="5">
        <v>60590</v>
      </c>
    </row>
    <row r="11795" spans="2:7">
      <c r="B11795" s="24">
        <f t="shared" si="739"/>
        <v>55561</v>
      </c>
      <c r="C11795" s="8" t="b">
        <f t="shared" si="737"/>
        <v>0</v>
      </c>
      <c r="D11795" s="21" t="b">
        <f t="shared" si="736"/>
        <v>0</v>
      </c>
      <c r="E11795" s="14">
        <f t="shared" si="738"/>
        <v>55561</v>
      </c>
      <c r="F11795" s="3"/>
      <c r="G11795" s="5">
        <v>60591</v>
      </c>
    </row>
    <row r="11796" spans="2:7">
      <c r="B11796" s="24">
        <f t="shared" si="739"/>
        <v>55562</v>
      </c>
      <c r="C11796" s="8" t="b">
        <f t="shared" si="737"/>
        <v>0</v>
      </c>
      <c r="D11796" s="21" t="b">
        <f t="shared" si="736"/>
        <v>0</v>
      </c>
      <c r="E11796" s="14">
        <f t="shared" si="738"/>
        <v>55562</v>
      </c>
      <c r="F11796" s="3"/>
      <c r="G11796" s="5">
        <v>60594</v>
      </c>
    </row>
    <row r="11797" spans="2:7">
      <c r="B11797" s="24">
        <f t="shared" si="739"/>
        <v>55563</v>
      </c>
      <c r="C11797" s="8" t="b">
        <f t="shared" si="737"/>
        <v>0</v>
      </c>
      <c r="D11797" s="21" t="b">
        <f t="shared" si="736"/>
        <v>0</v>
      </c>
      <c r="E11797" s="14">
        <f t="shared" si="738"/>
        <v>55563</v>
      </c>
      <c r="F11797" s="3"/>
      <c r="G11797" s="5">
        <v>60595</v>
      </c>
    </row>
    <row r="11798" spans="2:7">
      <c r="B11798" s="24">
        <f t="shared" si="739"/>
        <v>55564</v>
      </c>
      <c r="C11798" s="8" t="b">
        <f t="shared" si="737"/>
        <v>0</v>
      </c>
      <c r="D11798" s="21" t="b">
        <f t="shared" si="736"/>
        <v>0</v>
      </c>
      <c r="E11798" s="14">
        <f t="shared" si="738"/>
        <v>55564</v>
      </c>
      <c r="F11798" s="3"/>
      <c r="G11798" s="5">
        <v>60596</v>
      </c>
    </row>
    <row r="11799" spans="2:7">
      <c r="B11799" s="24">
        <f t="shared" si="739"/>
        <v>55565</v>
      </c>
      <c r="C11799" s="8" t="b">
        <f t="shared" si="737"/>
        <v>0</v>
      </c>
      <c r="D11799" s="21" t="b">
        <f t="shared" si="736"/>
        <v>0</v>
      </c>
      <c r="E11799" s="14">
        <f t="shared" si="738"/>
        <v>55565</v>
      </c>
      <c r="F11799" s="3"/>
      <c r="G11799" s="5">
        <v>60597</v>
      </c>
    </row>
    <row r="11800" spans="2:7">
      <c r="B11800" s="24">
        <f t="shared" si="739"/>
        <v>55566</v>
      </c>
      <c r="C11800" s="8" t="b">
        <f t="shared" si="737"/>
        <v>1</v>
      </c>
      <c r="D11800" s="21" t="b">
        <f t="shared" si="736"/>
        <v>0</v>
      </c>
      <c r="E11800" s="14" t="b">
        <f t="shared" si="738"/>
        <v>0</v>
      </c>
      <c r="F11800" s="3"/>
      <c r="G11800" s="5">
        <v>60598</v>
      </c>
    </row>
    <row r="11801" spans="2:7">
      <c r="B11801" s="24">
        <f t="shared" si="739"/>
        <v>55567</v>
      </c>
      <c r="C11801" s="8" t="b">
        <f t="shared" si="737"/>
        <v>1</v>
      </c>
      <c r="D11801" s="21" t="b">
        <f t="shared" si="736"/>
        <v>0</v>
      </c>
      <c r="E11801" s="14" t="b">
        <f t="shared" si="738"/>
        <v>0</v>
      </c>
      <c r="F11801" s="3"/>
      <c r="G11801" s="5">
        <v>60601</v>
      </c>
    </row>
    <row r="11802" spans="2:7">
      <c r="B11802" s="24">
        <f t="shared" si="739"/>
        <v>55568</v>
      </c>
      <c r="C11802" s="8" t="b">
        <f t="shared" si="737"/>
        <v>0</v>
      </c>
      <c r="D11802" s="21" t="b">
        <f t="shared" si="736"/>
        <v>0</v>
      </c>
      <c r="E11802" s="14">
        <f t="shared" si="738"/>
        <v>55568</v>
      </c>
      <c r="F11802" s="3"/>
      <c r="G11802" s="5">
        <v>60602</v>
      </c>
    </row>
    <row r="11803" spans="2:7">
      <c r="B11803" s="24">
        <f t="shared" si="739"/>
        <v>55569</v>
      </c>
      <c r="C11803" s="8" t="b">
        <f t="shared" si="737"/>
        <v>0</v>
      </c>
      <c r="D11803" s="21" t="b">
        <f t="shared" si="736"/>
        <v>0</v>
      </c>
      <c r="E11803" s="14">
        <f t="shared" si="738"/>
        <v>55569</v>
      </c>
      <c r="F11803" s="3"/>
      <c r="G11803" s="5">
        <v>60603</v>
      </c>
    </row>
    <row r="11804" spans="2:7">
      <c r="B11804" s="24">
        <f t="shared" si="739"/>
        <v>55570</v>
      </c>
      <c r="C11804" s="8" t="b">
        <f t="shared" si="737"/>
        <v>0</v>
      </c>
      <c r="D11804" s="21" t="b">
        <f t="shared" si="736"/>
        <v>0</v>
      </c>
      <c r="E11804" s="14">
        <f t="shared" si="738"/>
        <v>55570</v>
      </c>
      <c r="F11804" s="3"/>
      <c r="G11804" s="5">
        <v>60604</v>
      </c>
    </row>
    <row r="11805" spans="2:7">
      <c r="B11805" s="24">
        <f t="shared" si="739"/>
        <v>55571</v>
      </c>
      <c r="C11805" s="8" t="b">
        <f t="shared" si="737"/>
        <v>0</v>
      </c>
      <c r="D11805" s="21" t="b">
        <f t="shared" si="736"/>
        <v>0</v>
      </c>
      <c r="E11805" s="14">
        <f t="shared" si="738"/>
        <v>55571</v>
      </c>
      <c r="F11805" s="3"/>
      <c r="G11805" s="5">
        <v>60605</v>
      </c>
    </row>
    <row r="11806" spans="2:7">
      <c r="B11806" s="24">
        <f t="shared" si="739"/>
        <v>55572</v>
      </c>
      <c r="C11806" s="8" t="b">
        <f t="shared" si="737"/>
        <v>0</v>
      </c>
      <c r="D11806" s="21" t="b">
        <f t="shared" si="736"/>
        <v>0</v>
      </c>
      <c r="E11806" s="14">
        <f t="shared" si="738"/>
        <v>55572</v>
      </c>
      <c r="F11806" s="3"/>
      <c r="G11806" s="5">
        <v>60608</v>
      </c>
    </row>
    <row r="11807" spans="2:7">
      <c r="B11807" s="24">
        <f t="shared" si="739"/>
        <v>55573</v>
      </c>
      <c r="C11807" s="8" t="b">
        <f t="shared" si="737"/>
        <v>1</v>
      </c>
      <c r="D11807" s="21" t="b">
        <f t="shared" si="736"/>
        <v>0</v>
      </c>
      <c r="E11807" s="14" t="b">
        <f t="shared" si="738"/>
        <v>0</v>
      </c>
      <c r="F11807" s="3"/>
      <c r="G11807" s="5">
        <v>60609</v>
      </c>
    </row>
    <row r="11808" spans="2:7">
      <c r="B11808" s="24">
        <f t="shared" si="739"/>
        <v>55574</v>
      </c>
      <c r="C11808" s="8" t="b">
        <f t="shared" si="737"/>
        <v>1</v>
      </c>
      <c r="D11808" s="21" t="b">
        <f t="shared" si="736"/>
        <v>0</v>
      </c>
      <c r="E11808" s="14" t="b">
        <f t="shared" si="738"/>
        <v>0</v>
      </c>
      <c r="F11808" s="3"/>
      <c r="G11808" s="5">
        <v>60610</v>
      </c>
    </row>
    <row r="11809" spans="2:7">
      <c r="B11809" s="24">
        <f t="shared" si="739"/>
        <v>55575</v>
      </c>
      <c r="C11809" s="8" t="b">
        <f t="shared" si="737"/>
        <v>0</v>
      </c>
      <c r="D11809" s="21" t="b">
        <f t="shared" si="736"/>
        <v>0</v>
      </c>
      <c r="E11809" s="14">
        <f t="shared" si="738"/>
        <v>55575</v>
      </c>
      <c r="F11809" s="3"/>
      <c r="G11809" s="5">
        <v>60611</v>
      </c>
    </row>
    <row r="11810" spans="2:7">
      <c r="B11810" s="24">
        <f t="shared" si="739"/>
        <v>55576</v>
      </c>
      <c r="C11810" s="8" t="b">
        <f t="shared" si="737"/>
        <v>0</v>
      </c>
      <c r="D11810" s="21" t="b">
        <f t="shared" si="736"/>
        <v>0</v>
      </c>
      <c r="E11810" s="14">
        <f t="shared" si="738"/>
        <v>55576</v>
      </c>
      <c r="F11810" s="3"/>
      <c r="G11810" s="5">
        <v>60612</v>
      </c>
    </row>
    <row r="11811" spans="2:7">
      <c r="B11811" s="24">
        <f t="shared" si="739"/>
        <v>55577</v>
      </c>
      <c r="C11811" s="8" t="b">
        <f t="shared" si="737"/>
        <v>0</v>
      </c>
      <c r="D11811" s="21" t="b">
        <f t="shared" si="736"/>
        <v>0</v>
      </c>
      <c r="E11811" s="14">
        <f t="shared" si="738"/>
        <v>55577</v>
      </c>
      <c r="F11811" s="3"/>
      <c r="G11811" s="5">
        <v>60615</v>
      </c>
    </row>
    <row r="11812" spans="2:7">
      <c r="B11812" s="24">
        <f t="shared" si="739"/>
        <v>55578</v>
      </c>
      <c r="C11812" s="8" t="b">
        <f t="shared" si="737"/>
        <v>0</v>
      </c>
      <c r="D11812" s="21" t="b">
        <f t="shared" si="736"/>
        <v>0</v>
      </c>
      <c r="E11812" s="14">
        <f t="shared" si="738"/>
        <v>55578</v>
      </c>
      <c r="F11812" s="3"/>
      <c r="G11812" s="5">
        <v>60616</v>
      </c>
    </row>
    <row r="11813" spans="2:7">
      <c r="B11813" s="24">
        <f t="shared" si="739"/>
        <v>55579</v>
      </c>
      <c r="C11813" s="8" t="b">
        <f t="shared" si="737"/>
        <v>0</v>
      </c>
      <c r="D11813" s="21" t="b">
        <f t="shared" si="736"/>
        <v>0</v>
      </c>
      <c r="E11813" s="14">
        <f t="shared" si="738"/>
        <v>55579</v>
      </c>
      <c r="F11813" s="3"/>
      <c r="G11813" s="5">
        <v>60617</v>
      </c>
    </row>
    <row r="11814" spans="2:7">
      <c r="B11814" s="24">
        <f t="shared" si="739"/>
        <v>55580</v>
      </c>
      <c r="C11814" s="8" t="b">
        <f t="shared" si="737"/>
        <v>1</v>
      </c>
      <c r="D11814" s="21" t="b">
        <f t="shared" si="736"/>
        <v>0</v>
      </c>
      <c r="E11814" s="14" t="b">
        <f t="shared" si="738"/>
        <v>0</v>
      </c>
      <c r="F11814" s="3"/>
      <c r="G11814" s="5">
        <v>60618</v>
      </c>
    </row>
    <row r="11815" spans="2:7">
      <c r="B11815" s="24">
        <f t="shared" si="739"/>
        <v>55581</v>
      </c>
      <c r="C11815" s="8" t="b">
        <f t="shared" si="737"/>
        <v>1</v>
      </c>
      <c r="D11815" s="21" t="b">
        <f t="shared" si="736"/>
        <v>0</v>
      </c>
      <c r="E11815" s="14" t="b">
        <f t="shared" si="738"/>
        <v>0</v>
      </c>
      <c r="F11815" s="3"/>
      <c r="G11815" s="5">
        <v>60619</v>
      </c>
    </row>
    <row r="11816" spans="2:7">
      <c r="B11816" s="24">
        <f t="shared" si="739"/>
        <v>55582</v>
      </c>
      <c r="C11816" s="8" t="b">
        <f t="shared" si="737"/>
        <v>0</v>
      </c>
      <c r="D11816" s="21" t="b">
        <f t="shared" si="736"/>
        <v>0</v>
      </c>
      <c r="E11816" s="14">
        <f t="shared" si="738"/>
        <v>55582</v>
      </c>
      <c r="F11816" s="3"/>
      <c r="G11816" s="5">
        <v>60622</v>
      </c>
    </row>
    <row r="11817" spans="2:7">
      <c r="B11817" s="24">
        <f t="shared" si="739"/>
        <v>55583</v>
      </c>
      <c r="C11817" s="8" t="b">
        <f t="shared" si="737"/>
        <v>0</v>
      </c>
      <c r="D11817" s="21" t="b">
        <f t="shared" si="736"/>
        <v>0</v>
      </c>
      <c r="E11817" s="14">
        <f t="shared" si="738"/>
        <v>55583</v>
      </c>
      <c r="F11817" s="3"/>
      <c r="G11817" s="5">
        <v>60623</v>
      </c>
    </row>
    <row r="11818" spans="2:7">
      <c r="B11818" s="24">
        <f t="shared" si="739"/>
        <v>55584</v>
      </c>
      <c r="C11818" s="8" t="b">
        <f t="shared" si="737"/>
        <v>0</v>
      </c>
      <c r="D11818" s="21" t="b">
        <f t="shared" si="736"/>
        <v>0</v>
      </c>
      <c r="E11818" s="14">
        <f t="shared" si="738"/>
        <v>55584</v>
      </c>
      <c r="F11818" s="3"/>
      <c r="G11818" s="5">
        <v>60624</v>
      </c>
    </row>
    <row r="11819" spans="2:7">
      <c r="B11819" s="24">
        <f t="shared" si="739"/>
        <v>55585</v>
      </c>
      <c r="C11819" s="8" t="b">
        <f t="shared" si="737"/>
        <v>0</v>
      </c>
      <c r="D11819" s="21" t="b">
        <f t="shared" si="736"/>
        <v>0</v>
      </c>
      <c r="E11819" s="14">
        <f t="shared" si="738"/>
        <v>55585</v>
      </c>
      <c r="F11819" s="3"/>
      <c r="G11819" s="5">
        <v>60625</v>
      </c>
    </row>
    <row r="11820" spans="2:7">
      <c r="B11820" s="24">
        <f t="shared" si="739"/>
        <v>55586</v>
      </c>
      <c r="C11820" s="8" t="b">
        <f t="shared" si="737"/>
        <v>0</v>
      </c>
      <c r="D11820" s="21" t="b">
        <f t="shared" si="736"/>
        <v>0</v>
      </c>
      <c r="E11820" s="14">
        <f t="shared" si="738"/>
        <v>55586</v>
      </c>
      <c r="F11820" s="3"/>
      <c r="G11820" s="5">
        <v>60629</v>
      </c>
    </row>
    <row r="11821" spans="2:7">
      <c r="B11821" s="24">
        <f t="shared" si="739"/>
        <v>55587</v>
      </c>
      <c r="C11821" s="8" t="b">
        <f t="shared" si="737"/>
        <v>1</v>
      </c>
      <c r="D11821" s="21" t="b">
        <f t="shared" si="736"/>
        <v>0</v>
      </c>
      <c r="E11821" s="14" t="b">
        <f t="shared" si="738"/>
        <v>0</v>
      </c>
      <c r="F11821" s="3"/>
      <c r="G11821" s="5">
        <v>60630</v>
      </c>
    </row>
    <row r="11822" spans="2:7">
      <c r="B11822" s="24">
        <f t="shared" si="739"/>
        <v>55588</v>
      </c>
      <c r="C11822" s="8" t="b">
        <f t="shared" si="737"/>
        <v>1</v>
      </c>
      <c r="D11822" s="21" t="b">
        <f t="shared" si="736"/>
        <v>0</v>
      </c>
      <c r="E11822" s="14" t="b">
        <f t="shared" si="738"/>
        <v>0</v>
      </c>
      <c r="F11822" s="3"/>
      <c r="G11822" s="5">
        <v>60631</v>
      </c>
    </row>
    <row r="11823" spans="2:7">
      <c r="B11823" s="24">
        <f t="shared" si="739"/>
        <v>55589</v>
      </c>
      <c r="C11823" s="8" t="b">
        <f t="shared" si="737"/>
        <v>0</v>
      </c>
      <c r="D11823" s="21" t="b">
        <f t="shared" si="736"/>
        <v>0</v>
      </c>
      <c r="E11823" s="14">
        <f t="shared" si="738"/>
        <v>55589</v>
      </c>
      <c r="F11823" s="3"/>
      <c r="G11823" s="5">
        <v>60632</v>
      </c>
    </row>
    <row r="11824" spans="2:7">
      <c r="B11824" s="24">
        <f t="shared" si="739"/>
        <v>55590</v>
      </c>
      <c r="C11824" s="8" t="b">
        <f t="shared" si="737"/>
        <v>0</v>
      </c>
      <c r="D11824" s="21" t="b">
        <f t="shared" si="736"/>
        <v>0</v>
      </c>
      <c r="E11824" s="14">
        <f t="shared" si="738"/>
        <v>55590</v>
      </c>
      <c r="F11824" s="3"/>
      <c r="G11824" s="5">
        <v>60636</v>
      </c>
    </row>
    <row r="11825" spans="2:7">
      <c r="B11825" s="24">
        <f t="shared" si="739"/>
        <v>55591</v>
      </c>
      <c r="C11825" s="8" t="b">
        <f t="shared" si="737"/>
        <v>0</v>
      </c>
      <c r="D11825" s="21" t="b">
        <f t="shared" si="736"/>
        <v>0</v>
      </c>
      <c r="E11825" s="14">
        <f t="shared" si="738"/>
        <v>55591</v>
      </c>
      <c r="F11825" s="3"/>
      <c r="G11825" s="5">
        <v>60637</v>
      </c>
    </row>
    <row r="11826" spans="2:7">
      <c r="B11826" s="24">
        <f t="shared" si="739"/>
        <v>55592</v>
      </c>
      <c r="C11826" s="8" t="b">
        <f t="shared" si="737"/>
        <v>0</v>
      </c>
      <c r="D11826" s="21" t="b">
        <f t="shared" si="736"/>
        <v>0</v>
      </c>
      <c r="E11826" s="14">
        <f t="shared" si="738"/>
        <v>55592</v>
      </c>
      <c r="F11826" s="3"/>
      <c r="G11826" s="5">
        <v>60638</v>
      </c>
    </row>
    <row r="11827" spans="2:7">
      <c r="B11827" s="24">
        <f t="shared" si="739"/>
        <v>55593</v>
      </c>
      <c r="C11827" s="8" t="b">
        <f t="shared" si="737"/>
        <v>0</v>
      </c>
      <c r="D11827" s="21" t="b">
        <f t="shared" si="736"/>
        <v>0</v>
      </c>
      <c r="E11827" s="14">
        <f t="shared" si="738"/>
        <v>55593</v>
      </c>
      <c r="F11827" s="3"/>
      <c r="G11827" s="5">
        <v>60639</v>
      </c>
    </row>
    <row r="11828" spans="2:7">
      <c r="B11828" s="24">
        <f t="shared" si="739"/>
        <v>55594</v>
      </c>
      <c r="C11828" s="8" t="b">
        <f t="shared" si="737"/>
        <v>1</v>
      </c>
      <c r="D11828" s="21" t="b">
        <f t="shared" si="736"/>
        <v>0</v>
      </c>
      <c r="E11828" s="14" t="b">
        <f t="shared" si="738"/>
        <v>0</v>
      </c>
      <c r="F11828" s="3"/>
      <c r="G11828" s="5">
        <v>60640</v>
      </c>
    </row>
    <row r="11829" spans="2:7">
      <c r="B11829" s="24">
        <f t="shared" si="739"/>
        <v>55595</v>
      </c>
      <c r="C11829" s="8" t="b">
        <f t="shared" si="737"/>
        <v>1</v>
      </c>
      <c r="D11829" s="21" t="b">
        <f t="shared" si="736"/>
        <v>0</v>
      </c>
      <c r="E11829" s="14" t="b">
        <f t="shared" si="738"/>
        <v>0</v>
      </c>
      <c r="F11829" s="3"/>
      <c r="G11829" s="5">
        <v>60643</v>
      </c>
    </row>
    <row r="11830" spans="2:7">
      <c r="B11830" s="24">
        <f t="shared" si="739"/>
        <v>55596</v>
      </c>
      <c r="C11830" s="8" t="b">
        <f t="shared" si="737"/>
        <v>0</v>
      </c>
      <c r="D11830" s="21" t="b">
        <f t="shared" si="736"/>
        <v>0</v>
      </c>
      <c r="E11830" s="14">
        <f t="shared" si="738"/>
        <v>55596</v>
      </c>
      <c r="F11830" s="3"/>
      <c r="G11830" s="5">
        <v>60644</v>
      </c>
    </row>
    <row r="11831" spans="2:7">
      <c r="B11831" s="24">
        <f t="shared" si="739"/>
        <v>55597</v>
      </c>
      <c r="C11831" s="8" t="b">
        <f t="shared" si="737"/>
        <v>0</v>
      </c>
      <c r="D11831" s="21" t="b">
        <f t="shared" si="736"/>
        <v>0</v>
      </c>
      <c r="E11831" s="14">
        <f t="shared" si="738"/>
        <v>55597</v>
      </c>
      <c r="F11831" s="3"/>
      <c r="G11831" s="5">
        <v>60645</v>
      </c>
    </row>
    <row r="11832" spans="2:7">
      <c r="B11832" s="24">
        <f t="shared" si="739"/>
        <v>55598</v>
      </c>
      <c r="C11832" s="8" t="b">
        <f t="shared" si="737"/>
        <v>0</v>
      </c>
      <c r="D11832" s="21" t="b">
        <f t="shared" si="736"/>
        <v>0</v>
      </c>
      <c r="E11832" s="14">
        <f t="shared" si="738"/>
        <v>55598</v>
      </c>
      <c r="F11832" s="3"/>
      <c r="G11832" s="5">
        <v>60646</v>
      </c>
    </row>
    <row r="11833" spans="2:7">
      <c r="B11833" s="24">
        <f t="shared" si="739"/>
        <v>55599</v>
      </c>
      <c r="C11833" s="8" t="b">
        <f t="shared" si="737"/>
        <v>0</v>
      </c>
      <c r="D11833" s="21" t="b">
        <f t="shared" si="736"/>
        <v>0</v>
      </c>
      <c r="E11833" s="14">
        <f t="shared" si="738"/>
        <v>55599</v>
      </c>
      <c r="F11833" s="3"/>
      <c r="G11833" s="5">
        <v>60647</v>
      </c>
    </row>
    <row r="11834" spans="2:7">
      <c r="B11834" s="24">
        <f t="shared" si="739"/>
        <v>55600</v>
      </c>
      <c r="C11834" s="8" t="b">
        <f t="shared" si="737"/>
        <v>0</v>
      </c>
      <c r="D11834" s="21" t="b">
        <f t="shared" si="736"/>
        <v>0</v>
      </c>
      <c r="E11834" s="14">
        <f t="shared" si="738"/>
        <v>55600</v>
      </c>
      <c r="F11834" s="3"/>
      <c r="G11834" s="5">
        <v>60650</v>
      </c>
    </row>
    <row r="11835" spans="2:7">
      <c r="B11835" s="24">
        <f t="shared" si="739"/>
        <v>55601</v>
      </c>
      <c r="C11835" s="8" t="b">
        <f t="shared" si="737"/>
        <v>1</v>
      </c>
      <c r="D11835" s="21" t="b">
        <f t="shared" si="736"/>
        <v>0</v>
      </c>
      <c r="E11835" s="14" t="b">
        <f t="shared" si="738"/>
        <v>0</v>
      </c>
      <c r="F11835" s="3"/>
      <c r="G11835" s="5">
        <v>60651</v>
      </c>
    </row>
    <row r="11836" spans="2:7">
      <c r="B11836" s="24">
        <f t="shared" si="739"/>
        <v>55602</v>
      </c>
      <c r="C11836" s="8" t="b">
        <f t="shared" si="737"/>
        <v>1</v>
      </c>
      <c r="D11836" s="21" t="b">
        <f t="shared" si="736"/>
        <v>0</v>
      </c>
      <c r="E11836" s="14" t="b">
        <f t="shared" si="738"/>
        <v>0</v>
      </c>
      <c r="F11836" s="3"/>
      <c r="G11836" s="5">
        <v>60652</v>
      </c>
    </row>
    <row r="11837" spans="2:7">
      <c r="B11837" s="24">
        <f t="shared" si="739"/>
        <v>55603</v>
      </c>
      <c r="C11837" s="8" t="b">
        <f t="shared" si="737"/>
        <v>0</v>
      </c>
      <c r="D11837" s="21" t="b">
        <f t="shared" si="736"/>
        <v>0</v>
      </c>
      <c r="E11837" s="14">
        <f t="shared" si="738"/>
        <v>55603</v>
      </c>
      <c r="F11837" s="3"/>
      <c r="G11837" s="5">
        <v>60653</v>
      </c>
    </row>
    <row r="11838" spans="2:7">
      <c r="B11838" s="24">
        <f t="shared" si="739"/>
        <v>55604</v>
      </c>
      <c r="C11838" s="8" t="b">
        <f t="shared" si="737"/>
        <v>0</v>
      </c>
      <c r="D11838" s="21" t="b">
        <f t="shared" si="736"/>
        <v>0</v>
      </c>
      <c r="E11838" s="14">
        <f t="shared" si="738"/>
        <v>55604</v>
      </c>
      <c r="F11838" s="3"/>
      <c r="G11838" s="5">
        <v>60654</v>
      </c>
    </row>
    <row r="11839" spans="2:7">
      <c r="B11839" s="24">
        <f t="shared" si="739"/>
        <v>55605</v>
      </c>
      <c r="C11839" s="8" t="b">
        <f t="shared" si="737"/>
        <v>0</v>
      </c>
      <c r="D11839" s="21" t="b">
        <f t="shared" si="736"/>
        <v>0</v>
      </c>
      <c r="E11839" s="14">
        <f t="shared" si="738"/>
        <v>55605</v>
      </c>
      <c r="F11839" s="3"/>
      <c r="G11839" s="5">
        <v>60657</v>
      </c>
    </row>
    <row r="11840" spans="2:7">
      <c r="B11840" s="24">
        <f t="shared" si="739"/>
        <v>55606</v>
      </c>
      <c r="C11840" s="8" t="b">
        <f t="shared" si="737"/>
        <v>0</v>
      </c>
      <c r="D11840" s="21" t="b">
        <f t="shared" si="736"/>
        <v>0</v>
      </c>
      <c r="E11840" s="14">
        <f t="shared" si="738"/>
        <v>55606</v>
      </c>
      <c r="F11840" s="3"/>
      <c r="G11840" s="5">
        <v>60658</v>
      </c>
    </row>
    <row r="11841" spans="2:7">
      <c r="B11841" s="24">
        <f t="shared" si="739"/>
        <v>55607</v>
      </c>
      <c r="C11841" s="8" t="b">
        <f t="shared" si="737"/>
        <v>0</v>
      </c>
      <c r="D11841" s="21" t="b">
        <f t="shared" si="736"/>
        <v>0</v>
      </c>
      <c r="E11841" s="14">
        <f t="shared" si="738"/>
        <v>55607</v>
      </c>
      <c r="F11841" s="3"/>
      <c r="G11841" s="5">
        <v>60659</v>
      </c>
    </row>
    <row r="11842" spans="2:7">
      <c r="B11842" s="24">
        <f t="shared" si="739"/>
        <v>55608</v>
      </c>
      <c r="C11842" s="8" t="b">
        <f t="shared" si="737"/>
        <v>1</v>
      </c>
      <c r="D11842" s="21" t="b">
        <f t="shared" si="736"/>
        <v>0</v>
      </c>
      <c r="E11842" s="14" t="b">
        <f t="shared" si="738"/>
        <v>0</v>
      </c>
      <c r="F11842" s="3"/>
      <c r="G11842" s="5">
        <v>60660</v>
      </c>
    </row>
    <row r="11843" spans="2:7">
      <c r="B11843" s="24">
        <f t="shared" si="739"/>
        <v>55609</v>
      </c>
      <c r="C11843" s="8" t="b">
        <f t="shared" si="737"/>
        <v>1</v>
      </c>
      <c r="D11843" s="21" t="b">
        <f t="shared" ref="D11843:D11906" si="740">IF(TYPE(VLOOKUP(B11843,Holidays,1,0))&lt;&gt;1,FALSE,TRUE)</f>
        <v>0</v>
      </c>
      <c r="E11843" s="14" t="b">
        <f t="shared" si="738"/>
        <v>0</v>
      </c>
      <c r="F11843" s="3"/>
      <c r="G11843" s="5">
        <v>60661</v>
      </c>
    </row>
    <row r="11844" spans="2:7">
      <c r="B11844" s="24">
        <f t="shared" si="739"/>
        <v>55610</v>
      </c>
      <c r="C11844" s="8" t="b">
        <f t="shared" ref="C11844:C11907" si="741">IF(WEEKDAY(B11844,2)&gt;5,TRUE)</f>
        <v>0</v>
      </c>
      <c r="D11844" s="21" t="b">
        <f t="shared" si="740"/>
        <v>0</v>
      </c>
      <c r="E11844" s="14">
        <f t="shared" ref="E11844:E11907" si="742">IF(OR(C11844,D11844),FALSE,B11844)</f>
        <v>55610</v>
      </c>
      <c r="F11844" s="3"/>
      <c r="G11844" s="5">
        <v>60664</v>
      </c>
    </row>
    <row r="11845" spans="2:7">
      <c r="B11845" s="24">
        <f t="shared" ref="B11845:B11908" si="743">B11844+1</f>
        <v>55611</v>
      </c>
      <c r="C11845" s="8" t="b">
        <f t="shared" si="741"/>
        <v>0</v>
      </c>
      <c r="D11845" s="21" t="b">
        <f t="shared" si="740"/>
        <v>0</v>
      </c>
      <c r="E11845" s="14">
        <f t="shared" si="742"/>
        <v>55611</v>
      </c>
      <c r="F11845" s="3"/>
      <c r="G11845" s="5">
        <v>60665</v>
      </c>
    </row>
    <row r="11846" spans="2:7">
      <c r="B11846" s="24">
        <f t="shared" si="743"/>
        <v>55612</v>
      </c>
      <c r="C11846" s="8" t="b">
        <f t="shared" si="741"/>
        <v>0</v>
      </c>
      <c r="D11846" s="21" t="b">
        <f t="shared" si="740"/>
        <v>0</v>
      </c>
      <c r="E11846" s="14">
        <f t="shared" si="742"/>
        <v>55612</v>
      </c>
      <c r="F11846" s="3"/>
      <c r="G11846" s="5">
        <v>60666</v>
      </c>
    </row>
    <row r="11847" spans="2:7">
      <c r="B11847" s="24">
        <f t="shared" si="743"/>
        <v>55613</v>
      </c>
      <c r="C11847" s="8" t="b">
        <f t="shared" si="741"/>
        <v>0</v>
      </c>
      <c r="D11847" s="21" t="b">
        <f t="shared" si="740"/>
        <v>0</v>
      </c>
      <c r="E11847" s="14">
        <f t="shared" si="742"/>
        <v>55613</v>
      </c>
      <c r="F11847" s="3"/>
      <c r="G11847" s="5">
        <v>60667</v>
      </c>
    </row>
    <row r="11848" spans="2:7">
      <c r="B11848" s="24">
        <f t="shared" si="743"/>
        <v>55614</v>
      </c>
      <c r="C11848" s="8" t="b">
        <f t="shared" si="741"/>
        <v>0</v>
      </c>
      <c r="D11848" s="21" t="b">
        <f t="shared" si="740"/>
        <v>0</v>
      </c>
      <c r="E11848" s="14">
        <f t="shared" si="742"/>
        <v>55614</v>
      </c>
      <c r="F11848" s="3"/>
      <c r="G11848" s="5">
        <v>60668</v>
      </c>
    </row>
    <row r="11849" spans="2:7">
      <c r="B11849" s="24">
        <f t="shared" si="743"/>
        <v>55615</v>
      </c>
      <c r="C11849" s="8" t="b">
        <f t="shared" si="741"/>
        <v>1</v>
      </c>
      <c r="D11849" s="21" t="b">
        <f t="shared" si="740"/>
        <v>0</v>
      </c>
      <c r="E11849" s="14" t="b">
        <f t="shared" si="742"/>
        <v>0</v>
      </c>
      <c r="F11849" s="3"/>
      <c r="G11849" s="5">
        <v>60671</v>
      </c>
    </row>
    <row r="11850" spans="2:7">
      <c r="B11850" s="24">
        <f t="shared" si="743"/>
        <v>55616</v>
      </c>
      <c r="C11850" s="8" t="b">
        <f t="shared" si="741"/>
        <v>1</v>
      </c>
      <c r="D11850" s="21" t="b">
        <f t="shared" si="740"/>
        <v>0</v>
      </c>
      <c r="E11850" s="14" t="b">
        <f t="shared" si="742"/>
        <v>0</v>
      </c>
      <c r="F11850" s="3"/>
      <c r="G11850" s="5">
        <v>60672</v>
      </c>
    </row>
    <row r="11851" spans="2:7">
      <c r="B11851" s="24">
        <f t="shared" si="743"/>
        <v>55617</v>
      </c>
      <c r="C11851" s="8" t="b">
        <f t="shared" si="741"/>
        <v>0</v>
      </c>
      <c r="D11851" s="21" t="b">
        <f t="shared" si="740"/>
        <v>0</v>
      </c>
      <c r="E11851" s="14">
        <f t="shared" si="742"/>
        <v>55617</v>
      </c>
      <c r="F11851" s="3"/>
      <c r="G11851" s="5">
        <v>60673</v>
      </c>
    </row>
    <row r="11852" spans="2:7">
      <c r="B11852" s="24">
        <f t="shared" si="743"/>
        <v>55618</v>
      </c>
      <c r="C11852" s="8" t="b">
        <f t="shared" si="741"/>
        <v>0</v>
      </c>
      <c r="D11852" s="21" t="b">
        <f t="shared" si="740"/>
        <v>0</v>
      </c>
      <c r="E11852" s="14">
        <f t="shared" si="742"/>
        <v>55618</v>
      </c>
      <c r="F11852" s="3"/>
      <c r="G11852" s="5">
        <v>60674</v>
      </c>
    </row>
    <row r="11853" spans="2:7">
      <c r="B11853" s="24">
        <f t="shared" si="743"/>
        <v>55619</v>
      </c>
      <c r="C11853" s="8" t="b">
        <f t="shared" si="741"/>
        <v>0</v>
      </c>
      <c r="D11853" s="21" t="b">
        <f t="shared" si="740"/>
        <v>0</v>
      </c>
      <c r="E11853" s="14">
        <f t="shared" si="742"/>
        <v>55619</v>
      </c>
      <c r="F11853" s="3"/>
      <c r="G11853" s="5">
        <v>60675</v>
      </c>
    </row>
    <row r="11854" spans="2:7">
      <c r="B11854" s="24">
        <f t="shared" si="743"/>
        <v>55620</v>
      </c>
      <c r="C11854" s="8" t="b">
        <f t="shared" si="741"/>
        <v>0</v>
      </c>
      <c r="D11854" s="21" t="b">
        <f t="shared" si="740"/>
        <v>0</v>
      </c>
      <c r="E11854" s="14">
        <f t="shared" si="742"/>
        <v>55620</v>
      </c>
      <c r="F11854" s="3"/>
      <c r="G11854" s="5">
        <v>60678</v>
      </c>
    </row>
    <row r="11855" spans="2:7">
      <c r="B11855" s="24">
        <f t="shared" si="743"/>
        <v>55621</v>
      </c>
      <c r="C11855" s="8" t="b">
        <f t="shared" si="741"/>
        <v>0</v>
      </c>
      <c r="D11855" s="21" t="b">
        <f t="shared" si="740"/>
        <v>0</v>
      </c>
      <c r="E11855" s="14">
        <f t="shared" si="742"/>
        <v>55621</v>
      </c>
      <c r="F11855" s="3"/>
      <c r="G11855" s="5">
        <v>60679</v>
      </c>
    </row>
    <row r="11856" spans="2:7">
      <c r="B11856" s="24">
        <f t="shared" si="743"/>
        <v>55622</v>
      </c>
      <c r="C11856" s="8" t="b">
        <f t="shared" si="741"/>
        <v>1</v>
      </c>
      <c r="D11856" s="21" t="b">
        <f t="shared" si="740"/>
        <v>0</v>
      </c>
      <c r="E11856" s="14" t="b">
        <f t="shared" si="742"/>
        <v>0</v>
      </c>
      <c r="F11856" s="3"/>
      <c r="G11856" s="5">
        <v>60680</v>
      </c>
    </row>
    <row r="11857" spans="2:7">
      <c r="B11857" s="24">
        <f t="shared" si="743"/>
        <v>55623</v>
      </c>
      <c r="C11857" s="8" t="b">
        <f t="shared" si="741"/>
        <v>1</v>
      </c>
      <c r="D11857" s="21" t="b">
        <f t="shared" si="740"/>
        <v>0</v>
      </c>
      <c r="E11857" s="14" t="b">
        <f t="shared" si="742"/>
        <v>0</v>
      </c>
      <c r="F11857" s="3"/>
      <c r="G11857" s="5">
        <v>60681</v>
      </c>
    </row>
    <row r="11858" spans="2:7">
      <c r="B11858" s="24">
        <f t="shared" si="743"/>
        <v>55624</v>
      </c>
      <c r="C11858" s="8" t="b">
        <f t="shared" si="741"/>
        <v>0</v>
      </c>
      <c r="D11858" s="21" t="b">
        <f t="shared" si="740"/>
        <v>0</v>
      </c>
      <c r="E11858" s="14">
        <f t="shared" si="742"/>
        <v>55624</v>
      </c>
      <c r="F11858" s="3"/>
      <c r="G11858" s="5">
        <v>60682</v>
      </c>
    </row>
    <row r="11859" spans="2:7">
      <c r="B11859" s="24">
        <f t="shared" si="743"/>
        <v>55625</v>
      </c>
      <c r="C11859" s="8" t="b">
        <f t="shared" si="741"/>
        <v>0</v>
      </c>
      <c r="D11859" s="21" t="b">
        <f t="shared" si="740"/>
        <v>0</v>
      </c>
      <c r="E11859" s="14">
        <f t="shared" si="742"/>
        <v>55625</v>
      </c>
      <c r="F11859" s="3"/>
      <c r="G11859" s="5">
        <v>60685</v>
      </c>
    </row>
    <row r="11860" spans="2:7">
      <c r="B11860" s="24">
        <f t="shared" si="743"/>
        <v>55626</v>
      </c>
      <c r="C11860" s="8" t="b">
        <f t="shared" si="741"/>
        <v>0</v>
      </c>
      <c r="D11860" s="21" t="b">
        <f t="shared" si="740"/>
        <v>0</v>
      </c>
      <c r="E11860" s="14">
        <f t="shared" si="742"/>
        <v>55626</v>
      </c>
      <c r="F11860" s="3"/>
      <c r="G11860" s="5">
        <v>60686</v>
      </c>
    </row>
    <row r="11861" spans="2:7">
      <c r="B11861" s="24">
        <f t="shared" si="743"/>
        <v>55627</v>
      </c>
      <c r="C11861" s="8" t="b">
        <f t="shared" si="741"/>
        <v>0</v>
      </c>
      <c r="D11861" s="21" t="b">
        <f t="shared" si="740"/>
        <v>0</v>
      </c>
      <c r="E11861" s="14">
        <f t="shared" si="742"/>
        <v>55627</v>
      </c>
      <c r="F11861" s="3"/>
      <c r="G11861" s="5">
        <v>60687</v>
      </c>
    </row>
    <row r="11862" spans="2:7">
      <c r="B11862" s="24">
        <f t="shared" si="743"/>
        <v>55628</v>
      </c>
      <c r="C11862" s="8" t="b">
        <f t="shared" si="741"/>
        <v>0</v>
      </c>
      <c r="D11862" s="21" t="b">
        <f t="shared" si="740"/>
        <v>1</v>
      </c>
      <c r="E11862" s="14" t="b">
        <f t="shared" si="742"/>
        <v>0</v>
      </c>
      <c r="F11862" s="3"/>
      <c r="G11862" s="5">
        <v>60688</v>
      </c>
    </row>
    <row r="11863" spans="2:7">
      <c r="B11863" s="24">
        <f t="shared" si="743"/>
        <v>55629</v>
      </c>
      <c r="C11863" s="8" t="b">
        <f t="shared" si="741"/>
        <v>1</v>
      </c>
      <c r="D11863" s="21" t="b">
        <f t="shared" si="740"/>
        <v>0</v>
      </c>
      <c r="E11863" s="14" t="b">
        <f t="shared" si="742"/>
        <v>0</v>
      </c>
      <c r="F11863" s="3"/>
      <c r="G11863" s="5">
        <v>60689</v>
      </c>
    </row>
    <row r="11864" spans="2:7">
      <c r="B11864" s="24">
        <f t="shared" si="743"/>
        <v>55630</v>
      </c>
      <c r="C11864" s="8" t="b">
        <f t="shared" si="741"/>
        <v>1</v>
      </c>
      <c r="D11864" s="21" t="b">
        <f t="shared" si="740"/>
        <v>0</v>
      </c>
      <c r="E11864" s="14" t="b">
        <f t="shared" si="742"/>
        <v>0</v>
      </c>
      <c r="F11864" s="3"/>
      <c r="G11864" s="5">
        <v>60692</v>
      </c>
    </row>
    <row r="11865" spans="2:7">
      <c r="B11865" s="24">
        <f t="shared" si="743"/>
        <v>55631</v>
      </c>
      <c r="C11865" s="8" t="b">
        <f t="shared" si="741"/>
        <v>0</v>
      </c>
      <c r="D11865" s="21" t="b">
        <f t="shared" si="740"/>
        <v>1</v>
      </c>
      <c r="E11865" s="14" t="b">
        <f t="shared" si="742"/>
        <v>0</v>
      </c>
      <c r="F11865" s="3"/>
      <c r="G11865" s="5">
        <v>60693</v>
      </c>
    </row>
    <row r="11866" spans="2:7">
      <c r="B11866" s="24">
        <f t="shared" si="743"/>
        <v>55632</v>
      </c>
      <c r="C11866" s="8" t="b">
        <f t="shared" si="741"/>
        <v>0</v>
      </c>
      <c r="D11866" s="21" t="b">
        <f t="shared" si="740"/>
        <v>0</v>
      </c>
      <c r="E11866" s="14">
        <f t="shared" si="742"/>
        <v>55632</v>
      </c>
      <c r="F11866" s="3"/>
      <c r="G11866" s="5">
        <v>60694</v>
      </c>
    </row>
    <row r="11867" spans="2:7">
      <c r="B11867" s="24">
        <f t="shared" si="743"/>
        <v>55633</v>
      </c>
      <c r="C11867" s="8" t="b">
        <f t="shared" si="741"/>
        <v>0</v>
      </c>
      <c r="D11867" s="21" t="b">
        <f t="shared" si="740"/>
        <v>0</v>
      </c>
      <c r="E11867" s="14">
        <f t="shared" si="742"/>
        <v>55633</v>
      </c>
      <c r="F11867" s="3"/>
      <c r="G11867" s="5">
        <v>60695</v>
      </c>
    </row>
    <row r="11868" spans="2:7">
      <c r="B11868" s="24">
        <f t="shared" si="743"/>
        <v>55634</v>
      </c>
      <c r="C11868" s="8" t="b">
        <f t="shared" si="741"/>
        <v>0</v>
      </c>
      <c r="D11868" s="21" t="b">
        <f t="shared" si="740"/>
        <v>0</v>
      </c>
      <c r="E11868" s="14">
        <f t="shared" si="742"/>
        <v>55634</v>
      </c>
      <c r="F11868" s="3"/>
      <c r="G11868" s="5">
        <v>60696</v>
      </c>
    </row>
    <row r="11869" spans="2:7">
      <c r="B11869" s="24">
        <f t="shared" si="743"/>
        <v>55635</v>
      </c>
      <c r="C11869" s="8" t="b">
        <f t="shared" si="741"/>
        <v>0</v>
      </c>
      <c r="D11869" s="21" t="b">
        <f t="shared" si="740"/>
        <v>0</v>
      </c>
      <c r="E11869" s="14">
        <f t="shared" si="742"/>
        <v>55635</v>
      </c>
      <c r="F11869" s="3"/>
      <c r="G11869" s="5">
        <v>60699</v>
      </c>
    </row>
    <row r="11870" spans="2:7">
      <c r="B11870" s="24">
        <f t="shared" si="743"/>
        <v>55636</v>
      </c>
      <c r="C11870" s="8" t="b">
        <f t="shared" si="741"/>
        <v>1</v>
      </c>
      <c r="D11870" s="21" t="b">
        <f t="shared" si="740"/>
        <v>0</v>
      </c>
      <c r="E11870" s="14" t="b">
        <f t="shared" si="742"/>
        <v>0</v>
      </c>
      <c r="F11870" s="3"/>
      <c r="G11870" s="5">
        <v>60700</v>
      </c>
    </row>
    <row r="11871" spans="2:7">
      <c r="B11871" s="24">
        <f t="shared" si="743"/>
        <v>55637</v>
      </c>
      <c r="C11871" s="8" t="b">
        <f t="shared" si="741"/>
        <v>1</v>
      </c>
      <c r="D11871" s="21" t="b">
        <f t="shared" si="740"/>
        <v>0</v>
      </c>
      <c r="E11871" s="14" t="b">
        <f t="shared" si="742"/>
        <v>0</v>
      </c>
      <c r="F11871" s="3"/>
      <c r="G11871" s="5">
        <v>60701</v>
      </c>
    </row>
    <row r="11872" spans="2:7">
      <c r="B11872" s="24">
        <f t="shared" si="743"/>
        <v>55638</v>
      </c>
      <c r="C11872" s="8" t="b">
        <f t="shared" si="741"/>
        <v>0</v>
      </c>
      <c r="D11872" s="21" t="b">
        <f t="shared" si="740"/>
        <v>0</v>
      </c>
      <c r="E11872" s="14">
        <f t="shared" si="742"/>
        <v>55638</v>
      </c>
      <c r="F11872" s="3"/>
      <c r="G11872" s="5">
        <v>60702</v>
      </c>
    </row>
    <row r="11873" spans="2:7">
      <c r="B11873" s="24">
        <f t="shared" si="743"/>
        <v>55639</v>
      </c>
      <c r="C11873" s="8" t="b">
        <f t="shared" si="741"/>
        <v>0</v>
      </c>
      <c r="D11873" s="21" t="b">
        <f t="shared" si="740"/>
        <v>0</v>
      </c>
      <c r="E11873" s="14">
        <f t="shared" si="742"/>
        <v>55639</v>
      </c>
      <c r="F11873" s="3"/>
      <c r="G11873" s="5">
        <v>60703</v>
      </c>
    </row>
    <row r="11874" spans="2:7">
      <c r="B11874" s="24">
        <f t="shared" si="743"/>
        <v>55640</v>
      </c>
      <c r="C11874" s="8" t="b">
        <f t="shared" si="741"/>
        <v>0</v>
      </c>
      <c r="D11874" s="21" t="b">
        <f t="shared" si="740"/>
        <v>1</v>
      </c>
      <c r="E11874" s="14" t="b">
        <f t="shared" si="742"/>
        <v>0</v>
      </c>
      <c r="F11874" s="3"/>
      <c r="G11874" s="5">
        <v>60706</v>
      </c>
    </row>
    <row r="11875" spans="2:7">
      <c r="B11875" s="24">
        <f t="shared" si="743"/>
        <v>55641</v>
      </c>
      <c r="C11875" s="8" t="b">
        <f t="shared" si="741"/>
        <v>0</v>
      </c>
      <c r="D11875" s="21" t="b">
        <f t="shared" si="740"/>
        <v>0</v>
      </c>
      <c r="E11875" s="14">
        <f t="shared" si="742"/>
        <v>55641</v>
      </c>
      <c r="F11875" s="3"/>
      <c r="G11875" s="5">
        <v>60707</v>
      </c>
    </row>
    <row r="11876" spans="2:7">
      <c r="B11876" s="24">
        <f t="shared" si="743"/>
        <v>55642</v>
      </c>
      <c r="C11876" s="8" t="b">
        <f t="shared" si="741"/>
        <v>0</v>
      </c>
      <c r="D11876" s="21" t="b">
        <f t="shared" si="740"/>
        <v>0</v>
      </c>
      <c r="E11876" s="14">
        <f t="shared" si="742"/>
        <v>55642</v>
      </c>
      <c r="F11876" s="3"/>
      <c r="G11876" s="5">
        <v>60708</v>
      </c>
    </row>
    <row r="11877" spans="2:7">
      <c r="B11877" s="24">
        <f t="shared" si="743"/>
        <v>55643</v>
      </c>
      <c r="C11877" s="8" t="b">
        <f t="shared" si="741"/>
        <v>1</v>
      </c>
      <c r="D11877" s="21" t="b">
        <f t="shared" si="740"/>
        <v>0</v>
      </c>
      <c r="E11877" s="14" t="b">
        <f t="shared" si="742"/>
        <v>0</v>
      </c>
      <c r="F11877" s="3"/>
      <c r="G11877" s="5">
        <v>60709</v>
      </c>
    </row>
    <row r="11878" spans="2:7">
      <c r="B11878" s="24">
        <f t="shared" si="743"/>
        <v>55644</v>
      </c>
      <c r="C11878" s="8" t="b">
        <f t="shared" si="741"/>
        <v>1</v>
      </c>
      <c r="D11878" s="21" t="b">
        <f t="shared" si="740"/>
        <v>0</v>
      </c>
      <c r="E11878" s="14" t="b">
        <f t="shared" si="742"/>
        <v>0</v>
      </c>
      <c r="F11878" s="3"/>
      <c r="G11878" s="5">
        <v>60710</v>
      </c>
    </row>
    <row r="11879" spans="2:7">
      <c r="B11879" s="24">
        <f t="shared" si="743"/>
        <v>55645</v>
      </c>
      <c r="C11879" s="8" t="b">
        <f t="shared" si="741"/>
        <v>0</v>
      </c>
      <c r="D11879" s="21" t="b">
        <f t="shared" si="740"/>
        <v>0</v>
      </c>
      <c r="E11879" s="14">
        <f t="shared" si="742"/>
        <v>55645</v>
      </c>
      <c r="F11879" s="3"/>
      <c r="G11879" s="5">
        <v>60713</v>
      </c>
    </row>
    <row r="11880" spans="2:7">
      <c r="B11880" s="24">
        <f t="shared" si="743"/>
        <v>55646</v>
      </c>
      <c r="C11880" s="8" t="b">
        <f t="shared" si="741"/>
        <v>0</v>
      </c>
      <c r="D11880" s="21" t="b">
        <f t="shared" si="740"/>
        <v>0</v>
      </c>
      <c r="E11880" s="14">
        <f t="shared" si="742"/>
        <v>55646</v>
      </c>
      <c r="F11880" s="3"/>
      <c r="G11880" s="5">
        <v>60714</v>
      </c>
    </row>
    <row r="11881" spans="2:7">
      <c r="B11881" s="24">
        <f t="shared" si="743"/>
        <v>55647</v>
      </c>
      <c r="C11881" s="8" t="b">
        <f t="shared" si="741"/>
        <v>0</v>
      </c>
      <c r="D11881" s="21" t="b">
        <f t="shared" si="740"/>
        <v>0</v>
      </c>
      <c r="E11881" s="14">
        <f t="shared" si="742"/>
        <v>55647</v>
      </c>
      <c r="F11881" s="3"/>
      <c r="G11881" s="5">
        <v>60715</v>
      </c>
    </row>
    <row r="11882" spans="2:7">
      <c r="B11882" s="24">
        <f t="shared" si="743"/>
        <v>55648</v>
      </c>
      <c r="C11882" s="8" t="b">
        <f t="shared" si="741"/>
        <v>0</v>
      </c>
      <c r="D11882" s="21" t="b">
        <f t="shared" si="740"/>
        <v>0</v>
      </c>
      <c r="E11882" s="14">
        <f t="shared" si="742"/>
        <v>55648</v>
      </c>
      <c r="F11882" s="3"/>
      <c r="G11882" s="5">
        <v>60716</v>
      </c>
    </row>
    <row r="11883" spans="2:7">
      <c r="B11883" s="24">
        <f t="shared" si="743"/>
        <v>55649</v>
      </c>
      <c r="C11883" s="8" t="b">
        <f t="shared" si="741"/>
        <v>0</v>
      </c>
      <c r="D11883" s="21" t="b">
        <f t="shared" si="740"/>
        <v>0</v>
      </c>
      <c r="E11883" s="14">
        <f t="shared" si="742"/>
        <v>55649</v>
      </c>
      <c r="F11883" s="3"/>
      <c r="G11883" s="5">
        <v>60717</v>
      </c>
    </row>
    <row r="11884" spans="2:7">
      <c r="B11884" s="24">
        <f t="shared" si="743"/>
        <v>55650</v>
      </c>
      <c r="C11884" s="8" t="b">
        <f t="shared" si="741"/>
        <v>1</v>
      </c>
      <c r="D11884" s="21" t="b">
        <f t="shared" si="740"/>
        <v>0</v>
      </c>
      <c r="E11884" s="14" t="b">
        <f t="shared" si="742"/>
        <v>0</v>
      </c>
      <c r="F11884" s="3"/>
      <c r="G11884" s="5">
        <v>60720</v>
      </c>
    </row>
    <row r="11885" spans="2:7">
      <c r="B11885" s="24">
        <f t="shared" si="743"/>
        <v>55651</v>
      </c>
      <c r="C11885" s="8" t="b">
        <f t="shared" si="741"/>
        <v>1</v>
      </c>
      <c r="D11885" s="21" t="b">
        <f t="shared" si="740"/>
        <v>0</v>
      </c>
      <c r="E11885" s="14" t="b">
        <f t="shared" si="742"/>
        <v>0</v>
      </c>
      <c r="F11885" s="3"/>
      <c r="G11885" s="5">
        <v>60721</v>
      </c>
    </row>
    <row r="11886" spans="2:7">
      <c r="B11886" s="24">
        <f t="shared" si="743"/>
        <v>55652</v>
      </c>
      <c r="C11886" s="8" t="b">
        <f t="shared" si="741"/>
        <v>0</v>
      </c>
      <c r="D11886" s="21" t="b">
        <f t="shared" si="740"/>
        <v>0</v>
      </c>
      <c r="E11886" s="14">
        <f t="shared" si="742"/>
        <v>55652</v>
      </c>
      <c r="F11886" s="3"/>
      <c r="G11886" s="5">
        <v>60722</v>
      </c>
    </row>
    <row r="11887" spans="2:7">
      <c r="B11887" s="24">
        <f t="shared" si="743"/>
        <v>55653</v>
      </c>
      <c r="C11887" s="8" t="b">
        <f t="shared" si="741"/>
        <v>0</v>
      </c>
      <c r="D11887" s="21" t="b">
        <f t="shared" si="740"/>
        <v>0</v>
      </c>
      <c r="E11887" s="14">
        <f t="shared" si="742"/>
        <v>55653</v>
      </c>
      <c r="F11887" s="3"/>
      <c r="G11887" s="5">
        <v>60723</v>
      </c>
    </row>
    <row r="11888" spans="2:7">
      <c r="B11888" s="24">
        <f t="shared" si="743"/>
        <v>55654</v>
      </c>
      <c r="C11888" s="8" t="b">
        <f t="shared" si="741"/>
        <v>0</v>
      </c>
      <c r="D11888" s="21" t="b">
        <f t="shared" si="740"/>
        <v>0</v>
      </c>
      <c r="E11888" s="14">
        <f t="shared" si="742"/>
        <v>55654</v>
      </c>
      <c r="F11888" s="3"/>
      <c r="G11888" s="5">
        <v>60724</v>
      </c>
    </row>
    <row r="11889" spans="2:7">
      <c r="B11889" s="24">
        <f t="shared" si="743"/>
        <v>55655</v>
      </c>
      <c r="C11889" s="8" t="b">
        <f t="shared" si="741"/>
        <v>0</v>
      </c>
      <c r="D11889" s="21" t="b">
        <f t="shared" si="740"/>
        <v>0</v>
      </c>
      <c r="E11889" s="14">
        <f t="shared" si="742"/>
        <v>55655</v>
      </c>
      <c r="F11889" s="3"/>
      <c r="G11889" s="5">
        <v>60727</v>
      </c>
    </row>
    <row r="11890" spans="2:7">
      <c r="B11890" s="24">
        <f t="shared" si="743"/>
        <v>55656</v>
      </c>
      <c r="C11890" s="8" t="b">
        <f t="shared" si="741"/>
        <v>0</v>
      </c>
      <c r="D11890" s="21" t="b">
        <f t="shared" si="740"/>
        <v>0</v>
      </c>
      <c r="E11890" s="14">
        <f t="shared" si="742"/>
        <v>55656</v>
      </c>
      <c r="F11890" s="3"/>
      <c r="G11890" s="5">
        <v>60728</v>
      </c>
    </row>
    <row r="11891" spans="2:7">
      <c r="B11891" s="24">
        <f t="shared" si="743"/>
        <v>55657</v>
      </c>
      <c r="C11891" s="8" t="b">
        <f t="shared" si="741"/>
        <v>1</v>
      </c>
      <c r="D11891" s="21" t="b">
        <f t="shared" si="740"/>
        <v>0</v>
      </c>
      <c r="E11891" s="14" t="b">
        <f t="shared" si="742"/>
        <v>0</v>
      </c>
      <c r="F11891" s="3"/>
      <c r="G11891" s="5">
        <v>60729</v>
      </c>
    </row>
    <row r="11892" spans="2:7">
      <c r="B11892" s="24">
        <f t="shared" si="743"/>
        <v>55658</v>
      </c>
      <c r="C11892" s="8" t="b">
        <f t="shared" si="741"/>
        <v>1</v>
      </c>
      <c r="D11892" s="21" t="b">
        <f t="shared" si="740"/>
        <v>0</v>
      </c>
      <c r="E11892" s="14" t="b">
        <f t="shared" si="742"/>
        <v>0</v>
      </c>
      <c r="F11892" s="3"/>
      <c r="G11892" s="5">
        <v>60730</v>
      </c>
    </row>
    <row r="11893" spans="2:7">
      <c r="B11893" s="24">
        <f t="shared" si="743"/>
        <v>55659</v>
      </c>
      <c r="C11893" s="8" t="b">
        <f t="shared" si="741"/>
        <v>0</v>
      </c>
      <c r="D11893" s="21" t="b">
        <f t="shared" si="740"/>
        <v>0</v>
      </c>
      <c r="E11893" s="14">
        <f t="shared" si="742"/>
        <v>55659</v>
      </c>
      <c r="F11893" s="3"/>
      <c r="G11893" s="5">
        <v>60735</v>
      </c>
    </row>
    <row r="11894" spans="2:7">
      <c r="B11894" s="24">
        <f t="shared" si="743"/>
        <v>55660</v>
      </c>
      <c r="C11894" s="8" t="b">
        <f t="shared" si="741"/>
        <v>0</v>
      </c>
      <c r="D11894" s="21" t="b">
        <f t="shared" si="740"/>
        <v>0</v>
      </c>
      <c r="E11894" s="14">
        <f t="shared" si="742"/>
        <v>55660</v>
      </c>
      <c r="F11894" s="3"/>
      <c r="G11894" s="5">
        <v>60736</v>
      </c>
    </row>
    <row r="11895" spans="2:7">
      <c r="B11895" s="24">
        <f t="shared" si="743"/>
        <v>55661</v>
      </c>
      <c r="C11895" s="8" t="b">
        <f t="shared" si="741"/>
        <v>0</v>
      </c>
      <c r="D11895" s="21" t="b">
        <f t="shared" si="740"/>
        <v>0</v>
      </c>
      <c r="E11895" s="14">
        <f t="shared" si="742"/>
        <v>55661</v>
      </c>
      <c r="F11895" s="3"/>
      <c r="G11895" s="5">
        <v>60737</v>
      </c>
    </row>
    <row r="11896" spans="2:7">
      <c r="B11896" s="24">
        <f t="shared" si="743"/>
        <v>55662</v>
      </c>
      <c r="C11896" s="8" t="b">
        <f t="shared" si="741"/>
        <v>0</v>
      </c>
      <c r="D11896" s="21" t="b">
        <f t="shared" si="740"/>
        <v>0</v>
      </c>
      <c r="E11896" s="14">
        <f t="shared" si="742"/>
        <v>55662</v>
      </c>
      <c r="F11896" s="3"/>
      <c r="G11896" s="5">
        <v>60738</v>
      </c>
    </row>
    <row r="11897" spans="2:7">
      <c r="B11897" s="24">
        <f t="shared" si="743"/>
        <v>55663</v>
      </c>
      <c r="C11897" s="8" t="b">
        <f t="shared" si="741"/>
        <v>0</v>
      </c>
      <c r="D11897" s="21" t="b">
        <f t="shared" si="740"/>
        <v>0</v>
      </c>
      <c r="E11897" s="14">
        <f t="shared" si="742"/>
        <v>55663</v>
      </c>
      <c r="F11897" s="3"/>
      <c r="G11897" s="5">
        <v>60741</v>
      </c>
    </row>
    <row r="11898" spans="2:7">
      <c r="B11898" s="24">
        <f t="shared" si="743"/>
        <v>55664</v>
      </c>
      <c r="C11898" s="8" t="b">
        <f t="shared" si="741"/>
        <v>1</v>
      </c>
      <c r="D11898" s="21" t="b">
        <f t="shared" si="740"/>
        <v>0</v>
      </c>
      <c r="E11898" s="14" t="b">
        <f t="shared" si="742"/>
        <v>0</v>
      </c>
      <c r="F11898" s="3"/>
      <c r="G11898" s="5">
        <v>60742</v>
      </c>
    </row>
    <row r="11899" spans="2:7">
      <c r="B11899" s="24">
        <f t="shared" si="743"/>
        <v>55665</v>
      </c>
      <c r="C11899" s="8" t="b">
        <f t="shared" si="741"/>
        <v>1</v>
      </c>
      <c r="D11899" s="21" t="b">
        <f t="shared" si="740"/>
        <v>0</v>
      </c>
      <c r="E11899" s="14" t="b">
        <f t="shared" si="742"/>
        <v>0</v>
      </c>
      <c r="F11899" s="3"/>
      <c r="G11899" s="5">
        <v>60743</v>
      </c>
    </row>
    <row r="11900" spans="2:7">
      <c r="B11900" s="24">
        <f t="shared" si="743"/>
        <v>55666</v>
      </c>
      <c r="C11900" s="8" t="b">
        <f t="shared" si="741"/>
        <v>0</v>
      </c>
      <c r="D11900" s="21" t="b">
        <f t="shared" si="740"/>
        <v>0</v>
      </c>
      <c r="E11900" s="14">
        <f t="shared" si="742"/>
        <v>55666</v>
      </c>
      <c r="F11900" s="3"/>
      <c r="G11900" s="5">
        <v>60744</v>
      </c>
    </row>
    <row r="11901" spans="2:7">
      <c r="B11901" s="24">
        <f t="shared" si="743"/>
        <v>55667</v>
      </c>
      <c r="C11901" s="8" t="b">
        <f t="shared" si="741"/>
        <v>0</v>
      </c>
      <c r="D11901" s="21" t="b">
        <f t="shared" si="740"/>
        <v>0</v>
      </c>
      <c r="E11901" s="14">
        <f t="shared" si="742"/>
        <v>55667</v>
      </c>
      <c r="F11901" s="3"/>
      <c r="G11901" s="5">
        <v>60745</v>
      </c>
    </row>
    <row r="11902" spans="2:7">
      <c r="B11902" s="24">
        <f t="shared" si="743"/>
        <v>55668</v>
      </c>
      <c r="C11902" s="8" t="b">
        <f t="shared" si="741"/>
        <v>0</v>
      </c>
      <c r="D11902" s="21" t="b">
        <f t="shared" si="740"/>
        <v>0</v>
      </c>
      <c r="E11902" s="14">
        <f t="shared" si="742"/>
        <v>55668</v>
      </c>
      <c r="F11902" s="3"/>
      <c r="G11902" s="5">
        <v>60748</v>
      </c>
    </row>
    <row r="11903" spans="2:7">
      <c r="B11903" s="24">
        <f t="shared" si="743"/>
        <v>55669</v>
      </c>
      <c r="C11903" s="8" t="b">
        <f t="shared" si="741"/>
        <v>0</v>
      </c>
      <c r="D11903" s="21" t="b">
        <f t="shared" si="740"/>
        <v>0</v>
      </c>
      <c r="E11903" s="14">
        <f t="shared" si="742"/>
        <v>55669</v>
      </c>
      <c r="F11903" s="3"/>
      <c r="G11903" s="5">
        <v>60749</v>
      </c>
    </row>
    <row r="11904" spans="2:7">
      <c r="B11904" s="24">
        <f t="shared" si="743"/>
        <v>55670</v>
      </c>
      <c r="C11904" s="8" t="b">
        <f t="shared" si="741"/>
        <v>0</v>
      </c>
      <c r="D11904" s="21" t="b">
        <f t="shared" si="740"/>
        <v>0</v>
      </c>
      <c r="E11904" s="14">
        <f t="shared" si="742"/>
        <v>55670</v>
      </c>
      <c r="F11904" s="3"/>
      <c r="G11904" s="5">
        <v>60750</v>
      </c>
    </row>
    <row r="11905" spans="2:7">
      <c r="B11905" s="24">
        <f t="shared" si="743"/>
        <v>55671</v>
      </c>
      <c r="C11905" s="8" t="b">
        <f t="shared" si="741"/>
        <v>1</v>
      </c>
      <c r="D11905" s="21" t="b">
        <f t="shared" si="740"/>
        <v>0</v>
      </c>
      <c r="E11905" s="14" t="b">
        <f t="shared" si="742"/>
        <v>0</v>
      </c>
      <c r="F11905" s="3"/>
      <c r="G11905" s="5">
        <v>60751</v>
      </c>
    </row>
    <row r="11906" spans="2:7">
      <c r="B11906" s="24">
        <f t="shared" si="743"/>
        <v>55672</v>
      </c>
      <c r="C11906" s="8" t="b">
        <f t="shared" si="741"/>
        <v>1</v>
      </c>
      <c r="D11906" s="21" t="b">
        <f t="shared" si="740"/>
        <v>0</v>
      </c>
      <c r="E11906" s="14" t="b">
        <f t="shared" si="742"/>
        <v>0</v>
      </c>
      <c r="F11906" s="3"/>
      <c r="G11906" s="5">
        <v>60752</v>
      </c>
    </row>
    <row r="11907" spans="2:7">
      <c r="B11907" s="24">
        <f t="shared" si="743"/>
        <v>55673</v>
      </c>
      <c r="C11907" s="8" t="b">
        <f t="shared" si="741"/>
        <v>0</v>
      </c>
      <c r="D11907" s="21" t="b">
        <f t="shared" ref="D11907:D11970" si="744">IF(TYPE(VLOOKUP(B11907,Holidays,1,0))&lt;&gt;1,FALSE,TRUE)</f>
        <v>0</v>
      </c>
      <c r="E11907" s="14">
        <f t="shared" si="742"/>
        <v>55673</v>
      </c>
      <c r="F11907" s="3"/>
      <c r="G11907" s="5">
        <v>60755</v>
      </c>
    </row>
    <row r="11908" spans="2:7">
      <c r="B11908" s="24">
        <f t="shared" si="743"/>
        <v>55674</v>
      </c>
      <c r="C11908" s="8" t="b">
        <f t="shared" ref="C11908:C11971" si="745">IF(WEEKDAY(B11908,2)&gt;5,TRUE)</f>
        <v>0</v>
      </c>
      <c r="D11908" s="21" t="b">
        <f t="shared" si="744"/>
        <v>0</v>
      </c>
      <c r="E11908" s="14">
        <f t="shared" ref="E11908:E11971" si="746">IF(OR(C11908,D11908),FALSE,B11908)</f>
        <v>55674</v>
      </c>
      <c r="F11908" s="3"/>
      <c r="G11908" s="5">
        <v>60756</v>
      </c>
    </row>
    <row r="11909" spans="2:7">
      <c r="B11909" s="24">
        <f t="shared" ref="B11909:B11972" si="747">B11908+1</f>
        <v>55675</v>
      </c>
      <c r="C11909" s="8" t="b">
        <f t="shared" si="745"/>
        <v>0</v>
      </c>
      <c r="D11909" s="21" t="b">
        <f t="shared" si="744"/>
        <v>0</v>
      </c>
      <c r="E11909" s="14">
        <f t="shared" si="746"/>
        <v>55675</v>
      </c>
      <c r="F11909" s="3"/>
      <c r="G11909" s="5">
        <v>60757</v>
      </c>
    </row>
    <row r="11910" spans="2:7">
      <c r="B11910" s="24">
        <f t="shared" si="747"/>
        <v>55676</v>
      </c>
      <c r="C11910" s="8" t="b">
        <f t="shared" si="745"/>
        <v>0</v>
      </c>
      <c r="D11910" s="21" t="b">
        <f t="shared" si="744"/>
        <v>0</v>
      </c>
      <c r="E11910" s="14">
        <f t="shared" si="746"/>
        <v>55676</v>
      </c>
      <c r="F11910" s="3"/>
      <c r="G11910" s="5">
        <v>60758</v>
      </c>
    </row>
    <row r="11911" spans="2:7">
      <c r="B11911" s="24">
        <f t="shared" si="747"/>
        <v>55677</v>
      </c>
      <c r="C11911" s="8" t="b">
        <f t="shared" si="745"/>
        <v>0</v>
      </c>
      <c r="D11911" s="21" t="b">
        <f t="shared" si="744"/>
        <v>0</v>
      </c>
      <c r="E11911" s="14">
        <f t="shared" si="746"/>
        <v>55677</v>
      </c>
      <c r="F11911" s="3"/>
      <c r="G11911" s="5">
        <v>60759</v>
      </c>
    </row>
    <row r="11912" spans="2:7">
      <c r="B11912" s="24">
        <f t="shared" si="747"/>
        <v>55678</v>
      </c>
      <c r="C11912" s="8" t="b">
        <f t="shared" si="745"/>
        <v>1</v>
      </c>
      <c r="D11912" s="21" t="b">
        <f t="shared" si="744"/>
        <v>0</v>
      </c>
      <c r="E11912" s="14" t="b">
        <f t="shared" si="746"/>
        <v>0</v>
      </c>
      <c r="F11912" s="3"/>
      <c r="G11912" s="5">
        <v>60762</v>
      </c>
    </row>
    <row r="11913" spans="2:7">
      <c r="B11913" s="24">
        <f t="shared" si="747"/>
        <v>55679</v>
      </c>
      <c r="C11913" s="8" t="b">
        <f t="shared" si="745"/>
        <v>1</v>
      </c>
      <c r="D11913" s="21" t="b">
        <f t="shared" si="744"/>
        <v>0</v>
      </c>
      <c r="E11913" s="14" t="b">
        <f t="shared" si="746"/>
        <v>0</v>
      </c>
      <c r="F11913" s="3"/>
      <c r="G11913" s="5">
        <v>60763</v>
      </c>
    </row>
    <row r="11914" spans="2:7">
      <c r="B11914" s="24">
        <f t="shared" si="747"/>
        <v>55680</v>
      </c>
      <c r="C11914" s="8" t="b">
        <f t="shared" si="745"/>
        <v>0</v>
      </c>
      <c r="D11914" s="21" t="b">
        <f t="shared" si="744"/>
        <v>0</v>
      </c>
      <c r="E11914" s="14">
        <f t="shared" si="746"/>
        <v>55680</v>
      </c>
      <c r="F11914" s="3"/>
      <c r="G11914" s="5">
        <v>60764</v>
      </c>
    </row>
    <row r="11915" spans="2:7">
      <c r="B11915" s="24">
        <f t="shared" si="747"/>
        <v>55681</v>
      </c>
      <c r="C11915" s="8" t="b">
        <f t="shared" si="745"/>
        <v>0</v>
      </c>
      <c r="D11915" s="21" t="b">
        <f t="shared" si="744"/>
        <v>0</v>
      </c>
      <c r="E11915" s="14">
        <f t="shared" si="746"/>
        <v>55681</v>
      </c>
      <c r="F11915" s="3"/>
      <c r="G11915" s="5">
        <v>60765</v>
      </c>
    </row>
    <row r="11916" spans="2:7">
      <c r="B11916" s="24">
        <f t="shared" si="747"/>
        <v>55682</v>
      </c>
      <c r="C11916" s="8" t="b">
        <f t="shared" si="745"/>
        <v>0</v>
      </c>
      <c r="D11916" s="21" t="b">
        <f t="shared" si="744"/>
        <v>0</v>
      </c>
      <c r="E11916" s="14">
        <f t="shared" si="746"/>
        <v>55682</v>
      </c>
      <c r="F11916" s="3"/>
      <c r="G11916" s="5">
        <v>60766</v>
      </c>
    </row>
    <row r="11917" spans="2:7">
      <c r="B11917" s="24">
        <f t="shared" si="747"/>
        <v>55683</v>
      </c>
      <c r="C11917" s="8" t="b">
        <f t="shared" si="745"/>
        <v>0</v>
      </c>
      <c r="D11917" s="21" t="b">
        <f t="shared" si="744"/>
        <v>0</v>
      </c>
      <c r="E11917" s="14">
        <f t="shared" si="746"/>
        <v>55683</v>
      </c>
      <c r="F11917" s="3"/>
      <c r="G11917" s="5">
        <v>60769</v>
      </c>
    </row>
    <row r="11918" spans="2:7">
      <c r="B11918" s="24">
        <f t="shared" si="747"/>
        <v>55684</v>
      </c>
      <c r="C11918" s="8" t="b">
        <f t="shared" si="745"/>
        <v>0</v>
      </c>
      <c r="D11918" s="21" t="b">
        <f t="shared" si="744"/>
        <v>0</v>
      </c>
      <c r="E11918" s="14">
        <f t="shared" si="746"/>
        <v>55684</v>
      </c>
      <c r="F11918" s="3"/>
      <c r="G11918" s="5">
        <v>60770</v>
      </c>
    </row>
    <row r="11919" spans="2:7">
      <c r="B11919" s="24">
        <f t="shared" si="747"/>
        <v>55685</v>
      </c>
      <c r="C11919" s="8" t="b">
        <f t="shared" si="745"/>
        <v>1</v>
      </c>
      <c r="D11919" s="21" t="b">
        <f t="shared" si="744"/>
        <v>0</v>
      </c>
      <c r="E11919" s="14" t="b">
        <f t="shared" si="746"/>
        <v>0</v>
      </c>
      <c r="F11919" s="3"/>
      <c r="G11919" s="5">
        <v>60771</v>
      </c>
    </row>
    <row r="11920" spans="2:7">
      <c r="B11920" s="24">
        <f t="shared" si="747"/>
        <v>55686</v>
      </c>
      <c r="C11920" s="8" t="b">
        <f t="shared" si="745"/>
        <v>1</v>
      </c>
      <c r="D11920" s="21" t="b">
        <f t="shared" si="744"/>
        <v>0</v>
      </c>
      <c r="E11920" s="14" t="b">
        <f t="shared" si="746"/>
        <v>0</v>
      </c>
      <c r="F11920" s="3"/>
      <c r="G11920" s="5">
        <v>60772</v>
      </c>
    </row>
    <row r="11921" spans="2:7">
      <c r="B11921" s="24">
        <f t="shared" si="747"/>
        <v>55687</v>
      </c>
      <c r="C11921" s="8" t="b">
        <f t="shared" si="745"/>
        <v>0</v>
      </c>
      <c r="D11921" s="21" t="b">
        <f t="shared" si="744"/>
        <v>0</v>
      </c>
      <c r="E11921" s="14">
        <f t="shared" si="746"/>
        <v>55687</v>
      </c>
      <c r="F11921" s="3"/>
      <c r="G11921" s="5">
        <v>60773</v>
      </c>
    </row>
    <row r="11922" spans="2:7">
      <c r="B11922" s="24">
        <f t="shared" si="747"/>
        <v>55688</v>
      </c>
      <c r="C11922" s="8" t="b">
        <f t="shared" si="745"/>
        <v>0</v>
      </c>
      <c r="D11922" s="21" t="b">
        <f t="shared" si="744"/>
        <v>0</v>
      </c>
      <c r="E11922" s="14">
        <f t="shared" si="746"/>
        <v>55688</v>
      </c>
      <c r="F11922" s="3"/>
      <c r="G11922" s="5">
        <v>60776</v>
      </c>
    </row>
    <row r="11923" spans="2:7">
      <c r="B11923" s="24">
        <f t="shared" si="747"/>
        <v>55689</v>
      </c>
      <c r="C11923" s="8" t="b">
        <f t="shared" si="745"/>
        <v>0</v>
      </c>
      <c r="D11923" s="21" t="b">
        <f t="shared" si="744"/>
        <v>0</v>
      </c>
      <c r="E11923" s="14">
        <f t="shared" si="746"/>
        <v>55689</v>
      </c>
      <c r="F11923" s="3"/>
      <c r="G11923" s="5">
        <v>60777</v>
      </c>
    </row>
    <row r="11924" spans="2:7">
      <c r="B11924" s="24">
        <f t="shared" si="747"/>
        <v>55690</v>
      </c>
      <c r="C11924" s="8" t="b">
        <f t="shared" si="745"/>
        <v>0</v>
      </c>
      <c r="D11924" s="21" t="b">
        <f t="shared" si="744"/>
        <v>0</v>
      </c>
      <c r="E11924" s="14">
        <f t="shared" si="746"/>
        <v>55690</v>
      </c>
      <c r="F11924" s="3"/>
      <c r="G11924" s="5">
        <v>60778</v>
      </c>
    </row>
    <row r="11925" spans="2:7">
      <c r="B11925" s="24">
        <f t="shared" si="747"/>
        <v>55691</v>
      </c>
      <c r="C11925" s="8" t="b">
        <f t="shared" si="745"/>
        <v>0</v>
      </c>
      <c r="D11925" s="21" t="b">
        <f t="shared" si="744"/>
        <v>0</v>
      </c>
      <c r="E11925" s="14">
        <f t="shared" si="746"/>
        <v>55691</v>
      </c>
      <c r="F11925" s="3"/>
      <c r="G11925" s="5">
        <v>60779</v>
      </c>
    </row>
    <row r="11926" spans="2:7">
      <c r="B11926" s="24">
        <f t="shared" si="747"/>
        <v>55692</v>
      </c>
      <c r="C11926" s="8" t="b">
        <f t="shared" si="745"/>
        <v>1</v>
      </c>
      <c r="D11926" s="21" t="b">
        <f t="shared" si="744"/>
        <v>0</v>
      </c>
      <c r="E11926" s="14" t="b">
        <f t="shared" si="746"/>
        <v>0</v>
      </c>
      <c r="F11926" s="3"/>
      <c r="G11926" s="5">
        <v>60780</v>
      </c>
    </row>
    <row r="11927" spans="2:7">
      <c r="B11927" s="24">
        <f t="shared" si="747"/>
        <v>55693</v>
      </c>
      <c r="C11927" s="8" t="b">
        <f t="shared" si="745"/>
        <v>1</v>
      </c>
      <c r="D11927" s="21" t="b">
        <f t="shared" si="744"/>
        <v>0</v>
      </c>
      <c r="E11927" s="14" t="b">
        <f t="shared" si="746"/>
        <v>0</v>
      </c>
      <c r="F11927" s="3"/>
      <c r="G11927" s="5">
        <v>60783</v>
      </c>
    </row>
    <row r="11928" spans="2:7">
      <c r="B11928" s="24">
        <f t="shared" si="747"/>
        <v>55694</v>
      </c>
      <c r="C11928" s="8" t="b">
        <f t="shared" si="745"/>
        <v>0</v>
      </c>
      <c r="D11928" s="21" t="b">
        <f t="shared" si="744"/>
        <v>0</v>
      </c>
      <c r="E11928" s="14">
        <f t="shared" si="746"/>
        <v>55694</v>
      </c>
      <c r="F11928" s="3"/>
      <c r="G11928" s="5">
        <v>60784</v>
      </c>
    </row>
    <row r="11929" spans="2:7">
      <c r="B11929" s="24">
        <f t="shared" si="747"/>
        <v>55695</v>
      </c>
      <c r="C11929" s="8" t="b">
        <f t="shared" si="745"/>
        <v>0</v>
      </c>
      <c r="D11929" s="21" t="b">
        <f t="shared" si="744"/>
        <v>0</v>
      </c>
      <c r="E11929" s="14">
        <f t="shared" si="746"/>
        <v>55695</v>
      </c>
      <c r="F11929" s="3"/>
      <c r="G11929" s="5">
        <v>60785</v>
      </c>
    </row>
    <row r="11930" spans="2:7">
      <c r="B11930" s="24">
        <f t="shared" si="747"/>
        <v>55696</v>
      </c>
      <c r="C11930" s="8" t="b">
        <f t="shared" si="745"/>
        <v>0</v>
      </c>
      <c r="D11930" s="21" t="b">
        <f t="shared" si="744"/>
        <v>0</v>
      </c>
      <c r="E11930" s="14">
        <f t="shared" si="746"/>
        <v>55696</v>
      </c>
      <c r="F11930" s="3"/>
      <c r="G11930" s="5">
        <v>60786</v>
      </c>
    </row>
    <row r="11931" spans="2:7">
      <c r="B11931" s="24">
        <f t="shared" si="747"/>
        <v>55697</v>
      </c>
      <c r="C11931" s="8" t="b">
        <f t="shared" si="745"/>
        <v>0</v>
      </c>
      <c r="D11931" s="21" t="b">
        <f t="shared" si="744"/>
        <v>0</v>
      </c>
      <c r="E11931" s="14">
        <f t="shared" si="746"/>
        <v>55697</v>
      </c>
      <c r="F11931" s="3"/>
      <c r="G11931" s="5">
        <v>60787</v>
      </c>
    </row>
    <row r="11932" spans="2:7">
      <c r="B11932" s="24">
        <f t="shared" si="747"/>
        <v>55698</v>
      </c>
      <c r="C11932" s="8" t="b">
        <f t="shared" si="745"/>
        <v>0</v>
      </c>
      <c r="D11932" s="21" t="b">
        <f t="shared" si="744"/>
        <v>0</v>
      </c>
      <c r="E11932" s="14">
        <f t="shared" si="746"/>
        <v>55698</v>
      </c>
      <c r="F11932" s="3"/>
      <c r="G11932" s="5">
        <v>60790</v>
      </c>
    </row>
    <row r="11933" spans="2:7">
      <c r="B11933" s="24">
        <f t="shared" si="747"/>
        <v>55699</v>
      </c>
      <c r="C11933" s="8" t="b">
        <f t="shared" si="745"/>
        <v>1</v>
      </c>
      <c r="D11933" s="21" t="b">
        <f t="shared" si="744"/>
        <v>0</v>
      </c>
      <c r="E11933" s="14" t="b">
        <f t="shared" si="746"/>
        <v>0</v>
      </c>
      <c r="F11933" s="3"/>
      <c r="G11933" s="5">
        <v>60791</v>
      </c>
    </row>
    <row r="11934" spans="2:7">
      <c r="B11934" s="24">
        <f t="shared" si="747"/>
        <v>55700</v>
      </c>
      <c r="C11934" s="8" t="b">
        <f t="shared" si="745"/>
        <v>1</v>
      </c>
      <c r="D11934" s="21" t="b">
        <f t="shared" si="744"/>
        <v>0</v>
      </c>
      <c r="E11934" s="14" t="b">
        <f t="shared" si="746"/>
        <v>0</v>
      </c>
      <c r="F11934" s="3"/>
      <c r="G11934" s="5">
        <v>60792</v>
      </c>
    </row>
    <row r="11935" spans="2:7">
      <c r="B11935" s="24">
        <f t="shared" si="747"/>
        <v>55701</v>
      </c>
      <c r="C11935" s="8" t="b">
        <f t="shared" si="745"/>
        <v>0</v>
      </c>
      <c r="D11935" s="21" t="b">
        <f t="shared" si="744"/>
        <v>0</v>
      </c>
      <c r="E11935" s="14">
        <f t="shared" si="746"/>
        <v>55701</v>
      </c>
      <c r="F11935" s="3"/>
      <c r="G11935" s="5">
        <v>60793</v>
      </c>
    </row>
    <row r="11936" spans="2:7">
      <c r="B11936" s="24">
        <f t="shared" si="747"/>
        <v>55702</v>
      </c>
      <c r="C11936" s="8" t="b">
        <f t="shared" si="745"/>
        <v>0</v>
      </c>
      <c r="D11936" s="21" t="b">
        <f t="shared" si="744"/>
        <v>0</v>
      </c>
      <c r="E11936" s="14">
        <f t="shared" si="746"/>
        <v>55702</v>
      </c>
      <c r="F11936" s="3"/>
      <c r="G11936" s="5">
        <v>60794</v>
      </c>
    </row>
    <row r="11937" spans="2:7">
      <c r="B11937" s="24">
        <f t="shared" si="747"/>
        <v>55703</v>
      </c>
      <c r="C11937" s="8" t="b">
        <f t="shared" si="745"/>
        <v>0</v>
      </c>
      <c r="D11937" s="21" t="b">
        <f t="shared" si="744"/>
        <v>0</v>
      </c>
      <c r="E11937" s="14">
        <f t="shared" si="746"/>
        <v>55703</v>
      </c>
      <c r="F11937" s="3"/>
      <c r="G11937" s="5">
        <v>60797</v>
      </c>
    </row>
    <row r="11938" spans="2:7">
      <c r="B11938" s="24">
        <f t="shared" si="747"/>
        <v>55704</v>
      </c>
      <c r="C11938" s="8" t="b">
        <f t="shared" si="745"/>
        <v>0</v>
      </c>
      <c r="D11938" s="21" t="b">
        <f t="shared" si="744"/>
        <v>0</v>
      </c>
      <c r="E11938" s="14">
        <f t="shared" si="746"/>
        <v>55704</v>
      </c>
      <c r="F11938" s="3"/>
      <c r="G11938" s="5">
        <v>60798</v>
      </c>
    </row>
    <row r="11939" spans="2:7">
      <c r="B11939" s="24">
        <f t="shared" si="747"/>
        <v>55705</v>
      </c>
      <c r="C11939" s="8" t="b">
        <f t="shared" si="745"/>
        <v>0</v>
      </c>
      <c r="D11939" s="21" t="b">
        <f t="shared" si="744"/>
        <v>0</v>
      </c>
      <c r="E11939" s="14">
        <f t="shared" si="746"/>
        <v>55705</v>
      </c>
      <c r="F11939" s="3"/>
      <c r="G11939" s="5">
        <v>60799</v>
      </c>
    </row>
    <row r="11940" spans="2:7">
      <c r="B11940" s="24">
        <f t="shared" si="747"/>
        <v>55706</v>
      </c>
      <c r="C11940" s="8" t="b">
        <f t="shared" si="745"/>
        <v>1</v>
      </c>
      <c r="D11940" s="21" t="b">
        <f t="shared" si="744"/>
        <v>0</v>
      </c>
      <c r="E11940" s="14" t="b">
        <f t="shared" si="746"/>
        <v>0</v>
      </c>
      <c r="F11940" s="3"/>
      <c r="G11940" s="5">
        <v>60800</v>
      </c>
    </row>
    <row r="11941" spans="2:7">
      <c r="B11941" s="24">
        <f t="shared" si="747"/>
        <v>55707</v>
      </c>
      <c r="C11941" s="8" t="b">
        <f t="shared" si="745"/>
        <v>1</v>
      </c>
      <c r="D11941" s="21" t="b">
        <f t="shared" si="744"/>
        <v>0</v>
      </c>
      <c r="E11941" s="14" t="b">
        <f t="shared" si="746"/>
        <v>0</v>
      </c>
      <c r="F11941" s="3"/>
      <c r="G11941" s="5">
        <v>60801</v>
      </c>
    </row>
    <row r="11942" spans="2:7">
      <c r="B11942" s="24">
        <f t="shared" si="747"/>
        <v>55708</v>
      </c>
      <c r="C11942" s="8" t="b">
        <f t="shared" si="745"/>
        <v>0</v>
      </c>
      <c r="D11942" s="21" t="b">
        <f t="shared" si="744"/>
        <v>0</v>
      </c>
      <c r="E11942" s="14">
        <f t="shared" si="746"/>
        <v>55708</v>
      </c>
      <c r="F11942" s="3"/>
      <c r="G11942" s="5">
        <v>60804</v>
      </c>
    </row>
    <row r="11943" spans="2:7">
      <c r="B11943" s="24">
        <f t="shared" si="747"/>
        <v>55709</v>
      </c>
      <c r="C11943" s="8" t="b">
        <f t="shared" si="745"/>
        <v>0</v>
      </c>
      <c r="D11943" s="21" t="b">
        <f t="shared" si="744"/>
        <v>0</v>
      </c>
      <c r="E11943" s="14">
        <f t="shared" si="746"/>
        <v>55709</v>
      </c>
      <c r="F11943" s="3"/>
      <c r="G11943" s="5">
        <v>60805</v>
      </c>
    </row>
    <row r="11944" spans="2:7">
      <c r="B11944" s="24">
        <f t="shared" si="747"/>
        <v>55710</v>
      </c>
      <c r="C11944" s="8" t="b">
        <f t="shared" si="745"/>
        <v>0</v>
      </c>
      <c r="D11944" s="21" t="b">
        <f t="shared" si="744"/>
        <v>0</v>
      </c>
      <c r="E11944" s="14">
        <f t="shared" si="746"/>
        <v>55710</v>
      </c>
      <c r="F11944" s="3"/>
      <c r="G11944" s="5">
        <v>60806</v>
      </c>
    </row>
    <row r="11945" spans="2:7">
      <c r="B11945" s="24">
        <f t="shared" si="747"/>
        <v>55711</v>
      </c>
      <c r="C11945" s="8" t="b">
        <f t="shared" si="745"/>
        <v>0</v>
      </c>
      <c r="D11945" s="21" t="b">
        <f t="shared" si="744"/>
        <v>0</v>
      </c>
      <c r="E11945" s="14">
        <f t="shared" si="746"/>
        <v>55711</v>
      </c>
      <c r="F11945" s="3"/>
      <c r="G11945" s="5">
        <v>60807</v>
      </c>
    </row>
    <row r="11946" spans="2:7">
      <c r="B11946" s="24">
        <f t="shared" si="747"/>
        <v>55712</v>
      </c>
      <c r="C11946" s="8" t="b">
        <f t="shared" si="745"/>
        <v>0</v>
      </c>
      <c r="D11946" s="21" t="b">
        <f t="shared" si="744"/>
        <v>0</v>
      </c>
      <c r="E11946" s="14">
        <f t="shared" si="746"/>
        <v>55712</v>
      </c>
      <c r="F11946" s="3"/>
      <c r="G11946" s="5">
        <v>60808</v>
      </c>
    </row>
    <row r="11947" spans="2:7">
      <c r="B11947" s="24">
        <f t="shared" si="747"/>
        <v>55713</v>
      </c>
      <c r="C11947" s="8" t="b">
        <f t="shared" si="745"/>
        <v>1</v>
      </c>
      <c r="D11947" s="21" t="b">
        <f t="shared" si="744"/>
        <v>0</v>
      </c>
      <c r="E11947" s="14" t="b">
        <f t="shared" si="746"/>
        <v>0</v>
      </c>
      <c r="F11947" s="3"/>
      <c r="G11947" s="5">
        <v>60811</v>
      </c>
    </row>
    <row r="11948" spans="2:7">
      <c r="B11948" s="24">
        <f t="shared" si="747"/>
        <v>55714</v>
      </c>
      <c r="C11948" s="8" t="b">
        <f t="shared" si="745"/>
        <v>1</v>
      </c>
      <c r="D11948" s="21" t="b">
        <f t="shared" si="744"/>
        <v>0</v>
      </c>
      <c r="E11948" s="14" t="b">
        <f t="shared" si="746"/>
        <v>0</v>
      </c>
      <c r="F11948" s="3"/>
      <c r="G11948" s="5">
        <v>60812</v>
      </c>
    </row>
    <row r="11949" spans="2:7">
      <c r="B11949" s="24">
        <f t="shared" si="747"/>
        <v>55715</v>
      </c>
      <c r="C11949" s="8" t="b">
        <f t="shared" si="745"/>
        <v>0</v>
      </c>
      <c r="D11949" s="21" t="b">
        <f t="shared" si="744"/>
        <v>0</v>
      </c>
      <c r="E11949" s="14">
        <f t="shared" si="746"/>
        <v>55715</v>
      </c>
      <c r="F11949" s="3"/>
      <c r="G11949" s="5">
        <v>60813</v>
      </c>
    </row>
    <row r="11950" spans="2:7">
      <c r="B11950" s="24">
        <f t="shared" si="747"/>
        <v>55716</v>
      </c>
      <c r="C11950" s="8" t="b">
        <f t="shared" si="745"/>
        <v>0</v>
      </c>
      <c r="D11950" s="21" t="b">
        <f t="shared" si="744"/>
        <v>0</v>
      </c>
      <c r="E11950" s="14">
        <f t="shared" si="746"/>
        <v>55716</v>
      </c>
      <c r="F11950" s="3"/>
      <c r="G11950" s="5">
        <v>60814</v>
      </c>
    </row>
    <row r="11951" spans="2:7">
      <c r="B11951" s="24">
        <f t="shared" si="747"/>
        <v>55717</v>
      </c>
      <c r="C11951" s="8" t="b">
        <f t="shared" si="745"/>
        <v>0</v>
      </c>
      <c r="D11951" s="21" t="b">
        <f t="shared" si="744"/>
        <v>0</v>
      </c>
      <c r="E11951" s="14">
        <f t="shared" si="746"/>
        <v>55717</v>
      </c>
      <c r="F11951" s="3"/>
      <c r="G11951" s="5">
        <v>60815</v>
      </c>
    </row>
    <row r="11952" spans="2:7">
      <c r="B11952" s="24">
        <f t="shared" si="747"/>
        <v>55718</v>
      </c>
      <c r="C11952" s="8" t="b">
        <f t="shared" si="745"/>
        <v>0</v>
      </c>
      <c r="D11952" s="21" t="b">
        <f t="shared" si="744"/>
        <v>0</v>
      </c>
      <c r="E11952" s="14">
        <f t="shared" si="746"/>
        <v>55718</v>
      </c>
      <c r="F11952" s="3"/>
      <c r="G11952" s="5">
        <v>60818</v>
      </c>
    </row>
    <row r="11953" spans="2:7">
      <c r="B11953" s="24">
        <f t="shared" si="747"/>
        <v>55719</v>
      </c>
      <c r="C11953" s="8" t="b">
        <f t="shared" si="745"/>
        <v>0</v>
      </c>
      <c r="D11953" s="21" t="b">
        <f t="shared" si="744"/>
        <v>0</v>
      </c>
      <c r="E11953" s="14">
        <f t="shared" si="746"/>
        <v>55719</v>
      </c>
      <c r="F11953" s="3"/>
      <c r="G11953" s="5">
        <v>60819</v>
      </c>
    </row>
    <row r="11954" spans="2:7">
      <c r="B11954" s="24">
        <f t="shared" si="747"/>
        <v>55720</v>
      </c>
      <c r="C11954" s="8" t="b">
        <f t="shared" si="745"/>
        <v>1</v>
      </c>
      <c r="D11954" s="21" t="b">
        <f t="shared" si="744"/>
        <v>0</v>
      </c>
      <c r="E11954" s="14" t="b">
        <f t="shared" si="746"/>
        <v>0</v>
      </c>
      <c r="F11954" s="3"/>
      <c r="G11954" s="5">
        <v>60820</v>
      </c>
    </row>
    <row r="11955" spans="2:7">
      <c r="B11955" s="24">
        <f t="shared" si="747"/>
        <v>55721</v>
      </c>
      <c r="C11955" s="8" t="b">
        <f t="shared" si="745"/>
        <v>1</v>
      </c>
      <c r="D11955" s="21" t="b">
        <f t="shared" si="744"/>
        <v>0</v>
      </c>
      <c r="E11955" s="14" t="b">
        <f t="shared" si="746"/>
        <v>0</v>
      </c>
      <c r="F11955" s="3"/>
      <c r="G11955" s="5">
        <v>60821</v>
      </c>
    </row>
    <row r="11956" spans="2:7">
      <c r="B11956" s="24">
        <f t="shared" si="747"/>
        <v>55722</v>
      </c>
      <c r="C11956" s="8" t="b">
        <f t="shared" si="745"/>
        <v>0</v>
      </c>
      <c r="D11956" s="21" t="b">
        <f t="shared" si="744"/>
        <v>0</v>
      </c>
      <c r="E11956" s="14">
        <f t="shared" si="746"/>
        <v>55722</v>
      </c>
      <c r="F11956" s="3"/>
      <c r="G11956" s="5">
        <v>60822</v>
      </c>
    </row>
    <row r="11957" spans="2:7">
      <c r="B11957" s="24">
        <f t="shared" si="747"/>
        <v>55723</v>
      </c>
      <c r="C11957" s="8" t="b">
        <f t="shared" si="745"/>
        <v>0</v>
      </c>
      <c r="D11957" s="21" t="b">
        <f t="shared" si="744"/>
        <v>0</v>
      </c>
      <c r="E11957" s="14">
        <f t="shared" si="746"/>
        <v>55723</v>
      </c>
      <c r="F11957" s="3"/>
      <c r="G11957" s="5">
        <v>60825</v>
      </c>
    </row>
    <row r="11958" spans="2:7">
      <c r="B11958" s="24">
        <f t="shared" si="747"/>
        <v>55724</v>
      </c>
      <c r="C11958" s="8" t="b">
        <f t="shared" si="745"/>
        <v>0</v>
      </c>
      <c r="D11958" s="21" t="b">
        <f t="shared" si="744"/>
        <v>0</v>
      </c>
      <c r="E11958" s="14">
        <f t="shared" si="746"/>
        <v>55724</v>
      </c>
      <c r="F11958" s="3"/>
      <c r="G11958" s="5">
        <v>60826</v>
      </c>
    </row>
    <row r="11959" spans="2:7">
      <c r="B11959" s="24">
        <f t="shared" si="747"/>
        <v>55725</v>
      </c>
      <c r="C11959" s="8" t="b">
        <f t="shared" si="745"/>
        <v>0</v>
      </c>
      <c r="D11959" s="21" t="b">
        <f t="shared" si="744"/>
        <v>0</v>
      </c>
      <c r="E11959" s="14">
        <f t="shared" si="746"/>
        <v>55725</v>
      </c>
      <c r="F11959" s="3"/>
      <c r="G11959" s="5">
        <v>60827</v>
      </c>
    </row>
    <row r="11960" spans="2:7">
      <c r="B11960" s="24">
        <f t="shared" si="747"/>
        <v>55726</v>
      </c>
      <c r="C11960" s="8" t="b">
        <f t="shared" si="745"/>
        <v>0</v>
      </c>
      <c r="D11960" s="21" t="b">
        <f t="shared" si="744"/>
        <v>0</v>
      </c>
      <c r="E11960" s="14">
        <f t="shared" si="746"/>
        <v>55726</v>
      </c>
      <c r="F11960" s="3"/>
      <c r="G11960" s="5">
        <v>60828</v>
      </c>
    </row>
    <row r="11961" spans="2:7">
      <c r="B11961" s="24">
        <f t="shared" si="747"/>
        <v>55727</v>
      </c>
      <c r="C11961" s="8" t="b">
        <f t="shared" si="745"/>
        <v>1</v>
      </c>
      <c r="D11961" s="21" t="b">
        <f t="shared" si="744"/>
        <v>0</v>
      </c>
      <c r="E11961" s="14" t="b">
        <f t="shared" si="746"/>
        <v>0</v>
      </c>
      <c r="F11961" s="3"/>
      <c r="G11961" s="5">
        <v>60829</v>
      </c>
    </row>
    <row r="11962" spans="2:7">
      <c r="B11962" s="24">
        <f t="shared" si="747"/>
        <v>55728</v>
      </c>
      <c r="C11962" s="8" t="b">
        <f t="shared" si="745"/>
        <v>1</v>
      </c>
      <c r="D11962" s="21" t="b">
        <f t="shared" si="744"/>
        <v>0</v>
      </c>
      <c r="E11962" s="14" t="b">
        <f t="shared" si="746"/>
        <v>0</v>
      </c>
      <c r="F11962" s="3"/>
      <c r="G11962" s="5">
        <v>60832</v>
      </c>
    </row>
    <row r="11963" spans="2:7">
      <c r="B11963" s="24">
        <f t="shared" si="747"/>
        <v>55729</v>
      </c>
      <c r="C11963" s="8" t="b">
        <f t="shared" si="745"/>
        <v>0</v>
      </c>
      <c r="D11963" s="21" t="b">
        <f t="shared" si="744"/>
        <v>0</v>
      </c>
      <c r="E11963" s="14">
        <f t="shared" si="746"/>
        <v>55729</v>
      </c>
      <c r="F11963" s="3"/>
      <c r="G11963" s="5">
        <v>60833</v>
      </c>
    </row>
    <row r="11964" spans="2:7">
      <c r="B11964" s="24">
        <f t="shared" si="747"/>
        <v>55730</v>
      </c>
      <c r="C11964" s="8" t="b">
        <f t="shared" si="745"/>
        <v>0</v>
      </c>
      <c r="D11964" s="21" t="b">
        <f t="shared" si="744"/>
        <v>0</v>
      </c>
      <c r="E11964" s="14">
        <f t="shared" si="746"/>
        <v>55730</v>
      </c>
      <c r="F11964" s="3"/>
      <c r="G11964" s="5">
        <v>60834</v>
      </c>
    </row>
    <row r="11965" spans="2:7">
      <c r="B11965" s="24">
        <f t="shared" si="747"/>
        <v>55731</v>
      </c>
      <c r="C11965" s="8" t="b">
        <f t="shared" si="745"/>
        <v>0</v>
      </c>
      <c r="D11965" s="21" t="b">
        <f t="shared" si="744"/>
        <v>0</v>
      </c>
      <c r="E11965" s="14">
        <f t="shared" si="746"/>
        <v>55731</v>
      </c>
      <c r="F11965" s="3"/>
      <c r="G11965" s="5">
        <v>60835</v>
      </c>
    </row>
    <row r="11966" spans="2:7">
      <c r="B11966" s="24">
        <f t="shared" si="747"/>
        <v>55732</v>
      </c>
      <c r="C11966" s="8" t="b">
        <f t="shared" si="745"/>
        <v>0</v>
      </c>
      <c r="D11966" s="21" t="b">
        <f t="shared" si="744"/>
        <v>0</v>
      </c>
      <c r="E11966" s="14">
        <f t="shared" si="746"/>
        <v>55732</v>
      </c>
      <c r="F11966" s="3"/>
      <c r="G11966" s="5">
        <v>60836</v>
      </c>
    </row>
    <row r="11967" spans="2:7">
      <c r="B11967" s="24">
        <f t="shared" si="747"/>
        <v>55733</v>
      </c>
      <c r="C11967" s="8" t="b">
        <f t="shared" si="745"/>
        <v>0</v>
      </c>
      <c r="D11967" s="21" t="b">
        <f t="shared" si="744"/>
        <v>0</v>
      </c>
      <c r="E11967" s="14">
        <f t="shared" si="746"/>
        <v>55733</v>
      </c>
      <c r="F11967" s="3"/>
      <c r="G11967" s="5">
        <v>60839</v>
      </c>
    </row>
    <row r="11968" spans="2:7">
      <c r="B11968" s="24">
        <f t="shared" si="747"/>
        <v>55734</v>
      </c>
      <c r="C11968" s="8" t="b">
        <f t="shared" si="745"/>
        <v>1</v>
      </c>
      <c r="D11968" s="21" t="b">
        <f t="shared" si="744"/>
        <v>0</v>
      </c>
      <c r="E11968" s="14" t="b">
        <f t="shared" si="746"/>
        <v>0</v>
      </c>
      <c r="F11968" s="3"/>
      <c r="G11968" s="5">
        <v>60840</v>
      </c>
    </row>
    <row r="11969" spans="2:7">
      <c r="B11969" s="24">
        <f t="shared" si="747"/>
        <v>55735</v>
      </c>
      <c r="C11969" s="8" t="b">
        <f t="shared" si="745"/>
        <v>1</v>
      </c>
      <c r="D11969" s="21" t="b">
        <f t="shared" si="744"/>
        <v>0</v>
      </c>
      <c r="E11969" s="14" t="b">
        <f t="shared" si="746"/>
        <v>0</v>
      </c>
      <c r="F11969" s="3"/>
      <c r="G11969" s="5">
        <v>60841</v>
      </c>
    </row>
    <row r="11970" spans="2:7">
      <c r="B11970" s="24">
        <f t="shared" si="747"/>
        <v>55736</v>
      </c>
      <c r="C11970" s="8" t="b">
        <f t="shared" si="745"/>
        <v>0</v>
      </c>
      <c r="D11970" s="21" t="b">
        <f t="shared" si="744"/>
        <v>0</v>
      </c>
      <c r="E11970" s="14">
        <f t="shared" si="746"/>
        <v>55736</v>
      </c>
      <c r="F11970" s="3"/>
      <c r="G11970" s="5">
        <v>60842</v>
      </c>
    </row>
    <row r="11971" spans="2:7">
      <c r="B11971" s="24">
        <f t="shared" si="747"/>
        <v>55737</v>
      </c>
      <c r="C11971" s="8" t="b">
        <f t="shared" si="745"/>
        <v>0</v>
      </c>
      <c r="D11971" s="21" t="b">
        <f t="shared" ref="D11971:D12034" si="748">IF(TYPE(VLOOKUP(B11971,Holidays,1,0))&lt;&gt;1,FALSE,TRUE)</f>
        <v>0</v>
      </c>
      <c r="E11971" s="14">
        <f t="shared" si="746"/>
        <v>55737</v>
      </c>
      <c r="F11971" s="3"/>
      <c r="G11971" s="5">
        <v>60843</v>
      </c>
    </row>
    <row r="11972" spans="2:7">
      <c r="B11972" s="24">
        <f t="shared" si="747"/>
        <v>55738</v>
      </c>
      <c r="C11972" s="8" t="b">
        <f t="shared" ref="C11972:C12035" si="749">IF(WEEKDAY(B11972,2)&gt;5,TRUE)</f>
        <v>0</v>
      </c>
      <c r="D11972" s="21" t="b">
        <f t="shared" si="748"/>
        <v>0</v>
      </c>
      <c r="E11972" s="14">
        <f t="shared" ref="E11972:E12035" si="750">IF(OR(C11972,D11972),FALSE,B11972)</f>
        <v>55738</v>
      </c>
      <c r="F11972" s="3"/>
      <c r="G11972" s="5">
        <v>60846</v>
      </c>
    </row>
    <row r="11973" spans="2:7">
      <c r="B11973" s="24">
        <f t="shared" ref="B11973:B12036" si="751">B11972+1</f>
        <v>55739</v>
      </c>
      <c r="C11973" s="8" t="b">
        <f t="shared" si="749"/>
        <v>0</v>
      </c>
      <c r="D11973" s="21" t="b">
        <f t="shared" si="748"/>
        <v>0</v>
      </c>
      <c r="E11973" s="14">
        <f t="shared" si="750"/>
        <v>55739</v>
      </c>
      <c r="F11973" s="3"/>
      <c r="G11973" s="5">
        <v>60847</v>
      </c>
    </row>
    <row r="11974" spans="2:7">
      <c r="B11974" s="24">
        <f t="shared" si="751"/>
        <v>55740</v>
      </c>
      <c r="C11974" s="8" t="b">
        <f t="shared" si="749"/>
        <v>0</v>
      </c>
      <c r="D11974" s="21" t="b">
        <f t="shared" si="748"/>
        <v>0</v>
      </c>
      <c r="E11974" s="14">
        <f t="shared" si="750"/>
        <v>55740</v>
      </c>
      <c r="F11974" s="3"/>
      <c r="G11974" s="5">
        <v>60848</v>
      </c>
    </row>
    <row r="11975" spans="2:7">
      <c r="B11975" s="24">
        <f t="shared" si="751"/>
        <v>55741</v>
      </c>
      <c r="C11975" s="8" t="b">
        <f t="shared" si="749"/>
        <v>1</v>
      </c>
      <c r="D11975" s="21" t="b">
        <f t="shared" si="748"/>
        <v>0</v>
      </c>
      <c r="E11975" s="14" t="b">
        <f t="shared" si="750"/>
        <v>0</v>
      </c>
      <c r="F11975" s="3"/>
      <c r="G11975" s="5">
        <v>60849</v>
      </c>
    </row>
    <row r="11976" spans="2:7">
      <c r="B11976" s="24">
        <f t="shared" si="751"/>
        <v>55742</v>
      </c>
      <c r="C11976" s="8" t="b">
        <f t="shared" si="749"/>
        <v>1</v>
      </c>
      <c r="D11976" s="21" t="b">
        <f t="shared" si="748"/>
        <v>0</v>
      </c>
      <c r="E11976" s="14" t="b">
        <f t="shared" si="750"/>
        <v>0</v>
      </c>
      <c r="F11976" s="3"/>
      <c r="G11976" s="5">
        <v>60850</v>
      </c>
    </row>
    <row r="11977" spans="2:7">
      <c r="B11977" s="24">
        <f t="shared" si="751"/>
        <v>55743</v>
      </c>
      <c r="C11977" s="8" t="b">
        <f t="shared" si="749"/>
        <v>0</v>
      </c>
      <c r="D11977" s="21" t="b">
        <f t="shared" si="748"/>
        <v>0</v>
      </c>
      <c r="E11977" s="14">
        <f t="shared" si="750"/>
        <v>55743</v>
      </c>
      <c r="F11977" s="3"/>
      <c r="G11977" s="5">
        <v>60853</v>
      </c>
    </row>
    <row r="11978" spans="2:7">
      <c r="B11978" s="24">
        <f t="shared" si="751"/>
        <v>55744</v>
      </c>
      <c r="C11978" s="8" t="b">
        <f t="shared" si="749"/>
        <v>0</v>
      </c>
      <c r="D11978" s="21" t="b">
        <f t="shared" si="748"/>
        <v>0</v>
      </c>
      <c r="E11978" s="14">
        <f t="shared" si="750"/>
        <v>55744</v>
      </c>
      <c r="F11978" s="3"/>
      <c r="G11978" s="5">
        <v>60854</v>
      </c>
    </row>
    <row r="11979" spans="2:7">
      <c r="B11979" s="24">
        <f t="shared" si="751"/>
        <v>55745</v>
      </c>
      <c r="C11979" s="8" t="b">
        <f t="shared" si="749"/>
        <v>0</v>
      </c>
      <c r="D11979" s="21" t="b">
        <f t="shared" si="748"/>
        <v>0</v>
      </c>
      <c r="E11979" s="14">
        <f t="shared" si="750"/>
        <v>55745</v>
      </c>
      <c r="F11979" s="3"/>
      <c r="G11979" s="5">
        <v>60855</v>
      </c>
    </row>
    <row r="11980" spans="2:7">
      <c r="B11980" s="24">
        <f t="shared" si="751"/>
        <v>55746</v>
      </c>
      <c r="C11980" s="8" t="b">
        <f t="shared" si="749"/>
        <v>0</v>
      </c>
      <c r="D11980" s="21" t="b">
        <f t="shared" si="748"/>
        <v>0</v>
      </c>
      <c r="E11980" s="14">
        <f t="shared" si="750"/>
        <v>55746</v>
      </c>
      <c r="F11980" s="3"/>
      <c r="G11980" s="5">
        <v>60856</v>
      </c>
    </row>
    <row r="11981" spans="2:7">
      <c r="B11981" s="24">
        <f t="shared" si="751"/>
        <v>55747</v>
      </c>
      <c r="C11981" s="8" t="b">
        <f t="shared" si="749"/>
        <v>0</v>
      </c>
      <c r="D11981" s="21" t="b">
        <f t="shared" si="748"/>
        <v>0</v>
      </c>
      <c r="E11981" s="14">
        <f t="shared" si="750"/>
        <v>55747</v>
      </c>
      <c r="F11981" s="3"/>
      <c r="G11981" s="5">
        <v>60857</v>
      </c>
    </row>
    <row r="11982" spans="2:7">
      <c r="B11982" s="24">
        <f t="shared" si="751"/>
        <v>55748</v>
      </c>
      <c r="C11982" s="8" t="b">
        <f t="shared" si="749"/>
        <v>1</v>
      </c>
      <c r="D11982" s="21" t="b">
        <f t="shared" si="748"/>
        <v>0</v>
      </c>
      <c r="E11982" s="14" t="b">
        <f t="shared" si="750"/>
        <v>0</v>
      </c>
      <c r="F11982" s="3"/>
      <c r="G11982" s="5">
        <v>60860</v>
      </c>
    </row>
    <row r="11983" spans="2:7">
      <c r="B11983" s="24">
        <f t="shared" si="751"/>
        <v>55749</v>
      </c>
      <c r="C11983" s="8" t="b">
        <f t="shared" si="749"/>
        <v>1</v>
      </c>
      <c r="D11983" s="21" t="b">
        <f t="shared" si="748"/>
        <v>0</v>
      </c>
      <c r="E11983" s="14" t="b">
        <f t="shared" si="750"/>
        <v>0</v>
      </c>
      <c r="F11983" s="3"/>
      <c r="G11983" s="5">
        <v>60861</v>
      </c>
    </row>
    <row r="11984" spans="2:7">
      <c r="B11984" s="24">
        <f t="shared" si="751"/>
        <v>55750</v>
      </c>
      <c r="C11984" s="8" t="b">
        <f t="shared" si="749"/>
        <v>0</v>
      </c>
      <c r="D11984" s="21" t="b">
        <f t="shared" si="748"/>
        <v>0</v>
      </c>
      <c r="E11984" s="14">
        <f t="shared" si="750"/>
        <v>55750</v>
      </c>
      <c r="F11984" s="3"/>
      <c r="G11984" s="5">
        <v>60862</v>
      </c>
    </row>
    <row r="11985" spans="2:7">
      <c r="B11985" s="24">
        <f t="shared" si="751"/>
        <v>55751</v>
      </c>
      <c r="C11985" s="8" t="b">
        <f t="shared" si="749"/>
        <v>0</v>
      </c>
      <c r="D11985" s="21" t="b">
        <f t="shared" si="748"/>
        <v>0</v>
      </c>
      <c r="E11985" s="14">
        <f t="shared" si="750"/>
        <v>55751</v>
      </c>
      <c r="F11985" s="3"/>
      <c r="G11985" s="5">
        <v>60863</v>
      </c>
    </row>
    <row r="11986" spans="2:7">
      <c r="B11986" s="24">
        <f t="shared" si="751"/>
        <v>55752</v>
      </c>
      <c r="C11986" s="8" t="b">
        <f t="shared" si="749"/>
        <v>0</v>
      </c>
      <c r="D11986" s="21" t="b">
        <f t="shared" si="748"/>
        <v>0</v>
      </c>
      <c r="E11986" s="14">
        <f t="shared" si="750"/>
        <v>55752</v>
      </c>
      <c r="F11986" s="3"/>
      <c r="G11986" s="5">
        <v>60864</v>
      </c>
    </row>
    <row r="11987" spans="2:7">
      <c r="B11987" s="24">
        <f t="shared" si="751"/>
        <v>55753</v>
      </c>
      <c r="C11987" s="8" t="b">
        <f t="shared" si="749"/>
        <v>0</v>
      </c>
      <c r="D11987" s="21" t="b">
        <f t="shared" si="748"/>
        <v>0</v>
      </c>
      <c r="E11987" s="14">
        <f t="shared" si="750"/>
        <v>55753</v>
      </c>
      <c r="F11987" s="3"/>
      <c r="G11987" s="5">
        <v>60867</v>
      </c>
    </row>
    <row r="11988" spans="2:7">
      <c r="B11988" s="24">
        <f t="shared" si="751"/>
        <v>55754</v>
      </c>
      <c r="C11988" s="8" t="b">
        <f t="shared" si="749"/>
        <v>0</v>
      </c>
      <c r="D11988" s="21" t="b">
        <f t="shared" si="748"/>
        <v>0</v>
      </c>
      <c r="E11988" s="14">
        <f t="shared" si="750"/>
        <v>55754</v>
      </c>
      <c r="F11988" s="3"/>
      <c r="G11988" s="5">
        <v>60868</v>
      </c>
    </row>
    <row r="11989" spans="2:7">
      <c r="B11989" s="24">
        <f t="shared" si="751"/>
        <v>55755</v>
      </c>
      <c r="C11989" s="8" t="b">
        <f t="shared" si="749"/>
        <v>1</v>
      </c>
      <c r="D11989" s="21" t="b">
        <f t="shared" si="748"/>
        <v>0</v>
      </c>
      <c r="E11989" s="14" t="b">
        <f t="shared" si="750"/>
        <v>0</v>
      </c>
      <c r="F11989" s="3"/>
      <c r="G11989" s="5">
        <v>60869</v>
      </c>
    </row>
    <row r="11990" spans="2:7">
      <c r="B11990" s="24">
        <f t="shared" si="751"/>
        <v>55756</v>
      </c>
      <c r="C11990" s="8" t="b">
        <f t="shared" si="749"/>
        <v>1</v>
      </c>
      <c r="D11990" s="21" t="b">
        <f t="shared" si="748"/>
        <v>0</v>
      </c>
      <c r="E11990" s="14" t="b">
        <f t="shared" si="750"/>
        <v>0</v>
      </c>
      <c r="F11990" s="3"/>
      <c r="G11990" s="5">
        <v>60870</v>
      </c>
    </row>
    <row r="11991" spans="2:7">
      <c r="B11991" s="24">
        <f t="shared" si="751"/>
        <v>55757</v>
      </c>
      <c r="C11991" s="8" t="b">
        <f t="shared" si="749"/>
        <v>0</v>
      </c>
      <c r="D11991" s="21" t="b">
        <f t="shared" si="748"/>
        <v>0</v>
      </c>
      <c r="E11991" s="14">
        <f t="shared" si="750"/>
        <v>55757</v>
      </c>
      <c r="F11991" s="3"/>
      <c r="G11991" s="5">
        <v>60871</v>
      </c>
    </row>
    <row r="11992" spans="2:7">
      <c r="B11992" s="24">
        <f t="shared" si="751"/>
        <v>55758</v>
      </c>
      <c r="C11992" s="8" t="b">
        <f t="shared" si="749"/>
        <v>0</v>
      </c>
      <c r="D11992" s="21" t="b">
        <f t="shared" si="748"/>
        <v>0</v>
      </c>
      <c r="E11992" s="14">
        <f t="shared" si="750"/>
        <v>55758</v>
      </c>
      <c r="F11992" s="3"/>
      <c r="G11992" s="5">
        <v>60874</v>
      </c>
    </row>
    <row r="11993" spans="2:7">
      <c r="B11993" s="24">
        <f t="shared" si="751"/>
        <v>55759</v>
      </c>
      <c r="C11993" s="8" t="b">
        <f t="shared" si="749"/>
        <v>0</v>
      </c>
      <c r="D11993" s="21" t="b">
        <f t="shared" si="748"/>
        <v>0</v>
      </c>
      <c r="E11993" s="14">
        <f t="shared" si="750"/>
        <v>55759</v>
      </c>
      <c r="F11993" s="3"/>
      <c r="G11993" s="5">
        <v>60875</v>
      </c>
    </row>
    <row r="11994" spans="2:7">
      <c r="B11994" s="24">
        <f t="shared" si="751"/>
        <v>55760</v>
      </c>
      <c r="C11994" s="8" t="b">
        <f t="shared" si="749"/>
        <v>0</v>
      </c>
      <c r="D11994" s="21" t="b">
        <f t="shared" si="748"/>
        <v>0</v>
      </c>
      <c r="E11994" s="14">
        <f t="shared" si="750"/>
        <v>55760</v>
      </c>
      <c r="F11994" s="3"/>
      <c r="G11994" s="5">
        <v>60876</v>
      </c>
    </row>
    <row r="11995" spans="2:7">
      <c r="B11995" s="24">
        <f t="shared" si="751"/>
        <v>55761</v>
      </c>
      <c r="C11995" s="8" t="b">
        <f t="shared" si="749"/>
        <v>0</v>
      </c>
      <c r="D11995" s="21" t="b">
        <f t="shared" si="748"/>
        <v>0</v>
      </c>
      <c r="E11995" s="14">
        <f t="shared" si="750"/>
        <v>55761</v>
      </c>
      <c r="F11995" s="3"/>
      <c r="G11995" s="5">
        <v>60877</v>
      </c>
    </row>
    <row r="11996" spans="2:7">
      <c r="B11996" s="24">
        <f t="shared" si="751"/>
        <v>55762</v>
      </c>
      <c r="C11996" s="8" t="b">
        <f t="shared" si="749"/>
        <v>1</v>
      </c>
      <c r="D11996" s="21" t="b">
        <f t="shared" si="748"/>
        <v>0</v>
      </c>
      <c r="E11996" s="14" t="b">
        <f t="shared" si="750"/>
        <v>0</v>
      </c>
      <c r="F11996" s="3"/>
      <c r="G11996" s="5">
        <v>60878</v>
      </c>
    </row>
    <row r="11997" spans="2:7">
      <c r="B11997" s="24">
        <f t="shared" si="751"/>
        <v>55763</v>
      </c>
      <c r="C11997" s="8" t="b">
        <f t="shared" si="749"/>
        <v>1</v>
      </c>
      <c r="D11997" s="21" t="b">
        <f t="shared" si="748"/>
        <v>0</v>
      </c>
      <c r="E11997" s="14" t="b">
        <f t="shared" si="750"/>
        <v>0</v>
      </c>
      <c r="F11997" s="3"/>
      <c r="G11997" s="5">
        <v>60881</v>
      </c>
    </row>
    <row r="11998" spans="2:7">
      <c r="B11998" s="24">
        <f t="shared" si="751"/>
        <v>55764</v>
      </c>
      <c r="C11998" s="8" t="b">
        <f t="shared" si="749"/>
        <v>0</v>
      </c>
      <c r="D11998" s="21" t="b">
        <f t="shared" si="748"/>
        <v>0</v>
      </c>
      <c r="E11998" s="14">
        <f t="shared" si="750"/>
        <v>55764</v>
      </c>
      <c r="F11998" s="3"/>
      <c r="G11998" s="5">
        <v>60882</v>
      </c>
    </row>
    <row r="11999" spans="2:7">
      <c r="B11999" s="24">
        <f t="shared" si="751"/>
        <v>55765</v>
      </c>
      <c r="C11999" s="8" t="b">
        <f t="shared" si="749"/>
        <v>0</v>
      </c>
      <c r="D11999" s="21" t="b">
        <f t="shared" si="748"/>
        <v>0</v>
      </c>
      <c r="E11999" s="14">
        <f t="shared" si="750"/>
        <v>55765</v>
      </c>
      <c r="F11999" s="3"/>
      <c r="G11999" s="5">
        <v>60883</v>
      </c>
    </row>
    <row r="12000" spans="2:7">
      <c r="B12000" s="24">
        <f t="shared" si="751"/>
        <v>55766</v>
      </c>
      <c r="C12000" s="8" t="b">
        <f t="shared" si="749"/>
        <v>0</v>
      </c>
      <c r="D12000" s="21" t="b">
        <f t="shared" si="748"/>
        <v>0</v>
      </c>
      <c r="E12000" s="14">
        <f t="shared" si="750"/>
        <v>55766</v>
      </c>
      <c r="F12000" s="3"/>
      <c r="G12000" s="5">
        <v>60884</v>
      </c>
    </row>
    <row r="12001" spans="2:7">
      <c r="B12001" s="24">
        <f t="shared" si="751"/>
        <v>55767</v>
      </c>
      <c r="C12001" s="8" t="b">
        <f t="shared" si="749"/>
        <v>0</v>
      </c>
      <c r="D12001" s="21" t="b">
        <f t="shared" si="748"/>
        <v>0</v>
      </c>
      <c r="E12001" s="14">
        <f t="shared" si="750"/>
        <v>55767</v>
      </c>
      <c r="F12001" s="3"/>
      <c r="G12001" s="5">
        <v>60885</v>
      </c>
    </row>
    <row r="12002" spans="2:7">
      <c r="B12002" s="24">
        <f t="shared" si="751"/>
        <v>55768</v>
      </c>
      <c r="C12002" s="8" t="b">
        <f t="shared" si="749"/>
        <v>0</v>
      </c>
      <c r="D12002" s="21" t="b">
        <f t="shared" si="748"/>
        <v>0</v>
      </c>
      <c r="E12002" s="14">
        <f t="shared" si="750"/>
        <v>55768</v>
      </c>
      <c r="F12002" s="3"/>
      <c r="G12002" s="5">
        <v>60888</v>
      </c>
    </row>
    <row r="12003" spans="2:7">
      <c r="B12003" s="24">
        <f t="shared" si="751"/>
        <v>55769</v>
      </c>
      <c r="C12003" s="8" t="b">
        <f t="shared" si="749"/>
        <v>1</v>
      </c>
      <c r="D12003" s="21" t="b">
        <f t="shared" si="748"/>
        <v>0</v>
      </c>
      <c r="E12003" s="14" t="b">
        <f t="shared" si="750"/>
        <v>0</v>
      </c>
      <c r="F12003" s="3"/>
      <c r="G12003" s="5">
        <v>60889</v>
      </c>
    </row>
    <row r="12004" spans="2:7">
      <c r="B12004" s="24">
        <f t="shared" si="751"/>
        <v>55770</v>
      </c>
      <c r="C12004" s="8" t="b">
        <f t="shared" si="749"/>
        <v>1</v>
      </c>
      <c r="D12004" s="21" t="b">
        <f t="shared" si="748"/>
        <v>0</v>
      </c>
      <c r="E12004" s="14" t="b">
        <f t="shared" si="750"/>
        <v>0</v>
      </c>
      <c r="F12004" s="3"/>
      <c r="G12004" s="5">
        <v>60890</v>
      </c>
    </row>
    <row r="12005" spans="2:7">
      <c r="B12005" s="24">
        <f t="shared" si="751"/>
        <v>55771</v>
      </c>
      <c r="C12005" s="8" t="b">
        <f t="shared" si="749"/>
        <v>0</v>
      </c>
      <c r="D12005" s="21" t="b">
        <f t="shared" si="748"/>
        <v>0</v>
      </c>
      <c r="E12005" s="14">
        <f t="shared" si="750"/>
        <v>55771</v>
      </c>
      <c r="F12005" s="3"/>
      <c r="G12005" s="5">
        <v>60891</v>
      </c>
    </row>
    <row r="12006" spans="2:7">
      <c r="B12006" s="24">
        <f t="shared" si="751"/>
        <v>55772</v>
      </c>
      <c r="C12006" s="8" t="b">
        <f t="shared" si="749"/>
        <v>0</v>
      </c>
      <c r="D12006" s="21" t="b">
        <f t="shared" si="748"/>
        <v>0</v>
      </c>
      <c r="E12006" s="14">
        <f t="shared" si="750"/>
        <v>55772</v>
      </c>
      <c r="F12006" s="3"/>
      <c r="G12006" s="5">
        <v>60892</v>
      </c>
    </row>
    <row r="12007" spans="2:7">
      <c r="B12007" s="24">
        <f t="shared" si="751"/>
        <v>55773</v>
      </c>
      <c r="C12007" s="8" t="b">
        <f t="shared" si="749"/>
        <v>0</v>
      </c>
      <c r="D12007" s="21" t="b">
        <f t="shared" si="748"/>
        <v>0</v>
      </c>
      <c r="E12007" s="14">
        <f t="shared" si="750"/>
        <v>55773</v>
      </c>
      <c r="F12007" s="3"/>
      <c r="G12007" s="5">
        <v>60895</v>
      </c>
    </row>
    <row r="12008" spans="2:7">
      <c r="B12008" s="24">
        <f t="shared" si="751"/>
        <v>55774</v>
      </c>
      <c r="C12008" s="8" t="b">
        <f t="shared" si="749"/>
        <v>0</v>
      </c>
      <c r="D12008" s="21" t="b">
        <f t="shared" si="748"/>
        <v>0</v>
      </c>
      <c r="E12008" s="14">
        <f t="shared" si="750"/>
        <v>55774</v>
      </c>
      <c r="F12008" s="3"/>
      <c r="G12008" s="5">
        <v>60896</v>
      </c>
    </row>
    <row r="12009" spans="2:7">
      <c r="B12009" s="24">
        <f t="shared" si="751"/>
        <v>55775</v>
      </c>
      <c r="C12009" s="8" t="b">
        <f t="shared" si="749"/>
        <v>0</v>
      </c>
      <c r="D12009" s="21" t="b">
        <f t="shared" si="748"/>
        <v>0</v>
      </c>
      <c r="E12009" s="14">
        <f t="shared" si="750"/>
        <v>55775</v>
      </c>
      <c r="F12009" s="3"/>
      <c r="G12009" s="5">
        <v>60897</v>
      </c>
    </row>
    <row r="12010" spans="2:7">
      <c r="B12010" s="24">
        <f t="shared" si="751"/>
        <v>55776</v>
      </c>
      <c r="C12010" s="8" t="b">
        <f t="shared" si="749"/>
        <v>1</v>
      </c>
      <c r="D12010" s="21" t="b">
        <f t="shared" si="748"/>
        <v>0</v>
      </c>
      <c r="E12010" s="14" t="b">
        <f t="shared" si="750"/>
        <v>0</v>
      </c>
      <c r="F12010" s="3"/>
      <c r="G12010" s="5">
        <v>60898</v>
      </c>
    </row>
    <row r="12011" spans="2:7">
      <c r="B12011" s="24">
        <f t="shared" si="751"/>
        <v>55777</v>
      </c>
      <c r="C12011" s="8" t="b">
        <f t="shared" si="749"/>
        <v>1</v>
      </c>
      <c r="D12011" s="21" t="b">
        <f t="shared" si="748"/>
        <v>0</v>
      </c>
      <c r="E12011" s="14" t="b">
        <f t="shared" si="750"/>
        <v>0</v>
      </c>
      <c r="F12011" s="3"/>
      <c r="G12011" s="5">
        <v>60899</v>
      </c>
    </row>
    <row r="12012" spans="2:7">
      <c r="B12012" s="24">
        <f t="shared" si="751"/>
        <v>55778</v>
      </c>
      <c r="C12012" s="8" t="b">
        <f t="shared" si="749"/>
        <v>0</v>
      </c>
      <c r="D12012" s="21" t="b">
        <f t="shared" si="748"/>
        <v>0</v>
      </c>
      <c r="E12012" s="14">
        <f t="shared" si="750"/>
        <v>55778</v>
      </c>
      <c r="F12012" s="3"/>
      <c r="G12012" s="5">
        <v>60902</v>
      </c>
    </row>
    <row r="12013" spans="2:7">
      <c r="B12013" s="24">
        <f t="shared" si="751"/>
        <v>55779</v>
      </c>
      <c r="C12013" s="8" t="b">
        <f t="shared" si="749"/>
        <v>0</v>
      </c>
      <c r="D12013" s="21" t="b">
        <f t="shared" si="748"/>
        <v>0</v>
      </c>
      <c r="E12013" s="14">
        <f t="shared" si="750"/>
        <v>55779</v>
      </c>
      <c r="F12013" s="3"/>
      <c r="G12013" s="5">
        <v>60903</v>
      </c>
    </row>
    <row r="12014" spans="2:7">
      <c r="B12014" s="24">
        <f t="shared" si="751"/>
        <v>55780</v>
      </c>
      <c r="C12014" s="8" t="b">
        <f t="shared" si="749"/>
        <v>0</v>
      </c>
      <c r="D12014" s="21" t="b">
        <f t="shared" si="748"/>
        <v>0</v>
      </c>
      <c r="E12014" s="14">
        <f t="shared" si="750"/>
        <v>55780</v>
      </c>
      <c r="F12014" s="3"/>
      <c r="G12014" s="5">
        <v>60904</v>
      </c>
    </row>
    <row r="12015" spans="2:7">
      <c r="B12015" s="24">
        <f t="shared" si="751"/>
        <v>55781</v>
      </c>
      <c r="C12015" s="8" t="b">
        <f t="shared" si="749"/>
        <v>0</v>
      </c>
      <c r="D12015" s="21" t="b">
        <f t="shared" si="748"/>
        <v>0</v>
      </c>
      <c r="E12015" s="14">
        <f t="shared" si="750"/>
        <v>55781</v>
      </c>
      <c r="F12015" s="3"/>
      <c r="G12015" s="5">
        <v>60905</v>
      </c>
    </row>
    <row r="12016" spans="2:7">
      <c r="B12016" s="24">
        <f t="shared" si="751"/>
        <v>55782</v>
      </c>
      <c r="C12016" s="8" t="b">
        <f t="shared" si="749"/>
        <v>0</v>
      </c>
      <c r="D12016" s="21" t="b">
        <f t="shared" si="748"/>
        <v>0</v>
      </c>
      <c r="E12016" s="14">
        <f t="shared" si="750"/>
        <v>55782</v>
      </c>
      <c r="F12016" s="3"/>
      <c r="G12016" s="5">
        <v>60906</v>
      </c>
    </row>
    <row r="12017" spans="2:7">
      <c r="B12017" s="24">
        <f t="shared" si="751"/>
        <v>55783</v>
      </c>
      <c r="C12017" s="8" t="b">
        <f t="shared" si="749"/>
        <v>1</v>
      </c>
      <c r="D12017" s="21" t="b">
        <f t="shared" si="748"/>
        <v>0</v>
      </c>
      <c r="E12017" s="14" t="b">
        <f t="shared" si="750"/>
        <v>0</v>
      </c>
      <c r="F12017" s="3"/>
      <c r="G12017" s="5">
        <v>60909</v>
      </c>
    </row>
    <row r="12018" spans="2:7">
      <c r="B12018" s="24">
        <f t="shared" si="751"/>
        <v>55784</v>
      </c>
      <c r="C12018" s="8" t="b">
        <f t="shared" si="749"/>
        <v>1</v>
      </c>
      <c r="D12018" s="21" t="b">
        <f t="shared" si="748"/>
        <v>0</v>
      </c>
      <c r="E12018" s="14" t="b">
        <f t="shared" si="750"/>
        <v>0</v>
      </c>
      <c r="F12018" s="3"/>
      <c r="G12018" s="5">
        <v>60910</v>
      </c>
    </row>
    <row r="12019" spans="2:7">
      <c r="B12019" s="24">
        <f t="shared" si="751"/>
        <v>55785</v>
      </c>
      <c r="C12019" s="8" t="b">
        <f t="shared" si="749"/>
        <v>0</v>
      </c>
      <c r="D12019" s="21" t="b">
        <f t="shared" si="748"/>
        <v>0</v>
      </c>
      <c r="E12019" s="14">
        <f t="shared" si="750"/>
        <v>55785</v>
      </c>
      <c r="F12019" s="3"/>
      <c r="G12019" s="5">
        <v>60911</v>
      </c>
    </row>
    <row r="12020" spans="2:7">
      <c r="B12020" s="24">
        <f t="shared" si="751"/>
        <v>55786</v>
      </c>
      <c r="C12020" s="8" t="b">
        <f t="shared" si="749"/>
        <v>0</v>
      </c>
      <c r="D12020" s="21" t="b">
        <f t="shared" si="748"/>
        <v>0</v>
      </c>
      <c r="E12020" s="14">
        <f t="shared" si="750"/>
        <v>55786</v>
      </c>
      <c r="F12020" s="3"/>
      <c r="G12020" s="5">
        <v>60912</v>
      </c>
    </row>
    <row r="12021" spans="2:7">
      <c r="B12021" s="24">
        <f t="shared" si="751"/>
        <v>55787</v>
      </c>
      <c r="C12021" s="8" t="b">
        <f t="shared" si="749"/>
        <v>0</v>
      </c>
      <c r="D12021" s="21" t="b">
        <f t="shared" si="748"/>
        <v>0</v>
      </c>
      <c r="E12021" s="14">
        <f t="shared" si="750"/>
        <v>55787</v>
      </c>
      <c r="F12021" s="3"/>
      <c r="G12021" s="5">
        <v>60913</v>
      </c>
    </row>
    <row r="12022" spans="2:7">
      <c r="B12022" s="24">
        <f t="shared" si="751"/>
        <v>55788</v>
      </c>
      <c r="C12022" s="8" t="b">
        <f t="shared" si="749"/>
        <v>0</v>
      </c>
      <c r="D12022" s="21" t="b">
        <f t="shared" si="748"/>
        <v>0</v>
      </c>
      <c r="E12022" s="14">
        <f t="shared" si="750"/>
        <v>55788</v>
      </c>
      <c r="F12022" s="3"/>
      <c r="G12022" s="5">
        <v>60916</v>
      </c>
    </row>
    <row r="12023" spans="2:7">
      <c r="B12023" s="24">
        <f t="shared" si="751"/>
        <v>55789</v>
      </c>
      <c r="C12023" s="8" t="b">
        <f t="shared" si="749"/>
        <v>0</v>
      </c>
      <c r="D12023" s="21" t="b">
        <f t="shared" si="748"/>
        <v>0</v>
      </c>
      <c r="E12023" s="14">
        <f t="shared" si="750"/>
        <v>55789</v>
      </c>
      <c r="F12023" s="3"/>
      <c r="G12023" s="5">
        <v>60917</v>
      </c>
    </row>
    <row r="12024" spans="2:7">
      <c r="B12024" s="24">
        <f t="shared" si="751"/>
        <v>55790</v>
      </c>
      <c r="C12024" s="8" t="b">
        <f t="shared" si="749"/>
        <v>1</v>
      </c>
      <c r="D12024" s="21" t="b">
        <f t="shared" si="748"/>
        <v>0</v>
      </c>
      <c r="E12024" s="14" t="b">
        <f t="shared" si="750"/>
        <v>0</v>
      </c>
      <c r="F12024" s="3"/>
      <c r="G12024" s="5">
        <v>60918</v>
      </c>
    </row>
    <row r="12025" spans="2:7">
      <c r="B12025" s="24">
        <f t="shared" si="751"/>
        <v>55791</v>
      </c>
      <c r="C12025" s="8" t="b">
        <f t="shared" si="749"/>
        <v>1</v>
      </c>
      <c r="D12025" s="21" t="b">
        <f t="shared" si="748"/>
        <v>0</v>
      </c>
      <c r="E12025" s="14" t="b">
        <f t="shared" si="750"/>
        <v>0</v>
      </c>
      <c r="F12025" s="3"/>
      <c r="G12025" s="5">
        <v>60919</v>
      </c>
    </row>
    <row r="12026" spans="2:7">
      <c r="B12026" s="24">
        <f t="shared" si="751"/>
        <v>55792</v>
      </c>
      <c r="C12026" s="8" t="b">
        <f t="shared" si="749"/>
        <v>0</v>
      </c>
      <c r="D12026" s="21" t="b">
        <f t="shared" si="748"/>
        <v>0</v>
      </c>
      <c r="E12026" s="14">
        <f t="shared" si="750"/>
        <v>55792</v>
      </c>
      <c r="F12026" s="3"/>
      <c r="G12026" s="5">
        <v>60920</v>
      </c>
    </row>
    <row r="12027" spans="2:7">
      <c r="B12027" s="24">
        <f t="shared" si="751"/>
        <v>55793</v>
      </c>
      <c r="C12027" s="8" t="b">
        <f t="shared" si="749"/>
        <v>0</v>
      </c>
      <c r="D12027" s="21" t="b">
        <f t="shared" si="748"/>
        <v>0</v>
      </c>
      <c r="E12027" s="14">
        <f t="shared" si="750"/>
        <v>55793</v>
      </c>
      <c r="F12027" s="3"/>
      <c r="G12027" s="5">
        <v>60923</v>
      </c>
    </row>
    <row r="12028" spans="2:7">
      <c r="B12028" s="24">
        <f t="shared" si="751"/>
        <v>55794</v>
      </c>
      <c r="C12028" s="8" t="b">
        <f t="shared" si="749"/>
        <v>0</v>
      </c>
      <c r="D12028" s="21" t="b">
        <f t="shared" si="748"/>
        <v>0</v>
      </c>
      <c r="E12028" s="14">
        <f t="shared" si="750"/>
        <v>55794</v>
      </c>
      <c r="F12028" s="3"/>
      <c r="G12028" s="5">
        <v>60924</v>
      </c>
    </row>
    <row r="12029" spans="2:7">
      <c r="B12029" s="24">
        <f t="shared" si="751"/>
        <v>55795</v>
      </c>
      <c r="C12029" s="8" t="b">
        <f t="shared" si="749"/>
        <v>0</v>
      </c>
      <c r="D12029" s="21" t="b">
        <f t="shared" si="748"/>
        <v>0</v>
      </c>
      <c r="E12029" s="14">
        <f t="shared" si="750"/>
        <v>55795</v>
      </c>
      <c r="F12029" s="3"/>
      <c r="G12029" s="5">
        <v>60925</v>
      </c>
    </row>
    <row r="12030" spans="2:7">
      <c r="B12030" s="24">
        <f t="shared" si="751"/>
        <v>55796</v>
      </c>
      <c r="C12030" s="8" t="b">
        <f t="shared" si="749"/>
        <v>0</v>
      </c>
      <c r="D12030" s="21" t="b">
        <f t="shared" si="748"/>
        <v>0</v>
      </c>
      <c r="E12030" s="14">
        <f t="shared" si="750"/>
        <v>55796</v>
      </c>
      <c r="F12030" s="3"/>
      <c r="G12030" s="5">
        <v>60926</v>
      </c>
    </row>
    <row r="12031" spans="2:7">
      <c r="B12031" s="24">
        <f t="shared" si="751"/>
        <v>55797</v>
      </c>
      <c r="C12031" s="8" t="b">
        <f t="shared" si="749"/>
        <v>1</v>
      </c>
      <c r="D12031" s="21" t="b">
        <f t="shared" si="748"/>
        <v>0</v>
      </c>
      <c r="E12031" s="14" t="b">
        <f t="shared" si="750"/>
        <v>0</v>
      </c>
      <c r="F12031" s="3"/>
      <c r="G12031" s="5">
        <v>60927</v>
      </c>
    </row>
    <row r="12032" spans="2:7">
      <c r="B12032" s="24">
        <f t="shared" si="751"/>
        <v>55798</v>
      </c>
      <c r="C12032" s="8" t="b">
        <f t="shared" si="749"/>
        <v>1</v>
      </c>
      <c r="D12032" s="21" t="b">
        <f t="shared" si="748"/>
        <v>0</v>
      </c>
      <c r="E12032" s="14" t="b">
        <f t="shared" si="750"/>
        <v>0</v>
      </c>
      <c r="F12032" s="3"/>
      <c r="G12032" s="5">
        <v>60930</v>
      </c>
    </row>
    <row r="12033" spans="2:7">
      <c r="B12033" s="24">
        <f t="shared" si="751"/>
        <v>55799</v>
      </c>
      <c r="C12033" s="8" t="b">
        <f t="shared" si="749"/>
        <v>0</v>
      </c>
      <c r="D12033" s="21" t="b">
        <f t="shared" si="748"/>
        <v>0</v>
      </c>
      <c r="E12033" s="14">
        <f t="shared" si="750"/>
        <v>55799</v>
      </c>
      <c r="F12033" s="3"/>
      <c r="G12033" s="5">
        <v>60931</v>
      </c>
    </row>
    <row r="12034" spans="2:7">
      <c r="B12034" s="24">
        <f t="shared" si="751"/>
        <v>55800</v>
      </c>
      <c r="C12034" s="8" t="b">
        <f t="shared" si="749"/>
        <v>0</v>
      </c>
      <c r="D12034" s="21" t="b">
        <f t="shared" si="748"/>
        <v>0</v>
      </c>
      <c r="E12034" s="14">
        <f t="shared" si="750"/>
        <v>55800</v>
      </c>
      <c r="F12034" s="3"/>
      <c r="G12034" s="5">
        <v>60932</v>
      </c>
    </row>
    <row r="12035" spans="2:7">
      <c r="B12035" s="24">
        <f t="shared" si="751"/>
        <v>55801</v>
      </c>
      <c r="C12035" s="8" t="b">
        <f t="shared" si="749"/>
        <v>0</v>
      </c>
      <c r="D12035" s="21" t="b">
        <f t="shared" ref="D12035:D12098" si="752">IF(TYPE(VLOOKUP(B12035,Holidays,1,0))&lt;&gt;1,FALSE,TRUE)</f>
        <v>0</v>
      </c>
      <c r="E12035" s="14">
        <f t="shared" si="750"/>
        <v>55801</v>
      </c>
      <c r="F12035" s="3"/>
      <c r="G12035" s="5">
        <v>60933</v>
      </c>
    </row>
    <row r="12036" spans="2:7">
      <c r="B12036" s="24">
        <f t="shared" si="751"/>
        <v>55802</v>
      </c>
      <c r="C12036" s="8" t="b">
        <f t="shared" ref="C12036:C12099" si="753">IF(WEEKDAY(B12036,2)&gt;5,TRUE)</f>
        <v>0</v>
      </c>
      <c r="D12036" s="21" t="b">
        <f t="shared" si="752"/>
        <v>0</v>
      </c>
      <c r="E12036" s="14">
        <f t="shared" ref="E12036:E12099" si="754">IF(OR(C12036,D12036),FALSE,B12036)</f>
        <v>55802</v>
      </c>
      <c r="F12036" s="3"/>
      <c r="G12036" s="5">
        <v>60934</v>
      </c>
    </row>
    <row r="12037" spans="2:7">
      <c r="B12037" s="24">
        <f t="shared" ref="B12037:B12100" si="755">B12036+1</f>
        <v>55803</v>
      </c>
      <c r="C12037" s="8" t="b">
        <f t="shared" si="753"/>
        <v>0</v>
      </c>
      <c r="D12037" s="21" t="b">
        <f t="shared" si="752"/>
        <v>0</v>
      </c>
      <c r="E12037" s="14">
        <f t="shared" si="754"/>
        <v>55803</v>
      </c>
      <c r="F12037" s="3"/>
      <c r="G12037" s="5">
        <v>60937</v>
      </c>
    </row>
    <row r="12038" spans="2:7">
      <c r="B12038" s="24">
        <f t="shared" si="755"/>
        <v>55804</v>
      </c>
      <c r="C12038" s="8" t="b">
        <f t="shared" si="753"/>
        <v>1</v>
      </c>
      <c r="D12038" s="21" t="b">
        <f t="shared" si="752"/>
        <v>0</v>
      </c>
      <c r="E12038" s="14" t="b">
        <f t="shared" si="754"/>
        <v>0</v>
      </c>
      <c r="F12038" s="3"/>
      <c r="G12038" s="5">
        <v>60938</v>
      </c>
    </row>
    <row r="12039" spans="2:7">
      <c r="B12039" s="24">
        <f t="shared" si="755"/>
        <v>55805</v>
      </c>
      <c r="C12039" s="8" t="b">
        <f t="shared" si="753"/>
        <v>1</v>
      </c>
      <c r="D12039" s="21" t="b">
        <f t="shared" si="752"/>
        <v>0</v>
      </c>
      <c r="E12039" s="14" t="b">
        <f t="shared" si="754"/>
        <v>0</v>
      </c>
      <c r="F12039" s="3"/>
      <c r="G12039" s="5">
        <v>60939</v>
      </c>
    </row>
    <row r="12040" spans="2:7">
      <c r="B12040" s="24">
        <f t="shared" si="755"/>
        <v>55806</v>
      </c>
      <c r="C12040" s="8" t="b">
        <f t="shared" si="753"/>
        <v>0</v>
      </c>
      <c r="D12040" s="21" t="b">
        <f t="shared" si="752"/>
        <v>0</v>
      </c>
      <c r="E12040" s="14">
        <f t="shared" si="754"/>
        <v>55806</v>
      </c>
      <c r="F12040" s="3"/>
      <c r="G12040" s="5">
        <v>60940</v>
      </c>
    </row>
    <row r="12041" spans="2:7">
      <c r="B12041" s="24">
        <f t="shared" si="755"/>
        <v>55807</v>
      </c>
      <c r="C12041" s="8" t="b">
        <f t="shared" si="753"/>
        <v>0</v>
      </c>
      <c r="D12041" s="21" t="b">
        <f t="shared" si="752"/>
        <v>0</v>
      </c>
      <c r="E12041" s="14">
        <f t="shared" si="754"/>
        <v>55807</v>
      </c>
      <c r="F12041" s="3"/>
      <c r="G12041" s="5">
        <v>60941</v>
      </c>
    </row>
    <row r="12042" spans="2:7">
      <c r="B12042" s="24">
        <f t="shared" si="755"/>
        <v>55808</v>
      </c>
      <c r="C12042" s="8" t="b">
        <f t="shared" si="753"/>
        <v>0</v>
      </c>
      <c r="D12042" s="21" t="b">
        <f t="shared" si="752"/>
        <v>0</v>
      </c>
      <c r="E12042" s="14">
        <f t="shared" si="754"/>
        <v>55808</v>
      </c>
      <c r="F12042" s="3"/>
      <c r="G12042" s="5">
        <v>60944</v>
      </c>
    </row>
    <row r="12043" spans="2:7">
      <c r="B12043" s="24">
        <f t="shared" si="755"/>
        <v>55809</v>
      </c>
      <c r="C12043" s="8" t="b">
        <f t="shared" si="753"/>
        <v>0</v>
      </c>
      <c r="D12043" s="21" t="b">
        <f t="shared" si="752"/>
        <v>0</v>
      </c>
      <c r="E12043" s="14">
        <f t="shared" si="754"/>
        <v>55809</v>
      </c>
      <c r="F12043" s="3"/>
      <c r="G12043" s="5">
        <v>60945</v>
      </c>
    </row>
    <row r="12044" spans="2:7">
      <c r="B12044" s="24">
        <f t="shared" si="755"/>
        <v>55810</v>
      </c>
      <c r="C12044" s="8" t="b">
        <f t="shared" si="753"/>
        <v>0</v>
      </c>
      <c r="D12044" s="21" t="b">
        <f t="shared" si="752"/>
        <v>0</v>
      </c>
      <c r="E12044" s="14">
        <f t="shared" si="754"/>
        <v>55810</v>
      </c>
      <c r="F12044" s="3"/>
      <c r="G12044" s="5">
        <v>60946</v>
      </c>
    </row>
    <row r="12045" spans="2:7">
      <c r="B12045" s="24">
        <f t="shared" si="755"/>
        <v>55811</v>
      </c>
      <c r="C12045" s="8" t="b">
        <f t="shared" si="753"/>
        <v>1</v>
      </c>
      <c r="D12045" s="21" t="b">
        <f t="shared" si="752"/>
        <v>0</v>
      </c>
      <c r="E12045" s="14" t="b">
        <f t="shared" si="754"/>
        <v>0</v>
      </c>
      <c r="F12045" s="3"/>
      <c r="G12045" s="5">
        <v>60947</v>
      </c>
    </row>
    <row r="12046" spans="2:7">
      <c r="B12046" s="24">
        <f t="shared" si="755"/>
        <v>55812</v>
      </c>
      <c r="C12046" s="8" t="b">
        <f t="shared" si="753"/>
        <v>1</v>
      </c>
      <c r="D12046" s="21" t="b">
        <f t="shared" si="752"/>
        <v>0</v>
      </c>
      <c r="E12046" s="14" t="b">
        <f t="shared" si="754"/>
        <v>0</v>
      </c>
      <c r="F12046" s="3"/>
      <c r="G12046" s="5">
        <v>60948</v>
      </c>
    </row>
    <row r="12047" spans="2:7">
      <c r="B12047" s="24">
        <f t="shared" si="755"/>
        <v>55813</v>
      </c>
      <c r="C12047" s="8" t="b">
        <f t="shared" si="753"/>
        <v>0</v>
      </c>
      <c r="D12047" s="21" t="b">
        <f t="shared" si="752"/>
        <v>0</v>
      </c>
      <c r="E12047" s="14">
        <f t="shared" si="754"/>
        <v>55813</v>
      </c>
      <c r="F12047" s="3"/>
      <c r="G12047" s="5">
        <v>60951</v>
      </c>
    </row>
    <row r="12048" spans="2:7">
      <c r="B12048" s="24">
        <f t="shared" si="755"/>
        <v>55814</v>
      </c>
      <c r="C12048" s="8" t="b">
        <f t="shared" si="753"/>
        <v>0</v>
      </c>
      <c r="D12048" s="21" t="b">
        <f t="shared" si="752"/>
        <v>0</v>
      </c>
      <c r="E12048" s="14">
        <f t="shared" si="754"/>
        <v>55814</v>
      </c>
      <c r="F12048" s="3"/>
      <c r="G12048" s="5">
        <v>60952</v>
      </c>
    </row>
    <row r="12049" spans="2:7">
      <c r="B12049" s="24">
        <f t="shared" si="755"/>
        <v>55815</v>
      </c>
      <c r="C12049" s="8" t="b">
        <f t="shared" si="753"/>
        <v>0</v>
      </c>
      <c r="D12049" s="21" t="b">
        <f t="shared" si="752"/>
        <v>0</v>
      </c>
      <c r="E12049" s="14">
        <f t="shared" si="754"/>
        <v>55815</v>
      </c>
      <c r="F12049" s="3"/>
      <c r="G12049" s="5">
        <v>60953</v>
      </c>
    </row>
    <row r="12050" spans="2:7">
      <c r="B12050" s="24">
        <f t="shared" si="755"/>
        <v>55816</v>
      </c>
      <c r="C12050" s="8" t="b">
        <f t="shared" si="753"/>
        <v>0</v>
      </c>
      <c r="D12050" s="21" t="b">
        <f t="shared" si="752"/>
        <v>0</v>
      </c>
      <c r="E12050" s="14">
        <f t="shared" si="754"/>
        <v>55816</v>
      </c>
      <c r="F12050" s="3"/>
      <c r="G12050" s="5">
        <v>60954</v>
      </c>
    </row>
    <row r="12051" spans="2:7">
      <c r="B12051" s="24">
        <f t="shared" si="755"/>
        <v>55817</v>
      </c>
      <c r="C12051" s="8" t="b">
        <f t="shared" si="753"/>
        <v>0</v>
      </c>
      <c r="D12051" s="21" t="b">
        <f t="shared" si="752"/>
        <v>0</v>
      </c>
      <c r="E12051" s="14">
        <f t="shared" si="754"/>
        <v>55817</v>
      </c>
      <c r="F12051" s="3"/>
      <c r="G12051" s="5">
        <v>60955</v>
      </c>
    </row>
    <row r="12052" spans="2:7">
      <c r="B12052" s="24">
        <f t="shared" si="755"/>
        <v>55818</v>
      </c>
      <c r="C12052" s="8" t="b">
        <f t="shared" si="753"/>
        <v>1</v>
      </c>
      <c r="D12052" s="21" t="b">
        <f t="shared" si="752"/>
        <v>0</v>
      </c>
      <c r="E12052" s="14" t="b">
        <f t="shared" si="754"/>
        <v>0</v>
      </c>
      <c r="F12052" s="3"/>
      <c r="G12052" s="5">
        <v>60958</v>
      </c>
    </row>
    <row r="12053" spans="2:7">
      <c r="B12053" s="24">
        <f t="shared" si="755"/>
        <v>55819</v>
      </c>
      <c r="C12053" s="8" t="b">
        <f t="shared" si="753"/>
        <v>1</v>
      </c>
      <c r="D12053" s="21" t="b">
        <f t="shared" si="752"/>
        <v>0</v>
      </c>
      <c r="E12053" s="14" t="b">
        <f t="shared" si="754"/>
        <v>0</v>
      </c>
      <c r="F12053" s="3"/>
      <c r="G12053" s="5">
        <v>60959</v>
      </c>
    </row>
    <row r="12054" spans="2:7">
      <c r="B12054" s="24">
        <f t="shared" si="755"/>
        <v>55820</v>
      </c>
      <c r="C12054" s="8" t="b">
        <f t="shared" si="753"/>
        <v>0</v>
      </c>
      <c r="D12054" s="21" t="b">
        <f t="shared" si="752"/>
        <v>0</v>
      </c>
      <c r="E12054" s="14">
        <f t="shared" si="754"/>
        <v>55820</v>
      </c>
      <c r="F12054" s="3"/>
      <c r="G12054" s="5">
        <v>60960</v>
      </c>
    </row>
    <row r="12055" spans="2:7">
      <c r="B12055" s="24">
        <f t="shared" si="755"/>
        <v>55821</v>
      </c>
      <c r="C12055" s="8" t="b">
        <f t="shared" si="753"/>
        <v>0</v>
      </c>
      <c r="D12055" s="21" t="b">
        <f t="shared" si="752"/>
        <v>0</v>
      </c>
      <c r="E12055" s="14">
        <f t="shared" si="754"/>
        <v>55821</v>
      </c>
      <c r="F12055" s="3"/>
      <c r="G12055" s="5">
        <v>60961</v>
      </c>
    </row>
    <row r="12056" spans="2:7">
      <c r="B12056" s="24">
        <f t="shared" si="755"/>
        <v>55822</v>
      </c>
      <c r="C12056" s="8" t="b">
        <f t="shared" si="753"/>
        <v>0</v>
      </c>
      <c r="D12056" s="21" t="b">
        <f t="shared" si="752"/>
        <v>0</v>
      </c>
      <c r="E12056" s="14">
        <f t="shared" si="754"/>
        <v>55822</v>
      </c>
      <c r="F12056" s="3"/>
      <c r="G12056" s="5">
        <v>60962</v>
      </c>
    </row>
    <row r="12057" spans="2:7">
      <c r="B12057" s="24">
        <f t="shared" si="755"/>
        <v>55823</v>
      </c>
      <c r="C12057" s="8" t="b">
        <f t="shared" si="753"/>
        <v>0</v>
      </c>
      <c r="D12057" s="21" t="b">
        <f t="shared" si="752"/>
        <v>0</v>
      </c>
      <c r="E12057" s="14">
        <f t="shared" si="754"/>
        <v>55823</v>
      </c>
      <c r="F12057" s="3"/>
      <c r="G12057" s="5">
        <v>60965</v>
      </c>
    </row>
    <row r="12058" spans="2:7">
      <c r="B12058" s="24">
        <f t="shared" si="755"/>
        <v>55824</v>
      </c>
      <c r="C12058" s="8" t="b">
        <f t="shared" si="753"/>
        <v>0</v>
      </c>
      <c r="D12058" s="21" t="b">
        <f t="shared" si="752"/>
        <v>0</v>
      </c>
      <c r="E12058" s="14">
        <f t="shared" si="754"/>
        <v>55824</v>
      </c>
      <c r="F12058" s="3"/>
      <c r="G12058" s="5">
        <v>60966</v>
      </c>
    </row>
    <row r="12059" spans="2:7">
      <c r="B12059" s="24">
        <f t="shared" si="755"/>
        <v>55825</v>
      </c>
      <c r="C12059" s="8" t="b">
        <f t="shared" si="753"/>
        <v>1</v>
      </c>
      <c r="D12059" s="21" t="b">
        <f t="shared" si="752"/>
        <v>0</v>
      </c>
      <c r="E12059" s="14" t="b">
        <f t="shared" si="754"/>
        <v>0</v>
      </c>
      <c r="F12059" s="3"/>
      <c r="G12059" s="5">
        <v>60967</v>
      </c>
    </row>
    <row r="12060" spans="2:7">
      <c r="B12060" s="24">
        <f t="shared" si="755"/>
        <v>55826</v>
      </c>
      <c r="C12060" s="8" t="b">
        <f t="shared" si="753"/>
        <v>1</v>
      </c>
      <c r="D12060" s="21" t="b">
        <f t="shared" si="752"/>
        <v>0</v>
      </c>
      <c r="E12060" s="14" t="b">
        <f t="shared" si="754"/>
        <v>0</v>
      </c>
      <c r="F12060" s="3"/>
      <c r="G12060" s="5">
        <v>60968</v>
      </c>
    </row>
    <row r="12061" spans="2:7">
      <c r="B12061" s="24">
        <f t="shared" si="755"/>
        <v>55827</v>
      </c>
      <c r="C12061" s="8" t="b">
        <f t="shared" si="753"/>
        <v>0</v>
      </c>
      <c r="D12061" s="21" t="b">
        <f t="shared" si="752"/>
        <v>0</v>
      </c>
      <c r="E12061" s="14">
        <f t="shared" si="754"/>
        <v>55827</v>
      </c>
      <c r="F12061" s="3"/>
      <c r="G12061" s="5">
        <v>60969</v>
      </c>
    </row>
    <row r="12062" spans="2:7">
      <c r="B12062" s="24">
        <f t="shared" si="755"/>
        <v>55828</v>
      </c>
      <c r="C12062" s="8" t="b">
        <f t="shared" si="753"/>
        <v>0</v>
      </c>
      <c r="D12062" s="21" t="b">
        <f t="shared" si="752"/>
        <v>0</v>
      </c>
      <c r="E12062" s="14">
        <f t="shared" si="754"/>
        <v>55828</v>
      </c>
      <c r="F12062" s="3"/>
      <c r="G12062" s="5">
        <v>60972</v>
      </c>
    </row>
    <row r="12063" spans="2:7">
      <c r="B12063" s="24">
        <f t="shared" si="755"/>
        <v>55829</v>
      </c>
      <c r="C12063" s="8" t="b">
        <f t="shared" si="753"/>
        <v>0</v>
      </c>
      <c r="D12063" s="21" t="b">
        <f t="shared" si="752"/>
        <v>0</v>
      </c>
      <c r="E12063" s="14">
        <f t="shared" si="754"/>
        <v>55829</v>
      </c>
      <c r="F12063" s="3"/>
      <c r="G12063" s="5">
        <v>60973</v>
      </c>
    </row>
    <row r="12064" spans="2:7">
      <c r="B12064" s="24">
        <f t="shared" si="755"/>
        <v>55830</v>
      </c>
      <c r="C12064" s="8" t="b">
        <f t="shared" si="753"/>
        <v>0</v>
      </c>
      <c r="D12064" s="21" t="b">
        <f t="shared" si="752"/>
        <v>0</v>
      </c>
      <c r="E12064" s="14">
        <f t="shared" si="754"/>
        <v>55830</v>
      </c>
      <c r="F12064" s="3"/>
      <c r="G12064" s="5">
        <v>60974</v>
      </c>
    </row>
    <row r="12065" spans="2:7">
      <c r="B12065" s="24">
        <f t="shared" si="755"/>
        <v>55831</v>
      </c>
      <c r="C12065" s="8" t="b">
        <f t="shared" si="753"/>
        <v>0</v>
      </c>
      <c r="D12065" s="21" t="b">
        <f t="shared" si="752"/>
        <v>0</v>
      </c>
      <c r="E12065" s="14">
        <f t="shared" si="754"/>
        <v>55831</v>
      </c>
      <c r="F12065" s="3"/>
      <c r="G12065" s="5">
        <v>60975</v>
      </c>
    </row>
    <row r="12066" spans="2:7">
      <c r="B12066" s="24">
        <f t="shared" si="755"/>
        <v>55832</v>
      </c>
      <c r="C12066" s="8" t="b">
        <f t="shared" si="753"/>
        <v>1</v>
      </c>
      <c r="D12066" s="21" t="b">
        <f t="shared" si="752"/>
        <v>0</v>
      </c>
      <c r="E12066" s="14" t="b">
        <f t="shared" si="754"/>
        <v>0</v>
      </c>
      <c r="F12066" s="3"/>
      <c r="G12066" s="5">
        <v>60976</v>
      </c>
    </row>
    <row r="12067" spans="2:7">
      <c r="B12067" s="24">
        <f t="shared" si="755"/>
        <v>55833</v>
      </c>
      <c r="C12067" s="8" t="b">
        <f t="shared" si="753"/>
        <v>1</v>
      </c>
      <c r="D12067" s="21" t="b">
        <f t="shared" si="752"/>
        <v>0</v>
      </c>
      <c r="E12067" s="14" t="b">
        <f t="shared" si="754"/>
        <v>0</v>
      </c>
      <c r="F12067" s="3"/>
      <c r="G12067" s="5">
        <v>60979</v>
      </c>
    </row>
    <row r="12068" spans="2:7">
      <c r="B12068" s="24">
        <f t="shared" si="755"/>
        <v>55834</v>
      </c>
      <c r="C12068" s="8" t="b">
        <f t="shared" si="753"/>
        <v>0</v>
      </c>
      <c r="D12068" s="21" t="b">
        <f t="shared" si="752"/>
        <v>0</v>
      </c>
      <c r="E12068" s="14">
        <f t="shared" si="754"/>
        <v>55834</v>
      </c>
      <c r="F12068" s="3"/>
      <c r="G12068" s="5">
        <v>60980</v>
      </c>
    </row>
    <row r="12069" spans="2:7">
      <c r="B12069" s="24">
        <f t="shared" si="755"/>
        <v>55835</v>
      </c>
      <c r="C12069" s="8" t="b">
        <f t="shared" si="753"/>
        <v>0</v>
      </c>
      <c r="D12069" s="21" t="b">
        <f t="shared" si="752"/>
        <v>0</v>
      </c>
      <c r="E12069" s="14">
        <f t="shared" si="754"/>
        <v>55835</v>
      </c>
      <c r="F12069" s="3"/>
      <c r="G12069" s="5">
        <v>60981</v>
      </c>
    </row>
    <row r="12070" spans="2:7">
      <c r="B12070" s="24">
        <f t="shared" si="755"/>
        <v>55836</v>
      </c>
      <c r="C12070" s="8" t="b">
        <f t="shared" si="753"/>
        <v>0</v>
      </c>
      <c r="D12070" s="21" t="b">
        <f t="shared" si="752"/>
        <v>0</v>
      </c>
      <c r="E12070" s="14">
        <f t="shared" si="754"/>
        <v>55836</v>
      </c>
      <c r="F12070" s="3"/>
      <c r="G12070" s="5">
        <v>60982</v>
      </c>
    </row>
    <row r="12071" spans="2:7">
      <c r="B12071" s="24">
        <f t="shared" si="755"/>
        <v>55837</v>
      </c>
      <c r="C12071" s="8" t="b">
        <f t="shared" si="753"/>
        <v>0</v>
      </c>
      <c r="D12071" s="21" t="b">
        <f t="shared" si="752"/>
        <v>0</v>
      </c>
      <c r="E12071" s="14">
        <f t="shared" si="754"/>
        <v>55837</v>
      </c>
      <c r="F12071" s="3"/>
      <c r="G12071" s="5">
        <v>60983</v>
      </c>
    </row>
    <row r="12072" spans="2:7">
      <c r="B12072" s="24">
        <f t="shared" si="755"/>
        <v>55838</v>
      </c>
      <c r="C12072" s="8" t="b">
        <f t="shared" si="753"/>
        <v>0</v>
      </c>
      <c r="D12072" s="21" t="b">
        <f t="shared" si="752"/>
        <v>0</v>
      </c>
      <c r="E12072" s="14">
        <f t="shared" si="754"/>
        <v>55838</v>
      </c>
      <c r="F12072" s="3"/>
      <c r="G12072" s="5">
        <v>60986</v>
      </c>
    </row>
    <row r="12073" spans="2:7">
      <c r="B12073" s="24">
        <f t="shared" si="755"/>
        <v>55839</v>
      </c>
      <c r="C12073" s="8" t="b">
        <f t="shared" si="753"/>
        <v>1</v>
      </c>
      <c r="D12073" s="21" t="b">
        <f t="shared" si="752"/>
        <v>0</v>
      </c>
      <c r="E12073" s="14" t="b">
        <f t="shared" si="754"/>
        <v>0</v>
      </c>
      <c r="F12073" s="3"/>
      <c r="G12073" s="5">
        <v>60987</v>
      </c>
    </row>
    <row r="12074" spans="2:7">
      <c r="B12074" s="24">
        <f t="shared" si="755"/>
        <v>55840</v>
      </c>
      <c r="C12074" s="8" t="b">
        <f t="shared" si="753"/>
        <v>1</v>
      </c>
      <c r="D12074" s="21" t="b">
        <f t="shared" si="752"/>
        <v>0</v>
      </c>
      <c r="E12074" s="14" t="b">
        <f t="shared" si="754"/>
        <v>0</v>
      </c>
      <c r="F12074" s="3"/>
      <c r="G12074" s="5">
        <v>60988</v>
      </c>
    </row>
    <row r="12075" spans="2:7">
      <c r="B12075" s="24">
        <f t="shared" si="755"/>
        <v>55841</v>
      </c>
      <c r="C12075" s="8" t="b">
        <f t="shared" si="753"/>
        <v>0</v>
      </c>
      <c r="D12075" s="21" t="b">
        <f t="shared" si="752"/>
        <v>0</v>
      </c>
      <c r="E12075" s="14">
        <f t="shared" si="754"/>
        <v>55841</v>
      </c>
      <c r="F12075" s="3"/>
      <c r="G12075" s="5">
        <v>60989</v>
      </c>
    </row>
    <row r="12076" spans="2:7">
      <c r="B12076" s="24">
        <f t="shared" si="755"/>
        <v>55842</v>
      </c>
      <c r="C12076" s="8" t="b">
        <f t="shared" si="753"/>
        <v>0</v>
      </c>
      <c r="D12076" s="21" t="b">
        <f t="shared" si="752"/>
        <v>0</v>
      </c>
      <c r="E12076" s="14">
        <f t="shared" si="754"/>
        <v>55842</v>
      </c>
      <c r="F12076" s="3"/>
      <c r="G12076" s="5">
        <v>60990</v>
      </c>
    </row>
    <row r="12077" spans="2:7">
      <c r="B12077" s="24">
        <f t="shared" si="755"/>
        <v>55843</v>
      </c>
      <c r="C12077" s="8" t="b">
        <f t="shared" si="753"/>
        <v>0</v>
      </c>
      <c r="D12077" s="21" t="b">
        <f t="shared" si="752"/>
        <v>0</v>
      </c>
      <c r="E12077" s="14">
        <f t="shared" si="754"/>
        <v>55843</v>
      </c>
      <c r="F12077" s="3"/>
      <c r="G12077" s="5">
        <v>60993</v>
      </c>
    </row>
    <row r="12078" spans="2:7">
      <c r="B12078" s="24">
        <f t="shared" si="755"/>
        <v>55844</v>
      </c>
      <c r="C12078" s="8" t="b">
        <f t="shared" si="753"/>
        <v>0</v>
      </c>
      <c r="D12078" s="21" t="b">
        <f t="shared" si="752"/>
        <v>0</v>
      </c>
      <c r="E12078" s="14">
        <f t="shared" si="754"/>
        <v>55844</v>
      </c>
      <c r="F12078" s="3"/>
      <c r="G12078" s="5">
        <v>60994</v>
      </c>
    </row>
    <row r="12079" spans="2:7">
      <c r="B12079" s="24">
        <f t="shared" si="755"/>
        <v>55845</v>
      </c>
      <c r="C12079" s="8" t="b">
        <f t="shared" si="753"/>
        <v>0</v>
      </c>
      <c r="D12079" s="21" t="b">
        <f t="shared" si="752"/>
        <v>0</v>
      </c>
      <c r="E12079" s="14">
        <f t="shared" si="754"/>
        <v>55845</v>
      </c>
      <c r="F12079" s="3"/>
      <c r="G12079" s="5">
        <v>60995</v>
      </c>
    </row>
    <row r="12080" spans="2:7">
      <c r="B12080" s="24">
        <f t="shared" si="755"/>
        <v>55846</v>
      </c>
      <c r="C12080" s="8" t="b">
        <f t="shared" si="753"/>
        <v>1</v>
      </c>
      <c r="D12080" s="21" t="b">
        <f t="shared" si="752"/>
        <v>0</v>
      </c>
      <c r="E12080" s="14" t="b">
        <f t="shared" si="754"/>
        <v>0</v>
      </c>
      <c r="F12080" s="3"/>
      <c r="G12080" s="5">
        <v>60996</v>
      </c>
    </row>
    <row r="12081" spans="2:7">
      <c r="B12081" s="24">
        <f t="shared" si="755"/>
        <v>55847</v>
      </c>
      <c r="C12081" s="8" t="b">
        <f t="shared" si="753"/>
        <v>1</v>
      </c>
      <c r="D12081" s="21" t="b">
        <f t="shared" si="752"/>
        <v>0</v>
      </c>
      <c r="E12081" s="14" t="b">
        <f t="shared" si="754"/>
        <v>0</v>
      </c>
      <c r="F12081" s="3"/>
      <c r="G12081" s="5">
        <v>60997</v>
      </c>
    </row>
    <row r="12082" spans="2:7">
      <c r="B12082" s="24">
        <f t="shared" si="755"/>
        <v>55848</v>
      </c>
      <c r="C12082" s="8" t="b">
        <f t="shared" si="753"/>
        <v>0</v>
      </c>
      <c r="D12082" s="21" t="b">
        <f t="shared" si="752"/>
        <v>0</v>
      </c>
      <c r="E12082" s="14">
        <f t="shared" si="754"/>
        <v>55848</v>
      </c>
      <c r="F12082" s="3"/>
      <c r="G12082" s="5">
        <v>61000</v>
      </c>
    </row>
    <row r="12083" spans="2:7">
      <c r="B12083" s="24">
        <f t="shared" si="755"/>
        <v>55849</v>
      </c>
      <c r="C12083" s="8" t="b">
        <f t="shared" si="753"/>
        <v>0</v>
      </c>
      <c r="D12083" s="21" t="b">
        <f t="shared" si="752"/>
        <v>0</v>
      </c>
      <c r="E12083" s="14">
        <f t="shared" si="754"/>
        <v>55849</v>
      </c>
      <c r="F12083" s="3"/>
      <c r="G12083" s="5">
        <v>61001</v>
      </c>
    </row>
    <row r="12084" spans="2:7">
      <c r="B12084" s="24">
        <f t="shared" si="755"/>
        <v>55850</v>
      </c>
      <c r="C12084" s="8" t="b">
        <f t="shared" si="753"/>
        <v>0</v>
      </c>
      <c r="D12084" s="21" t="b">
        <f t="shared" si="752"/>
        <v>0</v>
      </c>
      <c r="E12084" s="14">
        <f t="shared" si="754"/>
        <v>55850</v>
      </c>
      <c r="F12084" s="3"/>
      <c r="G12084" s="5">
        <v>61002</v>
      </c>
    </row>
    <row r="12085" spans="2:7">
      <c r="B12085" s="24">
        <f t="shared" si="755"/>
        <v>55851</v>
      </c>
      <c r="C12085" s="8" t="b">
        <f t="shared" si="753"/>
        <v>0</v>
      </c>
      <c r="D12085" s="21" t="b">
        <f t="shared" si="752"/>
        <v>0</v>
      </c>
      <c r="E12085" s="14">
        <f t="shared" si="754"/>
        <v>55851</v>
      </c>
      <c r="F12085" s="3"/>
      <c r="G12085" s="5">
        <v>61003</v>
      </c>
    </row>
    <row r="12086" spans="2:7">
      <c r="B12086" s="24">
        <f t="shared" si="755"/>
        <v>55852</v>
      </c>
      <c r="C12086" s="8" t="b">
        <f t="shared" si="753"/>
        <v>0</v>
      </c>
      <c r="D12086" s="21" t="b">
        <f t="shared" si="752"/>
        <v>0</v>
      </c>
      <c r="E12086" s="14">
        <f t="shared" si="754"/>
        <v>55852</v>
      </c>
      <c r="F12086" s="3"/>
      <c r="G12086" s="5">
        <v>61004</v>
      </c>
    </row>
    <row r="12087" spans="2:7">
      <c r="B12087" s="24">
        <f t="shared" si="755"/>
        <v>55853</v>
      </c>
      <c r="C12087" s="8" t="b">
        <f t="shared" si="753"/>
        <v>1</v>
      </c>
      <c r="D12087" s="21" t="b">
        <f t="shared" si="752"/>
        <v>0</v>
      </c>
      <c r="E12087" s="14" t="b">
        <f t="shared" si="754"/>
        <v>0</v>
      </c>
      <c r="F12087" s="3"/>
      <c r="G12087" s="5">
        <v>61007</v>
      </c>
    </row>
    <row r="12088" spans="2:7">
      <c r="B12088" s="24">
        <f t="shared" si="755"/>
        <v>55854</v>
      </c>
      <c r="C12088" s="8" t="b">
        <f t="shared" si="753"/>
        <v>1</v>
      </c>
      <c r="D12088" s="21" t="b">
        <f t="shared" si="752"/>
        <v>0</v>
      </c>
      <c r="E12088" s="14" t="b">
        <f t="shared" si="754"/>
        <v>0</v>
      </c>
      <c r="F12088" s="3"/>
      <c r="G12088" s="5">
        <v>61008</v>
      </c>
    </row>
    <row r="12089" spans="2:7">
      <c r="B12089" s="24">
        <f t="shared" si="755"/>
        <v>55855</v>
      </c>
      <c r="C12089" s="8" t="b">
        <f t="shared" si="753"/>
        <v>0</v>
      </c>
      <c r="D12089" s="21" t="b">
        <f t="shared" si="752"/>
        <v>0</v>
      </c>
      <c r="E12089" s="14">
        <f t="shared" si="754"/>
        <v>55855</v>
      </c>
      <c r="F12089" s="3"/>
      <c r="G12089" s="5">
        <v>61009</v>
      </c>
    </row>
    <row r="12090" spans="2:7">
      <c r="B12090" s="24">
        <f t="shared" si="755"/>
        <v>55856</v>
      </c>
      <c r="C12090" s="8" t="b">
        <f t="shared" si="753"/>
        <v>0</v>
      </c>
      <c r="D12090" s="21" t="b">
        <f t="shared" si="752"/>
        <v>0</v>
      </c>
      <c r="E12090" s="14">
        <f t="shared" si="754"/>
        <v>55856</v>
      </c>
      <c r="F12090" s="3"/>
      <c r="G12090" s="5">
        <v>61010</v>
      </c>
    </row>
    <row r="12091" spans="2:7">
      <c r="B12091" s="24">
        <f t="shared" si="755"/>
        <v>55857</v>
      </c>
      <c r="C12091" s="8" t="b">
        <f t="shared" si="753"/>
        <v>0</v>
      </c>
      <c r="D12091" s="21" t="b">
        <f t="shared" si="752"/>
        <v>0</v>
      </c>
      <c r="E12091" s="14">
        <f t="shared" si="754"/>
        <v>55857</v>
      </c>
      <c r="F12091" s="3"/>
      <c r="G12091" s="5">
        <v>61011</v>
      </c>
    </row>
    <row r="12092" spans="2:7">
      <c r="B12092" s="24">
        <f t="shared" si="755"/>
        <v>55858</v>
      </c>
      <c r="C12092" s="8" t="b">
        <f t="shared" si="753"/>
        <v>0</v>
      </c>
      <c r="D12092" s="21" t="b">
        <f t="shared" si="752"/>
        <v>0</v>
      </c>
      <c r="E12092" s="14">
        <f t="shared" si="754"/>
        <v>55858</v>
      </c>
      <c r="F12092" s="3"/>
      <c r="G12092" s="5">
        <v>61014</v>
      </c>
    </row>
    <row r="12093" spans="2:7">
      <c r="B12093" s="24">
        <f t="shared" si="755"/>
        <v>55859</v>
      </c>
      <c r="C12093" s="8" t="b">
        <f t="shared" si="753"/>
        <v>0</v>
      </c>
      <c r="D12093" s="21" t="b">
        <f t="shared" si="752"/>
        <v>0</v>
      </c>
      <c r="E12093" s="14">
        <f t="shared" si="754"/>
        <v>55859</v>
      </c>
      <c r="F12093" s="3"/>
      <c r="G12093" s="5">
        <v>61015</v>
      </c>
    </row>
    <row r="12094" spans="2:7">
      <c r="B12094" s="24">
        <f t="shared" si="755"/>
        <v>55860</v>
      </c>
      <c r="C12094" s="8" t="b">
        <f t="shared" si="753"/>
        <v>1</v>
      </c>
      <c r="D12094" s="21" t="b">
        <f t="shared" si="752"/>
        <v>0</v>
      </c>
      <c r="E12094" s="14" t="b">
        <f t="shared" si="754"/>
        <v>0</v>
      </c>
      <c r="F12094" s="3"/>
      <c r="G12094" s="5">
        <v>61016</v>
      </c>
    </row>
    <row r="12095" spans="2:7">
      <c r="B12095" s="24">
        <f t="shared" si="755"/>
        <v>55861</v>
      </c>
      <c r="C12095" s="8" t="b">
        <f t="shared" si="753"/>
        <v>1</v>
      </c>
      <c r="D12095" s="21" t="b">
        <f t="shared" si="752"/>
        <v>0</v>
      </c>
      <c r="E12095" s="14" t="b">
        <f t="shared" si="754"/>
        <v>0</v>
      </c>
      <c r="F12095" s="3"/>
      <c r="G12095" s="5">
        <v>61017</v>
      </c>
    </row>
    <row r="12096" spans="2:7">
      <c r="B12096" s="24">
        <f t="shared" si="755"/>
        <v>55862</v>
      </c>
      <c r="C12096" s="8" t="b">
        <f t="shared" si="753"/>
        <v>0</v>
      </c>
      <c r="D12096" s="21" t="b">
        <f t="shared" si="752"/>
        <v>0</v>
      </c>
      <c r="E12096" s="14">
        <f t="shared" si="754"/>
        <v>55862</v>
      </c>
      <c r="F12096" s="3"/>
      <c r="G12096" s="5">
        <v>61018</v>
      </c>
    </row>
    <row r="12097" spans="2:7">
      <c r="B12097" s="24">
        <f t="shared" si="755"/>
        <v>55863</v>
      </c>
      <c r="C12097" s="8" t="b">
        <f t="shared" si="753"/>
        <v>0</v>
      </c>
      <c r="D12097" s="21" t="b">
        <f t="shared" si="752"/>
        <v>0</v>
      </c>
      <c r="E12097" s="14">
        <f t="shared" si="754"/>
        <v>55863</v>
      </c>
      <c r="F12097" s="3"/>
      <c r="G12097" s="5">
        <v>61021</v>
      </c>
    </row>
    <row r="12098" spans="2:7">
      <c r="B12098" s="24">
        <f t="shared" si="755"/>
        <v>55864</v>
      </c>
      <c r="C12098" s="8" t="b">
        <f t="shared" si="753"/>
        <v>0</v>
      </c>
      <c r="D12098" s="21" t="b">
        <f t="shared" si="752"/>
        <v>0</v>
      </c>
      <c r="E12098" s="14">
        <f t="shared" si="754"/>
        <v>55864</v>
      </c>
      <c r="F12098" s="3"/>
      <c r="G12098" s="5">
        <v>61022</v>
      </c>
    </row>
    <row r="12099" spans="2:7">
      <c r="B12099" s="24">
        <f t="shared" si="755"/>
        <v>55865</v>
      </c>
      <c r="C12099" s="8" t="b">
        <f t="shared" si="753"/>
        <v>0</v>
      </c>
      <c r="D12099" s="21" t="b">
        <f t="shared" ref="D12099:D12162" si="756">IF(TYPE(VLOOKUP(B12099,Holidays,1,0))&lt;&gt;1,FALSE,TRUE)</f>
        <v>0</v>
      </c>
      <c r="E12099" s="14">
        <f t="shared" si="754"/>
        <v>55865</v>
      </c>
      <c r="F12099" s="3"/>
      <c r="G12099" s="5">
        <v>61023</v>
      </c>
    </row>
    <row r="12100" spans="2:7">
      <c r="B12100" s="24">
        <f t="shared" si="755"/>
        <v>55866</v>
      </c>
      <c r="C12100" s="8" t="b">
        <f t="shared" ref="C12100:C12163" si="757">IF(WEEKDAY(B12100,2)&gt;5,TRUE)</f>
        <v>0</v>
      </c>
      <c r="D12100" s="21" t="b">
        <f t="shared" si="756"/>
        <v>0</v>
      </c>
      <c r="E12100" s="14">
        <f t="shared" ref="E12100:E12163" si="758">IF(OR(C12100,D12100),FALSE,B12100)</f>
        <v>55866</v>
      </c>
      <c r="F12100" s="3"/>
      <c r="G12100" s="5">
        <v>61024</v>
      </c>
    </row>
    <row r="12101" spans="2:7">
      <c r="B12101" s="24">
        <f t="shared" ref="B12101:B12164" si="759">B12100+1</f>
        <v>55867</v>
      </c>
      <c r="C12101" s="8" t="b">
        <f t="shared" si="757"/>
        <v>1</v>
      </c>
      <c r="D12101" s="21" t="b">
        <f t="shared" si="756"/>
        <v>0</v>
      </c>
      <c r="E12101" s="14" t="b">
        <f t="shared" si="758"/>
        <v>0</v>
      </c>
      <c r="F12101" s="3"/>
      <c r="G12101" s="5">
        <v>61025</v>
      </c>
    </row>
    <row r="12102" spans="2:7">
      <c r="B12102" s="24">
        <f t="shared" si="759"/>
        <v>55868</v>
      </c>
      <c r="C12102" s="8" t="b">
        <f t="shared" si="757"/>
        <v>1</v>
      </c>
      <c r="D12102" s="21" t="b">
        <f t="shared" si="756"/>
        <v>0</v>
      </c>
      <c r="E12102" s="14" t="b">
        <f t="shared" si="758"/>
        <v>0</v>
      </c>
      <c r="F12102" s="3"/>
      <c r="G12102" s="5">
        <v>61028</v>
      </c>
    </row>
    <row r="12103" spans="2:7">
      <c r="B12103" s="24">
        <f t="shared" si="759"/>
        <v>55869</v>
      </c>
      <c r="C12103" s="8" t="b">
        <f t="shared" si="757"/>
        <v>0</v>
      </c>
      <c r="D12103" s="21" t="b">
        <f t="shared" si="756"/>
        <v>0</v>
      </c>
      <c r="E12103" s="14">
        <f t="shared" si="758"/>
        <v>55869</v>
      </c>
      <c r="F12103" s="3"/>
      <c r="G12103" s="5">
        <v>61029</v>
      </c>
    </row>
    <row r="12104" spans="2:7">
      <c r="B12104" s="24">
        <f t="shared" si="759"/>
        <v>55870</v>
      </c>
      <c r="C12104" s="8" t="b">
        <f t="shared" si="757"/>
        <v>0</v>
      </c>
      <c r="D12104" s="21" t="b">
        <f t="shared" si="756"/>
        <v>0</v>
      </c>
      <c r="E12104" s="14">
        <f t="shared" si="758"/>
        <v>55870</v>
      </c>
      <c r="F12104" s="3"/>
      <c r="G12104" s="5">
        <v>61030</v>
      </c>
    </row>
    <row r="12105" spans="2:7">
      <c r="B12105" s="24">
        <f t="shared" si="759"/>
        <v>55871</v>
      </c>
      <c r="C12105" s="8" t="b">
        <f t="shared" si="757"/>
        <v>0</v>
      </c>
      <c r="D12105" s="21" t="b">
        <f t="shared" si="756"/>
        <v>0</v>
      </c>
      <c r="E12105" s="14">
        <f t="shared" si="758"/>
        <v>55871</v>
      </c>
      <c r="F12105" s="3"/>
      <c r="G12105" s="5">
        <v>61031</v>
      </c>
    </row>
    <row r="12106" spans="2:7">
      <c r="B12106" s="24">
        <f t="shared" si="759"/>
        <v>55872</v>
      </c>
      <c r="C12106" s="8" t="b">
        <f t="shared" si="757"/>
        <v>0</v>
      </c>
      <c r="D12106" s="21" t="b">
        <f t="shared" si="756"/>
        <v>0</v>
      </c>
      <c r="E12106" s="14">
        <f t="shared" si="758"/>
        <v>55872</v>
      </c>
      <c r="F12106" s="3"/>
      <c r="G12106" s="5">
        <v>61032</v>
      </c>
    </row>
    <row r="12107" spans="2:7">
      <c r="B12107" s="24">
        <f t="shared" si="759"/>
        <v>55873</v>
      </c>
      <c r="C12107" s="8" t="b">
        <f t="shared" si="757"/>
        <v>0</v>
      </c>
      <c r="D12107" s="21" t="b">
        <f t="shared" si="756"/>
        <v>0</v>
      </c>
      <c r="E12107" s="14">
        <f t="shared" si="758"/>
        <v>55873</v>
      </c>
      <c r="F12107" s="3"/>
      <c r="G12107" s="5">
        <v>61035</v>
      </c>
    </row>
    <row r="12108" spans="2:7">
      <c r="B12108" s="24">
        <f t="shared" si="759"/>
        <v>55874</v>
      </c>
      <c r="C12108" s="8" t="b">
        <f t="shared" si="757"/>
        <v>1</v>
      </c>
      <c r="D12108" s="21" t="b">
        <f t="shared" si="756"/>
        <v>0</v>
      </c>
      <c r="E12108" s="14" t="b">
        <f t="shared" si="758"/>
        <v>0</v>
      </c>
      <c r="F12108" s="3"/>
      <c r="G12108" s="5">
        <v>61036</v>
      </c>
    </row>
    <row r="12109" spans="2:7">
      <c r="B12109" s="24">
        <f t="shared" si="759"/>
        <v>55875</v>
      </c>
      <c r="C12109" s="8" t="b">
        <f t="shared" si="757"/>
        <v>1</v>
      </c>
      <c r="D12109" s="21" t="b">
        <f t="shared" si="756"/>
        <v>0</v>
      </c>
      <c r="E12109" s="14" t="b">
        <f t="shared" si="758"/>
        <v>0</v>
      </c>
      <c r="F12109" s="3"/>
      <c r="G12109" s="5">
        <v>61037</v>
      </c>
    </row>
    <row r="12110" spans="2:7">
      <c r="B12110" s="24">
        <f t="shared" si="759"/>
        <v>55876</v>
      </c>
      <c r="C12110" s="8" t="b">
        <f t="shared" si="757"/>
        <v>0</v>
      </c>
      <c r="D12110" s="21" t="b">
        <f t="shared" si="756"/>
        <v>0</v>
      </c>
      <c r="E12110" s="14">
        <f t="shared" si="758"/>
        <v>55876</v>
      </c>
      <c r="F12110" s="3"/>
      <c r="G12110" s="5">
        <v>61038</v>
      </c>
    </row>
    <row r="12111" spans="2:7">
      <c r="B12111" s="24">
        <f t="shared" si="759"/>
        <v>55877</v>
      </c>
      <c r="C12111" s="8" t="b">
        <f t="shared" si="757"/>
        <v>0</v>
      </c>
      <c r="D12111" s="21" t="b">
        <f t="shared" si="756"/>
        <v>0</v>
      </c>
      <c r="E12111" s="14">
        <f t="shared" si="758"/>
        <v>55877</v>
      </c>
      <c r="F12111" s="3"/>
      <c r="G12111" s="5">
        <v>61039</v>
      </c>
    </row>
    <row r="12112" spans="2:7">
      <c r="B12112" s="24">
        <f t="shared" si="759"/>
        <v>55878</v>
      </c>
      <c r="C12112" s="8" t="b">
        <f t="shared" si="757"/>
        <v>0</v>
      </c>
      <c r="D12112" s="21" t="b">
        <f t="shared" si="756"/>
        <v>1</v>
      </c>
      <c r="E12112" s="14" t="b">
        <f t="shared" si="758"/>
        <v>0</v>
      </c>
      <c r="F12112" s="3"/>
      <c r="G12112" s="5">
        <v>61042</v>
      </c>
    </row>
    <row r="12113" spans="2:7">
      <c r="B12113" s="24">
        <f t="shared" si="759"/>
        <v>55879</v>
      </c>
      <c r="C12113" s="8" t="b">
        <f t="shared" si="757"/>
        <v>0</v>
      </c>
      <c r="D12113" s="21" t="b">
        <f t="shared" si="756"/>
        <v>1</v>
      </c>
      <c r="E12113" s="14" t="b">
        <f t="shared" si="758"/>
        <v>0</v>
      </c>
      <c r="F12113" s="3"/>
      <c r="G12113" s="5">
        <v>61043</v>
      </c>
    </row>
    <row r="12114" spans="2:7">
      <c r="B12114" s="24">
        <f t="shared" si="759"/>
        <v>55880</v>
      </c>
      <c r="C12114" s="8" t="b">
        <f t="shared" si="757"/>
        <v>0</v>
      </c>
      <c r="D12114" s="21" t="b">
        <f t="shared" si="756"/>
        <v>0</v>
      </c>
      <c r="E12114" s="14">
        <f t="shared" si="758"/>
        <v>55880</v>
      </c>
      <c r="F12114" s="3"/>
      <c r="G12114" s="5">
        <v>61044</v>
      </c>
    </row>
    <row r="12115" spans="2:7">
      <c r="B12115" s="24">
        <f t="shared" si="759"/>
        <v>55881</v>
      </c>
      <c r="C12115" s="8" t="b">
        <f t="shared" si="757"/>
        <v>1</v>
      </c>
      <c r="D12115" s="21" t="b">
        <f t="shared" si="756"/>
        <v>0</v>
      </c>
      <c r="E12115" s="14" t="b">
        <f t="shared" si="758"/>
        <v>0</v>
      </c>
      <c r="F12115" s="3"/>
      <c r="G12115" s="5">
        <v>61045</v>
      </c>
    </row>
    <row r="12116" spans="2:7">
      <c r="B12116" s="24">
        <f t="shared" si="759"/>
        <v>55882</v>
      </c>
      <c r="C12116" s="8" t="b">
        <f t="shared" si="757"/>
        <v>1</v>
      </c>
      <c r="D12116" s="21" t="b">
        <f t="shared" si="756"/>
        <v>0</v>
      </c>
      <c r="E12116" s="14" t="b">
        <f t="shared" si="758"/>
        <v>0</v>
      </c>
      <c r="F12116" s="3"/>
      <c r="G12116" s="5">
        <v>61046</v>
      </c>
    </row>
    <row r="12117" spans="2:7">
      <c r="B12117" s="24">
        <f t="shared" si="759"/>
        <v>55883</v>
      </c>
      <c r="C12117" s="8" t="b">
        <f t="shared" si="757"/>
        <v>0</v>
      </c>
      <c r="D12117" s="21" t="b">
        <f t="shared" si="756"/>
        <v>0</v>
      </c>
      <c r="E12117" s="14">
        <f t="shared" si="758"/>
        <v>55883</v>
      </c>
      <c r="F12117" s="3"/>
      <c r="G12117" s="5">
        <v>61049</v>
      </c>
    </row>
    <row r="12118" spans="2:7">
      <c r="B12118" s="24">
        <f t="shared" si="759"/>
        <v>55884</v>
      </c>
      <c r="C12118" s="8" t="b">
        <f t="shared" si="757"/>
        <v>0</v>
      </c>
      <c r="D12118" s="21" t="b">
        <f t="shared" si="756"/>
        <v>0</v>
      </c>
      <c r="E12118" s="14">
        <f t="shared" si="758"/>
        <v>55884</v>
      </c>
      <c r="F12118" s="3"/>
      <c r="G12118" s="5">
        <v>61050</v>
      </c>
    </row>
    <row r="12119" spans="2:7">
      <c r="B12119" s="24">
        <f t="shared" si="759"/>
        <v>55885</v>
      </c>
      <c r="C12119" s="8" t="b">
        <f t="shared" si="757"/>
        <v>0</v>
      </c>
      <c r="D12119" s="21" t="b">
        <f t="shared" si="756"/>
        <v>1</v>
      </c>
      <c r="E12119" s="14" t="b">
        <f t="shared" si="758"/>
        <v>0</v>
      </c>
      <c r="F12119" s="3"/>
      <c r="G12119" s="5">
        <v>61051</v>
      </c>
    </row>
    <row r="12120" spans="2:7">
      <c r="B12120" s="24">
        <f t="shared" si="759"/>
        <v>55886</v>
      </c>
      <c r="C12120" s="8" t="b">
        <f t="shared" si="757"/>
        <v>0</v>
      </c>
      <c r="D12120" s="21" t="b">
        <f t="shared" si="756"/>
        <v>0</v>
      </c>
      <c r="E12120" s="14">
        <f t="shared" si="758"/>
        <v>55886</v>
      </c>
      <c r="F12120" s="3"/>
      <c r="G12120" s="5">
        <v>61052</v>
      </c>
    </row>
    <row r="12121" spans="2:7">
      <c r="B12121" s="24">
        <f t="shared" si="759"/>
        <v>55887</v>
      </c>
      <c r="C12121" s="8" t="b">
        <f t="shared" si="757"/>
        <v>0</v>
      </c>
      <c r="D12121" s="21" t="b">
        <f t="shared" si="756"/>
        <v>0</v>
      </c>
      <c r="E12121" s="14">
        <f t="shared" si="758"/>
        <v>55887</v>
      </c>
      <c r="F12121" s="3"/>
      <c r="G12121" s="5">
        <v>61053</v>
      </c>
    </row>
    <row r="12122" spans="2:7">
      <c r="B12122" s="24">
        <f t="shared" si="759"/>
        <v>55888</v>
      </c>
      <c r="C12122" s="8" t="b">
        <f t="shared" si="757"/>
        <v>1</v>
      </c>
      <c r="D12122" s="21" t="b">
        <f t="shared" si="756"/>
        <v>0</v>
      </c>
      <c r="E12122" s="14" t="b">
        <f t="shared" si="758"/>
        <v>0</v>
      </c>
      <c r="F12122" s="3"/>
      <c r="G12122" s="5">
        <v>61056</v>
      </c>
    </row>
    <row r="12123" spans="2:7">
      <c r="B12123" s="24">
        <f t="shared" si="759"/>
        <v>55889</v>
      </c>
      <c r="C12123" s="8" t="b">
        <f t="shared" si="757"/>
        <v>1</v>
      </c>
      <c r="D12123" s="21" t="b">
        <f t="shared" si="756"/>
        <v>0</v>
      </c>
      <c r="E12123" s="14" t="b">
        <f t="shared" si="758"/>
        <v>0</v>
      </c>
      <c r="F12123" s="3"/>
      <c r="G12123" s="5">
        <v>61057</v>
      </c>
    </row>
    <row r="12124" spans="2:7">
      <c r="B12124" s="24">
        <f t="shared" si="759"/>
        <v>55890</v>
      </c>
      <c r="C12124" s="8" t="b">
        <f t="shared" si="757"/>
        <v>0</v>
      </c>
      <c r="D12124" s="21" t="b">
        <f t="shared" si="756"/>
        <v>0</v>
      </c>
      <c r="E12124" s="14">
        <f t="shared" si="758"/>
        <v>55890</v>
      </c>
      <c r="F12124" s="3"/>
      <c r="G12124" s="5">
        <v>61058</v>
      </c>
    </row>
    <row r="12125" spans="2:7">
      <c r="B12125" s="24">
        <f t="shared" si="759"/>
        <v>55891</v>
      </c>
      <c r="C12125" s="8" t="b">
        <f t="shared" si="757"/>
        <v>0</v>
      </c>
      <c r="D12125" s="21" t="b">
        <f t="shared" si="756"/>
        <v>0</v>
      </c>
      <c r="E12125" s="14">
        <f t="shared" si="758"/>
        <v>55891</v>
      </c>
      <c r="F12125" s="3"/>
      <c r="G12125" s="5">
        <v>61059</v>
      </c>
    </row>
    <row r="12126" spans="2:7">
      <c r="B12126" s="24">
        <f t="shared" si="759"/>
        <v>55892</v>
      </c>
      <c r="C12126" s="8" t="b">
        <f t="shared" si="757"/>
        <v>0</v>
      </c>
      <c r="D12126" s="21" t="b">
        <f t="shared" si="756"/>
        <v>0</v>
      </c>
      <c r="E12126" s="14">
        <f t="shared" si="758"/>
        <v>55892</v>
      </c>
      <c r="F12126" s="3"/>
      <c r="G12126" s="5">
        <v>61060</v>
      </c>
    </row>
    <row r="12127" spans="2:7">
      <c r="B12127" s="24">
        <f t="shared" si="759"/>
        <v>55893</v>
      </c>
      <c r="C12127" s="8" t="b">
        <f t="shared" si="757"/>
        <v>0</v>
      </c>
      <c r="D12127" s="21" t="b">
        <f t="shared" si="756"/>
        <v>0</v>
      </c>
      <c r="E12127" s="14">
        <f t="shared" si="758"/>
        <v>55893</v>
      </c>
      <c r="F12127" s="3"/>
      <c r="G12127" s="5">
        <v>61063</v>
      </c>
    </row>
    <row r="12128" spans="2:7">
      <c r="B12128" s="24">
        <f t="shared" si="759"/>
        <v>55894</v>
      </c>
      <c r="C12128" s="8" t="b">
        <f t="shared" si="757"/>
        <v>0</v>
      </c>
      <c r="D12128" s="21" t="b">
        <f t="shared" si="756"/>
        <v>0</v>
      </c>
      <c r="E12128" s="14">
        <f t="shared" si="758"/>
        <v>55894</v>
      </c>
      <c r="F12128" s="3"/>
      <c r="G12128" s="5">
        <v>61064</v>
      </c>
    </row>
    <row r="12129" spans="2:7">
      <c r="B12129" s="24">
        <f t="shared" si="759"/>
        <v>55895</v>
      </c>
      <c r="C12129" s="8" t="b">
        <f t="shared" si="757"/>
        <v>1</v>
      </c>
      <c r="D12129" s="21" t="b">
        <f t="shared" si="756"/>
        <v>0</v>
      </c>
      <c r="E12129" s="14" t="b">
        <f t="shared" si="758"/>
        <v>0</v>
      </c>
      <c r="F12129" s="3"/>
      <c r="G12129" s="5">
        <v>61065</v>
      </c>
    </row>
    <row r="12130" spans="2:7">
      <c r="B12130" s="24">
        <f t="shared" si="759"/>
        <v>55896</v>
      </c>
      <c r="C12130" s="8" t="b">
        <f t="shared" si="757"/>
        <v>1</v>
      </c>
      <c r="D12130" s="21" t="b">
        <f t="shared" si="756"/>
        <v>0</v>
      </c>
      <c r="E12130" s="14" t="b">
        <f t="shared" si="758"/>
        <v>0</v>
      </c>
      <c r="F12130" s="3"/>
      <c r="G12130" s="5">
        <v>61066</v>
      </c>
    </row>
    <row r="12131" spans="2:7">
      <c r="B12131" s="24">
        <f t="shared" si="759"/>
        <v>55897</v>
      </c>
      <c r="C12131" s="8" t="b">
        <f t="shared" si="757"/>
        <v>0</v>
      </c>
      <c r="D12131" s="21" t="b">
        <f t="shared" si="756"/>
        <v>0</v>
      </c>
      <c r="E12131" s="14">
        <f t="shared" si="758"/>
        <v>55897</v>
      </c>
      <c r="F12131" s="3"/>
      <c r="G12131" s="5">
        <v>61067</v>
      </c>
    </row>
    <row r="12132" spans="2:7">
      <c r="B12132" s="24">
        <f t="shared" si="759"/>
        <v>55898</v>
      </c>
      <c r="C12132" s="8" t="b">
        <f t="shared" si="757"/>
        <v>0</v>
      </c>
      <c r="D12132" s="21" t="b">
        <f t="shared" si="756"/>
        <v>0</v>
      </c>
      <c r="E12132" s="14">
        <f t="shared" si="758"/>
        <v>55898</v>
      </c>
      <c r="F12132" s="3"/>
      <c r="G12132" s="5">
        <v>61070</v>
      </c>
    </row>
    <row r="12133" spans="2:7">
      <c r="B12133" s="24">
        <f t="shared" si="759"/>
        <v>55899</v>
      </c>
      <c r="C12133" s="8" t="b">
        <f t="shared" si="757"/>
        <v>0</v>
      </c>
      <c r="D12133" s="21" t="b">
        <f t="shared" si="756"/>
        <v>0</v>
      </c>
      <c r="E12133" s="14">
        <f t="shared" si="758"/>
        <v>55899</v>
      </c>
      <c r="F12133" s="3"/>
      <c r="G12133" s="5">
        <v>61071</v>
      </c>
    </row>
    <row r="12134" spans="2:7">
      <c r="B12134" s="24">
        <f t="shared" si="759"/>
        <v>55900</v>
      </c>
      <c r="C12134" s="8" t="b">
        <f t="shared" si="757"/>
        <v>0</v>
      </c>
      <c r="D12134" s="21" t="b">
        <f t="shared" si="756"/>
        <v>0</v>
      </c>
      <c r="E12134" s="14">
        <f t="shared" si="758"/>
        <v>55900</v>
      </c>
      <c r="F12134" s="3"/>
      <c r="G12134" s="5">
        <v>61072</v>
      </c>
    </row>
    <row r="12135" spans="2:7">
      <c r="B12135" s="24">
        <f t="shared" si="759"/>
        <v>55901</v>
      </c>
      <c r="C12135" s="8" t="b">
        <f t="shared" si="757"/>
        <v>0</v>
      </c>
      <c r="D12135" s="21" t="b">
        <f t="shared" si="756"/>
        <v>0</v>
      </c>
      <c r="E12135" s="14">
        <f t="shared" si="758"/>
        <v>55901</v>
      </c>
      <c r="F12135" s="3"/>
      <c r="G12135" s="5">
        <v>61073</v>
      </c>
    </row>
    <row r="12136" spans="2:7">
      <c r="B12136" s="24">
        <f t="shared" si="759"/>
        <v>55902</v>
      </c>
      <c r="C12136" s="8" t="b">
        <f t="shared" si="757"/>
        <v>1</v>
      </c>
      <c r="D12136" s="21" t="b">
        <f t="shared" si="756"/>
        <v>0</v>
      </c>
      <c r="E12136" s="14" t="b">
        <f t="shared" si="758"/>
        <v>0</v>
      </c>
      <c r="F12136" s="3"/>
      <c r="G12136" s="5">
        <v>61074</v>
      </c>
    </row>
    <row r="12137" spans="2:7">
      <c r="B12137" s="24">
        <f t="shared" si="759"/>
        <v>55903</v>
      </c>
      <c r="C12137" s="8" t="b">
        <f t="shared" si="757"/>
        <v>1</v>
      </c>
      <c r="D12137" s="21" t="b">
        <f t="shared" si="756"/>
        <v>0</v>
      </c>
      <c r="E12137" s="14" t="b">
        <f t="shared" si="758"/>
        <v>0</v>
      </c>
      <c r="F12137" s="3"/>
      <c r="G12137" s="5">
        <v>61077</v>
      </c>
    </row>
    <row r="12138" spans="2:7">
      <c r="B12138" s="24">
        <f t="shared" si="759"/>
        <v>55904</v>
      </c>
      <c r="C12138" s="8" t="b">
        <f t="shared" si="757"/>
        <v>0</v>
      </c>
      <c r="D12138" s="21" t="b">
        <f t="shared" si="756"/>
        <v>0</v>
      </c>
      <c r="E12138" s="14">
        <f t="shared" si="758"/>
        <v>55904</v>
      </c>
      <c r="F12138" s="3"/>
      <c r="G12138" s="5">
        <v>61078</v>
      </c>
    </row>
    <row r="12139" spans="2:7">
      <c r="B12139" s="24">
        <f t="shared" si="759"/>
        <v>55905</v>
      </c>
      <c r="C12139" s="8" t="b">
        <f t="shared" si="757"/>
        <v>0</v>
      </c>
      <c r="D12139" s="21" t="b">
        <f t="shared" si="756"/>
        <v>0</v>
      </c>
      <c r="E12139" s="14">
        <f t="shared" si="758"/>
        <v>55905</v>
      </c>
      <c r="F12139" s="3"/>
      <c r="G12139" s="5">
        <v>61079</v>
      </c>
    </row>
    <row r="12140" spans="2:7">
      <c r="B12140" s="24">
        <f t="shared" si="759"/>
        <v>55906</v>
      </c>
      <c r="C12140" s="8" t="b">
        <f t="shared" si="757"/>
        <v>0</v>
      </c>
      <c r="D12140" s="21" t="b">
        <f t="shared" si="756"/>
        <v>0</v>
      </c>
      <c r="E12140" s="14">
        <f t="shared" si="758"/>
        <v>55906</v>
      </c>
      <c r="F12140" s="3"/>
      <c r="G12140" s="5">
        <v>61080</v>
      </c>
    </row>
    <row r="12141" spans="2:7">
      <c r="B12141" s="24">
        <f t="shared" si="759"/>
        <v>55907</v>
      </c>
      <c r="C12141" s="8" t="b">
        <f t="shared" si="757"/>
        <v>0</v>
      </c>
      <c r="D12141" s="21" t="b">
        <f t="shared" si="756"/>
        <v>0</v>
      </c>
      <c r="E12141" s="14">
        <f t="shared" si="758"/>
        <v>55907</v>
      </c>
      <c r="F12141" s="3"/>
      <c r="G12141" s="5">
        <v>61081</v>
      </c>
    </row>
    <row r="12142" spans="2:7">
      <c r="B12142" s="24">
        <f t="shared" si="759"/>
        <v>55908</v>
      </c>
      <c r="C12142" s="8" t="b">
        <f t="shared" si="757"/>
        <v>0</v>
      </c>
      <c r="D12142" s="21" t="b">
        <f t="shared" si="756"/>
        <v>0</v>
      </c>
      <c r="E12142" s="14">
        <f t="shared" si="758"/>
        <v>55908</v>
      </c>
      <c r="F12142" s="3"/>
      <c r="G12142" s="5">
        <v>61084</v>
      </c>
    </row>
    <row r="12143" spans="2:7">
      <c r="B12143" s="24">
        <f t="shared" si="759"/>
        <v>55909</v>
      </c>
      <c r="C12143" s="8" t="b">
        <f t="shared" si="757"/>
        <v>1</v>
      </c>
      <c r="D12143" s="21" t="b">
        <f t="shared" si="756"/>
        <v>0</v>
      </c>
      <c r="E12143" s="14" t="b">
        <f t="shared" si="758"/>
        <v>0</v>
      </c>
      <c r="F12143" s="3"/>
      <c r="G12143" s="5">
        <v>61085</v>
      </c>
    </row>
    <row r="12144" spans="2:7">
      <c r="B12144" s="24">
        <f t="shared" si="759"/>
        <v>55910</v>
      </c>
      <c r="C12144" s="8" t="b">
        <f t="shared" si="757"/>
        <v>1</v>
      </c>
      <c r="D12144" s="21" t="b">
        <f t="shared" si="756"/>
        <v>0</v>
      </c>
      <c r="E12144" s="14" t="b">
        <f t="shared" si="758"/>
        <v>0</v>
      </c>
      <c r="F12144" s="3"/>
      <c r="G12144" s="5">
        <v>61086</v>
      </c>
    </row>
    <row r="12145" spans="2:7">
      <c r="B12145" s="24">
        <f t="shared" si="759"/>
        <v>55911</v>
      </c>
      <c r="C12145" s="8" t="b">
        <f t="shared" si="757"/>
        <v>0</v>
      </c>
      <c r="D12145" s="21" t="b">
        <f t="shared" si="756"/>
        <v>0</v>
      </c>
      <c r="E12145" s="14">
        <f t="shared" si="758"/>
        <v>55911</v>
      </c>
      <c r="F12145" s="3"/>
      <c r="G12145" s="5">
        <v>61087</v>
      </c>
    </row>
    <row r="12146" spans="2:7">
      <c r="B12146" s="24">
        <f t="shared" si="759"/>
        <v>55912</v>
      </c>
      <c r="C12146" s="8" t="b">
        <f t="shared" si="757"/>
        <v>0</v>
      </c>
      <c r="D12146" s="21" t="b">
        <f t="shared" si="756"/>
        <v>0</v>
      </c>
      <c r="E12146" s="14">
        <f t="shared" si="758"/>
        <v>55912</v>
      </c>
      <c r="F12146" s="3"/>
      <c r="G12146" s="5">
        <v>61092</v>
      </c>
    </row>
    <row r="12147" spans="2:7">
      <c r="B12147" s="24">
        <f t="shared" si="759"/>
        <v>55913</v>
      </c>
      <c r="C12147" s="8" t="b">
        <f t="shared" si="757"/>
        <v>0</v>
      </c>
      <c r="D12147" s="21" t="b">
        <f t="shared" si="756"/>
        <v>0</v>
      </c>
      <c r="E12147" s="14">
        <f t="shared" si="758"/>
        <v>55913</v>
      </c>
      <c r="F12147" s="3"/>
      <c r="G12147" s="5">
        <v>61093</v>
      </c>
    </row>
    <row r="12148" spans="2:7">
      <c r="B12148" s="24">
        <f t="shared" si="759"/>
        <v>55914</v>
      </c>
      <c r="C12148" s="8" t="b">
        <f t="shared" si="757"/>
        <v>0</v>
      </c>
      <c r="D12148" s="21" t="b">
        <f t="shared" si="756"/>
        <v>0</v>
      </c>
      <c r="E12148" s="14">
        <f t="shared" si="758"/>
        <v>55914</v>
      </c>
      <c r="F12148" s="3"/>
      <c r="G12148" s="5">
        <v>61094</v>
      </c>
    </row>
    <row r="12149" spans="2:7">
      <c r="B12149" s="24">
        <f t="shared" si="759"/>
        <v>55915</v>
      </c>
      <c r="C12149" s="8" t="b">
        <f t="shared" si="757"/>
        <v>0</v>
      </c>
      <c r="D12149" s="21" t="b">
        <f t="shared" si="756"/>
        <v>0</v>
      </c>
      <c r="E12149" s="14">
        <f t="shared" si="758"/>
        <v>55915</v>
      </c>
      <c r="F12149" s="3"/>
      <c r="G12149" s="5">
        <v>61095</v>
      </c>
    </row>
    <row r="12150" spans="2:7">
      <c r="B12150" s="24">
        <f t="shared" si="759"/>
        <v>55916</v>
      </c>
      <c r="C12150" s="8" t="b">
        <f t="shared" si="757"/>
        <v>1</v>
      </c>
      <c r="D12150" s="21" t="b">
        <f t="shared" si="756"/>
        <v>0</v>
      </c>
      <c r="E12150" s="14" t="b">
        <f t="shared" si="758"/>
        <v>0</v>
      </c>
      <c r="F12150" s="3"/>
      <c r="G12150" s="5">
        <v>61098</v>
      </c>
    </row>
    <row r="12151" spans="2:7">
      <c r="B12151" s="24">
        <f t="shared" si="759"/>
        <v>55917</v>
      </c>
      <c r="C12151" s="8" t="b">
        <f t="shared" si="757"/>
        <v>1</v>
      </c>
      <c r="D12151" s="21" t="b">
        <f t="shared" si="756"/>
        <v>0</v>
      </c>
      <c r="E12151" s="14" t="b">
        <f t="shared" si="758"/>
        <v>0</v>
      </c>
      <c r="F12151" s="3"/>
      <c r="G12151" s="5">
        <v>61099</v>
      </c>
    </row>
    <row r="12152" spans="2:7">
      <c r="B12152" s="24">
        <f t="shared" si="759"/>
        <v>55918</v>
      </c>
      <c r="C12152" s="8" t="b">
        <f t="shared" si="757"/>
        <v>0</v>
      </c>
      <c r="D12152" s="21" t="b">
        <f t="shared" si="756"/>
        <v>0</v>
      </c>
      <c r="E12152" s="14">
        <f t="shared" si="758"/>
        <v>55918</v>
      </c>
      <c r="F12152" s="3"/>
      <c r="G12152" s="5">
        <v>61100</v>
      </c>
    </row>
    <row r="12153" spans="2:7">
      <c r="B12153" s="24">
        <f t="shared" si="759"/>
        <v>55919</v>
      </c>
      <c r="C12153" s="8" t="b">
        <f t="shared" si="757"/>
        <v>0</v>
      </c>
      <c r="D12153" s="21" t="b">
        <f t="shared" si="756"/>
        <v>0</v>
      </c>
      <c r="E12153" s="14">
        <f t="shared" si="758"/>
        <v>55919</v>
      </c>
      <c r="F12153" s="3"/>
      <c r="G12153" s="5">
        <v>61101</v>
      </c>
    </row>
    <row r="12154" spans="2:7">
      <c r="B12154" s="24">
        <f t="shared" si="759"/>
        <v>55920</v>
      </c>
      <c r="C12154" s="8" t="b">
        <f t="shared" si="757"/>
        <v>0</v>
      </c>
      <c r="D12154" s="21" t="b">
        <f t="shared" si="756"/>
        <v>0</v>
      </c>
      <c r="E12154" s="14">
        <f t="shared" si="758"/>
        <v>55920</v>
      </c>
      <c r="F12154" s="3"/>
      <c r="G12154" s="5">
        <v>61102</v>
      </c>
    </row>
    <row r="12155" spans="2:7">
      <c r="B12155" s="24">
        <f t="shared" si="759"/>
        <v>55921</v>
      </c>
      <c r="C12155" s="8" t="b">
        <f t="shared" si="757"/>
        <v>0</v>
      </c>
      <c r="D12155" s="21" t="b">
        <f t="shared" si="756"/>
        <v>0</v>
      </c>
      <c r="E12155" s="14">
        <f t="shared" si="758"/>
        <v>55921</v>
      </c>
      <c r="F12155" s="3"/>
      <c r="G12155" s="5">
        <v>61105</v>
      </c>
    </row>
    <row r="12156" spans="2:7">
      <c r="B12156" s="24">
        <f t="shared" si="759"/>
        <v>55922</v>
      </c>
      <c r="C12156" s="8" t="b">
        <f t="shared" si="757"/>
        <v>0</v>
      </c>
      <c r="D12156" s="21" t="b">
        <f t="shared" si="756"/>
        <v>0</v>
      </c>
      <c r="E12156" s="14">
        <f t="shared" si="758"/>
        <v>55922</v>
      </c>
      <c r="F12156" s="3"/>
      <c r="G12156" s="5">
        <v>61106</v>
      </c>
    </row>
    <row r="12157" spans="2:7">
      <c r="B12157" s="24">
        <f t="shared" si="759"/>
        <v>55923</v>
      </c>
      <c r="C12157" s="8" t="b">
        <f t="shared" si="757"/>
        <v>1</v>
      </c>
      <c r="D12157" s="21" t="b">
        <f t="shared" si="756"/>
        <v>0</v>
      </c>
      <c r="E12157" s="14" t="b">
        <f t="shared" si="758"/>
        <v>0</v>
      </c>
      <c r="F12157" s="3"/>
      <c r="G12157" s="5">
        <v>61107</v>
      </c>
    </row>
    <row r="12158" spans="2:7">
      <c r="B12158" s="24">
        <f t="shared" si="759"/>
        <v>55924</v>
      </c>
      <c r="C12158" s="8" t="b">
        <f t="shared" si="757"/>
        <v>1</v>
      </c>
      <c r="D12158" s="21" t="b">
        <f t="shared" si="756"/>
        <v>0</v>
      </c>
      <c r="E12158" s="14" t="b">
        <f t="shared" si="758"/>
        <v>0</v>
      </c>
      <c r="F12158" s="3"/>
      <c r="G12158" s="5">
        <v>61108</v>
      </c>
    </row>
    <row r="12159" spans="2:7">
      <c r="B12159" s="24">
        <f t="shared" si="759"/>
        <v>55925</v>
      </c>
      <c r="C12159" s="8" t="b">
        <f t="shared" si="757"/>
        <v>0</v>
      </c>
      <c r="D12159" s="21" t="b">
        <f t="shared" si="756"/>
        <v>0</v>
      </c>
      <c r="E12159" s="14">
        <f t="shared" si="758"/>
        <v>55925</v>
      </c>
      <c r="F12159" s="3"/>
      <c r="G12159" s="5">
        <v>61109</v>
      </c>
    </row>
    <row r="12160" spans="2:7">
      <c r="B12160" s="24">
        <f t="shared" si="759"/>
        <v>55926</v>
      </c>
      <c r="C12160" s="8" t="b">
        <f t="shared" si="757"/>
        <v>0</v>
      </c>
      <c r="D12160" s="21" t="b">
        <f t="shared" si="756"/>
        <v>0</v>
      </c>
      <c r="E12160" s="14">
        <f t="shared" si="758"/>
        <v>55926</v>
      </c>
      <c r="F12160" s="3"/>
      <c r="G12160" s="5">
        <v>61112</v>
      </c>
    </row>
    <row r="12161" spans="2:7">
      <c r="B12161" s="24">
        <f t="shared" si="759"/>
        <v>55927</v>
      </c>
      <c r="C12161" s="8" t="b">
        <f t="shared" si="757"/>
        <v>0</v>
      </c>
      <c r="D12161" s="21" t="b">
        <f t="shared" si="756"/>
        <v>0</v>
      </c>
      <c r="E12161" s="14">
        <f t="shared" si="758"/>
        <v>55927</v>
      </c>
      <c r="F12161" s="3"/>
      <c r="G12161" s="5">
        <v>61113</v>
      </c>
    </row>
    <row r="12162" spans="2:7">
      <c r="B12162" s="24">
        <f t="shared" si="759"/>
        <v>55928</v>
      </c>
      <c r="C12162" s="8" t="b">
        <f t="shared" si="757"/>
        <v>0</v>
      </c>
      <c r="D12162" s="21" t="b">
        <f t="shared" si="756"/>
        <v>0</v>
      </c>
      <c r="E12162" s="14">
        <f t="shared" si="758"/>
        <v>55928</v>
      </c>
      <c r="F12162" s="3"/>
      <c r="G12162" s="5">
        <v>61114</v>
      </c>
    </row>
    <row r="12163" spans="2:7">
      <c r="B12163" s="24">
        <f t="shared" si="759"/>
        <v>55929</v>
      </c>
      <c r="C12163" s="8" t="b">
        <f t="shared" si="757"/>
        <v>0</v>
      </c>
      <c r="D12163" s="21" t="b">
        <f t="shared" ref="D12163:D12226" si="760">IF(TYPE(VLOOKUP(B12163,Holidays,1,0))&lt;&gt;1,FALSE,TRUE)</f>
        <v>0</v>
      </c>
      <c r="E12163" s="14">
        <f t="shared" si="758"/>
        <v>55929</v>
      </c>
      <c r="F12163" s="3"/>
      <c r="G12163" s="5">
        <v>61115</v>
      </c>
    </row>
    <row r="12164" spans="2:7">
      <c r="B12164" s="24">
        <f t="shared" si="759"/>
        <v>55930</v>
      </c>
      <c r="C12164" s="8" t="b">
        <f t="shared" ref="C12164:C12227" si="761">IF(WEEKDAY(B12164,2)&gt;5,TRUE)</f>
        <v>1</v>
      </c>
      <c r="D12164" s="21" t="b">
        <f t="shared" si="760"/>
        <v>0</v>
      </c>
      <c r="E12164" s="14" t="b">
        <f t="shared" ref="E12164:E12227" si="762">IF(OR(C12164,D12164),FALSE,B12164)</f>
        <v>0</v>
      </c>
      <c r="F12164" s="3"/>
      <c r="G12164" s="5">
        <v>61116</v>
      </c>
    </row>
    <row r="12165" spans="2:7">
      <c r="B12165" s="24">
        <f t="shared" ref="B12165:B12228" si="763">B12164+1</f>
        <v>55931</v>
      </c>
      <c r="C12165" s="8" t="b">
        <f t="shared" si="761"/>
        <v>1</v>
      </c>
      <c r="D12165" s="21" t="b">
        <f t="shared" si="760"/>
        <v>0</v>
      </c>
      <c r="E12165" s="14" t="b">
        <f t="shared" si="762"/>
        <v>0</v>
      </c>
      <c r="F12165" s="3"/>
      <c r="G12165" s="5">
        <v>61119</v>
      </c>
    </row>
    <row r="12166" spans="2:7">
      <c r="B12166" s="24">
        <f t="shared" si="763"/>
        <v>55932</v>
      </c>
      <c r="C12166" s="8" t="b">
        <f t="shared" si="761"/>
        <v>0</v>
      </c>
      <c r="D12166" s="21" t="b">
        <f t="shared" si="760"/>
        <v>0</v>
      </c>
      <c r="E12166" s="14">
        <f t="shared" si="762"/>
        <v>55932</v>
      </c>
      <c r="F12166" s="3"/>
      <c r="G12166" s="5">
        <v>61120</v>
      </c>
    </row>
    <row r="12167" spans="2:7">
      <c r="B12167" s="24">
        <f t="shared" si="763"/>
        <v>55933</v>
      </c>
      <c r="C12167" s="8" t="b">
        <f t="shared" si="761"/>
        <v>0</v>
      </c>
      <c r="D12167" s="21" t="b">
        <f t="shared" si="760"/>
        <v>0</v>
      </c>
      <c r="E12167" s="14">
        <f t="shared" si="762"/>
        <v>55933</v>
      </c>
      <c r="F12167" s="3"/>
      <c r="G12167" s="5">
        <v>61121</v>
      </c>
    </row>
    <row r="12168" spans="2:7">
      <c r="B12168" s="24">
        <f t="shared" si="763"/>
        <v>55934</v>
      </c>
      <c r="C12168" s="8" t="b">
        <f t="shared" si="761"/>
        <v>0</v>
      </c>
      <c r="D12168" s="21" t="b">
        <f t="shared" si="760"/>
        <v>0</v>
      </c>
      <c r="E12168" s="14">
        <f t="shared" si="762"/>
        <v>55934</v>
      </c>
      <c r="F12168" s="3"/>
      <c r="G12168" s="5">
        <v>61122</v>
      </c>
    </row>
    <row r="12169" spans="2:7">
      <c r="B12169" s="24">
        <f t="shared" si="763"/>
        <v>55935</v>
      </c>
      <c r="C12169" s="8" t="b">
        <f t="shared" si="761"/>
        <v>0</v>
      </c>
      <c r="D12169" s="21" t="b">
        <f t="shared" si="760"/>
        <v>0</v>
      </c>
      <c r="E12169" s="14">
        <f t="shared" si="762"/>
        <v>55935</v>
      </c>
      <c r="F12169" s="3"/>
      <c r="G12169" s="5">
        <v>61123</v>
      </c>
    </row>
    <row r="12170" spans="2:7">
      <c r="B12170" s="24">
        <f t="shared" si="763"/>
        <v>55936</v>
      </c>
      <c r="C12170" s="8" t="b">
        <f t="shared" si="761"/>
        <v>0</v>
      </c>
      <c r="D12170" s="21" t="b">
        <f t="shared" si="760"/>
        <v>0</v>
      </c>
      <c r="E12170" s="14">
        <f t="shared" si="762"/>
        <v>55936</v>
      </c>
      <c r="F12170" s="3"/>
      <c r="G12170" s="5">
        <v>61126</v>
      </c>
    </row>
    <row r="12171" spans="2:7">
      <c r="B12171" s="24">
        <f t="shared" si="763"/>
        <v>55937</v>
      </c>
      <c r="C12171" s="8" t="b">
        <f t="shared" si="761"/>
        <v>1</v>
      </c>
      <c r="D12171" s="21" t="b">
        <f t="shared" si="760"/>
        <v>0</v>
      </c>
      <c r="E12171" s="14" t="b">
        <f t="shared" si="762"/>
        <v>0</v>
      </c>
      <c r="F12171" s="3"/>
      <c r="G12171" s="5">
        <v>61127</v>
      </c>
    </row>
    <row r="12172" spans="2:7">
      <c r="B12172" s="24">
        <f t="shared" si="763"/>
        <v>55938</v>
      </c>
      <c r="C12172" s="8" t="b">
        <f t="shared" si="761"/>
        <v>1</v>
      </c>
      <c r="D12172" s="21" t="b">
        <f t="shared" si="760"/>
        <v>0</v>
      </c>
      <c r="E12172" s="14" t="b">
        <f t="shared" si="762"/>
        <v>0</v>
      </c>
      <c r="F12172" s="3"/>
      <c r="G12172" s="5">
        <v>61128</v>
      </c>
    </row>
    <row r="12173" spans="2:7">
      <c r="B12173" s="24">
        <f t="shared" si="763"/>
        <v>55939</v>
      </c>
      <c r="C12173" s="8" t="b">
        <f t="shared" si="761"/>
        <v>0</v>
      </c>
      <c r="D12173" s="21" t="b">
        <f t="shared" si="760"/>
        <v>0</v>
      </c>
      <c r="E12173" s="14">
        <f t="shared" si="762"/>
        <v>55939</v>
      </c>
      <c r="F12173" s="3"/>
      <c r="G12173" s="5">
        <v>61129</v>
      </c>
    </row>
    <row r="12174" spans="2:7">
      <c r="B12174" s="24">
        <f t="shared" si="763"/>
        <v>55940</v>
      </c>
      <c r="C12174" s="8" t="b">
        <f t="shared" si="761"/>
        <v>0</v>
      </c>
      <c r="D12174" s="21" t="b">
        <f t="shared" si="760"/>
        <v>0</v>
      </c>
      <c r="E12174" s="14">
        <f t="shared" si="762"/>
        <v>55940</v>
      </c>
      <c r="F12174" s="3"/>
      <c r="G12174" s="5">
        <v>61130</v>
      </c>
    </row>
    <row r="12175" spans="2:7">
      <c r="B12175" s="24">
        <f t="shared" si="763"/>
        <v>55941</v>
      </c>
      <c r="C12175" s="8" t="b">
        <f t="shared" si="761"/>
        <v>0</v>
      </c>
      <c r="D12175" s="21" t="b">
        <f t="shared" si="760"/>
        <v>0</v>
      </c>
      <c r="E12175" s="14">
        <f t="shared" si="762"/>
        <v>55941</v>
      </c>
      <c r="F12175" s="3"/>
      <c r="G12175" s="5">
        <v>61133</v>
      </c>
    </row>
    <row r="12176" spans="2:7">
      <c r="B12176" s="24">
        <f t="shared" si="763"/>
        <v>55942</v>
      </c>
      <c r="C12176" s="8" t="b">
        <f t="shared" si="761"/>
        <v>0</v>
      </c>
      <c r="D12176" s="21" t="b">
        <f t="shared" si="760"/>
        <v>0</v>
      </c>
      <c r="E12176" s="14">
        <f t="shared" si="762"/>
        <v>55942</v>
      </c>
      <c r="F12176" s="3"/>
      <c r="G12176" s="5">
        <v>61134</v>
      </c>
    </row>
    <row r="12177" spans="2:7">
      <c r="B12177" s="24">
        <f t="shared" si="763"/>
        <v>55943</v>
      </c>
      <c r="C12177" s="8" t="b">
        <f t="shared" si="761"/>
        <v>0</v>
      </c>
      <c r="D12177" s="21" t="b">
        <f t="shared" si="760"/>
        <v>0</v>
      </c>
      <c r="E12177" s="14">
        <f t="shared" si="762"/>
        <v>55943</v>
      </c>
      <c r="F12177" s="3"/>
      <c r="G12177" s="5">
        <v>61135</v>
      </c>
    </row>
    <row r="12178" spans="2:7">
      <c r="B12178" s="24">
        <f t="shared" si="763"/>
        <v>55944</v>
      </c>
      <c r="C12178" s="8" t="b">
        <f t="shared" si="761"/>
        <v>1</v>
      </c>
      <c r="D12178" s="21" t="b">
        <f t="shared" si="760"/>
        <v>0</v>
      </c>
      <c r="E12178" s="14" t="b">
        <f t="shared" si="762"/>
        <v>0</v>
      </c>
      <c r="F12178" s="3"/>
      <c r="G12178" s="5">
        <v>61136</v>
      </c>
    </row>
    <row r="12179" spans="2:7">
      <c r="B12179" s="24">
        <f t="shared" si="763"/>
        <v>55945</v>
      </c>
      <c r="C12179" s="8" t="b">
        <f t="shared" si="761"/>
        <v>1</v>
      </c>
      <c r="D12179" s="21" t="b">
        <f t="shared" si="760"/>
        <v>0</v>
      </c>
      <c r="E12179" s="14" t="b">
        <f t="shared" si="762"/>
        <v>0</v>
      </c>
      <c r="F12179" s="3"/>
      <c r="G12179" s="5">
        <v>61137</v>
      </c>
    </row>
    <row r="12180" spans="2:7">
      <c r="B12180" s="24">
        <f t="shared" si="763"/>
        <v>55946</v>
      </c>
      <c r="C12180" s="8" t="b">
        <f t="shared" si="761"/>
        <v>0</v>
      </c>
      <c r="D12180" s="21" t="b">
        <f t="shared" si="760"/>
        <v>0</v>
      </c>
      <c r="E12180" s="14">
        <f t="shared" si="762"/>
        <v>55946</v>
      </c>
      <c r="F12180" s="3"/>
      <c r="G12180" s="5">
        <v>61140</v>
      </c>
    </row>
    <row r="12181" spans="2:7">
      <c r="B12181" s="24">
        <f t="shared" si="763"/>
        <v>55947</v>
      </c>
      <c r="C12181" s="8" t="b">
        <f t="shared" si="761"/>
        <v>0</v>
      </c>
      <c r="D12181" s="21" t="b">
        <f t="shared" si="760"/>
        <v>0</v>
      </c>
      <c r="E12181" s="14">
        <f t="shared" si="762"/>
        <v>55947</v>
      </c>
      <c r="F12181" s="3"/>
      <c r="G12181" s="5">
        <v>61141</v>
      </c>
    </row>
    <row r="12182" spans="2:7">
      <c r="B12182" s="24">
        <f t="shared" si="763"/>
        <v>55948</v>
      </c>
      <c r="C12182" s="8" t="b">
        <f t="shared" si="761"/>
        <v>0</v>
      </c>
      <c r="D12182" s="21" t="b">
        <f t="shared" si="760"/>
        <v>0</v>
      </c>
      <c r="E12182" s="14">
        <f t="shared" si="762"/>
        <v>55948</v>
      </c>
      <c r="F12182" s="3"/>
      <c r="G12182" s="5">
        <v>61142</v>
      </c>
    </row>
    <row r="12183" spans="2:7">
      <c r="B12183" s="24">
        <f t="shared" si="763"/>
        <v>55949</v>
      </c>
      <c r="C12183" s="8" t="b">
        <f t="shared" si="761"/>
        <v>0</v>
      </c>
      <c r="D12183" s="21" t="b">
        <f t="shared" si="760"/>
        <v>0</v>
      </c>
      <c r="E12183" s="14">
        <f t="shared" si="762"/>
        <v>55949</v>
      </c>
      <c r="F12183" s="3"/>
      <c r="G12183" s="5">
        <v>61143</v>
      </c>
    </row>
    <row r="12184" spans="2:7">
      <c r="B12184" s="24">
        <f t="shared" si="763"/>
        <v>55950</v>
      </c>
      <c r="C12184" s="8" t="b">
        <f t="shared" si="761"/>
        <v>0</v>
      </c>
      <c r="D12184" s="21" t="b">
        <f t="shared" si="760"/>
        <v>0</v>
      </c>
      <c r="E12184" s="14">
        <f t="shared" si="762"/>
        <v>55950</v>
      </c>
      <c r="F12184" s="3"/>
      <c r="G12184" s="5">
        <v>61144</v>
      </c>
    </row>
    <row r="12185" spans="2:7">
      <c r="B12185" s="24">
        <f t="shared" si="763"/>
        <v>55951</v>
      </c>
      <c r="C12185" s="8" t="b">
        <f t="shared" si="761"/>
        <v>1</v>
      </c>
      <c r="D12185" s="21" t="b">
        <f t="shared" si="760"/>
        <v>0</v>
      </c>
      <c r="E12185" s="14" t="b">
        <f t="shared" si="762"/>
        <v>0</v>
      </c>
      <c r="F12185" s="3"/>
      <c r="G12185" s="5">
        <v>61147</v>
      </c>
    </row>
    <row r="12186" spans="2:7">
      <c r="B12186" s="24">
        <f t="shared" si="763"/>
        <v>55952</v>
      </c>
      <c r="C12186" s="8" t="b">
        <f t="shared" si="761"/>
        <v>1</v>
      </c>
      <c r="D12186" s="21" t="b">
        <f t="shared" si="760"/>
        <v>0</v>
      </c>
      <c r="E12186" s="14" t="b">
        <f t="shared" si="762"/>
        <v>0</v>
      </c>
      <c r="F12186" s="3"/>
      <c r="G12186" s="5">
        <v>61148</v>
      </c>
    </row>
    <row r="12187" spans="2:7">
      <c r="B12187" s="24">
        <f t="shared" si="763"/>
        <v>55953</v>
      </c>
      <c r="C12187" s="8" t="b">
        <f t="shared" si="761"/>
        <v>0</v>
      </c>
      <c r="D12187" s="21" t="b">
        <f t="shared" si="760"/>
        <v>0</v>
      </c>
      <c r="E12187" s="14">
        <f t="shared" si="762"/>
        <v>55953</v>
      </c>
      <c r="F12187" s="3"/>
      <c r="G12187" s="5">
        <v>61149</v>
      </c>
    </row>
    <row r="12188" spans="2:7">
      <c r="B12188" s="24">
        <f t="shared" si="763"/>
        <v>55954</v>
      </c>
      <c r="C12188" s="8" t="b">
        <f t="shared" si="761"/>
        <v>0</v>
      </c>
      <c r="D12188" s="21" t="b">
        <f t="shared" si="760"/>
        <v>0</v>
      </c>
      <c r="E12188" s="14">
        <f t="shared" si="762"/>
        <v>55954</v>
      </c>
      <c r="F12188" s="3"/>
      <c r="G12188" s="5">
        <v>61150</v>
      </c>
    </row>
    <row r="12189" spans="2:7">
      <c r="B12189" s="24">
        <f t="shared" si="763"/>
        <v>55955</v>
      </c>
      <c r="C12189" s="8" t="b">
        <f t="shared" si="761"/>
        <v>0</v>
      </c>
      <c r="D12189" s="21" t="b">
        <f t="shared" si="760"/>
        <v>0</v>
      </c>
      <c r="E12189" s="14">
        <f t="shared" si="762"/>
        <v>55955</v>
      </c>
      <c r="F12189" s="3"/>
      <c r="G12189" s="5">
        <v>61151</v>
      </c>
    </row>
    <row r="12190" spans="2:7">
      <c r="B12190" s="24">
        <f t="shared" si="763"/>
        <v>55956</v>
      </c>
      <c r="C12190" s="8" t="b">
        <f t="shared" si="761"/>
        <v>0</v>
      </c>
      <c r="D12190" s="21" t="b">
        <f t="shared" si="760"/>
        <v>0</v>
      </c>
      <c r="E12190" s="14">
        <f t="shared" si="762"/>
        <v>55956</v>
      </c>
      <c r="F12190" s="3"/>
      <c r="G12190" s="5">
        <v>61154</v>
      </c>
    </row>
    <row r="12191" spans="2:7">
      <c r="B12191" s="24">
        <f t="shared" si="763"/>
        <v>55957</v>
      </c>
      <c r="C12191" s="8" t="b">
        <f t="shared" si="761"/>
        <v>0</v>
      </c>
      <c r="D12191" s="21" t="b">
        <f t="shared" si="760"/>
        <v>0</v>
      </c>
      <c r="E12191" s="14">
        <f t="shared" si="762"/>
        <v>55957</v>
      </c>
      <c r="F12191" s="3"/>
      <c r="G12191" s="5">
        <v>61155</v>
      </c>
    </row>
    <row r="12192" spans="2:7">
      <c r="B12192" s="24">
        <f t="shared" si="763"/>
        <v>55958</v>
      </c>
      <c r="C12192" s="8" t="b">
        <f t="shared" si="761"/>
        <v>1</v>
      </c>
      <c r="D12192" s="21" t="b">
        <f t="shared" si="760"/>
        <v>0</v>
      </c>
      <c r="E12192" s="14" t="b">
        <f t="shared" si="762"/>
        <v>0</v>
      </c>
      <c r="F12192" s="3"/>
      <c r="G12192" s="5">
        <v>61156</v>
      </c>
    </row>
    <row r="12193" spans="2:7">
      <c r="B12193" s="24">
        <f t="shared" si="763"/>
        <v>55959</v>
      </c>
      <c r="C12193" s="8" t="b">
        <f t="shared" si="761"/>
        <v>1</v>
      </c>
      <c r="D12193" s="21" t="b">
        <f t="shared" si="760"/>
        <v>0</v>
      </c>
      <c r="E12193" s="14" t="b">
        <f t="shared" si="762"/>
        <v>0</v>
      </c>
      <c r="F12193" s="3"/>
      <c r="G12193" s="5">
        <v>61157</v>
      </c>
    </row>
    <row r="12194" spans="2:7">
      <c r="B12194" s="24">
        <f t="shared" si="763"/>
        <v>55960</v>
      </c>
      <c r="C12194" s="8" t="b">
        <f t="shared" si="761"/>
        <v>0</v>
      </c>
      <c r="D12194" s="21" t="b">
        <f t="shared" si="760"/>
        <v>0</v>
      </c>
      <c r="E12194" s="14">
        <f t="shared" si="762"/>
        <v>55960</v>
      </c>
      <c r="F12194" s="3"/>
      <c r="G12194" s="5">
        <v>61158</v>
      </c>
    </row>
    <row r="12195" spans="2:7">
      <c r="B12195" s="24">
        <f t="shared" si="763"/>
        <v>55961</v>
      </c>
      <c r="C12195" s="8" t="b">
        <f t="shared" si="761"/>
        <v>0</v>
      </c>
      <c r="D12195" s="21" t="b">
        <f t="shared" si="760"/>
        <v>0</v>
      </c>
      <c r="E12195" s="14">
        <f t="shared" si="762"/>
        <v>55961</v>
      </c>
      <c r="F12195" s="3"/>
      <c r="G12195" s="5">
        <v>61161</v>
      </c>
    </row>
    <row r="12196" spans="2:7">
      <c r="B12196" s="24">
        <f t="shared" si="763"/>
        <v>55962</v>
      </c>
      <c r="C12196" s="8" t="b">
        <f t="shared" si="761"/>
        <v>0</v>
      </c>
      <c r="D12196" s="21" t="b">
        <f t="shared" si="760"/>
        <v>0</v>
      </c>
      <c r="E12196" s="14">
        <f t="shared" si="762"/>
        <v>55962</v>
      </c>
      <c r="F12196" s="3"/>
      <c r="G12196" s="5">
        <v>61162</v>
      </c>
    </row>
    <row r="12197" spans="2:7">
      <c r="B12197" s="24">
        <f t="shared" si="763"/>
        <v>55963</v>
      </c>
      <c r="C12197" s="8" t="b">
        <f t="shared" si="761"/>
        <v>0</v>
      </c>
      <c r="D12197" s="21" t="b">
        <f t="shared" si="760"/>
        <v>0</v>
      </c>
      <c r="E12197" s="14">
        <f t="shared" si="762"/>
        <v>55963</v>
      </c>
      <c r="F12197" s="3"/>
      <c r="G12197" s="5">
        <v>61163</v>
      </c>
    </row>
    <row r="12198" spans="2:7">
      <c r="B12198" s="24">
        <f t="shared" si="763"/>
        <v>55964</v>
      </c>
      <c r="C12198" s="8" t="b">
        <f t="shared" si="761"/>
        <v>0</v>
      </c>
      <c r="D12198" s="21" t="b">
        <f t="shared" si="760"/>
        <v>0</v>
      </c>
      <c r="E12198" s="14">
        <f t="shared" si="762"/>
        <v>55964</v>
      </c>
      <c r="F12198" s="3"/>
      <c r="G12198" s="5">
        <v>61164</v>
      </c>
    </row>
    <row r="12199" spans="2:7">
      <c r="B12199" s="24">
        <f t="shared" si="763"/>
        <v>55965</v>
      </c>
      <c r="C12199" s="8" t="b">
        <f t="shared" si="761"/>
        <v>1</v>
      </c>
      <c r="D12199" s="21" t="b">
        <f t="shared" si="760"/>
        <v>0</v>
      </c>
      <c r="E12199" s="14" t="b">
        <f t="shared" si="762"/>
        <v>0</v>
      </c>
      <c r="F12199" s="3"/>
      <c r="G12199" s="5">
        <v>61165</v>
      </c>
    </row>
    <row r="12200" spans="2:7">
      <c r="B12200" s="24">
        <f t="shared" si="763"/>
        <v>55966</v>
      </c>
      <c r="C12200" s="8" t="b">
        <f t="shared" si="761"/>
        <v>1</v>
      </c>
      <c r="D12200" s="21" t="b">
        <f t="shared" si="760"/>
        <v>0</v>
      </c>
      <c r="E12200" s="14" t="b">
        <f t="shared" si="762"/>
        <v>0</v>
      </c>
      <c r="F12200" s="3"/>
      <c r="G12200" s="5">
        <v>61168</v>
      </c>
    </row>
    <row r="12201" spans="2:7">
      <c r="B12201" s="24">
        <f t="shared" si="763"/>
        <v>55967</v>
      </c>
      <c r="C12201" s="8" t="b">
        <f t="shared" si="761"/>
        <v>0</v>
      </c>
      <c r="D12201" s="21" t="b">
        <f t="shared" si="760"/>
        <v>0</v>
      </c>
      <c r="E12201" s="14">
        <f t="shared" si="762"/>
        <v>55967</v>
      </c>
      <c r="F12201" s="3"/>
      <c r="G12201" s="5">
        <v>61169</v>
      </c>
    </row>
    <row r="12202" spans="2:7">
      <c r="B12202" s="24">
        <f t="shared" si="763"/>
        <v>55968</v>
      </c>
      <c r="C12202" s="8" t="b">
        <f t="shared" si="761"/>
        <v>0</v>
      </c>
      <c r="D12202" s="21" t="b">
        <f t="shared" si="760"/>
        <v>0</v>
      </c>
      <c r="E12202" s="14">
        <f t="shared" si="762"/>
        <v>55968</v>
      </c>
      <c r="F12202" s="3"/>
      <c r="G12202" s="5">
        <v>61170</v>
      </c>
    </row>
    <row r="12203" spans="2:7">
      <c r="B12203" s="24">
        <f t="shared" si="763"/>
        <v>55969</v>
      </c>
      <c r="C12203" s="8" t="b">
        <f t="shared" si="761"/>
        <v>0</v>
      </c>
      <c r="D12203" s="21" t="b">
        <f t="shared" si="760"/>
        <v>0</v>
      </c>
      <c r="E12203" s="14">
        <f t="shared" si="762"/>
        <v>55969</v>
      </c>
      <c r="F12203" s="3"/>
      <c r="G12203" s="5">
        <v>61171</v>
      </c>
    </row>
    <row r="12204" spans="2:7">
      <c r="B12204" s="24">
        <f t="shared" si="763"/>
        <v>55970</v>
      </c>
      <c r="C12204" s="8" t="b">
        <f t="shared" si="761"/>
        <v>0</v>
      </c>
      <c r="D12204" s="21" t="b">
        <f t="shared" si="760"/>
        <v>0</v>
      </c>
      <c r="E12204" s="14">
        <f t="shared" si="762"/>
        <v>55970</v>
      </c>
      <c r="F12204" s="3"/>
      <c r="G12204" s="5">
        <v>61172</v>
      </c>
    </row>
    <row r="12205" spans="2:7">
      <c r="B12205" s="24">
        <f t="shared" si="763"/>
        <v>55971</v>
      </c>
      <c r="C12205" s="8" t="b">
        <f t="shared" si="761"/>
        <v>0</v>
      </c>
      <c r="D12205" s="21" t="b">
        <f t="shared" si="760"/>
        <v>0</v>
      </c>
      <c r="E12205" s="14">
        <f t="shared" si="762"/>
        <v>55971</v>
      </c>
      <c r="F12205" s="3"/>
      <c r="G12205" s="5">
        <v>61175</v>
      </c>
    </row>
    <row r="12206" spans="2:7">
      <c r="B12206" s="24">
        <f t="shared" si="763"/>
        <v>55972</v>
      </c>
      <c r="C12206" s="8" t="b">
        <f t="shared" si="761"/>
        <v>1</v>
      </c>
      <c r="D12206" s="21" t="b">
        <f t="shared" si="760"/>
        <v>0</v>
      </c>
      <c r="E12206" s="14" t="b">
        <f t="shared" si="762"/>
        <v>0</v>
      </c>
      <c r="F12206" s="3"/>
      <c r="G12206" s="5">
        <v>61176</v>
      </c>
    </row>
    <row r="12207" spans="2:7">
      <c r="B12207" s="24">
        <f t="shared" si="763"/>
        <v>55973</v>
      </c>
      <c r="C12207" s="8" t="b">
        <f t="shared" si="761"/>
        <v>1</v>
      </c>
      <c r="D12207" s="21" t="b">
        <f t="shared" si="760"/>
        <v>0</v>
      </c>
      <c r="E12207" s="14" t="b">
        <f t="shared" si="762"/>
        <v>0</v>
      </c>
      <c r="F12207" s="3"/>
      <c r="G12207" s="5">
        <v>61177</v>
      </c>
    </row>
    <row r="12208" spans="2:7">
      <c r="B12208" s="24">
        <f t="shared" si="763"/>
        <v>55974</v>
      </c>
      <c r="C12208" s="8" t="b">
        <f t="shared" si="761"/>
        <v>0</v>
      </c>
      <c r="D12208" s="21" t="b">
        <f t="shared" si="760"/>
        <v>0</v>
      </c>
      <c r="E12208" s="14">
        <f t="shared" si="762"/>
        <v>55974</v>
      </c>
      <c r="F12208" s="3"/>
      <c r="G12208" s="5">
        <v>61178</v>
      </c>
    </row>
    <row r="12209" spans="2:7">
      <c r="B12209" s="24">
        <f t="shared" si="763"/>
        <v>55975</v>
      </c>
      <c r="C12209" s="8" t="b">
        <f t="shared" si="761"/>
        <v>0</v>
      </c>
      <c r="D12209" s="21" t="b">
        <f t="shared" si="760"/>
        <v>0</v>
      </c>
      <c r="E12209" s="14">
        <f t="shared" si="762"/>
        <v>55975</v>
      </c>
      <c r="F12209" s="3"/>
      <c r="G12209" s="5">
        <v>61179</v>
      </c>
    </row>
    <row r="12210" spans="2:7">
      <c r="B12210" s="24">
        <f t="shared" si="763"/>
        <v>55976</v>
      </c>
      <c r="C12210" s="8" t="b">
        <f t="shared" si="761"/>
        <v>0</v>
      </c>
      <c r="D12210" s="21" t="b">
        <f t="shared" si="760"/>
        <v>0</v>
      </c>
      <c r="E12210" s="14">
        <f t="shared" si="762"/>
        <v>55976</v>
      </c>
      <c r="F12210" s="3"/>
      <c r="G12210" s="5">
        <v>61182</v>
      </c>
    </row>
    <row r="12211" spans="2:7">
      <c r="B12211" s="24">
        <f t="shared" si="763"/>
        <v>55977</v>
      </c>
      <c r="C12211" s="8" t="b">
        <f t="shared" si="761"/>
        <v>0</v>
      </c>
      <c r="D12211" s="21" t="b">
        <f t="shared" si="760"/>
        <v>0</v>
      </c>
      <c r="E12211" s="14">
        <f t="shared" si="762"/>
        <v>55977</v>
      </c>
      <c r="F12211" s="3"/>
      <c r="G12211" s="5">
        <v>61183</v>
      </c>
    </row>
    <row r="12212" spans="2:7">
      <c r="B12212" s="24">
        <f t="shared" si="763"/>
        <v>55978</v>
      </c>
      <c r="C12212" s="8" t="b">
        <f t="shared" si="761"/>
        <v>0</v>
      </c>
      <c r="D12212" s="21" t="b">
        <f t="shared" si="760"/>
        <v>1</v>
      </c>
      <c r="E12212" s="14" t="b">
        <f t="shared" si="762"/>
        <v>0</v>
      </c>
      <c r="F12212" s="3"/>
      <c r="G12212" s="5">
        <v>61184</v>
      </c>
    </row>
    <row r="12213" spans="2:7">
      <c r="B12213" s="24">
        <f t="shared" si="763"/>
        <v>55979</v>
      </c>
      <c r="C12213" s="8" t="b">
        <f t="shared" si="761"/>
        <v>1</v>
      </c>
      <c r="D12213" s="21" t="b">
        <f t="shared" si="760"/>
        <v>0</v>
      </c>
      <c r="E12213" s="14" t="b">
        <f t="shared" si="762"/>
        <v>0</v>
      </c>
      <c r="F12213" s="3"/>
      <c r="G12213" s="5">
        <v>61185</v>
      </c>
    </row>
    <row r="12214" spans="2:7">
      <c r="B12214" s="24">
        <f t="shared" si="763"/>
        <v>55980</v>
      </c>
      <c r="C12214" s="8" t="b">
        <f t="shared" si="761"/>
        <v>1</v>
      </c>
      <c r="D12214" s="21" t="b">
        <f t="shared" si="760"/>
        <v>0</v>
      </c>
      <c r="E12214" s="14" t="b">
        <f t="shared" si="762"/>
        <v>0</v>
      </c>
      <c r="F12214" s="3"/>
      <c r="G12214" s="5">
        <v>61186</v>
      </c>
    </row>
    <row r="12215" spans="2:7">
      <c r="B12215" s="24">
        <f t="shared" si="763"/>
        <v>55981</v>
      </c>
      <c r="C12215" s="8" t="b">
        <f t="shared" si="761"/>
        <v>0</v>
      </c>
      <c r="D12215" s="21" t="b">
        <f t="shared" si="760"/>
        <v>1</v>
      </c>
      <c r="E12215" s="14" t="b">
        <f t="shared" si="762"/>
        <v>0</v>
      </c>
      <c r="F12215" s="3"/>
      <c r="G12215" s="5">
        <v>61189</v>
      </c>
    </row>
    <row r="12216" spans="2:7">
      <c r="B12216" s="24">
        <f t="shared" si="763"/>
        <v>55982</v>
      </c>
      <c r="C12216" s="8" t="b">
        <f t="shared" si="761"/>
        <v>0</v>
      </c>
      <c r="D12216" s="21" t="b">
        <f t="shared" si="760"/>
        <v>0</v>
      </c>
      <c r="E12216" s="14">
        <f t="shared" si="762"/>
        <v>55982</v>
      </c>
      <c r="F12216" s="3"/>
      <c r="G12216" s="5">
        <v>61190</v>
      </c>
    </row>
    <row r="12217" spans="2:7">
      <c r="B12217" s="24">
        <f t="shared" si="763"/>
        <v>55983</v>
      </c>
      <c r="C12217" s="8" t="b">
        <f t="shared" si="761"/>
        <v>0</v>
      </c>
      <c r="D12217" s="21" t="b">
        <f t="shared" si="760"/>
        <v>0</v>
      </c>
      <c r="E12217" s="14">
        <f t="shared" si="762"/>
        <v>55983</v>
      </c>
      <c r="F12217" s="3"/>
      <c r="G12217" s="5">
        <v>61191</v>
      </c>
    </row>
    <row r="12218" spans="2:7">
      <c r="B12218" s="24">
        <f t="shared" si="763"/>
        <v>55984</v>
      </c>
      <c r="C12218" s="8" t="b">
        <f t="shared" si="761"/>
        <v>0</v>
      </c>
      <c r="D12218" s="21" t="b">
        <f t="shared" si="760"/>
        <v>0</v>
      </c>
      <c r="E12218" s="14">
        <f t="shared" si="762"/>
        <v>55984</v>
      </c>
      <c r="F12218" s="3"/>
      <c r="G12218" s="5">
        <v>61192</v>
      </c>
    </row>
    <row r="12219" spans="2:7">
      <c r="B12219" s="24">
        <f t="shared" si="763"/>
        <v>55985</v>
      </c>
      <c r="C12219" s="8" t="b">
        <f t="shared" si="761"/>
        <v>0</v>
      </c>
      <c r="D12219" s="21" t="b">
        <f t="shared" si="760"/>
        <v>0</v>
      </c>
      <c r="E12219" s="14">
        <f t="shared" si="762"/>
        <v>55985</v>
      </c>
      <c r="F12219" s="3"/>
      <c r="G12219" s="5">
        <v>61193</v>
      </c>
    </row>
    <row r="12220" spans="2:7">
      <c r="B12220" s="24">
        <f t="shared" si="763"/>
        <v>55986</v>
      </c>
      <c r="C12220" s="8" t="b">
        <f t="shared" si="761"/>
        <v>1</v>
      </c>
      <c r="D12220" s="21" t="b">
        <f t="shared" si="760"/>
        <v>0</v>
      </c>
      <c r="E12220" s="14" t="b">
        <f t="shared" si="762"/>
        <v>0</v>
      </c>
      <c r="F12220" s="3"/>
      <c r="G12220" s="5">
        <v>61196</v>
      </c>
    </row>
    <row r="12221" spans="2:7">
      <c r="B12221" s="24">
        <f t="shared" si="763"/>
        <v>55987</v>
      </c>
      <c r="C12221" s="8" t="b">
        <f t="shared" si="761"/>
        <v>1</v>
      </c>
      <c r="D12221" s="21" t="b">
        <f t="shared" si="760"/>
        <v>0</v>
      </c>
      <c r="E12221" s="14" t="b">
        <f t="shared" si="762"/>
        <v>0</v>
      </c>
      <c r="F12221" s="3"/>
      <c r="G12221" s="5">
        <v>61197</v>
      </c>
    </row>
    <row r="12222" spans="2:7">
      <c r="B12222" s="24">
        <f t="shared" si="763"/>
        <v>55988</v>
      </c>
      <c r="C12222" s="8" t="b">
        <f t="shared" si="761"/>
        <v>0</v>
      </c>
      <c r="D12222" s="21" t="b">
        <f t="shared" si="760"/>
        <v>0</v>
      </c>
      <c r="E12222" s="14">
        <f t="shared" si="762"/>
        <v>55988</v>
      </c>
      <c r="F12222" s="3"/>
      <c r="G12222" s="5">
        <v>61198</v>
      </c>
    </row>
    <row r="12223" spans="2:7">
      <c r="B12223" s="24">
        <f t="shared" si="763"/>
        <v>55989</v>
      </c>
      <c r="C12223" s="8" t="b">
        <f t="shared" si="761"/>
        <v>0</v>
      </c>
      <c r="D12223" s="21" t="b">
        <f t="shared" si="760"/>
        <v>0</v>
      </c>
      <c r="E12223" s="14">
        <f t="shared" si="762"/>
        <v>55989</v>
      </c>
      <c r="F12223" s="3"/>
      <c r="G12223" s="5">
        <v>61199</v>
      </c>
    </row>
    <row r="12224" spans="2:7">
      <c r="B12224" s="24">
        <f t="shared" si="763"/>
        <v>55990</v>
      </c>
      <c r="C12224" s="8" t="b">
        <f t="shared" si="761"/>
        <v>0</v>
      </c>
      <c r="D12224" s="21" t="b">
        <f t="shared" si="760"/>
        <v>0</v>
      </c>
      <c r="E12224" s="14">
        <f t="shared" si="762"/>
        <v>55990</v>
      </c>
      <c r="F12224" s="3"/>
      <c r="G12224" s="5">
        <v>61200</v>
      </c>
    </row>
    <row r="12225" spans="2:7">
      <c r="B12225" s="24">
        <f t="shared" si="763"/>
        <v>55991</v>
      </c>
      <c r="C12225" s="8" t="b">
        <f t="shared" si="761"/>
        <v>0</v>
      </c>
      <c r="D12225" s="21" t="b">
        <f t="shared" si="760"/>
        <v>0</v>
      </c>
      <c r="E12225" s="14">
        <f t="shared" si="762"/>
        <v>55991</v>
      </c>
      <c r="F12225" s="3"/>
      <c r="G12225" s="5">
        <v>61203</v>
      </c>
    </row>
    <row r="12226" spans="2:7">
      <c r="B12226" s="24">
        <f t="shared" si="763"/>
        <v>55992</v>
      </c>
      <c r="C12226" s="8" t="b">
        <f t="shared" si="761"/>
        <v>0</v>
      </c>
      <c r="D12226" s="21" t="b">
        <f t="shared" si="760"/>
        <v>0</v>
      </c>
      <c r="E12226" s="14">
        <f t="shared" si="762"/>
        <v>55992</v>
      </c>
      <c r="F12226" s="3"/>
      <c r="G12226" s="5">
        <v>61204</v>
      </c>
    </row>
    <row r="12227" spans="2:7">
      <c r="B12227" s="24">
        <f t="shared" si="763"/>
        <v>55993</v>
      </c>
      <c r="C12227" s="8" t="b">
        <f t="shared" si="761"/>
        <v>1</v>
      </c>
      <c r="D12227" s="21" t="b">
        <f t="shared" ref="D12227:D12290" si="764">IF(TYPE(VLOOKUP(B12227,Holidays,1,0))&lt;&gt;1,FALSE,TRUE)</f>
        <v>0</v>
      </c>
      <c r="E12227" s="14" t="b">
        <f t="shared" si="762"/>
        <v>0</v>
      </c>
      <c r="F12227" s="3"/>
      <c r="G12227" s="5">
        <v>61205</v>
      </c>
    </row>
    <row r="12228" spans="2:7">
      <c r="B12228" s="24">
        <f t="shared" si="763"/>
        <v>55994</v>
      </c>
      <c r="C12228" s="8" t="b">
        <f t="shared" ref="C12228:C12291" si="765">IF(WEEKDAY(B12228,2)&gt;5,TRUE)</f>
        <v>1</v>
      </c>
      <c r="D12228" s="21" t="b">
        <f t="shared" si="764"/>
        <v>0</v>
      </c>
      <c r="E12228" s="14" t="b">
        <f t="shared" ref="E12228:E12291" si="766">IF(OR(C12228,D12228),FALSE,B12228)</f>
        <v>0</v>
      </c>
      <c r="F12228" s="3"/>
      <c r="G12228" s="5">
        <v>61206</v>
      </c>
    </row>
    <row r="12229" spans="2:7">
      <c r="B12229" s="24">
        <f t="shared" ref="B12229:B12292" si="767">B12228+1</f>
        <v>55995</v>
      </c>
      <c r="C12229" s="8" t="b">
        <f t="shared" si="765"/>
        <v>0</v>
      </c>
      <c r="D12229" s="21" t="b">
        <f t="shared" si="764"/>
        <v>0</v>
      </c>
      <c r="E12229" s="14">
        <f t="shared" si="766"/>
        <v>55995</v>
      </c>
      <c r="F12229" s="3"/>
      <c r="G12229" s="5">
        <v>61207</v>
      </c>
    </row>
    <row r="12230" spans="2:7">
      <c r="B12230" s="24">
        <f t="shared" si="767"/>
        <v>55996</v>
      </c>
      <c r="C12230" s="8" t="b">
        <f t="shared" si="765"/>
        <v>0</v>
      </c>
      <c r="D12230" s="21" t="b">
        <f t="shared" si="764"/>
        <v>0</v>
      </c>
      <c r="E12230" s="14">
        <f t="shared" si="766"/>
        <v>55996</v>
      </c>
      <c r="F12230" s="3"/>
      <c r="G12230" s="5">
        <v>61210</v>
      </c>
    </row>
    <row r="12231" spans="2:7">
      <c r="B12231" s="24">
        <f t="shared" si="767"/>
        <v>55997</v>
      </c>
      <c r="C12231" s="8" t="b">
        <f t="shared" si="765"/>
        <v>0</v>
      </c>
      <c r="D12231" s="21" t="b">
        <f t="shared" si="764"/>
        <v>0</v>
      </c>
      <c r="E12231" s="14">
        <f t="shared" si="766"/>
        <v>55997</v>
      </c>
      <c r="F12231" s="3"/>
      <c r="G12231" s="5">
        <v>61211</v>
      </c>
    </row>
    <row r="12232" spans="2:7">
      <c r="B12232" s="24">
        <f t="shared" si="767"/>
        <v>55998</v>
      </c>
      <c r="C12232" s="8" t="b">
        <f t="shared" si="765"/>
        <v>0</v>
      </c>
      <c r="D12232" s="21" t="b">
        <f t="shared" si="764"/>
        <v>0</v>
      </c>
      <c r="E12232" s="14">
        <f t="shared" si="766"/>
        <v>55998</v>
      </c>
      <c r="F12232" s="3"/>
      <c r="G12232" s="5">
        <v>61212</v>
      </c>
    </row>
    <row r="12233" spans="2:7">
      <c r="B12233" s="24">
        <f t="shared" si="767"/>
        <v>55999</v>
      </c>
      <c r="C12233" s="8" t="b">
        <f t="shared" si="765"/>
        <v>0</v>
      </c>
      <c r="D12233" s="21" t="b">
        <f t="shared" si="764"/>
        <v>0</v>
      </c>
      <c r="E12233" s="14">
        <f t="shared" si="766"/>
        <v>55999</v>
      </c>
      <c r="F12233" s="3"/>
      <c r="G12233" s="5">
        <v>61213</v>
      </c>
    </row>
    <row r="12234" spans="2:7">
      <c r="B12234" s="24">
        <f t="shared" si="767"/>
        <v>56000</v>
      </c>
      <c r="C12234" s="8" t="b">
        <f t="shared" si="765"/>
        <v>1</v>
      </c>
      <c r="D12234" s="21" t="b">
        <f t="shared" si="764"/>
        <v>0</v>
      </c>
      <c r="E12234" s="14" t="b">
        <f t="shared" si="766"/>
        <v>0</v>
      </c>
      <c r="F12234" s="3"/>
      <c r="G12234" s="5">
        <v>61214</v>
      </c>
    </row>
    <row r="12235" spans="2:7">
      <c r="B12235" s="24">
        <f t="shared" si="767"/>
        <v>56001</v>
      </c>
      <c r="C12235" s="8" t="b">
        <f t="shared" si="765"/>
        <v>1</v>
      </c>
      <c r="D12235" s="21" t="b">
        <f t="shared" si="764"/>
        <v>0</v>
      </c>
      <c r="E12235" s="14" t="b">
        <f t="shared" si="766"/>
        <v>0</v>
      </c>
      <c r="F12235" s="3"/>
      <c r="G12235" s="5">
        <v>61217</v>
      </c>
    </row>
    <row r="12236" spans="2:7">
      <c r="B12236" s="24">
        <f t="shared" si="767"/>
        <v>56002</v>
      </c>
      <c r="C12236" s="8" t="b">
        <f t="shared" si="765"/>
        <v>0</v>
      </c>
      <c r="D12236" s="21" t="b">
        <f t="shared" si="764"/>
        <v>0</v>
      </c>
      <c r="E12236" s="14">
        <f t="shared" si="766"/>
        <v>56002</v>
      </c>
      <c r="F12236" s="3"/>
      <c r="G12236" s="5">
        <v>61218</v>
      </c>
    </row>
    <row r="12237" spans="2:7">
      <c r="B12237" s="24">
        <f t="shared" si="767"/>
        <v>56003</v>
      </c>
      <c r="C12237" s="8" t="b">
        <f t="shared" si="765"/>
        <v>0</v>
      </c>
      <c r="D12237" s="21" t="b">
        <f t="shared" si="764"/>
        <v>0</v>
      </c>
      <c r="E12237" s="14">
        <f t="shared" si="766"/>
        <v>56003</v>
      </c>
      <c r="F12237" s="3"/>
      <c r="G12237" s="5">
        <v>61219</v>
      </c>
    </row>
    <row r="12238" spans="2:7">
      <c r="B12238" s="24">
        <f t="shared" si="767"/>
        <v>56004</v>
      </c>
      <c r="C12238" s="8" t="b">
        <f t="shared" si="765"/>
        <v>0</v>
      </c>
      <c r="D12238" s="21" t="b">
        <f t="shared" si="764"/>
        <v>0</v>
      </c>
      <c r="E12238" s="14">
        <f t="shared" si="766"/>
        <v>56004</v>
      </c>
      <c r="F12238" s="3"/>
      <c r="G12238" s="5">
        <v>61220</v>
      </c>
    </row>
    <row r="12239" spans="2:7">
      <c r="B12239" s="24">
        <f t="shared" si="767"/>
        <v>56005</v>
      </c>
      <c r="C12239" s="8" t="b">
        <f t="shared" si="765"/>
        <v>0</v>
      </c>
      <c r="D12239" s="21" t="b">
        <f t="shared" si="764"/>
        <v>1</v>
      </c>
      <c r="E12239" s="14" t="b">
        <f t="shared" si="766"/>
        <v>0</v>
      </c>
      <c r="F12239" s="3"/>
      <c r="G12239" s="5">
        <v>61221</v>
      </c>
    </row>
    <row r="12240" spans="2:7">
      <c r="B12240" s="24">
        <f t="shared" si="767"/>
        <v>56006</v>
      </c>
      <c r="C12240" s="8" t="b">
        <f t="shared" si="765"/>
        <v>0</v>
      </c>
      <c r="D12240" s="21" t="b">
        <f t="shared" si="764"/>
        <v>0</v>
      </c>
      <c r="E12240" s="14">
        <f t="shared" si="766"/>
        <v>56006</v>
      </c>
      <c r="F12240" s="3"/>
      <c r="G12240" s="5">
        <v>61224</v>
      </c>
    </row>
    <row r="12241" spans="2:7">
      <c r="B12241" s="24">
        <f t="shared" si="767"/>
        <v>56007</v>
      </c>
      <c r="C12241" s="8" t="b">
        <f t="shared" si="765"/>
        <v>1</v>
      </c>
      <c r="D12241" s="21" t="b">
        <f t="shared" si="764"/>
        <v>0</v>
      </c>
      <c r="E12241" s="14" t="b">
        <f t="shared" si="766"/>
        <v>0</v>
      </c>
      <c r="F12241" s="3"/>
      <c r="G12241" s="5">
        <v>61225</v>
      </c>
    </row>
    <row r="12242" spans="2:7">
      <c r="B12242" s="24">
        <f t="shared" si="767"/>
        <v>56008</v>
      </c>
      <c r="C12242" s="8" t="b">
        <f t="shared" si="765"/>
        <v>1</v>
      </c>
      <c r="D12242" s="21" t="b">
        <f t="shared" si="764"/>
        <v>0</v>
      </c>
      <c r="E12242" s="14" t="b">
        <f t="shared" si="766"/>
        <v>0</v>
      </c>
      <c r="F12242" s="3"/>
      <c r="G12242" s="5">
        <v>61226</v>
      </c>
    </row>
    <row r="12243" spans="2:7">
      <c r="B12243" s="24">
        <f t="shared" si="767"/>
        <v>56009</v>
      </c>
      <c r="C12243" s="8" t="b">
        <f t="shared" si="765"/>
        <v>0</v>
      </c>
      <c r="D12243" s="21" t="b">
        <f t="shared" si="764"/>
        <v>0</v>
      </c>
      <c r="E12243" s="14">
        <f t="shared" si="766"/>
        <v>56009</v>
      </c>
      <c r="F12243" s="3"/>
      <c r="G12243" s="5">
        <v>61227</v>
      </c>
    </row>
    <row r="12244" spans="2:7">
      <c r="B12244" s="24">
        <f t="shared" si="767"/>
        <v>56010</v>
      </c>
      <c r="C12244" s="8" t="b">
        <f t="shared" si="765"/>
        <v>0</v>
      </c>
      <c r="D12244" s="21" t="b">
        <f t="shared" si="764"/>
        <v>0</v>
      </c>
      <c r="E12244" s="14">
        <f t="shared" si="766"/>
        <v>56010</v>
      </c>
      <c r="F12244" s="3"/>
      <c r="G12244" s="5">
        <v>61228</v>
      </c>
    </row>
    <row r="12245" spans="2:7">
      <c r="B12245" s="24">
        <f t="shared" si="767"/>
        <v>56011</v>
      </c>
      <c r="C12245" s="8" t="b">
        <f t="shared" si="765"/>
        <v>0</v>
      </c>
      <c r="D12245" s="21" t="b">
        <f t="shared" si="764"/>
        <v>0</v>
      </c>
      <c r="E12245" s="14">
        <f t="shared" si="766"/>
        <v>56011</v>
      </c>
      <c r="F12245" s="3"/>
      <c r="G12245" s="5">
        <v>61231</v>
      </c>
    </row>
    <row r="12246" spans="2:7">
      <c r="B12246" s="24">
        <f t="shared" si="767"/>
        <v>56012</v>
      </c>
      <c r="C12246" s="8" t="b">
        <f t="shared" si="765"/>
        <v>0</v>
      </c>
      <c r="D12246" s="21" t="b">
        <f t="shared" si="764"/>
        <v>0</v>
      </c>
      <c r="E12246" s="14">
        <f t="shared" si="766"/>
        <v>56012</v>
      </c>
      <c r="F12246" s="3"/>
      <c r="G12246" s="5">
        <v>61232</v>
      </c>
    </row>
    <row r="12247" spans="2:7">
      <c r="B12247" s="24">
        <f t="shared" si="767"/>
        <v>56013</v>
      </c>
      <c r="C12247" s="8" t="b">
        <f t="shared" si="765"/>
        <v>0</v>
      </c>
      <c r="D12247" s="21" t="b">
        <f t="shared" si="764"/>
        <v>0</v>
      </c>
      <c r="E12247" s="14">
        <f t="shared" si="766"/>
        <v>56013</v>
      </c>
      <c r="F12247" s="3"/>
      <c r="G12247" s="5">
        <v>61233</v>
      </c>
    </row>
    <row r="12248" spans="2:7">
      <c r="B12248" s="24">
        <f t="shared" si="767"/>
        <v>56014</v>
      </c>
      <c r="C12248" s="8" t="b">
        <f t="shared" si="765"/>
        <v>1</v>
      </c>
      <c r="D12248" s="21" t="b">
        <f t="shared" si="764"/>
        <v>0</v>
      </c>
      <c r="E12248" s="14" t="b">
        <f t="shared" si="766"/>
        <v>0</v>
      </c>
      <c r="F12248" s="3"/>
      <c r="G12248" s="5">
        <v>61234</v>
      </c>
    </row>
    <row r="12249" spans="2:7">
      <c r="B12249" s="24">
        <f t="shared" si="767"/>
        <v>56015</v>
      </c>
      <c r="C12249" s="8" t="b">
        <f t="shared" si="765"/>
        <v>1</v>
      </c>
      <c r="D12249" s="21" t="b">
        <f t="shared" si="764"/>
        <v>0</v>
      </c>
      <c r="E12249" s="14" t="b">
        <f t="shared" si="766"/>
        <v>0</v>
      </c>
      <c r="F12249" s="3"/>
      <c r="G12249" s="5">
        <v>61235</v>
      </c>
    </row>
    <row r="12250" spans="2:7">
      <c r="B12250" s="24">
        <f t="shared" si="767"/>
        <v>56016</v>
      </c>
      <c r="C12250" s="8" t="b">
        <f t="shared" si="765"/>
        <v>0</v>
      </c>
      <c r="D12250" s="21" t="b">
        <f t="shared" si="764"/>
        <v>0</v>
      </c>
      <c r="E12250" s="14">
        <f t="shared" si="766"/>
        <v>56016</v>
      </c>
      <c r="F12250" s="3"/>
      <c r="G12250" s="5">
        <v>61238</v>
      </c>
    </row>
    <row r="12251" spans="2:7">
      <c r="B12251" s="24">
        <f t="shared" si="767"/>
        <v>56017</v>
      </c>
      <c r="C12251" s="8" t="b">
        <f t="shared" si="765"/>
        <v>0</v>
      </c>
      <c r="D12251" s="21" t="b">
        <f t="shared" si="764"/>
        <v>0</v>
      </c>
      <c r="E12251" s="14">
        <f t="shared" si="766"/>
        <v>56017</v>
      </c>
      <c r="F12251" s="3"/>
      <c r="G12251" s="5">
        <v>61239</v>
      </c>
    </row>
    <row r="12252" spans="2:7">
      <c r="B12252" s="24">
        <f t="shared" si="767"/>
        <v>56018</v>
      </c>
      <c r="C12252" s="8" t="b">
        <f t="shared" si="765"/>
        <v>0</v>
      </c>
      <c r="D12252" s="21" t="b">
        <f t="shared" si="764"/>
        <v>0</v>
      </c>
      <c r="E12252" s="14">
        <f t="shared" si="766"/>
        <v>56018</v>
      </c>
      <c r="F12252" s="3"/>
      <c r="G12252" s="5">
        <v>61240</v>
      </c>
    </row>
    <row r="12253" spans="2:7">
      <c r="B12253" s="24">
        <f t="shared" si="767"/>
        <v>56019</v>
      </c>
      <c r="C12253" s="8" t="b">
        <f t="shared" si="765"/>
        <v>0</v>
      </c>
      <c r="D12253" s="21" t="b">
        <f t="shared" si="764"/>
        <v>0</v>
      </c>
      <c r="E12253" s="14">
        <f t="shared" si="766"/>
        <v>56019</v>
      </c>
      <c r="F12253" s="3"/>
      <c r="G12253" s="5">
        <v>61241</v>
      </c>
    </row>
    <row r="12254" spans="2:7">
      <c r="B12254" s="24">
        <f t="shared" si="767"/>
        <v>56020</v>
      </c>
      <c r="C12254" s="8" t="b">
        <f t="shared" si="765"/>
        <v>0</v>
      </c>
      <c r="D12254" s="21" t="b">
        <f t="shared" si="764"/>
        <v>0</v>
      </c>
      <c r="E12254" s="14">
        <f t="shared" si="766"/>
        <v>56020</v>
      </c>
      <c r="F12254" s="3"/>
      <c r="G12254" s="5">
        <v>61242</v>
      </c>
    </row>
    <row r="12255" spans="2:7">
      <c r="B12255" s="24">
        <f t="shared" si="767"/>
        <v>56021</v>
      </c>
      <c r="C12255" s="8" t="b">
        <f t="shared" si="765"/>
        <v>1</v>
      </c>
      <c r="D12255" s="21" t="b">
        <f t="shared" si="764"/>
        <v>0</v>
      </c>
      <c r="E12255" s="14" t="b">
        <f t="shared" si="766"/>
        <v>0</v>
      </c>
      <c r="F12255" s="3"/>
      <c r="G12255" s="5">
        <v>61245</v>
      </c>
    </row>
    <row r="12256" spans="2:7">
      <c r="B12256" s="24">
        <f t="shared" si="767"/>
        <v>56022</v>
      </c>
      <c r="C12256" s="8" t="b">
        <f t="shared" si="765"/>
        <v>1</v>
      </c>
      <c r="D12256" s="21" t="b">
        <f t="shared" si="764"/>
        <v>0</v>
      </c>
      <c r="E12256" s="14" t="b">
        <f t="shared" si="766"/>
        <v>0</v>
      </c>
      <c r="F12256" s="3"/>
      <c r="G12256" s="5">
        <v>61246</v>
      </c>
    </row>
    <row r="12257" spans="2:7">
      <c r="B12257" s="24">
        <f t="shared" si="767"/>
        <v>56023</v>
      </c>
      <c r="C12257" s="8" t="b">
        <f t="shared" si="765"/>
        <v>0</v>
      </c>
      <c r="D12257" s="21" t="b">
        <f t="shared" si="764"/>
        <v>0</v>
      </c>
      <c r="E12257" s="14">
        <f t="shared" si="766"/>
        <v>56023</v>
      </c>
      <c r="F12257" s="3"/>
      <c r="G12257" s="5">
        <v>61247</v>
      </c>
    </row>
    <row r="12258" spans="2:7">
      <c r="B12258" s="24">
        <f t="shared" si="767"/>
        <v>56024</v>
      </c>
      <c r="C12258" s="8" t="b">
        <f t="shared" si="765"/>
        <v>0</v>
      </c>
      <c r="D12258" s="21" t="b">
        <f t="shared" si="764"/>
        <v>0</v>
      </c>
      <c r="E12258" s="14">
        <f t="shared" si="766"/>
        <v>56024</v>
      </c>
      <c r="F12258" s="3"/>
      <c r="G12258" s="5">
        <v>61248</v>
      </c>
    </row>
    <row r="12259" spans="2:7">
      <c r="B12259" s="24">
        <f t="shared" si="767"/>
        <v>56025</v>
      </c>
      <c r="C12259" s="8" t="b">
        <f t="shared" si="765"/>
        <v>0</v>
      </c>
      <c r="D12259" s="21" t="b">
        <f t="shared" si="764"/>
        <v>0</v>
      </c>
      <c r="E12259" s="14">
        <f t="shared" si="766"/>
        <v>56025</v>
      </c>
      <c r="F12259" s="3"/>
      <c r="G12259" s="5">
        <v>61249</v>
      </c>
    </row>
    <row r="12260" spans="2:7">
      <c r="B12260" s="24">
        <f t="shared" si="767"/>
        <v>56026</v>
      </c>
      <c r="C12260" s="8" t="b">
        <f t="shared" si="765"/>
        <v>0</v>
      </c>
      <c r="D12260" s="21" t="b">
        <f t="shared" si="764"/>
        <v>0</v>
      </c>
      <c r="E12260" s="14">
        <f t="shared" si="766"/>
        <v>56026</v>
      </c>
      <c r="F12260" s="3"/>
      <c r="G12260" s="5">
        <v>61252</v>
      </c>
    </row>
    <row r="12261" spans="2:7">
      <c r="B12261" s="24">
        <f t="shared" si="767"/>
        <v>56027</v>
      </c>
      <c r="C12261" s="8" t="b">
        <f t="shared" si="765"/>
        <v>0</v>
      </c>
      <c r="D12261" s="21" t="b">
        <f t="shared" si="764"/>
        <v>0</v>
      </c>
      <c r="E12261" s="14">
        <f t="shared" si="766"/>
        <v>56027</v>
      </c>
      <c r="F12261" s="3"/>
      <c r="G12261" s="5">
        <v>61253</v>
      </c>
    </row>
    <row r="12262" spans="2:7">
      <c r="B12262" s="24">
        <f t="shared" si="767"/>
        <v>56028</v>
      </c>
      <c r="C12262" s="8" t="b">
        <f t="shared" si="765"/>
        <v>1</v>
      </c>
      <c r="D12262" s="21" t="b">
        <f t="shared" si="764"/>
        <v>0</v>
      </c>
      <c r="E12262" s="14" t="b">
        <f t="shared" si="766"/>
        <v>0</v>
      </c>
      <c r="F12262" s="3"/>
      <c r="G12262" s="5">
        <v>61254</v>
      </c>
    </row>
    <row r="12263" spans="2:7">
      <c r="B12263" s="24">
        <f t="shared" si="767"/>
        <v>56029</v>
      </c>
      <c r="C12263" s="8" t="b">
        <f t="shared" si="765"/>
        <v>1</v>
      </c>
      <c r="D12263" s="21" t="b">
        <f t="shared" si="764"/>
        <v>0</v>
      </c>
      <c r="E12263" s="14" t="b">
        <f t="shared" si="766"/>
        <v>0</v>
      </c>
      <c r="F12263" s="3"/>
      <c r="G12263" s="5">
        <v>61255</v>
      </c>
    </row>
    <row r="12264" spans="2:7">
      <c r="B12264" s="24">
        <f t="shared" si="767"/>
        <v>56030</v>
      </c>
      <c r="C12264" s="8" t="b">
        <f t="shared" si="765"/>
        <v>0</v>
      </c>
      <c r="D12264" s="21" t="b">
        <f t="shared" si="764"/>
        <v>0</v>
      </c>
      <c r="E12264" s="14">
        <f t="shared" si="766"/>
        <v>56030</v>
      </c>
      <c r="F12264" s="3"/>
      <c r="G12264" s="5">
        <v>61256</v>
      </c>
    </row>
    <row r="12265" spans="2:7">
      <c r="B12265" s="24">
        <f t="shared" si="767"/>
        <v>56031</v>
      </c>
      <c r="C12265" s="8" t="b">
        <f t="shared" si="765"/>
        <v>0</v>
      </c>
      <c r="D12265" s="21" t="b">
        <f t="shared" si="764"/>
        <v>0</v>
      </c>
      <c r="E12265" s="14">
        <f t="shared" si="766"/>
        <v>56031</v>
      </c>
      <c r="F12265" s="3"/>
      <c r="G12265" s="5">
        <v>61259</v>
      </c>
    </row>
    <row r="12266" spans="2:7">
      <c r="B12266" s="24">
        <f t="shared" si="767"/>
        <v>56032</v>
      </c>
      <c r="C12266" s="8" t="b">
        <f t="shared" si="765"/>
        <v>0</v>
      </c>
      <c r="D12266" s="21" t="b">
        <f t="shared" si="764"/>
        <v>0</v>
      </c>
      <c r="E12266" s="14">
        <f t="shared" si="766"/>
        <v>56032</v>
      </c>
      <c r="F12266" s="3"/>
      <c r="G12266" s="5">
        <v>61260</v>
      </c>
    </row>
    <row r="12267" spans="2:7">
      <c r="B12267" s="24">
        <f t="shared" si="767"/>
        <v>56033</v>
      </c>
      <c r="C12267" s="8" t="b">
        <f t="shared" si="765"/>
        <v>0</v>
      </c>
      <c r="D12267" s="21" t="b">
        <f t="shared" si="764"/>
        <v>0</v>
      </c>
      <c r="E12267" s="14">
        <f t="shared" si="766"/>
        <v>56033</v>
      </c>
      <c r="F12267" s="3"/>
      <c r="G12267" s="5">
        <v>61261</v>
      </c>
    </row>
    <row r="12268" spans="2:7">
      <c r="B12268" s="24">
        <f t="shared" si="767"/>
        <v>56034</v>
      </c>
      <c r="C12268" s="8" t="b">
        <f t="shared" si="765"/>
        <v>0</v>
      </c>
      <c r="D12268" s="21" t="b">
        <f t="shared" si="764"/>
        <v>0</v>
      </c>
      <c r="E12268" s="14">
        <f t="shared" si="766"/>
        <v>56034</v>
      </c>
      <c r="F12268" s="3"/>
      <c r="G12268" s="5">
        <v>61262</v>
      </c>
    </row>
    <row r="12269" spans="2:7">
      <c r="B12269" s="24">
        <f t="shared" si="767"/>
        <v>56035</v>
      </c>
      <c r="C12269" s="8" t="b">
        <f t="shared" si="765"/>
        <v>1</v>
      </c>
      <c r="D12269" s="21" t="b">
        <f t="shared" si="764"/>
        <v>0</v>
      </c>
      <c r="E12269" s="14" t="b">
        <f t="shared" si="766"/>
        <v>0</v>
      </c>
      <c r="F12269" s="3"/>
      <c r="G12269" s="5">
        <v>61263</v>
      </c>
    </row>
    <row r="12270" spans="2:7">
      <c r="B12270" s="24">
        <f t="shared" si="767"/>
        <v>56036</v>
      </c>
      <c r="C12270" s="8" t="b">
        <f t="shared" si="765"/>
        <v>1</v>
      </c>
      <c r="D12270" s="21" t="b">
        <f t="shared" si="764"/>
        <v>0</v>
      </c>
      <c r="E12270" s="14" t="b">
        <f t="shared" si="766"/>
        <v>0</v>
      </c>
      <c r="F12270" s="3"/>
      <c r="G12270" s="5">
        <v>61266</v>
      </c>
    </row>
    <row r="12271" spans="2:7">
      <c r="B12271" s="24">
        <f t="shared" si="767"/>
        <v>56037</v>
      </c>
      <c r="C12271" s="8" t="b">
        <f t="shared" si="765"/>
        <v>0</v>
      </c>
      <c r="D12271" s="21" t="b">
        <f t="shared" si="764"/>
        <v>0</v>
      </c>
      <c r="E12271" s="14">
        <f t="shared" si="766"/>
        <v>56037</v>
      </c>
      <c r="F12271" s="3"/>
      <c r="G12271" s="5">
        <v>61267</v>
      </c>
    </row>
    <row r="12272" spans="2:7">
      <c r="B12272" s="24">
        <f t="shared" si="767"/>
        <v>56038</v>
      </c>
      <c r="C12272" s="8" t="b">
        <f t="shared" si="765"/>
        <v>0</v>
      </c>
      <c r="D12272" s="21" t="b">
        <f t="shared" si="764"/>
        <v>0</v>
      </c>
      <c r="E12272" s="14">
        <f t="shared" si="766"/>
        <v>56038</v>
      </c>
      <c r="F12272" s="3"/>
      <c r="G12272" s="5">
        <v>61268</v>
      </c>
    </row>
    <row r="12273" spans="2:7">
      <c r="B12273" s="24">
        <f t="shared" si="767"/>
        <v>56039</v>
      </c>
      <c r="C12273" s="8" t="b">
        <f t="shared" si="765"/>
        <v>0</v>
      </c>
      <c r="D12273" s="21" t="b">
        <f t="shared" si="764"/>
        <v>0</v>
      </c>
      <c r="E12273" s="14">
        <f t="shared" si="766"/>
        <v>56039</v>
      </c>
      <c r="F12273" s="3"/>
      <c r="G12273" s="5">
        <v>61269</v>
      </c>
    </row>
    <row r="12274" spans="2:7">
      <c r="B12274" s="24">
        <f t="shared" si="767"/>
        <v>56040</v>
      </c>
      <c r="C12274" s="8" t="b">
        <f t="shared" si="765"/>
        <v>0</v>
      </c>
      <c r="D12274" s="21" t="b">
        <f t="shared" si="764"/>
        <v>0</v>
      </c>
      <c r="E12274" s="14">
        <f t="shared" si="766"/>
        <v>56040</v>
      </c>
      <c r="F12274" s="3"/>
      <c r="G12274" s="5">
        <v>61270</v>
      </c>
    </row>
    <row r="12275" spans="2:7">
      <c r="B12275" s="24">
        <f t="shared" si="767"/>
        <v>56041</v>
      </c>
      <c r="C12275" s="8" t="b">
        <f t="shared" si="765"/>
        <v>0</v>
      </c>
      <c r="D12275" s="21" t="b">
        <f t="shared" si="764"/>
        <v>0</v>
      </c>
      <c r="E12275" s="14">
        <f t="shared" si="766"/>
        <v>56041</v>
      </c>
      <c r="F12275" s="3"/>
      <c r="G12275" s="5">
        <v>61273</v>
      </c>
    </row>
    <row r="12276" spans="2:7">
      <c r="B12276" s="24">
        <f t="shared" si="767"/>
        <v>56042</v>
      </c>
      <c r="C12276" s="8" t="b">
        <f t="shared" si="765"/>
        <v>1</v>
      </c>
      <c r="D12276" s="21" t="b">
        <f t="shared" si="764"/>
        <v>0</v>
      </c>
      <c r="E12276" s="14" t="b">
        <f t="shared" si="766"/>
        <v>0</v>
      </c>
      <c r="F12276" s="3"/>
      <c r="G12276" s="5">
        <v>61274</v>
      </c>
    </row>
    <row r="12277" spans="2:7">
      <c r="B12277" s="24">
        <f t="shared" si="767"/>
        <v>56043</v>
      </c>
      <c r="C12277" s="8" t="b">
        <f t="shared" si="765"/>
        <v>1</v>
      </c>
      <c r="D12277" s="21" t="b">
        <f t="shared" si="764"/>
        <v>0</v>
      </c>
      <c r="E12277" s="14" t="b">
        <f t="shared" si="766"/>
        <v>0</v>
      </c>
      <c r="F12277" s="3"/>
      <c r="G12277" s="5">
        <v>61275</v>
      </c>
    </row>
    <row r="12278" spans="2:7">
      <c r="B12278" s="24">
        <f t="shared" si="767"/>
        <v>56044</v>
      </c>
      <c r="C12278" s="8" t="b">
        <f t="shared" si="765"/>
        <v>0</v>
      </c>
      <c r="D12278" s="21" t="b">
        <f t="shared" si="764"/>
        <v>0</v>
      </c>
      <c r="E12278" s="14">
        <f t="shared" si="766"/>
        <v>56044</v>
      </c>
      <c r="F12278" s="3"/>
      <c r="G12278" s="5">
        <v>61276</v>
      </c>
    </row>
    <row r="12279" spans="2:7">
      <c r="B12279" s="24">
        <f t="shared" si="767"/>
        <v>56045</v>
      </c>
      <c r="C12279" s="8" t="b">
        <f t="shared" si="765"/>
        <v>0</v>
      </c>
      <c r="D12279" s="21" t="b">
        <f t="shared" si="764"/>
        <v>0</v>
      </c>
      <c r="E12279" s="14">
        <f t="shared" si="766"/>
        <v>56045</v>
      </c>
      <c r="F12279" s="3"/>
      <c r="G12279" s="5">
        <v>61277</v>
      </c>
    </row>
    <row r="12280" spans="2:7">
      <c r="B12280" s="24">
        <f t="shared" si="767"/>
        <v>56046</v>
      </c>
      <c r="C12280" s="8" t="b">
        <f t="shared" si="765"/>
        <v>0</v>
      </c>
      <c r="D12280" s="21" t="b">
        <f t="shared" si="764"/>
        <v>0</v>
      </c>
      <c r="E12280" s="14">
        <f t="shared" si="766"/>
        <v>56046</v>
      </c>
      <c r="F12280" s="3"/>
      <c r="G12280" s="5">
        <v>61280</v>
      </c>
    </row>
    <row r="12281" spans="2:7">
      <c r="B12281" s="24">
        <f t="shared" si="767"/>
        <v>56047</v>
      </c>
      <c r="C12281" s="8" t="b">
        <f t="shared" si="765"/>
        <v>0</v>
      </c>
      <c r="D12281" s="21" t="b">
        <f t="shared" si="764"/>
        <v>0</v>
      </c>
      <c r="E12281" s="14">
        <f t="shared" si="766"/>
        <v>56047</v>
      </c>
      <c r="F12281" s="3"/>
      <c r="G12281" s="5">
        <v>61281</v>
      </c>
    </row>
    <row r="12282" spans="2:7">
      <c r="B12282" s="24">
        <f t="shared" si="767"/>
        <v>56048</v>
      </c>
      <c r="C12282" s="8" t="b">
        <f t="shared" si="765"/>
        <v>0</v>
      </c>
      <c r="D12282" s="21" t="b">
        <f t="shared" si="764"/>
        <v>0</v>
      </c>
      <c r="E12282" s="14">
        <f t="shared" si="766"/>
        <v>56048</v>
      </c>
      <c r="F12282" s="3"/>
      <c r="G12282" s="5">
        <v>61282</v>
      </c>
    </row>
    <row r="12283" spans="2:7">
      <c r="B12283" s="24">
        <f t="shared" si="767"/>
        <v>56049</v>
      </c>
      <c r="C12283" s="8" t="b">
        <f t="shared" si="765"/>
        <v>1</v>
      </c>
      <c r="D12283" s="21" t="b">
        <f t="shared" si="764"/>
        <v>0</v>
      </c>
      <c r="E12283" s="14" t="b">
        <f t="shared" si="766"/>
        <v>0</v>
      </c>
      <c r="F12283" s="3"/>
      <c r="G12283" s="5">
        <v>61283</v>
      </c>
    </row>
    <row r="12284" spans="2:7">
      <c r="B12284" s="24">
        <f t="shared" si="767"/>
        <v>56050</v>
      </c>
      <c r="C12284" s="8" t="b">
        <f t="shared" si="765"/>
        <v>1</v>
      </c>
      <c r="D12284" s="21" t="b">
        <f t="shared" si="764"/>
        <v>0</v>
      </c>
      <c r="E12284" s="14" t="b">
        <f t="shared" si="766"/>
        <v>0</v>
      </c>
      <c r="F12284" s="3"/>
      <c r="G12284" s="5">
        <v>61284</v>
      </c>
    </row>
    <row r="12285" spans="2:7">
      <c r="B12285" s="24">
        <f t="shared" si="767"/>
        <v>56051</v>
      </c>
      <c r="C12285" s="8" t="b">
        <f t="shared" si="765"/>
        <v>0</v>
      </c>
      <c r="D12285" s="21" t="b">
        <f t="shared" si="764"/>
        <v>0</v>
      </c>
      <c r="E12285" s="14">
        <f t="shared" si="766"/>
        <v>56051</v>
      </c>
      <c r="F12285" s="3"/>
      <c r="G12285" s="5">
        <v>61287</v>
      </c>
    </row>
    <row r="12286" spans="2:7">
      <c r="B12286" s="24">
        <f t="shared" si="767"/>
        <v>56052</v>
      </c>
      <c r="C12286" s="8" t="b">
        <f t="shared" si="765"/>
        <v>0</v>
      </c>
      <c r="D12286" s="21" t="b">
        <f t="shared" si="764"/>
        <v>0</v>
      </c>
      <c r="E12286" s="14">
        <f t="shared" si="766"/>
        <v>56052</v>
      </c>
      <c r="F12286" s="3"/>
      <c r="G12286" s="5">
        <v>61288</v>
      </c>
    </row>
    <row r="12287" spans="2:7">
      <c r="B12287" s="24">
        <f t="shared" si="767"/>
        <v>56053</v>
      </c>
      <c r="C12287" s="8" t="b">
        <f t="shared" si="765"/>
        <v>0</v>
      </c>
      <c r="D12287" s="21" t="b">
        <f t="shared" si="764"/>
        <v>0</v>
      </c>
      <c r="E12287" s="14">
        <f t="shared" si="766"/>
        <v>56053</v>
      </c>
      <c r="F12287" s="3"/>
      <c r="G12287" s="5">
        <v>61289</v>
      </c>
    </row>
    <row r="12288" spans="2:7">
      <c r="B12288" s="24">
        <f t="shared" si="767"/>
        <v>56054</v>
      </c>
      <c r="C12288" s="8" t="b">
        <f t="shared" si="765"/>
        <v>0</v>
      </c>
      <c r="D12288" s="21" t="b">
        <f t="shared" si="764"/>
        <v>0</v>
      </c>
      <c r="E12288" s="14">
        <f t="shared" si="766"/>
        <v>56054</v>
      </c>
      <c r="F12288" s="3"/>
      <c r="G12288" s="5">
        <v>61290</v>
      </c>
    </row>
    <row r="12289" spans="2:7">
      <c r="B12289" s="24">
        <f t="shared" si="767"/>
        <v>56055</v>
      </c>
      <c r="C12289" s="8" t="b">
        <f t="shared" si="765"/>
        <v>0</v>
      </c>
      <c r="D12289" s="21" t="b">
        <f t="shared" si="764"/>
        <v>0</v>
      </c>
      <c r="E12289" s="14">
        <f t="shared" si="766"/>
        <v>56055</v>
      </c>
      <c r="F12289" s="3"/>
      <c r="G12289" s="5">
        <v>61291</v>
      </c>
    </row>
    <row r="12290" spans="2:7">
      <c r="B12290" s="24">
        <f t="shared" si="767"/>
        <v>56056</v>
      </c>
      <c r="C12290" s="8" t="b">
        <f t="shared" si="765"/>
        <v>1</v>
      </c>
      <c r="D12290" s="21" t="b">
        <f t="shared" si="764"/>
        <v>0</v>
      </c>
      <c r="E12290" s="14" t="b">
        <f t="shared" si="766"/>
        <v>0</v>
      </c>
      <c r="F12290" s="3"/>
      <c r="G12290" s="5">
        <v>61294</v>
      </c>
    </row>
    <row r="12291" spans="2:7">
      <c r="B12291" s="24">
        <f t="shared" si="767"/>
        <v>56057</v>
      </c>
      <c r="C12291" s="8" t="b">
        <f t="shared" si="765"/>
        <v>1</v>
      </c>
      <c r="D12291" s="21" t="b">
        <f t="shared" ref="D12291:D12354" si="768">IF(TYPE(VLOOKUP(B12291,Holidays,1,0))&lt;&gt;1,FALSE,TRUE)</f>
        <v>0</v>
      </c>
      <c r="E12291" s="14" t="b">
        <f t="shared" si="766"/>
        <v>0</v>
      </c>
      <c r="F12291" s="3"/>
      <c r="G12291" s="5">
        <v>61295</v>
      </c>
    </row>
    <row r="12292" spans="2:7">
      <c r="B12292" s="24">
        <f t="shared" si="767"/>
        <v>56058</v>
      </c>
      <c r="C12292" s="8" t="b">
        <f t="shared" ref="C12292:C12355" si="769">IF(WEEKDAY(B12292,2)&gt;5,TRUE)</f>
        <v>0</v>
      </c>
      <c r="D12292" s="21" t="b">
        <f t="shared" si="768"/>
        <v>0</v>
      </c>
      <c r="E12292" s="14">
        <f t="shared" ref="E12292:E12355" si="770">IF(OR(C12292,D12292),FALSE,B12292)</f>
        <v>56058</v>
      </c>
      <c r="F12292" s="3"/>
      <c r="G12292" s="5">
        <v>61296</v>
      </c>
    </row>
    <row r="12293" spans="2:7">
      <c r="B12293" s="24">
        <f t="shared" ref="B12293:B12356" si="771">B12292+1</f>
        <v>56059</v>
      </c>
      <c r="C12293" s="8" t="b">
        <f t="shared" si="769"/>
        <v>0</v>
      </c>
      <c r="D12293" s="21" t="b">
        <f t="shared" si="768"/>
        <v>0</v>
      </c>
      <c r="E12293" s="14">
        <f t="shared" si="770"/>
        <v>56059</v>
      </c>
      <c r="F12293" s="3"/>
      <c r="G12293" s="5">
        <v>61297</v>
      </c>
    </row>
    <row r="12294" spans="2:7">
      <c r="B12294" s="24">
        <f t="shared" si="771"/>
        <v>56060</v>
      </c>
      <c r="C12294" s="8" t="b">
        <f t="shared" si="769"/>
        <v>0</v>
      </c>
      <c r="D12294" s="21" t="b">
        <f t="shared" si="768"/>
        <v>0</v>
      </c>
      <c r="E12294" s="14">
        <f t="shared" si="770"/>
        <v>56060</v>
      </c>
      <c r="F12294" s="3"/>
      <c r="G12294" s="5">
        <v>61298</v>
      </c>
    </row>
    <row r="12295" spans="2:7">
      <c r="B12295" s="24">
        <f t="shared" si="771"/>
        <v>56061</v>
      </c>
      <c r="C12295" s="8" t="b">
        <f t="shared" si="769"/>
        <v>0</v>
      </c>
      <c r="D12295" s="21" t="b">
        <f t="shared" si="768"/>
        <v>0</v>
      </c>
      <c r="E12295" s="14">
        <f t="shared" si="770"/>
        <v>56061</v>
      </c>
      <c r="F12295" s="3"/>
      <c r="G12295" s="5">
        <v>61301</v>
      </c>
    </row>
    <row r="12296" spans="2:7">
      <c r="B12296" s="24">
        <f t="shared" si="771"/>
        <v>56062</v>
      </c>
      <c r="C12296" s="8" t="b">
        <f t="shared" si="769"/>
        <v>0</v>
      </c>
      <c r="D12296" s="21" t="b">
        <f t="shared" si="768"/>
        <v>0</v>
      </c>
      <c r="E12296" s="14">
        <f t="shared" si="770"/>
        <v>56062</v>
      </c>
      <c r="F12296" s="3"/>
      <c r="G12296" s="5">
        <v>61302</v>
      </c>
    </row>
    <row r="12297" spans="2:7">
      <c r="B12297" s="24">
        <f t="shared" si="771"/>
        <v>56063</v>
      </c>
      <c r="C12297" s="8" t="b">
        <f t="shared" si="769"/>
        <v>1</v>
      </c>
      <c r="D12297" s="21" t="b">
        <f t="shared" si="768"/>
        <v>0</v>
      </c>
      <c r="E12297" s="14" t="b">
        <f t="shared" si="770"/>
        <v>0</v>
      </c>
      <c r="F12297" s="3"/>
      <c r="G12297" s="5">
        <v>61303</v>
      </c>
    </row>
    <row r="12298" spans="2:7">
      <c r="B12298" s="24">
        <f t="shared" si="771"/>
        <v>56064</v>
      </c>
      <c r="C12298" s="8" t="b">
        <f t="shared" si="769"/>
        <v>1</v>
      </c>
      <c r="D12298" s="21" t="b">
        <f t="shared" si="768"/>
        <v>0</v>
      </c>
      <c r="E12298" s="14" t="b">
        <f t="shared" si="770"/>
        <v>0</v>
      </c>
      <c r="F12298" s="3"/>
      <c r="G12298" s="5">
        <v>61304</v>
      </c>
    </row>
    <row r="12299" spans="2:7">
      <c r="B12299" s="24">
        <f t="shared" si="771"/>
        <v>56065</v>
      </c>
      <c r="C12299" s="8" t="b">
        <f t="shared" si="769"/>
        <v>0</v>
      </c>
      <c r="D12299" s="21" t="b">
        <f t="shared" si="768"/>
        <v>0</v>
      </c>
      <c r="E12299" s="14">
        <f t="shared" si="770"/>
        <v>56065</v>
      </c>
      <c r="F12299" s="3"/>
      <c r="G12299" s="5">
        <v>61305</v>
      </c>
    </row>
    <row r="12300" spans="2:7">
      <c r="B12300" s="24">
        <f t="shared" si="771"/>
        <v>56066</v>
      </c>
      <c r="C12300" s="8" t="b">
        <f t="shared" si="769"/>
        <v>0</v>
      </c>
      <c r="D12300" s="21" t="b">
        <f t="shared" si="768"/>
        <v>0</v>
      </c>
      <c r="E12300" s="14">
        <f t="shared" si="770"/>
        <v>56066</v>
      </c>
      <c r="F12300" s="3"/>
      <c r="G12300" s="5">
        <v>61308</v>
      </c>
    </row>
    <row r="12301" spans="2:7">
      <c r="B12301" s="24">
        <f t="shared" si="771"/>
        <v>56067</v>
      </c>
      <c r="C12301" s="8" t="b">
        <f t="shared" si="769"/>
        <v>0</v>
      </c>
      <c r="D12301" s="21" t="b">
        <f t="shared" si="768"/>
        <v>0</v>
      </c>
      <c r="E12301" s="14">
        <f t="shared" si="770"/>
        <v>56067</v>
      </c>
      <c r="F12301" s="3"/>
      <c r="G12301" s="5">
        <v>61309</v>
      </c>
    </row>
    <row r="12302" spans="2:7">
      <c r="B12302" s="24">
        <f t="shared" si="771"/>
        <v>56068</v>
      </c>
      <c r="C12302" s="8" t="b">
        <f t="shared" si="769"/>
        <v>0</v>
      </c>
      <c r="D12302" s="21" t="b">
        <f t="shared" si="768"/>
        <v>0</v>
      </c>
      <c r="E12302" s="14">
        <f t="shared" si="770"/>
        <v>56068</v>
      </c>
      <c r="F12302" s="3"/>
      <c r="G12302" s="5">
        <v>61310</v>
      </c>
    </row>
    <row r="12303" spans="2:7">
      <c r="B12303" s="24">
        <f t="shared" si="771"/>
        <v>56069</v>
      </c>
      <c r="C12303" s="8" t="b">
        <f t="shared" si="769"/>
        <v>0</v>
      </c>
      <c r="D12303" s="21" t="b">
        <f t="shared" si="768"/>
        <v>0</v>
      </c>
      <c r="E12303" s="14">
        <f t="shared" si="770"/>
        <v>56069</v>
      </c>
      <c r="F12303" s="3"/>
      <c r="G12303" s="5">
        <v>61311</v>
      </c>
    </row>
    <row r="12304" spans="2:7">
      <c r="B12304" s="24">
        <f t="shared" si="771"/>
        <v>56070</v>
      </c>
      <c r="C12304" s="8" t="b">
        <f t="shared" si="769"/>
        <v>1</v>
      </c>
      <c r="D12304" s="21" t="b">
        <f t="shared" si="768"/>
        <v>0</v>
      </c>
      <c r="E12304" s="14" t="b">
        <f t="shared" si="770"/>
        <v>0</v>
      </c>
      <c r="F12304" s="3"/>
      <c r="G12304" s="5">
        <v>61312</v>
      </c>
    </row>
    <row r="12305" spans="2:7">
      <c r="B12305" s="24">
        <f t="shared" si="771"/>
        <v>56071</v>
      </c>
      <c r="C12305" s="8" t="b">
        <f t="shared" si="769"/>
        <v>1</v>
      </c>
      <c r="D12305" s="21" t="b">
        <f t="shared" si="768"/>
        <v>0</v>
      </c>
      <c r="E12305" s="14" t="b">
        <f t="shared" si="770"/>
        <v>0</v>
      </c>
      <c r="F12305" s="3"/>
      <c r="G12305" s="5">
        <v>61315</v>
      </c>
    </row>
    <row r="12306" spans="2:7">
      <c r="B12306" s="24">
        <f t="shared" si="771"/>
        <v>56072</v>
      </c>
      <c r="C12306" s="8" t="b">
        <f t="shared" si="769"/>
        <v>0</v>
      </c>
      <c r="D12306" s="21" t="b">
        <f t="shared" si="768"/>
        <v>0</v>
      </c>
      <c r="E12306" s="14">
        <f t="shared" si="770"/>
        <v>56072</v>
      </c>
      <c r="F12306" s="3"/>
      <c r="G12306" s="5">
        <v>61316</v>
      </c>
    </row>
    <row r="12307" spans="2:7">
      <c r="B12307" s="24">
        <f t="shared" si="771"/>
        <v>56073</v>
      </c>
      <c r="C12307" s="8" t="b">
        <f t="shared" si="769"/>
        <v>0</v>
      </c>
      <c r="D12307" s="21" t="b">
        <f t="shared" si="768"/>
        <v>0</v>
      </c>
      <c r="E12307" s="14">
        <f t="shared" si="770"/>
        <v>56073</v>
      </c>
      <c r="F12307" s="3"/>
      <c r="G12307" s="5">
        <v>61317</v>
      </c>
    </row>
    <row r="12308" spans="2:7">
      <c r="B12308" s="24">
        <f t="shared" si="771"/>
        <v>56074</v>
      </c>
      <c r="C12308" s="8" t="b">
        <f t="shared" si="769"/>
        <v>0</v>
      </c>
      <c r="D12308" s="21" t="b">
        <f t="shared" si="768"/>
        <v>0</v>
      </c>
      <c r="E12308" s="14">
        <f t="shared" si="770"/>
        <v>56074</v>
      </c>
      <c r="F12308" s="3"/>
      <c r="G12308" s="5">
        <v>61318</v>
      </c>
    </row>
    <row r="12309" spans="2:7">
      <c r="B12309" s="24">
        <f t="shared" si="771"/>
        <v>56075</v>
      </c>
      <c r="C12309" s="8" t="b">
        <f t="shared" si="769"/>
        <v>0</v>
      </c>
      <c r="D12309" s="21" t="b">
        <f t="shared" si="768"/>
        <v>0</v>
      </c>
      <c r="E12309" s="14">
        <f t="shared" si="770"/>
        <v>56075</v>
      </c>
      <c r="F12309" s="3"/>
      <c r="G12309" s="5">
        <v>61319</v>
      </c>
    </row>
    <row r="12310" spans="2:7">
      <c r="B12310" s="24">
        <f t="shared" si="771"/>
        <v>56076</v>
      </c>
      <c r="C12310" s="8" t="b">
        <f t="shared" si="769"/>
        <v>0</v>
      </c>
      <c r="D12310" s="21" t="b">
        <f t="shared" si="768"/>
        <v>0</v>
      </c>
      <c r="E12310" s="14">
        <f t="shared" si="770"/>
        <v>56076</v>
      </c>
      <c r="F12310" s="3"/>
      <c r="G12310" s="5">
        <v>61322</v>
      </c>
    </row>
    <row r="12311" spans="2:7">
      <c r="B12311" s="24">
        <f t="shared" si="771"/>
        <v>56077</v>
      </c>
      <c r="C12311" s="8" t="b">
        <f t="shared" si="769"/>
        <v>1</v>
      </c>
      <c r="D12311" s="21" t="b">
        <f t="shared" si="768"/>
        <v>0</v>
      </c>
      <c r="E12311" s="14" t="b">
        <f t="shared" si="770"/>
        <v>0</v>
      </c>
      <c r="F12311" s="3"/>
      <c r="G12311" s="5">
        <v>61323</v>
      </c>
    </row>
    <row r="12312" spans="2:7">
      <c r="B12312" s="24">
        <f t="shared" si="771"/>
        <v>56078</v>
      </c>
      <c r="C12312" s="8" t="b">
        <f t="shared" si="769"/>
        <v>1</v>
      </c>
      <c r="D12312" s="21" t="b">
        <f t="shared" si="768"/>
        <v>0</v>
      </c>
      <c r="E12312" s="14" t="b">
        <f t="shared" si="770"/>
        <v>0</v>
      </c>
      <c r="F12312" s="3"/>
      <c r="G12312" s="5">
        <v>61324</v>
      </c>
    </row>
    <row r="12313" spans="2:7">
      <c r="B12313" s="24">
        <f t="shared" si="771"/>
        <v>56079</v>
      </c>
      <c r="C12313" s="8" t="b">
        <f t="shared" si="769"/>
        <v>0</v>
      </c>
      <c r="D12313" s="21" t="b">
        <f t="shared" si="768"/>
        <v>0</v>
      </c>
      <c r="E12313" s="14">
        <f t="shared" si="770"/>
        <v>56079</v>
      </c>
      <c r="F12313" s="3"/>
      <c r="G12313" s="5">
        <v>61325</v>
      </c>
    </row>
    <row r="12314" spans="2:7">
      <c r="B12314" s="24">
        <f t="shared" si="771"/>
        <v>56080</v>
      </c>
      <c r="C12314" s="8" t="b">
        <f t="shared" si="769"/>
        <v>0</v>
      </c>
      <c r="D12314" s="21" t="b">
        <f t="shared" si="768"/>
        <v>0</v>
      </c>
      <c r="E12314" s="14">
        <f t="shared" si="770"/>
        <v>56080</v>
      </c>
      <c r="F12314" s="3"/>
      <c r="G12314" s="5">
        <v>61326</v>
      </c>
    </row>
    <row r="12315" spans="2:7">
      <c r="B12315" s="24">
        <f t="shared" si="771"/>
        <v>56081</v>
      </c>
      <c r="C12315" s="8" t="b">
        <f t="shared" si="769"/>
        <v>0</v>
      </c>
      <c r="D12315" s="21" t="b">
        <f t="shared" si="768"/>
        <v>0</v>
      </c>
      <c r="E12315" s="14">
        <f t="shared" si="770"/>
        <v>56081</v>
      </c>
      <c r="F12315" s="3"/>
      <c r="G12315" s="5">
        <v>61329</v>
      </c>
    </row>
    <row r="12316" spans="2:7">
      <c r="B12316" s="24">
        <f t="shared" si="771"/>
        <v>56082</v>
      </c>
      <c r="C12316" s="8" t="b">
        <f t="shared" si="769"/>
        <v>0</v>
      </c>
      <c r="D12316" s="21" t="b">
        <f t="shared" si="768"/>
        <v>0</v>
      </c>
      <c r="E12316" s="14">
        <f t="shared" si="770"/>
        <v>56082</v>
      </c>
      <c r="F12316" s="3"/>
      <c r="G12316" s="5">
        <v>61330</v>
      </c>
    </row>
    <row r="12317" spans="2:7">
      <c r="B12317" s="24">
        <f t="shared" si="771"/>
        <v>56083</v>
      </c>
      <c r="C12317" s="8" t="b">
        <f t="shared" si="769"/>
        <v>0</v>
      </c>
      <c r="D12317" s="21" t="b">
        <f t="shared" si="768"/>
        <v>0</v>
      </c>
      <c r="E12317" s="14">
        <f t="shared" si="770"/>
        <v>56083</v>
      </c>
      <c r="F12317" s="3"/>
      <c r="G12317" s="5">
        <v>61331</v>
      </c>
    </row>
    <row r="12318" spans="2:7">
      <c r="B12318" s="24">
        <f t="shared" si="771"/>
        <v>56084</v>
      </c>
      <c r="C12318" s="8" t="b">
        <f t="shared" si="769"/>
        <v>1</v>
      </c>
      <c r="D12318" s="21" t="b">
        <f t="shared" si="768"/>
        <v>0</v>
      </c>
      <c r="E12318" s="14" t="b">
        <f t="shared" si="770"/>
        <v>0</v>
      </c>
      <c r="F12318" s="3"/>
      <c r="G12318" s="5">
        <v>61332</v>
      </c>
    </row>
    <row r="12319" spans="2:7">
      <c r="B12319" s="24">
        <f t="shared" si="771"/>
        <v>56085</v>
      </c>
      <c r="C12319" s="8" t="b">
        <f t="shared" si="769"/>
        <v>1</v>
      </c>
      <c r="D12319" s="21" t="b">
        <f t="shared" si="768"/>
        <v>0</v>
      </c>
      <c r="E12319" s="14" t="b">
        <f t="shared" si="770"/>
        <v>0</v>
      </c>
      <c r="F12319" s="3"/>
      <c r="G12319" s="5">
        <v>61333</v>
      </c>
    </row>
    <row r="12320" spans="2:7">
      <c r="B12320" s="24">
        <f t="shared" si="771"/>
        <v>56086</v>
      </c>
      <c r="C12320" s="8" t="b">
        <f t="shared" si="769"/>
        <v>0</v>
      </c>
      <c r="D12320" s="21" t="b">
        <f t="shared" si="768"/>
        <v>0</v>
      </c>
      <c r="E12320" s="14">
        <f t="shared" si="770"/>
        <v>56086</v>
      </c>
      <c r="F12320" s="3"/>
      <c r="G12320" s="5">
        <v>61336</v>
      </c>
    </row>
    <row r="12321" spans="2:7">
      <c r="B12321" s="24">
        <f t="shared" si="771"/>
        <v>56087</v>
      </c>
      <c r="C12321" s="8" t="b">
        <f t="shared" si="769"/>
        <v>0</v>
      </c>
      <c r="D12321" s="21" t="b">
        <f t="shared" si="768"/>
        <v>0</v>
      </c>
      <c r="E12321" s="14">
        <f t="shared" si="770"/>
        <v>56087</v>
      </c>
      <c r="F12321" s="3"/>
      <c r="G12321" s="5">
        <v>61337</v>
      </c>
    </row>
    <row r="12322" spans="2:7">
      <c r="B12322" s="24">
        <f t="shared" si="771"/>
        <v>56088</v>
      </c>
      <c r="C12322" s="8" t="b">
        <f t="shared" si="769"/>
        <v>0</v>
      </c>
      <c r="D12322" s="21" t="b">
        <f t="shared" si="768"/>
        <v>0</v>
      </c>
      <c r="E12322" s="14">
        <f t="shared" si="770"/>
        <v>56088</v>
      </c>
      <c r="F12322" s="3"/>
      <c r="G12322" s="5">
        <v>61338</v>
      </c>
    </row>
    <row r="12323" spans="2:7">
      <c r="B12323" s="24">
        <f t="shared" si="771"/>
        <v>56089</v>
      </c>
      <c r="C12323" s="8" t="b">
        <f t="shared" si="769"/>
        <v>0</v>
      </c>
      <c r="D12323" s="21" t="b">
        <f t="shared" si="768"/>
        <v>0</v>
      </c>
      <c r="E12323" s="14">
        <f t="shared" si="770"/>
        <v>56089</v>
      </c>
      <c r="F12323" s="3"/>
      <c r="G12323" s="5">
        <v>61339</v>
      </c>
    </row>
    <row r="12324" spans="2:7">
      <c r="B12324" s="24">
        <f t="shared" si="771"/>
        <v>56090</v>
      </c>
      <c r="C12324" s="8" t="b">
        <f t="shared" si="769"/>
        <v>0</v>
      </c>
      <c r="D12324" s="21" t="b">
        <f t="shared" si="768"/>
        <v>0</v>
      </c>
      <c r="E12324" s="14">
        <f t="shared" si="770"/>
        <v>56090</v>
      </c>
      <c r="F12324" s="3"/>
      <c r="G12324" s="5">
        <v>61340</v>
      </c>
    </row>
    <row r="12325" spans="2:7">
      <c r="B12325" s="24">
        <f t="shared" si="771"/>
        <v>56091</v>
      </c>
      <c r="C12325" s="8" t="b">
        <f t="shared" si="769"/>
        <v>1</v>
      </c>
      <c r="D12325" s="21" t="b">
        <f t="shared" si="768"/>
        <v>0</v>
      </c>
      <c r="E12325" s="14" t="b">
        <f t="shared" si="770"/>
        <v>0</v>
      </c>
      <c r="F12325" s="3"/>
      <c r="G12325" s="5">
        <v>61343</v>
      </c>
    </row>
    <row r="12326" spans="2:7">
      <c r="B12326" s="24">
        <f t="shared" si="771"/>
        <v>56092</v>
      </c>
      <c r="C12326" s="8" t="b">
        <f t="shared" si="769"/>
        <v>1</v>
      </c>
      <c r="D12326" s="21" t="b">
        <f t="shared" si="768"/>
        <v>0</v>
      </c>
      <c r="E12326" s="14" t="b">
        <f t="shared" si="770"/>
        <v>0</v>
      </c>
      <c r="F12326" s="3"/>
      <c r="G12326" s="5">
        <v>61344</v>
      </c>
    </row>
    <row r="12327" spans="2:7">
      <c r="B12327" s="24">
        <f t="shared" si="771"/>
        <v>56093</v>
      </c>
      <c r="C12327" s="8" t="b">
        <f t="shared" si="769"/>
        <v>0</v>
      </c>
      <c r="D12327" s="21" t="b">
        <f t="shared" si="768"/>
        <v>0</v>
      </c>
      <c r="E12327" s="14">
        <f t="shared" si="770"/>
        <v>56093</v>
      </c>
      <c r="F12327" s="3"/>
      <c r="G12327" s="5">
        <v>61345</v>
      </c>
    </row>
    <row r="12328" spans="2:7">
      <c r="B12328" s="24">
        <f t="shared" si="771"/>
        <v>56094</v>
      </c>
      <c r="C12328" s="8" t="b">
        <f t="shared" si="769"/>
        <v>0</v>
      </c>
      <c r="D12328" s="21" t="b">
        <f t="shared" si="768"/>
        <v>0</v>
      </c>
      <c r="E12328" s="14">
        <f t="shared" si="770"/>
        <v>56094</v>
      </c>
      <c r="F12328" s="3"/>
      <c r="G12328" s="5">
        <v>61346</v>
      </c>
    </row>
    <row r="12329" spans="2:7">
      <c r="B12329" s="24">
        <f t="shared" si="771"/>
        <v>56095</v>
      </c>
      <c r="C12329" s="8" t="b">
        <f t="shared" si="769"/>
        <v>0</v>
      </c>
      <c r="D12329" s="21" t="b">
        <f t="shared" si="768"/>
        <v>0</v>
      </c>
      <c r="E12329" s="14">
        <f t="shared" si="770"/>
        <v>56095</v>
      </c>
      <c r="F12329" s="3"/>
      <c r="G12329" s="5">
        <v>61347</v>
      </c>
    </row>
    <row r="12330" spans="2:7">
      <c r="B12330" s="24">
        <f t="shared" si="771"/>
        <v>56096</v>
      </c>
      <c r="C12330" s="8" t="b">
        <f t="shared" si="769"/>
        <v>0</v>
      </c>
      <c r="D12330" s="21" t="b">
        <f t="shared" si="768"/>
        <v>0</v>
      </c>
      <c r="E12330" s="14">
        <f t="shared" si="770"/>
        <v>56096</v>
      </c>
      <c r="F12330" s="3"/>
      <c r="G12330" s="5">
        <v>61350</v>
      </c>
    </row>
    <row r="12331" spans="2:7">
      <c r="B12331" s="24">
        <f t="shared" si="771"/>
        <v>56097</v>
      </c>
      <c r="C12331" s="8" t="b">
        <f t="shared" si="769"/>
        <v>0</v>
      </c>
      <c r="D12331" s="21" t="b">
        <f t="shared" si="768"/>
        <v>0</v>
      </c>
      <c r="E12331" s="14">
        <f t="shared" si="770"/>
        <v>56097</v>
      </c>
      <c r="F12331" s="3"/>
      <c r="G12331" s="5">
        <v>61351</v>
      </c>
    </row>
    <row r="12332" spans="2:7">
      <c r="B12332" s="24">
        <f t="shared" si="771"/>
        <v>56098</v>
      </c>
      <c r="C12332" s="8" t="b">
        <f t="shared" si="769"/>
        <v>1</v>
      </c>
      <c r="D12332" s="21" t="b">
        <f t="shared" si="768"/>
        <v>0</v>
      </c>
      <c r="E12332" s="14" t="b">
        <f t="shared" si="770"/>
        <v>0</v>
      </c>
      <c r="F12332" s="3"/>
      <c r="G12332" s="5">
        <v>61352</v>
      </c>
    </row>
    <row r="12333" spans="2:7">
      <c r="B12333" s="24">
        <f t="shared" si="771"/>
        <v>56099</v>
      </c>
      <c r="C12333" s="8" t="b">
        <f t="shared" si="769"/>
        <v>1</v>
      </c>
      <c r="D12333" s="21" t="b">
        <f t="shared" si="768"/>
        <v>0</v>
      </c>
      <c r="E12333" s="14" t="b">
        <f t="shared" si="770"/>
        <v>0</v>
      </c>
      <c r="F12333" s="3"/>
      <c r="G12333" s="5">
        <v>61353</v>
      </c>
    </row>
    <row r="12334" spans="2:7">
      <c r="B12334" s="24">
        <f t="shared" si="771"/>
        <v>56100</v>
      </c>
      <c r="C12334" s="8" t="b">
        <f t="shared" si="769"/>
        <v>0</v>
      </c>
      <c r="D12334" s="21" t="b">
        <f t="shared" si="768"/>
        <v>0</v>
      </c>
      <c r="E12334" s="14">
        <f t="shared" si="770"/>
        <v>56100</v>
      </c>
      <c r="F12334" s="3"/>
      <c r="G12334" s="5">
        <v>61354</v>
      </c>
    </row>
    <row r="12335" spans="2:7">
      <c r="B12335" s="24">
        <f t="shared" si="771"/>
        <v>56101</v>
      </c>
      <c r="C12335" s="8" t="b">
        <f t="shared" si="769"/>
        <v>0</v>
      </c>
      <c r="D12335" s="21" t="b">
        <f t="shared" si="768"/>
        <v>0</v>
      </c>
      <c r="E12335" s="14">
        <f t="shared" si="770"/>
        <v>56101</v>
      </c>
      <c r="F12335" s="3"/>
      <c r="G12335" s="5">
        <v>61358</v>
      </c>
    </row>
    <row r="12336" spans="2:7">
      <c r="B12336" s="24">
        <f t="shared" si="771"/>
        <v>56102</v>
      </c>
      <c r="C12336" s="8" t="b">
        <f t="shared" si="769"/>
        <v>0</v>
      </c>
      <c r="D12336" s="21" t="b">
        <f t="shared" si="768"/>
        <v>0</v>
      </c>
      <c r="E12336" s="14">
        <f t="shared" si="770"/>
        <v>56102</v>
      </c>
      <c r="F12336" s="3"/>
      <c r="G12336" s="5">
        <v>61359</v>
      </c>
    </row>
    <row r="12337" spans="2:7">
      <c r="B12337" s="24">
        <f t="shared" si="771"/>
        <v>56103</v>
      </c>
      <c r="C12337" s="8" t="b">
        <f t="shared" si="769"/>
        <v>0</v>
      </c>
      <c r="D12337" s="21" t="b">
        <f t="shared" si="768"/>
        <v>0</v>
      </c>
      <c r="E12337" s="14">
        <f t="shared" si="770"/>
        <v>56103</v>
      </c>
      <c r="F12337" s="3"/>
      <c r="G12337" s="5">
        <v>61360</v>
      </c>
    </row>
    <row r="12338" spans="2:7">
      <c r="B12338" s="24">
        <f t="shared" si="771"/>
        <v>56104</v>
      </c>
      <c r="C12338" s="8" t="b">
        <f t="shared" si="769"/>
        <v>0</v>
      </c>
      <c r="D12338" s="21" t="b">
        <f t="shared" si="768"/>
        <v>0</v>
      </c>
      <c r="E12338" s="14">
        <f t="shared" si="770"/>
        <v>56104</v>
      </c>
      <c r="F12338" s="3"/>
      <c r="G12338" s="5">
        <v>61361</v>
      </c>
    </row>
    <row r="12339" spans="2:7">
      <c r="B12339" s="24">
        <f t="shared" si="771"/>
        <v>56105</v>
      </c>
      <c r="C12339" s="8" t="b">
        <f t="shared" si="769"/>
        <v>1</v>
      </c>
      <c r="D12339" s="21" t="b">
        <f t="shared" si="768"/>
        <v>0</v>
      </c>
      <c r="E12339" s="14" t="b">
        <f t="shared" si="770"/>
        <v>0</v>
      </c>
      <c r="F12339" s="3"/>
      <c r="G12339" s="5">
        <v>61364</v>
      </c>
    </row>
    <row r="12340" spans="2:7">
      <c r="B12340" s="24">
        <f t="shared" si="771"/>
        <v>56106</v>
      </c>
      <c r="C12340" s="8" t="b">
        <f t="shared" si="769"/>
        <v>1</v>
      </c>
      <c r="D12340" s="21" t="b">
        <f t="shared" si="768"/>
        <v>0</v>
      </c>
      <c r="E12340" s="14" t="b">
        <f t="shared" si="770"/>
        <v>0</v>
      </c>
      <c r="F12340" s="3"/>
      <c r="G12340" s="5">
        <v>61365</v>
      </c>
    </row>
    <row r="12341" spans="2:7">
      <c r="B12341" s="24">
        <f t="shared" si="771"/>
        <v>56107</v>
      </c>
      <c r="C12341" s="8" t="b">
        <f t="shared" si="769"/>
        <v>0</v>
      </c>
      <c r="D12341" s="21" t="b">
        <f t="shared" si="768"/>
        <v>0</v>
      </c>
      <c r="E12341" s="14">
        <f t="shared" si="770"/>
        <v>56107</v>
      </c>
      <c r="F12341" s="3"/>
      <c r="G12341" s="5">
        <v>61366</v>
      </c>
    </row>
    <row r="12342" spans="2:7">
      <c r="B12342" s="24">
        <f t="shared" si="771"/>
        <v>56108</v>
      </c>
      <c r="C12342" s="8" t="b">
        <f t="shared" si="769"/>
        <v>0</v>
      </c>
      <c r="D12342" s="21" t="b">
        <f t="shared" si="768"/>
        <v>0</v>
      </c>
      <c r="E12342" s="14">
        <f t="shared" si="770"/>
        <v>56108</v>
      </c>
      <c r="F12342" s="3"/>
      <c r="G12342" s="5">
        <v>61367</v>
      </c>
    </row>
    <row r="12343" spans="2:7">
      <c r="B12343" s="24">
        <f t="shared" si="771"/>
        <v>56109</v>
      </c>
      <c r="C12343" s="8" t="b">
        <f t="shared" si="769"/>
        <v>0</v>
      </c>
      <c r="D12343" s="21" t="b">
        <f t="shared" si="768"/>
        <v>0</v>
      </c>
      <c r="E12343" s="14">
        <f t="shared" si="770"/>
        <v>56109</v>
      </c>
      <c r="F12343" s="3"/>
      <c r="G12343" s="5">
        <v>61368</v>
      </c>
    </row>
    <row r="12344" spans="2:7">
      <c r="B12344" s="24">
        <f t="shared" si="771"/>
        <v>56110</v>
      </c>
      <c r="C12344" s="8" t="b">
        <f t="shared" si="769"/>
        <v>0</v>
      </c>
      <c r="D12344" s="21" t="b">
        <f t="shared" si="768"/>
        <v>0</v>
      </c>
      <c r="E12344" s="14">
        <f t="shared" si="770"/>
        <v>56110</v>
      </c>
      <c r="F12344" s="3"/>
      <c r="G12344" s="5">
        <v>61371</v>
      </c>
    </row>
    <row r="12345" spans="2:7">
      <c r="B12345" s="24">
        <f t="shared" si="771"/>
        <v>56111</v>
      </c>
      <c r="C12345" s="8" t="b">
        <f t="shared" si="769"/>
        <v>0</v>
      </c>
      <c r="D12345" s="21" t="b">
        <f t="shared" si="768"/>
        <v>0</v>
      </c>
      <c r="E12345" s="14">
        <f t="shared" si="770"/>
        <v>56111</v>
      </c>
      <c r="F12345" s="3"/>
      <c r="G12345" s="5">
        <v>61372</v>
      </c>
    </row>
    <row r="12346" spans="2:7">
      <c r="B12346" s="24">
        <f t="shared" si="771"/>
        <v>56112</v>
      </c>
      <c r="C12346" s="8" t="b">
        <f t="shared" si="769"/>
        <v>1</v>
      </c>
      <c r="D12346" s="21" t="b">
        <f t="shared" si="768"/>
        <v>0</v>
      </c>
      <c r="E12346" s="14" t="b">
        <f t="shared" si="770"/>
        <v>0</v>
      </c>
      <c r="F12346" s="3"/>
      <c r="G12346" s="5">
        <v>61373</v>
      </c>
    </row>
    <row r="12347" spans="2:7">
      <c r="B12347" s="24">
        <f t="shared" si="771"/>
        <v>56113</v>
      </c>
      <c r="C12347" s="8" t="b">
        <f t="shared" si="769"/>
        <v>1</v>
      </c>
      <c r="D12347" s="21" t="b">
        <f t="shared" si="768"/>
        <v>0</v>
      </c>
      <c r="E12347" s="14" t="b">
        <f t="shared" si="770"/>
        <v>0</v>
      </c>
      <c r="F12347" s="3"/>
      <c r="G12347" s="5">
        <v>61374</v>
      </c>
    </row>
    <row r="12348" spans="2:7">
      <c r="B12348" s="24">
        <f t="shared" si="771"/>
        <v>56114</v>
      </c>
      <c r="C12348" s="8" t="b">
        <f t="shared" si="769"/>
        <v>0</v>
      </c>
      <c r="D12348" s="21" t="b">
        <f t="shared" si="768"/>
        <v>0</v>
      </c>
      <c r="E12348" s="14">
        <f t="shared" si="770"/>
        <v>56114</v>
      </c>
      <c r="F12348" s="3"/>
      <c r="G12348" s="5">
        <v>61375</v>
      </c>
    </row>
    <row r="12349" spans="2:7">
      <c r="B12349" s="24">
        <f t="shared" si="771"/>
        <v>56115</v>
      </c>
      <c r="C12349" s="8" t="b">
        <f t="shared" si="769"/>
        <v>0</v>
      </c>
      <c r="D12349" s="21" t="b">
        <f t="shared" si="768"/>
        <v>0</v>
      </c>
      <c r="E12349" s="14">
        <f t="shared" si="770"/>
        <v>56115</v>
      </c>
      <c r="F12349" s="3"/>
      <c r="G12349" s="5">
        <v>61378</v>
      </c>
    </row>
    <row r="12350" spans="2:7">
      <c r="B12350" s="24">
        <f t="shared" si="771"/>
        <v>56116</v>
      </c>
      <c r="C12350" s="8" t="b">
        <f t="shared" si="769"/>
        <v>0</v>
      </c>
      <c r="D12350" s="21" t="b">
        <f t="shared" si="768"/>
        <v>0</v>
      </c>
      <c r="E12350" s="14">
        <f t="shared" si="770"/>
        <v>56116</v>
      </c>
      <c r="F12350" s="3"/>
      <c r="G12350" s="5">
        <v>61379</v>
      </c>
    </row>
    <row r="12351" spans="2:7">
      <c r="B12351" s="24">
        <f t="shared" si="771"/>
        <v>56117</v>
      </c>
      <c r="C12351" s="8" t="b">
        <f t="shared" si="769"/>
        <v>0</v>
      </c>
      <c r="D12351" s="21" t="b">
        <f t="shared" si="768"/>
        <v>0</v>
      </c>
      <c r="E12351" s="14">
        <f t="shared" si="770"/>
        <v>56117</v>
      </c>
      <c r="F12351" s="3"/>
      <c r="G12351" s="5">
        <v>61380</v>
      </c>
    </row>
    <row r="12352" spans="2:7">
      <c r="B12352" s="24">
        <f t="shared" si="771"/>
        <v>56118</v>
      </c>
      <c r="C12352" s="8" t="b">
        <f t="shared" si="769"/>
        <v>0</v>
      </c>
      <c r="D12352" s="21" t="b">
        <f t="shared" si="768"/>
        <v>0</v>
      </c>
      <c r="E12352" s="14">
        <f t="shared" si="770"/>
        <v>56118</v>
      </c>
      <c r="F12352" s="3"/>
      <c r="G12352" s="5">
        <v>61381</v>
      </c>
    </row>
    <row r="12353" spans="2:7">
      <c r="B12353" s="24">
        <f t="shared" si="771"/>
        <v>56119</v>
      </c>
      <c r="C12353" s="8" t="b">
        <f t="shared" si="769"/>
        <v>1</v>
      </c>
      <c r="D12353" s="21" t="b">
        <f t="shared" si="768"/>
        <v>0</v>
      </c>
      <c r="E12353" s="14" t="b">
        <f t="shared" si="770"/>
        <v>0</v>
      </c>
      <c r="F12353" s="3"/>
      <c r="G12353" s="5">
        <v>61382</v>
      </c>
    </row>
    <row r="12354" spans="2:7">
      <c r="B12354" s="24">
        <f t="shared" si="771"/>
        <v>56120</v>
      </c>
      <c r="C12354" s="8" t="b">
        <f t="shared" si="769"/>
        <v>1</v>
      </c>
      <c r="D12354" s="21" t="b">
        <f t="shared" si="768"/>
        <v>0</v>
      </c>
      <c r="E12354" s="14" t="b">
        <f t="shared" si="770"/>
        <v>0</v>
      </c>
      <c r="F12354" s="3"/>
      <c r="G12354" s="5">
        <v>61385</v>
      </c>
    </row>
    <row r="12355" spans="2:7">
      <c r="B12355" s="24">
        <f t="shared" si="771"/>
        <v>56121</v>
      </c>
      <c r="C12355" s="8" t="b">
        <f t="shared" si="769"/>
        <v>0</v>
      </c>
      <c r="D12355" s="21" t="b">
        <f t="shared" ref="D12355:D12418" si="772">IF(TYPE(VLOOKUP(B12355,Holidays,1,0))&lt;&gt;1,FALSE,TRUE)</f>
        <v>0</v>
      </c>
      <c r="E12355" s="14">
        <f t="shared" si="770"/>
        <v>56121</v>
      </c>
      <c r="F12355" s="3"/>
      <c r="G12355" s="5">
        <v>61386</v>
      </c>
    </row>
    <row r="12356" spans="2:7">
      <c r="B12356" s="24">
        <f t="shared" si="771"/>
        <v>56122</v>
      </c>
      <c r="C12356" s="8" t="b">
        <f t="shared" ref="C12356:C12419" si="773">IF(WEEKDAY(B12356,2)&gt;5,TRUE)</f>
        <v>0</v>
      </c>
      <c r="D12356" s="21" t="b">
        <f t="shared" si="772"/>
        <v>0</v>
      </c>
      <c r="E12356" s="14">
        <f t="shared" ref="E12356:E12419" si="774">IF(OR(C12356,D12356),FALSE,B12356)</f>
        <v>56122</v>
      </c>
      <c r="F12356" s="3"/>
      <c r="G12356" s="5">
        <v>61387</v>
      </c>
    </row>
    <row r="12357" spans="2:7">
      <c r="B12357" s="24">
        <f t="shared" ref="B12357:B12420" si="775">B12356+1</f>
        <v>56123</v>
      </c>
      <c r="C12357" s="8" t="b">
        <f t="shared" si="773"/>
        <v>0</v>
      </c>
      <c r="D12357" s="21" t="b">
        <f t="shared" si="772"/>
        <v>0</v>
      </c>
      <c r="E12357" s="14">
        <f t="shared" si="774"/>
        <v>56123</v>
      </c>
      <c r="F12357" s="3"/>
      <c r="G12357" s="5">
        <v>61388</v>
      </c>
    </row>
    <row r="12358" spans="2:7">
      <c r="B12358" s="24">
        <f t="shared" si="775"/>
        <v>56124</v>
      </c>
      <c r="C12358" s="8" t="b">
        <f t="shared" si="773"/>
        <v>0</v>
      </c>
      <c r="D12358" s="21" t="b">
        <f t="shared" si="772"/>
        <v>0</v>
      </c>
      <c r="E12358" s="14">
        <f t="shared" si="774"/>
        <v>56124</v>
      </c>
      <c r="F12358" s="3"/>
      <c r="G12358" s="5">
        <v>61389</v>
      </c>
    </row>
    <row r="12359" spans="2:7">
      <c r="B12359" s="24">
        <f t="shared" si="775"/>
        <v>56125</v>
      </c>
      <c r="C12359" s="8" t="b">
        <f t="shared" si="773"/>
        <v>0</v>
      </c>
      <c r="D12359" s="21" t="b">
        <f t="shared" si="772"/>
        <v>0</v>
      </c>
      <c r="E12359" s="14">
        <f t="shared" si="774"/>
        <v>56125</v>
      </c>
      <c r="F12359" s="3"/>
      <c r="G12359" s="5">
        <v>61392</v>
      </c>
    </row>
    <row r="12360" spans="2:7">
      <c r="B12360" s="24">
        <f t="shared" si="775"/>
        <v>56126</v>
      </c>
      <c r="C12360" s="8" t="b">
        <f t="shared" si="773"/>
        <v>1</v>
      </c>
      <c r="D12360" s="21" t="b">
        <f t="shared" si="772"/>
        <v>0</v>
      </c>
      <c r="E12360" s="14" t="b">
        <f t="shared" si="774"/>
        <v>0</v>
      </c>
      <c r="F12360" s="3"/>
      <c r="G12360" s="5">
        <v>61393</v>
      </c>
    </row>
    <row r="12361" spans="2:7">
      <c r="B12361" s="24">
        <f t="shared" si="775"/>
        <v>56127</v>
      </c>
      <c r="C12361" s="8" t="b">
        <f t="shared" si="773"/>
        <v>1</v>
      </c>
      <c r="D12361" s="21" t="b">
        <f t="shared" si="772"/>
        <v>0</v>
      </c>
      <c r="E12361" s="14" t="b">
        <f t="shared" si="774"/>
        <v>0</v>
      </c>
      <c r="F12361" s="3"/>
      <c r="G12361" s="5">
        <v>61394</v>
      </c>
    </row>
    <row r="12362" spans="2:7">
      <c r="B12362" s="24">
        <f t="shared" si="775"/>
        <v>56128</v>
      </c>
      <c r="C12362" s="8" t="b">
        <f t="shared" si="773"/>
        <v>0</v>
      </c>
      <c r="D12362" s="21" t="b">
        <f t="shared" si="772"/>
        <v>0</v>
      </c>
      <c r="E12362" s="14">
        <f t="shared" si="774"/>
        <v>56128</v>
      </c>
      <c r="F12362" s="3"/>
      <c r="G12362" s="5">
        <v>61395</v>
      </c>
    </row>
    <row r="12363" spans="2:7">
      <c r="B12363" s="24">
        <f t="shared" si="775"/>
        <v>56129</v>
      </c>
      <c r="C12363" s="8" t="b">
        <f t="shared" si="773"/>
        <v>0</v>
      </c>
      <c r="D12363" s="21" t="b">
        <f t="shared" si="772"/>
        <v>0</v>
      </c>
      <c r="E12363" s="14">
        <f t="shared" si="774"/>
        <v>56129</v>
      </c>
      <c r="F12363" s="3"/>
      <c r="G12363" s="5">
        <v>61396</v>
      </c>
    </row>
    <row r="12364" spans="2:7">
      <c r="B12364" s="24">
        <f t="shared" si="775"/>
        <v>56130</v>
      </c>
      <c r="C12364" s="8" t="b">
        <f t="shared" si="773"/>
        <v>0</v>
      </c>
      <c r="D12364" s="21" t="b">
        <f t="shared" si="772"/>
        <v>0</v>
      </c>
      <c r="E12364" s="14">
        <f t="shared" si="774"/>
        <v>56130</v>
      </c>
      <c r="F12364" s="3"/>
      <c r="G12364" s="5">
        <v>61399</v>
      </c>
    </row>
    <row r="12365" spans="2:7">
      <c r="B12365" s="24">
        <f t="shared" si="775"/>
        <v>56131</v>
      </c>
      <c r="C12365" s="8" t="b">
        <f t="shared" si="773"/>
        <v>0</v>
      </c>
      <c r="D12365" s="21" t="b">
        <f t="shared" si="772"/>
        <v>0</v>
      </c>
      <c r="E12365" s="14">
        <f t="shared" si="774"/>
        <v>56131</v>
      </c>
      <c r="F12365" s="3"/>
      <c r="G12365" s="5">
        <v>61400</v>
      </c>
    </row>
    <row r="12366" spans="2:7">
      <c r="B12366" s="24">
        <f t="shared" si="775"/>
        <v>56132</v>
      </c>
      <c r="C12366" s="8" t="b">
        <f t="shared" si="773"/>
        <v>0</v>
      </c>
      <c r="D12366" s="21" t="b">
        <f t="shared" si="772"/>
        <v>0</v>
      </c>
      <c r="E12366" s="14">
        <f t="shared" si="774"/>
        <v>56132</v>
      </c>
      <c r="F12366" s="3"/>
      <c r="G12366" s="5">
        <v>61401</v>
      </c>
    </row>
    <row r="12367" spans="2:7">
      <c r="B12367" s="24">
        <f t="shared" si="775"/>
        <v>56133</v>
      </c>
      <c r="C12367" s="8" t="b">
        <f t="shared" si="773"/>
        <v>1</v>
      </c>
      <c r="D12367" s="21" t="b">
        <f t="shared" si="772"/>
        <v>0</v>
      </c>
      <c r="E12367" s="14" t="b">
        <f t="shared" si="774"/>
        <v>0</v>
      </c>
      <c r="F12367" s="3"/>
      <c r="G12367" s="5">
        <v>61402</v>
      </c>
    </row>
    <row r="12368" spans="2:7">
      <c r="B12368" s="24">
        <f t="shared" si="775"/>
        <v>56134</v>
      </c>
      <c r="C12368" s="8" t="b">
        <f t="shared" si="773"/>
        <v>1</v>
      </c>
      <c r="D12368" s="21" t="b">
        <f t="shared" si="772"/>
        <v>0</v>
      </c>
      <c r="E12368" s="14" t="b">
        <f t="shared" si="774"/>
        <v>0</v>
      </c>
      <c r="F12368" s="3"/>
      <c r="G12368" s="5">
        <v>61403</v>
      </c>
    </row>
    <row r="12369" spans="2:7">
      <c r="B12369" s="24">
        <f t="shared" si="775"/>
        <v>56135</v>
      </c>
      <c r="C12369" s="8" t="b">
        <f t="shared" si="773"/>
        <v>0</v>
      </c>
      <c r="D12369" s="21" t="b">
        <f t="shared" si="772"/>
        <v>0</v>
      </c>
      <c r="E12369" s="14">
        <f t="shared" si="774"/>
        <v>56135</v>
      </c>
      <c r="F12369" s="3"/>
      <c r="G12369" s="5">
        <v>61406</v>
      </c>
    </row>
    <row r="12370" spans="2:7">
      <c r="B12370" s="24">
        <f t="shared" si="775"/>
        <v>56136</v>
      </c>
      <c r="C12370" s="8" t="b">
        <f t="shared" si="773"/>
        <v>0</v>
      </c>
      <c r="D12370" s="21" t="b">
        <f t="shared" si="772"/>
        <v>0</v>
      </c>
      <c r="E12370" s="14">
        <f t="shared" si="774"/>
        <v>56136</v>
      </c>
      <c r="F12370" s="3"/>
      <c r="G12370" s="5">
        <v>61407</v>
      </c>
    </row>
    <row r="12371" spans="2:7">
      <c r="B12371" s="24">
        <f t="shared" si="775"/>
        <v>56137</v>
      </c>
      <c r="C12371" s="8" t="b">
        <f t="shared" si="773"/>
        <v>0</v>
      </c>
      <c r="D12371" s="21" t="b">
        <f t="shared" si="772"/>
        <v>0</v>
      </c>
      <c r="E12371" s="14">
        <f t="shared" si="774"/>
        <v>56137</v>
      </c>
      <c r="F12371" s="3"/>
      <c r="G12371" s="5">
        <v>61408</v>
      </c>
    </row>
    <row r="12372" spans="2:7">
      <c r="B12372" s="24">
        <f t="shared" si="775"/>
        <v>56138</v>
      </c>
      <c r="C12372" s="8" t="b">
        <f t="shared" si="773"/>
        <v>0</v>
      </c>
      <c r="D12372" s="21" t="b">
        <f t="shared" si="772"/>
        <v>0</v>
      </c>
      <c r="E12372" s="14">
        <f t="shared" si="774"/>
        <v>56138</v>
      </c>
      <c r="F12372" s="3"/>
      <c r="G12372" s="5">
        <v>61409</v>
      </c>
    </row>
    <row r="12373" spans="2:7">
      <c r="B12373" s="24">
        <f t="shared" si="775"/>
        <v>56139</v>
      </c>
      <c r="C12373" s="8" t="b">
        <f t="shared" si="773"/>
        <v>0</v>
      </c>
      <c r="D12373" s="21" t="b">
        <f t="shared" si="772"/>
        <v>0</v>
      </c>
      <c r="E12373" s="14">
        <f t="shared" si="774"/>
        <v>56139</v>
      </c>
      <c r="F12373" s="3"/>
      <c r="G12373" s="5">
        <v>61410</v>
      </c>
    </row>
    <row r="12374" spans="2:7">
      <c r="B12374" s="24">
        <f t="shared" si="775"/>
        <v>56140</v>
      </c>
      <c r="C12374" s="8" t="b">
        <f t="shared" si="773"/>
        <v>1</v>
      </c>
      <c r="D12374" s="21" t="b">
        <f t="shared" si="772"/>
        <v>0</v>
      </c>
      <c r="E12374" s="14" t="b">
        <f t="shared" si="774"/>
        <v>0</v>
      </c>
      <c r="F12374" s="3"/>
      <c r="G12374" s="5">
        <v>61413</v>
      </c>
    </row>
    <row r="12375" spans="2:7">
      <c r="B12375" s="24">
        <f t="shared" si="775"/>
        <v>56141</v>
      </c>
      <c r="C12375" s="8" t="b">
        <f t="shared" si="773"/>
        <v>1</v>
      </c>
      <c r="D12375" s="21" t="b">
        <f t="shared" si="772"/>
        <v>0</v>
      </c>
      <c r="E12375" s="14" t="b">
        <f t="shared" si="774"/>
        <v>0</v>
      </c>
      <c r="F12375" s="3"/>
      <c r="G12375" s="5">
        <v>61414</v>
      </c>
    </row>
    <row r="12376" spans="2:7">
      <c r="B12376" s="24">
        <f t="shared" si="775"/>
        <v>56142</v>
      </c>
      <c r="C12376" s="8" t="b">
        <f t="shared" si="773"/>
        <v>0</v>
      </c>
      <c r="D12376" s="21" t="b">
        <f t="shared" si="772"/>
        <v>0</v>
      </c>
      <c r="E12376" s="14">
        <f t="shared" si="774"/>
        <v>56142</v>
      </c>
      <c r="F12376" s="3"/>
      <c r="G12376" s="5">
        <v>61415</v>
      </c>
    </row>
    <row r="12377" spans="2:7">
      <c r="B12377" s="24">
        <f t="shared" si="775"/>
        <v>56143</v>
      </c>
      <c r="C12377" s="8" t="b">
        <f t="shared" si="773"/>
        <v>0</v>
      </c>
      <c r="D12377" s="21" t="b">
        <f t="shared" si="772"/>
        <v>0</v>
      </c>
      <c r="E12377" s="14">
        <f t="shared" si="774"/>
        <v>56143</v>
      </c>
      <c r="F12377" s="3"/>
      <c r="G12377" s="5">
        <v>61416</v>
      </c>
    </row>
    <row r="12378" spans="2:7">
      <c r="B12378" s="24">
        <f t="shared" si="775"/>
        <v>56144</v>
      </c>
      <c r="C12378" s="8" t="b">
        <f t="shared" si="773"/>
        <v>0</v>
      </c>
      <c r="D12378" s="21" t="b">
        <f t="shared" si="772"/>
        <v>0</v>
      </c>
      <c r="E12378" s="14">
        <f t="shared" si="774"/>
        <v>56144</v>
      </c>
      <c r="F12378" s="3"/>
      <c r="G12378" s="5">
        <v>61417</v>
      </c>
    </row>
    <row r="12379" spans="2:7">
      <c r="B12379" s="24">
        <f t="shared" si="775"/>
        <v>56145</v>
      </c>
      <c r="C12379" s="8" t="b">
        <f t="shared" si="773"/>
        <v>0</v>
      </c>
      <c r="D12379" s="21" t="b">
        <f t="shared" si="772"/>
        <v>0</v>
      </c>
      <c r="E12379" s="14">
        <f t="shared" si="774"/>
        <v>56145</v>
      </c>
      <c r="F12379" s="3"/>
      <c r="G12379" s="5">
        <v>61420</v>
      </c>
    </row>
    <row r="12380" spans="2:7">
      <c r="B12380" s="24">
        <f t="shared" si="775"/>
        <v>56146</v>
      </c>
      <c r="C12380" s="8" t="b">
        <f t="shared" si="773"/>
        <v>0</v>
      </c>
      <c r="D12380" s="21" t="b">
        <f t="shared" si="772"/>
        <v>0</v>
      </c>
      <c r="E12380" s="14">
        <f t="shared" si="774"/>
        <v>56146</v>
      </c>
      <c r="F12380" s="3"/>
      <c r="G12380" s="5">
        <v>61421</v>
      </c>
    </row>
    <row r="12381" spans="2:7">
      <c r="B12381" s="24">
        <f t="shared" si="775"/>
        <v>56147</v>
      </c>
      <c r="C12381" s="8" t="b">
        <f t="shared" si="773"/>
        <v>1</v>
      </c>
      <c r="D12381" s="21" t="b">
        <f t="shared" si="772"/>
        <v>0</v>
      </c>
      <c r="E12381" s="14" t="b">
        <f t="shared" si="774"/>
        <v>0</v>
      </c>
      <c r="F12381" s="3"/>
      <c r="G12381" s="5">
        <v>61422</v>
      </c>
    </row>
    <row r="12382" spans="2:7">
      <c r="B12382" s="24">
        <f t="shared" si="775"/>
        <v>56148</v>
      </c>
      <c r="C12382" s="8" t="b">
        <f t="shared" si="773"/>
        <v>1</v>
      </c>
      <c r="D12382" s="21" t="b">
        <f t="shared" si="772"/>
        <v>0</v>
      </c>
      <c r="E12382" s="14" t="b">
        <f t="shared" si="774"/>
        <v>0</v>
      </c>
      <c r="F12382" s="3"/>
      <c r="G12382" s="5">
        <v>61423</v>
      </c>
    </row>
    <row r="12383" spans="2:7">
      <c r="B12383" s="24">
        <f t="shared" si="775"/>
        <v>56149</v>
      </c>
      <c r="C12383" s="8" t="b">
        <f t="shared" si="773"/>
        <v>0</v>
      </c>
      <c r="D12383" s="21" t="b">
        <f t="shared" si="772"/>
        <v>0</v>
      </c>
      <c r="E12383" s="14">
        <f t="shared" si="774"/>
        <v>56149</v>
      </c>
      <c r="F12383" s="3"/>
      <c r="G12383" s="5">
        <v>61424</v>
      </c>
    </row>
    <row r="12384" spans="2:7">
      <c r="B12384" s="24">
        <f t="shared" si="775"/>
        <v>56150</v>
      </c>
      <c r="C12384" s="8" t="b">
        <f t="shared" si="773"/>
        <v>0</v>
      </c>
      <c r="D12384" s="21" t="b">
        <f t="shared" si="772"/>
        <v>0</v>
      </c>
      <c r="E12384" s="14">
        <f t="shared" si="774"/>
        <v>56150</v>
      </c>
      <c r="F12384" s="3"/>
      <c r="G12384" s="5">
        <v>61427</v>
      </c>
    </row>
    <row r="12385" spans="2:7">
      <c r="B12385" s="24">
        <f t="shared" si="775"/>
        <v>56151</v>
      </c>
      <c r="C12385" s="8" t="b">
        <f t="shared" si="773"/>
        <v>0</v>
      </c>
      <c r="D12385" s="21" t="b">
        <f t="shared" si="772"/>
        <v>0</v>
      </c>
      <c r="E12385" s="14">
        <f t="shared" si="774"/>
        <v>56151</v>
      </c>
      <c r="F12385" s="3"/>
      <c r="G12385" s="5">
        <v>61428</v>
      </c>
    </row>
    <row r="12386" spans="2:7">
      <c r="B12386" s="24">
        <f t="shared" si="775"/>
        <v>56152</v>
      </c>
      <c r="C12386" s="8" t="b">
        <f t="shared" si="773"/>
        <v>0</v>
      </c>
      <c r="D12386" s="21" t="b">
        <f t="shared" si="772"/>
        <v>0</v>
      </c>
      <c r="E12386" s="14">
        <f t="shared" si="774"/>
        <v>56152</v>
      </c>
      <c r="F12386" s="3"/>
      <c r="G12386" s="5">
        <v>61429</v>
      </c>
    </row>
    <row r="12387" spans="2:7">
      <c r="B12387" s="24">
        <f t="shared" si="775"/>
        <v>56153</v>
      </c>
      <c r="C12387" s="8" t="b">
        <f t="shared" si="773"/>
        <v>0</v>
      </c>
      <c r="D12387" s="21" t="b">
        <f t="shared" si="772"/>
        <v>0</v>
      </c>
      <c r="E12387" s="14">
        <f t="shared" si="774"/>
        <v>56153</v>
      </c>
      <c r="F12387" s="3"/>
      <c r="G12387" s="5">
        <v>61430</v>
      </c>
    </row>
    <row r="12388" spans="2:7">
      <c r="B12388" s="24">
        <f t="shared" si="775"/>
        <v>56154</v>
      </c>
      <c r="C12388" s="8" t="b">
        <f t="shared" si="773"/>
        <v>1</v>
      </c>
      <c r="D12388" s="21" t="b">
        <f t="shared" si="772"/>
        <v>0</v>
      </c>
      <c r="E12388" s="14" t="b">
        <f t="shared" si="774"/>
        <v>0</v>
      </c>
      <c r="F12388" s="3"/>
      <c r="G12388" s="5">
        <v>61431</v>
      </c>
    </row>
    <row r="12389" spans="2:7">
      <c r="B12389" s="24">
        <f t="shared" si="775"/>
        <v>56155</v>
      </c>
      <c r="C12389" s="8" t="b">
        <f t="shared" si="773"/>
        <v>1</v>
      </c>
      <c r="D12389" s="21" t="b">
        <f t="shared" si="772"/>
        <v>0</v>
      </c>
      <c r="E12389" s="14" t="b">
        <f t="shared" si="774"/>
        <v>0</v>
      </c>
      <c r="F12389" s="3"/>
      <c r="G12389" s="5">
        <v>61434</v>
      </c>
    </row>
    <row r="12390" spans="2:7">
      <c r="B12390" s="24">
        <f t="shared" si="775"/>
        <v>56156</v>
      </c>
      <c r="C12390" s="8" t="b">
        <f t="shared" si="773"/>
        <v>0</v>
      </c>
      <c r="D12390" s="21" t="b">
        <f t="shared" si="772"/>
        <v>0</v>
      </c>
      <c r="E12390" s="14">
        <f t="shared" si="774"/>
        <v>56156</v>
      </c>
      <c r="F12390" s="3"/>
      <c r="G12390" s="5">
        <v>61435</v>
      </c>
    </row>
    <row r="12391" spans="2:7">
      <c r="B12391" s="24">
        <f t="shared" si="775"/>
        <v>56157</v>
      </c>
      <c r="C12391" s="8" t="b">
        <f t="shared" si="773"/>
        <v>0</v>
      </c>
      <c r="D12391" s="21" t="b">
        <f t="shared" si="772"/>
        <v>0</v>
      </c>
      <c r="E12391" s="14">
        <f t="shared" si="774"/>
        <v>56157</v>
      </c>
      <c r="F12391" s="3"/>
      <c r="G12391" s="5">
        <v>61436</v>
      </c>
    </row>
    <row r="12392" spans="2:7">
      <c r="B12392" s="24">
        <f t="shared" si="775"/>
        <v>56158</v>
      </c>
      <c r="C12392" s="8" t="b">
        <f t="shared" si="773"/>
        <v>0</v>
      </c>
      <c r="D12392" s="21" t="b">
        <f t="shared" si="772"/>
        <v>0</v>
      </c>
      <c r="E12392" s="14">
        <f t="shared" si="774"/>
        <v>56158</v>
      </c>
      <c r="F12392" s="3"/>
      <c r="G12392" s="5">
        <v>61437</v>
      </c>
    </row>
    <row r="12393" spans="2:7">
      <c r="B12393" s="24">
        <f t="shared" si="775"/>
        <v>56159</v>
      </c>
      <c r="C12393" s="8" t="b">
        <f t="shared" si="773"/>
        <v>0</v>
      </c>
      <c r="D12393" s="21" t="b">
        <f t="shared" si="772"/>
        <v>0</v>
      </c>
      <c r="E12393" s="14">
        <f t="shared" si="774"/>
        <v>56159</v>
      </c>
      <c r="F12393" s="3"/>
      <c r="G12393" s="5">
        <v>61438</v>
      </c>
    </row>
    <row r="12394" spans="2:7">
      <c r="B12394" s="24">
        <f t="shared" si="775"/>
        <v>56160</v>
      </c>
      <c r="C12394" s="8" t="b">
        <f t="shared" si="773"/>
        <v>0</v>
      </c>
      <c r="D12394" s="21" t="b">
        <f t="shared" si="772"/>
        <v>0</v>
      </c>
      <c r="E12394" s="14">
        <f t="shared" si="774"/>
        <v>56160</v>
      </c>
      <c r="F12394" s="3"/>
      <c r="G12394" s="5">
        <v>61441</v>
      </c>
    </row>
    <row r="12395" spans="2:7">
      <c r="B12395" s="24">
        <f t="shared" si="775"/>
        <v>56161</v>
      </c>
      <c r="C12395" s="8" t="b">
        <f t="shared" si="773"/>
        <v>1</v>
      </c>
      <c r="D12395" s="21" t="b">
        <f t="shared" si="772"/>
        <v>0</v>
      </c>
      <c r="E12395" s="14" t="b">
        <f t="shared" si="774"/>
        <v>0</v>
      </c>
      <c r="F12395" s="3"/>
      <c r="G12395" s="5">
        <v>61442</v>
      </c>
    </row>
    <row r="12396" spans="2:7">
      <c r="B12396" s="24">
        <f t="shared" si="775"/>
        <v>56162</v>
      </c>
      <c r="C12396" s="8" t="b">
        <f t="shared" si="773"/>
        <v>1</v>
      </c>
      <c r="D12396" s="21" t="b">
        <f t="shared" si="772"/>
        <v>0</v>
      </c>
      <c r="E12396" s="14" t="b">
        <f t="shared" si="774"/>
        <v>0</v>
      </c>
      <c r="F12396" s="3"/>
      <c r="G12396" s="5">
        <v>61443</v>
      </c>
    </row>
    <row r="12397" spans="2:7">
      <c r="B12397" s="24">
        <f t="shared" si="775"/>
        <v>56163</v>
      </c>
      <c r="C12397" s="8" t="b">
        <f t="shared" si="773"/>
        <v>0</v>
      </c>
      <c r="D12397" s="21" t="b">
        <f t="shared" si="772"/>
        <v>0</v>
      </c>
      <c r="E12397" s="14">
        <f t="shared" si="774"/>
        <v>56163</v>
      </c>
      <c r="F12397" s="3"/>
      <c r="G12397" s="5">
        <v>61444</v>
      </c>
    </row>
    <row r="12398" spans="2:7">
      <c r="B12398" s="24">
        <f t="shared" si="775"/>
        <v>56164</v>
      </c>
      <c r="C12398" s="8" t="b">
        <f t="shared" si="773"/>
        <v>0</v>
      </c>
      <c r="D12398" s="21" t="b">
        <f t="shared" si="772"/>
        <v>0</v>
      </c>
      <c r="E12398" s="14">
        <f t="shared" si="774"/>
        <v>56164</v>
      </c>
      <c r="F12398" s="3"/>
      <c r="G12398" s="5">
        <v>61445</v>
      </c>
    </row>
    <row r="12399" spans="2:7">
      <c r="B12399" s="24">
        <f t="shared" si="775"/>
        <v>56165</v>
      </c>
      <c r="C12399" s="8" t="b">
        <f t="shared" si="773"/>
        <v>0</v>
      </c>
      <c r="D12399" s="21" t="b">
        <f t="shared" si="772"/>
        <v>0</v>
      </c>
      <c r="E12399" s="14">
        <f t="shared" si="774"/>
        <v>56165</v>
      </c>
      <c r="F12399" s="3"/>
      <c r="G12399" s="5">
        <v>61448</v>
      </c>
    </row>
    <row r="12400" spans="2:7">
      <c r="B12400" s="24">
        <f t="shared" si="775"/>
        <v>56166</v>
      </c>
      <c r="C12400" s="8" t="b">
        <f t="shared" si="773"/>
        <v>0</v>
      </c>
      <c r="D12400" s="21" t="b">
        <f t="shared" si="772"/>
        <v>0</v>
      </c>
      <c r="E12400" s="14">
        <f t="shared" si="774"/>
        <v>56166</v>
      </c>
      <c r="F12400" s="3"/>
      <c r="G12400" s="5">
        <v>61449</v>
      </c>
    </row>
    <row r="12401" spans="2:7">
      <c r="B12401" s="24">
        <f t="shared" si="775"/>
        <v>56167</v>
      </c>
      <c r="C12401" s="8" t="b">
        <f t="shared" si="773"/>
        <v>0</v>
      </c>
      <c r="D12401" s="21" t="b">
        <f t="shared" si="772"/>
        <v>0</v>
      </c>
      <c r="E12401" s="14">
        <f t="shared" si="774"/>
        <v>56167</v>
      </c>
      <c r="F12401" s="3"/>
      <c r="G12401" s="5">
        <v>61450</v>
      </c>
    </row>
    <row r="12402" spans="2:7">
      <c r="B12402" s="24">
        <f t="shared" si="775"/>
        <v>56168</v>
      </c>
      <c r="C12402" s="8" t="b">
        <f t="shared" si="773"/>
        <v>1</v>
      </c>
      <c r="D12402" s="21" t="b">
        <f t="shared" si="772"/>
        <v>0</v>
      </c>
      <c r="E12402" s="14" t="b">
        <f t="shared" si="774"/>
        <v>0</v>
      </c>
      <c r="F12402" s="3"/>
      <c r="G12402" s="5">
        <v>61451</v>
      </c>
    </row>
    <row r="12403" spans="2:7">
      <c r="B12403" s="24">
        <f t="shared" si="775"/>
        <v>56169</v>
      </c>
      <c r="C12403" s="8" t="b">
        <f t="shared" si="773"/>
        <v>1</v>
      </c>
      <c r="D12403" s="21" t="b">
        <f t="shared" si="772"/>
        <v>0</v>
      </c>
      <c r="E12403" s="14" t="b">
        <f t="shared" si="774"/>
        <v>0</v>
      </c>
      <c r="F12403" s="3"/>
      <c r="G12403" s="5">
        <v>61452</v>
      </c>
    </row>
    <row r="12404" spans="2:7">
      <c r="B12404" s="24">
        <f t="shared" si="775"/>
        <v>56170</v>
      </c>
      <c r="C12404" s="8" t="b">
        <f t="shared" si="773"/>
        <v>0</v>
      </c>
      <c r="D12404" s="21" t="b">
        <f t="shared" si="772"/>
        <v>0</v>
      </c>
      <c r="E12404" s="14">
        <f t="shared" si="774"/>
        <v>56170</v>
      </c>
      <c r="F12404" s="3"/>
      <c r="G12404" s="5">
        <v>61455</v>
      </c>
    </row>
    <row r="12405" spans="2:7">
      <c r="B12405" s="24">
        <f t="shared" si="775"/>
        <v>56171</v>
      </c>
      <c r="C12405" s="8" t="b">
        <f t="shared" si="773"/>
        <v>0</v>
      </c>
      <c r="D12405" s="21" t="b">
        <f t="shared" si="772"/>
        <v>0</v>
      </c>
      <c r="E12405" s="14">
        <f t="shared" si="774"/>
        <v>56171</v>
      </c>
      <c r="F12405" s="3"/>
      <c r="G12405" s="5">
        <v>61456</v>
      </c>
    </row>
    <row r="12406" spans="2:7">
      <c r="B12406" s="24">
        <f t="shared" si="775"/>
        <v>56172</v>
      </c>
      <c r="C12406" s="8" t="b">
        <f t="shared" si="773"/>
        <v>0</v>
      </c>
      <c r="D12406" s="21" t="b">
        <f t="shared" si="772"/>
        <v>0</v>
      </c>
      <c r="E12406" s="14">
        <f t="shared" si="774"/>
        <v>56172</v>
      </c>
      <c r="F12406" s="3"/>
      <c r="G12406" s="5">
        <v>61457</v>
      </c>
    </row>
    <row r="12407" spans="2:7">
      <c r="B12407" s="24">
        <f t="shared" si="775"/>
        <v>56173</v>
      </c>
      <c r="C12407" s="8" t="b">
        <f t="shared" si="773"/>
        <v>0</v>
      </c>
      <c r="D12407" s="21" t="b">
        <f t="shared" si="772"/>
        <v>0</v>
      </c>
      <c r="E12407" s="14">
        <f t="shared" si="774"/>
        <v>56173</v>
      </c>
      <c r="F12407" s="3"/>
      <c r="G12407" s="5">
        <v>61458</v>
      </c>
    </row>
    <row r="12408" spans="2:7">
      <c r="B12408" s="24">
        <f t="shared" si="775"/>
        <v>56174</v>
      </c>
      <c r="C12408" s="8" t="b">
        <f t="shared" si="773"/>
        <v>0</v>
      </c>
      <c r="D12408" s="21" t="b">
        <f t="shared" si="772"/>
        <v>0</v>
      </c>
      <c r="E12408" s="14">
        <f t="shared" si="774"/>
        <v>56174</v>
      </c>
      <c r="F12408" s="3"/>
      <c r="G12408" s="5">
        <v>61459</v>
      </c>
    </row>
    <row r="12409" spans="2:7">
      <c r="B12409" s="24">
        <f t="shared" si="775"/>
        <v>56175</v>
      </c>
      <c r="C12409" s="8" t="b">
        <f t="shared" si="773"/>
        <v>1</v>
      </c>
      <c r="D12409" s="21" t="b">
        <f t="shared" si="772"/>
        <v>0</v>
      </c>
      <c r="E12409" s="14" t="b">
        <f t="shared" si="774"/>
        <v>0</v>
      </c>
      <c r="F12409" s="3"/>
      <c r="G12409" s="5">
        <v>61462</v>
      </c>
    </row>
    <row r="12410" spans="2:7">
      <c r="B12410" s="24">
        <f t="shared" si="775"/>
        <v>56176</v>
      </c>
      <c r="C12410" s="8" t="b">
        <f t="shared" si="773"/>
        <v>1</v>
      </c>
      <c r="D12410" s="21" t="b">
        <f t="shared" si="772"/>
        <v>0</v>
      </c>
      <c r="E12410" s="14" t="b">
        <f t="shared" si="774"/>
        <v>0</v>
      </c>
      <c r="F12410" s="3"/>
      <c r="G12410" s="5">
        <v>61463</v>
      </c>
    </row>
    <row r="12411" spans="2:7">
      <c r="B12411" s="24">
        <f t="shared" si="775"/>
        <v>56177</v>
      </c>
      <c r="C12411" s="8" t="b">
        <f t="shared" si="773"/>
        <v>0</v>
      </c>
      <c r="D12411" s="21" t="b">
        <f t="shared" si="772"/>
        <v>0</v>
      </c>
      <c r="E12411" s="14">
        <f t="shared" si="774"/>
        <v>56177</v>
      </c>
      <c r="F12411" s="3"/>
      <c r="G12411" s="5">
        <v>61464</v>
      </c>
    </row>
    <row r="12412" spans="2:7">
      <c r="B12412" s="24">
        <f t="shared" si="775"/>
        <v>56178</v>
      </c>
      <c r="C12412" s="8" t="b">
        <f t="shared" si="773"/>
        <v>0</v>
      </c>
      <c r="D12412" s="21" t="b">
        <f t="shared" si="772"/>
        <v>0</v>
      </c>
      <c r="E12412" s="14">
        <f t="shared" si="774"/>
        <v>56178</v>
      </c>
      <c r="F12412" s="3"/>
      <c r="G12412" s="5">
        <v>61465</v>
      </c>
    </row>
    <row r="12413" spans="2:7">
      <c r="B12413" s="24">
        <f t="shared" si="775"/>
        <v>56179</v>
      </c>
      <c r="C12413" s="8" t="b">
        <f t="shared" si="773"/>
        <v>0</v>
      </c>
      <c r="D12413" s="21" t="b">
        <f t="shared" si="772"/>
        <v>0</v>
      </c>
      <c r="E12413" s="14">
        <f t="shared" si="774"/>
        <v>56179</v>
      </c>
      <c r="F12413" s="3"/>
      <c r="G12413" s="5">
        <v>61466</v>
      </c>
    </row>
    <row r="12414" spans="2:7">
      <c r="B12414" s="24">
        <f t="shared" si="775"/>
        <v>56180</v>
      </c>
      <c r="C12414" s="8" t="b">
        <f t="shared" si="773"/>
        <v>0</v>
      </c>
      <c r="D12414" s="21" t="b">
        <f t="shared" si="772"/>
        <v>0</v>
      </c>
      <c r="E12414" s="14">
        <f t="shared" si="774"/>
        <v>56180</v>
      </c>
      <c r="F12414" s="3"/>
      <c r="G12414" s="5">
        <v>61469</v>
      </c>
    </row>
    <row r="12415" spans="2:7">
      <c r="B12415" s="24">
        <f t="shared" si="775"/>
        <v>56181</v>
      </c>
      <c r="C12415" s="8" t="b">
        <f t="shared" si="773"/>
        <v>0</v>
      </c>
      <c r="D12415" s="21" t="b">
        <f t="shared" si="772"/>
        <v>0</v>
      </c>
      <c r="E12415" s="14">
        <f t="shared" si="774"/>
        <v>56181</v>
      </c>
      <c r="F12415" s="3"/>
      <c r="G12415" s="5">
        <v>61470</v>
      </c>
    </row>
    <row r="12416" spans="2:7">
      <c r="B12416" s="24">
        <f t="shared" si="775"/>
        <v>56182</v>
      </c>
      <c r="C12416" s="8" t="b">
        <f t="shared" si="773"/>
        <v>1</v>
      </c>
      <c r="D12416" s="21" t="b">
        <f t="shared" si="772"/>
        <v>0</v>
      </c>
      <c r="E12416" s="14" t="b">
        <f t="shared" si="774"/>
        <v>0</v>
      </c>
      <c r="F12416" s="3"/>
      <c r="G12416" s="5">
        <v>61471</v>
      </c>
    </row>
    <row r="12417" spans="2:7">
      <c r="B12417" s="24">
        <f t="shared" si="775"/>
        <v>56183</v>
      </c>
      <c r="C12417" s="8" t="b">
        <f t="shared" si="773"/>
        <v>1</v>
      </c>
      <c r="D12417" s="21" t="b">
        <f t="shared" si="772"/>
        <v>0</v>
      </c>
      <c r="E12417" s="14" t="b">
        <f t="shared" si="774"/>
        <v>0</v>
      </c>
      <c r="F12417" s="3"/>
      <c r="G12417" s="5">
        <v>61472</v>
      </c>
    </row>
    <row r="12418" spans="2:7">
      <c r="B12418" s="24">
        <f t="shared" si="775"/>
        <v>56184</v>
      </c>
      <c r="C12418" s="8" t="b">
        <f t="shared" si="773"/>
        <v>0</v>
      </c>
      <c r="D12418" s="21" t="b">
        <f t="shared" si="772"/>
        <v>0</v>
      </c>
      <c r="E12418" s="14">
        <f t="shared" si="774"/>
        <v>56184</v>
      </c>
      <c r="F12418" s="3"/>
      <c r="G12418" s="5">
        <v>61477</v>
      </c>
    </row>
    <row r="12419" spans="2:7">
      <c r="B12419" s="24">
        <f t="shared" si="775"/>
        <v>56185</v>
      </c>
      <c r="C12419" s="8" t="b">
        <f t="shared" si="773"/>
        <v>0</v>
      </c>
      <c r="D12419" s="21" t="b">
        <f t="shared" ref="D12419:D12482" si="776">IF(TYPE(VLOOKUP(B12419,Holidays,1,0))&lt;&gt;1,FALSE,TRUE)</f>
        <v>0</v>
      </c>
      <c r="E12419" s="14">
        <f t="shared" si="774"/>
        <v>56185</v>
      </c>
      <c r="F12419" s="3"/>
      <c r="G12419" s="5">
        <v>61478</v>
      </c>
    </row>
    <row r="12420" spans="2:7">
      <c r="B12420" s="24">
        <f t="shared" si="775"/>
        <v>56186</v>
      </c>
      <c r="C12420" s="8" t="b">
        <f t="shared" ref="C12420:C12483" si="777">IF(WEEKDAY(B12420,2)&gt;5,TRUE)</f>
        <v>0</v>
      </c>
      <c r="D12420" s="21" t="b">
        <f t="shared" si="776"/>
        <v>0</v>
      </c>
      <c r="E12420" s="14">
        <f t="shared" ref="E12420:E12483" si="778">IF(OR(C12420,D12420),FALSE,B12420)</f>
        <v>56186</v>
      </c>
      <c r="F12420" s="3"/>
      <c r="G12420" s="5">
        <v>61479</v>
      </c>
    </row>
    <row r="12421" spans="2:7">
      <c r="B12421" s="24">
        <f t="shared" ref="B12421:B12484" si="779">B12420+1</f>
        <v>56187</v>
      </c>
      <c r="C12421" s="8" t="b">
        <f t="shared" si="777"/>
        <v>0</v>
      </c>
      <c r="D12421" s="21" t="b">
        <f t="shared" si="776"/>
        <v>0</v>
      </c>
      <c r="E12421" s="14">
        <f t="shared" si="778"/>
        <v>56187</v>
      </c>
      <c r="F12421" s="3"/>
      <c r="G12421" s="5">
        <v>61480</v>
      </c>
    </row>
    <row r="12422" spans="2:7">
      <c r="B12422" s="24">
        <f t="shared" si="779"/>
        <v>56188</v>
      </c>
      <c r="C12422" s="8" t="b">
        <f t="shared" si="777"/>
        <v>0</v>
      </c>
      <c r="D12422" s="21" t="b">
        <f t="shared" si="776"/>
        <v>0</v>
      </c>
      <c r="E12422" s="14">
        <f t="shared" si="778"/>
        <v>56188</v>
      </c>
      <c r="F12422" s="3"/>
      <c r="G12422" s="5">
        <v>61483</v>
      </c>
    </row>
    <row r="12423" spans="2:7">
      <c r="B12423" s="24">
        <f t="shared" si="779"/>
        <v>56189</v>
      </c>
      <c r="C12423" s="8" t="b">
        <f t="shared" si="777"/>
        <v>1</v>
      </c>
      <c r="D12423" s="21" t="b">
        <f t="shared" si="776"/>
        <v>0</v>
      </c>
      <c r="E12423" s="14" t="b">
        <f t="shared" si="778"/>
        <v>0</v>
      </c>
      <c r="F12423" s="3"/>
      <c r="G12423" s="5">
        <v>61485</v>
      </c>
    </row>
    <row r="12424" spans="2:7">
      <c r="B12424" s="24">
        <f t="shared" si="779"/>
        <v>56190</v>
      </c>
      <c r="C12424" s="8" t="b">
        <f t="shared" si="777"/>
        <v>1</v>
      </c>
      <c r="D12424" s="21" t="b">
        <f t="shared" si="776"/>
        <v>0</v>
      </c>
      <c r="E12424" s="14" t="b">
        <f t="shared" si="778"/>
        <v>0</v>
      </c>
      <c r="F12424" s="3"/>
      <c r="G12424" s="5">
        <v>61486</v>
      </c>
    </row>
    <row r="12425" spans="2:7">
      <c r="B12425" s="24">
        <f t="shared" si="779"/>
        <v>56191</v>
      </c>
      <c r="C12425" s="8" t="b">
        <f t="shared" si="777"/>
        <v>0</v>
      </c>
      <c r="D12425" s="21" t="b">
        <f t="shared" si="776"/>
        <v>0</v>
      </c>
      <c r="E12425" s="14">
        <f t="shared" si="778"/>
        <v>56191</v>
      </c>
      <c r="F12425" s="3"/>
      <c r="G12425" s="5">
        <v>61487</v>
      </c>
    </row>
    <row r="12426" spans="2:7">
      <c r="B12426" s="24">
        <f t="shared" si="779"/>
        <v>56192</v>
      </c>
      <c r="C12426" s="8" t="b">
        <f t="shared" si="777"/>
        <v>0</v>
      </c>
      <c r="D12426" s="21" t="b">
        <f t="shared" si="776"/>
        <v>0</v>
      </c>
      <c r="E12426" s="14">
        <f t="shared" si="778"/>
        <v>56192</v>
      </c>
      <c r="F12426" s="3"/>
      <c r="G12426" s="5">
        <v>61490</v>
      </c>
    </row>
    <row r="12427" spans="2:7">
      <c r="B12427" s="24">
        <f t="shared" si="779"/>
        <v>56193</v>
      </c>
      <c r="C12427" s="8" t="b">
        <f t="shared" si="777"/>
        <v>0</v>
      </c>
      <c r="D12427" s="21" t="b">
        <f t="shared" si="776"/>
        <v>0</v>
      </c>
      <c r="E12427" s="14">
        <f t="shared" si="778"/>
        <v>56193</v>
      </c>
      <c r="F12427" s="3"/>
      <c r="G12427" s="5">
        <v>61491</v>
      </c>
    </row>
    <row r="12428" spans="2:7">
      <c r="B12428" s="24">
        <f t="shared" si="779"/>
        <v>56194</v>
      </c>
      <c r="C12428" s="8" t="b">
        <f t="shared" si="777"/>
        <v>0</v>
      </c>
      <c r="D12428" s="21" t="b">
        <f t="shared" si="776"/>
        <v>0</v>
      </c>
      <c r="E12428" s="14">
        <f t="shared" si="778"/>
        <v>56194</v>
      </c>
      <c r="F12428" s="3"/>
      <c r="G12428" s="5">
        <v>61492</v>
      </c>
    </row>
    <row r="12429" spans="2:7">
      <c r="B12429" s="24">
        <f t="shared" si="779"/>
        <v>56195</v>
      </c>
      <c r="C12429" s="8" t="b">
        <f t="shared" si="777"/>
        <v>0</v>
      </c>
      <c r="D12429" s="21" t="b">
        <f t="shared" si="776"/>
        <v>0</v>
      </c>
      <c r="E12429" s="14">
        <f t="shared" si="778"/>
        <v>56195</v>
      </c>
      <c r="F12429" s="3"/>
      <c r="G12429" s="5">
        <v>61493</v>
      </c>
    </row>
    <row r="12430" spans="2:7">
      <c r="B12430" s="24">
        <f t="shared" si="779"/>
        <v>56196</v>
      </c>
      <c r="C12430" s="8" t="b">
        <f t="shared" si="777"/>
        <v>1</v>
      </c>
      <c r="D12430" s="21" t="b">
        <f t="shared" si="776"/>
        <v>0</v>
      </c>
      <c r="E12430" s="14" t="b">
        <f t="shared" si="778"/>
        <v>0</v>
      </c>
      <c r="F12430" s="3"/>
      <c r="G12430" s="5">
        <v>61494</v>
      </c>
    </row>
    <row r="12431" spans="2:7">
      <c r="B12431" s="24">
        <f t="shared" si="779"/>
        <v>56197</v>
      </c>
      <c r="C12431" s="8" t="b">
        <f t="shared" si="777"/>
        <v>1</v>
      </c>
      <c r="D12431" s="21" t="b">
        <f t="shared" si="776"/>
        <v>0</v>
      </c>
      <c r="E12431" s="14" t="b">
        <f t="shared" si="778"/>
        <v>0</v>
      </c>
      <c r="F12431" s="3"/>
      <c r="G12431" s="5">
        <v>61497</v>
      </c>
    </row>
    <row r="12432" spans="2:7">
      <c r="B12432" s="24">
        <f t="shared" si="779"/>
        <v>56198</v>
      </c>
      <c r="C12432" s="8" t="b">
        <f t="shared" si="777"/>
        <v>0</v>
      </c>
      <c r="D12432" s="21" t="b">
        <f t="shared" si="776"/>
        <v>0</v>
      </c>
      <c r="E12432" s="14">
        <f t="shared" si="778"/>
        <v>56198</v>
      </c>
      <c r="F12432" s="3"/>
      <c r="G12432" s="5">
        <v>61498</v>
      </c>
    </row>
    <row r="12433" spans="2:7">
      <c r="B12433" s="24">
        <f t="shared" si="779"/>
        <v>56199</v>
      </c>
      <c r="C12433" s="8" t="b">
        <f t="shared" si="777"/>
        <v>0</v>
      </c>
      <c r="D12433" s="21" t="b">
        <f t="shared" si="776"/>
        <v>0</v>
      </c>
      <c r="E12433" s="14">
        <f t="shared" si="778"/>
        <v>56199</v>
      </c>
      <c r="F12433" s="3"/>
      <c r="G12433" s="5">
        <v>61499</v>
      </c>
    </row>
    <row r="12434" spans="2:7">
      <c r="B12434" s="24">
        <f t="shared" si="779"/>
        <v>56200</v>
      </c>
      <c r="C12434" s="8" t="b">
        <f t="shared" si="777"/>
        <v>0</v>
      </c>
      <c r="D12434" s="21" t="b">
        <f t="shared" si="776"/>
        <v>0</v>
      </c>
      <c r="E12434" s="14">
        <f t="shared" si="778"/>
        <v>56200</v>
      </c>
      <c r="F12434" s="3"/>
      <c r="G12434" s="5">
        <v>61500</v>
      </c>
    </row>
    <row r="12435" spans="2:7">
      <c r="B12435" s="24">
        <f t="shared" si="779"/>
        <v>56201</v>
      </c>
      <c r="C12435" s="8" t="b">
        <f t="shared" si="777"/>
        <v>0</v>
      </c>
      <c r="D12435" s="21" t="b">
        <f t="shared" si="776"/>
        <v>0</v>
      </c>
      <c r="E12435" s="14">
        <f t="shared" si="778"/>
        <v>56201</v>
      </c>
      <c r="F12435" s="3"/>
      <c r="G12435" s="5">
        <v>61501</v>
      </c>
    </row>
    <row r="12436" spans="2:7">
      <c r="B12436" s="24">
        <f t="shared" si="779"/>
        <v>56202</v>
      </c>
      <c r="C12436" s="8" t="b">
        <f t="shared" si="777"/>
        <v>0</v>
      </c>
      <c r="D12436" s="21" t="b">
        <f t="shared" si="776"/>
        <v>0</v>
      </c>
      <c r="E12436" s="14">
        <f t="shared" si="778"/>
        <v>56202</v>
      </c>
      <c r="F12436" s="3"/>
      <c r="G12436" s="5">
        <v>61504</v>
      </c>
    </row>
    <row r="12437" spans="2:7">
      <c r="B12437" s="24">
        <f t="shared" si="779"/>
        <v>56203</v>
      </c>
      <c r="C12437" s="8" t="b">
        <f t="shared" si="777"/>
        <v>1</v>
      </c>
      <c r="D12437" s="21" t="b">
        <f t="shared" si="776"/>
        <v>0</v>
      </c>
      <c r="E12437" s="14" t="b">
        <f t="shared" si="778"/>
        <v>0</v>
      </c>
      <c r="F12437" s="3"/>
      <c r="G12437" s="5">
        <v>61505</v>
      </c>
    </row>
    <row r="12438" spans="2:7">
      <c r="B12438" s="24">
        <f t="shared" si="779"/>
        <v>56204</v>
      </c>
      <c r="C12438" s="8" t="b">
        <f t="shared" si="777"/>
        <v>1</v>
      </c>
      <c r="D12438" s="21" t="b">
        <f t="shared" si="776"/>
        <v>0</v>
      </c>
      <c r="E12438" s="14" t="b">
        <f t="shared" si="778"/>
        <v>0</v>
      </c>
      <c r="F12438" s="3"/>
      <c r="G12438" s="5">
        <v>61506</v>
      </c>
    </row>
    <row r="12439" spans="2:7">
      <c r="B12439" s="24">
        <f t="shared" si="779"/>
        <v>56205</v>
      </c>
      <c r="C12439" s="8" t="b">
        <f t="shared" si="777"/>
        <v>0</v>
      </c>
      <c r="D12439" s="21" t="b">
        <f t="shared" si="776"/>
        <v>0</v>
      </c>
      <c r="E12439" s="14">
        <f t="shared" si="778"/>
        <v>56205</v>
      </c>
      <c r="F12439" s="3"/>
      <c r="G12439" s="5">
        <v>61507</v>
      </c>
    </row>
    <row r="12440" spans="2:7">
      <c r="B12440" s="24">
        <f t="shared" si="779"/>
        <v>56206</v>
      </c>
      <c r="C12440" s="8" t="b">
        <f t="shared" si="777"/>
        <v>0</v>
      </c>
      <c r="D12440" s="21" t="b">
        <f t="shared" si="776"/>
        <v>0</v>
      </c>
      <c r="E12440" s="14">
        <f t="shared" si="778"/>
        <v>56206</v>
      </c>
      <c r="F12440" s="3"/>
      <c r="G12440" s="5">
        <v>61508</v>
      </c>
    </row>
    <row r="12441" spans="2:7">
      <c r="B12441" s="24">
        <f t="shared" si="779"/>
        <v>56207</v>
      </c>
      <c r="C12441" s="8" t="b">
        <f t="shared" si="777"/>
        <v>0</v>
      </c>
      <c r="D12441" s="21" t="b">
        <f t="shared" si="776"/>
        <v>0</v>
      </c>
      <c r="E12441" s="14">
        <f t="shared" si="778"/>
        <v>56207</v>
      </c>
      <c r="F12441" s="3"/>
      <c r="G12441" s="5">
        <v>61511</v>
      </c>
    </row>
    <row r="12442" spans="2:7">
      <c r="B12442" s="24">
        <f t="shared" si="779"/>
        <v>56208</v>
      </c>
      <c r="C12442" s="8" t="b">
        <f t="shared" si="777"/>
        <v>0</v>
      </c>
      <c r="D12442" s="21" t="b">
        <f t="shared" si="776"/>
        <v>0</v>
      </c>
      <c r="E12442" s="14">
        <f t="shared" si="778"/>
        <v>56208</v>
      </c>
      <c r="F12442" s="3"/>
      <c r="G12442" s="5">
        <v>61512</v>
      </c>
    </row>
    <row r="12443" spans="2:7">
      <c r="B12443" s="24">
        <f t="shared" si="779"/>
        <v>56209</v>
      </c>
      <c r="C12443" s="8" t="b">
        <f t="shared" si="777"/>
        <v>0</v>
      </c>
      <c r="D12443" s="21" t="b">
        <f t="shared" si="776"/>
        <v>0</v>
      </c>
      <c r="E12443" s="14">
        <f t="shared" si="778"/>
        <v>56209</v>
      </c>
      <c r="F12443" s="3"/>
      <c r="G12443" s="5">
        <v>61513</v>
      </c>
    </row>
    <row r="12444" spans="2:7">
      <c r="B12444" s="24">
        <f t="shared" si="779"/>
        <v>56210</v>
      </c>
      <c r="C12444" s="8" t="b">
        <f t="shared" si="777"/>
        <v>1</v>
      </c>
      <c r="D12444" s="21" t="b">
        <f t="shared" si="776"/>
        <v>0</v>
      </c>
      <c r="E12444" s="14" t="b">
        <f t="shared" si="778"/>
        <v>0</v>
      </c>
      <c r="F12444" s="3"/>
      <c r="G12444" s="5">
        <v>61514</v>
      </c>
    </row>
    <row r="12445" spans="2:7">
      <c r="B12445" s="24">
        <f t="shared" si="779"/>
        <v>56211</v>
      </c>
      <c r="C12445" s="8" t="b">
        <f t="shared" si="777"/>
        <v>1</v>
      </c>
      <c r="D12445" s="21" t="b">
        <f t="shared" si="776"/>
        <v>0</v>
      </c>
      <c r="E12445" s="14" t="b">
        <f t="shared" si="778"/>
        <v>0</v>
      </c>
      <c r="F12445" s="3"/>
      <c r="G12445" s="5">
        <v>61515</v>
      </c>
    </row>
    <row r="12446" spans="2:7">
      <c r="B12446" s="24">
        <f t="shared" si="779"/>
        <v>56212</v>
      </c>
      <c r="C12446" s="8" t="b">
        <f t="shared" si="777"/>
        <v>0</v>
      </c>
      <c r="D12446" s="21" t="b">
        <f t="shared" si="776"/>
        <v>0</v>
      </c>
      <c r="E12446" s="14">
        <f t="shared" si="778"/>
        <v>56212</v>
      </c>
      <c r="F12446" s="3"/>
      <c r="G12446" s="5">
        <v>61518</v>
      </c>
    </row>
    <row r="12447" spans="2:7">
      <c r="B12447" s="24">
        <f t="shared" si="779"/>
        <v>56213</v>
      </c>
      <c r="C12447" s="8" t="b">
        <f t="shared" si="777"/>
        <v>0</v>
      </c>
      <c r="D12447" s="21" t="b">
        <f t="shared" si="776"/>
        <v>0</v>
      </c>
      <c r="E12447" s="14">
        <f t="shared" si="778"/>
        <v>56213</v>
      </c>
      <c r="F12447" s="3"/>
      <c r="G12447" s="5">
        <v>61519</v>
      </c>
    </row>
    <row r="12448" spans="2:7">
      <c r="B12448" s="24">
        <f t="shared" si="779"/>
        <v>56214</v>
      </c>
      <c r="C12448" s="8" t="b">
        <f t="shared" si="777"/>
        <v>0</v>
      </c>
      <c r="D12448" s="21" t="b">
        <f t="shared" si="776"/>
        <v>0</v>
      </c>
      <c r="E12448" s="14">
        <f t="shared" si="778"/>
        <v>56214</v>
      </c>
      <c r="F12448" s="3"/>
      <c r="G12448" s="5">
        <v>61520</v>
      </c>
    </row>
    <row r="12449" spans="2:7">
      <c r="B12449" s="24">
        <f t="shared" si="779"/>
        <v>56215</v>
      </c>
      <c r="C12449" s="8" t="b">
        <f t="shared" si="777"/>
        <v>0</v>
      </c>
      <c r="D12449" s="21" t="b">
        <f t="shared" si="776"/>
        <v>0</v>
      </c>
      <c r="E12449" s="14">
        <f t="shared" si="778"/>
        <v>56215</v>
      </c>
      <c r="F12449" s="3"/>
      <c r="G12449" s="5">
        <v>61521</v>
      </c>
    </row>
    <row r="12450" spans="2:7">
      <c r="B12450" s="24">
        <f t="shared" si="779"/>
        <v>56216</v>
      </c>
      <c r="C12450" s="8" t="b">
        <f t="shared" si="777"/>
        <v>0</v>
      </c>
      <c r="D12450" s="21" t="b">
        <f t="shared" si="776"/>
        <v>0</v>
      </c>
      <c r="E12450" s="14">
        <f t="shared" si="778"/>
        <v>56216</v>
      </c>
      <c r="F12450" s="3"/>
      <c r="G12450" s="5">
        <v>61522</v>
      </c>
    </row>
    <row r="12451" spans="2:7">
      <c r="B12451" s="24">
        <f t="shared" si="779"/>
        <v>56217</v>
      </c>
      <c r="C12451" s="8" t="b">
        <f t="shared" si="777"/>
        <v>1</v>
      </c>
      <c r="D12451" s="21" t="b">
        <f t="shared" si="776"/>
        <v>0</v>
      </c>
      <c r="E12451" s="14" t="b">
        <f t="shared" si="778"/>
        <v>0</v>
      </c>
      <c r="F12451" s="3"/>
      <c r="G12451" s="5">
        <v>61525</v>
      </c>
    </row>
    <row r="12452" spans="2:7">
      <c r="B12452" s="24">
        <f t="shared" si="779"/>
        <v>56218</v>
      </c>
      <c r="C12452" s="8" t="b">
        <f t="shared" si="777"/>
        <v>1</v>
      </c>
      <c r="D12452" s="21" t="b">
        <f t="shared" si="776"/>
        <v>0</v>
      </c>
      <c r="E12452" s="14" t="b">
        <f t="shared" si="778"/>
        <v>0</v>
      </c>
      <c r="F12452" s="3"/>
      <c r="G12452" s="5">
        <v>61526</v>
      </c>
    </row>
    <row r="12453" spans="2:7">
      <c r="B12453" s="24">
        <f t="shared" si="779"/>
        <v>56219</v>
      </c>
      <c r="C12453" s="8" t="b">
        <f t="shared" si="777"/>
        <v>0</v>
      </c>
      <c r="D12453" s="21" t="b">
        <f t="shared" si="776"/>
        <v>0</v>
      </c>
      <c r="E12453" s="14">
        <f t="shared" si="778"/>
        <v>56219</v>
      </c>
      <c r="F12453" s="3"/>
      <c r="G12453" s="5">
        <v>61527</v>
      </c>
    </row>
    <row r="12454" spans="2:7">
      <c r="B12454" s="24">
        <f t="shared" si="779"/>
        <v>56220</v>
      </c>
      <c r="C12454" s="8" t="b">
        <f t="shared" si="777"/>
        <v>0</v>
      </c>
      <c r="D12454" s="21" t="b">
        <f t="shared" si="776"/>
        <v>0</v>
      </c>
      <c r="E12454" s="14">
        <f t="shared" si="778"/>
        <v>56220</v>
      </c>
      <c r="F12454" s="3"/>
      <c r="G12454" s="5">
        <v>61528</v>
      </c>
    </row>
    <row r="12455" spans="2:7">
      <c r="B12455" s="24">
        <f t="shared" si="779"/>
        <v>56221</v>
      </c>
      <c r="C12455" s="8" t="b">
        <f t="shared" si="777"/>
        <v>0</v>
      </c>
      <c r="D12455" s="21" t="b">
        <f t="shared" si="776"/>
        <v>0</v>
      </c>
      <c r="E12455" s="14">
        <f t="shared" si="778"/>
        <v>56221</v>
      </c>
      <c r="F12455" s="3"/>
      <c r="G12455" s="5">
        <v>61529</v>
      </c>
    </row>
    <row r="12456" spans="2:7">
      <c r="B12456" s="24">
        <f t="shared" si="779"/>
        <v>56222</v>
      </c>
      <c r="C12456" s="8" t="b">
        <f t="shared" si="777"/>
        <v>0</v>
      </c>
      <c r="D12456" s="21" t="b">
        <f t="shared" si="776"/>
        <v>0</v>
      </c>
      <c r="E12456" s="14">
        <f t="shared" si="778"/>
        <v>56222</v>
      </c>
      <c r="F12456" s="3"/>
      <c r="G12456" s="5">
        <v>61532</v>
      </c>
    </row>
    <row r="12457" spans="2:7">
      <c r="B12457" s="24">
        <f t="shared" si="779"/>
        <v>56223</v>
      </c>
      <c r="C12457" s="8" t="b">
        <f t="shared" si="777"/>
        <v>0</v>
      </c>
      <c r="D12457" s="21" t="b">
        <f t="shared" si="776"/>
        <v>0</v>
      </c>
      <c r="E12457" s="14">
        <f t="shared" si="778"/>
        <v>56223</v>
      </c>
      <c r="F12457" s="3"/>
      <c r="G12457" s="5">
        <v>61533</v>
      </c>
    </row>
    <row r="12458" spans="2:7">
      <c r="B12458" s="24">
        <f t="shared" si="779"/>
        <v>56224</v>
      </c>
      <c r="C12458" s="8" t="b">
        <f t="shared" si="777"/>
        <v>1</v>
      </c>
      <c r="D12458" s="21" t="b">
        <f t="shared" si="776"/>
        <v>0</v>
      </c>
      <c r="E12458" s="14" t="b">
        <f t="shared" si="778"/>
        <v>0</v>
      </c>
      <c r="F12458" s="3"/>
      <c r="G12458" s="5">
        <v>61534</v>
      </c>
    </row>
    <row r="12459" spans="2:7">
      <c r="B12459" s="24">
        <f t="shared" si="779"/>
        <v>56225</v>
      </c>
      <c r="C12459" s="8" t="b">
        <f t="shared" si="777"/>
        <v>1</v>
      </c>
      <c r="D12459" s="21" t="b">
        <f t="shared" si="776"/>
        <v>0</v>
      </c>
      <c r="E12459" s="14" t="b">
        <f t="shared" si="778"/>
        <v>0</v>
      </c>
      <c r="F12459" s="3"/>
      <c r="G12459" s="5">
        <v>61535</v>
      </c>
    </row>
    <row r="12460" spans="2:7">
      <c r="B12460" s="24">
        <f t="shared" si="779"/>
        <v>56226</v>
      </c>
      <c r="C12460" s="8" t="b">
        <f t="shared" si="777"/>
        <v>0</v>
      </c>
      <c r="D12460" s="21" t="b">
        <f t="shared" si="776"/>
        <v>0</v>
      </c>
      <c r="E12460" s="14">
        <f t="shared" si="778"/>
        <v>56226</v>
      </c>
      <c r="F12460" s="3"/>
      <c r="G12460" s="5">
        <v>61536</v>
      </c>
    </row>
    <row r="12461" spans="2:7">
      <c r="B12461" s="24">
        <f t="shared" si="779"/>
        <v>56227</v>
      </c>
      <c r="C12461" s="8" t="b">
        <f t="shared" si="777"/>
        <v>0</v>
      </c>
      <c r="D12461" s="21" t="b">
        <f t="shared" si="776"/>
        <v>0</v>
      </c>
      <c r="E12461" s="14">
        <f t="shared" si="778"/>
        <v>56227</v>
      </c>
      <c r="F12461" s="3"/>
      <c r="G12461" s="5">
        <v>61539</v>
      </c>
    </row>
    <row r="12462" spans="2:7">
      <c r="B12462" s="24">
        <f t="shared" si="779"/>
        <v>56228</v>
      </c>
      <c r="C12462" s="8" t="b">
        <f t="shared" si="777"/>
        <v>0</v>
      </c>
      <c r="D12462" s="21" t="b">
        <f t="shared" si="776"/>
        <v>0</v>
      </c>
      <c r="E12462" s="14">
        <f t="shared" si="778"/>
        <v>56228</v>
      </c>
      <c r="F12462" s="3"/>
      <c r="G12462" s="5">
        <v>61540</v>
      </c>
    </row>
    <row r="12463" spans="2:7">
      <c r="B12463" s="24">
        <f t="shared" si="779"/>
        <v>56229</v>
      </c>
      <c r="C12463" s="8" t="b">
        <f t="shared" si="777"/>
        <v>0</v>
      </c>
      <c r="D12463" s="21" t="b">
        <f t="shared" si="776"/>
        <v>0</v>
      </c>
      <c r="E12463" s="14">
        <f t="shared" si="778"/>
        <v>56229</v>
      </c>
      <c r="F12463" s="3"/>
      <c r="G12463" s="5">
        <v>61541</v>
      </c>
    </row>
    <row r="12464" spans="2:7">
      <c r="B12464" s="24">
        <f t="shared" si="779"/>
        <v>56230</v>
      </c>
      <c r="C12464" s="8" t="b">
        <f t="shared" si="777"/>
        <v>0</v>
      </c>
      <c r="D12464" s="21" t="b">
        <f t="shared" si="776"/>
        <v>0</v>
      </c>
      <c r="E12464" s="14">
        <f t="shared" si="778"/>
        <v>56230</v>
      </c>
      <c r="F12464" s="3"/>
      <c r="G12464" s="5">
        <v>61542</v>
      </c>
    </row>
    <row r="12465" spans="2:7">
      <c r="B12465" s="24">
        <f t="shared" si="779"/>
        <v>56231</v>
      </c>
      <c r="C12465" s="8" t="b">
        <f t="shared" si="777"/>
        <v>1</v>
      </c>
      <c r="D12465" s="21" t="b">
        <f t="shared" si="776"/>
        <v>0</v>
      </c>
      <c r="E12465" s="14" t="b">
        <f t="shared" si="778"/>
        <v>0</v>
      </c>
      <c r="F12465" s="3"/>
      <c r="G12465" s="5">
        <v>61543</v>
      </c>
    </row>
    <row r="12466" spans="2:7">
      <c r="B12466" s="24">
        <f t="shared" si="779"/>
        <v>56232</v>
      </c>
      <c r="C12466" s="8" t="b">
        <f t="shared" si="777"/>
        <v>1</v>
      </c>
      <c r="D12466" s="21" t="b">
        <f t="shared" si="776"/>
        <v>0</v>
      </c>
      <c r="E12466" s="14" t="b">
        <f t="shared" si="778"/>
        <v>0</v>
      </c>
      <c r="F12466" s="3"/>
      <c r="G12466" s="5">
        <v>61546</v>
      </c>
    </row>
    <row r="12467" spans="2:7">
      <c r="B12467" s="24">
        <f t="shared" si="779"/>
        <v>56233</v>
      </c>
      <c r="C12467" s="8" t="b">
        <f t="shared" si="777"/>
        <v>0</v>
      </c>
      <c r="D12467" s="21" t="b">
        <f t="shared" si="776"/>
        <v>0</v>
      </c>
      <c r="E12467" s="14">
        <f t="shared" si="778"/>
        <v>56233</v>
      </c>
      <c r="F12467" s="3"/>
      <c r="G12467" s="5">
        <v>61547</v>
      </c>
    </row>
    <row r="12468" spans="2:7">
      <c r="B12468" s="24">
        <f t="shared" si="779"/>
        <v>56234</v>
      </c>
      <c r="C12468" s="8" t="b">
        <f t="shared" si="777"/>
        <v>0</v>
      </c>
      <c r="D12468" s="21" t="b">
        <f t="shared" si="776"/>
        <v>0</v>
      </c>
      <c r="E12468" s="14">
        <f t="shared" si="778"/>
        <v>56234</v>
      </c>
      <c r="F12468" s="3"/>
      <c r="G12468" s="5">
        <v>61548</v>
      </c>
    </row>
    <row r="12469" spans="2:7">
      <c r="B12469" s="24">
        <f t="shared" si="779"/>
        <v>56235</v>
      </c>
      <c r="C12469" s="8" t="b">
        <f t="shared" si="777"/>
        <v>0</v>
      </c>
      <c r="D12469" s="21" t="b">
        <f t="shared" si="776"/>
        <v>0</v>
      </c>
      <c r="E12469" s="14">
        <f t="shared" si="778"/>
        <v>56235</v>
      </c>
      <c r="F12469" s="3"/>
      <c r="G12469" s="5">
        <v>61549</v>
      </c>
    </row>
    <row r="12470" spans="2:7">
      <c r="B12470" s="24">
        <f t="shared" si="779"/>
        <v>56236</v>
      </c>
      <c r="C12470" s="8" t="b">
        <f t="shared" si="777"/>
        <v>0</v>
      </c>
      <c r="D12470" s="21" t="b">
        <f t="shared" si="776"/>
        <v>0</v>
      </c>
      <c r="E12470" s="14">
        <f t="shared" si="778"/>
        <v>56236</v>
      </c>
      <c r="F12470" s="3"/>
      <c r="G12470" s="5">
        <v>61550</v>
      </c>
    </row>
    <row r="12471" spans="2:7">
      <c r="B12471" s="24">
        <f t="shared" si="779"/>
        <v>56237</v>
      </c>
      <c r="C12471" s="8" t="b">
        <f t="shared" si="777"/>
        <v>0</v>
      </c>
      <c r="D12471" s="21" t="b">
        <f t="shared" si="776"/>
        <v>0</v>
      </c>
      <c r="E12471" s="14">
        <f t="shared" si="778"/>
        <v>56237</v>
      </c>
      <c r="F12471" s="3"/>
      <c r="G12471" s="5">
        <v>61553</v>
      </c>
    </row>
    <row r="12472" spans="2:7">
      <c r="B12472" s="24">
        <f t="shared" si="779"/>
        <v>56238</v>
      </c>
      <c r="C12472" s="8" t="b">
        <f t="shared" si="777"/>
        <v>1</v>
      </c>
      <c r="D12472" s="21" t="b">
        <f t="shared" si="776"/>
        <v>0</v>
      </c>
      <c r="E12472" s="14" t="b">
        <f t="shared" si="778"/>
        <v>0</v>
      </c>
      <c r="F12472" s="3"/>
      <c r="G12472" s="5">
        <v>61554</v>
      </c>
    </row>
    <row r="12473" spans="2:7">
      <c r="B12473" s="24">
        <f t="shared" si="779"/>
        <v>56239</v>
      </c>
      <c r="C12473" s="8" t="b">
        <f t="shared" si="777"/>
        <v>1</v>
      </c>
      <c r="D12473" s="21" t="b">
        <f t="shared" si="776"/>
        <v>0</v>
      </c>
      <c r="E12473" s="14" t="b">
        <f t="shared" si="778"/>
        <v>0</v>
      </c>
      <c r="F12473" s="3"/>
      <c r="G12473" s="5">
        <v>61555</v>
      </c>
    </row>
    <row r="12474" spans="2:7">
      <c r="B12474" s="24">
        <f t="shared" si="779"/>
        <v>56240</v>
      </c>
      <c r="C12474" s="8" t="b">
        <f t="shared" si="777"/>
        <v>0</v>
      </c>
      <c r="D12474" s="21" t="b">
        <f t="shared" si="776"/>
        <v>0</v>
      </c>
      <c r="E12474" s="14">
        <f t="shared" si="778"/>
        <v>56240</v>
      </c>
      <c r="F12474" s="3"/>
      <c r="G12474" s="5">
        <v>61556</v>
      </c>
    </row>
    <row r="12475" spans="2:7">
      <c r="B12475" s="24">
        <f t="shared" si="779"/>
        <v>56241</v>
      </c>
      <c r="C12475" s="8" t="b">
        <f t="shared" si="777"/>
        <v>0</v>
      </c>
      <c r="D12475" s="21" t="b">
        <f t="shared" si="776"/>
        <v>0</v>
      </c>
      <c r="E12475" s="14">
        <f t="shared" si="778"/>
        <v>56241</v>
      </c>
      <c r="F12475" s="3"/>
      <c r="G12475" s="5">
        <v>61557</v>
      </c>
    </row>
    <row r="12476" spans="2:7">
      <c r="B12476" s="24">
        <f t="shared" si="779"/>
        <v>56242</v>
      </c>
      <c r="C12476" s="8" t="b">
        <f t="shared" si="777"/>
        <v>0</v>
      </c>
      <c r="D12476" s="21" t="b">
        <f t="shared" si="776"/>
        <v>0</v>
      </c>
      <c r="E12476" s="14">
        <f t="shared" si="778"/>
        <v>56242</v>
      </c>
      <c r="F12476" s="3"/>
      <c r="G12476" s="5">
        <v>61560</v>
      </c>
    </row>
    <row r="12477" spans="2:7">
      <c r="B12477" s="24">
        <f t="shared" si="779"/>
        <v>56243</v>
      </c>
      <c r="C12477" s="8" t="b">
        <f t="shared" si="777"/>
        <v>0</v>
      </c>
      <c r="D12477" s="21" t="b">
        <f t="shared" si="776"/>
        <v>1</v>
      </c>
      <c r="E12477" s="14" t="b">
        <f t="shared" si="778"/>
        <v>0</v>
      </c>
      <c r="F12477" s="3"/>
      <c r="G12477" s="5">
        <v>61561</v>
      </c>
    </row>
    <row r="12478" spans="2:7">
      <c r="B12478" s="24">
        <f t="shared" si="779"/>
        <v>56244</v>
      </c>
      <c r="C12478" s="8" t="b">
        <f t="shared" si="777"/>
        <v>0</v>
      </c>
      <c r="D12478" s="21" t="b">
        <f t="shared" si="776"/>
        <v>1</v>
      </c>
      <c r="E12478" s="14" t="b">
        <f t="shared" si="778"/>
        <v>0</v>
      </c>
      <c r="F12478" s="3"/>
      <c r="G12478" s="5">
        <v>61562</v>
      </c>
    </row>
    <row r="12479" spans="2:7">
      <c r="B12479" s="24">
        <f t="shared" si="779"/>
        <v>56245</v>
      </c>
      <c r="C12479" s="8" t="b">
        <f t="shared" si="777"/>
        <v>1</v>
      </c>
      <c r="D12479" s="21" t="b">
        <f t="shared" si="776"/>
        <v>0</v>
      </c>
      <c r="E12479" s="14" t="b">
        <f t="shared" si="778"/>
        <v>0</v>
      </c>
      <c r="F12479" s="3"/>
      <c r="G12479" s="5">
        <v>61563</v>
      </c>
    </row>
    <row r="12480" spans="2:7">
      <c r="B12480" s="24">
        <f t="shared" si="779"/>
        <v>56246</v>
      </c>
      <c r="C12480" s="8" t="b">
        <f t="shared" si="777"/>
        <v>1</v>
      </c>
      <c r="D12480" s="21" t="b">
        <f t="shared" si="776"/>
        <v>0</v>
      </c>
      <c r="E12480" s="14" t="b">
        <f t="shared" si="778"/>
        <v>0</v>
      </c>
      <c r="F12480" s="3"/>
      <c r="G12480" s="5">
        <v>61564</v>
      </c>
    </row>
    <row r="12481" spans="2:7">
      <c r="B12481" s="24">
        <f t="shared" si="779"/>
        <v>56247</v>
      </c>
      <c r="C12481" s="8" t="b">
        <f t="shared" si="777"/>
        <v>0</v>
      </c>
      <c r="D12481" s="21" t="b">
        <f t="shared" si="776"/>
        <v>0</v>
      </c>
      <c r="E12481" s="14">
        <f t="shared" si="778"/>
        <v>56247</v>
      </c>
      <c r="F12481" s="3"/>
      <c r="G12481" s="5">
        <v>61567</v>
      </c>
    </row>
    <row r="12482" spans="2:7">
      <c r="B12482" s="24">
        <f t="shared" si="779"/>
        <v>56248</v>
      </c>
      <c r="C12482" s="8" t="b">
        <f t="shared" si="777"/>
        <v>0</v>
      </c>
      <c r="D12482" s="21" t="b">
        <f t="shared" si="776"/>
        <v>0</v>
      </c>
      <c r="E12482" s="14">
        <f t="shared" si="778"/>
        <v>56248</v>
      </c>
      <c r="F12482" s="3"/>
      <c r="G12482" s="5">
        <v>61568</v>
      </c>
    </row>
    <row r="12483" spans="2:7">
      <c r="B12483" s="24">
        <f t="shared" si="779"/>
        <v>56249</v>
      </c>
      <c r="C12483" s="8" t="b">
        <f t="shared" si="777"/>
        <v>0</v>
      </c>
      <c r="D12483" s="21" t="b">
        <f t="shared" ref="D12483:D12546" si="780">IF(TYPE(VLOOKUP(B12483,Holidays,1,0))&lt;&gt;1,FALSE,TRUE)</f>
        <v>0</v>
      </c>
      <c r="E12483" s="14">
        <f t="shared" si="778"/>
        <v>56249</v>
      </c>
      <c r="F12483" s="3"/>
      <c r="G12483" s="5">
        <v>61569</v>
      </c>
    </row>
    <row r="12484" spans="2:7">
      <c r="B12484" s="24">
        <f t="shared" si="779"/>
        <v>56250</v>
      </c>
      <c r="C12484" s="8" t="b">
        <f t="shared" ref="C12484:C12547" si="781">IF(WEEKDAY(B12484,2)&gt;5,TRUE)</f>
        <v>0</v>
      </c>
      <c r="D12484" s="21" t="b">
        <f t="shared" si="780"/>
        <v>1</v>
      </c>
      <c r="E12484" s="14" t="b">
        <f t="shared" ref="E12484:E12547" si="782">IF(OR(C12484,D12484),FALSE,B12484)</f>
        <v>0</v>
      </c>
      <c r="F12484" s="3"/>
      <c r="G12484" s="5">
        <v>61570</v>
      </c>
    </row>
    <row r="12485" spans="2:7">
      <c r="B12485" s="24">
        <f t="shared" ref="B12485:B12548" si="783">B12484+1</f>
        <v>56251</v>
      </c>
      <c r="C12485" s="8" t="b">
        <f t="shared" si="781"/>
        <v>0</v>
      </c>
      <c r="D12485" s="21" t="b">
        <f t="shared" si="780"/>
        <v>0</v>
      </c>
      <c r="E12485" s="14">
        <f t="shared" si="782"/>
        <v>56251</v>
      </c>
      <c r="F12485" s="3"/>
      <c r="G12485" s="5">
        <v>61571</v>
      </c>
    </row>
    <row r="12486" spans="2:7">
      <c r="B12486" s="24">
        <f t="shared" si="783"/>
        <v>56252</v>
      </c>
      <c r="C12486" s="8" t="b">
        <f t="shared" si="781"/>
        <v>1</v>
      </c>
      <c r="D12486" s="21" t="b">
        <f t="shared" si="780"/>
        <v>0</v>
      </c>
      <c r="E12486" s="14" t="b">
        <f t="shared" si="782"/>
        <v>0</v>
      </c>
      <c r="F12486" s="3"/>
      <c r="G12486" s="5">
        <v>61574</v>
      </c>
    </row>
    <row r="12487" spans="2:7">
      <c r="B12487" s="24">
        <f t="shared" si="783"/>
        <v>56253</v>
      </c>
      <c r="C12487" s="8" t="b">
        <f t="shared" si="781"/>
        <v>1</v>
      </c>
      <c r="D12487" s="21" t="b">
        <f t="shared" si="780"/>
        <v>0</v>
      </c>
      <c r="E12487" s="14" t="b">
        <f t="shared" si="782"/>
        <v>0</v>
      </c>
      <c r="F12487" s="3"/>
      <c r="G12487" s="5">
        <v>61575</v>
      </c>
    </row>
    <row r="12488" spans="2:7">
      <c r="B12488" s="24">
        <f t="shared" si="783"/>
        <v>56254</v>
      </c>
      <c r="C12488" s="8" t="b">
        <f t="shared" si="781"/>
        <v>0</v>
      </c>
      <c r="D12488" s="21" t="b">
        <f t="shared" si="780"/>
        <v>0</v>
      </c>
      <c r="E12488" s="14">
        <f t="shared" si="782"/>
        <v>56254</v>
      </c>
      <c r="F12488" s="3"/>
      <c r="G12488" s="5">
        <v>61576</v>
      </c>
    </row>
    <row r="12489" spans="2:7">
      <c r="B12489" s="24">
        <f t="shared" si="783"/>
        <v>56255</v>
      </c>
      <c r="C12489" s="8" t="b">
        <f t="shared" si="781"/>
        <v>0</v>
      </c>
      <c r="D12489" s="21" t="b">
        <f t="shared" si="780"/>
        <v>0</v>
      </c>
      <c r="E12489" s="14">
        <f t="shared" si="782"/>
        <v>56255</v>
      </c>
      <c r="F12489" s="3"/>
      <c r="G12489" s="5">
        <v>61577</v>
      </c>
    </row>
    <row r="12490" spans="2:7">
      <c r="B12490" s="24">
        <f t="shared" si="783"/>
        <v>56256</v>
      </c>
      <c r="C12490" s="8" t="b">
        <f t="shared" si="781"/>
        <v>0</v>
      </c>
      <c r="D12490" s="21" t="b">
        <f t="shared" si="780"/>
        <v>0</v>
      </c>
      <c r="E12490" s="14">
        <f t="shared" si="782"/>
        <v>56256</v>
      </c>
      <c r="F12490" s="3"/>
      <c r="G12490" s="5">
        <v>61578</v>
      </c>
    </row>
    <row r="12491" spans="2:7">
      <c r="B12491" s="24">
        <f t="shared" si="783"/>
        <v>56257</v>
      </c>
      <c r="C12491" s="8" t="b">
        <f t="shared" si="781"/>
        <v>0</v>
      </c>
      <c r="D12491" s="21" t="b">
        <f t="shared" si="780"/>
        <v>0</v>
      </c>
      <c r="E12491" s="14">
        <f t="shared" si="782"/>
        <v>56257</v>
      </c>
      <c r="F12491" s="3"/>
      <c r="G12491" s="5">
        <v>61581</v>
      </c>
    </row>
    <row r="12492" spans="2:7">
      <c r="B12492" s="24">
        <f t="shared" si="783"/>
        <v>56258</v>
      </c>
      <c r="C12492" s="8" t="b">
        <f t="shared" si="781"/>
        <v>0</v>
      </c>
      <c r="D12492" s="21" t="b">
        <f t="shared" si="780"/>
        <v>0</v>
      </c>
      <c r="E12492" s="14">
        <f t="shared" si="782"/>
        <v>56258</v>
      </c>
      <c r="F12492" s="3"/>
      <c r="G12492" s="5">
        <v>61582</v>
      </c>
    </row>
    <row r="12493" spans="2:7">
      <c r="B12493" s="24">
        <f t="shared" si="783"/>
        <v>56259</v>
      </c>
      <c r="C12493" s="8" t="b">
        <f t="shared" si="781"/>
        <v>1</v>
      </c>
      <c r="D12493" s="21" t="b">
        <f t="shared" si="780"/>
        <v>0</v>
      </c>
      <c r="E12493" s="14" t="b">
        <f t="shared" si="782"/>
        <v>0</v>
      </c>
      <c r="F12493" s="3"/>
      <c r="G12493" s="5">
        <v>61583</v>
      </c>
    </row>
    <row r="12494" spans="2:7">
      <c r="B12494" s="24">
        <f t="shared" si="783"/>
        <v>56260</v>
      </c>
      <c r="C12494" s="8" t="b">
        <f t="shared" si="781"/>
        <v>1</v>
      </c>
      <c r="D12494" s="21" t="b">
        <f t="shared" si="780"/>
        <v>0</v>
      </c>
      <c r="E12494" s="14" t="b">
        <f t="shared" si="782"/>
        <v>0</v>
      </c>
      <c r="F12494" s="3"/>
      <c r="G12494" s="5">
        <v>61584</v>
      </c>
    </row>
    <row r="12495" spans="2:7">
      <c r="B12495" s="24">
        <f t="shared" si="783"/>
        <v>56261</v>
      </c>
      <c r="C12495" s="8" t="b">
        <f t="shared" si="781"/>
        <v>0</v>
      </c>
      <c r="D12495" s="21" t="b">
        <f t="shared" si="780"/>
        <v>0</v>
      </c>
      <c r="E12495" s="14">
        <f t="shared" si="782"/>
        <v>56261</v>
      </c>
      <c r="F12495" s="3"/>
      <c r="G12495" s="5">
        <v>61585</v>
      </c>
    </row>
    <row r="12496" spans="2:7">
      <c r="B12496" s="24">
        <f t="shared" si="783"/>
        <v>56262</v>
      </c>
      <c r="C12496" s="8" t="b">
        <f t="shared" si="781"/>
        <v>0</v>
      </c>
      <c r="D12496" s="21" t="b">
        <f t="shared" si="780"/>
        <v>0</v>
      </c>
      <c r="E12496" s="14">
        <f t="shared" si="782"/>
        <v>56262</v>
      </c>
      <c r="F12496" s="3"/>
      <c r="G12496" s="5">
        <v>61588</v>
      </c>
    </row>
    <row r="12497" spans="2:7">
      <c r="B12497" s="24">
        <f t="shared" si="783"/>
        <v>56263</v>
      </c>
      <c r="C12497" s="8" t="b">
        <f t="shared" si="781"/>
        <v>0</v>
      </c>
      <c r="D12497" s="21" t="b">
        <f t="shared" si="780"/>
        <v>0</v>
      </c>
      <c r="E12497" s="14">
        <f t="shared" si="782"/>
        <v>56263</v>
      </c>
      <c r="F12497" s="3"/>
      <c r="G12497" s="5">
        <v>61589</v>
      </c>
    </row>
    <row r="12498" spans="2:7">
      <c r="B12498" s="24">
        <f t="shared" si="783"/>
        <v>56264</v>
      </c>
      <c r="C12498" s="8" t="b">
        <f t="shared" si="781"/>
        <v>0</v>
      </c>
      <c r="D12498" s="21" t="b">
        <f t="shared" si="780"/>
        <v>0</v>
      </c>
      <c r="E12498" s="14">
        <f t="shared" si="782"/>
        <v>56264</v>
      </c>
      <c r="F12498" s="3"/>
      <c r="G12498" s="5">
        <v>61590</v>
      </c>
    </row>
    <row r="12499" spans="2:7">
      <c r="B12499" s="24">
        <f t="shared" si="783"/>
        <v>56265</v>
      </c>
      <c r="C12499" s="8" t="b">
        <f t="shared" si="781"/>
        <v>0</v>
      </c>
      <c r="D12499" s="21" t="b">
        <f t="shared" si="780"/>
        <v>0</v>
      </c>
      <c r="E12499" s="14">
        <f t="shared" si="782"/>
        <v>56265</v>
      </c>
      <c r="F12499" s="3"/>
      <c r="G12499" s="5">
        <v>61591</v>
      </c>
    </row>
    <row r="12500" spans="2:7">
      <c r="B12500" s="24">
        <f t="shared" si="783"/>
        <v>56266</v>
      </c>
      <c r="C12500" s="8" t="b">
        <f t="shared" si="781"/>
        <v>1</v>
      </c>
      <c r="D12500" s="21" t="b">
        <f t="shared" si="780"/>
        <v>0</v>
      </c>
      <c r="E12500" s="14" t="b">
        <f t="shared" si="782"/>
        <v>0</v>
      </c>
      <c r="F12500" s="3"/>
      <c r="G12500" s="5">
        <v>61592</v>
      </c>
    </row>
    <row r="12501" spans="2:7">
      <c r="B12501" s="24">
        <f t="shared" si="783"/>
        <v>56267</v>
      </c>
      <c r="C12501" s="8" t="b">
        <f t="shared" si="781"/>
        <v>1</v>
      </c>
      <c r="D12501" s="21" t="b">
        <f t="shared" si="780"/>
        <v>0</v>
      </c>
      <c r="E12501" s="14" t="b">
        <f t="shared" si="782"/>
        <v>0</v>
      </c>
      <c r="F12501" s="3"/>
      <c r="G12501" s="5">
        <v>61595</v>
      </c>
    </row>
    <row r="12502" spans="2:7">
      <c r="B12502" s="24">
        <f t="shared" si="783"/>
        <v>56268</v>
      </c>
      <c r="C12502" s="8" t="b">
        <f t="shared" si="781"/>
        <v>0</v>
      </c>
      <c r="D12502" s="21" t="b">
        <f t="shared" si="780"/>
        <v>0</v>
      </c>
      <c r="E12502" s="14">
        <f t="shared" si="782"/>
        <v>56268</v>
      </c>
      <c r="F12502" s="3"/>
      <c r="G12502" s="5">
        <v>61596</v>
      </c>
    </row>
    <row r="12503" spans="2:7">
      <c r="B12503" s="24">
        <f t="shared" si="783"/>
        <v>56269</v>
      </c>
      <c r="C12503" s="8" t="b">
        <f t="shared" si="781"/>
        <v>0</v>
      </c>
      <c r="D12503" s="21" t="b">
        <f t="shared" si="780"/>
        <v>0</v>
      </c>
      <c r="E12503" s="14">
        <f t="shared" si="782"/>
        <v>56269</v>
      </c>
      <c r="F12503" s="3"/>
      <c r="G12503" s="5">
        <v>61597</v>
      </c>
    </row>
    <row r="12504" spans="2:7">
      <c r="B12504" s="24">
        <f t="shared" si="783"/>
        <v>56270</v>
      </c>
      <c r="C12504" s="8" t="b">
        <f t="shared" si="781"/>
        <v>0</v>
      </c>
      <c r="D12504" s="21" t="b">
        <f t="shared" si="780"/>
        <v>0</v>
      </c>
      <c r="E12504" s="14">
        <f t="shared" si="782"/>
        <v>56270</v>
      </c>
      <c r="F12504" s="3"/>
      <c r="G12504" s="5">
        <v>61598</v>
      </c>
    </row>
    <row r="12505" spans="2:7">
      <c r="B12505" s="24">
        <f t="shared" si="783"/>
        <v>56271</v>
      </c>
      <c r="C12505" s="8" t="b">
        <f t="shared" si="781"/>
        <v>0</v>
      </c>
      <c r="D12505" s="21" t="b">
        <f t="shared" si="780"/>
        <v>0</v>
      </c>
      <c r="E12505" s="14">
        <f t="shared" si="782"/>
        <v>56271</v>
      </c>
      <c r="F12505" s="3"/>
      <c r="G12505" s="5">
        <v>61599</v>
      </c>
    </row>
    <row r="12506" spans="2:7">
      <c r="B12506" s="24">
        <f t="shared" si="783"/>
        <v>56272</v>
      </c>
      <c r="C12506" s="8" t="b">
        <f t="shared" si="781"/>
        <v>0</v>
      </c>
      <c r="D12506" s="21" t="b">
        <f t="shared" si="780"/>
        <v>0</v>
      </c>
      <c r="E12506" s="14">
        <f t="shared" si="782"/>
        <v>56272</v>
      </c>
      <c r="F12506" s="3"/>
      <c r="G12506" s="5">
        <v>61602</v>
      </c>
    </row>
    <row r="12507" spans="2:7">
      <c r="B12507" s="24">
        <f t="shared" si="783"/>
        <v>56273</v>
      </c>
      <c r="C12507" s="8" t="b">
        <f t="shared" si="781"/>
        <v>1</v>
      </c>
      <c r="D12507" s="21" t="b">
        <f t="shared" si="780"/>
        <v>0</v>
      </c>
      <c r="E12507" s="14" t="b">
        <f t="shared" si="782"/>
        <v>0</v>
      </c>
      <c r="F12507" s="3"/>
      <c r="G12507" s="5">
        <v>61603</v>
      </c>
    </row>
    <row r="12508" spans="2:7">
      <c r="B12508" s="24">
        <f t="shared" si="783"/>
        <v>56274</v>
      </c>
      <c r="C12508" s="8" t="b">
        <f t="shared" si="781"/>
        <v>1</v>
      </c>
      <c r="D12508" s="21" t="b">
        <f t="shared" si="780"/>
        <v>0</v>
      </c>
      <c r="E12508" s="14" t="b">
        <f t="shared" si="782"/>
        <v>0</v>
      </c>
      <c r="F12508" s="3"/>
      <c r="G12508" s="5">
        <v>61604</v>
      </c>
    </row>
    <row r="12509" spans="2:7">
      <c r="B12509" s="24">
        <f t="shared" si="783"/>
        <v>56275</v>
      </c>
      <c r="C12509" s="8" t="b">
        <f t="shared" si="781"/>
        <v>0</v>
      </c>
      <c r="D12509" s="21" t="b">
        <f t="shared" si="780"/>
        <v>0</v>
      </c>
      <c r="E12509" s="14">
        <f t="shared" si="782"/>
        <v>56275</v>
      </c>
      <c r="F12509" s="3"/>
      <c r="G12509" s="5">
        <v>61605</v>
      </c>
    </row>
    <row r="12510" spans="2:7">
      <c r="B12510" s="24">
        <f t="shared" si="783"/>
        <v>56276</v>
      </c>
      <c r="C12510" s="8" t="b">
        <f t="shared" si="781"/>
        <v>0</v>
      </c>
      <c r="D12510" s="21" t="b">
        <f t="shared" si="780"/>
        <v>0</v>
      </c>
      <c r="E12510" s="14">
        <f t="shared" si="782"/>
        <v>56276</v>
      </c>
      <c r="F12510" s="3"/>
      <c r="G12510" s="5">
        <v>61606</v>
      </c>
    </row>
    <row r="12511" spans="2:7">
      <c r="B12511" s="24">
        <f t="shared" si="783"/>
        <v>56277</v>
      </c>
      <c r="C12511" s="8" t="b">
        <f t="shared" si="781"/>
        <v>0</v>
      </c>
      <c r="D12511" s="21" t="b">
        <f t="shared" si="780"/>
        <v>0</v>
      </c>
      <c r="E12511" s="14">
        <f t="shared" si="782"/>
        <v>56277</v>
      </c>
      <c r="F12511" s="3"/>
      <c r="G12511" s="5">
        <v>61609</v>
      </c>
    </row>
    <row r="12512" spans="2:7">
      <c r="B12512" s="24">
        <f t="shared" si="783"/>
        <v>56278</v>
      </c>
      <c r="C12512" s="8" t="b">
        <f t="shared" si="781"/>
        <v>0</v>
      </c>
      <c r="D12512" s="21" t="b">
        <f t="shared" si="780"/>
        <v>0</v>
      </c>
      <c r="E12512" s="14">
        <f t="shared" si="782"/>
        <v>56278</v>
      </c>
      <c r="F12512" s="3"/>
      <c r="G12512" s="5">
        <v>61610</v>
      </c>
    </row>
    <row r="12513" spans="2:7">
      <c r="B12513" s="24">
        <f t="shared" si="783"/>
        <v>56279</v>
      </c>
      <c r="C12513" s="8" t="b">
        <f t="shared" si="781"/>
        <v>0</v>
      </c>
      <c r="D12513" s="21" t="b">
        <f t="shared" si="780"/>
        <v>0</v>
      </c>
      <c r="E12513" s="14">
        <f t="shared" si="782"/>
        <v>56279</v>
      </c>
      <c r="F12513" s="3"/>
      <c r="G12513" s="5">
        <v>61611</v>
      </c>
    </row>
    <row r="12514" spans="2:7">
      <c r="B12514" s="24">
        <f t="shared" si="783"/>
        <v>56280</v>
      </c>
      <c r="C12514" s="8" t="b">
        <f t="shared" si="781"/>
        <v>1</v>
      </c>
      <c r="D12514" s="21" t="b">
        <f t="shared" si="780"/>
        <v>0</v>
      </c>
      <c r="E12514" s="14" t="b">
        <f t="shared" si="782"/>
        <v>0</v>
      </c>
      <c r="F12514" s="3"/>
      <c r="G12514" s="5">
        <v>61612</v>
      </c>
    </row>
    <row r="12515" spans="2:7">
      <c r="B12515" s="24">
        <f t="shared" si="783"/>
        <v>56281</v>
      </c>
      <c r="C12515" s="8" t="b">
        <f t="shared" si="781"/>
        <v>1</v>
      </c>
      <c r="D12515" s="21" t="b">
        <f t="shared" si="780"/>
        <v>0</v>
      </c>
      <c r="E12515" s="14" t="b">
        <f t="shared" si="782"/>
        <v>0</v>
      </c>
      <c r="F12515" s="3"/>
      <c r="G12515" s="5">
        <v>61613</v>
      </c>
    </row>
    <row r="12516" spans="2:7">
      <c r="B12516" s="24">
        <f t="shared" si="783"/>
        <v>56282</v>
      </c>
      <c r="C12516" s="8" t="b">
        <f t="shared" si="781"/>
        <v>0</v>
      </c>
      <c r="D12516" s="21" t="b">
        <f t="shared" si="780"/>
        <v>0</v>
      </c>
      <c r="E12516" s="14">
        <f t="shared" si="782"/>
        <v>56282</v>
      </c>
      <c r="F12516" s="3"/>
      <c r="G12516" s="5">
        <v>61616</v>
      </c>
    </row>
    <row r="12517" spans="2:7">
      <c r="B12517" s="24">
        <f t="shared" si="783"/>
        <v>56283</v>
      </c>
      <c r="C12517" s="8" t="b">
        <f t="shared" si="781"/>
        <v>0</v>
      </c>
      <c r="D12517" s="21" t="b">
        <f t="shared" si="780"/>
        <v>0</v>
      </c>
      <c r="E12517" s="14">
        <f t="shared" si="782"/>
        <v>56283</v>
      </c>
      <c r="F12517" s="3"/>
      <c r="G12517" s="5">
        <v>61617</v>
      </c>
    </row>
    <row r="12518" spans="2:7">
      <c r="B12518" s="24">
        <f t="shared" si="783"/>
        <v>56284</v>
      </c>
      <c r="C12518" s="8" t="b">
        <f t="shared" si="781"/>
        <v>0</v>
      </c>
      <c r="D12518" s="21" t="b">
        <f t="shared" si="780"/>
        <v>0</v>
      </c>
      <c r="E12518" s="14">
        <f t="shared" si="782"/>
        <v>56284</v>
      </c>
      <c r="F12518" s="3"/>
      <c r="G12518" s="5">
        <v>61618</v>
      </c>
    </row>
    <row r="12519" spans="2:7">
      <c r="B12519" s="24">
        <f t="shared" si="783"/>
        <v>56285</v>
      </c>
      <c r="C12519" s="8" t="b">
        <f t="shared" si="781"/>
        <v>0</v>
      </c>
      <c r="D12519" s="21" t="b">
        <f t="shared" si="780"/>
        <v>0</v>
      </c>
      <c r="E12519" s="14">
        <f t="shared" si="782"/>
        <v>56285</v>
      </c>
      <c r="F12519" s="3"/>
      <c r="G12519" s="5">
        <v>61619</v>
      </c>
    </row>
    <row r="12520" spans="2:7">
      <c r="B12520" s="24">
        <f t="shared" si="783"/>
        <v>56286</v>
      </c>
      <c r="C12520" s="8" t="b">
        <f t="shared" si="781"/>
        <v>0</v>
      </c>
      <c r="D12520" s="21" t="b">
        <f t="shared" si="780"/>
        <v>0</v>
      </c>
      <c r="E12520" s="14">
        <f t="shared" si="782"/>
        <v>56286</v>
      </c>
      <c r="F12520" s="3"/>
      <c r="G12520" s="5">
        <v>61620</v>
      </c>
    </row>
    <row r="12521" spans="2:7">
      <c r="B12521" s="24">
        <f t="shared" si="783"/>
        <v>56287</v>
      </c>
      <c r="C12521" s="8" t="b">
        <f t="shared" si="781"/>
        <v>1</v>
      </c>
      <c r="D12521" s="21" t="b">
        <f t="shared" si="780"/>
        <v>0</v>
      </c>
      <c r="E12521" s="14" t="b">
        <f t="shared" si="782"/>
        <v>0</v>
      </c>
      <c r="F12521" s="3"/>
      <c r="G12521" s="5">
        <v>61623</v>
      </c>
    </row>
    <row r="12522" spans="2:7">
      <c r="B12522" s="24">
        <f t="shared" si="783"/>
        <v>56288</v>
      </c>
      <c r="C12522" s="8" t="b">
        <f t="shared" si="781"/>
        <v>1</v>
      </c>
      <c r="D12522" s="21" t="b">
        <f t="shared" si="780"/>
        <v>0</v>
      </c>
      <c r="E12522" s="14" t="b">
        <f t="shared" si="782"/>
        <v>0</v>
      </c>
      <c r="F12522" s="3"/>
      <c r="G12522" s="5">
        <v>61624</v>
      </c>
    </row>
    <row r="12523" spans="2:7">
      <c r="B12523" s="24">
        <f t="shared" si="783"/>
        <v>56289</v>
      </c>
      <c r="C12523" s="8" t="b">
        <f t="shared" si="781"/>
        <v>0</v>
      </c>
      <c r="D12523" s="21" t="b">
        <f t="shared" si="780"/>
        <v>0</v>
      </c>
      <c r="E12523" s="14">
        <f t="shared" si="782"/>
        <v>56289</v>
      </c>
      <c r="F12523" s="3"/>
      <c r="G12523" s="5">
        <v>61625</v>
      </c>
    </row>
    <row r="12524" spans="2:7">
      <c r="B12524" s="24">
        <f t="shared" si="783"/>
        <v>56290</v>
      </c>
      <c r="C12524" s="8" t="b">
        <f t="shared" si="781"/>
        <v>0</v>
      </c>
      <c r="D12524" s="21" t="b">
        <f t="shared" si="780"/>
        <v>0</v>
      </c>
      <c r="E12524" s="14">
        <f t="shared" si="782"/>
        <v>56290</v>
      </c>
      <c r="F12524" s="3"/>
      <c r="G12524" s="5">
        <v>61626</v>
      </c>
    </row>
    <row r="12525" spans="2:7">
      <c r="B12525" s="24">
        <f t="shared" si="783"/>
        <v>56291</v>
      </c>
      <c r="C12525" s="8" t="b">
        <f t="shared" si="781"/>
        <v>0</v>
      </c>
      <c r="D12525" s="21" t="b">
        <f t="shared" si="780"/>
        <v>0</v>
      </c>
      <c r="E12525" s="14">
        <f t="shared" si="782"/>
        <v>56291</v>
      </c>
      <c r="F12525" s="3"/>
      <c r="G12525" s="5">
        <v>61627</v>
      </c>
    </row>
    <row r="12526" spans="2:7">
      <c r="B12526" s="24">
        <f t="shared" si="783"/>
        <v>56292</v>
      </c>
      <c r="C12526" s="8" t="b">
        <f t="shared" si="781"/>
        <v>0</v>
      </c>
      <c r="D12526" s="21" t="b">
        <f t="shared" si="780"/>
        <v>0</v>
      </c>
      <c r="E12526" s="14">
        <f t="shared" si="782"/>
        <v>56292</v>
      </c>
      <c r="F12526" s="3"/>
      <c r="G12526" s="5">
        <v>61630</v>
      </c>
    </row>
    <row r="12527" spans="2:7">
      <c r="B12527" s="24">
        <f t="shared" si="783"/>
        <v>56293</v>
      </c>
      <c r="C12527" s="8" t="b">
        <f t="shared" si="781"/>
        <v>0</v>
      </c>
      <c r="D12527" s="21" t="b">
        <f t="shared" si="780"/>
        <v>0</v>
      </c>
      <c r="E12527" s="14">
        <f t="shared" si="782"/>
        <v>56293</v>
      </c>
      <c r="F12527" s="3"/>
      <c r="G12527" s="5">
        <v>61631</v>
      </c>
    </row>
    <row r="12528" spans="2:7">
      <c r="B12528" s="24">
        <f t="shared" si="783"/>
        <v>56294</v>
      </c>
      <c r="C12528" s="8" t="b">
        <f t="shared" si="781"/>
        <v>1</v>
      </c>
      <c r="D12528" s="21" t="b">
        <f t="shared" si="780"/>
        <v>0</v>
      </c>
      <c r="E12528" s="14" t="b">
        <f t="shared" si="782"/>
        <v>0</v>
      </c>
      <c r="F12528" s="3"/>
      <c r="G12528" s="5">
        <v>61632</v>
      </c>
    </row>
    <row r="12529" spans="2:7">
      <c r="B12529" s="24">
        <f t="shared" si="783"/>
        <v>56295</v>
      </c>
      <c r="C12529" s="8" t="b">
        <f t="shared" si="781"/>
        <v>1</v>
      </c>
      <c r="D12529" s="21" t="b">
        <f t="shared" si="780"/>
        <v>0</v>
      </c>
      <c r="E12529" s="14" t="b">
        <f t="shared" si="782"/>
        <v>0</v>
      </c>
      <c r="F12529" s="3"/>
      <c r="G12529" s="5">
        <v>61633</v>
      </c>
    </row>
    <row r="12530" spans="2:7">
      <c r="B12530" s="24">
        <f t="shared" si="783"/>
        <v>56296</v>
      </c>
      <c r="C12530" s="8" t="b">
        <f t="shared" si="781"/>
        <v>0</v>
      </c>
      <c r="D12530" s="21" t="b">
        <f t="shared" si="780"/>
        <v>0</v>
      </c>
      <c r="E12530" s="14">
        <f t="shared" si="782"/>
        <v>56296</v>
      </c>
      <c r="F12530" s="3"/>
      <c r="G12530" s="5">
        <v>61634</v>
      </c>
    </row>
    <row r="12531" spans="2:7">
      <c r="B12531" s="24">
        <f t="shared" si="783"/>
        <v>56297</v>
      </c>
      <c r="C12531" s="8" t="b">
        <f t="shared" si="781"/>
        <v>0</v>
      </c>
      <c r="D12531" s="21" t="b">
        <f t="shared" si="780"/>
        <v>0</v>
      </c>
      <c r="E12531" s="14">
        <f t="shared" si="782"/>
        <v>56297</v>
      </c>
      <c r="F12531" s="3"/>
      <c r="G12531" s="5">
        <v>61637</v>
      </c>
    </row>
    <row r="12532" spans="2:7">
      <c r="B12532" s="24">
        <f t="shared" si="783"/>
        <v>56298</v>
      </c>
      <c r="C12532" s="8" t="b">
        <f t="shared" si="781"/>
        <v>0</v>
      </c>
      <c r="D12532" s="21" t="b">
        <f t="shared" si="780"/>
        <v>0</v>
      </c>
      <c r="E12532" s="14">
        <f t="shared" si="782"/>
        <v>56298</v>
      </c>
      <c r="F12532" s="3"/>
      <c r="G12532" s="5">
        <v>61638</v>
      </c>
    </row>
    <row r="12533" spans="2:7">
      <c r="B12533" s="24">
        <f t="shared" si="783"/>
        <v>56299</v>
      </c>
      <c r="C12533" s="8" t="b">
        <f t="shared" si="781"/>
        <v>0</v>
      </c>
      <c r="D12533" s="21" t="b">
        <f t="shared" si="780"/>
        <v>0</v>
      </c>
      <c r="E12533" s="14">
        <f t="shared" si="782"/>
        <v>56299</v>
      </c>
      <c r="F12533" s="3"/>
      <c r="G12533" s="5">
        <v>61639</v>
      </c>
    </row>
    <row r="12534" spans="2:7">
      <c r="B12534" s="24">
        <f t="shared" si="783"/>
        <v>56300</v>
      </c>
      <c r="C12534" s="8" t="b">
        <f t="shared" si="781"/>
        <v>0</v>
      </c>
      <c r="D12534" s="21" t="b">
        <f t="shared" si="780"/>
        <v>0</v>
      </c>
      <c r="E12534" s="14">
        <f t="shared" si="782"/>
        <v>56300</v>
      </c>
      <c r="F12534" s="3"/>
      <c r="G12534" s="5">
        <v>61640</v>
      </c>
    </row>
    <row r="12535" spans="2:7">
      <c r="B12535" s="24">
        <f t="shared" si="783"/>
        <v>56301</v>
      </c>
      <c r="C12535" s="8" t="b">
        <f t="shared" si="781"/>
        <v>1</v>
      </c>
      <c r="D12535" s="21" t="b">
        <f t="shared" si="780"/>
        <v>0</v>
      </c>
      <c r="E12535" s="14" t="b">
        <f t="shared" si="782"/>
        <v>0</v>
      </c>
      <c r="F12535" s="3"/>
      <c r="G12535" s="5">
        <v>61641</v>
      </c>
    </row>
    <row r="12536" spans="2:7">
      <c r="B12536" s="24">
        <f t="shared" si="783"/>
        <v>56302</v>
      </c>
      <c r="C12536" s="8" t="b">
        <f t="shared" si="781"/>
        <v>1</v>
      </c>
      <c r="D12536" s="21" t="b">
        <f t="shared" si="780"/>
        <v>0</v>
      </c>
      <c r="E12536" s="14" t="b">
        <f t="shared" si="782"/>
        <v>0</v>
      </c>
      <c r="F12536" s="3"/>
      <c r="G12536" s="5">
        <v>61644</v>
      </c>
    </row>
    <row r="12537" spans="2:7">
      <c r="B12537" s="24">
        <f t="shared" si="783"/>
        <v>56303</v>
      </c>
      <c r="C12537" s="8" t="b">
        <f t="shared" si="781"/>
        <v>0</v>
      </c>
      <c r="D12537" s="21" t="b">
        <f t="shared" si="780"/>
        <v>0</v>
      </c>
      <c r="E12537" s="14">
        <f t="shared" si="782"/>
        <v>56303</v>
      </c>
      <c r="F12537" s="3"/>
      <c r="G12537" s="5">
        <v>61645</v>
      </c>
    </row>
    <row r="12538" spans="2:7">
      <c r="B12538" s="24">
        <f t="shared" si="783"/>
        <v>56304</v>
      </c>
      <c r="C12538" s="8" t="b">
        <f t="shared" si="781"/>
        <v>0</v>
      </c>
      <c r="D12538" s="21" t="b">
        <f t="shared" si="780"/>
        <v>0</v>
      </c>
      <c r="E12538" s="14">
        <f t="shared" si="782"/>
        <v>56304</v>
      </c>
      <c r="F12538" s="3"/>
      <c r="G12538" s="5">
        <v>61646</v>
      </c>
    </row>
    <row r="12539" spans="2:7">
      <c r="B12539" s="24">
        <f t="shared" si="783"/>
        <v>56305</v>
      </c>
      <c r="C12539" s="8" t="b">
        <f t="shared" si="781"/>
        <v>0</v>
      </c>
      <c r="D12539" s="21" t="b">
        <f t="shared" si="780"/>
        <v>0</v>
      </c>
      <c r="E12539" s="14">
        <f t="shared" si="782"/>
        <v>56305</v>
      </c>
      <c r="F12539" s="3"/>
      <c r="G12539" s="5">
        <v>61647</v>
      </c>
    </row>
    <row r="12540" spans="2:7">
      <c r="B12540" s="24">
        <f t="shared" si="783"/>
        <v>56306</v>
      </c>
      <c r="C12540" s="8" t="b">
        <f t="shared" si="781"/>
        <v>0</v>
      </c>
      <c r="D12540" s="21" t="b">
        <f t="shared" si="780"/>
        <v>0</v>
      </c>
      <c r="E12540" s="14">
        <f t="shared" si="782"/>
        <v>56306</v>
      </c>
      <c r="F12540" s="3"/>
      <c r="G12540" s="5">
        <v>61648</v>
      </c>
    </row>
    <row r="12541" spans="2:7">
      <c r="B12541" s="24">
        <f t="shared" si="783"/>
        <v>56307</v>
      </c>
      <c r="C12541" s="8" t="b">
        <f t="shared" si="781"/>
        <v>0</v>
      </c>
      <c r="D12541" s="21" t="b">
        <f t="shared" si="780"/>
        <v>0</v>
      </c>
      <c r="E12541" s="14">
        <f t="shared" si="782"/>
        <v>56307</v>
      </c>
      <c r="F12541" s="3"/>
      <c r="G12541" s="5">
        <v>61651</v>
      </c>
    </row>
    <row r="12542" spans="2:7">
      <c r="B12542" s="24">
        <f t="shared" si="783"/>
        <v>56308</v>
      </c>
      <c r="C12542" s="8" t="b">
        <f t="shared" si="781"/>
        <v>1</v>
      </c>
      <c r="D12542" s="21" t="b">
        <f t="shared" si="780"/>
        <v>0</v>
      </c>
      <c r="E12542" s="14" t="b">
        <f t="shared" si="782"/>
        <v>0</v>
      </c>
      <c r="F12542" s="3"/>
      <c r="G12542" s="5">
        <v>61652</v>
      </c>
    </row>
    <row r="12543" spans="2:7">
      <c r="B12543" s="24">
        <f t="shared" si="783"/>
        <v>56309</v>
      </c>
      <c r="C12543" s="8" t="b">
        <f t="shared" si="781"/>
        <v>1</v>
      </c>
      <c r="D12543" s="21" t="b">
        <f t="shared" si="780"/>
        <v>0</v>
      </c>
      <c r="E12543" s="14" t="b">
        <f t="shared" si="782"/>
        <v>0</v>
      </c>
      <c r="F12543" s="3"/>
      <c r="G12543" s="5">
        <v>61653</v>
      </c>
    </row>
    <row r="12544" spans="2:7">
      <c r="B12544" s="24">
        <f t="shared" si="783"/>
        <v>56310</v>
      </c>
      <c r="C12544" s="8" t="b">
        <f t="shared" si="781"/>
        <v>0</v>
      </c>
      <c r="D12544" s="21" t="b">
        <f t="shared" si="780"/>
        <v>0</v>
      </c>
      <c r="E12544" s="14">
        <f t="shared" si="782"/>
        <v>56310</v>
      </c>
      <c r="F12544" s="3"/>
      <c r="G12544" s="5">
        <v>61654</v>
      </c>
    </row>
    <row r="12545" spans="2:7">
      <c r="B12545" s="24">
        <f t="shared" si="783"/>
        <v>56311</v>
      </c>
      <c r="C12545" s="8" t="b">
        <f t="shared" si="781"/>
        <v>0</v>
      </c>
      <c r="D12545" s="21" t="b">
        <f t="shared" si="780"/>
        <v>0</v>
      </c>
      <c r="E12545" s="14">
        <f t="shared" si="782"/>
        <v>56311</v>
      </c>
      <c r="F12545" s="3"/>
      <c r="G12545" s="5">
        <v>61655</v>
      </c>
    </row>
    <row r="12546" spans="2:7">
      <c r="B12546" s="24">
        <f t="shared" si="783"/>
        <v>56312</v>
      </c>
      <c r="C12546" s="8" t="b">
        <f t="shared" si="781"/>
        <v>0</v>
      </c>
      <c r="D12546" s="21" t="b">
        <f t="shared" si="780"/>
        <v>0</v>
      </c>
      <c r="E12546" s="14">
        <f t="shared" si="782"/>
        <v>56312</v>
      </c>
      <c r="F12546" s="3"/>
      <c r="G12546" s="5">
        <v>61658</v>
      </c>
    </row>
    <row r="12547" spans="2:7">
      <c r="B12547" s="24">
        <f t="shared" si="783"/>
        <v>56313</v>
      </c>
      <c r="C12547" s="8" t="b">
        <f t="shared" si="781"/>
        <v>0</v>
      </c>
      <c r="D12547" s="21" t="b">
        <f t="shared" ref="D12547:D12610" si="784">IF(TYPE(VLOOKUP(B12547,Holidays,1,0))&lt;&gt;1,FALSE,TRUE)</f>
        <v>0</v>
      </c>
      <c r="E12547" s="14">
        <f t="shared" si="782"/>
        <v>56313</v>
      </c>
      <c r="F12547" s="3"/>
      <c r="G12547" s="5">
        <v>61659</v>
      </c>
    </row>
    <row r="12548" spans="2:7">
      <c r="B12548" s="24">
        <f t="shared" si="783"/>
        <v>56314</v>
      </c>
      <c r="C12548" s="8" t="b">
        <f t="shared" ref="C12548:C12611" si="785">IF(WEEKDAY(B12548,2)&gt;5,TRUE)</f>
        <v>0</v>
      </c>
      <c r="D12548" s="21" t="b">
        <f t="shared" si="784"/>
        <v>0</v>
      </c>
      <c r="E12548" s="14">
        <f t="shared" ref="E12548:E12611" si="786">IF(OR(C12548,D12548),FALSE,B12548)</f>
        <v>56314</v>
      </c>
      <c r="F12548" s="3"/>
      <c r="G12548" s="5">
        <v>61660</v>
      </c>
    </row>
    <row r="12549" spans="2:7">
      <c r="B12549" s="24">
        <f t="shared" ref="B12549:B12612" si="787">B12548+1</f>
        <v>56315</v>
      </c>
      <c r="C12549" s="8" t="b">
        <f t="shared" si="785"/>
        <v>1</v>
      </c>
      <c r="D12549" s="21" t="b">
        <f t="shared" si="784"/>
        <v>0</v>
      </c>
      <c r="E12549" s="14" t="b">
        <f t="shared" si="786"/>
        <v>0</v>
      </c>
      <c r="F12549" s="3"/>
      <c r="G12549" s="5">
        <v>61661</v>
      </c>
    </row>
    <row r="12550" spans="2:7">
      <c r="B12550" s="24">
        <f t="shared" si="787"/>
        <v>56316</v>
      </c>
      <c r="C12550" s="8" t="b">
        <f t="shared" si="785"/>
        <v>1</v>
      </c>
      <c r="D12550" s="21" t="b">
        <f t="shared" si="784"/>
        <v>0</v>
      </c>
      <c r="E12550" s="14" t="b">
        <f t="shared" si="786"/>
        <v>0</v>
      </c>
      <c r="F12550" s="3"/>
      <c r="G12550" s="5">
        <v>61662</v>
      </c>
    </row>
    <row r="12551" spans="2:7">
      <c r="B12551" s="24">
        <f t="shared" si="787"/>
        <v>56317</v>
      </c>
      <c r="C12551" s="8" t="b">
        <f t="shared" si="785"/>
        <v>0</v>
      </c>
      <c r="D12551" s="21" t="b">
        <f t="shared" si="784"/>
        <v>0</v>
      </c>
      <c r="E12551" s="14">
        <f t="shared" si="786"/>
        <v>56317</v>
      </c>
      <c r="F12551" s="3"/>
      <c r="G12551" s="5">
        <v>61665</v>
      </c>
    </row>
    <row r="12552" spans="2:7">
      <c r="B12552" s="24">
        <f t="shared" si="787"/>
        <v>56318</v>
      </c>
      <c r="C12552" s="8" t="b">
        <f t="shared" si="785"/>
        <v>0</v>
      </c>
      <c r="D12552" s="21" t="b">
        <f t="shared" si="784"/>
        <v>0</v>
      </c>
      <c r="E12552" s="14">
        <f t="shared" si="786"/>
        <v>56318</v>
      </c>
      <c r="F12552" s="3"/>
      <c r="G12552" s="5">
        <v>61666</v>
      </c>
    </row>
    <row r="12553" spans="2:7">
      <c r="B12553" s="24">
        <f t="shared" si="787"/>
        <v>56319</v>
      </c>
      <c r="C12553" s="8" t="b">
        <f t="shared" si="785"/>
        <v>0</v>
      </c>
      <c r="D12553" s="21" t="b">
        <f t="shared" si="784"/>
        <v>0</v>
      </c>
      <c r="E12553" s="14">
        <f t="shared" si="786"/>
        <v>56319</v>
      </c>
      <c r="F12553" s="3"/>
      <c r="G12553" s="5">
        <v>61667</v>
      </c>
    </row>
    <row r="12554" spans="2:7">
      <c r="B12554" s="24">
        <f t="shared" si="787"/>
        <v>56320</v>
      </c>
      <c r="C12554" s="8" t="b">
        <f t="shared" si="785"/>
        <v>0</v>
      </c>
      <c r="D12554" s="21" t="b">
        <f t="shared" si="784"/>
        <v>0</v>
      </c>
      <c r="E12554" s="14">
        <f t="shared" si="786"/>
        <v>56320</v>
      </c>
      <c r="F12554" s="3"/>
      <c r="G12554" s="5">
        <v>61668</v>
      </c>
    </row>
    <row r="12555" spans="2:7">
      <c r="B12555" s="24">
        <f t="shared" si="787"/>
        <v>56321</v>
      </c>
      <c r="C12555" s="8" t="b">
        <f t="shared" si="785"/>
        <v>0</v>
      </c>
      <c r="D12555" s="21" t="b">
        <f t="shared" si="784"/>
        <v>0</v>
      </c>
      <c r="E12555" s="14">
        <f t="shared" si="786"/>
        <v>56321</v>
      </c>
      <c r="F12555" s="3"/>
      <c r="G12555" s="5">
        <v>61669</v>
      </c>
    </row>
    <row r="12556" spans="2:7">
      <c r="B12556" s="24">
        <f t="shared" si="787"/>
        <v>56322</v>
      </c>
      <c r="C12556" s="8" t="b">
        <f t="shared" si="785"/>
        <v>1</v>
      </c>
      <c r="D12556" s="21" t="b">
        <f t="shared" si="784"/>
        <v>0</v>
      </c>
      <c r="E12556" s="14" t="b">
        <f t="shared" si="786"/>
        <v>0</v>
      </c>
      <c r="F12556" s="3"/>
      <c r="G12556" s="5">
        <v>61672</v>
      </c>
    </row>
    <row r="12557" spans="2:7">
      <c r="B12557" s="24">
        <f t="shared" si="787"/>
        <v>56323</v>
      </c>
      <c r="C12557" s="8" t="b">
        <f t="shared" si="785"/>
        <v>1</v>
      </c>
      <c r="D12557" s="21" t="b">
        <f t="shared" si="784"/>
        <v>0</v>
      </c>
      <c r="E12557" s="14" t="b">
        <f t="shared" si="786"/>
        <v>0</v>
      </c>
      <c r="F12557" s="3"/>
      <c r="G12557" s="5">
        <v>61673</v>
      </c>
    </row>
    <row r="12558" spans="2:7">
      <c r="B12558" s="24">
        <f t="shared" si="787"/>
        <v>56324</v>
      </c>
      <c r="C12558" s="8" t="b">
        <f t="shared" si="785"/>
        <v>0</v>
      </c>
      <c r="D12558" s="21" t="b">
        <f t="shared" si="784"/>
        <v>0</v>
      </c>
      <c r="E12558" s="14">
        <f t="shared" si="786"/>
        <v>56324</v>
      </c>
      <c r="F12558" s="3"/>
      <c r="G12558" s="5">
        <v>61674</v>
      </c>
    </row>
    <row r="12559" spans="2:7">
      <c r="B12559" s="24">
        <f t="shared" si="787"/>
        <v>56325</v>
      </c>
      <c r="C12559" s="8" t="b">
        <f t="shared" si="785"/>
        <v>0</v>
      </c>
      <c r="D12559" s="21" t="b">
        <f t="shared" si="784"/>
        <v>0</v>
      </c>
      <c r="E12559" s="14">
        <f t="shared" si="786"/>
        <v>56325</v>
      </c>
      <c r="F12559" s="3"/>
      <c r="G12559" s="5">
        <v>61675</v>
      </c>
    </row>
    <row r="12560" spans="2:7">
      <c r="B12560" s="24">
        <f t="shared" si="787"/>
        <v>56326</v>
      </c>
      <c r="C12560" s="8" t="b">
        <f t="shared" si="785"/>
        <v>0</v>
      </c>
      <c r="D12560" s="21" t="b">
        <f t="shared" si="784"/>
        <v>0</v>
      </c>
      <c r="E12560" s="14">
        <f t="shared" si="786"/>
        <v>56326</v>
      </c>
      <c r="F12560" s="3"/>
      <c r="G12560" s="5">
        <v>61676</v>
      </c>
    </row>
    <row r="12561" spans="2:7">
      <c r="B12561" s="24">
        <f t="shared" si="787"/>
        <v>56327</v>
      </c>
      <c r="C12561" s="8" t="b">
        <f t="shared" si="785"/>
        <v>0</v>
      </c>
      <c r="D12561" s="21" t="b">
        <f t="shared" si="784"/>
        <v>0</v>
      </c>
      <c r="E12561" s="14">
        <f t="shared" si="786"/>
        <v>56327</v>
      </c>
      <c r="F12561" s="3"/>
      <c r="G12561" s="5">
        <v>61679</v>
      </c>
    </row>
    <row r="12562" spans="2:7">
      <c r="B12562" s="24">
        <f t="shared" si="787"/>
        <v>56328</v>
      </c>
      <c r="C12562" s="8" t="b">
        <f t="shared" si="785"/>
        <v>0</v>
      </c>
      <c r="D12562" s="21" t="b">
        <f t="shared" si="784"/>
        <v>0</v>
      </c>
      <c r="E12562" s="14">
        <f t="shared" si="786"/>
        <v>56328</v>
      </c>
      <c r="F12562" s="3"/>
      <c r="G12562" s="5">
        <v>61680</v>
      </c>
    </row>
    <row r="12563" spans="2:7">
      <c r="B12563" s="24">
        <f t="shared" si="787"/>
        <v>56329</v>
      </c>
      <c r="C12563" s="8" t="b">
        <f t="shared" si="785"/>
        <v>1</v>
      </c>
      <c r="D12563" s="21" t="b">
        <f t="shared" si="784"/>
        <v>0</v>
      </c>
      <c r="E12563" s="14" t="b">
        <f t="shared" si="786"/>
        <v>0</v>
      </c>
      <c r="F12563" s="3"/>
      <c r="G12563" s="5">
        <v>61681</v>
      </c>
    </row>
    <row r="12564" spans="2:7">
      <c r="B12564" s="24">
        <f t="shared" si="787"/>
        <v>56330</v>
      </c>
      <c r="C12564" s="8" t="b">
        <f t="shared" si="785"/>
        <v>1</v>
      </c>
      <c r="D12564" s="21" t="b">
        <f t="shared" si="784"/>
        <v>0</v>
      </c>
      <c r="E12564" s="14" t="b">
        <f t="shared" si="786"/>
        <v>0</v>
      </c>
      <c r="F12564" s="3"/>
      <c r="G12564" s="5">
        <v>61682</v>
      </c>
    </row>
    <row r="12565" spans="2:7">
      <c r="B12565" s="24">
        <f t="shared" si="787"/>
        <v>56331</v>
      </c>
      <c r="C12565" s="8" t="b">
        <f t="shared" si="785"/>
        <v>0</v>
      </c>
      <c r="D12565" s="21" t="b">
        <f t="shared" si="784"/>
        <v>0</v>
      </c>
      <c r="E12565" s="14">
        <f t="shared" si="786"/>
        <v>56331</v>
      </c>
      <c r="F12565" s="3"/>
      <c r="G12565" s="5">
        <v>61683</v>
      </c>
    </row>
    <row r="12566" spans="2:7">
      <c r="B12566" s="24">
        <f t="shared" si="787"/>
        <v>56332</v>
      </c>
      <c r="C12566" s="8" t="b">
        <f t="shared" si="785"/>
        <v>0</v>
      </c>
      <c r="D12566" s="21" t="b">
        <f t="shared" si="784"/>
        <v>0</v>
      </c>
      <c r="E12566" s="14">
        <f t="shared" si="786"/>
        <v>56332</v>
      </c>
      <c r="F12566" s="3"/>
      <c r="G12566" s="5">
        <v>61686</v>
      </c>
    </row>
    <row r="12567" spans="2:7">
      <c r="B12567" s="24">
        <f t="shared" si="787"/>
        <v>56333</v>
      </c>
      <c r="C12567" s="8" t="b">
        <f t="shared" si="785"/>
        <v>0</v>
      </c>
      <c r="D12567" s="21" t="b">
        <f t="shared" si="784"/>
        <v>0</v>
      </c>
      <c r="E12567" s="14">
        <f t="shared" si="786"/>
        <v>56333</v>
      </c>
      <c r="F12567" s="3"/>
      <c r="G12567" s="5">
        <v>61687</v>
      </c>
    </row>
    <row r="12568" spans="2:7">
      <c r="B12568" s="24">
        <f t="shared" si="787"/>
        <v>56334</v>
      </c>
      <c r="C12568" s="8" t="b">
        <f t="shared" si="785"/>
        <v>0</v>
      </c>
      <c r="D12568" s="21" t="b">
        <f t="shared" si="784"/>
        <v>0</v>
      </c>
      <c r="E12568" s="14">
        <f t="shared" si="786"/>
        <v>56334</v>
      </c>
      <c r="F12568" s="3"/>
      <c r="G12568" s="5">
        <v>61688</v>
      </c>
    </row>
    <row r="12569" spans="2:7">
      <c r="B12569" s="24">
        <f t="shared" si="787"/>
        <v>56335</v>
      </c>
      <c r="C12569" s="8" t="b">
        <f t="shared" si="785"/>
        <v>0</v>
      </c>
      <c r="D12569" s="21" t="b">
        <f t="shared" si="784"/>
        <v>1</v>
      </c>
      <c r="E12569" s="14" t="b">
        <f t="shared" si="786"/>
        <v>0</v>
      </c>
      <c r="F12569" s="3"/>
      <c r="G12569" s="5">
        <v>61689</v>
      </c>
    </row>
    <row r="12570" spans="2:7">
      <c r="B12570" s="24">
        <f t="shared" si="787"/>
        <v>56336</v>
      </c>
      <c r="C12570" s="8" t="b">
        <f t="shared" si="785"/>
        <v>1</v>
      </c>
      <c r="D12570" s="21" t="b">
        <f t="shared" si="784"/>
        <v>0</v>
      </c>
      <c r="E12570" s="14" t="b">
        <f t="shared" si="786"/>
        <v>0</v>
      </c>
      <c r="F12570" s="3"/>
      <c r="G12570" s="5">
        <v>61690</v>
      </c>
    </row>
    <row r="12571" spans="2:7">
      <c r="B12571" s="24">
        <f t="shared" si="787"/>
        <v>56337</v>
      </c>
      <c r="C12571" s="8" t="b">
        <f t="shared" si="785"/>
        <v>1</v>
      </c>
      <c r="D12571" s="21" t="b">
        <f t="shared" si="784"/>
        <v>0</v>
      </c>
      <c r="E12571" s="14" t="b">
        <f t="shared" si="786"/>
        <v>0</v>
      </c>
      <c r="F12571" s="3"/>
      <c r="G12571" s="5">
        <v>61693</v>
      </c>
    </row>
    <row r="12572" spans="2:7">
      <c r="B12572" s="24">
        <f t="shared" si="787"/>
        <v>56338</v>
      </c>
      <c r="C12572" s="8" t="b">
        <f t="shared" si="785"/>
        <v>0</v>
      </c>
      <c r="D12572" s="21" t="b">
        <f t="shared" si="784"/>
        <v>1</v>
      </c>
      <c r="E12572" s="14" t="b">
        <f t="shared" si="786"/>
        <v>0</v>
      </c>
      <c r="F12572" s="3"/>
      <c r="G12572" s="5">
        <v>61694</v>
      </c>
    </row>
    <row r="12573" spans="2:7">
      <c r="B12573" s="24">
        <f t="shared" si="787"/>
        <v>56339</v>
      </c>
      <c r="C12573" s="8" t="b">
        <f t="shared" si="785"/>
        <v>0</v>
      </c>
      <c r="D12573" s="21" t="b">
        <f t="shared" si="784"/>
        <v>0</v>
      </c>
      <c r="E12573" s="14">
        <f t="shared" si="786"/>
        <v>56339</v>
      </c>
      <c r="F12573" s="3"/>
      <c r="G12573" s="5">
        <v>61695</v>
      </c>
    </row>
    <row r="12574" spans="2:7">
      <c r="B12574" s="24">
        <f t="shared" si="787"/>
        <v>56340</v>
      </c>
      <c r="C12574" s="8" t="b">
        <f t="shared" si="785"/>
        <v>0</v>
      </c>
      <c r="D12574" s="21" t="b">
        <f t="shared" si="784"/>
        <v>0</v>
      </c>
      <c r="E12574" s="14">
        <f t="shared" si="786"/>
        <v>56340</v>
      </c>
      <c r="F12574" s="3"/>
      <c r="G12574" s="5">
        <v>61696</v>
      </c>
    </row>
    <row r="12575" spans="2:7">
      <c r="B12575" s="24">
        <f t="shared" si="787"/>
        <v>56341</v>
      </c>
      <c r="C12575" s="8" t="b">
        <f t="shared" si="785"/>
        <v>0</v>
      </c>
      <c r="D12575" s="21" t="b">
        <f t="shared" si="784"/>
        <v>0</v>
      </c>
      <c r="E12575" s="14">
        <f t="shared" si="786"/>
        <v>56341</v>
      </c>
      <c r="F12575" s="3"/>
      <c r="G12575" s="5">
        <v>61697</v>
      </c>
    </row>
    <row r="12576" spans="2:7">
      <c r="B12576" s="24">
        <f t="shared" si="787"/>
        <v>56342</v>
      </c>
      <c r="C12576" s="8" t="b">
        <f t="shared" si="785"/>
        <v>0</v>
      </c>
      <c r="D12576" s="21" t="b">
        <f t="shared" si="784"/>
        <v>0</v>
      </c>
      <c r="E12576" s="14">
        <f t="shared" si="786"/>
        <v>56342</v>
      </c>
      <c r="F12576" s="3"/>
      <c r="G12576" s="5">
        <v>61700</v>
      </c>
    </row>
    <row r="12577" spans="2:7">
      <c r="B12577" s="24">
        <f t="shared" si="787"/>
        <v>56343</v>
      </c>
      <c r="C12577" s="8" t="b">
        <f t="shared" si="785"/>
        <v>1</v>
      </c>
      <c r="D12577" s="21" t="b">
        <f t="shared" si="784"/>
        <v>0</v>
      </c>
      <c r="E12577" s="14" t="b">
        <f t="shared" si="786"/>
        <v>0</v>
      </c>
      <c r="F12577" s="3"/>
      <c r="G12577" s="5">
        <v>61701</v>
      </c>
    </row>
    <row r="12578" spans="2:7">
      <c r="B12578" s="24">
        <f t="shared" si="787"/>
        <v>56344</v>
      </c>
      <c r="C12578" s="8" t="b">
        <f t="shared" si="785"/>
        <v>1</v>
      </c>
      <c r="D12578" s="21" t="b">
        <f t="shared" si="784"/>
        <v>0</v>
      </c>
      <c r="E12578" s="14" t="b">
        <f t="shared" si="786"/>
        <v>0</v>
      </c>
      <c r="F12578" s="3"/>
      <c r="G12578" s="5">
        <v>61702</v>
      </c>
    </row>
    <row r="12579" spans="2:7">
      <c r="B12579" s="24">
        <f t="shared" si="787"/>
        <v>56345</v>
      </c>
      <c r="C12579" s="8" t="b">
        <f t="shared" si="785"/>
        <v>0</v>
      </c>
      <c r="D12579" s="21" t="b">
        <f t="shared" si="784"/>
        <v>0</v>
      </c>
      <c r="E12579" s="14">
        <f t="shared" si="786"/>
        <v>56345</v>
      </c>
      <c r="F12579" s="3"/>
      <c r="G12579" s="5">
        <v>61703</v>
      </c>
    </row>
    <row r="12580" spans="2:7">
      <c r="B12580" s="24">
        <f t="shared" si="787"/>
        <v>56346</v>
      </c>
      <c r="C12580" s="8" t="b">
        <f t="shared" si="785"/>
        <v>0</v>
      </c>
      <c r="D12580" s="21" t="b">
        <f t="shared" si="784"/>
        <v>0</v>
      </c>
      <c r="E12580" s="14">
        <f t="shared" si="786"/>
        <v>56346</v>
      </c>
      <c r="F12580" s="3"/>
      <c r="G12580" s="5">
        <v>61704</v>
      </c>
    </row>
    <row r="12581" spans="2:7">
      <c r="B12581" s="24">
        <f t="shared" si="787"/>
        <v>56347</v>
      </c>
      <c r="C12581" s="8" t="b">
        <f t="shared" si="785"/>
        <v>0</v>
      </c>
      <c r="D12581" s="21" t="b">
        <f t="shared" si="784"/>
        <v>0</v>
      </c>
      <c r="E12581" s="14">
        <f t="shared" si="786"/>
        <v>56347</v>
      </c>
      <c r="F12581" s="3"/>
      <c r="G12581" s="5">
        <v>61707</v>
      </c>
    </row>
    <row r="12582" spans="2:7">
      <c r="B12582" s="24">
        <f t="shared" si="787"/>
        <v>56348</v>
      </c>
      <c r="C12582" s="8" t="b">
        <f t="shared" si="785"/>
        <v>0</v>
      </c>
      <c r="D12582" s="21" t="b">
        <f t="shared" si="784"/>
        <v>0</v>
      </c>
      <c r="E12582" s="14">
        <f t="shared" si="786"/>
        <v>56348</v>
      </c>
      <c r="F12582" s="3"/>
      <c r="G12582" s="5">
        <v>61708</v>
      </c>
    </row>
    <row r="12583" spans="2:7">
      <c r="B12583" s="24">
        <f t="shared" si="787"/>
        <v>56349</v>
      </c>
      <c r="C12583" s="8" t="b">
        <f t="shared" si="785"/>
        <v>0</v>
      </c>
      <c r="D12583" s="21" t="b">
        <f t="shared" si="784"/>
        <v>0</v>
      </c>
      <c r="E12583" s="14">
        <f t="shared" si="786"/>
        <v>56349</v>
      </c>
      <c r="F12583" s="3"/>
      <c r="G12583" s="5">
        <v>61709</v>
      </c>
    </row>
    <row r="12584" spans="2:7">
      <c r="B12584" s="24">
        <f t="shared" si="787"/>
        <v>56350</v>
      </c>
      <c r="C12584" s="8" t="b">
        <f t="shared" si="785"/>
        <v>1</v>
      </c>
      <c r="D12584" s="21" t="b">
        <f t="shared" si="784"/>
        <v>0</v>
      </c>
      <c r="E12584" s="14" t="b">
        <f t="shared" si="786"/>
        <v>0</v>
      </c>
      <c r="F12584" s="3"/>
      <c r="G12584" s="5">
        <v>61710</v>
      </c>
    </row>
    <row r="12585" spans="2:7">
      <c r="B12585" s="24">
        <f t="shared" si="787"/>
        <v>56351</v>
      </c>
      <c r="C12585" s="8" t="b">
        <f t="shared" si="785"/>
        <v>1</v>
      </c>
      <c r="D12585" s="21" t="b">
        <f t="shared" si="784"/>
        <v>0</v>
      </c>
      <c r="E12585" s="14" t="b">
        <f t="shared" si="786"/>
        <v>0</v>
      </c>
      <c r="F12585" s="3"/>
      <c r="G12585" s="5">
        <v>61711</v>
      </c>
    </row>
    <row r="12586" spans="2:7">
      <c r="B12586" s="24">
        <f t="shared" si="787"/>
        <v>56352</v>
      </c>
      <c r="C12586" s="8" t="b">
        <f t="shared" si="785"/>
        <v>0</v>
      </c>
      <c r="D12586" s="21" t="b">
        <f t="shared" si="784"/>
        <v>0</v>
      </c>
      <c r="E12586" s="14">
        <f t="shared" si="786"/>
        <v>56352</v>
      </c>
      <c r="F12586" s="3"/>
      <c r="G12586" s="5">
        <v>61714</v>
      </c>
    </row>
    <row r="12587" spans="2:7">
      <c r="B12587" s="24">
        <f t="shared" si="787"/>
        <v>56353</v>
      </c>
      <c r="C12587" s="8" t="b">
        <f t="shared" si="785"/>
        <v>0</v>
      </c>
      <c r="D12587" s="21" t="b">
        <f t="shared" si="784"/>
        <v>0</v>
      </c>
      <c r="E12587" s="14">
        <f t="shared" si="786"/>
        <v>56353</v>
      </c>
      <c r="F12587" s="3"/>
      <c r="G12587" s="5">
        <v>61715</v>
      </c>
    </row>
    <row r="12588" spans="2:7">
      <c r="B12588" s="24">
        <f t="shared" si="787"/>
        <v>56354</v>
      </c>
      <c r="C12588" s="8" t="b">
        <f t="shared" si="785"/>
        <v>0</v>
      </c>
      <c r="D12588" s="21" t="b">
        <f t="shared" si="784"/>
        <v>0</v>
      </c>
      <c r="E12588" s="14">
        <f t="shared" si="786"/>
        <v>56354</v>
      </c>
      <c r="F12588" s="3"/>
      <c r="G12588" s="5">
        <v>61716</v>
      </c>
    </row>
    <row r="12589" spans="2:7">
      <c r="B12589" s="24">
        <f t="shared" si="787"/>
        <v>56355</v>
      </c>
      <c r="C12589" s="8" t="b">
        <f t="shared" si="785"/>
        <v>0</v>
      </c>
      <c r="D12589" s="21" t="b">
        <f t="shared" si="784"/>
        <v>0</v>
      </c>
      <c r="E12589" s="14">
        <f t="shared" si="786"/>
        <v>56355</v>
      </c>
      <c r="F12589" s="3"/>
      <c r="G12589" s="5">
        <v>61717</v>
      </c>
    </row>
    <row r="12590" spans="2:7">
      <c r="B12590" s="24">
        <f t="shared" si="787"/>
        <v>56356</v>
      </c>
      <c r="C12590" s="8" t="b">
        <f t="shared" si="785"/>
        <v>0</v>
      </c>
      <c r="D12590" s="21" t="b">
        <f t="shared" si="784"/>
        <v>0</v>
      </c>
      <c r="E12590" s="14">
        <f t="shared" si="786"/>
        <v>56356</v>
      </c>
      <c r="F12590" s="3"/>
      <c r="G12590" s="5">
        <v>61718</v>
      </c>
    </row>
    <row r="12591" spans="2:7">
      <c r="B12591" s="24">
        <f t="shared" si="787"/>
        <v>56357</v>
      </c>
      <c r="C12591" s="8" t="b">
        <f t="shared" si="785"/>
        <v>1</v>
      </c>
      <c r="D12591" s="21" t="b">
        <f t="shared" si="784"/>
        <v>0</v>
      </c>
      <c r="E12591" s="14" t="b">
        <f t="shared" si="786"/>
        <v>0</v>
      </c>
      <c r="F12591" s="3"/>
      <c r="G12591" s="5">
        <v>61721</v>
      </c>
    </row>
    <row r="12592" spans="2:7">
      <c r="B12592" s="24">
        <f t="shared" si="787"/>
        <v>56358</v>
      </c>
      <c r="C12592" s="8" t="b">
        <f t="shared" si="785"/>
        <v>1</v>
      </c>
      <c r="D12592" s="21" t="b">
        <f t="shared" si="784"/>
        <v>0</v>
      </c>
      <c r="E12592" s="14" t="b">
        <f t="shared" si="786"/>
        <v>0</v>
      </c>
      <c r="F12592" s="3"/>
      <c r="G12592" s="5">
        <v>61724</v>
      </c>
    </row>
    <row r="12593" spans="2:7">
      <c r="B12593" s="24">
        <f t="shared" si="787"/>
        <v>56359</v>
      </c>
      <c r="C12593" s="8" t="b">
        <f t="shared" si="785"/>
        <v>0</v>
      </c>
      <c r="D12593" s="21" t="b">
        <f t="shared" si="784"/>
        <v>0</v>
      </c>
      <c r="E12593" s="14">
        <f t="shared" si="786"/>
        <v>56359</v>
      </c>
      <c r="F12593" s="3"/>
      <c r="G12593" s="5">
        <v>61725</v>
      </c>
    </row>
    <row r="12594" spans="2:7">
      <c r="B12594" s="24">
        <f t="shared" si="787"/>
        <v>56360</v>
      </c>
      <c r="C12594" s="8" t="b">
        <f t="shared" si="785"/>
        <v>0</v>
      </c>
      <c r="D12594" s="21" t="b">
        <f t="shared" si="784"/>
        <v>0</v>
      </c>
      <c r="E12594" s="14">
        <f t="shared" si="786"/>
        <v>56360</v>
      </c>
      <c r="F12594" s="3"/>
      <c r="G12594" s="5">
        <v>61728</v>
      </c>
    </row>
    <row r="12595" spans="2:7">
      <c r="B12595" s="24">
        <f t="shared" si="787"/>
        <v>56361</v>
      </c>
      <c r="C12595" s="8" t="b">
        <f t="shared" si="785"/>
        <v>0</v>
      </c>
      <c r="D12595" s="21" t="b">
        <f t="shared" si="784"/>
        <v>0</v>
      </c>
      <c r="E12595" s="14">
        <f t="shared" si="786"/>
        <v>56361</v>
      </c>
      <c r="F12595" s="3"/>
      <c r="G12595" s="5">
        <v>61730</v>
      </c>
    </row>
    <row r="12596" spans="2:7">
      <c r="B12596" s="24">
        <f t="shared" si="787"/>
        <v>56362</v>
      </c>
      <c r="C12596" s="8" t="b">
        <f t="shared" si="785"/>
        <v>0</v>
      </c>
      <c r="D12596" s="21" t="b">
        <f t="shared" si="784"/>
        <v>0</v>
      </c>
      <c r="E12596" s="14">
        <f t="shared" si="786"/>
        <v>56362</v>
      </c>
      <c r="F12596" s="3"/>
      <c r="G12596" s="5">
        <v>61731</v>
      </c>
    </row>
    <row r="12597" spans="2:7">
      <c r="B12597" s="24">
        <f t="shared" si="787"/>
        <v>56363</v>
      </c>
      <c r="C12597" s="8" t="b">
        <f t="shared" si="785"/>
        <v>0</v>
      </c>
      <c r="D12597" s="21" t="b">
        <f t="shared" si="784"/>
        <v>0</v>
      </c>
      <c r="E12597" s="14">
        <f t="shared" si="786"/>
        <v>56363</v>
      </c>
      <c r="F12597" s="3"/>
      <c r="G12597" s="5">
        <v>61732</v>
      </c>
    </row>
    <row r="12598" spans="2:7">
      <c r="B12598" s="24">
        <f t="shared" si="787"/>
        <v>56364</v>
      </c>
      <c r="C12598" s="8" t="b">
        <f t="shared" si="785"/>
        <v>1</v>
      </c>
      <c r="D12598" s="21" t="b">
        <f t="shared" si="784"/>
        <v>0</v>
      </c>
      <c r="E12598" s="14" t="b">
        <f t="shared" si="786"/>
        <v>0</v>
      </c>
      <c r="F12598" s="3"/>
      <c r="G12598" s="5">
        <v>61735</v>
      </c>
    </row>
    <row r="12599" spans="2:7">
      <c r="B12599" s="24">
        <f t="shared" si="787"/>
        <v>56365</v>
      </c>
      <c r="C12599" s="8" t="b">
        <f t="shared" si="785"/>
        <v>1</v>
      </c>
      <c r="D12599" s="21" t="b">
        <f t="shared" si="784"/>
        <v>0</v>
      </c>
      <c r="E12599" s="14" t="b">
        <f t="shared" si="786"/>
        <v>0</v>
      </c>
      <c r="F12599" s="3"/>
      <c r="G12599" s="5">
        <v>61736</v>
      </c>
    </row>
    <row r="12600" spans="2:7">
      <c r="B12600" s="24">
        <f t="shared" si="787"/>
        <v>56366</v>
      </c>
      <c r="C12600" s="8" t="b">
        <f t="shared" si="785"/>
        <v>0</v>
      </c>
      <c r="D12600" s="21" t="b">
        <f t="shared" si="784"/>
        <v>0</v>
      </c>
      <c r="E12600" s="14">
        <f t="shared" si="786"/>
        <v>56366</v>
      </c>
      <c r="F12600" s="3"/>
      <c r="G12600" s="5">
        <v>61737</v>
      </c>
    </row>
    <row r="12601" spans="2:7">
      <c r="B12601" s="24">
        <f t="shared" si="787"/>
        <v>56367</v>
      </c>
      <c r="C12601" s="8" t="b">
        <f t="shared" si="785"/>
        <v>0</v>
      </c>
      <c r="D12601" s="21" t="b">
        <f t="shared" si="784"/>
        <v>0</v>
      </c>
      <c r="E12601" s="14">
        <f t="shared" si="786"/>
        <v>56367</v>
      </c>
      <c r="F12601" s="3"/>
      <c r="G12601" s="5">
        <v>61738</v>
      </c>
    </row>
    <row r="12602" spans="2:7">
      <c r="B12602" s="24">
        <f t="shared" si="787"/>
        <v>56368</v>
      </c>
      <c r="C12602" s="8" t="b">
        <f t="shared" si="785"/>
        <v>0</v>
      </c>
      <c r="D12602" s="21" t="b">
        <f t="shared" si="784"/>
        <v>0</v>
      </c>
      <c r="E12602" s="14">
        <f t="shared" si="786"/>
        <v>56368</v>
      </c>
      <c r="F12602" s="3"/>
      <c r="G12602" s="5">
        <v>61739</v>
      </c>
    </row>
    <row r="12603" spans="2:7">
      <c r="B12603" s="24">
        <f t="shared" si="787"/>
        <v>56369</v>
      </c>
      <c r="C12603" s="8" t="b">
        <f t="shared" si="785"/>
        <v>0</v>
      </c>
      <c r="D12603" s="21" t="b">
        <f t="shared" si="784"/>
        <v>0</v>
      </c>
      <c r="E12603" s="14">
        <f t="shared" si="786"/>
        <v>56369</v>
      </c>
      <c r="F12603" s="3"/>
      <c r="G12603" s="5">
        <v>61742</v>
      </c>
    </row>
    <row r="12604" spans="2:7">
      <c r="B12604" s="24">
        <f t="shared" si="787"/>
        <v>56370</v>
      </c>
      <c r="C12604" s="8" t="b">
        <f t="shared" si="785"/>
        <v>0</v>
      </c>
      <c r="D12604" s="21" t="b">
        <f t="shared" si="784"/>
        <v>1</v>
      </c>
      <c r="E12604" s="14" t="b">
        <f t="shared" si="786"/>
        <v>0</v>
      </c>
      <c r="F12604" s="3"/>
      <c r="G12604" s="5">
        <v>61743</v>
      </c>
    </row>
    <row r="12605" spans="2:7">
      <c r="B12605" s="24">
        <f t="shared" si="787"/>
        <v>56371</v>
      </c>
      <c r="C12605" s="8" t="b">
        <f t="shared" si="785"/>
        <v>1</v>
      </c>
      <c r="D12605" s="21" t="b">
        <f t="shared" si="784"/>
        <v>0</v>
      </c>
      <c r="E12605" s="14" t="b">
        <f t="shared" si="786"/>
        <v>0</v>
      </c>
      <c r="F12605" s="3"/>
      <c r="G12605" s="5">
        <v>61744</v>
      </c>
    </row>
    <row r="12606" spans="2:7">
      <c r="B12606" s="24">
        <f t="shared" si="787"/>
        <v>56372</v>
      </c>
      <c r="C12606" s="8" t="b">
        <f t="shared" si="785"/>
        <v>1</v>
      </c>
      <c r="D12606" s="21" t="b">
        <f t="shared" si="784"/>
        <v>0</v>
      </c>
      <c r="E12606" s="14" t="b">
        <f t="shared" si="786"/>
        <v>0</v>
      </c>
      <c r="F12606" s="3"/>
      <c r="G12606" s="5">
        <v>61745</v>
      </c>
    </row>
    <row r="12607" spans="2:7">
      <c r="B12607" s="24">
        <f t="shared" si="787"/>
        <v>56373</v>
      </c>
      <c r="C12607" s="8" t="b">
        <f t="shared" si="785"/>
        <v>0</v>
      </c>
      <c r="D12607" s="21" t="b">
        <f t="shared" si="784"/>
        <v>0</v>
      </c>
      <c r="E12607" s="14">
        <f t="shared" si="786"/>
        <v>56373</v>
      </c>
      <c r="F12607" s="3"/>
      <c r="G12607" s="5">
        <v>61746</v>
      </c>
    </row>
    <row r="12608" spans="2:7">
      <c r="B12608" s="24">
        <f t="shared" si="787"/>
        <v>56374</v>
      </c>
      <c r="C12608" s="8" t="b">
        <f t="shared" si="785"/>
        <v>0</v>
      </c>
      <c r="D12608" s="21" t="b">
        <f t="shared" si="784"/>
        <v>0</v>
      </c>
      <c r="E12608" s="14">
        <f t="shared" si="786"/>
        <v>56374</v>
      </c>
      <c r="F12608" s="3"/>
      <c r="G12608" s="5">
        <v>61749</v>
      </c>
    </row>
    <row r="12609" spans="2:7">
      <c r="B12609" s="24">
        <f t="shared" si="787"/>
        <v>56375</v>
      </c>
      <c r="C12609" s="8" t="b">
        <f t="shared" si="785"/>
        <v>0</v>
      </c>
      <c r="D12609" s="21" t="b">
        <f t="shared" si="784"/>
        <v>0</v>
      </c>
      <c r="E12609" s="14">
        <f t="shared" si="786"/>
        <v>56375</v>
      </c>
      <c r="F12609" s="3"/>
      <c r="G12609" s="5">
        <v>61750</v>
      </c>
    </row>
    <row r="12610" spans="2:7">
      <c r="B12610" s="24">
        <f t="shared" si="787"/>
        <v>56376</v>
      </c>
      <c r="C12610" s="8" t="b">
        <f t="shared" si="785"/>
        <v>0</v>
      </c>
      <c r="D12610" s="21" t="b">
        <f t="shared" si="784"/>
        <v>0</v>
      </c>
      <c r="E12610" s="14">
        <f t="shared" si="786"/>
        <v>56376</v>
      </c>
      <c r="F12610" s="3"/>
      <c r="G12610" s="5">
        <v>61751</v>
      </c>
    </row>
    <row r="12611" spans="2:7">
      <c r="B12611" s="24">
        <f t="shared" si="787"/>
        <v>56377</v>
      </c>
      <c r="C12611" s="8" t="b">
        <f t="shared" si="785"/>
        <v>0</v>
      </c>
      <c r="D12611" s="21" t="b">
        <f t="shared" ref="D12611:D12674" si="788">IF(TYPE(VLOOKUP(B12611,Holidays,1,0))&lt;&gt;1,FALSE,TRUE)</f>
        <v>0</v>
      </c>
      <c r="E12611" s="14">
        <f t="shared" si="786"/>
        <v>56377</v>
      </c>
      <c r="F12611" s="3"/>
      <c r="G12611" s="5">
        <v>61752</v>
      </c>
    </row>
    <row r="12612" spans="2:7">
      <c r="B12612" s="24">
        <f t="shared" si="787"/>
        <v>56378</v>
      </c>
      <c r="C12612" s="8" t="b">
        <f t="shared" ref="C12612:C12675" si="789">IF(WEEKDAY(B12612,2)&gt;5,TRUE)</f>
        <v>1</v>
      </c>
      <c r="D12612" s="21" t="b">
        <f t="shared" si="788"/>
        <v>0</v>
      </c>
      <c r="E12612" s="14" t="b">
        <f t="shared" ref="E12612:E12675" si="790">IF(OR(C12612,D12612),FALSE,B12612)</f>
        <v>0</v>
      </c>
      <c r="F12612" s="3"/>
      <c r="G12612" s="5">
        <v>61753</v>
      </c>
    </row>
    <row r="12613" spans="2:7">
      <c r="B12613" s="24">
        <f t="shared" ref="B12613:B12676" si="791">B12612+1</f>
        <v>56379</v>
      </c>
      <c r="C12613" s="8" t="b">
        <f t="shared" si="789"/>
        <v>1</v>
      </c>
      <c r="D12613" s="21" t="b">
        <f t="shared" si="788"/>
        <v>0</v>
      </c>
      <c r="E12613" s="14" t="b">
        <f t="shared" si="790"/>
        <v>0</v>
      </c>
      <c r="F12613" s="3"/>
      <c r="G12613" s="5">
        <v>61756</v>
      </c>
    </row>
    <row r="12614" spans="2:7">
      <c r="B12614" s="24">
        <f t="shared" si="791"/>
        <v>56380</v>
      </c>
      <c r="C12614" s="8" t="b">
        <f t="shared" si="789"/>
        <v>0</v>
      </c>
      <c r="D12614" s="21" t="b">
        <f t="shared" si="788"/>
        <v>0</v>
      </c>
      <c r="E12614" s="14">
        <f t="shared" si="790"/>
        <v>56380</v>
      </c>
      <c r="F12614" s="3"/>
      <c r="G12614" s="5">
        <v>61757</v>
      </c>
    </row>
    <row r="12615" spans="2:7">
      <c r="B12615" s="24">
        <f t="shared" si="791"/>
        <v>56381</v>
      </c>
      <c r="C12615" s="8" t="b">
        <f t="shared" si="789"/>
        <v>0</v>
      </c>
      <c r="D12615" s="21" t="b">
        <f t="shared" si="788"/>
        <v>0</v>
      </c>
      <c r="E12615" s="14">
        <f t="shared" si="790"/>
        <v>56381</v>
      </c>
      <c r="F12615" s="3"/>
      <c r="G12615" s="5">
        <v>61758</v>
      </c>
    </row>
    <row r="12616" spans="2:7">
      <c r="B12616" s="24">
        <f t="shared" si="791"/>
        <v>56382</v>
      </c>
      <c r="C12616" s="8" t="b">
        <f t="shared" si="789"/>
        <v>0</v>
      </c>
      <c r="D12616" s="21" t="b">
        <f t="shared" si="788"/>
        <v>0</v>
      </c>
      <c r="E12616" s="14">
        <f t="shared" si="790"/>
        <v>56382</v>
      </c>
      <c r="F12616" s="3"/>
      <c r="G12616" s="5">
        <v>61759</v>
      </c>
    </row>
    <row r="12617" spans="2:7">
      <c r="B12617" s="24">
        <f t="shared" si="791"/>
        <v>56383</v>
      </c>
      <c r="C12617" s="8" t="b">
        <f t="shared" si="789"/>
        <v>0</v>
      </c>
      <c r="D12617" s="21" t="b">
        <f t="shared" si="788"/>
        <v>0</v>
      </c>
      <c r="E12617" s="14">
        <f t="shared" si="790"/>
        <v>56383</v>
      </c>
      <c r="F12617" s="3"/>
      <c r="G12617" s="5">
        <v>61760</v>
      </c>
    </row>
    <row r="12618" spans="2:7">
      <c r="B12618" s="24">
        <f t="shared" si="791"/>
        <v>56384</v>
      </c>
      <c r="C12618" s="8" t="b">
        <f t="shared" si="789"/>
        <v>0</v>
      </c>
      <c r="D12618" s="21" t="b">
        <f t="shared" si="788"/>
        <v>0</v>
      </c>
      <c r="E12618" s="14">
        <f t="shared" si="790"/>
        <v>56384</v>
      </c>
      <c r="F12618" s="3"/>
      <c r="G12618" s="5">
        <v>61763</v>
      </c>
    </row>
    <row r="12619" spans="2:7">
      <c r="B12619" s="24">
        <f t="shared" si="791"/>
        <v>56385</v>
      </c>
      <c r="C12619" s="8" t="b">
        <f t="shared" si="789"/>
        <v>1</v>
      </c>
      <c r="D12619" s="21" t="b">
        <f t="shared" si="788"/>
        <v>0</v>
      </c>
      <c r="E12619" s="14" t="b">
        <f t="shared" si="790"/>
        <v>0</v>
      </c>
      <c r="F12619" s="3"/>
      <c r="G12619" s="5">
        <v>61764</v>
      </c>
    </row>
    <row r="12620" spans="2:7">
      <c r="B12620" s="24">
        <f t="shared" si="791"/>
        <v>56386</v>
      </c>
      <c r="C12620" s="8" t="b">
        <f t="shared" si="789"/>
        <v>1</v>
      </c>
      <c r="D12620" s="21" t="b">
        <f t="shared" si="788"/>
        <v>0</v>
      </c>
      <c r="E12620" s="14" t="b">
        <f t="shared" si="790"/>
        <v>0</v>
      </c>
      <c r="F12620" s="3"/>
      <c r="G12620" s="5">
        <v>61765</v>
      </c>
    </row>
    <row r="12621" spans="2:7">
      <c r="B12621" s="24">
        <f t="shared" si="791"/>
        <v>56387</v>
      </c>
      <c r="C12621" s="8" t="b">
        <f t="shared" si="789"/>
        <v>0</v>
      </c>
      <c r="D12621" s="21" t="b">
        <f t="shared" si="788"/>
        <v>0</v>
      </c>
      <c r="E12621" s="14">
        <f t="shared" si="790"/>
        <v>56387</v>
      </c>
      <c r="F12621" s="3"/>
      <c r="G12621" s="5">
        <v>61766</v>
      </c>
    </row>
    <row r="12622" spans="2:7">
      <c r="B12622" s="24">
        <f t="shared" si="791"/>
        <v>56388</v>
      </c>
      <c r="C12622" s="8" t="b">
        <f t="shared" si="789"/>
        <v>0</v>
      </c>
      <c r="D12622" s="21" t="b">
        <f t="shared" si="788"/>
        <v>0</v>
      </c>
      <c r="E12622" s="14">
        <f t="shared" si="790"/>
        <v>56388</v>
      </c>
      <c r="F12622" s="3"/>
      <c r="G12622" s="5">
        <v>61767</v>
      </c>
    </row>
    <row r="12623" spans="2:7">
      <c r="B12623" s="24">
        <f t="shared" si="791"/>
        <v>56389</v>
      </c>
      <c r="C12623" s="8" t="b">
        <f t="shared" si="789"/>
        <v>0</v>
      </c>
      <c r="D12623" s="21" t="b">
        <f t="shared" si="788"/>
        <v>0</v>
      </c>
      <c r="E12623" s="14">
        <f t="shared" si="790"/>
        <v>56389</v>
      </c>
      <c r="F12623" s="3"/>
      <c r="G12623" s="5">
        <v>61770</v>
      </c>
    </row>
    <row r="12624" spans="2:7">
      <c r="B12624" s="24">
        <f t="shared" si="791"/>
        <v>56390</v>
      </c>
      <c r="C12624" s="8" t="b">
        <f t="shared" si="789"/>
        <v>0</v>
      </c>
      <c r="D12624" s="21" t="b">
        <f t="shared" si="788"/>
        <v>0</v>
      </c>
      <c r="E12624" s="14">
        <f t="shared" si="790"/>
        <v>56390</v>
      </c>
      <c r="F12624" s="3"/>
      <c r="G12624" s="5">
        <v>61771</v>
      </c>
    </row>
    <row r="12625" spans="2:7">
      <c r="B12625" s="24">
        <f t="shared" si="791"/>
        <v>56391</v>
      </c>
      <c r="C12625" s="8" t="b">
        <f t="shared" si="789"/>
        <v>0</v>
      </c>
      <c r="D12625" s="21" t="b">
        <f t="shared" si="788"/>
        <v>0</v>
      </c>
      <c r="E12625" s="14">
        <f t="shared" si="790"/>
        <v>56391</v>
      </c>
      <c r="F12625" s="3"/>
      <c r="G12625" s="5">
        <v>61772</v>
      </c>
    </row>
    <row r="12626" spans="2:7">
      <c r="B12626" s="24">
        <f t="shared" si="791"/>
        <v>56392</v>
      </c>
      <c r="C12626" s="8" t="b">
        <f t="shared" si="789"/>
        <v>1</v>
      </c>
      <c r="D12626" s="21" t="b">
        <f t="shared" si="788"/>
        <v>0</v>
      </c>
      <c r="E12626" s="14" t="b">
        <f t="shared" si="790"/>
        <v>0</v>
      </c>
      <c r="F12626" s="3"/>
      <c r="G12626" s="5">
        <v>61773</v>
      </c>
    </row>
    <row r="12627" spans="2:7">
      <c r="B12627" s="24">
        <f t="shared" si="791"/>
        <v>56393</v>
      </c>
      <c r="C12627" s="8" t="b">
        <f t="shared" si="789"/>
        <v>1</v>
      </c>
      <c r="D12627" s="21" t="b">
        <f t="shared" si="788"/>
        <v>0</v>
      </c>
      <c r="E12627" s="14" t="b">
        <f t="shared" si="790"/>
        <v>0</v>
      </c>
      <c r="F12627" s="3"/>
      <c r="G12627" s="5">
        <v>61774</v>
      </c>
    </row>
    <row r="12628" spans="2:7">
      <c r="B12628" s="24">
        <f t="shared" si="791"/>
        <v>56394</v>
      </c>
      <c r="C12628" s="8" t="b">
        <f t="shared" si="789"/>
        <v>0</v>
      </c>
      <c r="D12628" s="21" t="b">
        <f t="shared" si="788"/>
        <v>0</v>
      </c>
      <c r="E12628" s="14">
        <f t="shared" si="790"/>
        <v>56394</v>
      </c>
      <c r="F12628" s="3"/>
      <c r="G12628" s="5">
        <v>61777</v>
      </c>
    </row>
    <row r="12629" spans="2:7">
      <c r="B12629" s="24">
        <f t="shared" si="791"/>
        <v>56395</v>
      </c>
      <c r="C12629" s="8" t="b">
        <f t="shared" si="789"/>
        <v>0</v>
      </c>
      <c r="D12629" s="21" t="b">
        <f t="shared" si="788"/>
        <v>0</v>
      </c>
      <c r="E12629" s="14">
        <f t="shared" si="790"/>
        <v>56395</v>
      </c>
      <c r="F12629" s="3"/>
      <c r="G12629" s="5">
        <v>61778</v>
      </c>
    </row>
    <row r="12630" spans="2:7">
      <c r="B12630" s="24">
        <f t="shared" si="791"/>
        <v>56396</v>
      </c>
      <c r="C12630" s="8" t="b">
        <f t="shared" si="789"/>
        <v>0</v>
      </c>
      <c r="D12630" s="21" t="b">
        <f t="shared" si="788"/>
        <v>0</v>
      </c>
      <c r="E12630" s="14">
        <f t="shared" si="790"/>
        <v>56396</v>
      </c>
      <c r="F12630" s="3"/>
      <c r="G12630" s="5">
        <v>61779</v>
      </c>
    </row>
    <row r="12631" spans="2:7">
      <c r="B12631" s="24">
        <f t="shared" si="791"/>
        <v>56397</v>
      </c>
      <c r="C12631" s="8" t="b">
        <f t="shared" si="789"/>
        <v>0</v>
      </c>
      <c r="D12631" s="21" t="b">
        <f t="shared" si="788"/>
        <v>0</v>
      </c>
      <c r="E12631" s="14">
        <f t="shared" si="790"/>
        <v>56397</v>
      </c>
      <c r="F12631" s="3"/>
      <c r="G12631" s="5">
        <v>61780</v>
      </c>
    </row>
    <row r="12632" spans="2:7">
      <c r="B12632" s="24">
        <f t="shared" si="791"/>
        <v>56398</v>
      </c>
      <c r="C12632" s="8" t="b">
        <f t="shared" si="789"/>
        <v>0</v>
      </c>
      <c r="D12632" s="21" t="b">
        <f t="shared" si="788"/>
        <v>0</v>
      </c>
      <c r="E12632" s="14">
        <f t="shared" si="790"/>
        <v>56398</v>
      </c>
      <c r="F12632" s="3"/>
      <c r="G12632" s="5">
        <v>61781</v>
      </c>
    </row>
    <row r="12633" spans="2:7">
      <c r="B12633" s="24">
        <f t="shared" si="791"/>
        <v>56399</v>
      </c>
      <c r="C12633" s="8" t="b">
        <f t="shared" si="789"/>
        <v>1</v>
      </c>
      <c r="D12633" s="21" t="b">
        <f t="shared" si="788"/>
        <v>0</v>
      </c>
      <c r="E12633" s="14" t="b">
        <f t="shared" si="790"/>
        <v>0</v>
      </c>
      <c r="F12633" s="3"/>
      <c r="G12633" s="5">
        <v>61784</v>
      </c>
    </row>
    <row r="12634" spans="2:7">
      <c r="B12634" s="24">
        <f t="shared" si="791"/>
        <v>56400</v>
      </c>
      <c r="C12634" s="8" t="b">
        <f t="shared" si="789"/>
        <v>1</v>
      </c>
      <c r="D12634" s="21" t="b">
        <f t="shared" si="788"/>
        <v>0</v>
      </c>
      <c r="E12634" s="14" t="b">
        <f t="shared" si="790"/>
        <v>0</v>
      </c>
      <c r="F12634" s="3"/>
      <c r="G12634" s="5">
        <v>61785</v>
      </c>
    </row>
    <row r="12635" spans="2:7">
      <c r="B12635" s="24">
        <f t="shared" si="791"/>
        <v>56401</v>
      </c>
      <c r="C12635" s="8" t="b">
        <f t="shared" si="789"/>
        <v>0</v>
      </c>
      <c r="D12635" s="21" t="b">
        <f t="shared" si="788"/>
        <v>0</v>
      </c>
      <c r="E12635" s="14">
        <f t="shared" si="790"/>
        <v>56401</v>
      </c>
      <c r="F12635" s="3"/>
      <c r="G12635" s="5">
        <v>61786</v>
      </c>
    </row>
    <row r="12636" spans="2:7">
      <c r="B12636" s="24">
        <f t="shared" si="791"/>
        <v>56402</v>
      </c>
      <c r="C12636" s="8" t="b">
        <f t="shared" si="789"/>
        <v>0</v>
      </c>
      <c r="D12636" s="21" t="b">
        <f t="shared" si="788"/>
        <v>0</v>
      </c>
      <c r="E12636" s="14">
        <f t="shared" si="790"/>
        <v>56402</v>
      </c>
      <c r="F12636" s="3"/>
      <c r="G12636" s="5">
        <v>61787</v>
      </c>
    </row>
    <row r="12637" spans="2:7">
      <c r="B12637" s="24">
        <f t="shared" si="791"/>
        <v>56403</v>
      </c>
      <c r="C12637" s="8" t="b">
        <f t="shared" si="789"/>
        <v>0</v>
      </c>
      <c r="D12637" s="21" t="b">
        <f t="shared" si="788"/>
        <v>0</v>
      </c>
      <c r="E12637" s="14">
        <f t="shared" si="790"/>
        <v>56403</v>
      </c>
      <c r="F12637" s="3"/>
      <c r="G12637" s="5">
        <v>61788</v>
      </c>
    </row>
    <row r="12638" spans="2:7">
      <c r="B12638" s="24">
        <f t="shared" si="791"/>
        <v>56404</v>
      </c>
      <c r="C12638" s="8" t="b">
        <f t="shared" si="789"/>
        <v>0</v>
      </c>
      <c r="D12638" s="21" t="b">
        <f t="shared" si="788"/>
        <v>0</v>
      </c>
      <c r="E12638" s="14">
        <f t="shared" si="790"/>
        <v>56404</v>
      </c>
      <c r="F12638" s="3"/>
      <c r="G12638" s="5">
        <v>61791</v>
      </c>
    </row>
    <row r="12639" spans="2:7">
      <c r="B12639" s="24">
        <f t="shared" si="791"/>
        <v>56405</v>
      </c>
      <c r="C12639" s="8" t="b">
        <f t="shared" si="789"/>
        <v>0</v>
      </c>
      <c r="D12639" s="21" t="b">
        <f t="shared" si="788"/>
        <v>0</v>
      </c>
      <c r="E12639" s="14">
        <f t="shared" si="790"/>
        <v>56405</v>
      </c>
      <c r="F12639" s="3"/>
      <c r="G12639" s="5">
        <v>61792</v>
      </c>
    </row>
    <row r="12640" spans="2:7">
      <c r="B12640" s="24">
        <f t="shared" si="791"/>
        <v>56406</v>
      </c>
      <c r="C12640" s="8" t="b">
        <f t="shared" si="789"/>
        <v>1</v>
      </c>
      <c r="D12640" s="21" t="b">
        <f t="shared" si="788"/>
        <v>0</v>
      </c>
      <c r="E12640" s="14" t="b">
        <f t="shared" si="790"/>
        <v>0</v>
      </c>
      <c r="F12640" s="3"/>
      <c r="G12640" s="5">
        <v>61793</v>
      </c>
    </row>
    <row r="12641" spans="2:7">
      <c r="B12641" s="24">
        <f t="shared" si="791"/>
        <v>56407</v>
      </c>
      <c r="C12641" s="8" t="b">
        <f t="shared" si="789"/>
        <v>1</v>
      </c>
      <c r="D12641" s="21" t="b">
        <f t="shared" si="788"/>
        <v>0</v>
      </c>
      <c r="E12641" s="14" t="b">
        <f t="shared" si="790"/>
        <v>0</v>
      </c>
      <c r="F12641" s="3"/>
      <c r="G12641" s="5">
        <v>61794</v>
      </c>
    </row>
    <row r="12642" spans="2:7">
      <c r="B12642" s="24">
        <f t="shared" si="791"/>
        <v>56408</v>
      </c>
      <c r="C12642" s="8" t="b">
        <f t="shared" si="789"/>
        <v>0</v>
      </c>
      <c r="D12642" s="21" t="b">
        <f t="shared" si="788"/>
        <v>0</v>
      </c>
      <c r="E12642" s="14">
        <f t="shared" si="790"/>
        <v>56408</v>
      </c>
      <c r="F12642" s="3"/>
      <c r="G12642" s="5">
        <v>61795</v>
      </c>
    </row>
    <row r="12643" spans="2:7">
      <c r="B12643" s="24">
        <f t="shared" si="791"/>
        <v>56409</v>
      </c>
      <c r="C12643" s="8" t="b">
        <f t="shared" si="789"/>
        <v>0</v>
      </c>
      <c r="D12643" s="21" t="b">
        <f t="shared" si="788"/>
        <v>0</v>
      </c>
      <c r="E12643" s="14">
        <f t="shared" si="790"/>
        <v>56409</v>
      </c>
      <c r="F12643" s="3"/>
      <c r="G12643" s="5">
        <v>61798</v>
      </c>
    </row>
    <row r="12644" spans="2:7">
      <c r="B12644" s="24">
        <f t="shared" si="791"/>
        <v>56410</v>
      </c>
      <c r="C12644" s="8" t="b">
        <f t="shared" si="789"/>
        <v>0</v>
      </c>
      <c r="D12644" s="21" t="b">
        <f t="shared" si="788"/>
        <v>0</v>
      </c>
      <c r="E12644" s="14">
        <f t="shared" si="790"/>
        <v>56410</v>
      </c>
      <c r="F12644" s="3"/>
      <c r="G12644" s="5">
        <v>61799</v>
      </c>
    </row>
    <row r="12645" spans="2:7">
      <c r="B12645" s="24">
        <f t="shared" si="791"/>
        <v>56411</v>
      </c>
      <c r="C12645" s="8" t="b">
        <f t="shared" si="789"/>
        <v>0</v>
      </c>
      <c r="D12645" s="21" t="b">
        <f t="shared" si="788"/>
        <v>0</v>
      </c>
      <c r="E12645" s="14">
        <f t="shared" si="790"/>
        <v>56411</v>
      </c>
      <c r="F12645" s="3"/>
      <c r="G12645" s="5">
        <v>61800</v>
      </c>
    </row>
    <row r="12646" spans="2:7">
      <c r="B12646" s="24">
        <f t="shared" si="791"/>
        <v>56412</v>
      </c>
      <c r="C12646" s="8" t="b">
        <f t="shared" si="789"/>
        <v>0</v>
      </c>
      <c r="D12646" s="21" t="b">
        <f t="shared" si="788"/>
        <v>0</v>
      </c>
      <c r="E12646" s="14">
        <f t="shared" si="790"/>
        <v>56412</v>
      </c>
      <c r="F12646" s="3"/>
      <c r="G12646" s="5">
        <v>61801</v>
      </c>
    </row>
    <row r="12647" spans="2:7">
      <c r="B12647" s="24">
        <f t="shared" si="791"/>
        <v>56413</v>
      </c>
      <c r="C12647" s="8" t="b">
        <f t="shared" si="789"/>
        <v>1</v>
      </c>
      <c r="D12647" s="21" t="b">
        <f t="shared" si="788"/>
        <v>0</v>
      </c>
      <c r="E12647" s="14" t="b">
        <f t="shared" si="790"/>
        <v>0</v>
      </c>
      <c r="F12647" s="3"/>
      <c r="G12647" s="5">
        <v>61802</v>
      </c>
    </row>
    <row r="12648" spans="2:7">
      <c r="B12648" s="24">
        <f t="shared" si="791"/>
        <v>56414</v>
      </c>
      <c r="C12648" s="8" t="b">
        <f t="shared" si="789"/>
        <v>1</v>
      </c>
      <c r="D12648" s="21" t="b">
        <f t="shared" si="788"/>
        <v>0</v>
      </c>
      <c r="E12648" s="14" t="b">
        <f t="shared" si="790"/>
        <v>0</v>
      </c>
      <c r="F12648" s="3"/>
      <c r="G12648" s="5">
        <v>61805</v>
      </c>
    </row>
    <row r="12649" spans="2:7">
      <c r="B12649" s="24">
        <f t="shared" si="791"/>
        <v>56415</v>
      </c>
      <c r="C12649" s="8" t="b">
        <f t="shared" si="789"/>
        <v>0</v>
      </c>
      <c r="D12649" s="21" t="b">
        <f t="shared" si="788"/>
        <v>0</v>
      </c>
      <c r="E12649" s="14">
        <f t="shared" si="790"/>
        <v>56415</v>
      </c>
      <c r="F12649" s="3"/>
      <c r="G12649" s="5">
        <v>61806</v>
      </c>
    </row>
    <row r="12650" spans="2:7">
      <c r="B12650" s="24">
        <f t="shared" si="791"/>
        <v>56416</v>
      </c>
      <c r="C12650" s="8" t="b">
        <f t="shared" si="789"/>
        <v>0</v>
      </c>
      <c r="D12650" s="21" t="b">
        <f t="shared" si="788"/>
        <v>0</v>
      </c>
      <c r="E12650" s="14">
        <f t="shared" si="790"/>
        <v>56416</v>
      </c>
      <c r="F12650" s="3"/>
      <c r="G12650" s="5">
        <v>61807</v>
      </c>
    </row>
    <row r="12651" spans="2:7">
      <c r="B12651" s="24">
        <f t="shared" si="791"/>
        <v>56417</v>
      </c>
      <c r="C12651" s="8" t="b">
        <f t="shared" si="789"/>
        <v>0</v>
      </c>
      <c r="D12651" s="21" t="b">
        <f t="shared" si="788"/>
        <v>0</v>
      </c>
      <c r="E12651" s="14">
        <f t="shared" si="790"/>
        <v>56417</v>
      </c>
      <c r="F12651" s="3"/>
      <c r="G12651" s="5">
        <v>61808</v>
      </c>
    </row>
    <row r="12652" spans="2:7">
      <c r="B12652" s="24">
        <f t="shared" si="791"/>
        <v>56418</v>
      </c>
      <c r="C12652" s="8" t="b">
        <f t="shared" si="789"/>
        <v>0</v>
      </c>
      <c r="D12652" s="21" t="b">
        <f t="shared" si="788"/>
        <v>0</v>
      </c>
      <c r="E12652" s="14">
        <f t="shared" si="790"/>
        <v>56418</v>
      </c>
      <c r="F12652" s="3"/>
      <c r="G12652" s="5">
        <v>61809</v>
      </c>
    </row>
    <row r="12653" spans="2:7">
      <c r="B12653" s="24">
        <f t="shared" si="791"/>
        <v>56419</v>
      </c>
      <c r="C12653" s="8" t="b">
        <f t="shared" si="789"/>
        <v>0</v>
      </c>
      <c r="D12653" s="21" t="b">
        <f t="shared" si="788"/>
        <v>0</v>
      </c>
      <c r="E12653" s="14">
        <f t="shared" si="790"/>
        <v>56419</v>
      </c>
      <c r="F12653" s="3"/>
      <c r="G12653" s="5">
        <v>61812</v>
      </c>
    </row>
    <row r="12654" spans="2:7">
      <c r="B12654" s="24">
        <f t="shared" si="791"/>
        <v>56420</v>
      </c>
      <c r="C12654" s="8" t="b">
        <f t="shared" si="789"/>
        <v>1</v>
      </c>
      <c r="D12654" s="21" t="b">
        <f t="shared" si="788"/>
        <v>0</v>
      </c>
      <c r="E12654" s="14" t="b">
        <f t="shared" si="790"/>
        <v>0</v>
      </c>
      <c r="F12654" s="3"/>
      <c r="G12654" s="5">
        <v>61813</v>
      </c>
    </row>
    <row r="12655" spans="2:7">
      <c r="B12655" s="24">
        <f t="shared" si="791"/>
        <v>56421</v>
      </c>
      <c r="C12655" s="8" t="b">
        <f t="shared" si="789"/>
        <v>1</v>
      </c>
      <c r="D12655" s="21" t="b">
        <f t="shared" si="788"/>
        <v>0</v>
      </c>
      <c r="E12655" s="14" t="b">
        <f t="shared" si="790"/>
        <v>0</v>
      </c>
      <c r="F12655" s="3"/>
      <c r="G12655" s="5">
        <v>61814</v>
      </c>
    </row>
    <row r="12656" spans="2:7">
      <c r="B12656" s="24">
        <f t="shared" si="791"/>
        <v>56422</v>
      </c>
      <c r="C12656" s="8" t="b">
        <f t="shared" si="789"/>
        <v>0</v>
      </c>
      <c r="D12656" s="21" t="b">
        <f t="shared" si="788"/>
        <v>0</v>
      </c>
      <c r="E12656" s="14">
        <f t="shared" si="790"/>
        <v>56422</v>
      </c>
      <c r="F12656" s="3"/>
      <c r="G12656" s="5">
        <v>61815</v>
      </c>
    </row>
    <row r="12657" spans="2:7">
      <c r="B12657" s="24">
        <f t="shared" si="791"/>
        <v>56423</v>
      </c>
      <c r="C12657" s="8" t="b">
        <f t="shared" si="789"/>
        <v>0</v>
      </c>
      <c r="D12657" s="21" t="b">
        <f t="shared" si="788"/>
        <v>0</v>
      </c>
      <c r="E12657" s="14">
        <f t="shared" si="790"/>
        <v>56423</v>
      </c>
      <c r="F12657" s="3"/>
      <c r="G12657" s="5">
        <v>61816</v>
      </c>
    </row>
    <row r="12658" spans="2:7">
      <c r="B12658" s="24">
        <f t="shared" si="791"/>
        <v>56424</v>
      </c>
      <c r="C12658" s="8" t="b">
        <f t="shared" si="789"/>
        <v>0</v>
      </c>
      <c r="D12658" s="21" t="b">
        <f t="shared" si="788"/>
        <v>0</v>
      </c>
      <c r="E12658" s="14">
        <f t="shared" si="790"/>
        <v>56424</v>
      </c>
      <c r="F12658" s="3"/>
      <c r="G12658" s="5">
        <v>61819</v>
      </c>
    </row>
    <row r="12659" spans="2:7">
      <c r="B12659" s="24">
        <f t="shared" si="791"/>
        <v>56425</v>
      </c>
      <c r="C12659" s="8" t="b">
        <f t="shared" si="789"/>
        <v>0</v>
      </c>
      <c r="D12659" s="21" t="b">
        <f t="shared" si="788"/>
        <v>0</v>
      </c>
      <c r="E12659" s="14">
        <f t="shared" si="790"/>
        <v>56425</v>
      </c>
      <c r="F12659" s="3"/>
      <c r="G12659" s="5">
        <v>61820</v>
      </c>
    </row>
    <row r="12660" spans="2:7">
      <c r="B12660" s="24">
        <f t="shared" si="791"/>
        <v>56426</v>
      </c>
      <c r="C12660" s="8" t="b">
        <f t="shared" si="789"/>
        <v>0</v>
      </c>
      <c r="D12660" s="21" t="b">
        <f t="shared" si="788"/>
        <v>0</v>
      </c>
      <c r="E12660" s="14">
        <f t="shared" si="790"/>
        <v>56426</v>
      </c>
      <c r="F12660" s="3"/>
      <c r="G12660" s="5">
        <v>61821</v>
      </c>
    </row>
    <row r="12661" spans="2:7">
      <c r="B12661" s="24">
        <f t="shared" si="791"/>
        <v>56427</v>
      </c>
      <c r="C12661" s="8" t="b">
        <f t="shared" si="789"/>
        <v>1</v>
      </c>
      <c r="D12661" s="21" t="b">
        <f t="shared" si="788"/>
        <v>0</v>
      </c>
      <c r="E12661" s="14" t="b">
        <f t="shared" si="790"/>
        <v>0</v>
      </c>
      <c r="F12661" s="3"/>
      <c r="G12661" s="5">
        <v>61822</v>
      </c>
    </row>
    <row r="12662" spans="2:7">
      <c r="B12662" s="24">
        <f t="shared" si="791"/>
        <v>56428</v>
      </c>
      <c r="C12662" s="8" t="b">
        <f t="shared" si="789"/>
        <v>1</v>
      </c>
      <c r="D12662" s="21" t="b">
        <f t="shared" si="788"/>
        <v>0</v>
      </c>
      <c r="E12662" s="14" t="b">
        <f t="shared" si="790"/>
        <v>0</v>
      </c>
      <c r="F12662" s="3"/>
      <c r="G12662" s="5">
        <v>61823</v>
      </c>
    </row>
    <row r="12663" spans="2:7">
      <c r="B12663" s="24">
        <f t="shared" si="791"/>
        <v>56429</v>
      </c>
      <c r="C12663" s="8" t="b">
        <f t="shared" si="789"/>
        <v>0</v>
      </c>
      <c r="D12663" s="21" t="b">
        <f t="shared" si="788"/>
        <v>0</v>
      </c>
      <c r="E12663" s="14">
        <f t="shared" si="790"/>
        <v>56429</v>
      </c>
      <c r="F12663" s="3"/>
      <c r="G12663" s="5">
        <v>61826</v>
      </c>
    </row>
    <row r="12664" spans="2:7">
      <c r="B12664" s="24">
        <f t="shared" si="791"/>
        <v>56430</v>
      </c>
      <c r="C12664" s="8" t="b">
        <f t="shared" si="789"/>
        <v>0</v>
      </c>
      <c r="D12664" s="21" t="b">
        <f t="shared" si="788"/>
        <v>0</v>
      </c>
      <c r="E12664" s="14">
        <f t="shared" si="790"/>
        <v>56430</v>
      </c>
      <c r="F12664" s="3"/>
      <c r="G12664" s="5">
        <v>61827</v>
      </c>
    </row>
    <row r="12665" spans="2:7">
      <c r="B12665" s="24">
        <f t="shared" si="791"/>
        <v>56431</v>
      </c>
      <c r="C12665" s="8" t="b">
        <f t="shared" si="789"/>
        <v>0</v>
      </c>
      <c r="D12665" s="21" t="b">
        <f t="shared" si="788"/>
        <v>0</v>
      </c>
      <c r="E12665" s="14">
        <f t="shared" si="790"/>
        <v>56431</v>
      </c>
      <c r="F12665" s="3"/>
      <c r="G12665" s="5">
        <v>61828</v>
      </c>
    </row>
    <row r="12666" spans="2:7">
      <c r="B12666" s="24">
        <f t="shared" si="791"/>
        <v>56432</v>
      </c>
      <c r="C12666" s="8" t="b">
        <f t="shared" si="789"/>
        <v>0</v>
      </c>
      <c r="D12666" s="21" t="b">
        <f t="shared" si="788"/>
        <v>0</v>
      </c>
      <c r="E12666" s="14">
        <f t="shared" si="790"/>
        <v>56432</v>
      </c>
      <c r="F12666" s="3"/>
      <c r="G12666" s="5">
        <v>61829</v>
      </c>
    </row>
    <row r="12667" spans="2:7">
      <c r="B12667" s="24">
        <f t="shared" si="791"/>
        <v>56433</v>
      </c>
      <c r="C12667" s="8" t="b">
        <f t="shared" si="789"/>
        <v>0</v>
      </c>
      <c r="D12667" s="21" t="b">
        <f t="shared" si="788"/>
        <v>0</v>
      </c>
      <c r="E12667" s="14">
        <f t="shared" si="790"/>
        <v>56433</v>
      </c>
      <c r="F12667" s="3"/>
      <c r="G12667" s="5">
        <v>61834</v>
      </c>
    </row>
    <row r="12668" spans="2:7">
      <c r="B12668" s="24">
        <f t="shared" si="791"/>
        <v>56434</v>
      </c>
      <c r="C12668" s="8" t="b">
        <f t="shared" si="789"/>
        <v>1</v>
      </c>
      <c r="D12668" s="21" t="b">
        <f t="shared" si="788"/>
        <v>0</v>
      </c>
      <c r="E12668" s="14" t="b">
        <f t="shared" si="790"/>
        <v>0</v>
      </c>
      <c r="F12668" s="3"/>
      <c r="G12668" s="5">
        <v>61835</v>
      </c>
    </row>
    <row r="12669" spans="2:7">
      <c r="B12669" s="24">
        <f t="shared" si="791"/>
        <v>56435</v>
      </c>
      <c r="C12669" s="8" t="b">
        <f t="shared" si="789"/>
        <v>1</v>
      </c>
      <c r="D12669" s="21" t="b">
        <f t="shared" si="788"/>
        <v>0</v>
      </c>
      <c r="E12669" s="14" t="b">
        <f t="shared" si="790"/>
        <v>0</v>
      </c>
      <c r="F12669" s="3"/>
      <c r="G12669" s="5">
        <v>61836</v>
      </c>
    </row>
    <row r="12670" spans="2:7">
      <c r="B12670" s="24">
        <f t="shared" si="791"/>
        <v>56436</v>
      </c>
      <c r="C12670" s="8" t="b">
        <f t="shared" si="789"/>
        <v>0</v>
      </c>
      <c r="D12670" s="21" t="b">
        <f t="shared" si="788"/>
        <v>0</v>
      </c>
      <c r="E12670" s="14">
        <f t="shared" si="790"/>
        <v>56436</v>
      </c>
      <c r="F12670" s="3"/>
      <c r="G12670" s="5">
        <v>61837</v>
      </c>
    </row>
    <row r="12671" spans="2:7">
      <c r="B12671" s="24">
        <f t="shared" si="791"/>
        <v>56437</v>
      </c>
      <c r="C12671" s="8" t="b">
        <f t="shared" si="789"/>
        <v>0</v>
      </c>
      <c r="D12671" s="21" t="b">
        <f t="shared" si="788"/>
        <v>0</v>
      </c>
      <c r="E12671" s="14">
        <f t="shared" si="790"/>
        <v>56437</v>
      </c>
      <c r="F12671" s="3"/>
      <c r="G12671" s="5">
        <v>61840</v>
      </c>
    </row>
    <row r="12672" spans="2:7">
      <c r="B12672" s="24">
        <f t="shared" si="791"/>
        <v>56438</v>
      </c>
      <c r="C12672" s="8" t="b">
        <f t="shared" si="789"/>
        <v>0</v>
      </c>
      <c r="D12672" s="21" t="b">
        <f t="shared" si="788"/>
        <v>0</v>
      </c>
      <c r="E12672" s="14">
        <f t="shared" si="790"/>
        <v>56438</v>
      </c>
      <c r="F12672" s="3"/>
      <c r="G12672" s="5">
        <v>61841</v>
      </c>
    </row>
    <row r="12673" spans="2:7">
      <c r="B12673" s="24">
        <f t="shared" si="791"/>
        <v>56439</v>
      </c>
      <c r="C12673" s="8" t="b">
        <f t="shared" si="789"/>
        <v>0</v>
      </c>
      <c r="D12673" s="21" t="b">
        <f t="shared" si="788"/>
        <v>0</v>
      </c>
      <c r="E12673" s="14">
        <f t="shared" si="790"/>
        <v>56439</v>
      </c>
      <c r="F12673" s="3"/>
      <c r="G12673" s="5">
        <v>61842</v>
      </c>
    </row>
    <row r="12674" spans="2:7">
      <c r="B12674" s="24">
        <f t="shared" si="791"/>
        <v>56440</v>
      </c>
      <c r="C12674" s="8" t="b">
        <f t="shared" si="789"/>
        <v>0</v>
      </c>
      <c r="D12674" s="21" t="b">
        <f t="shared" si="788"/>
        <v>0</v>
      </c>
      <c r="E12674" s="14">
        <f t="shared" si="790"/>
        <v>56440</v>
      </c>
      <c r="F12674" s="3"/>
      <c r="G12674" s="5">
        <v>61843</v>
      </c>
    </row>
    <row r="12675" spans="2:7">
      <c r="B12675" s="24">
        <f t="shared" si="791"/>
        <v>56441</v>
      </c>
      <c r="C12675" s="8" t="b">
        <f t="shared" si="789"/>
        <v>1</v>
      </c>
      <c r="D12675" s="21" t="b">
        <f t="shared" ref="D12675:D12738" si="792">IF(TYPE(VLOOKUP(B12675,Holidays,1,0))&lt;&gt;1,FALSE,TRUE)</f>
        <v>0</v>
      </c>
      <c r="E12675" s="14" t="b">
        <f t="shared" si="790"/>
        <v>0</v>
      </c>
      <c r="F12675" s="3"/>
      <c r="G12675" s="5">
        <v>61844</v>
      </c>
    </row>
    <row r="12676" spans="2:7">
      <c r="B12676" s="24">
        <f t="shared" si="791"/>
        <v>56442</v>
      </c>
      <c r="C12676" s="8" t="b">
        <f t="shared" ref="C12676:C12739" si="793">IF(WEEKDAY(B12676,2)&gt;5,TRUE)</f>
        <v>1</v>
      </c>
      <c r="D12676" s="21" t="b">
        <f t="shared" si="792"/>
        <v>0</v>
      </c>
      <c r="E12676" s="14" t="b">
        <f t="shared" ref="E12676:E12739" si="794">IF(OR(C12676,D12676),FALSE,B12676)</f>
        <v>0</v>
      </c>
      <c r="F12676" s="3"/>
      <c r="G12676" s="5">
        <v>61847</v>
      </c>
    </row>
    <row r="12677" spans="2:7">
      <c r="B12677" s="24">
        <f t="shared" ref="B12677:B12740" si="795">B12676+1</f>
        <v>56443</v>
      </c>
      <c r="C12677" s="8" t="b">
        <f t="shared" si="793"/>
        <v>0</v>
      </c>
      <c r="D12677" s="21" t="b">
        <f t="shared" si="792"/>
        <v>0</v>
      </c>
      <c r="E12677" s="14">
        <f t="shared" si="794"/>
        <v>56443</v>
      </c>
      <c r="F12677" s="3"/>
      <c r="G12677" s="5">
        <v>61848</v>
      </c>
    </row>
    <row r="12678" spans="2:7">
      <c r="B12678" s="24">
        <f t="shared" si="795"/>
        <v>56444</v>
      </c>
      <c r="C12678" s="8" t="b">
        <f t="shared" si="793"/>
        <v>0</v>
      </c>
      <c r="D12678" s="21" t="b">
        <f t="shared" si="792"/>
        <v>0</v>
      </c>
      <c r="E12678" s="14">
        <f t="shared" si="794"/>
        <v>56444</v>
      </c>
      <c r="F12678" s="3"/>
      <c r="G12678" s="5">
        <v>61850</v>
      </c>
    </row>
    <row r="12679" spans="2:7">
      <c r="B12679" s="24">
        <f t="shared" si="795"/>
        <v>56445</v>
      </c>
      <c r="C12679" s="8" t="b">
        <f t="shared" si="793"/>
        <v>0</v>
      </c>
      <c r="D12679" s="21" t="b">
        <f t="shared" si="792"/>
        <v>0</v>
      </c>
      <c r="E12679" s="14">
        <f t="shared" si="794"/>
        <v>56445</v>
      </c>
      <c r="F12679" s="3"/>
      <c r="G12679" s="5">
        <v>61851</v>
      </c>
    </row>
    <row r="12680" spans="2:7">
      <c r="B12680" s="24">
        <f t="shared" si="795"/>
        <v>56446</v>
      </c>
      <c r="C12680" s="8" t="b">
        <f t="shared" si="793"/>
        <v>0</v>
      </c>
      <c r="D12680" s="21" t="b">
        <f t="shared" si="792"/>
        <v>0</v>
      </c>
      <c r="E12680" s="14">
        <f t="shared" si="794"/>
        <v>56446</v>
      </c>
      <c r="F12680" s="3"/>
      <c r="G12680" s="5">
        <v>61854</v>
      </c>
    </row>
    <row r="12681" spans="2:7">
      <c r="B12681" s="24">
        <f t="shared" si="795"/>
        <v>56447</v>
      </c>
      <c r="C12681" s="8" t="b">
        <f t="shared" si="793"/>
        <v>0</v>
      </c>
      <c r="D12681" s="21" t="b">
        <f t="shared" si="792"/>
        <v>0</v>
      </c>
      <c r="E12681" s="14">
        <f t="shared" si="794"/>
        <v>56447</v>
      </c>
      <c r="F12681" s="3"/>
      <c r="G12681" s="5">
        <v>61855</v>
      </c>
    </row>
    <row r="12682" spans="2:7">
      <c r="B12682" s="24">
        <f t="shared" si="795"/>
        <v>56448</v>
      </c>
      <c r="C12682" s="8" t="b">
        <f t="shared" si="793"/>
        <v>1</v>
      </c>
      <c r="D12682" s="21" t="b">
        <f t="shared" si="792"/>
        <v>0</v>
      </c>
      <c r="E12682" s="14" t="b">
        <f t="shared" si="794"/>
        <v>0</v>
      </c>
      <c r="F12682" s="3"/>
      <c r="G12682" s="5">
        <v>61856</v>
      </c>
    </row>
    <row r="12683" spans="2:7">
      <c r="B12683" s="24">
        <f t="shared" si="795"/>
        <v>56449</v>
      </c>
      <c r="C12683" s="8" t="b">
        <f t="shared" si="793"/>
        <v>1</v>
      </c>
      <c r="D12683" s="21" t="b">
        <f t="shared" si="792"/>
        <v>0</v>
      </c>
      <c r="E12683" s="14" t="b">
        <f t="shared" si="794"/>
        <v>0</v>
      </c>
      <c r="F12683" s="3"/>
      <c r="G12683" s="5">
        <v>61857</v>
      </c>
    </row>
    <row r="12684" spans="2:7">
      <c r="B12684" s="24">
        <f t="shared" si="795"/>
        <v>56450</v>
      </c>
      <c r="C12684" s="8" t="b">
        <f t="shared" si="793"/>
        <v>0</v>
      </c>
      <c r="D12684" s="21" t="b">
        <f t="shared" si="792"/>
        <v>0</v>
      </c>
      <c r="E12684" s="14">
        <f t="shared" si="794"/>
        <v>56450</v>
      </c>
      <c r="F12684" s="3"/>
      <c r="G12684" s="5">
        <v>61858</v>
      </c>
    </row>
    <row r="12685" spans="2:7">
      <c r="B12685" s="24">
        <f t="shared" si="795"/>
        <v>56451</v>
      </c>
      <c r="C12685" s="8" t="b">
        <f t="shared" si="793"/>
        <v>0</v>
      </c>
      <c r="D12685" s="21" t="b">
        <f t="shared" si="792"/>
        <v>0</v>
      </c>
      <c r="E12685" s="14">
        <f t="shared" si="794"/>
        <v>56451</v>
      </c>
      <c r="F12685" s="3"/>
      <c r="G12685" s="5">
        <v>61861</v>
      </c>
    </row>
    <row r="12686" spans="2:7">
      <c r="B12686" s="24">
        <f t="shared" si="795"/>
        <v>56452</v>
      </c>
      <c r="C12686" s="8" t="b">
        <f t="shared" si="793"/>
        <v>0</v>
      </c>
      <c r="D12686" s="21" t="b">
        <f t="shared" si="792"/>
        <v>0</v>
      </c>
      <c r="E12686" s="14">
        <f t="shared" si="794"/>
        <v>56452</v>
      </c>
      <c r="F12686" s="3"/>
      <c r="G12686" s="5">
        <v>61862</v>
      </c>
    </row>
    <row r="12687" spans="2:7">
      <c r="B12687" s="24">
        <f t="shared" si="795"/>
        <v>56453</v>
      </c>
      <c r="C12687" s="8" t="b">
        <f t="shared" si="793"/>
        <v>0</v>
      </c>
      <c r="D12687" s="21" t="b">
        <f t="shared" si="792"/>
        <v>0</v>
      </c>
      <c r="E12687" s="14">
        <f t="shared" si="794"/>
        <v>56453</v>
      </c>
      <c r="F12687" s="3"/>
      <c r="G12687" s="5">
        <v>61863</v>
      </c>
    </row>
    <row r="12688" spans="2:7">
      <c r="B12688" s="24">
        <f t="shared" si="795"/>
        <v>56454</v>
      </c>
      <c r="C12688" s="8" t="b">
        <f t="shared" si="793"/>
        <v>0</v>
      </c>
      <c r="D12688" s="21" t="b">
        <f t="shared" si="792"/>
        <v>0</v>
      </c>
      <c r="E12688" s="14">
        <f t="shared" si="794"/>
        <v>56454</v>
      </c>
      <c r="F12688" s="3"/>
      <c r="G12688" s="5">
        <v>61864</v>
      </c>
    </row>
    <row r="12689" spans="2:7">
      <c r="B12689" s="24">
        <f t="shared" si="795"/>
        <v>56455</v>
      </c>
      <c r="C12689" s="8" t="b">
        <f t="shared" si="793"/>
        <v>1</v>
      </c>
      <c r="D12689" s="21" t="b">
        <f t="shared" si="792"/>
        <v>0</v>
      </c>
      <c r="E12689" s="14" t="b">
        <f t="shared" si="794"/>
        <v>0</v>
      </c>
      <c r="F12689" s="3"/>
      <c r="G12689" s="5">
        <v>61865</v>
      </c>
    </row>
    <row r="12690" spans="2:7">
      <c r="B12690" s="24">
        <f t="shared" si="795"/>
        <v>56456</v>
      </c>
      <c r="C12690" s="8" t="b">
        <f t="shared" si="793"/>
        <v>1</v>
      </c>
      <c r="D12690" s="21" t="b">
        <f t="shared" si="792"/>
        <v>0</v>
      </c>
      <c r="E12690" s="14" t="b">
        <f t="shared" si="794"/>
        <v>0</v>
      </c>
      <c r="F12690" s="3"/>
      <c r="G12690" s="5">
        <v>61868</v>
      </c>
    </row>
    <row r="12691" spans="2:7">
      <c r="B12691" s="24">
        <f t="shared" si="795"/>
        <v>56457</v>
      </c>
      <c r="C12691" s="8" t="b">
        <f t="shared" si="793"/>
        <v>0</v>
      </c>
      <c r="D12691" s="21" t="b">
        <f t="shared" si="792"/>
        <v>0</v>
      </c>
      <c r="E12691" s="14">
        <f t="shared" si="794"/>
        <v>56457</v>
      </c>
      <c r="F12691" s="3"/>
      <c r="G12691" s="5">
        <v>61869</v>
      </c>
    </row>
    <row r="12692" spans="2:7">
      <c r="B12692" s="24">
        <f t="shared" si="795"/>
        <v>56458</v>
      </c>
      <c r="C12692" s="8" t="b">
        <f t="shared" si="793"/>
        <v>0</v>
      </c>
      <c r="D12692" s="21" t="b">
        <f t="shared" si="792"/>
        <v>0</v>
      </c>
      <c r="E12692" s="14">
        <f t="shared" si="794"/>
        <v>56458</v>
      </c>
      <c r="F12692" s="3"/>
      <c r="G12692" s="5">
        <v>61870</v>
      </c>
    </row>
    <row r="12693" spans="2:7">
      <c r="B12693" s="24">
        <f t="shared" si="795"/>
        <v>56459</v>
      </c>
      <c r="C12693" s="8" t="b">
        <f t="shared" si="793"/>
        <v>0</v>
      </c>
      <c r="D12693" s="21" t="b">
        <f t="shared" si="792"/>
        <v>0</v>
      </c>
      <c r="E12693" s="14">
        <f t="shared" si="794"/>
        <v>56459</v>
      </c>
      <c r="F12693" s="3"/>
      <c r="G12693" s="5">
        <v>61871</v>
      </c>
    </row>
    <row r="12694" spans="2:7">
      <c r="B12694" s="24">
        <f t="shared" si="795"/>
        <v>56460</v>
      </c>
      <c r="C12694" s="8" t="b">
        <f t="shared" si="793"/>
        <v>0</v>
      </c>
      <c r="D12694" s="21" t="b">
        <f t="shared" si="792"/>
        <v>0</v>
      </c>
      <c r="E12694" s="14">
        <f t="shared" si="794"/>
        <v>56460</v>
      </c>
      <c r="F12694" s="3"/>
      <c r="G12694" s="5">
        <v>61872</v>
      </c>
    </row>
    <row r="12695" spans="2:7">
      <c r="B12695" s="24">
        <f t="shared" si="795"/>
        <v>56461</v>
      </c>
      <c r="C12695" s="8" t="b">
        <f t="shared" si="793"/>
        <v>0</v>
      </c>
      <c r="D12695" s="21" t="b">
        <f t="shared" si="792"/>
        <v>0</v>
      </c>
      <c r="E12695" s="14">
        <f t="shared" si="794"/>
        <v>56461</v>
      </c>
      <c r="F12695" s="3"/>
      <c r="G12695" s="5">
        <v>61875</v>
      </c>
    </row>
    <row r="12696" spans="2:7">
      <c r="B12696" s="24">
        <f t="shared" si="795"/>
        <v>56462</v>
      </c>
      <c r="C12696" s="8" t="b">
        <f t="shared" si="793"/>
        <v>1</v>
      </c>
      <c r="D12696" s="21" t="b">
        <f t="shared" si="792"/>
        <v>0</v>
      </c>
      <c r="E12696" s="14" t="b">
        <f t="shared" si="794"/>
        <v>0</v>
      </c>
      <c r="F12696" s="3"/>
      <c r="G12696" s="5">
        <v>61876</v>
      </c>
    </row>
    <row r="12697" spans="2:7">
      <c r="B12697" s="24">
        <f t="shared" si="795"/>
        <v>56463</v>
      </c>
      <c r="C12697" s="8" t="b">
        <f t="shared" si="793"/>
        <v>1</v>
      </c>
      <c r="D12697" s="21" t="b">
        <f t="shared" si="792"/>
        <v>0</v>
      </c>
      <c r="E12697" s="14" t="b">
        <f t="shared" si="794"/>
        <v>0</v>
      </c>
      <c r="F12697" s="3"/>
      <c r="G12697" s="5">
        <v>61877</v>
      </c>
    </row>
    <row r="12698" spans="2:7">
      <c r="B12698" s="24">
        <f t="shared" si="795"/>
        <v>56464</v>
      </c>
      <c r="C12698" s="8" t="b">
        <f t="shared" si="793"/>
        <v>0</v>
      </c>
      <c r="D12698" s="21" t="b">
        <f t="shared" si="792"/>
        <v>0</v>
      </c>
      <c r="E12698" s="14">
        <f t="shared" si="794"/>
        <v>56464</v>
      </c>
      <c r="F12698" s="3"/>
      <c r="G12698" s="5">
        <v>61878</v>
      </c>
    </row>
    <row r="12699" spans="2:7">
      <c r="B12699" s="24">
        <f t="shared" si="795"/>
        <v>56465</v>
      </c>
      <c r="C12699" s="8" t="b">
        <f t="shared" si="793"/>
        <v>0</v>
      </c>
      <c r="D12699" s="21" t="b">
        <f t="shared" si="792"/>
        <v>0</v>
      </c>
      <c r="E12699" s="14">
        <f t="shared" si="794"/>
        <v>56465</v>
      </c>
      <c r="F12699" s="3"/>
      <c r="G12699" s="5">
        <v>61879</v>
      </c>
    </row>
    <row r="12700" spans="2:7">
      <c r="B12700" s="24">
        <f t="shared" si="795"/>
        <v>56466</v>
      </c>
      <c r="C12700" s="8" t="b">
        <f t="shared" si="793"/>
        <v>0</v>
      </c>
      <c r="D12700" s="21" t="b">
        <f t="shared" si="792"/>
        <v>0</v>
      </c>
      <c r="E12700" s="14">
        <f t="shared" si="794"/>
        <v>56466</v>
      </c>
      <c r="F12700" s="3"/>
      <c r="G12700" s="5">
        <v>61882</v>
      </c>
    </row>
    <row r="12701" spans="2:7">
      <c r="B12701" s="24">
        <f t="shared" si="795"/>
        <v>56467</v>
      </c>
      <c r="C12701" s="8" t="b">
        <f t="shared" si="793"/>
        <v>0</v>
      </c>
      <c r="D12701" s="21" t="b">
        <f t="shared" si="792"/>
        <v>0</v>
      </c>
      <c r="E12701" s="14">
        <f t="shared" si="794"/>
        <v>56467</v>
      </c>
      <c r="F12701" s="3"/>
      <c r="G12701" s="5">
        <v>61883</v>
      </c>
    </row>
    <row r="12702" spans="2:7">
      <c r="B12702" s="24">
        <f t="shared" si="795"/>
        <v>56468</v>
      </c>
      <c r="C12702" s="8" t="b">
        <f t="shared" si="793"/>
        <v>0</v>
      </c>
      <c r="D12702" s="21" t="b">
        <f t="shared" si="792"/>
        <v>0</v>
      </c>
      <c r="E12702" s="14">
        <f t="shared" si="794"/>
        <v>56468</v>
      </c>
      <c r="F12702" s="3"/>
      <c r="G12702" s="5">
        <v>61884</v>
      </c>
    </row>
    <row r="12703" spans="2:7">
      <c r="B12703" s="24">
        <f t="shared" si="795"/>
        <v>56469</v>
      </c>
      <c r="C12703" s="8" t="b">
        <f t="shared" si="793"/>
        <v>1</v>
      </c>
      <c r="D12703" s="21" t="b">
        <f t="shared" si="792"/>
        <v>0</v>
      </c>
      <c r="E12703" s="14" t="b">
        <f t="shared" si="794"/>
        <v>0</v>
      </c>
      <c r="F12703" s="3"/>
      <c r="G12703" s="5">
        <v>61885</v>
      </c>
    </row>
    <row r="12704" spans="2:7">
      <c r="B12704" s="24">
        <f t="shared" si="795"/>
        <v>56470</v>
      </c>
      <c r="C12704" s="8" t="b">
        <f t="shared" si="793"/>
        <v>1</v>
      </c>
      <c r="D12704" s="21" t="b">
        <f t="shared" si="792"/>
        <v>0</v>
      </c>
      <c r="E12704" s="14" t="b">
        <f t="shared" si="794"/>
        <v>0</v>
      </c>
      <c r="F12704" s="3"/>
      <c r="G12704" s="5">
        <v>61886</v>
      </c>
    </row>
    <row r="12705" spans="2:7">
      <c r="B12705" s="24">
        <f t="shared" si="795"/>
        <v>56471</v>
      </c>
      <c r="C12705" s="8" t="b">
        <f t="shared" si="793"/>
        <v>0</v>
      </c>
      <c r="D12705" s="21" t="b">
        <f t="shared" si="792"/>
        <v>0</v>
      </c>
      <c r="E12705" s="14">
        <f t="shared" si="794"/>
        <v>56471</v>
      </c>
      <c r="F12705" s="3"/>
      <c r="G12705" s="5">
        <v>61889</v>
      </c>
    </row>
    <row r="12706" spans="2:7">
      <c r="B12706" s="24">
        <f t="shared" si="795"/>
        <v>56472</v>
      </c>
      <c r="C12706" s="8" t="b">
        <f t="shared" si="793"/>
        <v>0</v>
      </c>
      <c r="D12706" s="21" t="b">
        <f t="shared" si="792"/>
        <v>0</v>
      </c>
      <c r="E12706" s="14">
        <f t="shared" si="794"/>
        <v>56472</v>
      </c>
      <c r="F12706" s="3"/>
      <c r="G12706" s="5">
        <v>61890</v>
      </c>
    </row>
    <row r="12707" spans="2:7">
      <c r="B12707" s="24">
        <f t="shared" si="795"/>
        <v>56473</v>
      </c>
      <c r="C12707" s="8" t="b">
        <f t="shared" si="793"/>
        <v>0</v>
      </c>
      <c r="D12707" s="21" t="b">
        <f t="shared" si="792"/>
        <v>0</v>
      </c>
      <c r="E12707" s="14">
        <f t="shared" si="794"/>
        <v>56473</v>
      </c>
      <c r="F12707" s="3"/>
      <c r="G12707" s="5">
        <v>61891</v>
      </c>
    </row>
    <row r="12708" spans="2:7">
      <c r="B12708" s="24">
        <f t="shared" si="795"/>
        <v>56474</v>
      </c>
      <c r="C12708" s="8" t="b">
        <f t="shared" si="793"/>
        <v>0</v>
      </c>
      <c r="D12708" s="21" t="b">
        <f t="shared" si="792"/>
        <v>0</v>
      </c>
      <c r="E12708" s="14">
        <f t="shared" si="794"/>
        <v>56474</v>
      </c>
      <c r="F12708" s="3"/>
      <c r="G12708" s="5">
        <v>61892</v>
      </c>
    </row>
    <row r="12709" spans="2:7">
      <c r="B12709" s="24">
        <f t="shared" si="795"/>
        <v>56475</v>
      </c>
      <c r="C12709" s="8" t="b">
        <f t="shared" si="793"/>
        <v>0</v>
      </c>
      <c r="D12709" s="21" t="b">
        <f t="shared" si="792"/>
        <v>0</v>
      </c>
      <c r="E12709" s="14">
        <f t="shared" si="794"/>
        <v>56475</v>
      </c>
      <c r="F12709" s="3"/>
      <c r="G12709" s="5">
        <v>61893</v>
      </c>
    </row>
    <row r="12710" spans="2:7">
      <c r="B12710" s="24">
        <f t="shared" si="795"/>
        <v>56476</v>
      </c>
      <c r="C12710" s="8" t="b">
        <f t="shared" si="793"/>
        <v>1</v>
      </c>
      <c r="D12710" s="21" t="b">
        <f t="shared" si="792"/>
        <v>0</v>
      </c>
      <c r="E12710" s="14" t="b">
        <f t="shared" si="794"/>
        <v>0</v>
      </c>
      <c r="F12710" s="3"/>
      <c r="G12710" s="5">
        <v>61896</v>
      </c>
    </row>
    <row r="12711" spans="2:7">
      <c r="B12711" s="24">
        <f t="shared" si="795"/>
        <v>56477</v>
      </c>
      <c r="C12711" s="8" t="b">
        <f t="shared" si="793"/>
        <v>1</v>
      </c>
      <c r="D12711" s="21" t="b">
        <f t="shared" si="792"/>
        <v>0</v>
      </c>
      <c r="E12711" s="14" t="b">
        <f t="shared" si="794"/>
        <v>0</v>
      </c>
      <c r="F12711" s="3"/>
      <c r="G12711" s="5">
        <v>61897</v>
      </c>
    </row>
    <row r="12712" spans="2:7">
      <c r="B12712" s="24">
        <f t="shared" si="795"/>
        <v>56478</v>
      </c>
      <c r="C12712" s="8" t="b">
        <f t="shared" si="793"/>
        <v>0</v>
      </c>
      <c r="D12712" s="21" t="b">
        <f t="shared" si="792"/>
        <v>0</v>
      </c>
      <c r="E12712" s="14">
        <f t="shared" si="794"/>
        <v>56478</v>
      </c>
      <c r="F12712" s="3"/>
      <c r="G12712" s="5">
        <v>61898</v>
      </c>
    </row>
    <row r="12713" spans="2:7">
      <c r="B12713" s="24">
        <f t="shared" si="795"/>
        <v>56479</v>
      </c>
      <c r="C12713" s="8" t="b">
        <f t="shared" si="793"/>
        <v>0</v>
      </c>
      <c r="D12713" s="21" t="b">
        <f t="shared" si="792"/>
        <v>0</v>
      </c>
      <c r="E12713" s="14">
        <f t="shared" si="794"/>
        <v>56479</v>
      </c>
      <c r="F12713" s="3"/>
      <c r="G12713" s="5">
        <v>61899</v>
      </c>
    </row>
    <row r="12714" spans="2:7">
      <c r="B12714" s="24">
        <f t="shared" si="795"/>
        <v>56480</v>
      </c>
      <c r="C12714" s="8" t="b">
        <f t="shared" si="793"/>
        <v>0</v>
      </c>
      <c r="D12714" s="21" t="b">
        <f t="shared" si="792"/>
        <v>0</v>
      </c>
      <c r="E12714" s="14">
        <f t="shared" si="794"/>
        <v>56480</v>
      </c>
      <c r="F12714" s="3"/>
      <c r="G12714" s="5">
        <v>61900</v>
      </c>
    </row>
    <row r="12715" spans="2:7">
      <c r="B12715" s="24">
        <f t="shared" si="795"/>
        <v>56481</v>
      </c>
      <c r="C12715" s="8" t="b">
        <f t="shared" si="793"/>
        <v>0</v>
      </c>
      <c r="D12715" s="21" t="b">
        <f t="shared" si="792"/>
        <v>0</v>
      </c>
      <c r="E12715" s="14">
        <f t="shared" si="794"/>
        <v>56481</v>
      </c>
      <c r="F12715" s="3"/>
      <c r="G12715" s="5">
        <v>61903</v>
      </c>
    </row>
    <row r="12716" spans="2:7">
      <c r="B12716" s="24">
        <f t="shared" si="795"/>
        <v>56482</v>
      </c>
      <c r="C12716" s="8" t="b">
        <f t="shared" si="793"/>
        <v>0</v>
      </c>
      <c r="D12716" s="21" t="b">
        <f t="shared" si="792"/>
        <v>0</v>
      </c>
      <c r="E12716" s="14">
        <f t="shared" si="794"/>
        <v>56482</v>
      </c>
      <c r="F12716" s="3"/>
      <c r="G12716" s="5">
        <v>61904</v>
      </c>
    </row>
    <row r="12717" spans="2:7">
      <c r="B12717" s="24">
        <f t="shared" si="795"/>
        <v>56483</v>
      </c>
      <c r="C12717" s="8" t="b">
        <f t="shared" si="793"/>
        <v>1</v>
      </c>
      <c r="D12717" s="21" t="b">
        <f t="shared" si="792"/>
        <v>0</v>
      </c>
      <c r="E12717" s="14" t="b">
        <f t="shared" si="794"/>
        <v>0</v>
      </c>
      <c r="F12717" s="3"/>
      <c r="G12717" s="5">
        <v>61905</v>
      </c>
    </row>
    <row r="12718" spans="2:7">
      <c r="B12718" s="24">
        <f t="shared" si="795"/>
        <v>56484</v>
      </c>
      <c r="C12718" s="8" t="b">
        <f t="shared" si="793"/>
        <v>1</v>
      </c>
      <c r="D12718" s="21" t="b">
        <f t="shared" si="792"/>
        <v>0</v>
      </c>
      <c r="E12718" s="14" t="b">
        <f t="shared" si="794"/>
        <v>0</v>
      </c>
      <c r="F12718" s="3"/>
      <c r="G12718" s="5">
        <v>61906</v>
      </c>
    </row>
    <row r="12719" spans="2:7">
      <c r="B12719" s="24">
        <f t="shared" si="795"/>
        <v>56485</v>
      </c>
      <c r="C12719" s="8" t="b">
        <f t="shared" si="793"/>
        <v>0</v>
      </c>
      <c r="D12719" s="21" t="b">
        <f t="shared" si="792"/>
        <v>0</v>
      </c>
      <c r="E12719" s="14">
        <f t="shared" si="794"/>
        <v>56485</v>
      </c>
      <c r="F12719" s="3"/>
      <c r="G12719" s="5">
        <v>61907</v>
      </c>
    </row>
    <row r="12720" spans="2:7">
      <c r="B12720" s="24">
        <f t="shared" si="795"/>
        <v>56486</v>
      </c>
      <c r="C12720" s="8" t="b">
        <f t="shared" si="793"/>
        <v>0</v>
      </c>
      <c r="D12720" s="21" t="b">
        <f t="shared" si="792"/>
        <v>0</v>
      </c>
      <c r="E12720" s="14">
        <f t="shared" si="794"/>
        <v>56486</v>
      </c>
      <c r="F12720" s="3"/>
      <c r="G12720" s="5">
        <v>61910</v>
      </c>
    </row>
    <row r="12721" spans="2:7">
      <c r="B12721" s="24">
        <f t="shared" si="795"/>
        <v>56487</v>
      </c>
      <c r="C12721" s="8" t="b">
        <f t="shared" si="793"/>
        <v>0</v>
      </c>
      <c r="D12721" s="21" t="b">
        <f t="shared" si="792"/>
        <v>0</v>
      </c>
      <c r="E12721" s="14">
        <f t="shared" si="794"/>
        <v>56487</v>
      </c>
      <c r="F12721" s="3"/>
      <c r="G12721" s="5">
        <v>61911</v>
      </c>
    </row>
    <row r="12722" spans="2:7">
      <c r="B12722" s="24">
        <f t="shared" si="795"/>
        <v>56488</v>
      </c>
      <c r="C12722" s="8" t="b">
        <f t="shared" si="793"/>
        <v>0</v>
      </c>
      <c r="D12722" s="21" t="b">
        <f t="shared" si="792"/>
        <v>0</v>
      </c>
      <c r="E12722" s="14">
        <f t="shared" si="794"/>
        <v>56488</v>
      </c>
      <c r="F12722" s="3"/>
      <c r="G12722" s="5">
        <v>61912</v>
      </c>
    </row>
    <row r="12723" spans="2:7">
      <c r="B12723" s="24">
        <f t="shared" si="795"/>
        <v>56489</v>
      </c>
      <c r="C12723" s="8" t="b">
        <f t="shared" si="793"/>
        <v>0</v>
      </c>
      <c r="D12723" s="21" t="b">
        <f t="shared" si="792"/>
        <v>0</v>
      </c>
      <c r="E12723" s="14">
        <f t="shared" si="794"/>
        <v>56489</v>
      </c>
      <c r="F12723" s="3"/>
      <c r="G12723" s="5">
        <v>61913</v>
      </c>
    </row>
    <row r="12724" spans="2:7">
      <c r="B12724" s="24">
        <f t="shared" si="795"/>
        <v>56490</v>
      </c>
      <c r="C12724" s="8" t="b">
        <f t="shared" si="793"/>
        <v>1</v>
      </c>
      <c r="D12724" s="21" t="b">
        <f t="shared" si="792"/>
        <v>0</v>
      </c>
      <c r="E12724" s="14" t="b">
        <f t="shared" si="794"/>
        <v>0</v>
      </c>
      <c r="F12724" s="3"/>
      <c r="G12724" s="5">
        <v>61914</v>
      </c>
    </row>
    <row r="12725" spans="2:7">
      <c r="B12725" s="24">
        <f t="shared" si="795"/>
        <v>56491</v>
      </c>
      <c r="C12725" s="8" t="b">
        <f t="shared" si="793"/>
        <v>1</v>
      </c>
      <c r="D12725" s="21" t="b">
        <f t="shared" si="792"/>
        <v>0</v>
      </c>
      <c r="E12725" s="14" t="b">
        <f t="shared" si="794"/>
        <v>0</v>
      </c>
      <c r="F12725" s="3"/>
      <c r="G12725" s="5">
        <v>61917</v>
      </c>
    </row>
    <row r="12726" spans="2:7">
      <c r="B12726" s="24">
        <f t="shared" si="795"/>
        <v>56492</v>
      </c>
      <c r="C12726" s="8" t="b">
        <f t="shared" si="793"/>
        <v>0</v>
      </c>
      <c r="D12726" s="21" t="b">
        <f t="shared" si="792"/>
        <v>0</v>
      </c>
      <c r="E12726" s="14">
        <f t="shared" si="794"/>
        <v>56492</v>
      </c>
      <c r="F12726" s="3"/>
      <c r="G12726" s="5">
        <v>61918</v>
      </c>
    </row>
    <row r="12727" spans="2:7">
      <c r="B12727" s="24">
        <f t="shared" si="795"/>
        <v>56493</v>
      </c>
      <c r="C12727" s="8" t="b">
        <f t="shared" si="793"/>
        <v>0</v>
      </c>
      <c r="D12727" s="21" t="b">
        <f t="shared" si="792"/>
        <v>0</v>
      </c>
      <c r="E12727" s="14">
        <f t="shared" si="794"/>
        <v>56493</v>
      </c>
      <c r="F12727" s="3"/>
      <c r="G12727" s="5">
        <v>61919</v>
      </c>
    </row>
    <row r="12728" spans="2:7">
      <c r="B12728" s="24">
        <f t="shared" si="795"/>
        <v>56494</v>
      </c>
      <c r="C12728" s="8" t="b">
        <f t="shared" si="793"/>
        <v>0</v>
      </c>
      <c r="D12728" s="21" t="b">
        <f t="shared" si="792"/>
        <v>0</v>
      </c>
      <c r="E12728" s="14">
        <f t="shared" si="794"/>
        <v>56494</v>
      </c>
      <c r="F12728" s="3"/>
      <c r="G12728" s="5">
        <v>61920</v>
      </c>
    </row>
    <row r="12729" spans="2:7">
      <c r="B12729" s="24">
        <f t="shared" si="795"/>
        <v>56495</v>
      </c>
      <c r="C12729" s="8" t="b">
        <f t="shared" si="793"/>
        <v>0</v>
      </c>
      <c r="D12729" s="21" t="b">
        <f t="shared" si="792"/>
        <v>0</v>
      </c>
      <c r="E12729" s="14">
        <f t="shared" si="794"/>
        <v>56495</v>
      </c>
      <c r="F12729" s="3"/>
      <c r="G12729" s="5">
        <v>61921</v>
      </c>
    </row>
    <row r="12730" spans="2:7">
      <c r="B12730" s="24">
        <f t="shared" si="795"/>
        <v>56496</v>
      </c>
      <c r="C12730" s="8" t="b">
        <f t="shared" si="793"/>
        <v>0</v>
      </c>
      <c r="D12730" s="21" t="b">
        <f t="shared" si="792"/>
        <v>0</v>
      </c>
      <c r="E12730" s="14">
        <f t="shared" si="794"/>
        <v>56496</v>
      </c>
      <c r="F12730" s="3"/>
      <c r="G12730" s="5">
        <v>61924</v>
      </c>
    </row>
    <row r="12731" spans="2:7">
      <c r="B12731" s="24">
        <f t="shared" si="795"/>
        <v>56497</v>
      </c>
      <c r="C12731" s="8" t="b">
        <f t="shared" si="793"/>
        <v>1</v>
      </c>
      <c r="D12731" s="21" t="b">
        <f t="shared" si="792"/>
        <v>0</v>
      </c>
      <c r="E12731" s="14" t="b">
        <f t="shared" si="794"/>
        <v>0</v>
      </c>
      <c r="F12731" s="3"/>
      <c r="G12731" s="5">
        <v>61925</v>
      </c>
    </row>
    <row r="12732" spans="2:7">
      <c r="B12732" s="24">
        <f t="shared" si="795"/>
        <v>56498</v>
      </c>
      <c r="C12732" s="8" t="b">
        <f t="shared" si="793"/>
        <v>1</v>
      </c>
      <c r="D12732" s="21" t="b">
        <f t="shared" si="792"/>
        <v>0</v>
      </c>
      <c r="E12732" s="14" t="b">
        <f t="shared" si="794"/>
        <v>0</v>
      </c>
      <c r="F12732" s="3"/>
      <c r="G12732" s="5">
        <v>61926</v>
      </c>
    </row>
    <row r="12733" spans="2:7">
      <c r="B12733" s="24">
        <f t="shared" si="795"/>
        <v>56499</v>
      </c>
      <c r="C12733" s="8" t="b">
        <f t="shared" si="793"/>
        <v>0</v>
      </c>
      <c r="D12733" s="21" t="b">
        <f t="shared" si="792"/>
        <v>0</v>
      </c>
      <c r="E12733" s="14">
        <f t="shared" si="794"/>
        <v>56499</v>
      </c>
      <c r="F12733" s="3"/>
      <c r="G12733" s="5">
        <v>61927</v>
      </c>
    </row>
    <row r="12734" spans="2:7">
      <c r="B12734" s="24">
        <f t="shared" si="795"/>
        <v>56500</v>
      </c>
      <c r="C12734" s="8" t="b">
        <f t="shared" si="793"/>
        <v>0</v>
      </c>
      <c r="D12734" s="21" t="b">
        <f t="shared" si="792"/>
        <v>0</v>
      </c>
      <c r="E12734" s="14">
        <f t="shared" si="794"/>
        <v>56500</v>
      </c>
      <c r="F12734" s="3"/>
      <c r="G12734" s="5">
        <v>61928</v>
      </c>
    </row>
    <row r="12735" spans="2:7">
      <c r="B12735" s="24">
        <f t="shared" si="795"/>
        <v>56501</v>
      </c>
      <c r="C12735" s="8" t="b">
        <f t="shared" si="793"/>
        <v>0</v>
      </c>
      <c r="D12735" s="21" t="b">
        <f t="shared" si="792"/>
        <v>0</v>
      </c>
      <c r="E12735" s="14">
        <f t="shared" si="794"/>
        <v>56501</v>
      </c>
      <c r="F12735" s="3"/>
      <c r="G12735" s="5">
        <v>61931</v>
      </c>
    </row>
    <row r="12736" spans="2:7">
      <c r="B12736" s="24">
        <f t="shared" si="795"/>
        <v>56502</v>
      </c>
      <c r="C12736" s="8" t="b">
        <f t="shared" si="793"/>
        <v>0</v>
      </c>
      <c r="D12736" s="21" t="b">
        <f t="shared" si="792"/>
        <v>0</v>
      </c>
      <c r="E12736" s="14">
        <f t="shared" si="794"/>
        <v>56502</v>
      </c>
      <c r="F12736" s="3"/>
      <c r="G12736" s="5">
        <v>61932</v>
      </c>
    </row>
    <row r="12737" spans="2:7">
      <c r="B12737" s="24">
        <f t="shared" si="795"/>
        <v>56503</v>
      </c>
      <c r="C12737" s="8" t="b">
        <f t="shared" si="793"/>
        <v>0</v>
      </c>
      <c r="D12737" s="21" t="b">
        <f t="shared" si="792"/>
        <v>0</v>
      </c>
      <c r="E12737" s="14">
        <f t="shared" si="794"/>
        <v>56503</v>
      </c>
      <c r="F12737" s="3"/>
      <c r="G12737" s="5">
        <v>61933</v>
      </c>
    </row>
    <row r="12738" spans="2:7">
      <c r="B12738" s="24">
        <f t="shared" si="795"/>
        <v>56504</v>
      </c>
      <c r="C12738" s="8" t="b">
        <f t="shared" si="793"/>
        <v>1</v>
      </c>
      <c r="D12738" s="21" t="b">
        <f t="shared" si="792"/>
        <v>0</v>
      </c>
      <c r="E12738" s="14" t="b">
        <f t="shared" si="794"/>
        <v>0</v>
      </c>
      <c r="F12738" s="3"/>
      <c r="G12738" s="5">
        <v>61934</v>
      </c>
    </row>
    <row r="12739" spans="2:7">
      <c r="B12739" s="24">
        <f t="shared" si="795"/>
        <v>56505</v>
      </c>
      <c r="C12739" s="8" t="b">
        <f t="shared" si="793"/>
        <v>1</v>
      </c>
      <c r="D12739" s="21" t="b">
        <f t="shared" ref="D12739:D12802" si="796">IF(TYPE(VLOOKUP(B12739,Holidays,1,0))&lt;&gt;1,FALSE,TRUE)</f>
        <v>0</v>
      </c>
      <c r="E12739" s="14" t="b">
        <f t="shared" si="794"/>
        <v>0</v>
      </c>
      <c r="F12739" s="3"/>
      <c r="G12739" s="5">
        <v>61935</v>
      </c>
    </row>
    <row r="12740" spans="2:7">
      <c r="B12740" s="24">
        <f t="shared" si="795"/>
        <v>56506</v>
      </c>
      <c r="C12740" s="8" t="b">
        <f t="shared" ref="C12740:C12803" si="797">IF(WEEKDAY(B12740,2)&gt;5,TRUE)</f>
        <v>0</v>
      </c>
      <c r="D12740" s="21" t="b">
        <f t="shared" si="796"/>
        <v>0</v>
      </c>
      <c r="E12740" s="14">
        <f t="shared" ref="E12740:E12803" si="798">IF(OR(C12740,D12740),FALSE,B12740)</f>
        <v>56506</v>
      </c>
      <c r="F12740" s="3"/>
      <c r="G12740" s="5">
        <v>61938</v>
      </c>
    </row>
    <row r="12741" spans="2:7">
      <c r="B12741" s="24">
        <f t="shared" ref="B12741:B12804" si="799">B12740+1</f>
        <v>56507</v>
      </c>
      <c r="C12741" s="8" t="b">
        <f t="shared" si="797"/>
        <v>0</v>
      </c>
      <c r="D12741" s="21" t="b">
        <f t="shared" si="796"/>
        <v>0</v>
      </c>
      <c r="E12741" s="14">
        <f t="shared" si="798"/>
        <v>56507</v>
      </c>
      <c r="F12741" s="3"/>
      <c r="G12741" s="5">
        <v>61939</v>
      </c>
    </row>
    <row r="12742" spans="2:7">
      <c r="B12742" s="24">
        <f t="shared" si="799"/>
        <v>56508</v>
      </c>
      <c r="C12742" s="8" t="b">
        <f t="shared" si="797"/>
        <v>0</v>
      </c>
      <c r="D12742" s="21" t="b">
        <f t="shared" si="796"/>
        <v>0</v>
      </c>
      <c r="E12742" s="14">
        <f t="shared" si="798"/>
        <v>56508</v>
      </c>
      <c r="F12742" s="3"/>
      <c r="G12742" s="5">
        <v>61940</v>
      </c>
    </row>
    <row r="12743" spans="2:7">
      <c r="B12743" s="24">
        <f t="shared" si="799"/>
        <v>56509</v>
      </c>
      <c r="C12743" s="8" t="b">
        <f t="shared" si="797"/>
        <v>0</v>
      </c>
      <c r="D12743" s="21" t="b">
        <f t="shared" si="796"/>
        <v>0</v>
      </c>
      <c r="E12743" s="14">
        <f t="shared" si="798"/>
        <v>56509</v>
      </c>
      <c r="F12743" s="3"/>
      <c r="G12743" s="5">
        <v>61941</v>
      </c>
    </row>
    <row r="12744" spans="2:7">
      <c r="B12744" s="24">
        <f t="shared" si="799"/>
        <v>56510</v>
      </c>
      <c r="C12744" s="8" t="b">
        <f t="shared" si="797"/>
        <v>0</v>
      </c>
      <c r="D12744" s="21" t="b">
        <f t="shared" si="796"/>
        <v>0</v>
      </c>
      <c r="E12744" s="14">
        <f t="shared" si="798"/>
        <v>56510</v>
      </c>
      <c r="F12744" s="3"/>
      <c r="G12744" s="5">
        <v>61942</v>
      </c>
    </row>
    <row r="12745" spans="2:7">
      <c r="B12745" s="24">
        <f t="shared" si="799"/>
        <v>56511</v>
      </c>
      <c r="C12745" s="8" t="b">
        <f t="shared" si="797"/>
        <v>1</v>
      </c>
      <c r="D12745" s="21" t="b">
        <f t="shared" si="796"/>
        <v>0</v>
      </c>
      <c r="E12745" s="14" t="b">
        <f t="shared" si="798"/>
        <v>0</v>
      </c>
      <c r="F12745" s="3"/>
      <c r="G12745" s="5">
        <v>61945</v>
      </c>
    </row>
    <row r="12746" spans="2:7">
      <c r="B12746" s="24">
        <f t="shared" si="799"/>
        <v>56512</v>
      </c>
      <c r="C12746" s="8" t="b">
        <f t="shared" si="797"/>
        <v>1</v>
      </c>
      <c r="D12746" s="21" t="b">
        <f t="shared" si="796"/>
        <v>0</v>
      </c>
      <c r="E12746" s="14" t="b">
        <f t="shared" si="798"/>
        <v>0</v>
      </c>
      <c r="F12746" s="3"/>
      <c r="G12746" s="5">
        <v>61946</v>
      </c>
    </row>
    <row r="12747" spans="2:7">
      <c r="B12747" s="24">
        <f t="shared" si="799"/>
        <v>56513</v>
      </c>
      <c r="C12747" s="8" t="b">
        <f t="shared" si="797"/>
        <v>0</v>
      </c>
      <c r="D12747" s="21" t="b">
        <f t="shared" si="796"/>
        <v>0</v>
      </c>
      <c r="E12747" s="14">
        <f t="shared" si="798"/>
        <v>56513</v>
      </c>
      <c r="F12747" s="3"/>
      <c r="G12747" s="5">
        <v>61947</v>
      </c>
    </row>
    <row r="12748" spans="2:7">
      <c r="B12748" s="24">
        <f t="shared" si="799"/>
        <v>56514</v>
      </c>
      <c r="C12748" s="8" t="b">
        <f t="shared" si="797"/>
        <v>0</v>
      </c>
      <c r="D12748" s="21" t="b">
        <f t="shared" si="796"/>
        <v>0</v>
      </c>
      <c r="E12748" s="14">
        <f t="shared" si="798"/>
        <v>56514</v>
      </c>
      <c r="F12748" s="3"/>
      <c r="G12748" s="5">
        <v>61948</v>
      </c>
    </row>
    <row r="12749" spans="2:7">
      <c r="B12749" s="24">
        <f t="shared" si="799"/>
        <v>56515</v>
      </c>
      <c r="C12749" s="8" t="b">
        <f t="shared" si="797"/>
        <v>0</v>
      </c>
      <c r="D12749" s="21" t="b">
        <f t="shared" si="796"/>
        <v>0</v>
      </c>
      <c r="E12749" s="14">
        <f t="shared" si="798"/>
        <v>56515</v>
      </c>
      <c r="F12749" s="3"/>
      <c r="G12749" s="5">
        <v>61949</v>
      </c>
    </row>
    <row r="12750" spans="2:7">
      <c r="B12750" s="24">
        <f t="shared" si="799"/>
        <v>56516</v>
      </c>
      <c r="C12750" s="8" t="b">
        <f t="shared" si="797"/>
        <v>0</v>
      </c>
      <c r="D12750" s="21" t="b">
        <f t="shared" si="796"/>
        <v>0</v>
      </c>
      <c r="E12750" s="14">
        <f t="shared" si="798"/>
        <v>56516</v>
      </c>
      <c r="F12750" s="3"/>
      <c r="G12750" s="5">
        <v>61952</v>
      </c>
    </row>
    <row r="12751" spans="2:7">
      <c r="B12751" s="24">
        <f t="shared" si="799"/>
        <v>56517</v>
      </c>
      <c r="C12751" s="8" t="b">
        <f t="shared" si="797"/>
        <v>0</v>
      </c>
      <c r="D12751" s="21" t="b">
        <f t="shared" si="796"/>
        <v>0</v>
      </c>
      <c r="E12751" s="14">
        <f t="shared" si="798"/>
        <v>56517</v>
      </c>
      <c r="F12751" s="3"/>
      <c r="G12751" s="5">
        <v>61953</v>
      </c>
    </row>
    <row r="12752" spans="2:7">
      <c r="B12752" s="24">
        <f t="shared" si="799"/>
        <v>56518</v>
      </c>
      <c r="C12752" s="8" t="b">
        <f t="shared" si="797"/>
        <v>1</v>
      </c>
      <c r="D12752" s="21" t="b">
        <f t="shared" si="796"/>
        <v>0</v>
      </c>
      <c r="E12752" s="14" t="b">
        <f t="shared" si="798"/>
        <v>0</v>
      </c>
      <c r="F12752" s="3"/>
      <c r="G12752" s="5">
        <v>61954</v>
      </c>
    </row>
    <row r="12753" spans="2:7">
      <c r="B12753" s="24">
        <f t="shared" si="799"/>
        <v>56519</v>
      </c>
      <c r="C12753" s="8" t="b">
        <f t="shared" si="797"/>
        <v>1</v>
      </c>
      <c r="D12753" s="21" t="b">
        <f t="shared" si="796"/>
        <v>0</v>
      </c>
      <c r="E12753" s="14" t="b">
        <f t="shared" si="798"/>
        <v>0</v>
      </c>
      <c r="F12753" s="3"/>
      <c r="G12753" s="5">
        <v>61955</v>
      </c>
    </row>
    <row r="12754" spans="2:7">
      <c r="B12754" s="24">
        <f t="shared" si="799"/>
        <v>56520</v>
      </c>
      <c r="C12754" s="8" t="b">
        <f t="shared" si="797"/>
        <v>0</v>
      </c>
      <c r="D12754" s="21" t="b">
        <f t="shared" si="796"/>
        <v>0</v>
      </c>
      <c r="E12754" s="14">
        <f t="shared" si="798"/>
        <v>56520</v>
      </c>
      <c r="F12754" s="3"/>
      <c r="G12754" s="5">
        <v>61956</v>
      </c>
    </row>
    <row r="12755" spans="2:7">
      <c r="B12755" s="24">
        <f t="shared" si="799"/>
        <v>56521</v>
      </c>
      <c r="C12755" s="8" t="b">
        <f t="shared" si="797"/>
        <v>0</v>
      </c>
      <c r="D12755" s="21" t="b">
        <f t="shared" si="796"/>
        <v>0</v>
      </c>
      <c r="E12755" s="14">
        <f t="shared" si="798"/>
        <v>56521</v>
      </c>
      <c r="F12755" s="3"/>
      <c r="G12755" s="5">
        <v>61959</v>
      </c>
    </row>
    <row r="12756" spans="2:7">
      <c r="B12756" s="24">
        <f t="shared" si="799"/>
        <v>56522</v>
      </c>
      <c r="C12756" s="8" t="b">
        <f t="shared" si="797"/>
        <v>0</v>
      </c>
      <c r="D12756" s="21" t="b">
        <f t="shared" si="796"/>
        <v>0</v>
      </c>
      <c r="E12756" s="14">
        <f t="shared" si="798"/>
        <v>56522</v>
      </c>
      <c r="F12756" s="3"/>
      <c r="G12756" s="5">
        <v>61960</v>
      </c>
    </row>
    <row r="12757" spans="2:7">
      <c r="B12757" s="24">
        <f t="shared" si="799"/>
        <v>56523</v>
      </c>
      <c r="C12757" s="8" t="b">
        <f t="shared" si="797"/>
        <v>0</v>
      </c>
      <c r="D12757" s="21" t="b">
        <f t="shared" si="796"/>
        <v>0</v>
      </c>
      <c r="E12757" s="14">
        <f t="shared" si="798"/>
        <v>56523</v>
      </c>
      <c r="F12757" s="3"/>
      <c r="G12757" s="5">
        <v>61961</v>
      </c>
    </row>
    <row r="12758" spans="2:7">
      <c r="B12758" s="24">
        <f t="shared" si="799"/>
        <v>56524</v>
      </c>
      <c r="C12758" s="8" t="b">
        <f t="shared" si="797"/>
        <v>0</v>
      </c>
      <c r="D12758" s="21" t="b">
        <f t="shared" si="796"/>
        <v>0</v>
      </c>
      <c r="E12758" s="14">
        <f t="shared" si="798"/>
        <v>56524</v>
      </c>
      <c r="F12758" s="3"/>
      <c r="G12758" s="5">
        <v>61962</v>
      </c>
    </row>
    <row r="12759" spans="2:7">
      <c r="B12759" s="24">
        <f t="shared" si="799"/>
        <v>56525</v>
      </c>
      <c r="C12759" s="8" t="b">
        <f t="shared" si="797"/>
        <v>1</v>
      </c>
      <c r="D12759" s="21" t="b">
        <f t="shared" si="796"/>
        <v>0</v>
      </c>
      <c r="E12759" s="14" t="b">
        <f t="shared" si="798"/>
        <v>0</v>
      </c>
      <c r="F12759" s="3"/>
      <c r="G12759" s="5">
        <v>61963</v>
      </c>
    </row>
    <row r="12760" spans="2:7">
      <c r="B12760" s="24">
        <f t="shared" si="799"/>
        <v>56526</v>
      </c>
      <c r="C12760" s="8" t="b">
        <f t="shared" si="797"/>
        <v>1</v>
      </c>
      <c r="D12760" s="21" t="b">
        <f t="shared" si="796"/>
        <v>0</v>
      </c>
      <c r="E12760" s="14" t="b">
        <f t="shared" si="798"/>
        <v>0</v>
      </c>
      <c r="F12760" s="3"/>
      <c r="G12760" s="5">
        <v>61966</v>
      </c>
    </row>
    <row r="12761" spans="2:7">
      <c r="B12761" s="24">
        <f t="shared" si="799"/>
        <v>56527</v>
      </c>
      <c r="C12761" s="8" t="b">
        <f t="shared" si="797"/>
        <v>0</v>
      </c>
      <c r="D12761" s="21" t="b">
        <f t="shared" si="796"/>
        <v>0</v>
      </c>
      <c r="E12761" s="14">
        <f t="shared" si="798"/>
        <v>56527</v>
      </c>
      <c r="F12761" s="3"/>
      <c r="G12761" s="5">
        <v>61967</v>
      </c>
    </row>
    <row r="12762" spans="2:7">
      <c r="B12762" s="24">
        <f t="shared" si="799"/>
        <v>56528</v>
      </c>
      <c r="C12762" s="8" t="b">
        <f t="shared" si="797"/>
        <v>0</v>
      </c>
      <c r="D12762" s="21" t="b">
        <f t="shared" si="796"/>
        <v>0</v>
      </c>
      <c r="E12762" s="14">
        <f t="shared" si="798"/>
        <v>56528</v>
      </c>
      <c r="F12762" s="3"/>
      <c r="G12762" s="5">
        <v>61968</v>
      </c>
    </row>
    <row r="12763" spans="2:7">
      <c r="B12763" s="24">
        <f t="shared" si="799"/>
        <v>56529</v>
      </c>
      <c r="C12763" s="8" t="b">
        <f t="shared" si="797"/>
        <v>0</v>
      </c>
      <c r="D12763" s="21" t="b">
        <f t="shared" si="796"/>
        <v>0</v>
      </c>
      <c r="E12763" s="14">
        <f t="shared" si="798"/>
        <v>56529</v>
      </c>
      <c r="F12763" s="3"/>
      <c r="G12763" s="5">
        <v>61969</v>
      </c>
    </row>
    <row r="12764" spans="2:7">
      <c r="B12764" s="24">
        <f t="shared" si="799"/>
        <v>56530</v>
      </c>
      <c r="C12764" s="8" t="b">
        <f t="shared" si="797"/>
        <v>0</v>
      </c>
      <c r="D12764" s="21" t="b">
        <f t="shared" si="796"/>
        <v>0</v>
      </c>
      <c r="E12764" s="14">
        <f t="shared" si="798"/>
        <v>56530</v>
      </c>
      <c r="F12764" s="3"/>
      <c r="G12764" s="5">
        <v>61970</v>
      </c>
    </row>
    <row r="12765" spans="2:7">
      <c r="B12765" s="24">
        <f t="shared" si="799"/>
        <v>56531</v>
      </c>
      <c r="C12765" s="8" t="b">
        <f t="shared" si="797"/>
        <v>0</v>
      </c>
      <c r="D12765" s="21" t="b">
        <f t="shared" si="796"/>
        <v>0</v>
      </c>
      <c r="E12765" s="14">
        <f t="shared" si="798"/>
        <v>56531</v>
      </c>
      <c r="F12765" s="3"/>
      <c r="G12765" s="5">
        <v>61973</v>
      </c>
    </row>
    <row r="12766" spans="2:7">
      <c r="B12766" s="24">
        <f t="shared" si="799"/>
        <v>56532</v>
      </c>
      <c r="C12766" s="8" t="b">
        <f t="shared" si="797"/>
        <v>1</v>
      </c>
      <c r="D12766" s="21" t="b">
        <f t="shared" si="796"/>
        <v>0</v>
      </c>
      <c r="E12766" s="14" t="b">
        <f t="shared" si="798"/>
        <v>0</v>
      </c>
      <c r="F12766" s="3"/>
      <c r="G12766" s="5">
        <v>61974</v>
      </c>
    </row>
    <row r="12767" spans="2:7">
      <c r="B12767" s="24">
        <f t="shared" si="799"/>
        <v>56533</v>
      </c>
      <c r="C12767" s="8" t="b">
        <f t="shared" si="797"/>
        <v>1</v>
      </c>
      <c r="D12767" s="21" t="b">
        <f t="shared" si="796"/>
        <v>0</v>
      </c>
      <c r="E12767" s="14" t="b">
        <f t="shared" si="798"/>
        <v>0</v>
      </c>
      <c r="F12767" s="3"/>
      <c r="G12767" s="5">
        <v>61975</v>
      </c>
    </row>
    <row r="12768" spans="2:7">
      <c r="B12768" s="24">
        <f t="shared" si="799"/>
        <v>56534</v>
      </c>
      <c r="C12768" s="8" t="b">
        <f t="shared" si="797"/>
        <v>0</v>
      </c>
      <c r="D12768" s="21" t="b">
        <f t="shared" si="796"/>
        <v>0</v>
      </c>
      <c r="E12768" s="14">
        <f t="shared" si="798"/>
        <v>56534</v>
      </c>
      <c r="F12768" s="3"/>
      <c r="G12768" s="5">
        <v>61976</v>
      </c>
    </row>
    <row r="12769" spans="2:7">
      <c r="B12769" s="24">
        <f t="shared" si="799"/>
        <v>56535</v>
      </c>
      <c r="C12769" s="8" t="b">
        <f t="shared" si="797"/>
        <v>0</v>
      </c>
      <c r="D12769" s="21" t="b">
        <f t="shared" si="796"/>
        <v>0</v>
      </c>
      <c r="E12769" s="14">
        <f t="shared" si="798"/>
        <v>56535</v>
      </c>
      <c r="F12769" s="3"/>
      <c r="G12769" s="5">
        <v>61977</v>
      </c>
    </row>
    <row r="12770" spans="2:7">
      <c r="B12770" s="24">
        <f t="shared" si="799"/>
        <v>56536</v>
      </c>
      <c r="C12770" s="8" t="b">
        <f t="shared" si="797"/>
        <v>0</v>
      </c>
      <c r="D12770" s="21" t="b">
        <f t="shared" si="796"/>
        <v>0</v>
      </c>
      <c r="E12770" s="14">
        <f t="shared" si="798"/>
        <v>56536</v>
      </c>
      <c r="F12770" s="3"/>
      <c r="G12770" s="5">
        <v>61980</v>
      </c>
    </row>
    <row r="12771" spans="2:7">
      <c r="B12771" s="24">
        <f t="shared" si="799"/>
        <v>56537</v>
      </c>
      <c r="C12771" s="8" t="b">
        <f t="shared" si="797"/>
        <v>0</v>
      </c>
      <c r="D12771" s="21" t="b">
        <f t="shared" si="796"/>
        <v>0</v>
      </c>
      <c r="E12771" s="14">
        <f t="shared" si="798"/>
        <v>56537</v>
      </c>
      <c r="F12771" s="3"/>
      <c r="G12771" s="5">
        <v>61981</v>
      </c>
    </row>
    <row r="12772" spans="2:7">
      <c r="B12772" s="24">
        <f t="shared" si="799"/>
        <v>56538</v>
      </c>
      <c r="C12772" s="8" t="b">
        <f t="shared" si="797"/>
        <v>0</v>
      </c>
      <c r="D12772" s="21" t="b">
        <f t="shared" si="796"/>
        <v>0</v>
      </c>
      <c r="E12772" s="14">
        <f t="shared" si="798"/>
        <v>56538</v>
      </c>
      <c r="F12772" s="3"/>
      <c r="G12772" s="5">
        <v>61982</v>
      </c>
    </row>
    <row r="12773" spans="2:7">
      <c r="B12773" s="24">
        <f t="shared" si="799"/>
        <v>56539</v>
      </c>
      <c r="C12773" s="8" t="b">
        <f t="shared" si="797"/>
        <v>1</v>
      </c>
      <c r="D12773" s="21" t="b">
        <f t="shared" si="796"/>
        <v>0</v>
      </c>
      <c r="E12773" s="14" t="b">
        <f t="shared" si="798"/>
        <v>0</v>
      </c>
      <c r="F12773" s="3"/>
      <c r="G12773" s="5">
        <v>61983</v>
      </c>
    </row>
    <row r="12774" spans="2:7">
      <c r="B12774" s="24">
        <f t="shared" si="799"/>
        <v>56540</v>
      </c>
      <c r="C12774" s="8" t="b">
        <f t="shared" si="797"/>
        <v>1</v>
      </c>
      <c r="D12774" s="21" t="b">
        <f t="shared" si="796"/>
        <v>0</v>
      </c>
      <c r="E12774" s="14" t="b">
        <f t="shared" si="798"/>
        <v>0</v>
      </c>
      <c r="F12774" s="3"/>
      <c r="G12774" s="5">
        <v>61984</v>
      </c>
    </row>
    <row r="12775" spans="2:7">
      <c r="B12775" s="24">
        <f t="shared" si="799"/>
        <v>56541</v>
      </c>
      <c r="C12775" s="8" t="b">
        <f t="shared" si="797"/>
        <v>0</v>
      </c>
      <c r="D12775" s="21" t="b">
        <f t="shared" si="796"/>
        <v>0</v>
      </c>
      <c r="E12775" s="14">
        <f t="shared" si="798"/>
        <v>56541</v>
      </c>
      <c r="F12775" s="3"/>
      <c r="G12775" s="5">
        <v>61987</v>
      </c>
    </row>
    <row r="12776" spans="2:7">
      <c r="B12776" s="24">
        <f t="shared" si="799"/>
        <v>56542</v>
      </c>
      <c r="C12776" s="8" t="b">
        <f t="shared" si="797"/>
        <v>0</v>
      </c>
      <c r="D12776" s="21" t="b">
        <f t="shared" si="796"/>
        <v>0</v>
      </c>
      <c r="E12776" s="14">
        <f t="shared" si="798"/>
        <v>56542</v>
      </c>
      <c r="F12776" s="3"/>
      <c r="G12776" s="5">
        <v>61988</v>
      </c>
    </row>
    <row r="12777" spans="2:7">
      <c r="B12777" s="24">
        <f t="shared" si="799"/>
        <v>56543</v>
      </c>
      <c r="C12777" s="8" t="b">
        <f t="shared" si="797"/>
        <v>0</v>
      </c>
      <c r="D12777" s="21" t="b">
        <f t="shared" si="796"/>
        <v>0</v>
      </c>
      <c r="E12777" s="14">
        <f t="shared" si="798"/>
        <v>56543</v>
      </c>
      <c r="F12777" s="3"/>
      <c r="G12777" s="5">
        <v>61989</v>
      </c>
    </row>
    <row r="12778" spans="2:7">
      <c r="B12778" s="24">
        <f t="shared" si="799"/>
        <v>56544</v>
      </c>
      <c r="C12778" s="8" t="b">
        <f t="shared" si="797"/>
        <v>0</v>
      </c>
      <c r="D12778" s="21" t="b">
        <f t="shared" si="796"/>
        <v>0</v>
      </c>
      <c r="E12778" s="14">
        <f t="shared" si="798"/>
        <v>56544</v>
      </c>
      <c r="F12778" s="3"/>
      <c r="G12778" s="5">
        <v>61990</v>
      </c>
    </row>
    <row r="12779" spans="2:7">
      <c r="B12779" s="24">
        <f t="shared" si="799"/>
        <v>56545</v>
      </c>
      <c r="C12779" s="8" t="b">
        <f t="shared" si="797"/>
        <v>0</v>
      </c>
      <c r="D12779" s="21" t="b">
        <f t="shared" si="796"/>
        <v>0</v>
      </c>
      <c r="E12779" s="14">
        <f t="shared" si="798"/>
        <v>56545</v>
      </c>
      <c r="F12779" s="3"/>
      <c r="G12779" s="5">
        <v>61991</v>
      </c>
    </row>
    <row r="12780" spans="2:7">
      <c r="B12780" s="24">
        <f t="shared" si="799"/>
        <v>56546</v>
      </c>
      <c r="C12780" s="8" t="b">
        <f t="shared" si="797"/>
        <v>1</v>
      </c>
      <c r="D12780" s="21" t="b">
        <f t="shared" si="796"/>
        <v>0</v>
      </c>
      <c r="E12780" s="14" t="b">
        <f t="shared" si="798"/>
        <v>0</v>
      </c>
      <c r="F12780" s="3"/>
      <c r="G12780" s="5">
        <v>61994</v>
      </c>
    </row>
    <row r="12781" spans="2:7">
      <c r="B12781" s="24">
        <f t="shared" si="799"/>
        <v>56547</v>
      </c>
      <c r="C12781" s="8" t="b">
        <f t="shared" si="797"/>
        <v>1</v>
      </c>
      <c r="D12781" s="21" t="b">
        <f t="shared" si="796"/>
        <v>0</v>
      </c>
      <c r="E12781" s="14" t="b">
        <f t="shared" si="798"/>
        <v>0</v>
      </c>
      <c r="F12781" s="3"/>
      <c r="G12781" s="5">
        <v>61995</v>
      </c>
    </row>
    <row r="12782" spans="2:7">
      <c r="B12782" s="24">
        <f t="shared" si="799"/>
        <v>56548</v>
      </c>
      <c r="C12782" s="8" t="b">
        <f t="shared" si="797"/>
        <v>0</v>
      </c>
      <c r="D12782" s="21" t="b">
        <f t="shared" si="796"/>
        <v>0</v>
      </c>
      <c r="E12782" s="14">
        <f t="shared" si="798"/>
        <v>56548</v>
      </c>
      <c r="F12782" s="3"/>
      <c r="G12782" s="5">
        <v>61996</v>
      </c>
    </row>
    <row r="12783" spans="2:7">
      <c r="B12783" s="24">
        <f t="shared" si="799"/>
        <v>56549</v>
      </c>
      <c r="C12783" s="8" t="b">
        <f t="shared" si="797"/>
        <v>0</v>
      </c>
      <c r="D12783" s="21" t="b">
        <f t="shared" si="796"/>
        <v>0</v>
      </c>
      <c r="E12783" s="14">
        <f t="shared" si="798"/>
        <v>56549</v>
      </c>
      <c r="F12783" s="3"/>
      <c r="G12783" s="5">
        <v>61997</v>
      </c>
    </row>
    <row r="12784" spans="2:7">
      <c r="B12784" s="24">
        <f t="shared" si="799"/>
        <v>56550</v>
      </c>
      <c r="C12784" s="8" t="b">
        <f t="shared" si="797"/>
        <v>0</v>
      </c>
      <c r="D12784" s="21" t="b">
        <f t="shared" si="796"/>
        <v>0</v>
      </c>
      <c r="E12784" s="14">
        <f t="shared" si="798"/>
        <v>56550</v>
      </c>
      <c r="F12784" s="3"/>
      <c r="G12784" s="5">
        <v>61998</v>
      </c>
    </row>
    <row r="12785" spans="2:7">
      <c r="B12785" s="24">
        <f t="shared" si="799"/>
        <v>56551</v>
      </c>
      <c r="C12785" s="8" t="b">
        <f t="shared" si="797"/>
        <v>0</v>
      </c>
      <c r="D12785" s="21" t="b">
        <f t="shared" si="796"/>
        <v>0</v>
      </c>
      <c r="E12785" s="14">
        <f t="shared" si="798"/>
        <v>56551</v>
      </c>
      <c r="F12785" s="3"/>
      <c r="G12785" s="5">
        <v>62001</v>
      </c>
    </row>
    <row r="12786" spans="2:7">
      <c r="B12786" s="24">
        <f t="shared" si="799"/>
        <v>56552</v>
      </c>
      <c r="C12786" s="8" t="b">
        <f t="shared" si="797"/>
        <v>0</v>
      </c>
      <c r="D12786" s="21" t="b">
        <f t="shared" si="796"/>
        <v>0</v>
      </c>
      <c r="E12786" s="14">
        <f t="shared" si="798"/>
        <v>56552</v>
      </c>
      <c r="F12786" s="3"/>
      <c r="G12786" s="5">
        <v>62002</v>
      </c>
    </row>
    <row r="12787" spans="2:7">
      <c r="B12787" s="24">
        <f t="shared" si="799"/>
        <v>56553</v>
      </c>
      <c r="C12787" s="8" t="b">
        <f t="shared" si="797"/>
        <v>1</v>
      </c>
      <c r="D12787" s="21" t="b">
        <f t="shared" si="796"/>
        <v>0</v>
      </c>
      <c r="E12787" s="14" t="b">
        <f t="shared" si="798"/>
        <v>0</v>
      </c>
      <c r="F12787" s="3"/>
      <c r="G12787" s="5">
        <v>62003</v>
      </c>
    </row>
    <row r="12788" spans="2:7">
      <c r="B12788" s="24">
        <f t="shared" si="799"/>
        <v>56554</v>
      </c>
      <c r="C12788" s="8" t="b">
        <f t="shared" si="797"/>
        <v>1</v>
      </c>
      <c r="D12788" s="21" t="b">
        <f t="shared" si="796"/>
        <v>0</v>
      </c>
      <c r="E12788" s="14" t="b">
        <f t="shared" si="798"/>
        <v>0</v>
      </c>
      <c r="F12788" s="3"/>
      <c r="G12788" s="5">
        <v>62004</v>
      </c>
    </row>
    <row r="12789" spans="2:7">
      <c r="B12789" s="24">
        <f t="shared" si="799"/>
        <v>56555</v>
      </c>
      <c r="C12789" s="8" t="b">
        <f t="shared" si="797"/>
        <v>0</v>
      </c>
      <c r="D12789" s="21" t="b">
        <f t="shared" si="796"/>
        <v>0</v>
      </c>
      <c r="E12789" s="14">
        <f t="shared" si="798"/>
        <v>56555</v>
      </c>
      <c r="F12789" s="3"/>
      <c r="G12789" s="5">
        <v>62005</v>
      </c>
    </row>
    <row r="12790" spans="2:7">
      <c r="B12790" s="24">
        <f t="shared" si="799"/>
        <v>56556</v>
      </c>
      <c r="C12790" s="8" t="b">
        <f t="shared" si="797"/>
        <v>0</v>
      </c>
      <c r="D12790" s="21" t="b">
        <f t="shared" si="796"/>
        <v>0</v>
      </c>
      <c r="E12790" s="14">
        <f t="shared" si="798"/>
        <v>56556</v>
      </c>
      <c r="F12790" s="3"/>
      <c r="G12790" s="5">
        <v>62008</v>
      </c>
    </row>
    <row r="12791" spans="2:7">
      <c r="B12791" s="24">
        <f t="shared" si="799"/>
        <v>56557</v>
      </c>
      <c r="C12791" s="8" t="b">
        <f t="shared" si="797"/>
        <v>0</v>
      </c>
      <c r="D12791" s="21" t="b">
        <f t="shared" si="796"/>
        <v>0</v>
      </c>
      <c r="E12791" s="14">
        <f t="shared" si="798"/>
        <v>56557</v>
      </c>
      <c r="F12791" s="3"/>
      <c r="G12791" s="5">
        <v>62009</v>
      </c>
    </row>
    <row r="12792" spans="2:7">
      <c r="B12792" s="24">
        <f t="shared" si="799"/>
        <v>56558</v>
      </c>
      <c r="C12792" s="8" t="b">
        <f t="shared" si="797"/>
        <v>0</v>
      </c>
      <c r="D12792" s="21" t="b">
        <f t="shared" si="796"/>
        <v>0</v>
      </c>
      <c r="E12792" s="14">
        <f t="shared" si="798"/>
        <v>56558</v>
      </c>
      <c r="F12792" s="3"/>
      <c r="G12792" s="5">
        <v>62010</v>
      </c>
    </row>
    <row r="12793" spans="2:7">
      <c r="B12793" s="24">
        <f t="shared" si="799"/>
        <v>56559</v>
      </c>
      <c r="C12793" s="8" t="b">
        <f t="shared" si="797"/>
        <v>0</v>
      </c>
      <c r="D12793" s="21" t="b">
        <f t="shared" si="796"/>
        <v>0</v>
      </c>
      <c r="E12793" s="14">
        <f t="shared" si="798"/>
        <v>56559</v>
      </c>
      <c r="F12793" s="3"/>
      <c r="G12793" s="5">
        <v>62011</v>
      </c>
    </row>
    <row r="12794" spans="2:7">
      <c r="B12794" s="24">
        <f t="shared" si="799"/>
        <v>56560</v>
      </c>
      <c r="C12794" s="8" t="b">
        <f t="shared" si="797"/>
        <v>1</v>
      </c>
      <c r="D12794" s="21" t="b">
        <f t="shared" si="796"/>
        <v>0</v>
      </c>
      <c r="E12794" s="14" t="b">
        <f t="shared" si="798"/>
        <v>0</v>
      </c>
      <c r="F12794" s="3"/>
      <c r="G12794" s="5">
        <v>62012</v>
      </c>
    </row>
    <row r="12795" spans="2:7">
      <c r="B12795" s="24">
        <f t="shared" si="799"/>
        <v>56561</v>
      </c>
      <c r="C12795" s="8" t="b">
        <f t="shared" si="797"/>
        <v>1</v>
      </c>
      <c r="D12795" s="21" t="b">
        <f t="shared" si="796"/>
        <v>0</v>
      </c>
      <c r="E12795" s="14" t="b">
        <f t="shared" si="798"/>
        <v>0</v>
      </c>
      <c r="F12795" s="3"/>
      <c r="G12795" s="5">
        <v>62015</v>
      </c>
    </row>
    <row r="12796" spans="2:7">
      <c r="B12796" s="24">
        <f t="shared" si="799"/>
        <v>56562</v>
      </c>
      <c r="C12796" s="8" t="b">
        <f t="shared" si="797"/>
        <v>0</v>
      </c>
      <c r="D12796" s="21" t="b">
        <f t="shared" si="796"/>
        <v>0</v>
      </c>
      <c r="E12796" s="14">
        <f t="shared" si="798"/>
        <v>56562</v>
      </c>
      <c r="F12796" s="3"/>
      <c r="G12796" s="5">
        <v>62016</v>
      </c>
    </row>
    <row r="12797" spans="2:7">
      <c r="B12797" s="24">
        <f t="shared" si="799"/>
        <v>56563</v>
      </c>
      <c r="C12797" s="8" t="b">
        <f t="shared" si="797"/>
        <v>0</v>
      </c>
      <c r="D12797" s="21" t="b">
        <f t="shared" si="796"/>
        <v>0</v>
      </c>
      <c r="E12797" s="14">
        <f t="shared" si="798"/>
        <v>56563</v>
      </c>
      <c r="F12797" s="3"/>
      <c r="G12797" s="5">
        <v>62017</v>
      </c>
    </row>
    <row r="12798" spans="2:7">
      <c r="B12798" s="24">
        <f t="shared" si="799"/>
        <v>56564</v>
      </c>
      <c r="C12798" s="8" t="b">
        <f t="shared" si="797"/>
        <v>0</v>
      </c>
      <c r="D12798" s="21" t="b">
        <f t="shared" si="796"/>
        <v>0</v>
      </c>
      <c r="E12798" s="14">
        <f t="shared" si="798"/>
        <v>56564</v>
      </c>
      <c r="F12798" s="3"/>
      <c r="G12798" s="5">
        <v>62018</v>
      </c>
    </row>
    <row r="12799" spans="2:7">
      <c r="B12799" s="24">
        <f t="shared" si="799"/>
        <v>56565</v>
      </c>
      <c r="C12799" s="8" t="b">
        <f t="shared" si="797"/>
        <v>0</v>
      </c>
      <c r="D12799" s="21" t="b">
        <f t="shared" si="796"/>
        <v>0</v>
      </c>
      <c r="E12799" s="14">
        <f t="shared" si="798"/>
        <v>56565</v>
      </c>
      <c r="F12799" s="3"/>
      <c r="G12799" s="5">
        <v>62019</v>
      </c>
    </row>
    <row r="12800" spans="2:7">
      <c r="B12800" s="24">
        <f t="shared" si="799"/>
        <v>56566</v>
      </c>
      <c r="C12800" s="8" t="b">
        <f t="shared" si="797"/>
        <v>0</v>
      </c>
      <c r="D12800" s="21" t="b">
        <f t="shared" si="796"/>
        <v>0</v>
      </c>
      <c r="E12800" s="14">
        <f t="shared" si="798"/>
        <v>56566</v>
      </c>
      <c r="F12800" s="3"/>
      <c r="G12800" s="5">
        <v>62022</v>
      </c>
    </row>
    <row r="12801" spans="2:7">
      <c r="B12801" s="24">
        <f t="shared" si="799"/>
        <v>56567</v>
      </c>
      <c r="C12801" s="8" t="b">
        <f t="shared" si="797"/>
        <v>1</v>
      </c>
      <c r="D12801" s="21" t="b">
        <f t="shared" si="796"/>
        <v>0</v>
      </c>
      <c r="E12801" s="14" t="b">
        <f t="shared" si="798"/>
        <v>0</v>
      </c>
      <c r="F12801" s="3"/>
      <c r="G12801" s="5">
        <v>62023</v>
      </c>
    </row>
    <row r="12802" spans="2:7">
      <c r="B12802" s="24">
        <f t="shared" si="799"/>
        <v>56568</v>
      </c>
      <c r="C12802" s="8" t="b">
        <f t="shared" si="797"/>
        <v>1</v>
      </c>
      <c r="D12802" s="21" t="b">
        <f t="shared" si="796"/>
        <v>0</v>
      </c>
      <c r="E12802" s="14" t="b">
        <f t="shared" si="798"/>
        <v>0</v>
      </c>
      <c r="F12802" s="3"/>
      <c r="G12802" s="5">
        <v>62024</v>
      </c>
    </row>
    <row r="12803" spans="2:7">
      <c r="B12803" s="24">
        <f t="shared" si="799"/>
        <v>56569</v>
      </c>
      <c r="C12803" s="8" t="b">
        <f t="shared" si="797"/>
        <v>0</v>
      </c>
      <c r="D12803" s="21" t="b">
        <f t="shared" ref="D12803:D12866" si="800">IF(TYPE(VLOOKUP(B12803,Holidays,1,0))&lt;&gt;1,FALSE,TRUE)</f>
        <v>0</v>
      </c>
      <c r="E12803" s="14">
        <f t="shared" si="798"/>
        <v>56569</v>
      </c>
      <c r="F12803" s="3"/>
      <c r="G12803" s="5">
        <v>62025</v>
      </c>
    </row>
    <row r="12804" spans="2:7">
      <c r="B12804" s="24">
        <f t="shared" si="799"/>
        <v>56570</v>
      </c>
      <c r="C12804" s="8" t="b">
        <f t="shared" ref="C12804:C12867" si="801">IF(WEEKDAY(B12804,2)&gt;5,TRUE)</f>
        <v>0</v>
      </c>
      <c r="D12804" s="21" t="b">
        <f t="shared" si="800"/>
        <v>0</v>
      </c>
      <c r="E12804" s="14">
        <f t="shared" ref="E12804:E12867" si="802">IF(OR(C12804,D12804),FALSE,B12804)</f>
        <v>56570</v>
      </c>
      <c r="F12804" s="3"/>
      <c r="G12804" s="5">
        <v>62026</v>
      </c>
    </row>
    <row r="12805" spans="2:7">
      <c r="B12805" s="24">
        <f t="shared" ref="B12805:B12868" si="803">B12804+1</f>
        <v>56571</v>
      </c>
      <c r="C12805" s="8" t="b">
        <f t="shared" si="801"/>
        <v>0</v>
      </c>
      <c r="D12805" s="21" t="b">
        <f t="shared" si="800"/>
        <v>0</v>
      </c>
      <c r="E12805" s="14">
        <f t="shared" si="802"/>
        <v>56571</v>
      </c>
      <c r="F12805" s="3"/>
      <c r="G12805" s="5">
        <v>62029</v>
      </c>
    </row>
    <row r="12806" spans="2:7">
      <c r="B12806" s="24">
        <f t="shared" si="803"/>
        <v>56572</v>
      </c>
      <c r="C12806" s="8" t="b">
        <f t="shared" si="801"/>
        <v>0</v>
      </c>
      <c r="D12806" s="21" t="b">
        <f t="shared" si="800"/>
        <v>0</v>
      </c>
      <c r="E12806" s="14">
        <f t="shared" si="802"/>
        <v>56572</v>
      </c>
      <c r="F12806" s="3"/>
      <c r="G12806" s="5">
        <v>62030</v>
      </c>
    </row>
    <row r="12807" spans="2:7">
      <c r="B12807" s="24">
        <f t="shared" si="803"/>
        <v>56573</v>
      </c>
      <c r="C12807" s="8" t="b">
        <f t="shared" si="801"/>
        <v>0</v>
      </c>
      <c r="D12807" s="21" t="b">
        <f t="shared" si="800"/>
        <v>0</v>
      </c>
      <c r="E12807" s="14">
        <f t="shared" si="802"/>
        <v>56573</v>
      </c>
      <c r="F12807" s="3"/>
      <c r="G12807" s="5">
        <v>62031</v>
      </c>
    </row>
    <row r="12808" spans="2:7">
      <c r="B12808" s="24">
        <f t="shared" si="803"/>
        <v>56574</v>
      </c>
      <c r="C12808" s="8" t="b">
        <f t="shared" si="801"/>
        <v>1</v>
      </c>
      <c r="D12808" s="21" t="b">
        <f t="shared" si="800"/>
        <v>0</v>
      </c>
      <c r="E12808" s="14" t="b">
        <f t="shared" si="802"/>
        <v>0</v>
      </c>
      <c r="F12808" s="3"/>
      <c r="G12808" s="5">
        <v>62032</v>
      </c>
    </row>
    <row r="12809" spans="2:7">
      <c r="B12809" s="24">
        <f t="shared" si="803"/>
        <v>56575</v>
      </c>
      <c r="C12809" s="8" t="b">
        <f t="shared" si="801"/>
        <v>1</v>
      </c>
      <c r="D12809" s="21" t="b">
        <f t="shared" si="800"/>
        <v>0</v>
      </c>
      <c r="E12809" s="14" t="b">
        <f t="shared" si="802"/>
        <v>0</v>
      </c>
      <c r="F12809" s="3"/>
      <c r="G12809" s="5">
        <v>62033</v>
      </c>
    </row>
    <row r="12810" spans="2:7">
      <c r="B12810" s="24">
        <f t="shared" si="803"/>
        <v>56576</v>
      </c>
      <c r="C12810" s="8" t="b">
        <f t="shared" si="801"/>
        <v>0</v>
      </c>
      <c r="D12810" s="21" t="b">
        <f t="shared" si="800"/>
        <v>0</v>
      </c>
      <c r="E12810" s="14">
        <f t="shared" si="802"/>
        <v>56576</v>
      </c>
      <c r="F12810" s="3"/>
      <c r="G12810" s="5">
        <v>62036</v>
      </c>
    </row>
    <row r="12811" spans="2:7">
      <c r="B12811" s="24">
        <f t="shared" si="803"/>
        <v>56577</v>
      </c>
      <c r="C12811" s="8" t="b">
        <f t="shared" si="801"/>
        <v>0</v>
      </c>
      <c r="D12811" s="21" t="b">
        <f t="shared" si="800"/>
        <v>0</v>
      </c>
      <c r="E12811" s="14">
        <f t="shared" si="802"/>
        <v>56577</v>
      </c>
      <c r="F12811" s="3"/>
      <c r="G12811" s="5">
        <v>62037</v>
      </c>
    </row>
    <row r="12812" spans="2:7">
      <c r="B12812" s="24">
        <f t="shared" si="803"/>
        <v>56578</v>
      </c>
      <c r="C12812" s="8" t="b">
        <f t="shared" si="801"/>
        <v>0</v>
      </c>
      <c r="D12812" s="21" t="b">
        <f t="shared" si="800"/>
        <v>0</v>
      </c>
      <c r="E12812" s="14">
        <f t="shared" si="802"/>
        <v>56578</v>
      </c>
      <c r="F12812" s="3"/>
      <c r="G12812" s="5">
        <v>62038</v>
      </c>
    </row>
    <row r="12813" spans="2:7">
      <c r="B12813" s="24">
        <f t="shared" si="803"/>
        <v>56579</v>
      </c>
      <c r="C12813" s="8" t="b">
        <f t="shared" si="801"/>
        <v>0</v>
      </c>
      <c r="D12813" s="21" t="b">
        <f t="shared" si="800"/>
        <v>0</v>
      </c>
      <c r="E12813" s="14">
        <f t="shared" si="802"/>
        <v>56579</v>
      </c>
      <c r="F12813" s="3"/>
      <c r="G12813" s="5">
        <v>62039</v>
      </c>
    </row>
    <row r="12814" spans="2:7">
      <c r="B12814" s="24">
        <f t="shared" si="803"/>
        <v>56580</v>
      </c>
      <c r="C12814" s="8" t="b">
        <f t="shared" si="801"/>
        <v>0</v>
      </c>
      <c r="D12814" s="21" t="b">
        <f t="shared" si="800"/>
        <v>0</v>
      </c>
      <c r="E12814" s="14">
        <f t="shared" si="802"/>
        <v>56580</v>
      </c>
      <c r="F12814" s="3"/>
      <c r="G12814" s="5">
        <v>62040</v>
      </c>
    </row>
    <row r="12815" spans="2:7">
      <c r="B12815" s="24">
        <f t="shared" si="803"/>
        <v>56581</v>
      </c>
      <c r="C12815" s="8" t="b">
        <f t="shared" si="801"/>
        <v>1</v>
      </c>
      <c r="D12815" s="21" t="b">
        <f t="shared" si="800"/>
        <v>0</v>
      </c>
      <c r="E12815" s="14" t="b">
        <f t="shared" si="802"/>
        <v>0</v>
      </c>
      <c r="F12815" s="3"/>
      <c r="G12815" s="5">
        <v>62043</v>
      </c>
    </row>
    <row r="12816" spans="2:7">
      <c r="B12816" s="24">
        <f t="shared" si="803"/>
        <v>56582</v>
      </c>
      <c r="C12816" s="8" t="b">
        <f t="shared" si="801"/>
        <v>1</v>
      </c>
      <c r="D12816" s="21" t="b">
        <f t="shared" si="800"/>
        <v>0</v>
      </c>
      <c r="E12816" s="14" t="b">
        <f t="shared" si="802"/>
        <v>0</v>
      </c>
      <c r="F12816" s="3"/>
      <c r="G12816" s="5">
        <v>62044</v>
      </c>
    </row>
    <row r="12817" spans="2:7">
      <c r="B12817" s="24">
        <f t="shared" si="803"/>
        <v>56583</v>
      </c>
      <c r="C12817" s="8" t="b">
        <f t="shared" si="801"/>
        <v>0</v>
      </c>
      <c r="D12817" s="21" t="b">
        <f t="shared" si="800"/>
        <v>0</v>
      </c>
      <c r="E12817" s="14">
        <f t="shared" si="802"/>
        <v>56583</v>
      </c>
      <c r="F12817" s="3"/>
      <c r="G12817" s="5">
        <v>62045</v>
      </c>
    </row>
    <row r="12818" spans="2:7">
      <c r="B12818" s="24">
        <f t="shared" si="803"/>
        <v>56584</v>
      </c>
      <c r="C12818" s="8" t="b">
        <f t="shared" si="801"/>
        <v>0</v>
      </c>
      <c r="D12818" s="21" t="b">
        <f t="shared" si="800"/>
        <v>0</v>
      </c>
      <c r="E12818" s="14">
        <f t="shared" si="802"/>
        <v>56584</v>
      </c>
      <c r="F12818" s="3"/>
      <c r="G12818" s="5">
        <v>62046</v>
      </c>
    </row>
    <row r="12819" spans="2:7">
      <c r="B12819" s="24">
        <f t="shared" si="803"/>
        <v>56585</v>
      </c>
      <c r="C12819" s="8" t="b">
        <f t="shared" si="801"/>
        <v>0</v>
      </c>
      <c r="D12819" s="21" t="b">
        <f t="shared" si="800"/>
        <v>0</v>
      </c>
      <c r="E12819" s="14">
        <f t="shared" si="802"/>
        <v>56585</v>
      </c>
      <c r="F12819" s="3"/>
      <c r="G12819" s="5">
        <v>62047</v>
      </c>
    </row>
    <row r="12820" spans="2:7">
      <c r="B12820" s="24">
        <f t="shared" si="803"/>
        <v>56586</v>
      </c>
      <c r="C12820" s="8" t="b">
        <f t="shared" si="801"/>
        <v>0</v>
      </c>
      <c r="D12820" s="21" t="b">
        <f t="shared" si="800"/>
        <v>0</v>
      </c>
      <c r="E12820" s="14">
        <f t="shared" si="802"/>
        <v>56586</v>
      </c>
      <c r="F12820" s="3"/>
      <c r="G12820" s="5">
        <v>62050</v>
      </c>
    </row>
    <row r="12821" spans="2:7">
      <c r="B12821" s="24">
        <f t="shared" si="803"/>
        <v>56587</v>
      </c>
      <c r="C12821" s="8" t="b">
        <f t="shared" si="801"/>
        <v>0</v>
      </c>
      <c r="D12821" s="21" t="b">
        <f t="shared" si="800"/>
        <v>0</v>
      </c>
      <c r="E12821" s="14">
        <f t="shared" si="802"/>
        <v>56587</v>
      </c>
      <c r="F12821" s="3"/>
      <c r="G12821" s="5">
        <v>62051</v>
      </c>
    </row>
    <row r="12822" spans="2:7">
      <c r="B12822" s="24">
        <f t="shared" si="803"/>
        <v>56588</v>
      </c>
      <c r="C12822" s="8" t="b">
        <f t="shared" si="801"/>
        <v>1</v>
      </c>
      <c r="D12822" s="21" t="b">
        <f t="shared" si="800"/>
        <v>0</v>
      </c>
      <c r="E12822" s="14" t="b">
        <f t="shared" si="802"/>
        <v>0</v>
      </c>
      <c r="F12822" s="3"/>
      <c r="G12822" s="5">
        <v>62052</v>
      </c>
    </row>
    <row r="12823" spans="2:7">
      <c r="B12823" s="24">
        <f t="shared" si="803"/>
        <v>56589</v>
      </c>
      <c r="C12823" s="8" t="b">
        <f t="shared" si="801"/>
        <v>1</v>
      </c>
      <c r="D12823" s="21" t="b">
        <f t="shared" si="800"/>
        <v>0</v>
      </c>
      <c r="E12823" s="14" t="b">
        <f t="shared" si="802"/>
        <v>0</v>
      </c>
      <c r="F12823" s="3"/>
      <c r="G12823" s="5">
        <v>62053</v>
      </c>
    </row>
    <row r="12824" spans="2:7">
      <c r="B12824" s="24">
        <f t="shared" si="803"/>
        <v>56590</v>
      </c>
      <c r="C12824" s="8" t="b">
        <f t="shared" si="801"/>
        <v>0</v>
      </c>
      <c r="D12824" s="21" t="b">
        <f t="shared" si="800"/>
        <v>0</v>
      </c>
      <c r="E12824" s="14">
        <f t="shared" si="802"/>
        <v>56590</v>
      </c>
      <c r="F12824" s="3"/>
      <c r="G12824" s="5">
        <v>62054</v>
      </c>
    </row>
    <row r="12825" spans="2:7">
      <c r="B12825" s="24">
        <f t="shared" si="803"/>
        <v>56591</v>
      </c>
      <c r="C12825" s="8" t="b">
        <f t="shared" si="801"/>
        <v>0</v>
      </c>
      <c r="D12825" s="21" t="b">
        <f t="shared" si="800"/>
        <v>0</v>
      </c>
      <c r="E12825" s="14">
        <f t="shared" si="802"/>
        <v>56591</v>
      </c>
      <c r="F12825" s="3"/>
      <c r="G12825" s="5">
        <v>62057</v>
      </c>
    </row>
    <row r="12826" spans="2:7">
      <c r="B12826" s="24">
        <f t="shared" si="803"/>
        <v>56592</v>
      </c>
      <c r="C12826" s="8" t="b">
        <f t="shared" si="801"/>
        <v>0</v>
      </c>
      <c r="D12826" s="21" t="b">
        <f t="shared" si="800"/>
        <v>0</v>
      </c>
      <c r="E12826" s="14">
        <f t="shared" si="802"/>
        <v>56592</v>
      </c>
      <c r="F12826" s="3"/>
      <c r="G12826" s="5">
        <v>62058</v>
      </c>
    </row>
    <row r="12827" spans="2:7">
      <c r="B12827" s="24">
        <f t="shared" si="803"/>
        <v>56593</v>
      </c>
      <c r="C12827" s="8" t="b">
        <f t="shared" si="801"/>
        <v>0</v>
      </c>
      <c r="D12827" s="21" t="b">
        <f t="shared" si="800"/>
        <v>0</v>
      </c>
      <c r="E12827" s="14">
        <f t="shared" si="802"/>
        <v>56593</v>
      </c>
      <c r="F12827" s="3"/>
      <c r="G12827" s="5">
        <v>62059</v>
      </c>
    </row>
    <row r="12828" spans="2:7">
      <c r="B12828" s="24">
        <f t="shared" si="803"/>
        <v>56594</v>
      </c>
      <c r="C12828" s="8" t="b">
        <f t="shared" si="801"/>
        <v>0</v>
      </c>
      <c r="D12828" s="21" t="b">
        <f t="shared" si="800"/>
        <v>0</v>
      </c>
      <c r="E12828" s="14">
        <f t="shared" si="802"/>
        <v>56594</v>
      </c>
      <c r="F12828" s="3"/>
      <c r="G12828" s="5">
        <v>62060</v>
      </c>
    </row>
    <row r="12829" spans="2:7">
      <c r="B12829" s="24">
        <f t="shared" si="803"/>
        <v>56595</v>
      </c>
      <c r="C12829" s="8" t="b">
        <f t="shared" si="801"/>
        <v>1</v>
      </c>
      <c r="D12829" s="21" t="b">
        <f t="shared" si="800"/>
        <v>0</v>
      </c>
      <c r="E12829" s="14" t="b">
        <f t="shared" si="802"/>
        <v>0</v>
      </c>
      <c r="F12829" s="3"/>
      <c r="G12829" s="5">
        <v>62061</v>
      </c>
    </row>
    <row r="12830" spans="2:7">
      <c r="B12830" s="24">
        <f t="shared" si="803"/>
        <v>56596</v>
      </c>
      <c r="C12830" s="8" t="b">
        <f t="shared" si="801"/>
        <v>1</v>
      </c>
      <c r="D12830" s="21" t="b">
        <f t="shared" si="800"/>
        <v>0</v>
      </c>
      <c r="E12830" s="14" t="b">
        <f t="shared" si="802"/>
        <v>0</v>
      </c>
      <c r="F12830" s="3"/>
      <c r="G12830" s="5">
        <v>62064</v>
      </c>
    </row>
    <row r="12831" spans="2:7">
      <c r="B12831" s="24">
        <f t="shared" si="803"/>
        <v>56597</v>
      </c>
      <c r="C12831" s="8" t="b">
        <f t="shared" si="801"/>
        <v>0</v>
      </c>
      <c r="D12831" s="21" t="b">
        <f t="shared" si="800"/>
        <v>0</v>
      </c>
      <c r="E12831" s="14">
        <f t="shared" si="802"/>
        <v>56597</v>
      </c>
      <c r="F12831" s="3"/>
      <c r="G12831" s="5">
        <v>62065</v>
      </c>
    </row>
    <row r="12832" spans="2:7">
      <c r="B12832" s="24">
        <f t="shared" si="803"/>
        <v>56598</v>
      </c>
      <c r="C12832" s="8" t="b">
        <f t="shared" si="801"/>
        <v>0</v>
      </c>
      <c r="D12832" s="21" t="b">
        <f t="shared" si="800"/>
        <v>0</v>
      </c>
      <c r="E12832" s="14">
        <f t="shared" si="802"/>
        <v>56598</v>
      </c>
      <c r="F12832" s="3"/>
      <c r="G12832" s="5">
        <v>62066</v>
      </c>
    </row>
    <row r="12833" spans="2:7">
      <c r="B12833" s="24">
        <f t="shared" si="803"/>
        <v>56599</v>
      </c>
      <c r="C12833" s="8" t="b">
        <f t="shared" si="801"/>
        <v>0</v>
      </c>
      <c r="D12833" s="21" t="b">
        <f t="shared" si="800"/>
        <v>0</v>
      </c>
      <c r="E12833" s="14">
        <f t="shared" si="802"/>
        <v>56599</v>
      </c>
      <c r="F12833" s="3"/>
      <c r="G12833" s="5">
        <v>62067</v>
      </c>
    </row>
    <row r="12834" spans="2:7">
      <c r="B12834" s="24">
        <f t="shared" si="803"/>
        <v>56600</v>
      </c>
      <c r="C12834" s="8" t="b">
        <f t="shared" si="801"/>
        <v>0</v>
      </c>
      <c r="D12834" s="21" t="b">
        <f t="shared" si="800"/>
        <v>0</v>
      </c>
      <c r="E12834" s="14">
        <f t="shared" si="802"/>
        <v>56600</v>
      </c>
      <c r="F12834" s="3"/>
      <c r="G12834" s="5">
        <v>62068</v>
      </c>
    </row>
    <row r="12835" spans="2:7">
      <c r="B12835" s="24">
        <f t="shared" si="803"/>
        <v>56601</v>
      </c>
      <c r="C12835" s="8" t="b">
        <f t="shared" si="801"/>
        <v>0</v>
      </c>
      <c r="D12835" s="21" t="b">
        <f t="shared" si="800"/>
        <v>0</v>
      </c>
      <c r="E12835" s="14">
        <f t="shared" si="802"/>
        <v>56601</v>
      </c>
      <c r="F12835" s="3"/>
      <c r="G12835" s="5">
        <v>62071</v>
      </c>
    </row>
    <row r="12836" spans="2:7">
      <c r="B12836" s="24">
        <f t="shared" si="803"/>
        <v>56602</v>
      </c>
      <c r="C12836" s="8" t="b">
        <f t="shared" si="801"/>
        <v>1</v>
      </c>
      <c r="D12836" s="21" t="b">
        <f t="shared" si="800"/>
        <v>0</v>
      </c>
      <c r="E12836" s="14" t="b">
        <f t="shared" si="802"/>
        <v>0</v>
      </c>
      <c r="F12836" s="3"/>
      <c r="G12836" s="5">
        <v>62072</v>
      </c>
    </row>
    <row r="12837" spans="2:7">
      <c r="B12837" s="24">
        <f t="shared" si="803"/>
        <v>56603</v>
      </c>
      <c r="C12837" s="8" t="b">
        <f t="shared" si="801"/>
        <v>1</v>
      </c>
      <c r="D12837" s="21" t="b">
        <f t="shared" si="800"/>
        <v>0</v>
      </c>
      <c r="E12837" s="14" t="b">
        <f t="shared" si="802"/>
        <v>0</v>
      </c>
      <c r="F12837" s="3"/>
      <c r="G12837" s="5">
        <v>62073</v>
      </c>
    </row>
    <row r="12838" spans="2:7">
      <c r="B12838" s="24">
        <f t="shared" si="803"/>
        <v>56604</v>
      </c>
      <c r="C12838" s="8" t="b">
        <f t="shared" si="801"/>
        <v>0</v>
      </c>
      <c r="D12838" s="21" t="b">
        <f t="shared" si="800"/>
        <v>0</v>
      </c>
      <c r="E12838" s="14">
        <f t="shared" si="802"/>
        <v>56604</v>
      </c>
      <c r="F12838" s="3"/>
      <c r="G12838" s="5">
        <v>62074</v>
      </c>
    </row>
    <row r="12839" spans="2:7">
      <c r="B12839" s="24">
        <f t="shared" si="803"/>
        <v>56605</v>
      </c>
      <c r="C12839" s="8" t="b">
        <f t="shared" si="801"/>
        <v>0</v>
      </c>
      <c r="D12839" s="21" t="b">
        <f t="shared" si="800"/>
        <v>0</v>
      </c>
      <c r="E12839" s="14">
        <f t="shared" si="802"/>
        <v>56605</v>
      </c>
      <c r="F12839" s="3"/>
      <c r="G12839" s="5">
        <v>62075</v>
      </c>
    </row>
    <row r="12840" spans="2:7">
      <c r="B12840" s="24">
        <f t="shared" si="803"/>
        <v>56606</v>
      </c>
      <c r="C12840" s="8" t="b">
        <f t="shared" si="801"/>
        <v>0</v>
      </c>
      <c r="D12840" s="21" t="b">
        <f t="shared" si="800"/>
        <v>0</v>
      </c>
      <c r="E12840" s="14">
        <f t="shared" si="802"/>
        <v>56606</v>
      </c>
      <c r="F12840" s="3"/>
      <c r="G12840" s="5">
        <v>62078</v>
      </c>
    </row>
    <row r="12841" spans="2:7">
      <c r="B12841" s="24">
        <f t="shared" si="803"/>
        <v>56607</v>
      </c>
      <c r="C12841" s="8" t="b">
        <f t="shared" si="801"/>
        <v>0</v>
      </c>
      <c r="D12841" s="21" t="b">
        <f t="shared" si="800"/>
        <v>0</v>
      </c>
      <c r="E12841" s="14">
        <f t="shared" si="802"/>
        <v>56607</v>
      </c>
      <c r="F12841" s="3"/>
      <c r="G12841" s="5">
        <v>62079</v>
      </c>
    </row>
    <row r="12842" spans="2:7">
      <c r="B12842" s="24">
        <f t="shared" si="803"/>
        <v>56608</v>
      </c>
      <c r="C12842" s="8" t="b">
        <f t="shared" si="801"/>
        <v>0</v>
      </c>
      <c r="D12842" s="21" t="b">
        <f t="shared" si="800"/>
        <v>1</v>
      </c>
      <c r="E12842" s="14" t="b">
        <f t="shared" si="802"/>
        <v>0</v>
      </c>
      <c r="F12842" s="3"/>
      <c r="G12842" s="5">
        <v>62080</v>
      </c>
    </row>
    <row r="12843" spans="2:7">
      <c r="B12843" s="24">
        <f t="shared" si="803"/>
        <v>56609</v>
      </c>
      <c r="C12843" s="8" t="b">
        <f t="shared" si="801"/>
        <v>1</v>
      </c>
      <c r="D12843" s="21" t="b">
        <f t="shared" si="800"/>
        <v>1</v>
      </c>
      <c r="E12843" s="14" t="b">
        <f t="shared" si="802"/>
        <v>0</v>
      </c>
      <c r="F12843" s="3"/>
      <c r="G12843" s="5">
        <v>62081</v>
      </c>
    </row>
    <row r="12844" spans="2:7">
      <c r="B12844" s="24">
        <f t="shared" si="803"/>
        <v>56610</v>
      </c>
      <c r="C12844" s="8" t="b">
        <f t="shared" si="801"/>
        <v>1</v>
      </c>
      <c r="D12844" s="21" t="b">
        <f t="shared" si="800"/>
        <v>0</v>
      </c>
      <c r="E12844" s="14" t="b">
        <f t="shared" si="802"/>
        <v>0</v>
      </c>
      <c r="F12844" s="3"/>
      <c r="G12844" s="5">
        <v>62082</v>
      </c>
    </row>
    <row r="12845" spans="2:7">
      <c r="B12845" s="24">
        <f t="shared" si="803"/>
        <v>56611</v>
      </c>
      <c r="C12845" s="8" t="b">
        <f t="shared" si="801"/>
        <v>0</v>
      </c>
      <c r="D12845" s="21" t="b">
        <f t="shared" si="800"/>
        <v>0</v>
      </c>
      <c r="E12845" s="14">
        <f t="shared" si="802"/>
        <v>56611</v>
      </c>
      <c r="F12845" s="3"/>
      <c r="G12845" s="5">
        <v>62085</v>
      </c>
    </row>
    <row r="12846" spans="2:7">
      <c r="B12846" s="24">
        <f t="shared" si="803"/>
        <v>56612</v>
      </c>
      <c r="C12846" s="8" t="b">
        <f t="shared" si="801"/>
        <v>0</v>
      </c>
      <c r="D12846" s="21" t="b">
        <f t="shared" si="800"/>
        <v>0</v>
      </c>
      <c r="E12846" s="14">
        <f t="shared" si="802"/>
        <v>56612</v>
      </c>
      <c r="F12846" s="3"/>
      <c r="G12846" s="5">
        <v>62086</v>
      </c>
    </row>
    <row r="12847" spans="2:7">
      <c r="B12847" s="24">
        <f t="shared" si="803"/>
        <v>56613</v>
      </c>
      <c r="C12847" s="8" t="b">
        <f t="shared" si="801"/>
        <v>0</v>
      </c>
      <c r="D12847" s="21" t="b">
        <f t="shared" si="800"/>
        <v>0</v>
      </c>
      <c r="E12847" s="14">
        <f t="shared" si="802"/>
        <v>56613</v>
      </c>
      <c r="F12847" s="3"/>
      <c r="G12847" s="5">
        <v>62089</v>
      </c>
    </row>
    <row r="12848" spans="2:7">
      <c r="B12848" s="24">
        <f t="shared" si="803"/>
        <v>56614</v>
      </c>
      <c r="C12848" s="8" t="b">
        <f t="shared" si="801"/>
        <v>0</v>
      </c>
      <c r="D12848" s="21" t="b">
        <f t="shared" si="800"/>
        <v>0</v>
      </c>
      <c r="E12848" s="14">
        <f t="shared" si="802"/>
        <v>56614</v>
      </c>
      <c r="F12848" s="3"/>
      <c r="G12848" s="5">
        <v>62092</v>
      </c>
    </row>
    <row r="12849" spans="2:7">
      <c r="B12849" s="24">
        <f t="shared" si="803"/>
        <v>56615</v>
      </c>
      <c r="C12849" s="8" t="b">
        <f t="shared" si="801"/>
        <v>0</v>
      </c>
      <c r="D12849" s="21" t="b">
        <f t="shared" si="800"/>
        <v>1</v>
      </c>
      <c r="E12849" s="14" t="b">
        <f t="shared" si="802"/>
        <v>0</v>
      </c>
      <c r="F12849" s="3"/>
      <c r="G12849" s="5">
        <v>62093</v>
      </c>
    </row>
    <row r="12850" spans="2:7">
      <c r="B12850" s="24">
        <f t="shared" si="803"/>
        <v>56616</v>
      </c>
      <c r="C12850" s="8" t="b">
        <f t="shared" si="801"/>
        <v>1</v>
      </c>
      <c r="D12850" s="21" t="b">
        <f t="shared" si="800"/>
        <v>0</v>
      </c>
      <c r="E12850" s="14" t="b">
        <f t="shared" si="802"/>
        <v>0</v>
      </c>
      <c r="F12850" s="3"/>
      <c r="G12850" s="5">
        <v>62095</v>
      </c>
    </row>
    <row r="12851" spans="2:7">
      <c r="B12851" s="24">
        <f t="shared" si="803"/>
        <v>56617</v>
      </c>
      <c r="C12851" s="8" t="b">
        <f t="shared" si="801"/>
        <v>1</v>
      </c>
      <c r="D12851" s="21" t="b">
        <f t="shared" si="800"/>
        <v>0</v>
      </c>
      <c r="E12851" s="14" t="b">
        <f t="shared" si="802"/>
        <v>0</v>
      </c>
      <c r="F12851" s="3"/>
      <c r="G12851" s="5">
        <v>62096</v>
      </c>
    </row>
    <row r="12852" spans="2:7">
      <c r="B12852" s="24">
        <f t="shared" si="803"/>
        <v>56618</v>
      </c>
      <c r="C12852" s="8" t="b">
        <f t="shared" si="801"/>
        <v>0</v>
      </c>
      <c r="D12852" s="21" t="b">
        <f t="shared" si="800"/>
        <v>0</v>
      </c>
      <c r="E12852" s="14">
        <f t="shared" si="802"/>
        <v>56618</v>
      </c>
      <c r="F12852" s="3"/>
      <c r="G12852" s="5">
        <v>62099</v>
      </c>
    </row>
    <row r="12853" spans="2:7">
      <c r="B12853" s="24">
        <f t="shared" si="803"/>
        <v>56619</v>
      </c>
      <c r="C12853" s="8" t="b">
        <f t="shared" si="801"/>
        <v>0</v>
      </c>
      <c r="D12853" s="21" t="b">
        <f t="shared" si="800"/>
        <v>0</v>
      </c>
      <c r="E12853" s="14">
        <f t="shared" si="802"/>
        <v>56619</v>
      </c>
      <c r="F12853" s="3"/>
      <c r="G12853" s="5">
        <v>62100</v>
      </c>
    </row>
    <row r="12854" spans="2:7">
      <c r="B12854" s="24">
        <f t="shared" si="803"/>
        <v>56620</v>
      </c>
      <c r="C12854" s="8" t="b">
        <f t="shared" si="801"/>
        <v>0</v>
      </c>
      <c r="D12854" s="21" t="b">
        <f t="shared" si="800"/>
        <v>0</v>
      </c>
      <c r="E12854" s="14">
        <f t="shared" si="802"/>
        <v>56620</v>
      </c>
      <c r="F12854" s="3"/>
      <c r="G12854" s="5">
        <v>62101</v>
      </c>
    </row>
    <row r="12855" spans="2:7">
      <c r="B12855" s="24">
        <f t="shared" si="803"/>
        <v>56621</v>
      </c>
      <c r="C12855" s="8" t="b">
        <f t="shared" si="801"/>
        <v>0</v>
      </c>
      <c r="D12855" s="21" t="b">
        <f t="shared" si="800"/>
        <v>0</v>
      </c>
      <c r="E12855" s="14">
        <f t="shared" si="802"/>
        <v>56621</v>
      </c>
      <c r="F12855" s="3"/>
      <c r="G12855" s="5">
        <v>62102</v>
      </c>
    </row>
    <row r="12856" spans="2:7">
      <c r="B12856" s="24">
        <f t="shared" si="803"/>
        <v>56622</v>
      </c>
      <c r="C12856" s="8" t="b">
        <f t="shared" si="801"/>
        <v>0</v>
      </c>
      <c r="D12856" s="21" t="b">
        <f t="shared" si="800"/>
        <v>0</v>
      </c>
      <c r="E12856" s="14">
        <f t="shared" si="802"/>
        <v>56622</v>
      </c>
      <c r="F12856" s="3"/>
      <c r="G12856" s="5">
        <v>62103</v>
      </c>
    </row>
    <row r="12857" spans="2:7">
      <c r="B12857" s="24">
        <f t="shared" si="803"/>
        <v>56623</v>
      </c>
      <c r="C12857" s="8" t="b">
        <f t="shared" si="801"/>
        <v>1</v>
      </c>
      <c r="D12857" s="21" t="b">
        <f t="shared" si="800"/>
        <v>0</v>
      </c>
      <c r="E12857" s="14" t="b">
        <f t="shared" si="802"/>
        <v>0</v>
      </c>
      <c r="F12857" s="3"/>
      <c r="G12857" s="5">
        <v>62106</v>
      </c>
    </row>
    <row r="12858" spans="2:7">
      <c r="B12858" s="24">
        <f t="shared" si="803"/>
        <v>56624</v>
      </c>
      <c r="C12858" s="8" t="b">
        <f t="shared" si="801"/>
        <v>1</v>
      </c>
      <c r="D12858" s="21" t="b">
        <f t="shared" si="800"/>
        <v>0</v>
      </c>
      <c r="E12858" s="14" t="b">
        <f t="shared" si="802"/>
        <v>0</v>
      </c>
      <c r="F12858" s="3"/>
      <c r="G12858" s="5">
        <v>62107</v>
      </c>
    </row>
    <row r="12859" spans="2:7">
      <c r="B12859" s="24">
        <f t="shared" si="803"/>
        <v>56625</v>
      </c>
      <c r="C12859" s="8" t="b">
        <f t="shared" si="801"/>
        <v>0</v>
      </c>
      <c r="D12859" s="21" t="b">
        <f t="shared" si="800"/>
        <v>0</v>
      </c>
      <c r="E12859" s="14">
        <f t="shared" si="802"/>
        <v>56625</v>
      </c>
      <c r="F12859" s="3"/>
      <c r="G12859" s="5">
        <v>62108</v>
      </c>
    </row>
    <row r="12860" spans="2:7">
      <c r="B12860" s="24">
        <f t="shared" si="803"/>
        <v>56626</v>
      </c>
      <c r="C12860" s="8" t="b">
        <f t="shared" si="801"/>
        <v>0</v>
      </c>
      <c r="D12860" s="21" t="b">
        <f t="shared" si="800"/>
        <v>0</v>
      </c>
      <c r="E12860" s="14">
        <f t="shared" si="802"/>
        <v>56626</v>
      </c>
      <c r="F12860" s="3"/>
      <c r="G12860" s="5">
        <v>62109</v>
      </c>
    </row>
    <row r="12861" spans="2:7">
      <c r="B12861" s="24">
        <f t="shared" si="803"/>
        <v>56627</v>
      </c>
      <c r="C12861" s="8" t="b">
        <f t="shared" si="801"/>
        <v>0</v>
      </c>
      <c r="D12861" s="21" t="b">
        <f t="shared" si="800"/>
        <v>0</v>
      </c>
      <c r="E12861" s="14">
        <f t="shared" si="802"/>
        <v>56627</v>
      </c>
      <c r="F12861" s="3"/>
      <c r="G12861" s="5">
        <v>62110</v>
      </c>
    </row>
    <row r="12862" spans="2:7">
      <c r="B12862" s="24">
        <f t="shared" si="803"/>
        <v>56628</v>
      </c>
      <c r="C12862" s="8" t="b">
        <f t="shared" si="801"/>
        <v>0</v>
      </c>
      <c r="D12862" s="21" t="b">
        <f t="shared" si="800"/>
        <v>0</v>
      </c>
      <c r="E12862" s="14">
        <f t="shared" si="802"/>
        <v>56628</v>
      </c>
      <c r="F12862" s="3"/>
      <c r="G12862" s="5">
        <v>62113</v>
      </c>
    </row>
    <row r="12863" spans="2:7">
      <c r="B12863" s="24">
        <f t="shared" si="803"/>
        <v>56629</v>
      </c>
      <c r="C12863" s="8" t="b">
        <f t="shared" si="801"/>
        <v>0</v>
      </c>
      <c r="D12863" s="21" t="b">
        <f t="shared" si="800"/>
        <v>0</v>
      </c>
      <c r="E12863" s="14">
        <f t="shared" si="802"/>
        <v>56629</v>
      </c>
      <c r="F12863" s="3"/>
      <c r="G12863" s="5">
        <v>62114</v>
      </c>
    </row>
    <row r="12864" spans="2:7">
      <c r="B12864" s="24">
        <f t="shared" si="803"/>
        <v>56630</v>
      </c>
      <c r="C12864" s="8" t="b">
        <f t="shared" si="801"/>
        <v>1</v>
      </c>
      <c r="D12864" s="21" t="b">
        <f t="shared" si="800"/>
        <v>0</v>
      </c>
      <c r="E12864" s="14" t="b">
        <f t="shared" si="802"/>
        <v>0</v>
      </c>
      <c r="F12864" s="3"/>
      <c r="G12864" s="5">
        <v>62115</v>
      </c>
    </row>
    <row r="12865" spans="2:7">
      <c r="B12865" s="24">
        <f t="shared" si="803"/>
        <v>56631</v>
      </c>
      <c r="C12865" s="8" t="b">
        <f t="shared" si="801"/>
        <v>1</v>
      </c>
      <c r="D12865" s="21" t="b">
        <f t="shared" si="800"/>
        <v>0</v>
      </c>
      <c r="E12865" s="14" t="b">
        <f t="shared" si="802"/>
        <v>0</v>
      </c>
      <c r="F12865" s="3"/>
      <c r="G12865" s="5">
        <v>62116</v>
      </c>
    </row>
    <row r="12866" spans="2:7">
      <c r="B12866" s="24">
        <f t="shared" si="803"/>
        <v>56632</v>
      </c>
      <c r="C12866" s="8" t="b">
        <f t="shared" si="801"/>
        <v>0</v>
      </c>
      <c r="D12866" s="21" t="b">
        <f t="shared" si="800"/>
        <v>0</v>
      </c>
      <c r="E12866" s="14">
        <f t="shared" si="802"/>
        <v>56632</v>
      </c>
      <c r="F12866" s="3"/>
      <c r="G12866" s="5">
        <v>62117</v>
      </c>
    </row>
    <row r="12867" spans="2:7">
      <c r="B12867" s="24">
        <f t="shared" si="803"/>
        <v>56633</v>
      </c>
      <c r="C12867" s="8" t="b">
        <f t="shared" si="801"/>
        <v>0</v>
      </c>
      <c r="D12867" s="21" t="b">
        <f t="shared" ref="D12867:D12930" si="804">IF(TYPE(VLOOKUP(B12867,Holidays,1,0))&lt;&gt;1,FALSE,TRUE)</f>
        <v>0</v>
      </c>
      <c r="E12867" s="14">
        <f t="shared" si="802"/>
        <v>56633</v>
      </c>
      <c r="F12867" s="3"/>
      <c r="G12867" s="5">
        <v>62120</v>
      </c>
    </row>
    <row r="12868" spans="2:7">
      <c r="B12868" s="24">
        <f t="shared" si="803"/>
        <v>56634</v>
      </c>
      <c r="C12868" s="8" t="b">
        <f t="shared" ref="C12868:C12931" si="805">IF(WEEKDAY(B12868,2)&gt;5,TRUE)</f>
        <v>0</v>
      </c>
      <c r="D12868" s="21" t="b">
        <f t="shared" si="804"/>
        <v>0</v>
      </c>
      <c r="E12868" s="14">
        <f t="shared" ref="E12868:E12931" si="806">IF(OR(C12868,D12868),FALSE,B12868)</f>
        <v>56634</v>
      </c>
      <c r="F12868" s="3"/>
      <c r="G12868" s="5">
        <v>62121</v>
      </c>
    </row>
    <row r="12869" spans="2:7">
      <c r="B12869" s="24">
        <f t="shared" ref="B12869:B12932" si="807">B12868+1</f>
        <v>56635</v>
      </c>
      <c r="C12869" s="8" t="b">
        <f t="shared" si="805"/>
        <v>0</v>
      </c>
      <c r="D12869" s="21" t="b">
        <f t="shared" si="804"/>
        <v>0</v>
      </c>
      <c r="E12869" s="14">
        <f t="shared" si="806"/>
        <v>56635</v>
      </c>
      <c r="F12869" s="3"/>
      <c r="G12869" s="5">
        <v>62122</v>
      </c>
    </row>
    <row r="12870" spans="2:7">
      <c r="B12870" s="24">
        <f t="shared" si="807"/>
        <v>56636</v>
      </c>
      <c r="C12870" s="8" t="b">
        <f t="shared" si="805"/>
        <v>0</v>
      </c>
      <c r="D12870" s="21" t="b">
        <f t="shared" si="804"/>
        <v>0</v>
      </c>
      <c r="E12870" s="14">
        <f t="shared" si="806"/>
        <v>56636</v>
      </c>
      <c r="F12870" s="3"/>
      <c r="G12870" s="5">
        <v>62123</v>
      </c>
    </row>
    <row r="12871" spans="2:7">
      <c r="B12871" s="24">
        <f t="shared" si="807"/>
        <v>56637</v>
      </c>
      <c r="C12871" s="8" t="b">
        <f t="shared" si="805"/>
        <v>1</v>
      </c>
      <c r="D12871" s="21" t="b">
        <f t="shared" si="804"/>
        <v>0</v>
      </c>
      <c r="E12871" s="14" t="b">
        <f t="shared" si="806"/>
        <v>0</v>
      </c>
      <c r="F12871" s="3"/>
      <c r="G12871" s="5">
        <v>62124</v>
      </c>
    </row>
    <row r="12872" spans="2:7">
      <c r="B12872" s="24">
        <f t="shared" si="807"/>
        <v>56638</v>
      </c>
      <c r="C12872" s="8" t="b">
        <f t="shared" si="805"/>
        <v>1</v>
      </c>
      <c r="D12872" s="21" t="b">
        <f t="shared" si="804"/>
        <v>0</v>
      </c>
      <c r="E12872" s="14" t="b">
        <f t="shared" si="806"/>
        <v>0</v>
      </c>
      <c r="F12872" s="3"/>
      <c r="G12872" s="5">
        <v>62127</v>
      </c>
    </row>
    <row r="12873" spans="2:7">
      <c r="B12873" s="24">
        <f t="shared" si="807"/>
        <v>56639</v>
      </c>
      <c r="C12873" s="8" t="b">
        <f t="shared" si="805"/>
        <v>0</v>
      </c>
      <c r="D12873" s="21" t="b">
        <f t="shared" si="804"/>
        <v>0</v>
      </c>
      <c r="E12873" s="14">
        <f t="shared" si="806"/>
        <v>56639</v>
      </c>
      <c r="F12873" s="3"/>
      <c r="G12873" s="5">
        <v>62128</v>
      </c>
    </row>
    <row r="12874" spans="2:7">
      <c r="B12874" s="24">
        <f t="shared" si="807"/>
        <v>56640</v>
      </c>
      <c r="C12874" s="8" t="b">
        <f t="shared" si="805"/>
        <v>0</v>
      </c>
      <c r="D12874" s="21" t="b">
        <f t="shared" si="804"/>
        <v>0</v>
      </c>
      <c r="E12874" s="14">
        <f t="shared" si="806"/>
        <v>56640</v>
      </c>
      <c r="F12874" s="3"/>
      <c r="G12874" s="5">
        <v>62129</v>
      </c>
    </row>
    <row r="12875" spans="2:7">
      <c r="B12875" s="24">
        <f t="shared" si="807"/>
        <v>56641</v>
      </c>
      <c r="C12875" s="8" t="b">
        <f t="shared" si="805"/>
        <v>0</v>
      </c>
      <c r="D12875" s="21" t="b">
        <f t="shared" si="804"/>
        <v>0</v>
      </c>
      <c r="E12875" s="14">
        <f t="shared" si="806"/>
        <v>56641</v>
      </c>
      <c r="F12875" s="3"/>
      <c r="G12875" s="5">
        <v>62130</v>
      </c>
    </row>
    <row r="12876" spans="2:7">
      <c r="B12876" s="24">
        <f t="shared" si="807"/>
        <v>56642</v>
      </c>
      <c r="C12876" s="8" t="b">
        <f t="shared" si="805"/>
        <v>0</v>
      </c>
      <c r="D12876" s="21" t="b">
        <f t="shared" si="804"/>
        <v>0</v>
      </c>
      <c r="E12876" s="14">
        <f t="shared" si="806"/>
        <v>56642</v>
      </c>
      <c r="F12876" s="3"/>
      <c r="G12876" s="5">
        <v>62131</v>
      </c>
    </row>
    <row r="12877" spans="2:7">
      <c r="B12877" s="24">
        <f t="shared" si="807"/>
        <v>56643</v>
      </c>
      <c r="C12877" s="8" t="b">
        <f t="shared" si="805"/>
        <v>0</v>
      </c>
      <c r="D12877" s="21" t="b">
        <f t="shared" si="804"/>
        <v>0</v>
      </c>
      <c r="E12877" s="14">
        <f t="shared" si="806"/>
        <v>56643</v>
      </c>
      <c r="F12877" s="3"/>
      <c r="G12877" s="5">
        <v>62134</v>
      </c>
    </row>
    <row r="12878" spans="2:7">
      <c r="B12878" s="24">
        <f t="shared" si="807"/>
        <v>56644</v>
      </c>
      <c r="C12878" s="8" t="b">
        <f t="shared" si="805"/>
        <v>1</v>
      </c>
      <c r="D12878" s="21" t="b">
        <f t="shared" si="804"/>
        <v>0</v>
      </c>
      <c r="E12878" s="14" t="b">
        <f t="shared" si="806"/>
        <v>0</v>
      </c>
      <c r="F12878" s="3"/>
      <c r="G12878" s="5">
        <v>62135</v>
      </c>
    </row>
    <row r="12879" spans="2:7">
      <c r="B12879" s="24">
        <f t="shared" si="807"/>
        <v>56645</v>
      </c>
      <c r="C12879" s="8" t="b">
        <f t="shared" si="805"/>
        <v>1</v>
      </c>
      <c r="D12879" s="21" t="b">
        <f t="shared" si="804"/>
        <v>0</v>
      </c>
      <c r="E12879" s="14" t="b">
        <f t="shared" si="806"/>
        <v>0</v>
      </c>
      <c r="F12879" s="3"/>
      <c r="G12879" s="5">
        <v>62136</v>
      </c>
    </row>
    <row r="12880" spans="2:7">
      <c r="B12880" s="24">
        <f t="shared" si="807"/>
        <v>56646</v>
      </c>
      <c r="C12880" s="8" t="b">
        <f t="shared" si="805"/>
        <v>0</v>
      </c>
      <c r="D12880" s="21" t="b">
        <f t="shared" si="804"/>
        <v>0</v>
      </c>
      <c r="E12880" s="14">
        <f t="shared" si="806"/>
        <v>56646</v>
      </c>
      <c r="F12880" s="3"/>
      <c r="G12880" s="5">
        <v>62137</v>
      </c>
    </row>
    <row r="12881" spans="2:7">
      <c r="B12881" s="24">
        <f t="shared" si="807"/>
        <v>56647</v>
      </c>
      <c r="C12881" s="8" t="b">
        <f t="shared" si="805"/>
        <v>0</v>
      </c>
      <c r="D12881" s="21" t="b">
        <f t="shared" si="804"/>
        <v>0</v>
      </c>
      <c r="E12881" s="14">
        <f t="shared" si="806"/>
        <v>56647</v>
      </c>
      <c r="F12881" s="3"/>
      <c r="G12881" s="5">
        <v>62138</v>
      </c>
    </row>
    <row r="12882" spans="2:7">
      <c r="B12882" s="24">
        <f t="shared" si="807"/>
        <v>56648</v>
      </c>
      <c r="C12882" s="8" t="b">
        <f t="shared" si="805"/>
        <v>0</v>
      </c>
      <c r="D12882" s="21" t="b">
        <f t="shared" si="804"/>
        <v>0</v>
      </c>
      <c r="E12882" s="14">
        <f t="shared" si="806"/>
        <v>56648</v>
      </c>
      <c r="F12882" s="3"/>
      <c r="G12882" s="5">
        <v>62141</v>
      </c>
    </row>
    <row r="12883" spans="2:7">
      <c r="B12883" s="24">
        <f t="shared" si="807"/>
        <v>56649</v>
      </c>
      <c r="C12883" s="8" t="b">
        <f t="shared" si="805"/>
        <v>0</v>
      </c>
      <c r="D12883" s="21" t="b">
        <f t="shared" si="804"/>
        <v>0</v>
      </c>
      <c r="E12883" s="14">
        <f t="shared" si="806"/>
        <v>56649</v>
      </c>
      <c r="F12883" s="3"/>
      <c r="G12883" s="5">
        <v>62142</v>
      </c>
    </row>
    <row r="12884" spans="2:7">
      <c r="B12884" s="24">
        <f t="shared" si="807"/>
        <v>56650</v>
      </c>
      <c r="C12884" s="8" t="b">
        <f t="shared" si="805"/>
        <v>0</v>
      </c>
      <c r="D12884" s="21" t="b">
        <f t="shared" si="804"/>
        <v>0</v>
      </c>
      <c r="E12884" s="14">
        <f t="shared" si="806"/>
        <v>56650</v>
      </c>
      <c r="F12884" s="3"/>
      <c r="G12884" s="5">
        <v>62143</v>
      </c>
    </row>
    <row r="12885" spans="2:7">
      <c r="B12885" s="24">
        <f t="shared" si="807"/>
        <v>56651</v>
      </c>
      <c r="C12885" s="8" t="b">
        <f t="shared" si="805"/>
        <v>1</v>
      </c>
      <c r="D12885" s="21" t="b">
        <f t="shared" si="804"/>
        <v>0</v>
      </c>
      <c r="E12885" s="14" t="b">
        <f t="shared" si="806"/>
        <v>0</v>
      </c>
      <c r="F12885" s="3"/>
      <c r="G12885" s="5">
        <v>62144</v>
      </c>
    </row>
    <row r="12886" spans="2:7">
      <c r="B12886" s="24">
        <f t="shared" si="807"/>
        <v>56652</v>
      </c>
      <c r="C12886" s="8" t="b">
        <f t="shared" si="805"/>
        <v>1</v>
      </c>
      <c r="D12886" s="21" t="b">
        <f t="shared" si="804"/>
        <v>0</v>
      </c>
      <c r="E12886" s="14" t="b">
        <f t="shared" si="806"/>
        <v>0</v>
      </c>
      <c r="F12886" s="3"/>
      <c r="G12886" s="5">
        <v>62145</v>
      </c>
    </row>
    <row r="12887" spans="2:7">
      <c r="B12887" s="24">
        <f t="shared" si="807"/>
        <v>56653</v>
      </c>
      <c r="C12887" s="8" t="b">
        <f t="shared" si="805"/>
        <v>0</v>
      </c>
      <c r="D12887" s="21" t="b">
        <f t="shared" si="804"/>
        <v>0</v>
      </c>
      <c r="E12887" s="14">
        <f t="shared" si="806"/>
        <v>56653</v>
      </c>
      <c r="F12887" s="3"/>
      <c r="G12887" s="5">
        <v>62148</v>
      </c>
    </row>
    <row r="12888" spans="2:7">
      <c r="B12888" s="24">
        <f t="shared" si="807"/>
        <v>56654</v>
      </c>
      <c r="C12888" s="8" t="b">
        <f t="shared" si="805"/>
        <v>0</v>
      </c>
      <c r="D12888" s="21" t="b">
        <f t="shared" si="804"/>
        <v>0</v>
      </c>
      <c r="E12888" s="14">
        <f t="shared" si="806"/>
        <v>56654</v>
      </c>
      <c r="F12888" s="3"/>
      <c r="G12888" s="5">
        <v>62149</v>
      </c>
    </row>
    <row r="12889" spans="2:7">
      <c r="B12889" s="24">
        <f t="shared" si="807"/>
        <v>56655</v>
      </c>
      <c r="C12889" s="8" t="b">
        <f t="shared" si="805"/>
        <v>0</v>
      </c>
      <c r="D12889" s="21" t="b">
        <f t="shared" si="804"/>
        <v>0</v>
      </c>
      <c r="E12889" s="14">
        <f t="shared" si="806"/>
        <v>56655</v>
      </c>
      <c r="F12889" s="3"/>
      <c r="G12889" s="5">
        <v>62150</v>
      </c>
    </row>
    <row r="12890" spans="2:7">
      <c r="B12890" s="24">
        <f t="shared" si="807"/>
        <v>56656</v>
      </c>
      <c r="C12890" s="8" t="b">
        <f t="shared" si="805"/>
        <v>0</v>
      </c>
      <c r="D12890" s="21" t="b">
        <f t="shared" si="804"/>
        <v>0</v>
      </c>
      <c r="E12890" s="14">
        <f t="shared" si="806"/>
        <v>56656</v>
      </c>
      <c r="F12890" s="3"/>
      <c r="G12890" s="5">
        <v>62151</v>
      </c>
    </row>
    <row r="12891" spans="2:7">
      <c r="B12891" s="24">
        <f t="shared" si="807"/>
        <v>56657</v>
      </c>
      <c r="C12891" s="8" t="b">
        <f t="shared" si="805"/>
        <v>0</v>
      </c>
      <c r="D12891" s="21" t="b">
        <f t="shared" si="804"/>
        <v>0</v>
      </c>
      <c r="E12891" s="14">
        <f t="shared" si="806"/>
        <v>56657</v>
      </c>
      <c r="F12891" s="3"/>
      <c r="G12891" s="5">
        <v>62152</v>
      </c>
    </row>
    <row r="12892" spans="2:7">
      <c r="B12892" s="24">
        <f t="shared" si="807"/>
        <v>56658</v>
      </c>
      <c r="C12892" s="8" t="b">
        <f t="shared" si="805"/>
        <v>1</v>
      </c>
      <c r="D12892" s="21" t="b">
        <f t="shared" si="804"/>
        <v>0</v>
      </c>
      <c r="E12892" s="14" t="b">
        <f t="shared" si="806"/>
        <v>0</v>
      </c>
      <c r="F12892" s="3"/>
      <c r="G12892" s="5">
        <v>62155</v>
      </c>
    </row>
    <row r="12893" spans="2:7">
      <c r="B12893" s="24">
        <f t="shared" si="807"/>
        <v>56659</v>
      </c>
      <c r="C12893" s="8" t="b">
        <f t="shared" si="805"/>
        <v>1</v>
      </c>
      <c r="D12893" s="21" t="b">
        <f t="shared" si="804"/>
        <v>0</v>
      </c>
      <c r="E12893" s="14" t="b">
        <f t="shared" si="806"/>
        <v>0</v>
      </c>
      <c r="F12893" s="3"/>
      <c r="G12893" s="5">
        <v>62156</v>
      </c>
    </row>
    <row r="12894" spans="2:7">
      <c r="B12894" s="24">
        <f t="shared" si="807"/>
        <v>56660</v>
      </c>
      <c r="C12894" s="8" t="b">
        <f t="shared" si="805"/>
        <v>0</v>
      </c>
      <c r="D12894" s="21" t="b">
        <f t="shared" si="804"/>
        <v>0</v>
      </c>
      <c r="E12894" s="14">
        <f t="shared" si="806"/>
        <v>56660</v>
      </c>
      <c r="F12894" s="3"/>
      <c r="G12894" s="5">
        <v>62157</v>
      </c>
    </row>
    <row r="12895" spans="2:7">
      <c r="B12895" s="24">
        <f t="shared" si="807"/>
        <v>56661</v>
      </c>
      <c r="C12895" s="8" t="b">
        <f t="shared" si="805"/>
        <v>0</v>
      </c>
      <c r="D12895" s="21" t="b">
        <f t="shared" si="804"/>
        <v>0</v>
      </c>
      <c r="E12895" s="14">
        <f t="shared" si="806"/>
        <v>56661</v>
      </c>
      <c r="F12895" s="3"/>
      <c r="G12895" s="5">
        <v>62158</v>
      </c>
    </row>
    <row r="12896" spans="2:7">
      <c r="B12896" s="24">
        <f t="shared" si="807"/>
        <v>56662</v>
      </c>
      <c r="C12896" s="8" t="b">
        <f t="shared" si="805"/>
        <v>0</v>
      </c>
      <c r="D12896" s="21" t="b">
        <f t="shared" si="804"/>
        <v>0</v>
      </c>
      <c r="E12896" s="14">
        <f t="shared" si="806"/>
        <v>56662</v>
      </c>
      <c r="F12896" s="3"/>
      <c r="G12896" s="5">
        <v>62159</v>
      </c>
    </row>
    <row r="12897" spans="2:7">
      <c r="B12897" s="24">
        <f t="shared" si="807"/>
        <v>56663</v>
      </c>
      <c r="C12897" s="8" t="b">
        <f t="shared" si="805"/>
        <v>0</v>
      </c>
      <c r="D12897" s="21" t="b">
        <f t="shared" si="804"/>
        <v>0</v>
      </c>
      <c r="E12897" s="14">
        <f t="shared" si="806"/>
        <v>56663</v>
      </c>
      <c r="F12897" s="3"/>
      <c r="G12897" s="5">
        <v>62162</v>
      </c>
    </row>
    <row r="12898" spans="2:7">
      <c r="B12898" s="24">
        <f t="shared" si="807"/>
        <v>56664</v>
      </c>
      <c r="C12898" s="8" t="b">
        <f t="shared" si="805"/>
        <v>0</v>
      </c>
      <c r="D12898" s="21" t="b">
        <f t="shared" si="804"/>
        <v>0</v>
      </c>
      <c r="E12898" s="14">
        <f t="shared" si="806"/>
        <v>56664</v>
      </c>
      <c r="F12898" s="3"/>
      <c r="G12898" s="5">
        <v>62163</v>
      </c>
    </row>
    <row r="12899" spans="2:7">
      <c r="B12899" s="24">
        <f t="shared" si="807"/>
        <v>56665</v>
      </c>
      <c r="C12899" s="8" t="b">
        <f t="shared" si="805"/>
        <v>1</v>
      </c>
      <c r="D12899" s="21" t="b">
        <f t="shared" si="804"/>
        <v>0</v>
      </c>
      <c r="E12899" s="14" t="b">
        <f t="shared" si="806"/>
        <v>0</v>
      </c>
      <c r="F12899" s="3"/>
      <c r="G12899" s="5">
        <v>62164</v>
      </c>
    </row>
    <row r="12900" spans="2:7">
      <c r="B12900" s="24">
        <f t="shared" si="807"/>
        <v>56666</v>
      </c>
      <c r="C12900" s="8" t="b">
        <f t="shared" si="805"/>
        <v>1</v>
      </c>
      <c r="D12900" s="21" t="b">
        <f t="shared" si="804"/>
        <v>0</v>
      </c>
      <c r="E12900" s="14" t="b">
        <f t="shared" si="806"/>
        <v>0</v>
      </c>
      <c r="F12900" s="3"/>
      <c r="G12900" s="5">
        <v>62165</v>
      </c>
    </row>
    <row r="12901" spans="2:7">
      <c r="B12901" s="24">
        <f t="shared" si="807"/>
        <v>56667</v>
      </c>
      <c r="C12901" s="8" t="b">
        <f t="shared" si="805"/>
        <v>0</v>
      </c>
      <c r="D12901" s="21" t="b">
        <f t="shared" si="804"/>
        <v>0</v>
      </c>
      <c r="E12901" s="14">
        <f t="shared" si="806"/>
        <v>56667</v>
      </c>
      <c r="F12901" s="3"/>
      <c r="G12901" s="5">
        <v>62166</v>
      </c>
    </row>
    <row r="12902" spans="2:7">
      <c r="B12902" s="24">
        <f t="shared" si="807"/>
        <v>56668</v>
      </c>
      <c r="C12902" s="8" t="b">
        <f t="shared" si="805"/>
        <v>0</v>
      </c>
      <c r="D12902" s="21" t="b">
        <f t="shared" si="804"/>
        <v>0</v>
      </c>
      <c r="E12902" s="14">
        <f t="shared" si="806"/>
        <v>56668</v>
      </c>
      <c r="F12902" s="3"/>
      <c r="G12902" s="5">
        <v>62169</v>
      </c>
    </row>
    <row r="12903" spans="2:7">
      <c r="B12903" s="24">
        <f t="shared" si="807"/>
        <v>56669</v>
      </c>
      <c r="C12903" s="8" t="b">
        <f t="shared" si="805"/>
        <v>0</v>
      </c>
      <c r="D12903" s="21" t="b">
        <f t="shared" si="804"/>
        <v>0</v>
      </c>
      <c r="E12903" s="14">
        <f t="shared" si="806"/>
        <v>56669</v>
      </c>
      <c r="F12903" s="3"/>
      <c r="G12903" s="5">
        <v>62170</v>
      </c>
    </row>
    <row r="12904" spans="2:7">
      <c r="B12904" s="24">
        <f t="shared" si="807"/>
        <v>56670</v>
      </c>
      <c r="C12904" s="8" t="b">
        <f t="shared" si="805"/>
        <v>0</v>
      </c>
      <c r="D12904" s="21" t="b">
        <f t="shared" si="804"/>
        <v>0</v>
      </c>
      <c r="E12904" s="14">
        <f t="shared" si="806"/>
        <v>56670</v>
      </c>
      <c r="F12904" s="3"/>
      <c r="G12904" s="5">
        <v>62171</v>
      </c>
    </row>
    <row r="12905" spans="2:7">
      <c r="B12905" s="24">
        <f t="shared" si="807"/>
        <v>56671</v>
      </c>
      <c r="C12905" s="8" t="b">
        <f t="shared" si="805"/>
        <v>0</v>
      </c>
      <c r="D12905" s="21" t="b">
        <f t="shared" si="804"/>
        <v>0</v>
      </c>
      <c r="E12905" s="14">
        <f t="shared" si="806"/>
        <v>56671</v>
      </c>
      <c r="F12905" s="3"/>
      <c r="G12905" s="5">
        <v>62172</v>
      </c>
    </row>
    <row r="12906" spans="2:7">
      <c r="B12906" s="24">
        <f t="shared" si="807"/>
        <v>56672</v>
      </c>
      <c r="C12906" s="8" t="b">
        <f t="shared" si="805"/>
        <v>1</v>
      </c>
      <c r="D12906" s="21" t="b">
        <f t="shared" si="804"/>
        <v>0</v>
      </c>
      <c r="E12906" s="14" t="b">
        <f t="shared" si="806"/>
        <v>0</v>
      </c>
      <c r="F12906" s="3"/>
      <c r="G12906" s="5">
        <v>62173</v>
      </c>
    </row>
    <row r="12907" spans="2:7">
      <c r="B12907" s="24">
        <f t="shared" si="807"/>
        <v>56673</v>
      </c>
      <c r="C12907" s="8" t="b">
        <f t="shared" si="805"/>
        <v>1</v>
      </c>
      <c r="D12907" s="21" t="b">
        <f t="shared" si="804"/>
        <v>0</v>
      </c>
      <c r="E12907" s="14" t="b">
        <f t="shared" si="806"/>
        <v>0</v>
      </c>
      <c r="F12907" s="3"/>
      <c r="G12907" s="5">
        <v>62176</v>
      </c>
    </row>
    <row r="12908" spans="2:7">
      <c r="B12908" s="24">
        <f t="shared" si="807"/>
        <v>56674</v>
      </c>
      <c r="C12908" s="8" t="b">
        <f t="shared" si="805"/>
        <v>0</v>
      </c>
      <c r="D12908" s="21" t="b">
        <f t="shared" si="804"/>
        <v>0</v>
      </c>
      <c r="E12908" s="14">
        <f t="shared" si="806"/>
        <v>56674</v>
      </c>
      <c r="F12908" s="3"/>
      <c r="G12908" s="5">
        <v>62177</v>
      </c>
    </row>
    <row r="12909" spans="2:7">
      <c r="B12909" s="24">
        <f t="shared" si="807"/>
        <v>56675</v>
      </c>
      <c r="C12909" s="8" t="b">
        <f t="shared" si="805"/>
        <v>0</v>
      </c>
      <c r="D12909" s="21" t="b">
        <f t="shared" si="804"/>
        <v>0</v>
      </c>
      <c r="E12909" s="14">
        <f t="shared" si="806"/>
        <v>56675</v>
      </c>
      <c r="F12909" s="3"/>
      <c r="G12909" s="5">
        <v>62178</v>
      </c>
    </row>
    <row r="12910" spans="2:7">
      <c r="B12910" s="24">
        <f t="shared" si="807"/>
        <v>56676</v>
      </c>
      <c r="C12910" s="8" t="b">
        <f t="shared" si="805"/>
        <v>0</v>
      </c>
      <c r="D12910" s="21" t="b">
        <f t="shared" si="804"/>
        <v>0</v>
      </c>
      <c r="E12910" s="14">
        <f t="shared" si="806"/>
        <v>56676</v>
      </c>
      <c r="F12910" s="3"/>
      <c r="G12910" s="5">
        <v>62179</v>
      </c>
    </row>
    <row r="12911" spans="2:7">
      <c r="B12911" s="24">
        <f t="shared" si="807"/>
        <v>56677</v>
      </c>
      <c r="C12911" s="8" t="b">
        <f t="shared" si="805"/>
        <v>0</v>
      </c>
      <c r="D12911" s="21" t="b">
        <f t="shared" si="804"/>
        <v>0</v>
      </c>
      <c r="E12911" s="14">
        <f t="shared" si="806"/>
        <v>56677</v>
      </c>
      <c r="F12911" s="3"/>
      <c r="G12911" s="5">
        <v>62184</v>
      </c>
    </row>
    <row r="12912" spans="2:7">
      <c r="B12912" s="24">
        <f t="shared" si="807"/>
        <v>56678</v>
      </c>
      <c r="C12912" s="8" t="b">
        <f t="shared" si="805"/>
        <v>0</v>
      </c>
      <c r="D12912" s="21" t="b">
        <f t="shared" si="804"/>
        <v>0</v>
      </c>
      <c r="E12912" s="14">
        <f t="shared" si="806"/>
        <v>56678</v>
      </c>
      <c r="F12912" s="3"/>
      <c r="G12912" s="5">
        <v>62185</v>
      </c>
    </row>
    <row r="12913" spans="2:7">
      <c r="B12913" s="24">
        <f t="shared" si="807"/>
        <v>56679</v>
      </c>
      <c r="C12913" s="8" t="b">
        <f t="shared" si="805"/>
        <v>1</v>
      </c>
      <c r="D12913" s="21" t="b">
        <f t="shared" si="804"/>
        <v>0</v>
      </c>
      <c r="E12913" s="14" t="b">
        <f t="shared" si="806"/>
        <v>0</v>
      </c>
      <c r="F12913" s="3"/>
      <c r="G12913" s="5">
        <v>62186</v>
      </c>
    </row>
    <row r="12914" spans="2:7">
      <c r="B12914" s="24">
        <f t="shared" si="807"/>
        <v>56680</v>
      </c>
      <c r="C12914" s="8" t="b">
        <f t="shared" si="805"/>
        <v>1</v>
      </c>
      <c r="D12914" s="21" t="b">
        <f t="shared" si="804"/>
        <v>0</v>
      </c>
      <c r="E12914" s="14" t="b">
        <f t="shared" si="806"/>
        <v>0</v>
      </c>
      <c r="F12914" s="3"/>
      <c r="G12914" s="5">
        <v>62187</v>
      </c>
    </row>
    <row r="12915" spans="2:7">
      <c r="B12915" s="24">
        <f t="shared" si="807"/>
        <v>56681</v>
      </c>
      <c r="C12915" s="8" t="b">
        <f t="shared" si="805"/>
        <v>0</v>
      </c>
      <c r="D12915" s="21" t="b">
        <f t="shared" si="804"/>
        <v>0</v>
      </c>
      <c r="E12915" s="14">
        <f t="shared" si="806"/>
        <v>56681</v>
      </c>
      <c r="F12915" s="3"/>
      <c r="G12915" s="5">
        <v>62190</v>
      </c>
    </row>
    <row r="12916" spans="2:7">
      <c r="B12916" s="24">
        <f t="shared" si="807"/>
        <v>56682</v>
      </c>
      <c r="C12916" s="8" t="b">
        <f t="shared" si="805"/>
        <v>0</v>
      </c>
      <c r="D12916" s="21" t="b">
        <f t="shared" si="804"/>
        <v>0</v>
      </c>
      <c r="E12916" s="14">
        <f t="shared" si="806"/>
        <v>56682</v>
      </c>
      <c r="F12916" s="3"/>
      <c r="G12916" s="5">
        <v>62191</v>
      </c>
    </row>
    <row r="12917" spans="2:7">
      <c r="B12917" s="24">
        <f t="shared" si="807"/>
        <v>56683</v>
      </c>
      <c r="C12917" s="8" t="b">
        <f t="shared" si="805"/>
        <v>0</v>
      </c>
      <c r="D12917" s="21" t="b">
        <f t="shared" si="804"/>
        <v>0</v>
      </c>
      <c r="E12917" s="14">
        <f t="shared" si="806"/>
        <v>56683</v>
      </c>
      <c r="F12917" s="3"/>
      <c r="G12917" s="5">
        <v>62192</v>
      </c>
    </row>
    <row r="12918" spans="2:7">
      <c r="B12918" s="24">
        <f t="shared" si="807"/>
        <v>56684</v>
      </c>
      <c r="C12918" s="8" t="b">
        <f t="shared" si="805"/>
        <v>0</v>
      </c>
      <c r="D12918" s="21" t="b">
        <f t="shared" si="804"/>
        <v>0</v>
      </c>
      <c r="E12918" s="14">
        <f t="shared" si="806"/>
        <v>56684</v>
      </c>
      <c r="F12918" s="3"/>
      <c r="G12918" s="5">
        <v>62193</v>
      </c>
    </row>
    <row r="12919" spans="2:7">
      <c r="B12919" s="24">
        <f t="shared" si="807"/>
        <v>56685</v>
      </c>
      <c r="C12919" s="8" t="b">
        <f t="shared" si="805"/>
        <v>0</v>
      </c>
      <c r="D12919" s="21" t="b">
        <f t="shared" si="804"/>
        <v>0</v>
      </c>
      <c r="E12919" s="14">
        <f t="shared" si="806"/>
        <v>56685</v>
      </c>
      <c r="F12919" s="3"/>
      <c r="G12919" s="5">
        <v>62194</v>
      </c>
    </row>
    <row r="12920" spans="2:7">
      <c r="B12920" s="24">
        <f t="shared" si="807"/>
        <v>56686</v>
      </c>
      <c r="C12920" s="8" t="b">
        <f t="shared" si="805"/>
        <v>1</v>
      </c>
      <c r="D12920" s="21" t="b">
        <f t="shared" si="804"/>
        <v>0</v>
      </c>
      <c r="E12920" s="14" t="b">
        <f t="shared" si="806"/>
        <v>0</v>
      </c>
      <c r="F12920" s="3"/>
      <c r="G12920" s="5">
        <v>62197</v>
      </c>
    </row>
    <row r="12921" spans="2:7">
      <c r="B12921" s="24">
        <f t="shared" si="807"/>
        <v>56687</v>
      </c>
      <c r="C12921" s="8" t="b">
        <f t="shared" si="805"/>
        <v>1</v>
      </c>
      <c r="D12921" s="21" t="b">
        <f t="shared" si="804"/>
        <v>0</v>
      </c>
      <c r="E12921" s="14" t="b">
        <f t="shared" si="806"/>
        <v>0</v>
      </c>
      <c r="F12921" s="3"/>
      <c r="G12921" s="5">
        <v>62198</v>
      </c>
    </row>
    <row r="12922" spans="2:7">
      <c r="B12922" s="24">
        <f t="shared" si="807"/>
        <v>56688</v>
      </c>
      <c r="C12922" s="8" t="b">
        <f t="shared" si="805"/>
        <v>0</v>
      </c>
      <c r="D12922" s="21" t="b">
        <f t="shared" si="804"/>
        <v>0</v>
      </c>
      <c r="E12922" s="14">
        <f t="shared" si="806"/>
        <v>56688</v>
      </c>
      <c r="F12922" s="3"/>
      <c r="G12922" s="5">
        <v>62199</v>
      </c>
    </row>
    <row r="12923" spans="2:7">
      <c r="B12923" s="24">
        <f t="shared" si="807"/>
        <v>56689</v>
      </c>
      <c r="C12923" s="8" t="b">
        <f t="shared" si="805"/>
        <v>0</v>
      </c>
      <c r="D12923" s="21" t="b">
        <f t="shared" si="804"/>
        <v>0</v>
      </c>
      <c r="E12923" s="14">
        <f t="shared" si="806"/>
        <v>56689</v>
      </c>
      <c r="F12923" s="3"/>
      <c r="G12923" s="5">
        <v>62200</v>
      </c>
    </row>
    <row r="12924" spans="2:7">
      <c r="B12924" s="24">
        <f t="shared" si="807"/>
        <v>56690</v>
      </c>
      <c r="C12924" s="8" t="b">
        <f t="shared" si="805"/>
        <v>0</v>
      </c>
      <c r="D12924" s="21" t="b">
        <f t="shared" si="804"/>
        <v>0</v>
      </c>
      <c r="E12924" s="14">
        <f t="shared" si="806"/>
        <v>56690</v>
      </c>
      <c r="F12924" s="3"/>
      <c r="G12924" s="5">
        <v>62201</v>
      </c>
    </row>
    <row r="12925" spans="2:7">
      <c r="B12925" s="24">
        <f t="shared" si="807"/>
        <v>56691</v>
      </c>
      <c r="C12925" s="8" t="b">
        <f t="shared" si="805"/>
        <v>0</v>
      </c>
      <c r="D12925" s="21" t="b">
        <f t="shared" si="804"/>
        <v>0</v>
      </c>
      <c r="E12925" s="14">
        <f t="shared" si="806"/>
        <v>56691</v>
      </c>
      <c r="F12925" s="3"/>
      <c r="G12925" s="5">
        <v>62204</v>
      </c>
    </row>
    <row r="12926" spans="2:7">
      <c r="B12926" s="24">
        <f t="shared" si="807"/>
        <v>56692</v>
      </c>
      <c r="C12926" s="8" t="b">
        <f t="shared" si="805"/>
        <v>0</v>
      </c>
      <c r="D12926" s="21" t="b">
        <f t="shared" si="804"/>
        <v>0</v>
      </c>
      <c r="E12926" s="14">
        <f t="shared" si="806"/>
        <v>56692</v>
      </c>
      <c r="F12926" s="3"/>
      <c r="G12926" s="5">
        <v>62205</v>
      </c>
    </row>
    <row r="12927" spans="2:7">
      <c r="B12927" s="24">
        <f t="shared" si="807"/>
        <v>56693</v>
      </c>
      <c r="C12927" s="8" t="b">
        <f t="shared" si="805"/>
        <v>1</v>
      </c>
      <c r="D12927" s="21" t="b">
        <f t="shared" si="804"/>
        <v>0</v>
      </c>
      <c r="E12927" s="14" t="b">
        <f t="shared" si="806"/>
        <v>0</v>
      </c>
      <c r="F12927" s="3"/>
      <c r="G12927" s="5">
        <v>62206</v>
      </c>
    </row>
    <row r="12928" spans="2:7">
      <c r="B12928" s="24">
        <f t="shared" si="807"/>
        <v>56694</v>
      </c>
      <c r="C12928" s="8" t="b">
        <f t="shared" si="805"/>
        <v>1</v>
      </c>
      <c r="D12928" s="21" t="b">
        <f t="shared" si="804"/>
        <v>0</v>
      </c>
      <c r="E12928" s="14" t="b">
        <f t="shared" si="806"/>
        <v>0</v>
      </c>
      <c r="F12928" s="3"/>
      <c r="G12928" s="5">
        <v>62207</v>
      </c>
    </row>
    <row r="12929" spans="2:7">
      <c r="B12929" s="24">
        <f t="shared" si="807"/>
        <v>56695</v>
      </c>
      <c r="C12929" s="8" t="b">
        <f t="shared" si="805"/>
        <v>0</v>
      </c>
      <c r="D12929" s="21" t="b">
        <f t="shared" si="804"/>
        <v>0</v>
      </c>
      <c r="E12929" s="14">
        <f t="shared" si="806"/>
        <v>56695</v>
      </c>
      <c r="F12929" s="3"/>
      <c r="G12929" s="5">
        <v>62208</v>
      </c>
    </row>
    <row r="12930" spans="2:7">
      <c r="B12930" s="24">
        <f t="shared" si="807"/>
        <v>56696</v>
      </c>
      <c r="C12930" s="8" t="b">
        <f t="shared" si="805"/>
        <v>0</v>
      </c>
      <c r="D12930" s="21" t="b">
        <f t="shared" si="804"/>
        <v>0</v>
      </c>
      <c r="E12930" s="14">
        <f t="shared" si="806"/>
        <v>56696</v>
      </c>
      <c r="F12930" s="3"/>
      <c r="G12930" s="5">
        <v>62211</v>
      </c>
    </row>
    <row r="12931" spans="2:7">
      <c r="B12931" s="24">
        <f t="shared" si="807"/>
        <v>56697</v>
      </c>
      <c r="C12931" s="8" t="b">
        <f t="shared" si="805"/>
        <v>0</v>
      </c>
      <c r="D12931" s="21" t="b">
        <f t="shared" ref="D12931:D12994" si="808">IF(TYPE(VLOOKUP(B12931,Holidays,1,0))&lt;&gt;1,FALSE,TRUE)</f>
        <v>0</v>
      </c>
      <c r="E12931" s="14">
        <f t="shared" si="806"/>
        <v>56697</v>
      </c>
      <c r="F12931" s="3"/>
      <c r="G12931" s="5">
        <v>62212</v>
      </c>
    </row>
    <row r="12932" spans="2:7">
      <c r="B12932" s="24">
        <f t="shared" si="807"/>
        <v>56698</v>
      </c>
      <c r="C12932" s="8" t="b">
        <f t="shared" ref="C12932:C12995" si="809">IF(WEEKDAY(B12932,2)&gt;5,TRUE)</f>
        <v>0</v>
      </c>
      <c r="D12932" s="21" t="b">
        <f t="shared" si="808"/>
        <v>0</v>
      </c>
      <c r="E12932" s="14">
        <f t="shared" ref="E12932:E12995" si="810">IF(OR(C12932,D12932),FALSE,B12932)</f>
        <v>56698</v>
      </c>
      <c r="F12932" s="3"/>
      <c r="G12932" s="5">
        <v>62213</v>
      </c>
    </row>
    <row r="12933" spans="2:7">
      <c r="B12933" s="24">
        <f t="shared" ref="B12933:B12996" si="811">B12932+1</f>
        <v>56699</v>
      </c>
      <c r="C12933" s="8" t="b">
        <f t="shared" si="809"/>
        <v>0</v>
      </c>
      <c r="D12933" s="21" t="b">
        <f t="shared" si="808"/>
        <v>0</v>
      </c>
      <c r="E12933" s="14">
        <f t="shared" si="810"/>
        <v>56699</v>
      </c>
      <c r="F12933" s="3"/>
      <c r="G12933" s="5">
        <v>62215</v>
      </c>
    </row>
    <row r="12934" spans="2:7">
      <c r="B12934" s="24">
        <f t="shared" si="811"/>
        <v>56700</v>
      </c>
      <c r="C12934" s="8" t="b">
        <f t="shared" si="809"/>
        <v>1</v>
      </c>
      <c r="D12934" s="21" t="b">
        <f t="shared" si="808"/>
        <v>0</v>
      </c>
      <c r="E12934" s="14" t="b">
        <f t="shared" si="810"/>
        <v>0</v>
      </c>
      <c r="F12934" s="3"/>
      <c r="G12934" s="5">
        <v>62218</v>
      </c>
    </row>
    <row r="12935" spans="2:7">
      <c r="B12935" s="24">
        <f t="shared" si="811"/>
        <v>56701</v>
      </c>
      <c r="C12935" s="8" t="b">
        <f t="shared" si="809"/>
        <v>1</v>
      </c>
      <c r="D12935" s="21" t="b">
        <f t="shared" si="808"/>
        <v>0</v>
      </c>
      <c r="E12935" s="14" t="b">
        <f t="shared" si="810"/>
        <v>0</v>
      </c>
      <c r="F12935" s="3"/>
      <c r="G12935" s="5">
        <v>62219</v>
      </c>
    </row>
    <row r="12936" spans="2:7">
      <c r="B12936" s="24">
        <f t="shared" si="811"/>
        <v>56702</v>
      </c>
      <c r="C12936" s="8" t="b">
        <f t="shared" si="809"/>
        <v>0</v>
      </c>
      <c r="D12936" s="21" t="b">
        <f t="shared" si="808"/>
        <v>0</v>
      </c>
      <c r="E12936" s="14">
        <f t="shared" si="810"/>
        <v>56702</v>
      </c>
      <c r="F12936" s="3"/>
      <c r="G12936" s="5">
        <v>62220</v>
      </c>
    </row>
    <row r="12937" spans="2:7">
      <c r="B12937" s="24">
        <f t="shared" si="811"/>
        <v>56703</v>
      </c>
      <c r="C12937" s="8" t="b">
        <f t="shared" si="809"/>
        <v>0</v>
      </c>
      <c r="D12937" s="21" t="b">
        <f t="shared" si="808"/>
        <v>0</v>
      </c>
      <c r="E12937" s="14">
        <f t="shared" si="810"/>
        <v>56703</v>
      </c>
      <c r="F12937" s="3"/>
      <c r="G12937" s="5">
        <v>62221</v>
      </c>
    </row>
    <row r="12938" spans="2:7">
      <c r="B12938" s="24">
        <f t="shared" si="811"/>
        <v>56704</v>
      </c>
      <c r="C12938" s="8" t="b">
        <f t="shared" si="809"/>
        <v>0</v>
      </c>
      <c r="D12938" s="21" t="b">
        <f t="shared" si="808"/>
        <v>0</v>
      </c>
      <c r="E12938" s="14">
        <f t="shared" si="810"/>
        <v>56704</v>
      </c>
      <c r="F12938" s="3"/>
      <c r="G12938" s="5">
        <v>62222</v>
      </c>
    </row>
    <row r="12939" spans="2:7">
      <c r="B12939" s="24">
        <f t="shared" si="811"/>
        <v>56705</v>
      </c>
      <c r="C12939" s="8" t="b">
        <f t="shared" si="809"/>
        <v>0</v>
      </c>
      <c r="D12939" s="21" t="b">
        <f t="shared" si="808"/>
        <v>0</v>
      </c>
      <c r="E12939" s="14">
        <f t="shared" si="810"/>
        <v>56705</v>
      </c>
      <c r="F12939" s="3"/>
      <c r="G12939" s="5">
        <v>62225</v>
      </c>
    </row>
    <row r="12940" spans="2:7">
      <c r="B12940" s="24">
        <f t="shared" si="811"/>
        <v>56706</v>
      </c>
      <c r="C12940" s="8" t="b">
        <f t="shared" si="809"/>
        <v>0</v>
      </c>
      <c r="D12940" s="21" t="b">
        <f t="shared" si="808"/>
        <v>0</v>
      </c>
      <c r="E12940" s="14">
        <f t="shared" si="810"/>
        <v>56706</v>
      </c>
      <c r="F12940" s="3"/>
      <c r="G12940" s="5">
        <v>62226</v>
      </c>
    </row>
    <row r="12941" spans="2:7">
      <c r="B12941" s="24">
        <f t="shared" si="811"/>
        <v>56707</v>
      </c>
      <c r="C12941" s="8" t="b">
        <f t="shared" si="809"/>
        <v>1</v>
      </c>
      <c r="D12941" s="21" t="b">
        <f t="shared" si="808"/>
        <v>0</v>
      </c>
      <c r="E12941" s="14" t="b">
        <f t="shared" si="810"/>
        <v>0</v>
      </c>
      <c r="F12941" s="3"/>
      <c r="G12941" s="5">
        <v>62227</v>
      </c>
    </row>
    <row r="12942" spans="2:7">
      <c r="B12942" s="24">
        <f t="shared" si="811"/>
        <v>56708</v>
      </c>
      <c r="C12942" s="8" t="b">
        <f t="shared" si="809"/>
        <v>1</v>
      </c>
      <c r="D12942" s="21" t="b">
        <f t="shared" si="808"/>
        <v>0</v>
      </c>
      <c r="E12942" s="14" t="b">
        <f t="shared" si="810"/>
        <v>0</v>
      </c>
      <c r="F12942" s="3"/>
      <c r="G12942" s="5">
        <v>62228</v>
      </c>
    </row>
    <row r="12943" spans="2:7">
      <c r="B12943" s="24">
        <f t="shared" si="811"/>
        <v>56709</v>
      </c>
      <c r="C12943" s="8" t="b">
        <f t="shared" si="809"/>
        <v>0</v>
      </c>
      <c r="D12943" s="21" t="b">
        <f t="shared" si="808"/>
        <v>0</v>
      </c>
      <c r="E12943" s="14">
        <f t="shared" si="810"/>
        <v>56709</v>
      </c>
      <c r="F12943" s="3"/>
      <c r="G12943" s="5">
        <v>62229</v>
      </c>
    </row>
    <row r="12944" spans="2:7">
      <c r="B12944" s="24">
        <f t="shared" si="811"/>
        <v>56710</v>
      </c>
      <c r="C12944" s="8" t="b">
        <f t="shared" si="809"/>
        <v>0</v>
      </c>
      <c r="D12944" s="21" t="b">
        <f t="shared" si="808"/>
        <v>0</v>
      </c>
      <c r="E12944" s="14">
        <f t="shared" si="810"/>
        <v>56710</v>
      </c>
      <c r="F12944" s="3"/>
      <c r="G12944" s="5">
        <v>62232</v>
      </c>
    </row>
    <row r="12945" spans="2:7">
      <c r="B12945" s="24">
        <f t="shared" si="811"/>
        <v>56711</v>
      </c>
      <c r="C12945" s="8" t="b">
        <f t="shared" si="809"/>
        <v>0</v>
      </c>
      <c r="D12945" s="21" t="b">
        <f t="shared" si="808"/>
        <v>0</v>
      </c>
      <c r="E12945" s="14">
        <f t="shared" si="810"/>
        <v>56711</v>
      </c>
      <c r="F12945" s="3"/>
      <c r="G12945" s="5">
        <v>62233</v>
      </c>
    </row>
    <row r="12946" spans="2:7">
      <c r="B12946" s="24">
        <f t="shared" si="811"/>
        <v>56712</v>
      </c>
      <c r="C12946" s="8" t="b">
        <f t="shared" si="809"/>
        <v>0</v>
      </c>
      <c r="D12946" s="21" t="b">
        <f t="shared" si="808"/>
        <v>0</v>
      </c>
      <c r="E12946" s="14">
        <f t="shared" si="810"/>
        <v>56712</v>
      </c>
      <c r="F12946" s="3"/>
      <c r="G12946" s="5">
        <v>62234</v>
      </c>
    </row>
    <row r="12947" spans="2:7">
      <c r="B12947" s="24">
        <f t="shared" si="811"/>
        <v>56713</v>
      </c>
      <c r="C12947" s="8" t="b">
        <f t="shared" si="809"/>
        <v>0</v>
      </c>
      <c r="D12947" s="21" t="b">
        <f t="shared" si="808"/>
        <v>0</v>
      </c>
      <c r="E12947" s="14">
        <f t="shared" si="810"/>
        <v>56713</v>
      </c>
      <c r="F12947" s="3"/>
      <c r="G12947" s="5">
        <v>62235</v>
      </c>
    </row>
    <row r="12948" spans="2:7">
      <c r="B12948" s="24">
        <f t="shared" si="811"/>
        <v>56714</v>
      </c>
      <c r="C12948" s="8" t="b">
        <f t="shared" si="809"/>
        <v>1</v>
      </c>
      <c r="D12948" s="21" t="b">
        <f t="shared" si="808"/>
        <v>0</v>
      </c>
      <c r="E12948" s="14" t="b">
        <f t="shared" si="810"/>
        <v>0</v>
      </c>
      <c r="F12948" s="3"/>
      <c r="G12948" s="5">
        <v>62236</v>
      </c>
    </row>
    <row r="12949" spans="2:7">
      <c r="B12949" s="24">
        <f t="shared" si="811"/>
        <v>56715</v>
      </c>
      <c r="C12949" s="8" t="b">
        <f t="shared" si="809"/>
        <v>1</v>
      </c>
      <c r="D12949" s="21" t="b">
        <f t="shared" si="808"/>
        <v>0</v>
      </c>
      <c r="E12949" s="14" t="b">
        <f t="shared" si="810"/>
        <v>0</v>
      </c>
      <c r="F12949" s="3"/>
      <c r="G12949" s="5">
        <v>62239</v>
      </c>
    </row>
    <row r="12950" spans="2:7">
      <c r="B12950" s="24">
        <f t="shared" si="811"/>
        <v>56716</v>
      </c>
      <c r="C12950" s="8" t="b">
        <f t="shared" si="809"/>
        <v>0</v>
      </c>
      <c r="D12950" s="21" t="b">
        <f t="shared" si="808"/>
        <v>0</v>
      </c>
      <c r="E12950" s="14">
        <f t="shared" si="810"/>
        <v>56716</v>
      </c>
      <c r="F12950" s="3"/>
      <c r="G12950" s="5">
        <v>62240</v>
      </c>
    </row>
    <row r="12951" spans="2:7">
      <c r="B12951" s="24">
        <f t="shared" si="811"/>
        <v>56717</v>
      </c>
      <c r="C12951" s="8" t="b">
        <f t="shared" si="809"/>
        <v>0</v>
      </c>
      <c r="D12951" s="21" t="b">
        <f t="shared" si="808"/>
        <v>0</v>
      </c>
      <c r="E12951" s="14">
        <f t="shared" si="810"/>
        <v>56717</v>
      </c>
      <c r="F12951" s="3"/>
      <c r="G12951" s="5">
        <v>62241</v>
      </c>
    </row>
    <row r="12952" spans="2:7">
      <c r="B12952" s="24">
        <f t="shared" si="811"/>
        <v>56718</v>
      </c>
      <c r="C12952" s="8" t="b">
        <f t="shared" si="809"/>
        <v>0</v>
      </c>
      <c r="D12952" s="21" t="b">
        <f t="shared" si="808"/>
        <v>0</v>
      </c>
      <c r="E12952" s="14">
        <f t="shared" si="810"/>
        <v>56718</v>
      </c>
      <c r="F12952" s="3"/>
      <c r="G12952" s="5">
        <v>62242</v>
      </c>
    </row>
    <row r="12953" spans="2:7">
      <c r="B12953" s="24">
        <f t="shared" si="811"/>
        <v>56719</v>
      </c>
      <c r="C12953" s="8" t="b">
        <f t="shared" si="809"/>
        <v>0</v>
      </c>
      <c r="D12953" s="21" t="b">
        <f t="shared" si="808"/>
        <v>0</v>
      </c>
      <c r="E12953" s="14">
        <f t="shared" si="810"/>
        <v>56719</v>
      </c>
      <c r="F12953" s="3"/>
      <c r="G12953" s="5">
        <v>62243</v>
      </c>
    </row>
    <row r="12954" spans="2:7">
      <c r="B12954" s="24">
        <f t="shared" si="811"/>
        <v>56720</v>
      </c>
      <c r="C12954" s="8" t="b">
        <f t="shared" si="809"/>
        <v>0</v>
      </c>
      <c r="D12954" s="21" t="b">
        <f t="shared" si="808"/>
        <v>1</v>
      </c>
      <c r="E12954" s="14" t="b">
        <f t="shared" si="810"/>
        <v>0</v>
      </c>
      <c r="F12954" s="3"/>
      <c r="G12954" s="5">
        <v>62246</v>
      </c>
    </row>
    <row r="12955" spans="2:7">
      <c r="B12955" s="24">
        <f t="shared" si="811"/>
        <v>56721</v>
      </c>
      <c r="C12955" s="8" t="b">
        <f t="shared" si="809"/>
        <v>1</v>
      </c>
      <c r="D12955" s="21" t="b">
        <f t="shared" si="808"/>
        <v>0</v>
      </c>
      <c r="E12955" s="14" t="b">
        <f t="shared" si="810"/>
        <v>0</v>
      </c>
      <c r="F12955" s="3"/>
      <c r="G12955" s="5">
        <v>62247</v>
      </c>
    </row>
    <row r="12956" spans="2:7">
      <c r="B12956" s="24">
        <f t="shared" si="811"/>
        <v>56722</v>
      </c>
      <c r="C12956" s="8" t="b">
        <f t="shared" si="809"/>
        <v>1</v>
      </c>
      <c r="D12956" s="21" t="b">
        <f t="shared" si="808"/>
        <v>0</v>
      </c>
      <c r="E12956" s="14" t="b">
        <f t="shared" si="810"/>
        <v>0</v>
      </c>
      <c r="F12956" s="3"/>
      <c r="G12956" s="5">
        <v>62248</v>
      </c>
    </row>
    <row r="12957" spans="2:7">
      <c r="B12957" s="24">
        <f t="shared" si="811"/>
        <v>56723</v>
      </c>
      <c r="C12957" s="8" t="b">
        <f t="shared" si="809"/>
        <v>0</v>
      </c>
      <c r="D12957" s="21" t="b">
        <f t="shared" si="808"/>
        <v>1</v>
      </c>
      <c r="E12957" s="14" t="b">
        <f t="shared" si="810"/>
        <v>0</v>
      </c>
      <c r="F12957" s="3"/>
      <c r="G12957" s="5">
        <v>62249</v>
      </c>
    </row>
    <row r="12958" spans="2:7">
      <c r="B12958" s="24">
        <f t="shared" si="811"/>
        <v>56724</v>
      </c>
      <c r="C12958" s="8" t="b">
        <f t="shared" si="809"/>
        <v>0</v>
      </c>
      <c r="D12958" s="21" t="b">
        <f t="shared" si="808"/>
        <v>0</v>
      </c>
      <c r="E12958" s="14">
        <f t="shared" si="810"/>
        <v>56724</v>
      </c>
      <c r="F12958" s="3"/>
      <c r="G12958" s="5">
        <v>62250</v>
      </c>
    </row>
    <row r="12959" spans="2:7">
      <c r="B12959" s="24">
        <f t="shared" si="811"/>
        <v>56725</v>
      </c>
      <c r="C12959" s="8" t="b">
        <f t="shared" si="809"/>
        <v>0</v>
      </c>
      <c r="D12959" s="21" t="b">
        <f t="shared" si="808"/>
        <v>0</v>
      </c>
      <c r="E12959" s="14">
        <f t="shared" si="810"/>
        <v>56725</v>
      </c>
      <c r="F12959" s="3"/>
      <c r="G12959" s="5">
        <v>62253</v>
      </c>
    </row>
    <row r="12960" spans="2:7">
      <c r="B12960" s="24">
        <f t="shared" si="811"/>
        <v>56726</v>
      </c>
      <c r="C12960" s="8" t="b">
        <f t="shared" si="809"/>
        <v>0</v>
      </c>
      <c r="D12960" s="21" t="b">
        <f t="shared" si="808"/>
        <v>0</v>
      </c>
      <c r="E12960" s="14">
        <f t="shared" si="810"/>
        <v>56726</v>
      </c>
      <c r="F12960" s="3"/>
      <c r="G12960" s="5">
        <v>62254</v>
      </c>
    </row>
    <row r="12961" spans="2:7">
      <c r="B12961" s="24">
        <f t="shared" si="811"/>
        <v>56727</v>
      </c>
      <c r="C12961" s="8" t="b">
        <f t="shared" si="809"/>
        <v>0</v>
      </c>
      <c r="D12961" s="21" t="b">
        <f t="shared" si="808"/>
        <v>0</v>
      </c>
      <c r="E12961" s="14">
        <f t="shared" si="810"/>
        <v>56727</v>
      </c>
      <c r="F12961" s="3"/>
      <c r="G12961" s="5">
        <v>62255</v>
      </c>
    </row>
    <row r="12962" spans="2:7">
      <c r="B12962" s="24">
        <f t="shared" si="811"/>
        <v>56728</v>
      </c>
      <c r="C12962" s="8" t="b">
        <f t="shared" si="809"/>
        <v>1</v>
      </c>
      <c r="D12962" s="21" t="b">
        <f t="shared" si="808"/>
        <v>0</v>
      </c>
      <c r="E12962" s="14" t="b">
        <f t="shared" si="810"/>
        <v>0</v>
      </c>
      <c r="F12962" s="3"/>
      <c r="G12962" s="5">
        <v>62256</v>
      </c>
    </row>
    <row r="12963" spans="2:7">
      <c r="B12963" s="24">
        <f t="shared" si="811"/>
        <v>56729</v>
      </c>
      <c r="C12963" s="8" t="b">
        <f t="shared" si="809"/>
        <v>1</v>
      </c>
      <c r="D12963" s="21" t="b">
        <f t="shared" si="808"/>
        <v>0</v>
      </c>
      <c r="E12963" s="14" t="b">
        <f t="shared" si="810"/>
        <v>0</v>
      </c>
      <c r="F12963" s="3"/>
      <c r="G12963" s="5">
        <v>62257</v>
      </c>
    </row>
    <row r="12964" spans="2:7">
      <c r="B12964" s="24">
        <f t="shared" si="811"/>
        <v>56730</v>
      </c>
      <c r="C12964" s="8" t="b">
        <f t="shared" si="809"/>
        <v>0</v>
      </c>
      <c r="D12964" s="21" t="b">
        <f t="shared" si="808"/>
        <v>0</v>
      </c>
      <c r="E12964" s="14">
        <f t="shared" si="810"/>
        <v>56730</v>
      </c>
      <c r="F12964" s="3"/>
      <c r="G12964" s="5">
        <v>62260</v>
      </c>
    </row>
    <row r="12965" spans="2:7">
      <c r="B12965" s="24">
        <f t="shared" si="811"/>
        <v>56731</v>
      </c>
      <c r="C12965" s="8" t="b">
        <f t="shared" si="809"/>
        <v>0</v>
      </c>
      <c r="D12965" s="21" t="b">
        <f t="shared" si="808"/>
        <v>0</v>
      </c>
      <c r="E12965" s="14">
        <f t="shared" si="810"/>
        <v>56731</v>
      </c>
      <c r="F12965" s="3"/>
      <c r="G12965" s="5">
        <v>62261</v>
      </c>
    </row>
    <row r="12966" spans="2:7">
      <c r="B12966" s="24">
        <f t="shared" si="811"/>
        <v>56732</v>
      </c>
      <c r="C12966" s="8" t="b">
        <f t="shared" si="809"/>
        <v>0</v>
      </c>
      <c r="D12966" s="21" t="b">
        <f t="shared" si="808"/>
        <v>0</v>
      </c>
      <c r="E12966" s="14">
        <f t="shared" si="810"/>
        <v>56732</v>
      </c>
      <c r="F12966" s="3"/>
      <c r="G12966" s="5">
        <v>62262</v>
      </c>
    </row>
    <row r="12967" spans="2:7">
      <c r="B12967" s="24">
        <f t="shared" si="811"/>
        <v>56733</v>
      </c>
      <c r="C12967" s="8" t="b">
        <f t="shared" si="809"/>
        <v>0</v>
      </c>
      <c r="D12967" s="21" t="b">
        <f t="shared" si="808"/>
        <v>0</v>
      </c>
      <c r="E12967" s="14">
        <f t="shared" si="810"/>
        <v>56733</v>
      </c>
      <c r="F12967" s="3"/>
      <c r="G12967" s="5">
        <v>62263</v>
      </c>
    </row>
    <row r="12968" spans="2:7">
      <c r="B12968" s="24">
        <f t="shared" si="811"/>
        <v>56734</v>
      </c>
      <c r="C12968" s="8" t="b">
        <f t="shared" si="809"/>
        <v>0</v>
      </c>
      <c r="D12968" s="21" t="b">
        <f t="shared" si="808"/>
        <v>0</v>
      </c>
      <c r="E12968" s="14">
        <f t="shared" si="810"/>
        <v>56734</v>
      </c>
      <c r="F12968" s="3"/>
      <c r="G12968" s="5">
        <v>62264</v>
      </c>
    </row>
    <row r="12969" spans="2:7">
      <c r="B12969" s="24">
        <f t="shared" si="811"/>
        <v>56735</v>
      </c>
      <c r="C12969" s="8" t="b">
        <f t="shared" si="809"/>
        <v>1</v>
      </c>
      <c r="D12969" s="21" t="b">
        <f t="shared" si="808"/>
        <v>1</v>
      </c>
      <c r="E12969" s="14" t="b">
        <f t="shared" si="810"/>
        <v>0</v>
      </c>
      <c r="F12969" s="3"/>
      <c r="G12969" s="5">
        <v>62267</v>
      </c>
    </row>
    <row r="12970" spans="2:7">
      <c r="B12970" s="24">
        <f t="shared" si="811"/>
        <v>56736</v>
      </c>
      <c r="C12970" s="8" t="b">
        <f t="shared" si="809"/>
        <v>1</v>
      </c>
      <c r="D12970" s="21" t="b">
        <f t="shared" si="808"/>
        <v>0</v>
      </c>
      <c r="E12970" s="14" t="b">
        <f t="shared" si="810"/>
        <v>0</v>
      </c>
      <c r="F12970" s="3"/>
      <c r="G12970" s="5">
        <v>62268</v>
      </c>
    </row>
    <row r="12971" spans="2:7">
      <c r="B12971" s="24">
        <f t="shared" si="811"/>
        <v>56737</v>
      </c>
      <c r="C12971" s="8" t="b">
        <f t="shared" si="809"/>
        <v>0</v>
      </c>
      <c r="D12971" s="21" t="b">
        <f t="shared" si="808"/>
        <v>0</v>
      </c>
      <c r="E12971" s="14">
        <f t="shared" si="810"/>
        <v>56737</v>
      </c>
      <c r="F12971" s="3"/>
      <c r="G12971" s="5">
        <v>62269</v>
      </c>
    </row>
    <row r="12972" spans="2:7">
      <c r="B12972" s="24">
        <f t="shared" si="811"/>
        <v>56738</v>
      </c>
      <c r="C12972" s="8" t="b">
        <f t="shared" si="809"/>
        <v>0</v>
      </c>
      <c r="D12972" s="21" t="b">
        <f t="shared" si="808"/>
        <v>0</v>
      </c>
      <c r="E12972" s="14">
        <f t="shared" si="810"/>
        <v>56738</v>
      </c>
      <c r="F12972" s="3"/>
      <c r="G12972" s="5">
        <v>62270</v>
      </c>
    </row>
    <row r="12973" spans="2:7">
      <c r="B12973" s="24">
        <f t="shared" si="811"/>
        <v>56739</v>
      </c>
      <c r="C12973" s="8" t="b">
        <f t="shared" si="809"/>
        <v>0</v>
      </c>
      <c r="D12973" s="21" t="b">
        <f t="shared" si="808"/>
        <v>0</v>
      </c>
      <c r="E12973" s="14">
        <f t="shared" si="810"/>
        <v>56739</v>
      </c>
      <c r="F12973" s="3"/>
      <c r="G12973" s="5">
        <v>62271</v>
      </c>
    </row>
    <row r="12974" spans="2:7">
      <c r="B12974" s="24">
        <f t="shared" si="811"/>
        <v>56740</v>
      </c>
      <c r="C12974" s="8" t="b">
        <f t="shared" si="809"/>
        <v>0</v>
      </c>
      <c r="D12974" s="21" t="b">
        <f t="shared" si="808"/>
        <v>0</v>
      </c>
      <c r="E12974" s="14">
        <f t="shared" si="810"/>
        <v>56740</v>
      </c>
      <c r="F12974" s="3"/>
      <c r="G12974" s="5">
        <v>62274</v>
      </c>
    </row>
    <row r="12975" spans="2:7">
      <c r="B12975" s="24">
        <f t="shared" si="811"/>
        <v>56741</v>
      </c>
      <c r="C12975" s="8" t="b">
        <f t="shared" si="809"/>
        <v>0</v>
      </c>
      <c r="D12975" s="21" t="b">
        <f t="shared" si="808"/>
        <v>0</v>
      </c>
      <c r="E12975" s="14">
        <f t="shared" si="810"/>
        <v>56741</v>
      </c>
      <c r="F12975" s="3"/>
      <c r="G12975" s="5">
        <v>62275</v>
      </c>
    </row>
    <row r="12976" spans="2:7">
      <c r="B12976" s="24">
        <f t="shared" si="811"/>
        <v>56742</v>
      </c>
      <c r="C12976" s="8" t="b">
        <f t="shared" si="809"/>
        <v>1</v>
      </c>
      <c r="D12976" s="21" t="b">
        <f t="shared" si="808"/>
        <v>0</v>
      </c>
      <c r="E12976" s="14" t="b">
        <f t="shared" si="810"/>
        <v>0</v>
      </c>
      <c r="F12976" s="3"/>
      <c r="G12976" s="5">
        <v>62276</v>
      </c>
    </row>
    <row r="12977" spans="2:7">
      <c r="B12977" s="24">
        <f t="shared" si="811"/>
        <v>56743</v>
      </c>
      <c r="C12977" s="8" t="b">
        <f t="shared" si="809"/>
        <v>1</v>
      </c>
      <c r="D12977" s="21" t="b">
        <f t="shared" si="808"/>
        <v>0</v>
      </c>
      <c r="E12977" s="14" t="b">
        <f t="shared" si="810"/>
        <v>0</v>
      </c>
      <c r="F12977" s="3"/>
      <c r="G12977" s="5">
        <v>62277</v>
      </c>
    </row>
    <row r="12978" spans="2:7">
      <c r="B12978" s="24">
        <f t="shared" si="811"/>
        <v>56744</v>
      </c>
      <c r="C12978" s="8" t="b">
        <f t="shared" si="809"/>
        <v>0</v>
      </c>
      <c r="D12978" s="21" t="b">
        <f t="shared" si="808"/>
        <v>0</v>
      </c>
      <c r="E12978" s="14">
        <f t="shared" si="810"/>
        <v>56744</v>
      </c>
      <c r="F12978" s="3"/>
      <c r="G12978" s="5">
        <v>62278</v>
      </c>
    </row>
    <row r="12979" spans="2:7">
      <c r="B12979" s="24">
        <f t="shared" si="811"/>
        <v>56745</v>
      </c>
      <c r="C12979" s="8" t="b">
        <f t="shared" si="809"/>
        <v>0</v>
      </c>
      <c r="D12979" s="21" t="b">
        <f t="shared" si="808"/>
        <v>0</v>
      </c>
      <c r="E12979" s="14">
        <f t="shared" si="810"/>
        <v>56745</v>
      </c>
      <c r="F12979" s="3"/>
      <c r="G12979" s="5">
        <v>62281</v>
      </c>
    </row>
    <row r="12980" spans="2:7">
      <c r="B12980" s="24">
        <f t="shared" si="811"/>
        <v>56746</v>
      </c>
      <c r="C12980" s="8" t="b">
        <f t="shared" si="809"/>
        <v>0</v>
      </c>
      <c r="D12980" s="21" t="b">
        <f t="shared" si="808"/>
        <v>0</v>
      </c>
      <c r="E12980" s="14">
        <f t="shared" si="810"/>
        <v>56746</v>
      </c>
      <c r="F12980" s="3"/>
      <c r="G12980" s="5">
        <v>62282</v>
      </c>
    </row>
    <row r="12981" spans="2:7">
      <c r="B12981" s="24">
        <f t="shared" si="811"/>
        <v>56747</v>
      </c>
      <c r="C12981" s="8" t="b">
        <f t="shared" si="809"/>
        <v>0</v>
      </c>
      <c r="D12981" s="21" t="b">
        <f t="shared" si="808"/>
        <v>0</v>
      </c>
      <c r="E12981" s="14">
        <f t="shared" si="810"/>
        <v>56747</v>
      </c>
      <c r="F12981" s="3"/>
      <c r="G12981" s="5">
        <v>62283</v>
      </c>
    </row>
    <row r="12982" spans="2:7">
      <c r="B12982" s="24">
        <f t="shared" si="811"/>
        <v>56748</v>
      </c>
      <c r="C12982" s="8" t="b">
        <f t="shared" si="809"/>
        <v>0</v>
      </c>
      <c r="D12982" s="21" t="b">
        <f t="shared" si="808"/>
        <v>0</v>
      </c>
      <c r="E12982" s="14">
        <f t="shared" si="810"/>
        <v>56748</v>
      </c>
      <c r="F12982" s="3"/>
      <c r="G12982" s="5">
        <v>62284</v>
      </c>
    </row>
    <row r="12983" spans="2:7">
      <c r="B12983" s="24">
        <f t="shared" si="811"/>
        <v>56749</v>
      </c>
      <c r="C12983" s="8" t="b">
        <f t="shared" si="809"/>
        <v>1</v>
      </c>
      <c r="D12983" s="21" t="b">
        <f t="shared" si="808"/>
        <v>0</v>
      </c>
      <c r="E12983" s="14" t="b">
        <f t="shared" si="810"/>
        <v>0</v>
      </c>
      <c r="F12983" s="3"/>
      <c r="G12983" s="5">
        <v>62285</v>
      </c>
    </row>
    <row r="12984" spans="2:7">
      <c r="B12984" s="24">
        <f t="shared" si="811"/>
        <v>56750</v>
      </c>
      <c r="C12984" s="8" t="b">
        <f t="shared" si="809"/>
        <v>1</v>
      </c>
      <c r="D12984" s="21" t="b">
        <f t="shared" si="808"/>
        <v>0</v>
      </c>
      <c r="E12984" s="14" t="b">
        <f t="shared" si="810"/>
        <v>0</v>
      </c>
      <c r="F12984" s="3"/>
      <c r="G12984" s="5">
        <v>62288</v>
      </c>
    </row>
    <row r="12985" spans="2:7">
      <c r="B12985" s="24">
        <f t="shared" si="811"/>
        <v>56751</v>
      </c>
      <c r="C12985" s="8" t="b">
        <f t="shared" si="809"/>
        <v>0</v>
      </c>
      <c r="D12985" s="21" t="b">
        <f t="shared" si="808"/>
        <v>0</v>
      </c>
      <c r="E12985" s="14">
        <f t="shared" si="810"/>
        <v>56751</v>
      </c>
      <c r="F12985" s="3"/>
      <c r="G12985" s="5">
        <v>62289</v>
      </c>
    </row>
    <row r="12986" spans="2:7">
      <c r="B12986" s="24">
        <f t="shared" si="811"/>
        <v>56752</v>
      </c>
      <c r="C12986" s="8" t="b">
        <f t="shared" si="809"/>
        <v>0</v>
      </c>
      <c r="D12986" s="21" t="b">
        <f t="shared" si="808"/>
        <v>0</v>
      </c>
      <c r="E12986" s="14">
        <f t="shared" si="810"/>
        <v>56752</v>
      </c>
      <c r="F12986" s="3"/>
      <c r="G12986" s="5">
        <v>62290</v>
      </c>
    </row>
    <row r="12987" spans="2:7">
      <c r="B12987" s="24">
        <f t="shared" si="811"/>
        <v>56753</v>
      </c>
      <c r="C12987" s="8" t="b">
        <f t="shared" si="809"/>
        <v>0</v>
      </c>
      <c r="D12987" s="21" t="b">
        <f t="shared" si="808"/>
        <v>0</v>
      </c>
      <c r="E12987" s="14">
        <f t="shared" si="810"/>
        <v>56753</v>
      </c>
      <c r="F12987" s="3"/>
      <c r="G12987" s="5">
        <v>62291</v>
      </c>
    </row>
    <row r="12988" spans="2:7">
      <c r="B12988" s="24">
        <f t="shared" si="811"/>
        <v>56754</v>
      </c>
      <c r="C12988" s="8" t="b">
        <f t="shared" si="809"/>
        <v>0</v>
      </c>
      <c r="D12988" s="21" t="b">
        <f t="shared" si="808"/>
        <v>0</v>
      </c>
      <c r="E12988" s="14">
        <f t="shared" si="810"/>
        <v>56754</v>
      </c>
      <c r="F12988" s="3"/>
      <c r="G12988" s="5">
        <v>62292</v>
      </c>
    </row>
    <row r="12989" spans="2:7">
      <c r="B12989" s="24">
        <f t="shared" si="811"/>
        <v>56755</v>
      </c>
      <c r="C12989" s="8" t="b">
        <f t="shared" si="809"/>
        <v>0</v>
      </c>
      <c r="D12989" s="21" t="b">
        <f t="shared" si="808"/>
        <v>0</v>
      </c>
      <c r="E12989" s="14">
        <f t="shared" si="810"/>
        <v>56755</v>
      </c>
      <c r="F12989" s="3"/>
      <c r="G12989" s="5">
        <v>62295</v>
      </c>
    </row>
    <row r="12990" spans="2:7">
      <c r="B12990" s="24">
        <f t="shared" si="811"/>
        <v>56756</v>
      </c>
      <c r="C12990" s="8" t="b">
        <f t="shared" si="809"/>
        <v>1</v>
      </c>
      <c r="D12990" s="21" t="b">
        <f t="shared" si="808"/>
        <v>0</v>
      </c>
      <c r="E12990" s="14" t="b">
        <f t="shared" si="810"/>
        <v>0</v>
      </c>
      <c r="F12990" s="3"/>
      <c r="G12990" s="5">
        <v>62296</v>
      </c>
    </row>
    <row r="12991" spans="2:7">
      <c r="B12991" s="24">
        <f t="shared" si="811"/>
        <v>56757</v>
      </c>
      <c r="C12991" s="8" t="b">
        <f t="shared" si="809"/>
        <v>1</v>
      </c>
      <c r="D12991" s="21" t="b">
        <f t="shared" si="808"/>
        <v>0</v>
      </c>
      <c r="E12991" s="14" t="b">
        <f t="shared" si="810"/>
        <v>0</v>
      </c>
      <c r="F12991" s="3"/>
      <c r="G12991" s="5">
        <v>62297</v>
      </c>
    </row>
    <row r="12992" spans="2:7">
      <c r="B12992" s="24">
        <f t="shared" si="811"/>
        <v>56758</v>
      </c>
      <c r="C12992" s="8" t="b">
        <f t="shared" si="809"/>
        <v>0</v>
      </c>
      <c r="D12992" s="21" t="b">
        <f t="shared" si="808"/>
        <v>0</v>
      </c>
      <c r="E12992" s="14">
        <f t="shared" si="810"/>
        <v>56758</v>
      </c>
      <c r="F12992" s="3"/>
      <c r="G12992" s="5">
        <v>62298</v>
      </c>
    </row>
    <row r="12993" spans="2:7">
      <c r="B12993" s="24">
        <f t="shared" si="811"/>
        <v>56759</v>
      </c>
      <c r="C12993" s="8" t="b">
        <f t="shared" si="809"/>
        <v>0</v>
      </c>
      <c r="D12993" s="21" t="b">
        <f t="shared" si="808"/>
        <v>0</v>
      </c>
      <c r="E12993" s="14">
        <f t="shared" si="810"/>
        <v>56759</v>
      </c>
      <c r="F12993" s="3"/>
      <c r="G12993" s="5">
        <v>62299</v>
      </c>
    </row>
    <row r="12994" spans="2:7">
      <c r="B12994" s="24">
        <f t="shared" si="811"/>
        <v>56760</v>
      </c>
      <c r="C12994" s="8" t="b">
        <f t="shared" si="809"/>
        <v>0</v>
      </c>
      <c r="D12994" s="21" t="b">
        <f t="shared" si="808"/>
        <v>0</v>
      </c>
      <c r="E12994" s="14">
        <f t="shared" si="810"/>
        <v>56760</v>
      </c>
      <c r="F12994" s="3"/>
      <c r="G12994" s="5">
        <v>62302</v>
      </c>
    </row>
    <row r="12995" spans="2:7">
      <c r="B12995" s="24">
        <f t="shared" si="811"/>
        <v>56761</v>
      </c>
      <c r="C12995" s="8" t="b">
        <f t="shared" si="809"/>
        <v>0</v>
      </c>
      <c r="D12995" s="21" t="b">
        <f t="shared" ref="D12995:D13058" si="812">IF(TYPE(VLOOKUP(B12995,Holidays,1,0))&lt;&gt;1,FALSE,TRUE)</f>
        <v>0</v>
      </c>
      <c r="E12995" s="14">
        <f t="shared" si="810"/>
        <v>56761</v>
      </c>
      <c r="F12995" s="3"/>
      <c r="G12995" s="5">
        <v>62303</v>
      </c>
    </row>
    <row r="12996" spans="2:7">
      <c r="B12996" s="24">
        <f t="shared" si="811"/>
        <v>56762</v>
      </c>
      <c r="C12996" s="8" t="b">
        <f t="shared" ref="C12996:C13059" si="813">IF(WEEKDAY(B12996,2)&gt;5,TRUE)</f>
        <v>0</v>
      </c>
      <c r="D12996" s="21" t="b">
        <f t="shared" si="812"/>
        <v>0</v>
      </c>
      <c r="E12996" s="14">
        <f t="shared" ref="E12996:E13059" si="814">IF(OR(C12996,D12996),FALSE,B12996)</f>
        <v>56762</v>
      </c>
      <c r="F12996" s="3"/>
      <c r="G12996" s="5">
        <v>62304</v>
      </c>
    </row>
    <row r="12997" spans="2:7">
      <c r="B12997" s="24">
        <f t="shared" ref="B12997:B13060" si="815">B12996+1</f>
        <v>56763</v>
      </c>
      <c r="C12997" s="8" t="b">
        <f t="shared" si="813"/>
        <v>1</v>
      </c>
      <c r="D12997" s="21" t="b">
        <f t="shared" si="812"/>
        <v>0</v>
      </c>
      <c r="E12997" s="14" t="b">
        <f t="shared" si="814"/>
        <v>0</v>
      </c>
      <c r="F12997" s="3"/>
      <c r="G12997" s="5">
        <v>62305</v>
      </c>
    </row>
    <row r="12998" spans="2:7">
      <c r="B12998" s="24">
        <f t="shared" si="815"/>
        <v>56764</v>
      </c>
      <c r="C12998" s="8" t="b">
        <f t="shared" si="813"/>
        <v>1</v>
      </c>
      <c r="D12998" s="21" t="b">
        <f t="shared" si="812"/>
        <v>0</v>
      </c>
      <c r="E12998" s="14" t="b">
        <f t="shared" si="814"/>
        <v>0</v>
      </c>
      <c r="F12998" s="3"/>
      <c r="G12998" s="5">
        <v>62306</v>
      </c>
    </row>
    <row r="12999" spans="2:7">
      <c r="B12999" s="24">
        <f t="shared" si="815"/>
        <v>56765</v>
      </c>
      <c r="C12999" s="8" t="b">
        <f t="shared" si="813"/>
        <v>0</v>
      </c>
      <c r="D12999" s="21" t="b">
        <f t="shared" si="812"/>
        <v>0</v>
      </c>
      <c r="E12999" s="14">
        <f t="shared" si="814"/>
        <v>56765</v>
      </c>
      <c r="F12999" s="3"/>
      <c r="G12999" s="5">
        <v>62309</v>
      </c>
    </row>
    <row r="13000" spans="2:7">
      <c r="B13000" s="24">
        <f t="shared" si="815"/>
        <v>56766</v>
      </c>
      <c r="C13000" s="8" t="b">
        <f t="shared" si="813"/>
        <v>0</v>
      </c>
      <c r="D13000" s="21" t="b">
        <f t="shared" si="812"/>
        <v>0</v>
      </c>
      <c r="E13000" s="14">
        <f t="shared" si="814"/>
        <v>56766</v>
      </c>
      <c r="F13000" s="3"/>
      <c r="G13000" s="5">
        <v>62310</v>
      </c>
    </row>
    <row r="13001" spans="2:7">
      <c r="B13001" s="24">
        <f t="shared" si="815"/>
        <v>56767</v>
      </c>
      <c r="C13001" s="8" t="b">
        <f t="shared" si="813"/>
        <v>0</v>
      </c>
      <c r="D13001" s="21" t="b">
        <f t="shared" si="812"/>
        <v>0</v>
      </c>
      <c r="E13001" s="14">
        <f t="shared" si="814"/>
        <v>56767</v>
      </c>
      <c r="F13001" s="3"/>
      <c r="G13001" s="5">
        <v>62311</v>
      </c>
    </row>
    <row r="13002" spans="2:7">
      <c r="B13002" s="24">
        <f t="shared" si="815"/>
        <v>56768</v>
      </c>
      <c r="C13002" s="8" t="b">
        <f t="shared" si="813"/>
        <v>0</v>
      </c>
      <c r="D13002" s="21" t="b">
        <f t="shared" si="812"/>
        <v>0</v>
      </c>
      <c r="E13002" s="14">
        <f t="shared" si="814"/>
        <v>56768</v>
      </c>
      <c r="F13002" s="3"/>
      <c r="G13002" s="5">
        <v>62312</v>
      </c>
    </row>
    <row r="13003" spans="2:7">
      <c r="B13003" s="24">
        <f t="shared" si="815"/>
        <v>56769</v>
      </c>
      <c r="C13003" s="8" t="b">
        <f t="shared" si="813"/>
        <v>0</v>
      </c>
      <c r="D13003" s="21" t="b">
        <f t="shared" si="812"/>
        <v>0</v>
      </c>
      <c r="E13003" s="14">
        <f t="shared" si="814"/>
        <v>56769</v>
      </c>
      <c r="F13003" s="3"/>
      <c r="G13003" s="5">
        <v>62313</v>
      </c>
    </row>
    <row r="13004" spans="2:7">
      <c r="B13004" s="24">
        <f t="shared" si="815"/>
        <v>56770</v>
      </c>
      <c r="C13004" s="8" t="b">
        <f t="shared" si="813"/>
        <v>1</v>
      </c>
      <c r="D13004" s="21" t="b">
        <f t="shared" si="812"/>
        <v>0</v>
      </c>
      <c r="E13004" s="14" t="b">
        <f t="shared" si="814"/>
        <v>0</v>
      </c>
      <c r="F13004" s="3"/>
      <c r="G13004" s="5">
        <v>62316</v>
      </c>
    </row>
    <row r="13005" spans="2:7">
      <c r="B13005" s="24">
        <f t="shared" si="815"/>
        <v>56771</v>
      </c>
      <c r="C13005" s="8" t="b">
        <f t="shared" si="813"/>
        <v>1</v>
      </c>
      <c r="D13005" s="21" t="b">
        <f t="shared" si="812"/>
        <v>0</v>
      </c>
      <c r="E13005" s="14" t="b">
        <f t="shared" si="814"/>
        <v>0</v>
      </c>
      <c r="F13005" s="3"/>
      <c r="G13005" s="5">
        <v>62317</v>
      </c>
    </row>
    <row r="13006" spans="2:7">
      <c r="B13006" s="24">
        <f t="shared" si="815"/>
        <v>56772</v>
      </c>
      <c r="C13006" s="8" t="b">
        <f t="shared" si="813"/>
        <v>0</v>
      </c>
      <c r="D13006" s="21" t="b">
        <f t="shared" si="812"/>
        <v>0</v>
      </c>
      <c r="E13006" s="14">
        <f t="shared" si="814"/>
        <v>56772</v>
      </c>
      <c r="F13006" s="3"/>
      <c r="G13006" s="5">
        <v>62318</v>
      </c>
    </row>
    <row r="13007" spans="2:7">
      <c r="B13007" s="24">
        <f t="shared" si="815"/>
        <v>56773</v>
      </c>
      <c r="C13007" s="8" t="b">
        <f t="shared" si="813"/>
        <v>0</v>
      </c>
      <c r="D13007" s="21" t="b">
        <f t="shared" si="812"/>
        <v>0</v>
      </c>
      <c r="E13007" s="14">
        <f t="shared" si="814"/>
        <v>56773</v>
      </c>
      <c r="F13007" s="3"/>
      <c r="G13007" s="5">
        <v>62319</v>
      </c>
    </row>
    <row r="13008" spans="2:7">
      <c r="B13008" s="24">
        <f t="shared" si="815"/>
        <v>56774</v>
      </c>
      <c r="C13008" s="8" t="b">
        <f t="shared" si="813"/>
        <v>0</v>
      </c>
      <c r="D13008" s="21" t="b">
        <f t="shared" si="812"/>
        <v>0</v>
      </c>
      <c r="E13008" s="14">
        <f t="shared" si="814"/>
        <v>56774</v>
      </c>
      <c r="F13008" s="3"/>
      <c r="G13008" s="5">
        <v>62320</v>
      </c>
    </row>
    <row r="13009" spans="2:7">
      <c r="B13009" s="24">
        <f t="shared" si="815"/>
        <v>56775</v>
      </c>
      <c r="C13009" s="8" t="b">
        <f t="shared" si="813"/>
        <v>0</v>
      </c>
      <c r="D13009" s="21" t="b">
        <f t="shared" si="812"/>
        <v>0</v>
      </c>
      <c r="E13009" s="14">
        <f t="shared" si="814"/>
        <v>56775</v>
      </c>
      <c r="F13009" s="3"/>
      <c r="G13009" s="5">
        <v>62323</v>
      </c>
    </row>
    <row r="13010" spans="2:7">
      <c r="B13010" s="24">
        <f t="shared" si="815"/>
        <v>56776</v>
      </c>
      <c r="C13010" s="8" t="b">
        <f t="shared" si="813"/>
        <v>0</v>
      </c>
      <c r="D13010" s="21" t="b">
        <f t="shared" si="812"/>
        <v>0</v>
      </c>
      <c r="E13010" s="14">
        <f t="shared" si="814"/>
        <v>56776</v>
      </c>
      <c r="F13010" s="3"/>
      <c r="G13010" s="5">
        <v>62324</v>
      </c>
    </row>
    <row r="13011" spans="2:7">
      <c r="B13011" s="24">
        <f t="shared" si="815"/>
        <v>56777</v>
      </c>
      <c r="C13011" s="8" t="b">
        <f t="shared" si="813"/>
        <v>1</v>
      </c>
      <c r="D13011" s="21" t="b">
        <f t="shared" si="812"/>
        <v>0</v>
      </c>
      <c r="E13011" s="14" t="b">
        <f t="shared" si="814"/>
        <v>0</v>
      </c>
      <c r="F13011" s="3"/>
      <c r="G13011" s="5">
        <v>62325</v>
      </c>
    </row>
    <row r="13012" spans="2:7">
      <c r="B13012" s="24">
        <f t="shared" si="815"/>
        <v>56778</v>
      </c>
      <c r="C13012" s="8" t="b">
        <f t="shared" si="813"/>
        <v>1</v>
      </c>
      <c r="D13012" s="21" t="b">
        <f t="shared" si="812"/>
        <v>0</v>
      </c>
      <c r="E13012" s="14" t="b">
        <f t="shared" si="814"/>
        <v>0</v>
      </c>
      <c r="F13012" s="3"/>
      <c r="G13012" s="5">
        <v>62326</v>
      </c>
    </row>
    <row r="13013" spans="2:7">
      <c r="B13013" s="24">
        <f t="shared" si="815"/>
        <v>56779</v>
      </c>
      <c r="C13013" s="8" t="b">
        <f t="shared" si="813"/>
        <v>0</v>
      </c>
      <c r="D13013" s="21" t="b">
        <f t="shared" si="812"/>
        <v>0</v>
      </c>
      <c r="E13013" s="14">
        <f t="shared" si="814"/>
        <v>56779</v>
      </c>
      <c r="F13013" s="3"/>
      <c r="G13013" s="5">
        <v>62327</v>
      </c>
    </row>
    <row r="13014" spans="2:7">
      <c r="B13014" s="24">
        <f t="shared" si="815"/>
        <v>56780</v>
      </c>
      <c r="C13014" s="8" t="b">
        <f t="shared" si="813"/>
        <v>0</v>
      </c>
      <c r="D13014" s="21" t="b">
        <f t="shared" si="812"/>
        <v>0</v>
      </c>
      <c r="E13014" s="14">
        <f t="shared" si="814"/>
        <v>56780</v>
      </c>
      <c r="F13014" s="3"/>
      <c r="G13014" s="5">
        <v>62330</v>
      </c>
    </row>
    <row r="13015" spans="2:7">
      <c r="B13015" s="24">
        <f t="shared" si="815"/>
        <v>56781</v>
      </c>
      <c r="C13015" s="8" t="b">
        <f t="shared" si="813"/>
        <v>0</v>
      </c>
      <c r="D13015" s="21" t="b">
        <f t="shared" si="812"/>
        <v>0</v>
      </c>
      <c r="E13015" s="14">
        <f t="shared" si="814"/>
        <v>56781</v>
      </c>
      <c r="F13015" s="3"/>
      <c r="G13015" s="5">
        <v>62331</v>
      </c>
    </row>
    <row r="13016" spans="2:7">
      <c r="B13016" s="24">
        <f t="shared" si="815"/>
        <v>56782</v>
      </c>
      <c r="C13016" s="8" t="b">
        <f t="shared" si="813"/>
        <v>0</v>
      </c>
      <c r="D13016" s="21" t="b">
        <f t="shared" si="812"/>
        <v>0</v>
      </c>
      <c r="E13016" s="14">
        <f t="shared" si="814"/>
        <v>56782</v>
      </c>
      <c r="F13016" s="3"/>
      <c r="G13016" s="5">
        <v>62332</v>
      </c>
    </row>
    <row r="13017" spans="2:7">
      <c r="B13017" s="24">
        <f t="shared" si="815"/>
        <v>56783</v>
      </c>
      <c r="C13017" s="8" t="b">
        <f t="shared" si="813"/>
        <v>0</v>
      </c>
      <c r="D13017" s="21" t="b">
        <f t="shared" si="812"/>
        <v>0</v>
      </c>
      <c r="E13017" s="14">
        <f t="shared" si="814"/>
        <v>56783</v>
      </c>
      <c r="F13017" s="3"/>
      <c r="G13017" s="5">
        <v>62333</v>
      </c>
    </row>
    <row r="13018" spans="2:7">
      <c r="B13018" s="24">
        <f t="shared" si="815"/>
        <v>56784</v>
      </c>
      <c r="C13018" s="8" t="b">
        <f t="shared" si="813"/>
        <v>1</v>
      </c>
      <c r="D13018" s="21" t="b">
        <f t="shared" si="812"/>
        <v>0</v>
      </c>
      <c r="E13018" s="14" t="b">
        <f t="shared" si="814"/>
        <v>0</v>
      </c>
      <c r="F13018" s="3"/>
      <c r="G13018" s="5">
        <v>62334</v>
      </c>
    </row>
    <row r="13019" spans="2:7">
      <c r="B13019" s="24">
        <f t="shared" si="815"/>
        <v>56785</v>
      </c>
      <c r="C13019" s="8" t="b">
        <f t="shared" si="813"/>
        <v>1</v>
      </c>
      <c r="D13019" s="21" t="b">
        <f t="shared" si="812"/>
        <v>0</v>
      </c>
      <c r="E13019" s="14" t="b">
        <f t="shared" si="814"/>
        <v>0</v>
      </c>
      <c r="F13019" s="3"/>
      <c r="G13019" s="5">
        <v>62337</v>
      </c>
    </row>
    <row r="13020" spans="2:7">
      <c r="B13020" s="24">
        <f t="shared" si="815"/>
        <v>56786</v>
      </c>
      <c r="C13020" s="8" t="b">
        <f t="shared" si="813"/>
        <v>0</v>
      </c>
      <c r="D13020" s="21" t="b">
        <f t="shared" si="812"/>
        <v>0</v>
      </c>
      <c r="E13020" s="14">
        <f t="shared" si="814"/>
        <v>56786</v>
      </c>
      <c r="F13020" s="3"/>
      <c r="G13020" s="5">
        <v>62338</v>
      </c>
    </row>
    <row r="13021" spans="2:7">
      <c r="B13021" s="24">
        <f t="shared" si="815"/>
        <v>56787</v>
      </c>
      <c r="C13021" s="8" t="b">
        <f t="shared" si="813"/>
        <v>0</v>
      </c>
      <c r="D13021" s="21" t="b">
        <f t="shared" si="812"/>
        <v>0</v>
      </c>
      <c r="E13021" s="14">
        <f t="shared" si="814"/>
        <v>56787</v>
      </c>
      <c r="F13021" s="3"/>
      <c r="G13021" s="5">
        <v>62339</v>
      </c>
    </row>
    <row r="13022" spans="2:7">
      <c r="B13022" s="24">
        <f t="shared" si="815"/>
        <v>56788</v>
      </c>
      <c r="C13022" s="8" t="b">
        <f t="shared" si="813"/>
        <v>0</v>
      </c>
      <c r="D13022" s="21" t="b">
        <f t="shared" si="812"/>
        <v>0</v>
      </c>
      <c r="E13022" s="14">
        <f t="shared" si="814"/>
        <v>56788</v>
      </c>
      <c r="F13022" s="3"/>
      <c r="G13022" s="5">
        <v>62340</v>
      </c>
    </row>
    <row r="13023" spans="2:7">
      <c r="B13023" s="24">
        <f t="shared" si="815"/>
        <v>56789</v>
      </c>
      <c r="C13023" s="8" t="b">
        <f t="shared" si="813"/>
        <v>0</v>
      </c>
      <c r="D13023" s="21" t="b">
        <f t="shared" si="812"/>
        <v>0</v>
      </c>
      <c r="E13023" s="14">
        <f t="shared" si="814"/>
        <v>56789</v>
      </c>
      <c r="F13023" s="3"/>
      <c r="G13023" s="5">
        <v>62341</v>
      </c>
    </row>
    <row r="13024" spans="2:7">
      <c r="B13024" s="24">
        <f t="shared" si="815"/>
        <v>56790</v>
      </c>
      <c r="C13024" s="8" t="b">
        <f t="shared" si="813"/>
        <v>0</v>
      </c>
      <c r="D13024" s="21" t="b">
        <f t="shared" si="812"/>
        <v>0</v>
      </c>
      <c r="E13024" s="14">
        <f t="shared" si="814"/>
        <v>56790</v>
      </c>
      <c r="F13024" s="3"/>
      <c r="G13024" s="5">
        <v>62344</v>
      </c>
    </row>
    <row r="13025" spans="2:7">
      <c r="B13025" s="24">
        <f t="shared" si="815"/>
        <v>56791</v>
      </c>
      <c r="C13025" s="8" t="b">
        <f t="shared" si="813"/>
        <v>1</v>
      </c>
      <c r="D13025" s="21" t="b">
        <f t="shared" si="812"/>
        <v>0</v>
      </c>
      <c r="E13025" s="14" t="b">
        <f t="shared" si="814"/>
        <v>0</v>
      </c>
      <c r="F13025" s="3"/>
      <c r="G13025" s="5">
        <v>62345</v>
      </c>
    </row>
    <row r="13026" spans="2:7">
      <c r="B13026" s="24">
        <f t="shared" si="815"/>
        <v>56792</v>
      </c>
      <c r="C13026" s="8" t="b">
        <f t="shared" si="813"/>
        <v>1</v>
      </c>
      <c r="D13026" s="21" t="b">
        <f t="shared" si="812"/>
        <v>0</v>
      </c>
      <c r="E13026" s="14" t="b">
        <f t="shared" si="814"/>
        <v>0</v>
      </c>
      <c r="F13026" s="3"/>
      <c r="G13026" s="5">
        <v>62346</v>
      </c>
    </row>
    <row r="13027" spans="2:7">
      <c r="B13027" s="24">
        <f t="shared" si="815"/>
        <v>56793</v>
      </c>
      <c r="C13027" s="8" t="b">
        <f t="shared" si="813"/>
        <v>0</v>
      </c>
      <c r="D13027" s="21" t="b">
        <f t="shared" si="812"/>
        <v>0</v>
      </c>
      <c r="E13027" s="14">
        <f t="shared" si="814"/>
        <v>56793</v>
      </c>
      <c r="F13027" s="3"/>
      <c r="G13027" s="5">
        <v>62347</v>
      </c>
    </row>
    <row r="13028" spans="2:7">
      <c r="B13028" s="24">
        <f t="shared" si="815"/>
        <v>56794</v>
      </c>
      <c r="C13028" s="8" t="b">
        <f t="shared" si="813"/>
        <v>0</v>
      </c>
      <c r="D13028" s="21" t="b">
        <f t="shared" si="812"/>
        <v>0</v>
      </c>
      <c r="E13028" s="14">
        <f t="shared" si="814"/>
        <v>56794</v>
      </c>
      <c r="F13028" s="3"/>
      <c r="G13028" s="5">
        <v>62348</v>
      </c>
    </row>
    <row r="13029" spans="2:7">
      <c r="B13029" s="24">
        <f t="shared" si="815"/>
        <v>56795</v>
      </c>
      <c r="C13029" s="8" t="b">
        <f t="shared" si="813"/>
        <v>0</v>
      </c>
      <c r="D13029" s="21" t="b">
        <f t="shared" si="812"/>
        <v>0</v>
      </c>
      <c r="E13029" s="14">
        <f t="shared" si="814"/>
        <v>56795</v>
      </c>
      <c r="F13029" s="3"/>
      <c r="G13029" s="5">
        <v>62351</v>
      </c>
    </row>
    <row r="13030" spans="2:7">
      <c r="B13030" s="24">
        <f t="shared" si="815"/>
        <v>56796</v>
      </c>
      <c r="C13030" s="8" t="b">
        <f t="shared" si="813"/>
        <v>0</v>
      </c>
      <c r="D13030" s="21" t="b">
        <f t="shared" si="812"/>
        <v>0</v>
      </c>
      <c r="E13030" s="14">
        <f t="shared" si="814"/>
        <v>56796</v>
      </c>
      <c r="F13030" s="3"/>
      <c r="G13030" s="5">
        <v>62352</v>
      </c>
    </row>
    <row r="13031" spans="2:7">
      <c r="B13031" s="24">
        <f t="shared" si="815"/>
        <v>56797</v>
      </c>
      <c r="C13031" s="8" t="b">
        <f t="shared" si="813"/>
        <v>0</v>
      </c>
      <c r="D13031" s="21" t="b">
        <f t="shared" si="812"/>
        <v>0</v>
      </c>
      <c r="E13031" s="14">
        <f t="shared" si="814"/>
        <v>56797</v>
      </c>
      <c r="F13031" s="3"/>
      <c r="G13031" s="5">
        <v>62353</v>
      </c>
    </row>
    <row r="13032" spans="2:7">
      <c r="B13032" s="24">
        <f t="shared" si="815"/>
        <v>56798</v>
      </c>
      <c r="C13032" s="8" t="b">
        <f t="shared" si="813"/>
        <v>1</v>
      </c>
      <c r="D13032" s="21" t="b">
        <f t="shared" si="812"/>
        <v>0</v>
      </c>
      <c r="E13032" s="14" t="b">
        <f t="shared" si="814"/>
        <v>0</v>
      </c>
      <c r="F13032" s="3"/>
      <c r="G13032" s="5">
        <v>62354</v>
      </c>
    </row>
    <row r="13033" spans="2:7">
      <c r="B13033" s="24">
        <f t="shared" si="815"/>
        <v>56799</v>
      </c>
      <c r="C13033" s="8" t="b">
        <f t="shared" si="813"/>
        <v>1</v>
      </c>
      <c r="D13033" s="21" t="b">
        <f t="shared" si="812"/>
        <v>0</v>
      </c>
      <c r="E13033" s="14" t="b">
        <f t="shared" si="814"/>
        <v>0</v>
      </c>
      <c r="F13033" s="3"/>
      <c r="G13033" s="5">
        <v>62355</v>
      </c>
    </row>
    <row r="13034" spans="2:7">
      <c r="B13034" s="24">
        <f t="shared" si="815"/>
        <v>56800</v>
      </c>
      <c r="C13034" s="8" t="b">
        <f t="shared" si="813"/>
        <v>0</v>
      </c>
      <c r="D13034" s="21" t="b">
        <f t="shared" si="812"/>
        <v>0</v>
      </c>
      <c r="E13034" s="14">
        <f t="shared" si="814"/>
        <v>56800</v>
      </c>
      <c r="F13034" s="3"/>
      <c r="G13034" s="5">
        <v>62358</v>
      </c>
    </row>
    <row r="13035" spans="2:7">
      <c r="B13035" s="24">
        <f t="shared" si="815"/>
        <v>56801</v>
      </c>
      <c r="C13035" s="8" t="b">
        <f t="shared" si="813"/>
        <v>0</v>
      </c>
      <c r="D13035" s="21" t="b">
        <f t="shared" si="812"/>
        <v>0</v>
      </c>
      <c r="E13035" s="14">
        <f t="shared" si="814"/>
        <v>56801</v>
      </c>
      <c r="F13035" s="3"/>
      <c r="G13035" s="5">
        <v>62359</v>
      </c>
    </row>
    <row r="13036" spans="2:7">
      <c r="B13036" s="24">
        <f t="shared" si="815"/>
        <v>56802</v>
      </c>
      <c r="C13036" s="8" t="b">
        <f t="shared" si="813"/>
        <v>0</v>
      </c>
      <c r="D13036" s="21" t="b">
        <f t="shared" si="812"/>
        <v>0</v>
      </c>
      <c r="E13036" s="14">
        <f t="shared" si="814"/>
        <v>56802</v>
      </c>
      <c r="F13036" s="3"/>
      <c r="G13036" s="5">
        <v>62360</v>
      </c>
    </row>
    <row r="13037" spans="2:7">
      <c r="B13037" s="24">
        <f t="shared" si="815"/>
        <v>56803</v>
      </c>
      <c r="C13037" s="8" t="b">
        <f t="shared" si="813"/>
        <v>0</v>
      </c>
      <c r="D13037" s="21" t="b">
        <f t="shared" si="812"/>
        <v>0</v>
      </c>
      <c r="E13037" s="14">
        <f t="shared" si="814"/>
        <v>56803</v>
      </c>
      <c r="F13037" s="3"/>
      <c r="G13037" s="5">
        <v>62361</v>
      </c>
    </row>
    <row r="13038" spans="2:7">
      <c r="B13038" s="24">
        <f t="shared" si="815"/>
        <v>56804</v>
      </c>
      <c r="C13038" s="8" t="b">
        <f t="shared" si="813"/>
        <v>0</v>
      </c>
      <c r="D13038" s="21" t="b">
        <f t="shared" si="812"/>
        <v>0</v>
      </c>
      <c r="E13038" s="14">
        <f t="shared" si="814"/>
        <v>56804</v>
      </c>
      <c r="F13038" s="3"/>
      <c r="G13038" s="5">
        <v>62362</v>
      </c>
    </row>
    <row r="13039" spans="2:7">
      <c r="B13039" s="24">
        <f t="shared" si="815"/>
        <v>56805</v>
      </c>
      <c r="C13039" s="8" t="b">
        <f t="shared" si="813"/>
        <v>1</v>
      </c>
      <c r="D13039" s="21" t="b">
        <f t="shared" si="812"/>
        <v>0</v>
      </c>
      <c r="E13039" s="14" t="b">
        <f t="shared" si="814"/>
        <v>0</v>
      </c>
      <c r="F13039" s="3"/>
      <c r="G13039" s="5">
        <v>62365</v>
      </c>
    </row>
    <row r="13040" spans="2:7">
      <c r="B13040" s="24">
        <f t="shared" si="815"/>
        <v>56806</v>
      </c>
      <c r="C13040" s="8" t="b">
        <f t="shared" si="813"/>
        <v>1</v>
      </c>
      <c r="D13040" s="21" t="b">
        <f t="shared" si="812"/>
        <v>0</v>
      </c>
      <c r="E13040" s="14" t="b">
        <f t="shared" si="814"/>
        <v>0</v>
      </c>
      <c r="F13040" s="3"/>
      <c r="G13040" s="5">
        <v>62366</v>
      </c>
    </row>
    <row r="13041" spans="2:7">
      <c r="B13041" s="24">
        <f t="shared" si="815"/>
        <v>56807</v>
      </c>
      <c r="C13041" s="8" t="b">
        <f t="shared" si="813"/>
        <v>0</v>
      </c>
      <c r="D13041" s="21" t="b">
        <f t="shared" si="812"/>
        <v>0</v>
      </c>
      <c r="E13041" s="14">
        <f t="shared" si="814"/>
        <v>56807</v>
      </c>
      <c r="F13041" s="3"/>
      <c r="G13041" s="5">
        <v>62367</v>
      </c>
    </row>
    <row r="13042" spans="2:7">
      <c r="B13042" s="24">
        <f t="shared" si="815"/>
        <v>56808</v>
      </c>
      <c r="C13042" s="8" t="b">
        <f t="shared" si="813"/>
        <v>0</v>
      </c>
      <c r="D13042" s="21" t="b">
        <f t="shared" si="812"/>
        <v>0</v>
      </c>
      <c r="E13042" s="14">
        <f t="shared" si="814"/>
        <v>56808</v>
      </c>
      <c r="F13042" s="3"/>
      <c r="G13042" s="5">
        <v>62368</v>
      </c>
    </row>
    <row r="13043" spans="2:7">
      <c r="B13043" s="24">
        <f t="shared" si="815"/>
        <v>56809</v>
      </c>
      <c r="C13043" s="8" t="b">
        <f t="shared" si="813"/>
        <v>0</v>
      </c>
      <c r="D13043" s="21" t="b">
        <f t="shared" si="812"/>
        <v>0</v>
      </c>
      <c r="E13043" s="14">
        <f t="shared" si="814"/>
        <v>56809</v>
      </c>
      <c r="F13043" s="3"/>
      <c r="G13043" s="5">
        <v>62369</v>
      </c>
    </row>
    <row r="13044" spans="2:7">
      <c r="B13044" s="24">
        <f t="shared" si="815"/>
        <v>56810</v>
      </c>
      <c r="C13044" s="8" t="b">
        <f t="shared" si="813"/>
        <v>0</v>
      </c>
      <c r="D13044" s="21" t="b">
        <f t="shared" si="812"/>
        <v>0</v>
      </c>
      <c r="E13044" s="14">
        <f t="shared" si="814"/>
        <v>56810</v>
      </c>
      <c r="F13044" s="3"/>
      <c r="G13044" s="5">
        <v>62372</v>
      </c>
    </row>
    <row r="13045" spans="2:7">
      <c r="B13045" s="24">
        <f t="shared" si="815"/>
        <v>56811</v>
      </c>
      <c r="C13045" s="8" t="b">
        <f t="shared" si="813"/>
        <v>0</v>
      </c>
      <c r="D13045" s="21" t="b">
        <f t="shared" si="812"/>
        <v>0</v>
      </c>
      <c r="E13045" s="14">
        <f t="shared" si="814"/>
        <v>56811</v>
      </c>
      <c r="F13045" s="3"/>
      <c r="G13045" s="5">
        <v>62373</v>
      </c>
    </row>
    <row r="13046" spans="2:7">
      <c r="B13046" s="24">
        <f t="shared" si="815"/>
        <v>56812</v>
      </c>
      <c r="C13046" s="8" t="b">
        <f t="shared" si="813"/>
        <v>1</v>
      </c>
      <c r="D13046" s="21" t="b">
        <f t="shared" si="812"/>
        <v>0</v>
      </c>
      <c r="E13046" s="14" t="b">
        <f t="shared" si="814"/>
        <v>0</v>
      </c>
      <c r="F13046" s="3"/>
      <c r="G13046" s="5">
        <v>62374</v>
      </c>
    </row>
    <row r="13047" spans="2:7">
      <c r="B13047" s="24">
        <f t="shared" si="815"/>
        <v>56813</v>
      </c>
      <c r="C13047" s="8" t="b">
        <f t="shared" si="813"/>
        <v>1</v>
      </c>
      <c r="D13047" s="21" t="b">
        <f t="shared" si="812"/>
        <v>0</v>
      </c>
      <c r="E13047" s="14" t="b">
        <f t="shared" si="814"/>
        <v>0</v>
      </c>
      <c r="F13047" s="3"/>
      <c r="G13047" s="5">
        <v>62375</v>
      </c>
    </row>
    <row r="13048" spans="2:7">
      <c r="B13048" s="24">
        <f t="shared" si="815"/>
        <v>56814</v>
      </c>
      <c r="C13048" s="8" t="b">
        <f t="shared" si="813"/>
        <v>0</v>
      </c>
      <c r="D13048" s="21" t="b">
        <f t="shared" si="812"/>
        <v>0</v>
      </c>
      <c r="E13048" s="14">
        <f t="shared" si="814"/>
        <v>56814</v>
      </c>
      <c r="F13048" s="3"/>
      <c r="G13048" s="5">
        <v>62376</v>
      </c>
    </row>
    <row r="13049" spans="2:7">
      <c r="B13049" s="24">
        <f t="shared" si="815"/>
        <v>56815</v>
      </c>
      <c r="C13049" s="8" t="b">
        <f t="shared" si="813"/>
        <v>0</v>
      </c>
      <c r="D13049" s="21" t="b">
        <f t="shared" si="812"/>
        <v>0</v>
      </c>
      <c r="E13049" s="14">
        <f t="shared" si="814"/>
        <v>56815</v>
      </c>
      <c r="F13049" s="3"/>
      <c r="G13049" s="5">
        <v>62379</v>
      </c>
    </row>
    <row r="13050" spans="2:7">
      <c r="B13050" s="24">
        <f t="shared" si="815"/>
        <v>56816</v>
      </c>
      <c r="C13050" s="8" t="b">
        <f t="shared" si="813"/>
        <v>0</v>
      </c>
      <c r="D13050" s="21" t="b">
        <f t="shared" si="812"/>
        <v>0</v>
      </c>
      <c r="E13050" s="14">
        <f t="shared" si="814"/>
        <v>56816</v>
      </c>
      <c r="F13050" s="3"/>
      <c r="G13050" s="5">
        <v>62380</v>
      </c>
    </row>
    <row r="13051" spans="2:7">
      <c r="B13051" s="24">
        <f t="shared" si="815"/>
        <v>56817</v>
      </c>
      <c r="C13051" s="8" t="b">
        <f t="shared" si="813"/>
        <v>0</v>
      </c>
      <c r="D13051" s="21" t="b">
        <f t="shared" si="812"/>
        <v>0</v>
      </c>
      <c r="E13051" s="14">
        <f t="shared" si="814"/>
        <v>56817</v>
      </c>
      <c r="F13051" s="3"/>
      <c r="G13051" s="5">
        <v>62381</v>
      </c>
    </row>
    <row r="13052" spans="2:7">
      <c r="B13052" s="24">
        <f t="shared" si="815"/>
        <v>56818</v>
      </c>
      <c r="C13052" s="8" t="b">
        <f t="shared" si="813"/>
        <v>0</v>
      </c>
      <c r="D13052" s="21" t="b">
        <f t="shared" si="812"/>
        <v>0</v>
      </c>
      <c r="E13052" s="14">
        <f t="shared" si="814"/>
        <v>56818</v>
      </c>
      <c r="F13052" s="3"/>
      <c r="G13052" s="5">
        <v>62382</v>
      </c>
    </row>
    <row r="13053" spans="2:7">
      <c r="B13053" s="24">
        <f t="shared" si="815"/>
        <v>56819</v>
      </c>
      <c r="C13053" s="8" t="b">
        <f t="shared" si="813"/>
        <v>1</v>
      </c>
      <c r="D13053" s="21" t="b">
        <f t="shared" si="812"/>
        <v>0</v>
      </c>
      <c r="E13053" s="14" t="b">
        <f t="shared" si="814"/>
        <v>0</v>
      </c>
      <c r="F13053" s="3"/>
      <c r="G13053" s="5">
        <v>62383</v>
      </c>
    </row>
    <row r="13054" spans="2:7">
      <c r="B13054" s="24">
        <f t="shared" si="815"/>
        <v>56820</v>
      </c>
      <c r="C13054" s="8" t="b">
        <f t="shared" si="813"/>
        <v>1</v>
      </c>
      <c r="D13054" s="21" t="b">
        <f t="shared" si="812"/>
        <v>0</v>
      </c>
      <c r="E13054" s="14" t="b">
        <f t="shared" si="814"/>
        <v>0</v>
      </c>
      <c r="F13054" s="3"/>
      <c r="G13054" s="5">
        <v>62386</v>
      </c>
    </row>
    <row r="13055" spans="2:7">
      <c r="B13055" s="24">
        <f t="shared" si="815"/>
        <v>56821</v>
      </c>
      <c r="C13055" s="8" t="b">
        <f t="shared" si="813"/>
        <v>0</v>
      </c>
      <c r="D13055" s="21" t="b">
        <f t="shared" si="812"/>
        <v>0</v>
      </c>
      <c r="E13055" s="14">
        <f t="shared" si="814"/>
        <v>56821</v>
      </c>
      <c r="F13055" s="3"/>
      <c r="G13055" s="5">
        <v>62387</v>
      </c>
    </row>
    <row r="13056" spans="2:7">
      <c r="B13056" s="24">
        <f t="shared" si="815"/>
        <v>56822</v>
      </c>
      <c r="C13056" s="8" t="b">
        <f t="shared" si="813"/>
        <v>0</v>
      </c>
      <c r="D13056" s="21" t="b">
        <f t="shared" si="812"/>
        <v>0</v>
      </c>
      <c r="E13056" s="14">
        <f t="shared" si="814"/>
        <v>56822</v>
      </c>
      <c r="F13056" s="3"/>
      <c r="G13056" s="5">
        <v>62388</v>
      </c>
    </row>
    <row r="13057" spans="2:7">
      <c r="B13057" s="24">
        <f t="shared" si="815"/>
        <v>56823</v>
      </c>
      <c r="C13057" s="8" t="b">
        <f t="shared" si="813"/>
        <v>0</v>
      </c>
      <c r="D13057" s="21" t="b">
        <f t="shared" si="812"/>
        <v>0</v>
      </c>
      <c r="E13057" s="14">
        <f t="shared" si="814"/>
        <v>56823</v>
      </c>
      <c r="F13057" s="3"/>
      <c r="G13057" s="5">
        <v>62389</v>
      </c>
    </row>
    <row r="13058" spans="2:7">
      <c r="B13058" s="24">
        <f t="shared" si="815"/>
        <v>56824</v>
      </c>
      <c r="C13058" s="8" t="b">
        <f t="shared" si="813"/>
        <v>0</v>
      </c>
      <c r="D13058" s="21" t="b">
        <f t="shared" si="812"/>
        <v>0</v>
      </c>
      <c r="E13058" s="14">
        <f t="shared" si="814"/>
        <v>56824</v>
      </c>
      <c r="F13058" s="3"/>
      <c r="G13058" s="5">
        <v>62390</v>
      </c>
    </row>
    <row r="13059" spans="2:7">
      <c r="B13059" s="24">
        <f t="shared" si="815"/>
        <v>56825</v>
      </c>
      <c r="C13059" s="8" t="b">
        <f t="shared" si="813"/>
        <v>0</v>
      </c>
      <c r="D13059" s="21" t="b">
        <f t="shared" ref="D13059:D13122" si="816">IF(TYPE(VLOOKUP(B13059,Holidays,1,0))&lt;&gt;1,FALSE,TRUE)</f>
        <v>0</v>
      </c>
      <c r="E13059" s="14">
        <f t="shared" si="814"/>
        <v>56825</v>
      </c>
      <c r="F13059" s="3"/>
      <c r="G13059" s="5">
        <v>62393</v>
      </c>
    </row>
    <row r="13060" spans="2:7">
      <c r="B13060" s="24">
        <f t="shared" si="815"/>
        <v>56826</v>
      </c>
      <c r="C13060" s="8" t="b">
        <f t="shared" ref="C13060:C13123" si="817">IF(WEEKDAY(B13060,2)&gt;5,TRUE)</f>
        <v>1</v>
      </c>
      <c r="D13060" s="21" t="b">
        <f t="shared" si="816"/>
        <v>0</v>
      </c>
      <c r="E13060" s="14" t="b">
        <f t="shared" ref="E13060:E13123" si="818">IF(OR(C13060,D13060),FALSE,B13060)</f>
        <v>0</v>
      </c>
      <c r="F13060" s="3"/>
      <c r="G13060" s="5">
        <v>62394</v>
      </c>
    </row>
    <row r="13061" spans="2:7">
      <c r="B13061" s="24">
        <f t="shared" ref="B13061:B13124" si="819">B13060+1</f>
        <v>56827</v>
      </c>
      <c r="C13061" s="8" t="b">
        <f t="shared" si="817"/>
        <v>1</v>
      </c>
      <c r="D13061" s="21" t="b">
        <f t="shared" si="816"/>
        <v>0</v>
      </c>
      <c r="E13061" s="14" t="b">
        <f t="shared" si="818"/>
        <v>0</v>
      </c>
      <c r="F13061" s="3"/>
      <c r="G13061" s="5">
        <v>62395</v>
      </c>
    </row>
    <row r="13062" spans="2:7">
      <c r="B13062" s="24">
        <f t="shared" si="819"/>
        <v>56828</v>
      </c>
      <c r="C13062" s="8" t="b">
        <f t="shared" si="817"/>
        <v>0</v>
      </c>
      <c r="D13062" s="21" t="b">
        <f t="shared" si="816"/>
        <v>0</v>
      </c>
      <c r="E13062" s="14">
        <f t="shared" si="818"/>
        <v>56828</v>
      </c>
      <c r="F13062" s="3"/>
      <c r="G13062" s="5">
        <v>62396</v>
      </c>
    </row>
    <row r="13063" spans="2:7">
      <c r="B13063" s="24">
        <f t="shared" si="819"/>
        <v>56829</v>
      </c>
      <c r="C13063" s="8" t="b">
        <f t="shared" si="817"/>
        <v>0</v>
      </c>
      <c r="D13063" s="21" t="b">
        <f t="shared" si="816"/>
        <v>0</v>
      </c>
      <c r="E13063" s="14">
        <f t="shared" si="818"/>
        <v>56829</v>
      </c>
      <c r="F13063" s="3"/>
      <c r="G13063" s="5">
        <v>62397</v>
      </c>
    </row>
    <row r="13064" spans="2:7">
      <c r="B13064" s="24">
        <f t="shared" si="819"/>
        <v>56830</v>
      </c>
      <c r="C13064" s="8" t="b">
        <f t="shared" si="817"/>
        <v>0</v>
      </c>
      <c r="D13064" s="21" t="b">
        <f t="shared" si="816"/>
        <v>0</v>
      </c>
      <c r="E13064" s="14">
        <f t="shared" si="818"/>
        <v>56830</v>
      </c>
      <c r="F13064" s="3"/>
      <c r="G13064" s="5">
        <v>62400</v>
      </c>
    </row>
    <row r="13065" spans="2:7">
      <c r="B13065" s="24">
        <f t="shared" si="819"/>
        <v>56831</v>
      </c>
      <c r="C13065" s="8" t="b">
        <f t="shared" si="817"/>
        <v>0</v>
      </c>
      <c r="D13065" s="21" t="b">
        <f t="shared" si="816"/>
        <v>0</v>
      </c>
      <c r="E13065" s="14">
        <f t="shared" si="818"/>
        <v>56831</v>
      </c>
      <c r="F13065" s="3"/>
      <c r="G13065" s="5">
        <v>62401</v>
      </c>
    </row>
    <row r="13066" spans="2:7">
      <c r="B13066" s="24">
        <f t="shared" si="819"/>
        <v>56832</v>
      </c>
      <c r="C13066" s="8" t="b">
        <f t="shared" si="817"/>
        <v>0</v>
      </c>
      <c r="D13066" s="21" t="b">
        <f t="shared" si="816"/>
        <v>0</v>
      </c>
      <c r="E13066" s="14">
        <f t="shared" si="818"/>
        <v>56832</v>
      </c>
      <c r="F13066" s="3"/>
      <c r="G13066" s="5">
        <v>62402</v>
      </c>
    </row>
    <row r="13067" spans="2:7">
      <c r="B13067" s="24">
        <f t="shared" si="819"/>
        <v>56833</v>
      </c>
      <c r="C13067" s="8" t="b">
        <f t="shared" si="817"/>
        <v>1</v>
      </c>
      <c r="D13067" s="21" t="b">
        <f t="shared" si="816"/>
        <v>0</v>
      </c>
      <c r="E13067" s="14" t="b">
        <f t="shared" si="818"/>
        <v>0</v>
      </c>
      <c r="F13067" s="3"/>
      <c r="G13067" s="5">
        <v>62403</v>
      </c>
    </row>
    <row r="13068" spans="2:7">
      <c r="B13068" s="24">
        <f t="shared" si="819"/>
        <v>56834</v>
      </c>
      <c r="C13068" s="8" t="b">
        <f t="shared" si="817"/>
        <v>1</v>
      </c>
      <c r="D13068" s="21" t="b">
        <f t="shared" si="816"/>
        <v>0</v>
      </c>
      <c r="E13068" s="14" t="b">
        <f t="shared" si="818"/>
        <v>0</v>
      </c>
      <c r="F13068" s="3"/>
      <c r="G13068" s="5">
        <v>62404</v>
      </c>
    </row>
    <row r="13069" spans="2:7">
      <c r="B13069" s="24">
        <f t="shared" si="819"/>
        <v>56835</v>
      </c>
      <c r="C13069" s="8" t="b">
        <f t="shared" si="817"/>
        <v>0</v>
      </c>
      <c r="D13069" s="21" t="b">
        <f t="shared" si="816"/>
        <v>0</v>
      </c>
      <c r="E13069" s="14">
        <f t="shared" si="818"/>
        <v>56835</v>
      </c>
      <c r="F13069" s="3"/>
      <c r="G13069" s="5">
        <v>62407</v>
      </c>
    </row>
    <row r="13070" spans="2:7">
      <c r="B13070" s="24">
        <f t="shared" si="819"/>
        <v>56836</v>
      </c>
      <c r="C13070" s="8" t="b">
        <f t="shared" si="817"/>
        <v>0</v>
      </c>
      <c r="D13070" s="21" t="b">
        <f t="shared" si="816"/>
        <v>0</v>
      </c>
      <c r="E13070" s="14">
        <f t="shared" si="818"/>
        <v>56836</v>
      </c>
      <c r="F13070" s="3"/>
      <c r="G13070" s="5">
        <v>62408</v>
      </c>
    </row>
    <row r="13071" spans="2:7">
      <c r="B13071" s="24">
        <f t="shared" si="819"/>
        <v>56837</v>
      </c>
      <c r="C13071" s="8" t="b">
        <f t="shared" si="817"/>
        <v>0</v>
      </c>
      <c r="D13071" s="21" t="b">
        <f t="shared" si="816"/>
        <v>0</v>
      </c>
      <c r="E13071" s="14">
        <f t="shared" si="818"/>
        <v>56837</v>
      </c>
      <c r="F13071" s="3"/>
      <c r="G13071" s="5">
        <v>62409</v>
      </c>
    </row>
    <row r="13072" spans="2:7">
      <c r="B13072" s="24">
        <f t="shared" si="819"/>
        <v>56838</v>
      </c>
      <c r="C13072" s="8" t="b">
        <f t="shared" si="817"/>
        <v>0</v>
      </c>
      <c r="D13072" s="21" t="b">
        <f t="shared" si="816"/>
        <v>0</v>
      </c>
      <c r="E13072" s="14">
        <f t="shared" si="818"/>
        <v>56838</v>
      </c>
      <c r="F13072" s="3"/>
      <c r="G13072" s="5">
        <v>62410</v>
      </c>
    </row>
    <row r="13073" spans="2:7">
      <c r="B13073" s="24">
        <f t="shared" si="819"/>
        <v>56839</v>
      </c>
      <c r="C13073" s="8" t="b">
        <f t="shared" si="817"/>
        <v>0</v>
      </c>
      <c r="D13073" s="21" t="b">
        <f t="shared" si="816"/>
        <v>0</v>
      </c>
      <c r="E13073" s="14">
        <f t="shared" si="818"/>
        <v>56839</v>
      </c>
      <c r="F13073" s="3"/>
      <c r="G13073" s="5">
        <v>62411</v>
      </c>
    </row>
    <row r="13074" spans="2:7">
      <c r="B13074" s="24">
        <f t="shared" si="819"/>
        <v>56840</v>
      </c>
      <c r="C13074" s="8" t="b">
        <f t="shared" si="817"/>
        <v>1</v>
      </c>
      <c r="D13074" s="21" t="b">
        <f t="shared" si="816"/>
        <v>0</v>
      </c>
      <c r="E13074" s="14" t="b">
        <f t="shared" si="818"/>
        <v>0</v>
      </c>
      <c r="F13074" s="3"/>
      <c r="G13074" s="5">
        <v>62414</v>
      </c>
    </row>
    <row r="13075" spans="2:7">
      <c r="B13075" s="24">
        <f t="shared" si="819"/>
        <v>56841</v>
      </c>
      <c r="C13075" s="8" t="b">
        <f t="shared" si="817"/>
        <v>1</v>
      </c>
      <c r="D13075" s="21" t="b">
        <f t="shared" si="816"/>
        <v>0</v>
      </c>
      <c r="E13075" s="14" t="b">
        <f t="shared" si="818"/>
        <v>0</v>
      </c>
      <c r="F13075" s="3"/>
      <c r="G13075" s="5">
        <v>62415</v>
      </c>
    </row>
    <row r="13076" spans="2:7">
      <c r="B13076" s="24">
        <f t="shared" si="819"/>
        <v>56842</v>
      </c>
      <c r="C13076" s="8" t="b">
        <f t="shared" si="817"/>
        <v>0</v>
      </c>
      <c r="D13076" s="21" t="b">
        <f t="shared" si="816"/>
        <v>0</v>
      </c>
      <c r="E13076" s="14">
        <f t="shared" si="818"/>
        <v>56842</v>
      </c>
      <c r="F13076" s="3"/>
      <c r="G13076" s="5">
        <v>62416</v>
      </c>
    </row>
    <row r="13077" spans="2:7">
      <c r="B13077" s="24">
        <f t="shared" si="819"/>
        <v>56843</v>
      </c>
      <c r="C13077" s="8" t="b">
        <f t="shared" si="817"/>
        <v>0</v>
      </c>
      <c r="D13077" s="21" t="b">
        <f t="shared" si="816"/>
        <v>0</v>
      </c>
      <c r="E13077" s="14">
        <f t="shared" si="818"/>
        <v>56843</v>
      </c>
      <c r="F13077" s="3"/>
      <c r="G13077" s="5">
        <v>62417</v>
      </c>
    </row>
    <row r="13078" spans="2:7">
      <c r="B13078" s="24">
        <f t="shared" si="819"/>
        <v>56844</v>
      </c>
      <c r="C13078" s="8" t="b">
        <f t="shared" si="817"/>
        <v>0</v>
      </c>
      <c r="D13078" s="21" t="b">
        <f t="shared" si="816"/>
        <v>0</v>
      </c>
      <c r="E13078" s="14">
        <f t="shared" si="818"/>
        <v>56844</v>
      </c>
      <c r="F13078" s="3"/>
      <c r="G13078" s="5">
        <v>62418</v>
      </c>
    </row>
    <row r="13079" spans="2:7">
      <c r="B13079" s="24">
        <f t="shared" si="819"/>
        <v>56845</v>
      </c>
      <c r="C13079" s="8" t="b">
        <f t="shared" si="817"/>
        <v>0</v>
      </c>
      <c r="D13079" s="21" t="b">
        <f t="shared" si="816"/>
        <v>0</v>
      </c>
      <c r="E13079" s="14">
        <f t="shared" si="818"/>
        <v>56845</v>
      </c>
      <c r="F13079" s="3"/>
      <c r="G13079" s="5">
        <v>62421</v>
      </c>
    </row>
    <row r="13080" spans="2:7">
      <c r="B13080" s="24">
        <f t="shared" si="819"/>
        <v>56846</v>
      </c>
      <c r="C13080" s="8" t="b">
        <f t="shared" si="817"/>
        <v>0</v>
      </c>
      <c r="D13080" s="21" t="b">
        <f t="shared" si="816"/>
        <v>0</v>
      </c>
      <c r="E13080" s="14">
        <f t="shared" si="818"/>
        <v>56846</v>
      </c>
      <c r="F13080" s="3"/>
      <c r="G13080" s="5">
        <v>62422</v>
      </c>
    </row>
    <row r="13081" spans="2:7">
      <c r="B13081" s="24">
        <f t="shared" si="819"/>
        <v>56847</v>
      </c>
      <c r="C13081" s="8" t="b">
        <f t="shared" si="817"/>
        <v>1</v>
      </c>
      <c r="D13081" s="21" t="b">
        <f t="shared" si="816"/>
        <v>0</v>
      </c>
      <c r="E13081" s="14" t="b">
        <f t="shared" si="818"/>
        <v>0</v>
      </c>
      <c r="F13081" s="3"/>
      <c r="G13081" s="5">
        <v>62423</v>
      </c>
    </row>
    <row r="13082" spans="2:7">
      <c r="B13082" s="24">
        <f t="shared" si="819"/>
        <v>56848</v>
      </c>
      <c r="C13082" s="8" t="b">
        <f t="shared" si="817"/>
        <v>1</v>
      </c>
      <c r="D13082" s="21" t="b">
        <f t="shared" si="816"/>
        <v>0</v>
      </c>
      <c r="E13082" s="14" t="b">
        <f t="shared" si="818"/>
        <v>0</v>
      </c>
      <c r="F13082" s="3"/>
      <c r="G13082" s="5">
        <v>62424</v>
      </c>
    </row>
    <row r="13083" spans="2:7">
      <c r="B13083" s="24">
        <f t="shared" si="819"/>
        <v>56849</v>
      </c>
      <c r="C13083" s="8" t="b">
        <f t="shared" si="817"/>
        <v>0</v>
      </c>
      <c r="D13083" s="21" t="b">
        <f t="shared" si="816"/>
        <v>0</v>
      </c>
      <c r="E13083" s="14">
        <f t="shared" si="818"/>
        <v>56849</v>
      </c>
      <c r="F13083" s="3"/>
      <c r="G13083" s="5">
        <v>62425</v>
      </c>
    </row>
    <row r="13084" spans="2:7">
      <c r="B13084" s="24">
        <f t="shared" si="819"/>
        <v>56850</v>
      </c>
      <c r="C13084" s="8" t="b">
        <f t="shared" si="817"/>
        <v>0</v>
      </c>
      <c r="D13084" s="21" t="b">
        <f t="shared" si="816"/>
        <v>0</v>
      </c>
      <c r="E13084" s="14">
        <f t="shared" si="818"/>
        <v>56850</v>
      </c>
      <c r="F13084" s="3"/>
      <c r="G13084" s="5">
        <v>62428</v>
      </c>
    </row>
    <row r="13085" spans="2:7">
      <c r="B13085" s="24">
        <f t="shared" si="819"/>
        <v>56851</v>
      </c>
      <c r="C13085" s="8" t="b">
        <f t="shared" si="817"/>
        <v>0</v>
      </c>
      <c r="D13085" s="21" t="b">
        <f t="shared" si="816"/>
        <v>0</v>
      </c>
      <c r="E13085" s="14">
        <f t="shared" si="818"/>
        <v>56851</v>
      </c>
      <c r="F13085" s="3"/>
      <c r="G13085" s="5">
        <v>62429</v>
      </c>
    </row>
    <row r="13086" spans="2:7">
      <c r="B13086" s="24">
        <f t="shared" si="819"/>
        <v>56852</v>
      </c>
      <c r="C13086" s="8" t="b">
        <f t="shared" si="817"/>
        <v>0</v>
      </c>
      <c r="D13086" s="21" t="b">
        <f t="shared" si="816"/>
        <v>0</v>
      </c>
      <c r="E13086" s="14">
        <f t="shared" si="818"/>
        <v>56852</v>
      </c>
      <c r="F13086" s="3"/>
      <c r="G13086" s="5">
        <v>62430</v>
      </c>
    </row>
    <row r="13087" spans="2:7">
      <c r="B13087" s="24">
        <f t="shared" si="819"/>
        <v>56853</v>
      </c>
      <c r="C13087" s="8" t="b">
        <f t="shared" si="817"/>
        <v>0</v>
      </c>
      <c r="D13087" s="21" t="b">
        <f t="shared" si="816"/>
        <v>0</v>
      </c>
      <c r="E13087" s="14">
        <f t="shared" si="818"/>
        <v>56853</v>
      </c>
      <c r="F13087" s="3"/>
      <c r="G13087" s="5">
        <v>62431</v>
      </c>
    </row>
    <row r="13088" spans="2:7">
      <c r="B13088" s="24">
        <f t="shared" si="819"/>
        <v>56854</v>
      </c>
      <c r="C13088" s="8" t="b">
        <f t="shared" si="817"/>
        <v>1</v>
      </c>
      <c r="D13088" s="21" t="b">
        <f t="shared" si="816"/>
        <v>0</v>
      </c>
      <c r="E13088" s="14" t="b">
        <f t="shared" si="818"/>
        <v>0</v>
      </c>
      <c r="F13088" s="3"/>
      <c r="G13088" s="5">
        <v>62432</v>
      </c>
    </row>
    <row r="13089" spans="2:7">
      <c r="B13089" s="24">
        <f t="shared" si="819"/>
        <v>56855</v>
      </c>
      <c r="C13089" s="8" t="b">
        <f t="shared" si="817"/>
        <v>1</v>
      </c>
      <c r="D13089" s="21" t="b">
        <f t="shared" si="816"/>
        <v>0</v>
      </c>
      <c r="E13089" s="14" t="b">
        <f t="shared" si="818"/>
        <v>0</v>
      </c>
      <c r="F13089" s="3"/>
      <c r="G13089" s="5">
        <v>62435</v>
      </c>
    </row>
    <row r="13090" spans="2:7">
      <c r="B13090" s="24">
        <f t="shared" si="819"/>
        <v>56856</v>
      </c>
      <c r="C13090" s="8" t="b">
        <f t="shared" si="817"/>
        <v>0</v>
      </c>
      <c r="D13090" s="21" t="b">
        <f t="shared" si="816"/>
        <v>0</v>
      </c>
      <c r="E13090" s="14">
        <f t="shared" si="818"/>
        <v>56856</v>
      </c>
      <c r="F13090" s="3"/>
      <c r="G13090" s="5">
        <v>62436</v>
      </c>
    </row>
    <row r="13091" spans="2:7">
      <c r="B13091" s="24">
        <f t="shared" si="819"/>
        <v>56857</v>
      </c>
      <c r="C13091" s="8" t="b">
        <f t="shared" si="817"/>
        <v>0</v>
      </c>
      <c r="D13091" s="21" t="b">
        <f t="shared" si="816"/>
        <v>0</v>
      </c>
      <c r="E13091" s="14">
        <f t="shared" si="818"/>
        <v>56857</v>
      </c>
      <c r="F13091" s="3"/>
      <c r="G13091" s="5">
        <v>62437</v>
      </c>
    </row>
    <row r="13092" spans="2:7">
      <c r="B13092" s="24">
        <f t="shared" si="819"/>
        <v>56858</v>
      </c>
      <c r="C13092" s="8" t="b">
        <f t="shared" si="817"/>
        <v>0</v>
      </c>
      <c r="D13092" s="21" t="b">
        <f t="shared" si="816"/>
        <v>0</v>
      </c>
      <c r="E13092" s="14">
        <f t="shared" si="818"/>
        <v>56858</v>
      </c>
      <c r="F13092" s="3"/>
      <c r="G13092" s="5">
        <v>62438</v>
      </c>
    </row>
    <row r="13093" spans="2:7">
      <c r="B13093" s="24">
        <f t="shared" si="819"/>
        <v>56859</v>
      </c>
      <c r="C13093" s="8" t="b">
        <f t="shared" si="817"/>
        <v>0</v>
      </c>
      <c r="D13093" s="21" t="b">
        <f t="shared" si="816"/>
        <v>0</v>
      </c>
      <c r="E13093" s="14">
        <f t="shared" si="818"/>
        <v>56859</v>
      </c>
      <c r="F13093" s="3"/>
      <c r="G13093" s="5">
        <v>62439</v>
      </c>
    </row>
    <row r="13094" spans="2:7">
      <c r="B13094" s="24">
        <f t="shared" si="819"/>
        <v>56860</v>
      </c>
      <c r="C13094" s="8" t="b">
        <f t="shared" si="817"/>
        <v>0</v>
      </c>
      <c r="D13094" s="21" t="b">
        <f t="shared" si="816"/>
        <v>0</v>
      </c>
      <c r="E13094" s="14">
        <f t="shared" si="818"/>
        <v>56860</v>
      </c>
      <c r="F13094" s="3"/>
      <c r="G13094" s="5">
        <v>62442</v>
      </c>
    </row>
    <row r="13095" spans="2:7">
      <c r="B13095" s="24">
        <f t="shared" si="819"/>
        <v>56861</v>
      </c>
      <c r="C13095" s="8" t="b">
        <f t="shared" si="817"/>
        <v>1</v>
      </c>
      <c r="D13095" s="21" t="b">
        <f t="shared" si="816"/>
        <v>0</v>
      </c>
      <c r="E13095" s="14" t="b">
        <f t="shared" si="818"/>
        <v>0</v>
      </c>
      <c r="F13095" s="3"/>
      <c r="G13095" s="5">
        <v>62443</v>
      </c>
    </row>
    <row r="13096" spans="2:7">
      <c r="B13096" s="24">
        <f t="shared" si="819"/>
        <v>56862</v>
      </c>
      <c r="C13096" s="8" t="b">
        <f t="shared" si="817"/>
        <v>1</v>
      </c>
      <c r="D13096" s="21" t="b">
        <f t="shared" si="816"/>
        <v>0</v>
      </c>
      <c r="E13096" s="14" t="b">
        <f t="shared" si="818"/>
        <v>0</v>
      </c>
      <c r="F13096" s="3"/>
      <c r="G13096" s="5">
        <v>62444</v>
      </c>
    </row>
    <row r="13097" spans="2:7">
      <c r="B13097" s="24">
        <f t="shared" si="819"/>
        <v>56863</v>
      </c>
      <c r="C13097" s="8" t="b">
        <f t="shared" si="817"/>
        <v>0</v>
      </c>
      <c r="D13097" s="21" t="b">
        <f t="shared" si="816"/>
        <v>0</v>
      </c>
      <c r="E13097" s="14">
        <f t="shared" si="818"/>
        <v>56863</v>
      </c>
      <c r="F13097" s="3"/>
      <c r="G13097" s="5">
        <v>62445</v>
      </c>
    </row>
    <row r="13098" spans="2:7">
      <c r="B13098" s="24">
        <f t="shared" si="819"/>
        <v>56864</v>
      </c>
      <c r="C13098" s="8" t="b">
        <f t="shared" si="817"/>
        <v>0</v>
      </c>
      <c r="D13098" s="21" t="b">
        <f t="shared" si="816"/>
        <v>0</v>
      </c>
      <c r="E13098" s="14">
        <f t="shared" si="818"/>
        <v>56864</v>
      </c>
      <c r="F13098" s="3"/>
      <c r="G13098" s="5">
        <v>62446</v>
      </c>
    </row>
    <row r="13099" spans="2:7">
      <c r="B13099" s="24">
        <f t="shared" si="819"/>
        <v>56865</v>
      </c>
      <c r="C13099" s="8" t="b">
        <f t="shared" si="817"/>
        <v>0</v>
      </c>
      <c r="D13099" s="21" t="b">
        <f t="shared" si="816"/>
        <v>0</v>
      </c>
      <c r="E13099" s="14">
        <f t="shared" si="818"/>
        <v>56865</v>
      </c>
      <c r="F13099" s="3"/>
      <c r="G13099" s="5">
        <v>62449</v>
      </c>
    </row>
    <row r="13100" spans="2:7">
      <c r="B13100" s="24">
        <f t="shared" si="819"/>
        <v>56866</v>
      </c>
      <c r="C13100" s="8" t="b">
        <f t="shared" si="817"/>
        <v>0</v>
      </c>
      <c r="D13100" s="21" t="b">
        <f t="shared" si="816"/>
        <v>0</v>
      </c>
      <c r="E13100" s="14">
        <f t="shared" si="818"/>
        <v>56866</v>
      </c>
      <c r="F13100" s="3"/>
      <c r="G13100" s="5">
        <v>62450</v>
      </c>
    </row>
    <row r="13101" spans="2:7">
      <c r="B13101" s="24">
        <f t="shared" si="819"/>
        <v>56867</v>
      </c>
      <c r="C13101" s="8" t="b">
        <f t="shared" si="817"/>
        <v>0</v>
      </c>
      <c r="D13101" s="21" t="b">
        <f t="shared" si="816"/>
        <v>0</v>
      </c>
      <c r="E13101" s="14">
        <f t="shared" si="818"/>
        <v>56867</v>
      </c>
      <c r="F13101" s="3"/>
      <c r="G13101" s="5">
        <v>62451</v>
      </c>
    </row>
    <row r="13102" spans="2:7">
      <c r="B13102" s="24">
        <f t="shared" si="819"/>
        <v>56868</v>
      </c>
      <c r="C13102" s="8" t="b">
        <f t="shared" si="817"/>
        <v>1</v>
      </c>
      <c r="D13102" s="21" t="b">
        <f t="shared" si="816"/>
        <v>0</v>
      </c>
      <c r="E13102" s="14" t="b">
        <f t="shared" si="818"/>
        <v>0</v>
      </c>
      <c r="F13102" s="3"/>
      <c r="G13102" s="5">
        <v>62456</v>
      </c>
    </row>
    <row r="13103" spans="2:7">
      <c r="B13103" s="24">
        <f t="shared" si="819"/>
        <v>56869</v>
      </c>
      <c r="C13103" s="8" t="b">
        <f t="shared" si="817"/>
        <v>1</v>
      </c>
      <c r="D13103" s="21" t="b">
        <f t="shared" si="816"/>
        <v>0</v>
      </c>
      <c r="E13103" s="14" t="b">
        <f t="shared" si="818"/>
        <v>0</v>
      </c>
      <c r="F13103" s="3"/>
      <c r="G13103" s="5">
        <v>62457</v>
      </c>
    </row>
    <row r="13104" spans="2:7">
      <c r="B13104" s="24">
        <f t="shared" si="819"/>
        <v>56870</v>
      </c>
      <c r="C13104" s="8" t="b">
        <f t="shared" si="817"/>
        <v>0</v>
      </c>
      <c r="D13104" s="21" t="b">
        <f t="shared" si="816"/>
        <v>0</v>
      </c>
      <c r="E13104" s="14">
        <f t="shared" si="818"/>
        <v>56870</v>
      </c>
      <c r="F13104" s="3"/>
      <c r="G13104" s="5">
        <v>62458</v>
      </c>
    </row>
    <row r="13105" spans="2:7">
      <c r="B13105" s="24">
        <f t="shared" si="819"/>
        <v>56871</v>
      </c>
      <c r="C13105" s="8" t="b">
        <f t="shared" si="817"/>
        <v>0</v>
      </c>
      <c r="D13105" s="21" t="b">
        <f t="shared" si="816"/>
        <v>0</v>
      </c>
      <c r="E13105" s="14">
        <f t="shared" si="818"/>
        <v>56871</v>
      </c>
      <c r="F13105" s="3"/>
      <c r="G13105" s="5">
        <v>62460</v>
      </c>
    </row>
    <row r="13106" spans="2:7">
      <c r="B13106" s="24">
        <f t="shared" si="819"/>
        <v>56872</v>
      </c>
      <c r="C13106" s="8" t="b">
        <f t="shared" si="817"/>
        <v>0</v>
      </c>
      <c r="D13106" s="21" t="b">
        <f t="shared" si="816"/>
        <v>0</v>
      </c>
      <c r="E13106" s="14">
        <f t="shared" si="818"/>
        <v>56872</v>
      </c>
      <c r="F13106" s="3"/>
      <c r="G13106" s="5">
        <v>62463</v>
      </c>
    </row>
    <row r="13107" spans="2:7">
      <c r="B13107" s="24">
        <f t="shared" si="819"/>
        <v>56873</v>
      </c>
      <c r="C13107" s="8" t="b">
        <f t="shared" si="817"/>
        <v>0</v>
      </c>
      <c r="D13107" s="21" t="b">
        <f t="shared" si="816"/>
        <v>0</v>
      </c>
      <c r="E13107" s="14">
        <f t="shared" si="818"/>
        <v>56873</v>
      </c>
      <c r="F13107" s="3"/>
      <c r="G13107" s="5">
        <v>62464</v>
      </c>
    </row>
    <row r="13108" spans="2:7">
      <c r="B13108" s="24">
        <f t="shared" si="819"/>
        <v>56874</v>
      </c>
      <c r="C13108" s="8" t="b">
        <f t="shared" si="817"/>
        <v>0</v>
      </c>
      <c r="D13108" s="21" t="b">
        <f t="shared" si="816"/>
        <v>0</v>
      </c>
      <c r="E13108" s="14">
        <f t="shared" si="818"/>
        <v>56874</v>
      </c>
      <c r="F13108" s="3"/>
      <c r="G13108" s="5">
        <v>62465</v>
      </c>
    </row>
    <row r="13109" spans="2:7">
      <c r="B13109" s="24">
        <f t="shared" si="819"/>
        <v>56875</v>
      </c>
      <c r="C13109" s="8" t="b">
        <f t="shared" si="817"/>
        <v>1</v>
      </c>
      <c r="D13109" s="21" t="b">
        <f t="shared" si="816"/>
        <v>0</v>
      </c>
      <c r="E13109" s="14" t="b">
        <f t="shared" si="818"/>
        <v>0</v>
      </c>
      <c r="F13109" s="3"/>
      <c r="G13109" s="5">
        <v>62466</v>
      </c>
    </row>
    <row r="13110" spans="2:7">
      <c r="B13110" s="24">
        <f t="shared" si="819"/>
        <v>56876</v>
      </c>
      <c r="C13110" s="8" t="b">
        <f t="shared" si="817"/>
        <v>1</v>
      </c>
      <c r="D13110" s="21" t="b">
        <f t="shared" si="816"/>
        <v>0</v>
      </c>
      <c r="E13110" s="14" t="b">
        <f t="shared" si="818"/>
        <v>0</v>
      </c>
      <c r="F13110" s="3"/>
      <c r="G13110" s="5">
        <v>62467</v>
      </c>
    </row>
    <row r="13111" spans="2:7">
      <c r="B13111" s="24">
        <f t="shared" si="819"/>
        <v>56877</v>
      </c>
      <c r="C13111" s="8" t="b">
        <f t="shared" si="817"/>
        <v>0</v>
      </c>
      <c r="D13111" s="21" t="b">
        <f t="shared" si="816"/>
        <v>0</v>
      </c>
      <c r="E13111" s="14">
        <f t="shared" si="818"/>
        <v>56877</v>
      </c>
      <c r="F13111" s="3"/>
      <c r="G13111" s="5">
        <v>62470</v>
      </c>
    </row>
    <row r="13112" spans="2:7">
      <c r="B13112" s="24">
        <f t="shared" si="819"/>
        <v>56878</v>
      </c>
      <c r="C13112" s="8" t="b">
        <f t="shared" si="817"/>
        <v>0</v>
      </c>
      <c r="D13112" s="21" t="b">
        <f t="shared" si="816"/>
        <v>0</v>
      </c>
      <c r="E13112" s="14">
        <f t="shared" si="818"/>
        <v>56878</v>
      </c>
      <c r="F13112" s="3"/>
      <c r="G13112" s="5">
        <v>62471</v>
      </c>
    </row>
    <row r="13113" spans="2:7">
      <c r="B13113" s="24">
        <f t="shared" si="819"/>
        <v>56879</v>
      </c>
      <c r="C13113" s="8" t="b">
        <f t="shared" si="817"/>
        <v>0</v>
      </c>
      <c r="D13113" s="21" t="b">
        <f t="shared" si="816"/>
        <v>0</v>
      </c>
      <c r="E13113" s="14">
        <f t="shared" si="818"/>
        <v>56879</v>
      </c>
      <c r="F13113" s="3"/>
      <c r="G13113" s="5">
        <v>62472</v>
      </c>
    </row>
    <row r="13114" spans="2:7">
      <c r="B13114" s="24">
        <f t="shared" si="819"/>
        <v>56880</v>
      </c>
      <c r="C13114" s="8" t="b">
        <f t="shared" si="817"/>
        <v>0</v>
      </c>
      <c r="D13114" s="21" t="b">
        <f t="shared" si="816"/>
        <v>0</v>
      </c>
      <c r="E13114" s="14">
        <f t="shared" si="818"/>
        <v>56880</v>
      </c>
      <c r="F13114" s="3"/>
      <c r="G13114" s="5">
        <v>62473</v>
      </c>
    </row>
    <row r="13115" spans="2:7">
      <c r="B13115" s="24">
        <f t="shared" si="819"/>
        <v>56881</v>
      </c>
      <c r="C13115" s="8" t="b">
        <f t="shared" si="817"/>
        <v>0</v>
      </c>
      <c r="D13115" s="21" t="b">
        <f t="shared" si="816"/>
        <v>0</v>
      </c>
      <c r="E13115" s="14">
        <f t="shared" si="818"/>
        <v>56881</v>
      </c>
      <c r="F13115" s="3"/>
      <c r="G13115" s="5">
        <v>62474</v>
      </c>
    </row>
    <row r="13116" spans="2:7">
      <c r="B13116" s="24">
        <f t="shared" si="819"/>
        <v>56882</v>
      </c>
      <c r="C13116" s="8" t="b">
        <f t="shared" si="817"/>
        <v>1</v>
      </c>
      <c r="D13116" s="21" t="b">
        <f t="shared" si="816"/>
        <v>0</v>
      </c>
      <c r="E13116" s="14" t="b">
        <f t="shared" si="818"/>
        <v>0</v>
      </c>
      <c r="F13116" s="3"/>
      <c r="G13116" s="5">
        <v>62477</v>
      </c>
    </row>
    <row r="13117" spans="2:7">
      <c r="B13117" s="24">
        <f t="shared" si="819"/>
        <v>56883</v>
      </c>
      <c r="C13117" s="8" t="b">
        <f t="shared" si="817"/>
        <v>1</v>
      </c>
      <c r="D13117" s="21" t="b">
        <f t="shared" si="816"/>
        <v>0</v>
      </c>
      <c r="E13117" s="14" t="b">
        <f t="shared" si="818"/>
        <v>0</v>
      </c>
      <c r="F13117" s="3"/>
      <c r="G13117" s="5">
        <v>62478</v>
      </c>
    </row>
    <row r="13118" spans="2:7">
      <c r="B13118" s="24">
        <f t="shared" si="819"/>
        <v>56884</v>
      </c>
      <c r="C13118" s="8" t="b">
        <f t="shared" si="817"/>
        <v>0</v>
      </c>
      <c r="D13118" s="21" t="b">
        <f t="shared" si="816"/>
        <v>0</v>
      </c>
      <c r="E13118" s="14">
        <f t="shared" si="818"/>
        <v>56884</v>
      </c>
      <c r="F13118" s="3"/>
      <c r="G13118" s="5">
        <v>62479</v>
      </c>
    </row>
    <row r="13119" spans="2:7">
      <c r="B13119" s="24">
        <f t="shared" si="819"/>
        <v>56885</v>
      </c>
      <c r="C13119" s="8" t="b">
        <f t="shared" si="817"/>
        <v>0</v>
      </c>
      <c r="D13119" s="21" t="b">
        <f t="shared" si="816"/>
        <v>0</v>
      </c>
      <c r="E13119" s="14">
        <f t="shared" si="818"/>
        <v>56885</v>
      </c>
      <c r="F13119" s="3"/>
      <c r="G13119" s="5">
        <v>62480</v>
      </c>
    </row>
    <row r="13120" spans="2:7">
      <c r="B13120" s="24">
        <f t="shared" si="819"/>
        <v>56886</v>
      </c>
      <c r="C13120" s="8" t="b">
        <f t="shared" si="817"/>
        <v>0</v>
      </c>
      <c r="D13120" s="21" t="b">
        <f t="shared" si="816"/>
        <v>0</v>
      </c>
      <c r="E13120" s="14">
        <f t="shared" si="818"/>
        <v>56886</v>
      </c>
      <c r="F13120" s="3"/>
      <c r="G13120" s="5">
        <v>62481</v>
      </c>
    </row>
    <row r="13121" spans="2:7">
      <c r="B13121" s="24">
        <f t="shared" si="819"/>
        <v>56887</v>
      </c>
      <c r="C13121" s="8" t="b">
        <f t="shared" si="817"/>
        <v>0</v>
      </c>
      <c r="D13121" s="21" t="b">
        <f t="shared" si="816"/>
        <v>0</v>
      </c>
      <c r="E13121" s="14">
        <f t="shared" si="818"/>
        <v>56887</v>
      </c>
      <c r="F13121" s="3"/>
      <c r="G13121" s="5">
        <v>62484</v>
      </c>
    </row>
    <row r="13122" spans="2:7">
      <c r="B13122" s="24">
        <f t="shared" si="819"/>
        <v>56888</v>
      </c>
      <c r="C13122" s="8" t="b">
        <f t="shared" si="817"/>
        <v>0</v>
      </c>
      <c r="D13122" s="21" t="b">
        <f t="shared" si="816"/>
        <v>0</v>
      </c>
      <c r="E13122" s="14">
        <f t="shared" si="818"/>
        <v>56888</v>
      </c>
      <c r="F13122" s="3"/>
      <c r="G13122" s="5">
        <v>62485</v>
      </c>
    </row>
    <row r="13123" spans="2:7">
      <c r="B13123" s="24">
        <f t="shared" si="819"/>
        <v>56889</v>
      </c>
      <c r="C13123" s="8" t="b">
        <f t="shared" si="817"/>
        <v>1</v>
      </c>
      <c r="D13123" s="21" t="b">
        <f t="shared" ref="D13123:D13186" si="820">IF(TYPE(VLOOKUP(B13123,Holidays,1,0))&lt;&gt;1,FALSE,TRUE)</f>
        <v>0</v>
      </c>
      <c r="E13123" s="14" t="b">
        <f t="shared" si="818"/>
        <v>0</v>
      </c>
      <c r="F13123" s="3"/>
      <c r="G13123" s="5">
        <v>62486</v>
      </c>
    </row>
    <row r="13124" spans="2:7">
      <c r="B13124" s="24">
        <f t="shared" si="819"/>
        <v>56890</v>
      </c>
      <c r="C13124" s="8" t="b">
        <f t="shared" ref="C13124:C13187" si="821">IF(WEEKDAY(B13124,2)&gt;5,TRUE)</f>
        <v>1</v>
      </c>
      <c r="D13124" s="21" t="b">
        <f t="shared" si="820"/>
        <v>0</v>
      </c>
      <c r="E13124" s="14" t="b">
        <f t="shared" ref="E13124:E13187" si="822">IF(OR(C13124,D13124),FALSE,B13124)</f>
        <v>0</v>
      </c>
      <c r="F13124" s="3"/>
      <c r="G13124" s="5">
        <v>62487</v>
      </c>
    </row>
    <row r="13125" spans="2:7">
      <c r="B13125" s="24">
        <f t="shared" ref="B13125:B13188" si="823">B13124+1</f>
        <v>56891</v>
      </c>
      <c r="C13125" s="8" t="b">
        <f t="shared" si="821"/>
        <v>0</v>
      </c>
      <c r="D13125" s="21" t="b">
        <f t="shared" si="820"/>
        <v>0</v>
      </c>
      <c r="E13125" s="14">
        <f t="shared" si="822"/>
        <v>56891</v>
      </c>
      <c r="F13125" s="3"/>
      <c r="G13125" s="5">
        <v>62488</v>
      </c>
    </row>
    <row r="13126" spans="2:7">
      <c r="B13126" s="24">
        <f t="shared" si="823"/>
        <v>56892</v>
      </c>
      <c r="C13126" s="8" t="b">
        <f t="shared" si="821"/>
        <v>0</v>
      </c>
      <c r="D13126" s="21" t="b">
        <f t="shared" si="820"/>
        <v>0</v>
      </c>
      <c r="E13126" s="14">
        <f t="shared" si="822"/>
        <v>56892</v>
      </c>
      <c r="F13126" s="3"/>
      <c r="G13126" s="5">
        <v>62491</v>
      </c>
    </row>
    <row r="13127" spans="2:7">
      <c r="B13127" s="24">
        <f t="shared" si="823"/>
        <v>56893</v>
      </c>
      <c r="C13127" s="8" t="b">
        <f t="shared" si="821"/>
        <v>0</v>
      </c>
      <c r="D13127" s="21" t="b">
        <f t="shared" si="820"/>
        <v>0</v>
      </c>
      <c r="E13127" s="14">
        <f t="shared" si="822"/>
        <v>56893</v>
      </c>
      <c r="F13127" s="3"/>
      <c r="G13127" s="5">
        <v>62492</v>
      </c>
    </row>
    <row r="13128" spans="2:7">
      <c r="B13128" s="24">
        <f t="shared" si="823"/>
        <v>56894</v>
      </c>
      <c r="C13128" s="8" t="b">
        <f t="shared" si="821"/>
        <v>0</v>
      </c>
      <c r="D13128" s="21" t="b">
        <f t="shared" si="820"/>
        <v>0</v>
      </c>
      <c r="E13128" s="14">
        <f t="shared" si="822"/>
        <v>56894</v>
      </c>
      <c r="F13128" s="3"/>
      <c r="G13128" s="5">
        <v>62493</v>
      </c>
    </row>
    <row r="13129" spans="2:7">
      <c r="B13129" s="24">
        <f t="shared" si="823"/>
        <v>56895</v>
      </c>
      <c r="C13129" s="8" t="b">
        <f t="shared" si="821"/>
        <v>0</v>
      </c>
      <c r="D13129" s="21" t="b">
        <f t="shared" si="820"/>
        <v>0</v>
      </c>
      <c r="E13129" s="14">
        <f t="shared" si="822"/>
        <v>56895</v>
      </c>
      <c r="F13129" s="3"/>
      <c r="G13129" s="5">
        <v>62494</v>
      </c>
    </row>
    <row r="13130" spans="2:7">
      <c r="B13130" s="24">
        <f t="shared" si="823"/>
        <v>56896</v>
      </c>
      <c r="C13130" s="8" t="b">
        <f t="shared" si="821"/>
        <v>1</v>
      </c>
      <c r="D13130" s="21" t="b">
        <f t="shared" si="820"/>
        <v>0</v>
      </c>
      <c r="E13130" s="14" t="b">
        <f t="shared" si="822"/>
        <v>0</v>
      </c>
      <c r="F13130" s="3"/>
      <c r="G13130" s="5">
        <v>62495</v>
      </c>
    </row>
    <row r="13131" spans="2:7">
      <c r="B13131" s="24">
        <f t="shared" si="823"/>
        <v>56897</v>
      </c>
      <c r="C13131" s="8" t="b">
        <f t="shared" si="821"/>
        <v>1</v>
      </c>
      <c r="D13131" s="21" t="b">
        <f t="shared" si="820"/>
        <v>0</v>
      </c>
      <c r="E13131" s="14" t="b">
        <f t="shared" si="822"/>
        <v>0</v>
      </c>
      <c r="F13131" s="3"/>
      <c r="G13131" s="5">
        <v>62498</v>
      </c>
    </row>
    <row r="13132" spans="2:7">
      <c r="B13132" s="24">
        <f t="shared" si="823"/>
        <v>56898</v>
      </c>
      <c r="C13132" s="8" t="b">
        <f t="shared" si="821"/>
        <v>0</v>
      </c>
      <c r="D13132" s="21" t="b">
        <f t="shared" si="820"/>
        <v>0</v>
      </c>
      <c r="E13132" s="14">
        <f t="shared" si="822"/>
        <v>56898</v>
      </c>
      <c r="F13132" s="3"/>
      <c r="G13132" s="5">
        <v>62499</v>
      </c>
    </row>
    <row r="13133" spans="2:7">
      <c r="B13133" s="24">
        <f t="shared" si="823"/>
        <v>56899</v>
      </c>
      <c r="C13133" s="8" t="b">
        <f t="shared" si="821"/>
        <v>0</v>
      </c>
      <c r="D13133" s="21" t="b">
        <f t="shared" si="820"/>
        <v>0</v>
      </c>
      <c r="E13133" s="14">
        <f t="shared" si="822"/>
        <v>56899</v>
      </c>
      <c r="F13133" s="3"/>
      <c r="G13133" s="5">
        <v>62500</v>
      </c>
    </row>
    <row r="13134" spans="2:7">
      <c r="B13134" s="24">
        <f t="shared" si="823"/>
        <v>56900</v>
      </c>
      <c r="C13134" s="8" t="b">
        <f t="shared" si="821"/>
        <v>0</v>
      </c>
      <c r="D13134" s="21" t="b">
        <f t="shared" si="820"/>
        <v>0</v>
      </c>
      <c r="E13134" s="14">
        <f t="shared" si="822"/>
        <v>56900</v>
      </c>
      <c r="F13134" s="3"/>
      <c r="G13134" s="5">
        <v>62501</v>
      </c>
    </row>
    <row r="13135" spans="2:7">
      <c r="B13135" s="24">
        <f t="shared" si="823"/>
        <v>56901</v>
      </c>
      <c r="C13135" s="8" t="b">
        <f t="shared" si="821"/>
        <v>0</v>
      </c>
      <c r="D13135" s="21" t="b">
        <f t="shared" si="820"/>
        <v>0</v>
      </c>
      <c r="E13135" s="14">
        <f t="shared" si="822"/>
        <v>56901</v>
      </c>
      <c r="F13135" s="3"/>
      <c r="G13135" s="5">
        <v>62502</v>
      </c>
    </row>
    <row r="13136" spans="2:7">
      <c r="B13136" s="24">
        <f t="shared" si="823"/>
        <v>56902</v>
      </c>
      <c r="C13136" s="8" t="b">
        <f t="shared" si="821"/>
        <v>0</v>
      </c>
      <c r="D13136" s="21" t="b">
        <f t="shared" si="820"/>
        <v>0</v>
      </c>
      <c r="E13136" s="14">
        <f t="shared" si="822"/>
        <v>56902</v>
      </c>
      <c r="F13136" s="3"/>
      <c r="G13136" s="5">
        <v>62505</v>
      </c>
    </row>
    <row r="13137" spans="2:7">
      <c r="B13137" s="24">
        <f t="shared" si="823"/>
        <v>56903</v>
      </c>
      <c r="C13137" s="8" t="b">
        <f t="shared" si="821"/>
        <v>1</v>
      </c>
      <c r="D13137" s="21" t="b">
        <f t="shared" si="820"/>
        <v>0</v>
      </c>
      <c r="E13137" s="14" t="b">
        <f t="shared" si="822"/>
        <v>0</v>
      </c>
      <c r="F13137" s="3"/>
      <c r="G13137" s="5">
        <v>62506</v>
      </c>
    </row>
    <row r="13138" spans="2:7">
      <c r="B13138" s="24">
        <f t="shared" si="823"/>
        <v>56904</v>
      </c>
      <c r="C13138" s="8" t="b">
        <f t="shared" si="821"/>
        <v>1</v>
      </c>
      <c r="D13138" s="21" t="b">
        <f t="shared" si="820"/>
        <v>0</v>
      </c>
      <c r="E13138" s="14" t="b">
        <f t="shared" si="822"/>
        <v>0</v>
      </c>
      <c r="F13138" s="3"/>
      <c r="G13138" s="5">
        <v>62507</v>
      </c>
    </row>
    <row r="13139" spans="2:7">
      <c r="B13139" s="24">
        <f t="shared" si="823"/>
        <v>56905</v>
      </c>
      <c r="C13139" s="8" t="b">
        <f t="shared" si="821"/>
        <v>0</v>
      </c>
      <c r="D13139" s="21" t="b">
        <f t="shared" si="820"/>
        <v>0</v>
      </c>
      <c r="E13139" s="14">
        <f t="shared" si="822"/>
        <v>56905</v>
      </c>
      <c r="F13139" s="3"/>
      <c r="G13139" s="5">
        <v>62508</v>
      </c>
    </row>
    <row r="13140" spans="2:7">
      <c r="B13140" s="24">
        <f t="shared" si="823"/>
        <v>56906</v>
      </c>
      <c r="C13140" s="8" t="b">
        <f t="shared" si="821"/>
        <v>0</v>
      </c>
      <c r="D13140" s="21" t="b">
        <f t="shared" si="820"/>
        <v>0</v>
      </c>
      <c r="E13140" s="14">
        <f t="shared" si="822"/>
        <v>56906</v>
      </c>
      <c r="F13140" s="3"/>
      <c r="G13140" s="5">
        <v>62509</v>
      </c>
    </row>
    <row r="13141" spans="2:7">
      <c r="B13141" s="24">
        <f t="shared" si="823"/>
        <v>56907</v>
      </c>
      <c r="C13141" s="8" t="b">
        <f t="shared" si="821"/>
        <v>0</v>
      </c>
      <c r="D13141" s="21" t="b">
        <f t="shared" si="820"/>
        <v>0</v>
      </c>
      <c r="E13141" s="14">
        <f t="shared" si="822"/>
        <v>56907</v>
      </c>
      <c r="F13141" s="3"/>
      <c r="G13141" s="5">
        <v>62512</v>
      </c>
    </row>
    <row r="13142" spans="2:7">
      <c r="B13142" s="24">
        <f t="shared" si="823"/>
        <v>56908</v>
      </c>
      <c r="C13142" s="8" t="b">
        <f t="shared" si="821"/>
        <v>0</v>
      </c>
      <c r="D13142" s="21" t="b">
        <f t="shared" si="820"/>
        <v>0</v>
      </c>
      <c r="E13142" s="14">
        <f t="shared" si="822"/>
        <v>56908</v>
      </c>
      <c r="F13142" s="3"/>
      <c r="G13142" s="5">
        <v>62513</v>
      </c>
    </row>
    <row r="13143" spans="2:7">
      <c r="B13143" s="24">
        <f t="shared" si="823"/>
        <v>56909</v>
      </c>
      <c r="C13143" s="8" t="b">
        <f t="shared" si="821"/>
        <v>0</v>
      </c>
      <c r="D13143" s="21" t="b">
        <f t="shared" si="820"/>
        <v>0</v>
      </c>
      <c r="E13143" s="14">
        <f t="shared" si="822"/>
        <v>56909</v>
      </c>
      <c r="F13143" s="3"/>
      <c r="G13143" s="5">
        <v>62514</v>
      </c>
    </row>
    <row r="13144" spans="2:7">
      <c r="B13144" s="24">
        <f t="shared" si="823"/>
        <v>56910</v>
      </c>
      <c r="C13144" s="8" t="b">
        <f t="shared" si="821"/>
        <v>1</v>
      </c>
      <c r="D13144" s="21" t="b">
        <f t="shared" si="820"/>
        <v>0</v>
      </c>
      <c r="E13144" s="14" t="b">
        <f t="shared" si="822"/>
        <v>0</v>
      </c>
      <c r="F13144" s="3"/>
      <c r="G13144" s="5">
        <v>62515</v>
      </c>
    </row>
    <row r="13145" spans="2:7">
      <c r="B13145" s="24">
        <f t="shared" si="823"/>
        <v>56911</v>
      </c>
      <c r="C13145" s="8" t="b">
        <f t="shared" si="821"/>
        <v>1</v>
      </c>
      <c r="D13145" s="21" t="b">
        <f t="shared" si="820"/>
        <v>0</v>
      </c>
      <c r="E13145" s="14" t="b">
        <f t="shared" si="822"/>
        <v>0</v>
      </c>
      <c r="F13145" s="3"/>
      <c r="G13145" s="5">
        <v>62516</v>
      </c>
    </row>
    <row r="13146" spans="2:7">
      <c r="B13146" s="24">
        <f t="shared" si="823"/>
        <v>56912</v>
      </c>
      <c r="C13146" s="8" t="b">
        <f t="shared" si="821"/>
        <v>0</v>
      </c>
      <c r="D13146" s="21" t="b">
        <f t="shared" si="820"/>
        <v>0</v>
      </c>
      <c r="E13146" s="14">
        <f t="shared" si="822"/>
        <v>56912</v>
      </c>
      <c r="F13146" s="3"/>
      <c r="G13146" s="5">
        <v>62519</v>
      </c>
    </row>
    <row r="13147" spans="2:7">
      <c r="B13147" s="24">
        <f t="shared" si="823"/>
        <v>56913</v>
      </c>
      <c r="C13147" s="8" t="b">
        <f t="shared" si="821"/>
        <v>0</v>
      </c>
      <c r="D13147" s="21" t="b">
        <f t="shared" si="820"/>
        <v>0</v>
      </c>
      <c r="E13147" s="14">
        <f t="shared" si="822"/>
        <v>56913</v>
      </c>
      <c r="F13147" s="3"/>
      <c r="G13147" s="5">
        <v>62520</v>
      </c>
    </row>
    <row r="13148" spans="2:7">
      <c r="B13148" s="24">
        <f t="shared" si="823"/>
        <v>56914</v>
      </c>
      <c r="C13148" s="8" t="b">
        <f t="shared" si="821"/>
        <v>0</v>
      </c>
      <c r="D13148" s="21" t="b">
        <f t="shared" si="820"/>
        <v>0</v>
      </c>
      <c r="E13148" s="14">
        <f t="shared" si="822"/>
        <v>56914</v>
      </c>
      <c r="F13148" s="3"/>
      <c r="G13148" s="5">
        <v>62521</v>
      </c>
    </row>
    <row r="13149" spans="2:7">
      <c r="B13149" s="24">
        <f t="shared" si="823"/>
        <v>56915</v>
      </c>
      <c r="C13149" s="8" t="b">
        <f t="shared" si="821"/>
        <v>0</v>
      </c>
      <c r="D13149" s="21" t="b">
        <f t="shared" si="820"/>
        <v>0</v>
      </c>
      <c r="E13149" s="14">
        <f t="shared" si="822"/>
        <v>56915</v>
      </c>
      <c r="F13149" s="3"/>
      <c r="G13149" s="5">
        <v>62522</v>
      </c>
    </row>
    <row r="13150" spans="2:7">
      <c r="B13150" s="24">
        <f t="shared" si="823"/>
        <v>56916</v>
      </c>
      <c r="C13150" s="8" t="b">
        <f t="shared" si="821"/>
        <v>0</v>
      </c>
      <c r="D13150" s="21" t="b">
        <f t="shared" si="820"/>
        <v>0</v>
      </c>
      <c r="E13150" s="14">
        <f t="shared" si="822"/>
        <v>56916</v>
      </c>
      <c r="F13150" s="3"/>
      <c r="G13150" s="5">
        <v>62523</v>
      </c>
    </row>
    <row r="13151" spans="2:7">
      <c r="B13151" s="24">
        <f t="shared" si="823"/>
        <v>56917</v>
      </c>
      <c r="C13151" s="8" t="b">
        <f t="shared" si="821"/>
        <v>1</v>
      </c>
      <c r="D13151" s="21" t="b">
        <f t="shared" si="820"/>
        <v>0</v>
      </c>
      <c r="E13151" s="14" t="b">
        <f t="shared" si="822"/>
        <v>0</v>
      </c>
      <c r="F13151" s="3"/>
      <c r="G13151" s="5">
        <v>62526</v>
      </c>
    </row>
    <row r="13152" spans="2:7">
      <c r="B13152" s="24">
        <f t="shared" si="823"/>
        <v>56918</v>
      </c>
      <c r="C13152" s="8" t="b">
        <f t="shared" si="821"/>
        <v>1</v>
      </c>
      <c r="D13152" s="21" t="b">
        <f t="shared" si="820"/>
        <v>0</v>
      </c>
      <c r="E13152" s="14" t="b">
        <f t="shared" si="822"/>
        <v>0</v>
      </c>
      <c r="F13152" s="3"/>
      <c r="G13152" s="5">
        <v>62527</v>
      </c>
    </row>
    <row r="13153" spans="2:7">
      <c r="B13153" s="24">
        <f t="shared" si="823"/>
        <v>56919</v>
      </c>
      <c r="C13153" s="8" t="b">
        <f t="shared" si="821"/>
        <v>0</v>
      </c>
      <c r="D13153" s="21" t="b">
        <f t="shared" si="820"/>
        <v>0</v>
      </c>
      <c r="E13153" s="14">
        <f t="shared" si="822"/>
        <v>56919</v>
      </c>
      <c r="F13153" s="3"/>
      <c r="G13153" s="5">
        <v>62528</v>
      </c>
    </row>
    <row r="13154" spans="2:7">
      <c r="B13154" s="24">
        <f t="shared" si="823"/>
        <v>56920</v>
      </c>
      <c r="C13154" s="8" t="b">
        <f t="shared" si="821"/>
        <v>0</v>
      </c>
      <c r="D13154" s="21" t="b">
        <f t="shared" si="820"/>
        <v>0</v>
      </c>
      <c r="E13154" s="14">
        <f t="shared" si="822"/>
        <v>56920</v>
      </c>
      <c r="F13154" s="3"/>
      <c r="G13154" s="5">
        <v>62529</v>
      </c>
    </row>
    <row r="13155" spans="2:7">
      <c r="B13155" s="24">
        <f t="shared" si="823"/>
        <v>56921</v>
      </c>
      <c r="C13155" s="8" t="b">
        <f t="shared" si="821"/>
        <v>0</v>
      </c>
      <c r="D13155" s="21" t="b">
        <f t="shared" si="820"/>
        <v>0</v>
      </c>
      <c r="E13155" s="14">
        <f t="shared" si="822"/>
        <v>56921</v>
      </c>
      <c r="F13155" s="3"/>
      <c r="G13155" s="5">
        <v>62530</v>
      </c>
    </row>
    <row r="13156" spans="2:7">
      <c r="B13156" s="24">
        <f t="shared" si="823"/>
        <v>56922</v>
      </c>
      <c r="C13156" s="8" t="b">
        <f t="shared" si="821"/>
        <v>0</v>
      </c>
      <c r="D13156" s="21" t="b">
        <f t="shared" si="820"/>
        <v>0</v>
      </c>
      <c r="E13156" s="14">
        <f t="shared" si="822"/>
        <v>56922</v>
      </c>
      <c r="F13156" s="3"/>
      <c r="G13156" s="5">
        <v>62533</v>
      </c>
    </row>
    <row r="13157" spans="2:7">
      <c r="B13157" s="24">
        <f t="shared" si="823"/>
        <v>56923</v>
      </c>
      <c r="C13157" s="8" t="b">
        <f t="shared" si="821"/>
        <v>0</v>
      </c>
      <c r="D13157" s="21" t="b">
        <f t="shared" si="820"/>
        <v>0</v>
      </c>
      <c r="E13157" s="14">
        <f t="shared" si="822"/>
        <v>56923</v>
      </c>
      <c r="F13157" s="3"/>
      <c r="G13157" s="5">
        <v>62534</v>
      </c>
    </row>
    <row r="13158" spans="2:7">
      <c r="B13158" s="24">
        <f t="shared" si="823"/>
        <v>56924</v>
      </c>
      <c r="C13158" s="8" t="b">
        <f t="shared" si="821"/>
        <v>1</v>
      </c>
      <c r="D13158" s="21" t="b">
        <f t="shared" si="820"/>
        <v>0</v>
      </c>
      <c r="E13158" s="14" t="b">
        <f t="shared" si="822"/>
        <v>0</v>
      </c>
      <c r="F13158" s="3"/>
      <c r="G13158" s="5">
        <v>62535</v>
      </c>
    </row>
    <row r="13159" spans="2:7">
      <c r="B13159" s="24">
        <f t="shared" si="823"/>
        <v>56925</v>
      </c>
      <c r="C13159" s="8" t="b">
        <f t="shared" si="821"/>
        <v>1</v>
      </c>
      <c r="D13159" s="21" t="b">
        <f t="shared" si="820"/>
        <v>0</v>
      </c>
      <c r="E13159" s="14" t="b">
        <f t="shared" si="822"/>
        <v>0</v>
      </c>
      <c r="F13159" s="3"/>
      <c r="G13159" s="5">
        <v>62536</v>
      </c>
    </row>
    <row r="13160" spans="2:7">
      <c r="B13160" s="24">
        <f t="shared" si="823"/>
        <v>56926</v>
      </c>
      <c r="C13160" s="8" t="b">
        <f t="shared" si="821"/>
        <v>0</v>
      </c>
      <c r="D13160" s="21" t="b">
        <f t="shared" si="820"/>
        <v>0</v>
      </c>
      <c r="E13160" s="14">
        <f t="shared" si="822"/>
        <v>56926</v>
      </c>
      <c r="F13160" s="3"/>
      <c r="G13160" s="5">
        <v>62537</v>
      </c>
    </row>
    <row r="13161" spans="2:7">
      <c r="B13161" s="24">
        <f t="shared" si="823"/>
        <v>56927</v>
      </c>
      <c r="C13161" s="8" t="b">
        <f t="shared" si="821"/>
        <v>0</v>
      </c>
      <c r="D13161" s="21" t="b">
        <f t="shared" si="820"/>
        <v>0</v>
      </c>
      <c r="E13161" s="14">
        <f t="shared" si="822"/>
        <v>56927</v>
      </c>
      <c r="F13161" s="3"/>
      <c r="G13161" s="5">
        <v>62540</v>
      </c>
    </row>
    <row r="13162" spans="2:7">
      <c r="B13162" s="24">
        <f t="shared" si="823"/>
        <v>56928</v>
      </c>
      <c r="C13162" s="8" t="b">
        <f t="shared" si="821"/>
        <v>0</v>
      </c>
      <c r="D13162" s="21" t="b">
        <f t="shared" si="820"/>
        <v>0</v>
      </c>
      <c r="E13162" s="14">
        <f t="shared" si="822"/>
        <v>56928</v>
      </c>
      <c r="F13162" s="3"/>
      <c r="G13162" s="5">
        <v>62541</v>
      </c>
    </row>
    <row r="13163" spans="2:7">
      <c r="B13163" s="24">
        <f t="shared" si="823"/>
        <v>56929</v>
      </c>
      <c r="C13163" s="8" t="b">
        <f t="shared" si="821"/>
        <v>0</v>
      </c>
      <c r="D13163" s="21" t="b">
        <f t="shared" si="820"/>
        <v>0</v>
      </c>
      <c r="E13163" s="14">
        <f t="shared" si="822"/>
        <v>56929</v>
      </c>
      <c r="F13163" s="3"/>
      <c r="G13163" s="5">
        <v>62542</v>
      </c>
    </row>
    <row r="13164" spans="2:7">
      <c r="B13164" s="24">
        <f t="shared" si="823"/>
        <v>56930</v>
      </c>
      <c r="C13164" s="8" t="b">
        <f t="shared" si="821"/>
        <v>0</v>
      </c>
      <c r="D13164" s="21" t="b">
        <f t="shared" si="820"/>
        <v>0</v>
      </c>
      <c r="E13164" s="14">
        <f t="shared" si="822"/>
        <v>56930</v>
      </c>
      <c r="F13164" s="3"/>
      <c r="G13164" s="5">
        <v>62543</v>
      </c>
    </row>
    <row r="13165" spans="2:7">
      <c r="B13165" s="24">
        <f t="shared" si="823"/>
        <v>56931</v>
      </c>
      <c r="C13165" s="8" t="b">
        <f t="shared" si="821"/>
        <v>1</v>
      </c>
      <c r="D13165" s="21" t="b">
        <f t="shared" si="820"/>
        <v>0</v>
      </c>
      <c r="E13165" s="14" t="b">
        <f t="shared" si="822"/>
        <v>0</v>
      </c>
      <c r="F13165" s="3"/>
      <c r="G13165" s="5">
        <v>62544</v>
      </c>
    </row>
    <row r="13166" spans="2:7">
      <c r="B13166" s="24">
        <f t="shared" si="823"/>
        <v>56932</v>
      </c>
      <c r="C13166" s="8" t="b">
        <f t="shared" si="821"/>
        <v>1</v>
      </c>
      <c r="D13166" s="21" t="b">
        <f t="shared" si="820"/>
        <v>0</v>
      </c>
      <c r="E13166" s="14" t="b">
        <f t="shared" si="822"/>
        <v>0</v>
      </c>
      <c r="F13166" s="3"/>
      <c r="G13166" s="5">
        <v>62547</v>
      </c>
    </row>
    <row r="13167" spans="2:7">
      <c r="B13167" s="24">
        <f t="shared" si="823"/>
        <v>56933</v>
      </c>
      <c r="C13167" s="8" t="b">
        <f t="shared" si="821"/>
        <v>0</v>
      </c>
      <c r="D13167" s="21" t="b">
        <f t="shared" si="820"/>
        <v>0</v>
      </c>
      <c r="E13167" s="14">
        <f t="shared" si="822"/>
        <v>56933</v>
      </c>
      <c r="F13167" s="3"/>
      <c r="G13167" s="5">
        <v>62548</v>
      </c>
    </row>
    <row r="13168" spans="2:7">
      <c r="B13168" s="24">
        <f t="shared" si="823"/>
        <v>56934</v>
      </c>
      <c r="C13168" s="8" t="b">
        <f t="shared" si="821"/>
        <v>0</v>
      </c>
      <c r="D13168" s="21" t="b">
        <f t="shared" si="820"/>
        <v>0</v>
      </c>
      <c r="E13168" s="14">
        <f t="shared" si="822"/>
        <v>56934</v>
      </c>
      <c r="F13168" s="3"/>
      <c r="G13168" s="5">
        <v>62549</v>
      </c>
    </row>
    <row r="13169" spans="2:7">
      <c r="B13169" s="24">
        <f t="shared" si="823"/>
        <v>56935</v>
      </c>
      <c r="C13169" s="8" t="b">
        <f t="shared" si="821"/>
        <v>0</v>
      </c>
      <c r="D13169" s="21" t="b">
        <f t="shared" si="820"/>
        <v>0</v>
      </c>
      <c r="E13169" s="14">
        <f t="shared" si="822"/>
        <v>56935</v>
      </c>
      <c r="F13169" s="3"/>
      <c r="G13169" s="5">
        <v>62550</v>
      </c>
    </row>
    <row r="13170" spans="2:7">
      <c r="B13170" s="24">
        <f t="shared" si="823"/>
        <v>56936</v>
      </c>
      <c r="C13170" s="8" t="b">
        <f t="shared" si="821"/>
        <v>0</v>
      </c>
      <c r="D13170" s="21" t="b">
        <f t="shared" si="820"/>
        <v>0</v>
      </c>
      <c r="E13170" s="14">
        <f t="shared" si="822"/>
        <v>56936</v>
      </c>
      <c r="F13170" s="3"/>
      <c r="G13170" s="5">
        <v>62551</v>
      </c>
    </row>
    <row r="13171" spans="2:7">
      <c r="B13171" s="24">
        <f t="shared" si="823"/>
        <v>56937</v>
      </c>
      <c r="C13171" s="8" t="b">
        <f t="shared" si="821"/>
        <v>0</v>
      </c>
      <c r="D13171" s="21" t="b">
        <f t="shared" si="820"/>
        <v>0</v>
      </c>
      <c r="E13171" s="14">
        <f t="shared" si="822"/>
        <v>56937</v>
      </c>
      <c r="F13171" s="3"/>
      <c r="G13171" s="5">
        <v>62554</v>
      </c>
    </row>
    <row r="13172" spans="2:7">
      <c r="B13172" s="24">
        <f t="shared" si="823"/>
        <v>56938</v>
      </c>
      <c r="C13172" s="8" t="b">
        <f t="shared" si="821"/>
        <v>1</v>
      </c>
      <c r="D13172" s="21" t="b">
        <f t="shared" si="820"/>
        <v>0</v>
      </c>
      <c r="E13172" s="14" t="b">
        <f t="shared" si="822"/>
        <v>0</v>
      </c>
      <c r="F13172" s="3"/>
      <c r="G13172" s="5">
        <v>62555</v>
      </c>
    </row>
    <row r="13173" spans="2:7">
      <c r="B13173" s="24">
        <f t="shared" si="823"/>
        <v>56939</v>
      </c>
      <c r="C13173" s="8" t="b">
        <f t="shared" si="821"/>
        <v>1</v>
      </c>
      <c r="D13173" s="21" t="b">
        <f t="shared" si="820"/>
        <v>0</v>
      </c>
      <c r="E13173" s="14" t="b">
        <f t="shared" si="822"/>
        <v>0</v>
      </c>
      <c r="F13173" s="3"/>
      <c r="G13173" s="5">
        <v>62556</v>
      </c>
    </row>
    <row r="13174" spans="2:7">
      <c r="B13174" s="24">
        <f t="shared" si="823"/>
        <v>56940</v>
      </c>
      <c r="C13174" s="8" t="b">
        <f t="shared" si="821"/>
        <v>0</v>
      </c>
      <c r="D13174" s="21" t="b">
        <f t="shared" si="820"/>
        <v>0</v>
      </c>
      <c r="E13174" s="14">
        <f t="shared" si="822"/>
        <v>56940</v>
      </c>
      <c r="F13174" s="3"/>
      <c r="G13174" s="5">
        <v>62557</v>
      </c>
    </row>
    <row r="13175" spans="2:7">
      <c r="B13175" s="24">
        <f t="shared" si="823"/>
        <v>56941</v>
      </c>
      <c r="C13175" s="8" t="b">
        <f t="shared" si="821"/>
        <v>0</v>
      </c>
      <c r="D13175" s="21" t="b">
        <f t="shared" si="820"/>
        <v>0</v>
      </c>
      <c r="E13175" s="14">
        <f t="shared" si="822"/>
        <v>56941</v>
      </c>
      <c r="F13175" s="3"/>
      <c r="G13175" s="5">
        <v>62558</v>
      </c>
    </row>
    <row r="13176" spans="2:7">
      <c r="B13176" s="24">
        <f t="shared" si="823"/>
        <v>56942</v>
      </c>
      <c r="C13176" s="8" t="b">
        <f t="shared" si="821"/>
        <v>0</v>
      </c>
      <c r="D13176" s="21" t="b">
        <f t="shared" si="820"/>
        <v>0</v>
      </c>
      <c r="E13176" s="14">
        <f t="shared" si="822"/>
        <v>56942</v>
      </c>
      <c r="F13176" s="3"/>
      <c r="G13176" s="5">
        <v>62561</v>
      </c>
    </row>
    <row r="13177" spans="2:7">
      <c r="B13177" s="24">
        <f t="shared" si="823"/>
        <v>56943</v>
      </c>
      <c r="C13177" s="8" t="b">
        <f t="shared" si="821"/>
        <v>0</v>
      </c>
      <c r="D13177" s="21" t="b">
        <f t="shared" si="820"/>
        <v>0</v>
      </c>
      <c r="E13177" s="14">
        <f t="shared" si="822"/>
        <v>56943</v>
      </c>
      <c r="F13177" s="3"/>
      <c r="G13177" s="5">
        <v>62562</v>
      </c>
    </row>
    <row r="13178" spans="2:7">
      <c r="B13178" s="24">
        <f t="shared" si="823"/>
        <v>56944</v>
      </c>
      <c r="C13178" s="8" t="b">
        <f t="shared" si="821"/>
        <v>0</v>
      </c>
      <c r="D13178" s="21" t="b">
        <f t="shared" si="820"/>
        <v>0</v>
      </c>
      <c r="E13178" s="14">
        <f t="shared" si="822"/>
        <v>56944</v>
      </c>
      <c r="F13178" s="3"/>
      <c r="G13178" s="5">
        <v>62563</v>
      </c>
    </row>
    <row r="13179" spans="2:7">
      <c r="B13179" s="24">
        <f t="shared" si="823"/>
        <v>56945</v>
      </c>
      <c r="C13179" s="8" t="b">
        <f t="shared" si="821"/>
        <v>1</v>
      </c>
      <c r="D13179" s="21" t="b">
        <f t="shared" si="820"/>
        <v>0</v>
      </c>
      <c r="E13179" s="14" t="b">
        <f t="shared" si="822"/>
        <v>0</v>
      </c>
      <c r="F13179" s="3"/>
      <c r="G13179" s="5">
        <v>62564</v>
      </c>
    </row>
    <row r="13180" spans="2:7">
      <c r="B13180" s="24">
        <f t="shared" si="823"/>
        <v>56946</v>
      </c>
      <c r="C13180" s="8" t="b">
        <f t="shared" si="821"/>
        <v>1</v>
      </c>
      <c r="D13180" s="21" t="b">
        <f t="shared" si="820"/>
        <v>0</v>
      </c>
      <c r="E13180" s="14" t="b">
        <f t="shared" si="822"/>
        <v>0</v>
      </c>
      <c r="F13180" s="3"/>
      <c r="G13180" s="5">
        <v>62569</v>
      </c>
    </row>
    <row r="13181" spans="2:7">
      <c r="B13181" s="24">
        <f t="shared" si="823"/>
        <v>56947</v>
      </c>
      <c r="C13181" s="8" t="b">
        <f t="shared" si="821"/>
        <v>0</v>
      </c>
      <c r="D13181" s="21" t="b">
        <f t="shared" si="820"/>
        <v>0</v>
      </c>
      <c r="E13181" s="14">
        <f t="shared" si="822"/>
        <v>56947</v>
      </c>
      <c r="F13181" s="3"/>
      <c r="G13181" s="5">
        <v>62570</v>
      </c>
    </row>
    <row r="13182" spans="2:7">
      <c r="B13182" s="24">
        <f t="shared" si="823"/>
        <v>56948</v>
      </c>
      <c r="C13182" s="8" t="b">
        <f t="shared" si="821"/>
        <v>0</v>
      </c>
      <c r="D13182" s="21" t="b">
        <f t="shared" si="820"/>
        <v>0</v>
      </c>
      <c r="E13182" s="14">
        <f t="shared" si="822"/>
        <v>56948</v>
      </c>
      <c r="F13182" s="3"/>
      <c r="G13182" s="5">
        <v>62571</v>
      </c>
    </row>
    <row r="13183" spans="2:7">
      <c r="B13183" s="24">
        <f t="shared" si="823"/>
        <v>56949</v>
      </c>
      <c r="C13183" s="8" t="b">
        <f t="shared" si="821"/>
        <v>0</v>
      </c>
      <c r="D13183" s="21" t="b">
        <f t="shared" si="820"/>
        <v>0</v>
      </c>
      <c r="E13183" s="14">
        <f t="shared" si="822"/>
        <v>56949</v>
      </c>
      <c r="F13183" s="3"/>
      <c r="G13183" s="5">
        <v>62572</v>
      </c>
    </row>
    <row r="13184" spans="2:7">
      <c r="B13184" s="24">
        <f t="shared" si="823"/>
        <v>56950</v>
      </c>
      <c r="C13184" s="8" t="b">
        <f t="shared" si="821"/>
        <v>0</v>
      </c>
      <c r="D13184" s="21" t="b">
        <f t="shared" si="820"/>
        <v>0</v>
      </c>
      <c r="E13184" s="14">
        <f t="shared" si="822"/>
        <v>56950</v>
      </c>
      <c r="F13184" s="3"/>
      <c r="G13184" s="5">
        <v>62575</v>
      </c>
    </row>
    <row r="13185" spans="2:7">
      <c r="B13185" s="24">
        <f t="shared" si="823"/>
        <v>56951</v>
      </c>
      <c r="C13185" s="8" t="b">
        <f t="shared" si="821"/>
        <v>0</v>
      </c>
      <c r="D13185" s="21" t="b">
        <f t="shared" si="820"/>
        <v>0</v>
      </c>
      <c r="E13185" s="14">
        <f t="shared" si="822"/>
        <v>56951</v>
      </c>
      <c r="F13185" s="3"/>
      <c r="G13185" s="5">
        <v>62576</v>
      </c>
    </row>
    <row r="13186" spans="2:7">
      <c r="B13186" s="24">
        <f t="shared" si="823"/>
        <v>56952</v>
      </c>
      <c r="C13186" s="8" t="b">
        <f t="shared" si="821"/>
        <v>1</v>
      </c>
      <c r="D13186" s="21" t="b">
        <f t="shared" si="820"/>
        <v>0</v>
      </c>
      <c r="E13186" s="14" t="b">
        <f t="shared" si="822"/>
        <v>0</v>
      </c>
      <c r="F13186" s="3"/>
      <c r="G13186" s="5">
        <v>62577</v>
      </c>
    </row>
    <row r="13187" spans="2:7">
      <c r="B13187" s="24">
        <f t="shared" si="823"/>
        <v>56953</v>
      </c>
      <c r="C13187" s="8" t="b">
        <f t="shared" si="821"/>
        <v>1</v>
      </c>
      <c r="D13187" s="21" t="b">
        <f t="shared" ref="D13187:D13250" si="824">IF(TYPE(VLOOKUP(B13187,Holidays,1,0))&lt;&gt;1,FALSE,TRUE)</f>
        <v>0</v>
      </c>
      <c r="E13187" s="14" t="b">
        <f t="shared" si="822"/>
        <v>0</v>
      </c>
      <c r="F13187" s="3"/>
      <c r="G13187" s="5">
        <v>62578</v>
      </c>
    </row>
    <row r="13188" spans="2:7">
      <c r="B13188" s="24">
        <f t="shared" si="823"/>
        <v>56954</v>
      </c>
      <c r="C13188" s="8" t="b">
        <f t="shared" ref="C13188:C13251" si="825">IF(WEEKDAY(B13188,2)&gt;5,TRUE)</f>
        <v>0</v>
      </c>
      <c r="D13188" s="21" t="b">
        <f t="shared" si="824"/>
        <v>0</v>
      </c>
      <c r="E13188" s="14">
        <f t="shared" ref="E13188:E13251" si="826">IF(OR(C13188,D13188),FALSE,B13188)</f>
        <v>56954</v>
      </c>
      <c r="F13188" s="3"/>
      <c r="G13188" s="5">
        <v>62582</v>
      </c>
    </row>
    <row r="13189" spans="2:7">
      <c r="B13189" s="24">
        <f t="shared" ref="B13189:B13252" si="827">B13188+1</f>
        <v>56955</v>
      </c>
      <c r="C13189" s="8" t="b">
        <f t="shared" si="825"/>
        <v>0</v>
      </c>
      <c r="D13189" s="21" t="b">
        <f t="shared" si="824"/>
        <v>0</v>
      </c>
      <c r="E13189" s="14">
        <f t="shared" si="826"/>
        <v>56955</v>
      </c>
      <c r="F13189" s="3"/>
      <c r="G13189" s="5">
        <v>62583</v>
      </c>
    </row>
    <row r="13190" spans="2:7">
      <c r="B13190" s="24">
        <f t="shared" si="827"/>
        <v>56956</v>
      </c>
      <c r="C13190" s="8" t="b">
        <f t="shared" si="825"/>
        <v>0</v>
      </c>
      <c r="D13190" s="21" t="b">
        <f t="shared" si="824"/>
        <v>0</v>
      </c>
      <c r="E13190" s="14">
        <f t="shared" si="826"/>
        <v>56956</v>
      </c>
      <c r="F13190" s="3"/>
      <c r="G13190" s="5">
        <v>62584</v>
      </c>
    </row>
    <row r="13191" spans="2:7">
      <c r="B13191" s="24">
        <f t="shared" si="827"/>
        <v>56957</v>
      </c>
      <c r="C13191" s="8" t="b">
        <f t="shared" si="825"/>
        <v>0</v>
      </c>
      <c r="D13191" s="21" t="b">
        <f t="shared" si="824"/>
        <v>0</v>
      </c>
      <c r="E13191" s="14">
        <f t="shared" si="826"/>
        <v>56957</v>
      </c>
      <c r="F13191" s="3"/>
      <c r="G13191" s="5">
        <v>62585</v>
      </c>
    </row>
    <row r="13192" spans="2:7">
      <c r="B13192" s="24">
        <f t="shared" si="827"/>
        <v>56958</v>
      </c>
      <c r="C13192" s="8" t="b">
        <f t="shared" si="825"/>
        <v>0</v>
      </c>
      <c r="D13192" s="21" t="b">
        <f t="shared" si="824"/>
        <v>0</v>
      </c>
      <c r="E13192" s="14">
        <f t="shared" si="826"/>
        <v>56958</v>
      </c>
      <c r="F13192" s="3"/>
      <c r="G13192" s="5">
        <v>62586</v>
      </c>
    </row>
    <row r="13193" spans="2:7">
      <c r="B13193" s="24">
        <f t="shared" si="827"/>
        <v>56959</v>
      </c>
      <c r="C13193" s="8" t="b">
        <f t="shared" si="825"/>
        <v>1</v>
      </c>
      <c r="D13193" s="21" t="b">
        <f t="shared" si="824"/>
        <v>0</v>
      </c>
      <c r="E13193" s="14" t="b">
        <f t="shared" si="826"/>
        <v>0</v>
      </c>
      <c r="F13193" s="3"/>
      <c r="G13193" s="5">
        <v>62589</v>
      </c>
    </row>
    <row r="13194" spans="2:7">
      <c r="B13194" s="24">
        <f t="shared" si="827"/>
        <v>56960</v>
      </c>
      <c r="C13194" s="8" t="b">
        <f t="shared" si="825"/>
        <v>1</v>
      </c>
      <c r="D13194" s="21" t="b">
        <f t="shared" si="824"/>
        <v>0</v>
      </c>
      <c r="E13194" s="14" t="b">
        <f t="shared" si="826"/>
        <v>0</v>
      </c>
      <c r="F13194" s="3"/>
      <c r="G13194" s="5">
        <v>62590</v>
      </c>
    </row>
    <row r="13195" spans="2:7">
      <c r="B13195" s="24">
        <f t="shared" si="827"/>
        <v>56961</v>
      </c>
      <c r="C13195" s="8" t="b">
        <f t="shared" si="825"/>
        <v>0</v>
      </c>
      <c r="D13195" s="21" t="b">
        <f t="shared" si="824"/>
        <v>0</v>
      </c>
      <c r="E13195" s="14">
        <f t="shared" si="826"/>
        <v>56961</v>
      </c>
      <c r="F13195" s="3"/>
      <c r="G13195" s="5">
        <v>62591</v>
      </c>
    </row>
    <row r="13196" spans="2:7">
      <c r="B13196" s="24">
        <f t="shared" si="827"/>
        <v>56962</v>
      </c>
      <c r="C13196" s="8" t="b">
        <f t="shared" si="825"/>
        <v>0</v>
      </c>
      <c r="D13196" s="21" t="b">
        <f t="shared" si="824"/>
        <v>0</v>
      </c>
      <c r="E13196" s="14">
        <f t="shared" si="826"/>
        <v>56962</v>
      </c>
      <c r="F13196" s="3"/>
      <c r="G13196" s="5">
        <v>62592</v>
      </c>
    </row>
    <row r="13197" spans="2:7">
      <c r="B13197" s="24">
        <f t="shared" si="827"/>
        <v>56963</v>
      </c>
      <c r="C13197" s="8" t="b">
        <f t="shared" si="825"/>
        <v>0</v>
      </c>
      <c r="D13197" s="21" t="b">
        <f t="shared" si="824"/>
        <v>0</v>
      </c>
      <c r="E13197" s="14">
        <f t="shared" si="826"/>
        <v>56963</v>
      </c>
      <c r="F13197" s="3"/>
      <c r="G13197" s="5">
        <v>62593</v>
      </c>
    </row>
    <row r="13198" spans="2:7">
      <c r="B13198" s="24">
        <f t="shared" si="827"/>
        <v>56964</v>
      </c>
      <c r="C13198" s="8" t="b">
        <f t="shared" si="825"/>
        <v>0</v>
      </c>
      <c r="D13198" s="21" t="b">
        <f t="shared" si="824"/>
        <v>0</v>
      </c>
      <c r="E13198" s="14">
        <f t="shared" si="826"/>
        <v>56964</v>
      </c>
      <c r="F13198" s="3"/>
      <c r="G13198" s="5">
        <v>62596</v>
      </c>
    </row>
    <row r="13199" spans="2:7">
      <c r="B13199" s="24">
        <f t="shared" si="827"/>
        <v>56965</v>
      </c>
      <c r="C13199" s="8" t="b">
        <f t="shared" si="825"/>
        <v>0</v>
      </c>
      <c r="D13199" s="21" t="b">
        <f t="shared" si="824"/>
        <v>0</v>
      </c>
      <c r="E13199" s="14">
        <f t="shared" si="826"/>
        <v>56965</v>
      </c>
      <c r="F13199" s="3"/>
      <c r="G13199" s="5">
        <v>62597</v>
      </c>
    </row>
    <row r="13200" spans="2:7">
      <c r="B13200" s="24">
        <f t="shared" si="827"/>
        <v>56966</v>
      </c>
      <c r="C13200" s="8" t="b">
        <f t="shared" si="825"/>
        <v>1</v>
      </c>
      <c r="D13200" s="21" t="b">
        <f t="shared" si="824"/>
        <v>0</v>
      </c>
      <c r="E13200" s="14" t="b">
        <f t="shared" si="826"/>
        <v>0</v>
      </c>
      <c r="F13200" s="3"/>
      <c r="G13200" s="5">
        <v>62598</v>
      </c>
    </row>
    <row r="13201" spans="2:7">
      <c r="B13201" s="24">
        <f t="shared" si="827"/>
        <v>56967</v>
      </c>
      <c r="C13201" s="8" t="b">
        <f t="shared" si="825"/>
        <v>1</v>
      </c>
      <c r="D13201" s="21" t="b">
        <f t="shared" si="824"/>
        <v>0</v>
      </c>
      <c r="E13201" s="14" t="b">
        <f t="shared" si="826"/>
        <v>0</v>
      </c>
      <c r="F13201" s="3"/>
      <c r="G13201" s="5">
        <v>62599</v>
      </c>
    </row>
    <row r="13202" spans="2:7">
      <c r="B13202" s="24">
        <f t="shared" si="827"/>
        <v>56968</v>
      </c>
      <c r="C13202" s="8" t="b">
        <f t="shared" si="825"/>
        <v>0</v>
      </c>
      <c r="D13202" s="21" t="b">
        <f t="shared" si="824"/>
        <v>0</v>
      </c>
      <c r="E13202" s="14">
        <f t="shared" si="826"/>
        <v>56968</v>
      </c>
      <c r="F13202" s="3"/>
      <c r="G13202" s="5">
        <v>62600</v>
      </c>
    </row>
    <row r="13203" spans="2:7">
      <c r="B13203" s="24">
        <f t="shared" si="827"/>
        <v>56969</v>
      </c>
      <c r="C13203" s="8" t="b">
        <f t="shared" si="825"/>
        <v>0</v>
      </c>
      <c r="D13203" s="21" t="b">
        <f t="shared" si="824"/>
        <v>0</v>
      </c>
      <c r="E13203" s="14">
        <f t="shared" si="826"/>
        <v>56969</v>
      </c>
      <c r="F13203" s="3"/>
      <c r="G13203" s="5">
        <v>62603</v>
      </c>
    </row>
    <row r="13204" spans="2:7">
      <c r="B13204" s="24">
        <f t="shared" si="827"/>
        <v>56970</v>
      </c>
      <c r="C13204" s="8" t="b">
        <f t="shared" si="825"/>
        <v>0</v>
      </c>
      <c r="D13204" s="21" t="b">
        <f t="shared" si="824"/>
        <v>0</v>
      </c>
      <c r="E13204" s="14">
        <f t="shared" si="826"/>
        <v>56970</v>
      </c>
      <c r="F13204" s="3"/>
      <c r="G13204" s="5">
        <v>62604</v>
      </c>
    </row>
    <row r="13205" spans="2:7">
      <c r="B13205" s="24">
        <f t="shared" si="827"/>
        <v>56971</v>
      </c>
      <c r="C13205" s="8" t="b">
        <f t="shared" si="825"/>
        <v>0</v>
      </c>
      <c r="D13205" s="21" t="b">
        <f t="shared" si="824"/>
        <v>0</v>
      </c>
      <c r="E13205" s="14">
        <f t="shared" si="826"/>
        <v>56971</v>
      </c>
      <c r="F13205" s="3"/>
      <c r="G13205" s="5">
        <v>62605</v>
      </c>
    </row>
    <row r="13206" spans="2:7">
      <c r="B13206" s="24">
        <f t="shared" si="827"/>
        <v>56972</v>
      </c>
      <c r="C13206" s="8" t="b">
        <f t="shared" si="825"/>
        <v>0</v>
      </c>
      <c r="D13206" s="21" t="b">
        <f t="shared" si="824"/>
        <v>0</v>
      </c>
      <c r="E13206" s="14">
        <f t="shared" si="826"/>
        <v>56972</v>
      </c>
      <c r="F13206" s="3"/>
      <c r="G13206" s="5">
        <v>62606</v>
      </c>
    </row>
    <row r="13207" spans="2:7">
      <c r="B13207" s="24">
        <f t="shared" si="827"/>
        <v>56973</v>
      </c>
      <c r="C13207" s="8" t="b">
        <f t="shared" si="825"/>
        <v>1</v>
      </c>
      <c r="D13207" s="21" t="b">
        <f t="shared" si="824"/>
        <v>1</v>
      </c>
      <c r="E13207" s="14" t="b">
        <f t="shared" si="826"/>
        <v>0</v>
      </c>
      <c r="F13207" s="3"/>
      <c r="G13207" s="5">
        <v>62607</v>
      </c>
    </row>
    <row r="13208" spans="2:7">
      <c r="B13208" s="24">
        <f t="shared" si="827"/>
        <v>56974</v>
      </c>
      <c r="C13208" s="8" t="b">
        <f t="shared" si="825"/>
        <v>1</v>
      </c>
      <c r="D13208" s="21" t="b">
        <f t="shared" si="824"/>
        <v>1</v>
      </c>
      <c r="E13208" s="14" t="b">
        <f t="shared" si="826"/>
        <v>0</v>
      </c>
      <c r="F13208" s="3"/>
      <c r="G13208" s="5">
        <v>62610</v>
      </c>
    </row>
    <row r="13209" spans="2:7">
      <c r="B13209" s="24">
        <f t="shared" si="827"/>
        <v>56975</v>
      </c>
      <c r="C13209" s="8" t="b">
        <f t="shared" si="825"/>
        <v>0</v>
      </c>
      <c r="D13209" s="21" t="b">
        <f t="shared" si="824"/>
        <v>0</v>
      </c>
      <c r="E13209" s="14">
        <f t="shared" si="826"/>
        <v>56975</v>
      </c>
      <c r="F13209" s="3"/>
      <c r="G13209" s="5">
        <v>62611</v>
      </c>
    </row>
    <row r="13210" spans="2:7">
      <c r="B13210" s="24">
        <f t="shared" si="827"/>
        <v>56976</v>
      </c>
      <c r="C13210" s="8" t="b">
        <f t="shared" si="825"/>
        <v>0</v>
      </c>
      <c r="D13210" s="21" t="b">
        <f t="shared" si="824"/>
        <v>0</v>
      </c>
      <c r="E13210" s="14">
        <f t="shared" si="826"/>
        <v>56976</v>
      </c>
      <c r="F13210" s="3"/>
      <c r="G13210" s="5">
        <v>62612</v>
      </c>
    </row>
    <row r="13211" spans="2:7">
      <c r="B13211" s="24">
        <f t="shared" si="827"/>
        <v>56977</v>
      </c>
      <c r="C13211" s="8" t="b">
        <f t="shared" si="825"/>
        <v>0</v>
      </c>
      <c r="D13211" s="21" t="b">
        <f t="shared" si="824"/>
        <v>0</v>
      </c>
      <c r="E13211" s="14">
        <f t="shared" si="826"/>
        <v>56977</v>
      </c>
      <c r="F13211" s="3"/>
      <c r="G13211" s="5">
        <v>62613</v>
      </c>
    </row>
    <row r="13212" spans="2:7">
      <c r="B13212" s="24">
        <f t="shared" si="827"/>
        <v>56978</v>
      </c>
      <c r="C13212" s="8" t="b">
        <f t="shared" si="825"/>
        <v>0</v>
      </c>
      <c r="D13212" s="21" t="b">
        <f t="shared" si="824"/>
        <v>0</v>
      </c>
      <c r="E13212" s="14">
        <f t="shared" si="826"/>
        <v>56978</v>
      </c>
      <c r="F13212" s="3"/>
      <c r="G13212" s="5">
        <v>62614</v>
      </c>
    </row>
    <row r="13213" spans="2:7">
      <c r="B13213" s="24">
        <f t="shared" si="827"/>
        <v>56979</v>
      </c>
      <c r="C13213" s="8" t="b">
        <f t="shared" si="825"/>
        <v>0</v>
      </c>
      <c r="D13213" s="21" t="b">
        <f t="shared" si="824"/>
        <v>0</v>
      </c>
      <c r="E13213" s="14">
        <f t="shared" si="826"/>
        <v>56979</v>
      </c>
      <c r="F13213" s="3"/>
      <c r="G13213" s="5">
        <v>62617</v>
      </c>
    </row>
    <row r="13214" spans="2:7">
      <c r="B13214" s="24">
        <f t="shared" si="827"/>
        <v>56980</v>
      </c>
      <c r="C13214" s="8" t="b">
        <f t="shared" si="825"/>
        <v>1</v>
      </c>
      <c r="D13214" s="21" t="b">
        <f t="shared" si="824"/>
        <v>1</v>
      </c>
      <c r="E13214" s="14" t="b">
        <f t="shared" si="826"/>
        <v>0</v>
      </c>
      <c r="F13214" s="3"/>
      <c r="G13214" s="5">
        <v>62618</v>
      </c>
    </row>
    <row r="13215" spans="2:7">
      <c r="B13215" s="24">
        <f t="shared" si="827"/>
        <v>56981</v>
      </c>
      <c r="C13215" s="8" t="b">
        <f t="shared" si="825"/>
        <v>1</v>
      </c>
      <c r="D13215" s="21" t="b">
        <f t="shared" si="824"/>
        <v>0</v>
      </c>
      <c r="E13215" s="14" t="b">
        <f t="shared" si="826"/>
        <v>0</v>
      </c>
      <c r="F13215" s="3"/>
      <c r="G13215" s="5">
        <v>62619</v>
      </c>
    </row>
    <row r="13216" spans="2:7">
      <c r="B13216" s="24">
        <f t="shared" si="827"/>
        <v>56982</v>
      </c>
      <c r="C13216" s="8" t="b">
        <f t="shared" si="825"/>
        <v>0</v>
      </c>
      <c r="D13216" s="21" t="b">
        <f t="shared" si="824"/>
        <v>0</v>
      </c>
      <c r="E13216" s="14">
        <f t="shared" si="826"/>
        <v>56982</v>
      </c>
      <c r="F13216" s="3"/>
      <c r="G13216" s="5">
        <v>62620</v>
      </c>
    </row>
    <row r="13217" spans="2:7">
      <c r="B13217" s="24">
        <f t="shared" si="827"/>
        <v>56983</v>
      </c>
      <c r="C13217" s="8" t="b">
        <f t="shared" si="825"/>
        <v>0</v>
      </c>
      <c r="D13217" s="21" t="b">
        <f t="shared" si="824"/>
        <v>0</v>
      </c>
      <c r="E13217" s="14">
        <f t="shared" si="826"/>
        <v>56983</v>
      </c>
      <c r="F13217" s="3"/>
      <c r="G13217" s="5">
        <v>62621</v>
      </c>
    </row>
    <row r="13218" spans="2:7">
      <c r="B13218" s="24">
        <f t="shared" si="827"/>
        <v>56984</v>
      </c>
      <c r="C13218" s="8" t="b">
        <f t="shared" si="825"/>
        <v>0</v>
      </c>
      <c r="D13218" s="21" t="b">
        <f t="shared" si="824"/>
        <v>0</v>
      </c>
      <c r="E13218" s="14">
        <f t="shared" si="826"/>
        <v>56984</v>
      </c>
      <c r="F13218" s="3"/>
      <c r="G13218" s="5">
        <v>62624</v>
      </c>
    </row>
    <row r="13219" spans="2:7">
      <c r="B13219" s="24">
        <f t="shared" si="827"/>
        <v>56985</v>
      </c>
      <c r="C13219" s="8" t="b">
        <f t="shared" si="825"/>
        <v>0</v>
      </c>
      <c r="D13219" s="21" t="b">
        <f t="shared" si="824"/>
        <v>0</v>
      </c>
      <c r="E13219" s="14">
        <f t="shared" si="826"/>
        <v>56985</v>
      </c>
      <c r="F13219" s="3"/>
      <c r="G13219" s="5">
        <v>62625</v>
      </c>
    </row>
    <row r="13220" spans="2:7">
      <c r="B13220" s="24">
        <f t="shared" si="827"/>
        <v>56986</v>
      </c>
      <c r="C13220" s="8" t="b">
        <f t="shared" si="825"/>
        <v>0</v>
      </c>
      <c r="D13220" s="21" t="b">
        <f t="shared" si="824"/>
        <v>0</v>
      </c>
      <c r="E13220" s="14">
        <f t="shared" si="826"/>
        <v>56986</v>
      </c>
      <c r="F13220" s="3"/>
      <c r="G13220" s="5">
        <v>62626</v>
      </c>
    </row>
    <row r="13221" spans="2:7">
      <c r="B13221" s="24">
        <f t="shared" si="827"/>
        <v>56987</v>
      </c>
      <c r="C13221" s="8" t="b">
        <f t="shared" si="825"/>
        <v>1</v>
      </c>
      <c r="D13221" s="21" t="b">
        <f t="shared" si="824"/>
        <v>0</v>
      </c>
      <c r="E13221" s="14" t="b">
        <f t="shared" si="826"/>
        <v>0</v>
      </c>
      <c r="F13221" s="3"/>
      <c r="G13221" s="5">
        <v>62627</v>
      </c>
    </row>
    <row r="13222" spans="2:7">
      <c r="B13222" s="24">
        <f t="shared" si="827"/>
        <v>56988</v>
      </c>
      <c r="C13222" s="8" t="b">
        <f t="shared" si="825"/>
        <v>1</v>
      </c>
      <c r="D13222" s="21" t="b">
        <f t="shared" si="824"/>
        <v>0</v>
      </c>
      <c r="E13222" s="14" t="b">
        <f t="shared" si="826"/>
        <v>0</v>
      </c>
      <c r="F13222" s="3"/>
      <c r="G13222" s="5">
        <v>62628</v>
      </c>
    </row>
    <row r="13223" spans="2:7">
      <c r="B13223" s="24">
        <f t="shared" si="827"/>
        <v>56989</v>
      </c>
      <c r="C13223" s="8" t="b">
        <f t="shared" si="825"/>
        <v>0</v>
      </c>
      <c r="D13223" s="21" t="b">
        <f t="shared" si="824"/>
        <v>0</v>
      </c>
      <c r="E13223" s="14">
        <f t="shared" si="826"/>
        <v>56989</v>
      </c>
      <c r="F13223" s="3"/>
      <c r="G13223" s="5">
        <v>62631</v>
      </c>
    </row>
    <row r="13224" spans="2:7">
      <c r="B13224" s="24">
        <f t="shared" si="827"/>
        <v>56990</v>
      </c>
      <c r="C13224" s="8" t="b">
        <f t="shared" si="825"/>
        <v>0</v>
      </c>
      <c r="D13224" s="21" t="b">
        <f t="shared" si="824"/>
        <v>0</v>
      </c>
      <c r="E13224" s="14">
        <f t="shared" si="826"/>
        <v>56990</v>
      </c>
      <c r="F13224" s="3"/>
      <c r="G13224" s="5">
        <v>62632</v>
      </c>
    </row>
    <row r="13225" spans="2:7">
      <c r="B13225" s="24">
        <f t="shared" si="827"/>
        <v>56991</v>
      </c>
      <c r="C13225" s="8" t="b">
        <f t="shared" si="825"/>
        <v>0</v>
      </c>
      <c r="D13225" s="21" t="b">
        <f t="shared" si="824"/>
        <v>0</v>
      </c>
      <c r="E13225" s="14">
        <f t="shared" si="826"/>
        <v>56991</v>
      </c>
      <c r="F13225" s="3"/>
      <c r="G13225" s="5">
        <v>62633</v>
      </c>
    </row>
    <row r="13226" spans="2:7">
      <c r="B13226" s="24">
        <f t="shared" si="827"/>
        <v>56992</v>
      </c>
      <c r="C13226" s="8" t="b">
        <f t="shared" si="825"/>
        <v>0</v>
      </c>
      <c r="D13226" s="21" t="b">
        <f t="shared" si="824"/>
        <v>0</v>
      </c>
      <c r="E13226" s="14">
        <f t="shared" si="826"/>
        <v>56992</v>
      </c>
      <c r="F13226" s="3"/>
      <c r="G13226" s="5">
        <v>62634</v>
      </c>
    </row>
    <row r="13227" spans="2:7">
      <c r="B13227" s="24">
        <f t="shared" si="827"/>
        <v>56993</v>
      </c>
      <c r="C13227" s="8" t="b">
        <f t="shared" si="825"/>
        <v>0</v>
      </c>
      <c r="D13227" s="21" t="b">
        <f t="shared" si="824"/>
        <v>0</v>
      </c>
      <c r="E13227" s="14">
        <f t="shared" si="826"/>
        <v>56993</v>
      </c>
      <c r="F13227" s="3"/>
      <c r="G13227" s="5">
        <v>62635</v>
      </c>
    </row>
    <row r="13228" spans="2:7">
      <c r="B13228" s="24">
        <f t="shared" si="827"/>
        <v>56994</v>
      </c>
      <c r="C13228" s="8" t="b">
        <f t="shared" si="825"/>
        <v>1</v>
      </c>
      <c r="D13228" s="21" t="b">
        <f t="shared" si="824"/>
        <v>0</v>
      </c>
      <c r="E13228" s="14" t="b">
        <f t="shared" si="826"/>
        <v>0</v>
      </c>
      <c r="F13228" s="3"/>
      <c r="G13228" s="5">
        <v>62638</v>
      </c>
    </row>
    <row r="13229" spans="2:7">
      <c r="B13229" s="24">
        <f t="shared" si="827"/>
        <v>56995</v>
      </c>
      <c r="C13229" s="8" t="b">
        <f t="shared" si="825"/>
        <v>1</v>
      </c>
      <c r="D13229" s="21" t="b">
        <f t="shared" si="824"/>
        <v>0</v>
      </c>
      <c r="E13229" s="14" t="b">
        <f t="shared" si="826"/>
        <v>0</v>
      </c>
      <c r="F13229" s="3"/>
      <c r="G13229" s="5">
        <v>62639</v>
      </c>
    </row>
    <row r="13230" spans="2:7">
      <c r="B13230" s="24">
        <f t="shared" si="827"/>
        <v>56996</v>
      </c>
      <c r="C13230" s="8" t="b">
        <f t="shared" si="825"/>
        <v>0</v>
      </c>
      <c r="D13230" s="21" t="b">
        <f t="shared" si="824"/>
        <v>0</v>
      </c>
      <c r="E13230" s="14">
        <f t="shared" si="826"/>
        <v>56996</v>
      </c>
      <c r="F13230" s="3"/>
      <c r="G13230" s="5">
        <v>62640</v>
      </c>
    </row>
    <row r="13231" spans="2:7">
      <c r="B13231" s="24">
        <f t="shared" si="827"/>
        <v>56997</v>
      </c>
      <c r="C13231" s="8" t="b">
        <f t="shared" si="825"/>
        <v>0</v>
      </c>
      <c r="D13231" s="21" t="b">
        <f t="shared" si="824"/>
        <v>0</v>
      </c>
      <c r="E13231" s="14">
        <f t="shared" si="826"/>
        <v>56997</v>
      </c>
      <c r="F13231" s="3"/>
      <c r="G13231" s="5">
        <v>62641</v>
      </c>
    </row>
    <row r="13232" spans="2:7">
      <c r="B13232" s="24">
        <f t="shared" si="827"/>
        <v>56998</v>
      </c>
      <c r="C13232" s="8" t="b">
        <f t="shared" si="825"/>
        <v>0</v>
      </c>
      <c r="D13232" s="21" t="b">
        <f t="shared" si="824"/>
        <v>0</v>
      </c>
      <c r="E13232" s="14">
        <f t="shared" si="826"/>
        <v>56998</v>
      </c>
      <c r="F13232" s="3"/>
      <c r="G13232" s="5">
        <v>62642</v>
      </c>
    </row>
    <row r="13233" spans="2:7">
      <c r="B13233" s="24">
        <f t="shared" si="827"/>
        <v>56999</v>
      </c>
      <c r="C13233" s="8" t="b">
        <f t="shared" si="825"/>
        <v>0</v>
      </c>
      <c r="D13233" s="21" t="b">
        <f t="shared" si="824"/>
        <v>0</v>
      </c>
      <c r="E13233" s="14">
        <f t="shared" si="826"/>
        <v>56999</v>
      </c>
      <c r="F13233" s="3"/>
      <c r="G13233" s="5">
        <v>62645</v>
      </c>
    </row>
    <row r="13234" spans="2:7">
      <c r="B13234" s="24">
        <f t="shared" si="827"/>
        <v>57000</v>
      </c>
      <c r="C13234" s="8" t="b">
        <f t="shared" si="825"/>
        <v>0</v>
      </c>
      <c r="D13234" s="21" t="b">
        <f t="shared" si="824"/>
        <v>0</v>
      </c>
      <c r="E13234" s="14">
        <f t="shared" si="826"/>
        <v>57000</v>
      </c>
      <c r="F13234" s="3"/>
      <c r="G13234" s="5">
        <v>62646</v>
      </c>
    </row>
    <row r="13235" spans="2:7">
      <c r="B13235" s="24">
        <f t="shared" si="827"/>
        <v>57001</v>
      </c>
      <c r="C13235" s="8" t="b">
        <f t="shared" si="825"/>
        <v>1</v>
      </c>
      <c r="D13235" s="21" t="b">
        <f t="shared" si="824"/>
        <v>0</v>
      </c>
      <c r="E13235" s="14" t="b">
        <f t="shared" si="826"/>
        <v>0</v>
      </c>
      <c r="F13235" s="3"/>
      <c r="G13235" s="5">
        <v>62647</v>
      </c>
    </row>
    <row r="13236" spans="2:7">
      <c r="B13236" s="24">
        <f t="shared" si="827"/>
        <v>57002</v>
      </c>
      <c r="C13236" s="8" t="b">
        <f t="shared" si="825"/>
        <v>1</v>
      </c>
      <c r="D13236" s="21" t="b">
        <f t="shared" si="824"/>
        <v>0</v>
      </c>
      <c r="E13236" s="14" t="b">
        <f t="shared" si="826"/>
        <v>0</v>
      </c>
      <c r="F13236" s="3"/>
      <c r="G13236" s="5">
        <v>62648</v>
      </c>
    </row>
    <row r="13237" spans="2:7">
      <c r="B13237" s="24">
        <f t="shared" si="827"/>
        <v>57003</v>
      </c>
      <c r="C13237" s="8" t="b">
        <f t="shared" si="825"/>
        <v>0</v>
      </c>
      <c r="D13237" s="21" t="b">
        <f t="shared" si="824"/>
        <v>0</v>
      </c>
      <c r="E13237" s="14">
        <f t="shared" si="826"/>
        <v>57003</v>
      </c>
      <c r="F13237" s="3"/>
      <c r="G13237" s="5">
        <v>62649</v>
      </c>
    </row>
    <row r="13238" spans="2:7">
      <c r="B13238" s="24">
        <f t="shared" si="827"/>
        <v>57004</v>
      </c>
      <c r="C13238" s="8" t="b">
        <f t="shared" si="825"/>
        <v>0</v>
      </c>
      <c r="D13238" s="21" t="b">
        <f t="shared" si="824"/>
        <v>0</v>
      </c>
      <c r="E13238" s="14">
        <f t="shared" si="826"/>
        <v>57004</v>
      </c>
      <c r="F13238" s="3"/>
      <c r="G13238" s="5">
        <v>62652</v>
      </c>
    </row>
    <row r="13239" spans="2:7">
      <c r="B13239" s="24">
        <f t="shared" si="827"/>
        <v>57005</v>
      </c>
      <c r="C13239" s="8" t="b">
        <f t="shared" si="825"/>
        <v>0</v>
      </c>
      <c r="D13239" s="21" t="b">
        <f t="shared" si="824"/>
        <v>0</v>
      </c>
      <c r="E13239" s="14">
        <f t="shared" si="826"/>
        <v>57005</v>
      </c>
      <c r="F13239" s="3"/>
      <c r="G13239" s="5">
        <v>62653</v>
      </c>
    </row>
    <row r="13240" spans="2:7">
      <c r="B13240" s="24">
        <f t="shared" si="827"/>
        <v>57006</v>
      </c>
      <c r="C13240" s="8" t="b">
        <f t="shared" si="825"/>
        <v>0</v>
      </c>
      <c r="D13240" s="21" t="b">
        <f t="shared" si="824"/>
        <v>0</v>
      </c>
      <c r="E13240" s="14">
        <f t="shared" si="826"/>
        <v>57006</v>
      </c>
      <c r="F13240" s="3"/>
      <c r="G13240" s="5">
        <v>62654</v>
      </c>
    </row>
    <row r="13241" spans="2:7">
      <c r="B13241" s="24">
        <f t="shared" si="827"/>
        <v>57007</v>
      </c>
      <c r="C13241" s="8" t="b">
        <f t="shared" si="825"/>
        <v>0</v>
      </c>
      <c r="D13241" s="21" t="b">
        <f t="shared" si="824"/>
        <v>0</v>
      </c>
      <c r="E13241" s="14">
        <f t="shared" si="826"/>
        <v>57007</v>
      </c>
      <c r="F13241" s="3"/>
      <c r="G13241" s="5">
        <v>62655</v>
      </c>
    </row>
    <row r="13242" spans="2:7">
      <c r="B13242" s="24">
        <f t="shared" si="827"/>
        <v>57008</v>
      </c>
      <c r="C13242" s="8" t="b">
        <f t="shared" si="825"/>
        <v>1</v>
      </c>
      <c r="D13242" s="21" t="b">
        <f t="shared" si="824"/>
        <v>0</v>
      </c>
      <c r="E13242" s="14" t="b">
        <f t="shared" si="826"/>
        <v>0</v>
      </c>
      <c r="F13242" s="3"/>
      <c r="G13242" s="5">
        <v>62656</v>
      </c>
    </row>
    <row r="13243" spans="2:7">
      <c r="B13243" s="24">
        <f t="shared" si="827"/>
        <v>57009</v>
      </c>
      <c r="C13243" s="8" t="b">
        <f t="shared" si="825"/>
        <v>1</v>
      </c>
      <c r="D13243" s="21" t="b">
        <f t="shared" si="824"/>
        <v>0</v>
      </c>
      <c r="E13243" s="14" t="b">
        <f t="shared" si="826"/>
        <v>0</v>
      </c>
      <c r="F13243" s="3"/>
      <c r="G13243" s="5">
        <v>62659</v>
      </c>
    </row>
    <row r="13244" spans="2:7">
      <c r="B13244" s="24">
        <f t="shared" si="827"/>
        <v>57010</v>
      </c>
      <c r="C13244" s="8" t="b">
        <f t="shared" si="825"/>
        <v>0</v>
      </c>
      <c r="D13244" s="21" t="b">
        <f t="shared" si="824"/>
        <v>0</v>
      </c>
      <c r="E13244" s="14">
        <f t="shared" si="826"/>
        <v>57010</v>
      </c>
      <c r="F13244" s="3"/>
      <c r="G13244" s="5">
        <v>62660</v>
      </c>
    </row>
    <row r="13245" spans="2:7">
      <c r="B13245" s="24">
        <f t="shared" si="827"/>
        <v>57011</v>
      </c>
      <c r="C13245" s="8" t="b">
        <f t="shared" si="825"/>
        <v>0</v>
      </c>
      <c r="D13245" s="21" t="b">
        <f t="shared" si="824"/>
        <v>0</v>
      </c>
      <c r="E13245" s="14">
        <f t="shared" si="826"/>
        <v>57011</v>
      </c>
      <c r="F13245" s="3"/>
      <c r="G13245" s="5">
        <v>62661</v>
      </c>
    </row>
    <row r="13246" spans="2:7">
      <c r="B13246" s="24">
        <f t="shared" si="827"/>
        <v>57012</v>
      </c>
      <c r="C13246" s="8" t="b">
        <f t="shared" si="825"/>
        <v>0</v>
      </c>
      <c r="D13246" s="21" t="b">
        <f t="shared" si="824"/>
        <v>0</v>
      </c>
      <c r="E13246" s="14">
        <f t="shared" si="826"/>
        <v>57012</v>
      </c>
      <c r="F13246" s="3"/>
      <c r="G13246" s="5">
        <v>62662</v>
      </c>
    </row>
    <row r="13247" spans="2:7">
      <c r="B13247" s="24">
        <f t="shared" si="827"/>
        <v>57013</v>
      </c>
      <c r="C13247" s="8" t="b">
        <f t="shared" si="825"/>
        <v>0</v>
      </c>
      <c r="D13247" s="21" t="b">
        <f t="shared" si="824"/>
        <v>0</v>
      </c>
      <c r="E13247" s="14">
        <f t="shared" si="826"/>
        <v>57013</v>
      </c>
      <c r="F13247" s="3"/>
      <c r="G13247" s="5">
        <v>62663</v>
      </c>
    </row>
    <row r="13248" spans="2:7">
      <c r="B13248" s="24">
        <f t="shared" si="827"/>
        <v>57014</v>
      </c>
      <c r="C13248" s="8" t="b">
        <f t="shared" si="825"/>
        <v>0</v>
      </c>
      <c r="D13248" s="21" t="b">
        <f t="shared" si="824"/>
        <v>0</v>
      </c>
      <c r="E13248" s="14">
        <f t="shared" si="826"/>
        <v>57014</v>
      </c>
      <c r="F13248" s="3"/>
      <c r="G13248" s="5">
        <v>62666</v>
      </c>
    </row>
    <row r="13249" spans="2:7">
      <c r="B13249" s="24">
        <f t="shared" si="827"/>
        <v>57015</v>
      </c>
      <c r="C13249" s="8" t="b">
        <f t="shared" si="825"/>
        <v>1</v>
      </c>
      <c r="D13249" s="21" t="b">
        <f t="shared" si="824"/>
        <v>0</v>
      </c>
      <c r="E13249" s="14" t="b">
        <f t="shared" si="826"/>
        <v>0</v>
      </c>
      <c r="F13249" s="3"/>
      <c r="G13249" s="5">
        <v>62667</v>
      </c>
    </row>
    <row r="13250" spans="2:7">
      <c r="B13250" s="24">
        <f t="shared" si="827"/>
        <v>57016</v>
      </c>
      <c r="C13250" s="8" t="b">
        <f t="shared" si="825"/>
        <v>1</v>
      </c>
      <c r="D13250" s="21" t="b">
        <f t="shared" si="824"/>
        <v>0</v>
      </c>
      <c r="E13250" s="14" t="b">
        <f t="shared" si="826"/>
        <v>0</v>
      </c>
      <c r="F13250" s="3"/>
      <c r="G13250" s="5">
        <v>62668</v>
      </c>
    </row>
    <row r="13251" spans="2:7">
      <c r="B13251" s="24">
        <f t="shared" si="827"/>
        <v>57017</v>
      </c>
      <c r="C13251" s="8" t="b">
        <f t="shared" si="825"/>
        <v>0</v>
      </c>
      <c r="D13251" s="21" t="b">
        <f t="shared" ref="D13251:D13314" si="828">IF(TYPE(VLOOKUP(B13251,Holidays,1,0))&lt;&gt;1,FALSE,TRUE)</f>
        <v>0</v>
      </c>
      <c r="E13251" s="14">
        <f t="shared" si="826"/>
        <v>57017</v>
      </c>
      <c r="F13251" s="3"/>
      <c r="G13251" s="5">
        <v>62669</v>
      </c>
    </row>
    <row r="13252" spans="2:7">
      <c r="B13252" s="24">
        <f t="shared" si="827"/>
        <v>57018</v>
      </c>
      <c r="C13252" s="8" t="b">
        <f t="shared" ref="C13252:C13315" si="829">IF(WEEKDAY(B13252,2)&gt;5,TRUE)</f>
        <v>0</v>
      </c>
      <c r="D13252" s="21" t="b">
        <f t="shared" si="828"/>
        <v>0</v>
      </c>
      <c r="E13252" s="14">
        <f t="shared" ref="E13252:E13315" si="830">IF(OR(C13252,D13252),FALSE,B13252)</f>
        <v>57018</v>
      </c>
      <c r="F13252" s="3"/>
      <c r="G13252" s="5">
        <v>62670</v>
      </c>
    </row>
    <row r="13253" spans="2:7">
      <c r="B13253" s="24">
        <f t="shared" ref="B13253:B13316" si="831">B13252+1</f>
        <v>57019</v>
      </c>
      <c r="C13253" s="8" t="b">
        <f t="shared" si="829"/>
        <v>0</v>
      </c>
      <c r="D13253" s="21" t="b">
        <f t="shared" si="828"/>
        <v>0</v>
      </c>
      <c r="E13253" s="14">
        <f t="shared" si="830"/>
        <v>57019</v>
      </c>
      <c r="F13253" s="3"/>
      <c r="G13253" s="5">
        <v>62673</v>
      </c>
    </row>
    <row r="13254" spans="2:7">
      <c r="B13254" s="24">
        <f t="shared" si="831"/>
        <v>57020</v>
      </c>
      <c r="C13254" s="8" t="b">
        <f t="shared" si="829"/>
        <v>0</v>
      </c>
      <c r="D13254" s="21" t="b">
        <f t="shared" si="828"/>
        <v>0</v>
      </c>
      <c r="E13254" s="14">
        <f t="shared" si="830"/>
        <v>57020</v>
      </c>
      <c r="F13254" s="3"/>
      <c r="G13254" s="5">
        <v>62674</v>
      </c>
    </row>
    <row r="13255" spans="2:7">
      <c r="B13255" s="24">
        <f t="shared" si="831"/>
        <v>57021</v>
      </c>
      <c r="C13255" s="8" t="b">
        <f t="shared" si="829"/>
        <v>0</v>
      </c>
      <c r="D13255" s="21" t="b">
        <f t="shared" si="828"/>
        <v>0</v>
      </c>
      <c r="E13255" s="14">
        <f t="shared" si="830"/>
        <v>57021</v>
      </c>
      <c r="F13255" s="3"/>
      <c r="G13255" s="5">
        <v>62675</v>
      </c>
    </row>
    <row r="13256" spans="2:7">
      <c r="B13256" s="24">
        <f t="shared" si="831"/>
        <v>57022</v>
      </c>
      <c r="C13256" s="8" t="b">
        <f t="shared" si="829"/>
        <v>1</v>
      </c>
      <c r="D13256" s="21" t="b">
        <f t="shared" si="828"/>
        <v>0</v>
      </c>
      <c r="E13256" s="14" t="b">
        <f t="shared" si="830"/>
        <v>0</v>
      </c>
      <c r="F13256" s="3"/>
      <c r="G13256" s="5">
        <v>62676</v>
      </c>
    </row>
    <row r="13257" spans="2:7">
      <c r="B13257" s="24">
        <f t="shared" si="831"/>
        <v>57023</v>
      </c>
      <c r="C13257" s="8" t="b">
        <f t="shared" si="829"/>
        <v>1</v>
      </c>
      <c r="D13257" s="21" t="b">
        <f t="shared" si="828"/>
        <v>0</v>
      </c>
      <c r="E13257" s="14" t="b">
        <f t="shared" si="830"/>
        <v>0</v>
      </c>
      <c r="F13257" s="3"/>
      <c r="G13257" s="5">
        <v>62677</v>
      </c>
    </row>
    <row r="13258" spans="2:7">
      <c r="B13258" s="24">
        <f t="shared" si="831"/>
        <v>57024</v>
      </c>
      <c r="C13258" s="8" t="b">
        <f t="shared" si="829"/>
        <v>0</v>
      </c>
      <c r="D13258" s="21" t="b">
        <f t="shared" si="828"/>
        <v>0</v>
      </c>
      <c r="E13258" s="14">
        <f t="shared" si="830"/>
        <v>57024</v>
      </c>
      <c r="F13258" s="3"/>
      <c r="G13258" s="5">
        <v>62680</v>
      </c>
    </row>
    <row r="13259" spans="2:7">
      <c r="B13259" s="24">
        <f t="shared" si="831"/>
        <v>57025</v>
      </c>
      <c r="C13259" s="8" t="b">
        <f t="shared" si="829"/>
        <v>0</v>
      </c>
      <c r="D13259" s="21" t="b">
        <f t="shared" si="828"/>
        <v>0</v>
      </c>
      <c r="E13259" s="14">
        <f t="shared" si="830"/>
        <v>57025</v>
      </c>
      <c r="F13259" s="3"/>
      <c r="G13259" s="5">
        <v>62681</v>
      </c>
    </row>
    <row r="13260" spans="2:7">
      <c r="B13260" s="24">
        <f t="shared" si="831"/>
        <v>57026</v>
      </c>
      <c r="C13260" s="8" t="b">
        <f t="shared" si="829"/>
        <v>0</v>
      </c>
      <c r="D13260" s="21" t="b">
        <f t="shared" si="828"/>
        <v>0</v>
      </c>
      <c r="E13260" s="14">
        <f t="shared" si="830"/>
        <v>57026</v>
      </c>
      <c r="F13260" s="3"/>
      <c r="G13260" s="5">
        <v>62682</v>
      </c>
    </row>
    <row r="13261" spans="2:7">
      <c r="B13261" s="24">
        <f t="shared" si="831"/>
        <v>57027</v>
      </c>
      <c r="C13261" s="8" t="b">
        <f t="shared" si="829"/>
        <v>0</v>
      </c>
      <c r="D13261" s="21" t="b">
        <f t="shared" si="828"/>
        <v>0</v>
      </c>
      <c r="E13261" s="14">
        <f t="shared" si="830"/>
        <v>57027</v>
      </c>
      <c r="F13261" s="3"/>
      <c r="G13261" s="5">
        <v>62683</v>
      </c>
    </row>
    <row r="13262" spans="2:7">
      <c r="B13262" s="24">
        <f t="shared" si="831"/>
        <v>57028</v>
      </c>
      <c r="C13262" s="8" t="b">
        <f t="shared" si="829"/>
        <v>0</v>
      </c>
      <c r="D13262" s="21" t="b">
        <f t="shared" si="828"/>
        <v>0</v>
      </c>
      <c r="E13262" s="14">
        <f t="shared" si="830"/>
        <v>57028</v>
      </c>
      <c r="F13262" s="3"/>
      <c r="G13262" s="5">
        <v>62684</v>
      </c>
    </row>
    <row r="13263" spans="2:7">
      <c r="B13263" s="24">
        <f t="shared" si="831"/>
        <v>57029</v>
      </c>
      <c r="C13263" s="8" t="b">
        <f t="shared" si="829"/>
        <v>1</v>
      </c>
      <c r="D13263" s="21" t="b">
        <f t="shared" si="828"/>
        <v>0</v>
      </c>
      <c r="E13263" s="14" t="b">
        <f t="shared" si="830"/>
        <v>0</v>
      </c>
      <c r="F13263" s="3"/>
      <c r="G13263" s="5">
        <v>62687</v>
      </c>
    </row>
    <row r="13264" spans="2:7">
      <c r="B13264" s="24">
        <f t="shared" si="831"/>
        <v>57030</v>
      </c>
      <c r="C13264" s="8" t="b">
        <f t="shared" si="829"/>
        <v>1</v>
      </c>
      <c r="D13264" s="21" t="b">
        <f t="shared" si="828"/>
        <v>0</v>
      </c>
      <c r="E13264" s="14" t="b">
        <f t="shared" si="830"/>
        <v>0</v>
      </c>
      <c r="F13264" s="3"/>
      <c r="G13264" s="5">
        <v>62688</v>
      </c>
    </row>
    <row r="13265" spans="2:7">
      <c r="B13265" s="24">
        <f t="shared" si="831"/>
        <v>57031</v>
      </c>
      <c r="C13265" s="8" t="b">
        <f t="shared" si="829"/>
        <v>0</v>
      </c>
      <c r="D13265" s="21" t="b">
        <f t="shared" si="828"/>
        <v>0</v>
      </c>
      <c r="E13265" s="14">
        <f t="shared" si="830"/>
        <v>57031</v>
      </c>
      <c r="F13265" s="3"/>
      <c r="G13265" s="5">
        <v>62689</v>
      </c>
    </row>
    <row r="13266" spans="2:7">
      <c r="B13266" s="24">
        <f t="shared" si="831"/>
        <v>57032</v>
      </c>
      <c r="C13266" s="8" t="b">
        <f t="shared" si="829"/>
        <v>0</v>
      </c>
      <c r="D13266" s="21" t="b">
        <f t="shared" si="828"/>
        <v>0</v>
      </c>
      <c r="E13266" s="14">
        <f t="shared" si="830"/>
        <v>57032</v>
      </c>
      <c r="F13266" s="3"/>
      <c r="G13266" s="5">
        <v>62690</v>
      </c>
    </row>
    <row r="13267" spans="2:7">
      <c r="B13267" s="24">
        <f t="shared" si="831"/>
        <v>57033</v>
      </c>
      <c r="C13267" s="8" t="b">
        <f t="shared" si="829"/>
        <v>0</v>
      </c>
      <c r="D13267" s="21" t="b">
        <f t="shared" si="828"/>
        <v>0</v>
      </c>
      <c r="E13267" s="14">
        <f t="shared" si="830"/>
        <v>57033</v>
      </c>
      <c r="F13267" s="3"/>
      <c r="G13267" s="5">
        <v>62691</v>
      </c>
    </row>
    <row r="13268" spans="2:7">
      <c r="B13268" s="24">
        <f t="shared" si="831"/>
        <v>57034</v>
      </c>
      <c r="C13268" s="8" t="b">
        <f t="shared" si="829"/>
        <v>0</v>
      </c>
      <c r="D13268" s="21" t="b">
        <f t="shared" si="828"/>
        <v>0</v>
      </c>
      <c r="E13268" s="14">
        <f t="shared" si="830"/>
        <v>57034</v>
      </c>
      <c r="F13268" s="3"/>
      <c r="G13268" s="5">
        <v>62694</v>
      </c>
    </row>
    <row r="13269" spans="2:7">
      <c r="B13269" s="24">
        <f t="shared" si="831"/>
        <v>57035</v>
      </c>
      <c r="C13269" s="8" t="b">
        <f t="shared" si="829"/>
        <v>0</v>
      </c>
      <c r="D13269" s="21" t="b">
        <f t="shared" si="828"/>
        <v>0</v>
      </c>
      <c r="E13269" s="14">
        <f t="shared" si="830"/>
        <v>57035</v>
      </c>
      <c r="F13269" s="3"/>
      <c r="G13269" s="5">
        <v>62695</v>
      </c>
    </row>
    <row r="13270" spans="2:7">
      <c r="B13270" s="24">
        <f t="shared" si="831"/>
        <v>57036</v>
      </c>
      <c r="C13270" s="8" t="b">
        <f t="shared" si="829"/>
        <v>1</v>
      </c>
      <c r="D13270" s="21" t="b">
        <f t="shared" si="828"/>
        <v>0</v>
      </c>
      <c r="E13270" s="14" t="b">
        <f t="shared" si="830"/>
        <v>0</v>
      </c>
      <c r="F13270" s="3"/>
      <c r="G13270" s="5">
        <v>62696</v>
      </c>
    </row>
    <row r="13271" spans="2:7">
      <c r="B13271" s="24">
        <f t="shared" si="831"/>
        <v>57037</v>
      </c>
      <c r="C13271" s="8" t="b">
        <f t="shared" si="829"/>
        <v>1</v>
      </c>
      <c r="D13271" s="21" t="b">
        <f t="shared" si="828"/>
        <v>0</v>
      </c>
      <c r="E13271" s="14" t="b">
        <f t="shared" si="830"/>
        <v>0</v>
      </c>
      <c r="F13271" s="3"/>
      <c r="G13271" s="5">
        <v>62697</v>
      </c>
    </row>
    <row r="13272" spans="2:7">
      <c r="B13272" s="24">
        <f t="shared" si="831"/>
        <v>57038</v>
      </c>
      <c r="C13272" s="8" t="b">
        <f t="shared" si="829"/>
        <v>0</v>
      </c>
      <c r="D13272" s="21" t="b">
        <f t="shared" si="828"/>
        <v>0</v>
      </c>
      <c r="E13272" s="14">
        <f t="shared" si="830"/>
        <v>57038</v>
      </c>
      <c r="F13272" s="3"/>
      <c r="G13272" s="5">
        <v>62698</v>
      </c>
    </row>
    <row r="13273" spans="2:7">
      <c r="B13273" s="24">
        <f t="shared" si="831"/>
        <v>57039</v>
      </c>
      <c r="C13273" s="8" t="b">
        <f t="shared" si="829"/>
        <v>0</v>
      </c>
      <c r="D13273" s="21" t="b">
        <f t="shared" si="828"/>
        <v>0</v>
      </c>
      <c r="E13273" s="14">
        <f t="shared" si="830"/>
        <v>57039</v>
      </c>
      <c r="F13273" s="3"/>
      <c r="G13273" s="5">
        <v>62701</v>
      </c>
    </row>
    <row r="13274" spans="2:7">
      <c r="B13274" s="24">
        <f t="shared" si="831"/>
        <v>57040</v>
      </c>
      <c r="C13274" s="8" t="b">
        <f t="shared" si="829"/>
        <v>0</v>
      </c>
      <c r="D13274" s="21" t="b">
        <f t="shared" si="828"/>
        <v>0</v>
      </c>
      <c r="E13274" s="14">
        <f t="shared" si="830"/>
        <v>57040</v>
      </c>
      <c r="F13274" s="3"/>
      <c r="G13274" s="5">
        <v>62702</v>
      </c>
    </row>
    <row r="13275" spans="2:7">
      <c r="B13275" s="24">
        <f t="shared" si="831"/>
        <v>57041</v>
      </c>
      <c r="C13275" s="8" t="b">
        <f t="shared" si="829"/>
        <v>0</v>
      </c>
      <c r="D13275" s="21" t="b">
        <f t="shared" si="828"/>
        <v>0</v>
      </c>
      <c r="E13275" s="14">
        <f t="shared" si="830"/>
        <v>57041</v>
      </c>
      <c r="F13275" s="3"/>
      <c r="G13275" s="5">
        <v>62703</v>
      </c>
    </row>
    <row r="13276" spans="2:7">
      <c r="B13276" s="24">
        <f t="shared" si="831"/>
        <v>57042</v>
      </c>
      <c r="C13276" s="8" t="b">
        <f t="shared" si="829"/>
        <v>0</v>
      </c>
      <c r="D13276" s="21" t="b">
        <f t="shared" si="828"/>
        <v>0</v>
      </c>
      <c r="E13276" s="14">
        <f t="shared" si="830"/>
        <v>57042</v>
      </c>
      <c r="F13276" s="3"/>
      <c r="G13276" s="5">
        <v>62704</v>
      </c>
    </row>
    <row r="13277" spans="2:7">
      <c r="B13277" s="24">
        <f t="shared" si="831"/>
        <v>57043</v>
      </c>
      <c r="C13277" s="8" t="b">
        <f t="shared" si="829"/>
        <v>1</v>
      </c>
      <c r="D13277" s="21" t="b">
        <f t="shared" si="828"/>
        <v>0</v>
      </c>
      <c r="E13277" s="14" t="b">
        <f t="shared" si="830"/>
        <v>0</v>
      </c>
      <c r="F13277" s="3"/>
      <c r="G13277" s="5">
        <v>62705</v>
      </c>
    </row>
    <row r="13278" spans="2:7">
      <c r="B13278" s="24">
        <f t="shared" si="831"/>
        <v>57044</v>
      </c>
      <c r="C13278" s="8" t="b">
        <f t="shared" si="829"/>
        <v>1</v>
      </c>
      <c r="D13278" s="21" t="b">
        <f t="shared" si="828"/>
        <v>0</v>
      </c>
      <c r="E13278" s="14" t="b">
        <f t="shared" si="830"/>
        <v>0</v>
      </c>
      <c r="F13278" s="3"/>
      <c r="G13278" s="5">
        <v>62708</v>
      </c>
    </row>
    <row r="13279" spans="2:7">
      <c r="B13279" s="24">
        <f t="shared" si="831"/>
        <v>57045</v>
      </c>
      <c r="C13279" s="8" t="b">
        <f t="shared" si="829"/>
        <v>0</v>
      </c>
      <c r="D13279" s="21" t="b">
        <f t="shared" si="828"/>
        <v>0</v>
      </c>
      <c r="E13279" s="14">
        <f t="shared" si="830"/>
        <v>57045</v>
      </c>
      <c r="F13279" s="3"/>
      <c r="G13279" s="5">
        <v>62709</v>
      </c>
    </row>
    <row r="13280" spans="2:7">
      <c r="B13280" s="24">
        <f t="shared" si="831"/>
        <v>57046</v>
      </c>
      <c r="C13280" s="8" t="b">
        <f t="shared" si="829"/>
        <v>0</v>
      </c>
      <c r="D13280" s="21" t="b">
        <f t="shared" si="828"/>
        <v>0</v>
      </c>
      <c r="E13280" s="14">
        <f t="shared" si="830"/>
        <v>57046</v>
      </c>
      <c r="F13280" s="3"/>
      <c r="G13280" s="5">
        <v>62710</v>
      </c>
    </row>
    <row r="13281" spans="2:7">
      <c r="B13281" s="24">
        <f t="shared" si="831"/>
        <v>57047</v>
      </c>
      <c r="C13281" s="8" t="b">
        <f t="shared" si="829"/>
        <v>0</v>
      </c>
      <c r="D13281" s="21" t="b">
        <f t="shared" si="828"/>
        <v>0</v>
      </c>
      <c r="E13281" s="14">
        <f t="shared" si="830"/>
        <v>57047</v>
      </c>
      <c r="F13281" s="3"/>
      <c r="G13281" s="5">
        <v>62711</v>
      </c>
    </row>
    <row r="13282" spans="2:7">
      <c r="B13282" s="24">
        <f t="shared" si="831"/>
        <v>57048</v>
      </c>
      <c r="C13282" s="8" t="b">
        <f t="shared" si="829"/>
        <v>0</v>
      </c>
      <c r="D13282" s="21" t="b">
        <f t="shared" si="828"/>
        <v>0</v>
      </c>
      <c r="E13282" s="14">
        <f t="shared" si="830"/>
        <v>57048</v>
      </c>
      <c r="F13282" s="3"/>
      <c r="G13282" s="5">
        <v>62712</v>
      </c>
    </row>
    <row r="13283" spans="2:7">
      <c r="B13283" s="24">
        <f t="shared" si="831"/>
        <v>57049</v>
      </c>
      <c r="C13283" s="8" t="b">
        <f t="shared" si="829"/>
        <v>0</v>
      </c>
      <c r="D13283" s="21" t="b">
        <f t="shared" si="828"/>
        <v>0</v>
      </c>
      <c r="E13283" s="14">
        <f t="shared" si="830"/>
        <v>57049</v>
      </c>
      <c r="F13283" s="3"/>
      <c r="G13283" s="5">
        <v>62715</v>
      </c>
    </row>
    <row r="13284" spans="2:7">
      <c r="B13284" s="24">
        <f t="shared" si="831"/>
        <v>57050</v>
      </c>
      <c r="C13284" s="8" t="b">
        <f t="shared" si="829"/>
        <v>1</v>
      </c>
      <c r="D13284" s="21" t="b">
        <f t="shared" si="828"/>
        <v>0</v>
      </c>
      <c r="E13284" s="14" t="b">
        <f t="shared" si="830"/>
        <v>0</v>
      </c>
      <c r="F13284" s="3"/>
      <c r="G13284" s="5">
        <v>62716</v>
      </c>
    </row>
    <row r="13285" spans="2:7">
      <c r="B13285" s="24">
        <f t="shared" si="831"/>
        <v>57051</v>
      </c>
      <c r="C13285" s="8" t="b">
        <f t="shared" si="829"/>
        <v>1</v>
      </c>
      <c r="D13285" s="21" t="b">
        <f t="shared" si="828"/>
        <v>0</v>
      </c>
      <c r="E13285" s="14" t="b">
        <f t="shared" si="830"/>
        <v>0</v>
      </c>
      <c r="F13285" s="3"/>
      <c r="G13285" s="5">
        <v>62717</v>
      </c>
    </row>
    <row r="13286" spans="2:7">
      <c r="B13286" s="24">
        <f t="shared" si="831"/>
        <v>57052</v>
      </c>
      <c r="C13286" s="8" t="b">
        <f t="shared" si="829"/>
        <v>0</v>
      </c>
      <c r="D13286" s="21" t="b">
        <f t="shared" si="828"/>
        <v>0</v>
      </c>
      <c r="E13286" s="14">
        <f t="shared" si="830"/>
        <v>57052</v>
      </c>
      <c r="F13286" s="3"/>
      <c r="G13286" s="5">
        <v>62718</v>
      </c>
    </row>
    <row r="13287" spans="2:7">
      <c r="B13287" s="24">
        <f t="shared" si="831"/>
        <v>57053</v>
      </c>
      <c r="C13287" s="8" t="b">
        <f t="shared" si="829"/>
        <v>0</v>
      </c>
      <c r="D13287" s="21" t="b">
        <f t="shared" si="828"/>
        <v>0</v>
      </c>
      <c r="E13287" s="14">
        <f t="shared" si="830"/>
        <v>57053</v>
      </c>
      <c r="F13287" s="3"/>
      <c r="G13287" s="5">
        <v>62719</v>
      </c>
    </row>
    <row r="13288" spans="2:7">
      <c r="B13288" s="24">
        <f t="shared" si="831"/>
        <v>57054</v>
      </c>
      <c r="C13288" s="8" t="b">
        <f t="shared" si="829"/>
        <v>0</v>
      </c>
      <c r="D13288" s="21" t="b">
        <f t="shared" si="828"/>
        <v>0</v>
      </c>
      <c r="E13288" s="14">
        <f t="shared" si="830"/>
        <v>57054</v>
      </c>
      <c r="F13288" s="3"/>
      <c r="G13288" s="5">
        <v>62722</v>
      </c>
    </row>
    <row r="13289" spans="2:7">
      <c r="B13289" s="24">
        <f t="shared" si="831"/>
        <v>57055</v>
      </c>
      <c r="C13289" s="8" t="b">
        <f t="shared" si="829"/>
        <v>0</v>
      </c>
      <c r="D13289" s="21" t="b">
        <f t="shared" si="828"/>
        <v>0</v>
      </c>
      <c r="E13289" s="14">
        <f t="shared" si="830"/>
        <v>57055</v>
      </c>
      <c r="F13289" s="3"/>
      <c r="G13289" s="5">
        <v>62723</v>
      </c>
    </row>
    <row r="13290" spans="2:7">
      <c r="B13290" s="24">
        <f t="shared" si="831"/>
        <v>57056</v>
      </c>
      <c r="C13290" s="8" t="b">
        <f t="shared" si="829"/>
        <v>0</v>
      </c>
      <c r="D13290" s="21" t="b">
        <f t="shared" si="828"/>
        <v>0</v>
      </c>
      <c r="E13290" s="14">
        <f t="shared" si="830"/>
        <v>57056</v>
      </c>
      <c r="F13290" s="3"/>
      <c r="G13290" s="5">
        <v>62724</v>
      </c>
    </row>
    <row r="13291" spans="2:7">
      <c r="B13291" s="24">
        <f t="shared" si="831"/>
        <v>57057</v>
      </c>
      <c r="C13291" s="8" t="b">
        <f t="shared" si="829"/>
        <v>1</v>
      </c>
      <c r="D13291" s="21" t="b">
        <f t="shared" si="828"/>
        <v>0</v>
      </c>
      <c r="E13291" s="14" t="b">
        <f t="shared" si="830"/>
        <v>0</v>
      </c>
      <c r="F13291" s="3"/>
      <c r="G13291" s="5">
        <v>62725</v>
      </c>
    </row>
    <row r="13292" spans="2:7">
      <c r="B13292" s="24">
        <f t="shared" si="831"/>
        <v>57058</v>
      </c>
      <c r="C13292" s="8" t="b">
        <f t="shared" si="829"/>
        <v>1</v>
      </c>
      <c r="D13292" s="21" t="b">
        <f t="shared" si="828"/>
        <v>0</v>
      </c>
      <c r="E13292" s="14" t="b">
        <f t="shared" si="830"/>
        <v>0</v>
      </c>
      <c r="F13292" s="3"/>
      <c r="G13292" s="5">
        <v>62726</v>
      </c>
    </row>
    <row r="13293" spans="2:7">
      <c r="B13293" s="24">
        <f t="shared" si="831"/>
        <v>57059</v>
      </c>
      <c r="C13293" s="8" t="b">
        <f t="shared" si="829"/>
        <v>0</v>
      </c>
      <c r="D13293" s="21" t="b">
        <f t="shared" si="828"/>
        <v>0</v>
      </c>
      <c r="E13293" s="14">
        <f t="shared" si="830"/>
        <v>57059</v>
      </c>
      <c r="F13293" s="3"/>
      <c r="G13293" s="5">
        <v>62729</v>
      </c>
    </row>
    <row r="13294" spans="2:7">
      <c r="B13294" s="24">
        <f t="shared" si="831"/>
        <v>57060</v>
      </c>
      <c r="C13294" s="8" t="b">
        <f t="shared" si="829"/>
        <v>0</v>
      </c>
      <c r="D13294" s="21" t="b">
        <f t="shared" si="828"/>
        <v>0</v>
      </c>
      <c r="E13294" s="14">
        <f t="shared" si="830"/>
        <v>57060</v>
      </c>
      <c r="F13294" s="3"/>
      <c r="G13294" s="5">
        <v>62730</v>
      </c>
    </row>
    <row r="13295" spans="2:7">
      <c r="B13295" s="24">
        <f t="shared" si="831"/>
        <v>57061</v>
      </c>
      <c r="C13295" s="8" t="b">
        <f t="shared" si="829"/>
        <v>0</v>
      </c>
      <c r="D13295" s="21" t="b">
        <f t="shared" si="828"/>
        <v>0</v>
      </c>
      <c r="E13295" s="14">
        <f t="shared" si="830"/>
        <v>57061</v>
      </c>
      <c r="F13295" s="3"/>
      <c r="G13295" s="5">
        <v>62731</v>
      </c>
    </row>
    <row r="13296" spans="2:7">
      <c r="B13296" s="24">
        <f t="shared" si="831"/>
        <v>57062</v>
      </c>
      <c r="C13296" s="8" t="b">
        <f t="shared" si="829"/>
        <v>0</v>
      </c>
      <c r="D13296" s="21" t="b">
        <f t="shared" si="828"/>
        <v>0</v>
      </c>
      <c r="E13296" s="14">
        <f t="shared" si="830"/>
        <v>57062</v>
      </c>
      <c r="F13296" s="3"/>
      <c r="G13296" s="5">
        <v>62732</v>
      </c>
    </row>
    <row r="13297" spans="2:7">
      <c r="B13297" s="24">
        <f t="shared" si="831"/>
        <v>57063</v>
      </c>
      <c r="C13297" s="8" t="b">
        <f t="shared" si="829"/>
        <v>0</v>
      </c>
      <c r="D13297" s="21" t="b">
        <f t="shared" si="828"/>
        <v>0</v>
      </c>
      <c r="E13297" s="14">
        <f t="shared" si="830"/>
        <v>57063</v>
      </c>
      <c r="F13297" s="3"/>
      <c r="G13297" s="5">
        <v>62733</v>
      </c>
    </row>
    <row r="13298" spans="2:7">
      <c r="B13298" s="24">
        <f t="shared" si="831"/>
        <v>57064</v>
      </c>
      <c r="C13298" s="8" t="b">
        <f t="shared" si="829"/>
        <v>1</v>
      </c>
      <c r="D13298" s="21" t="b">
        <f t="shared" si="828"/>
        <v>0</v>
      </c>
      <c r="E13298" s="14" t="b">
        <f t="shared" si="830"/>
        <v>0</v>
      </c>
      <c r="F13298" s="3"/>
      <c r="G13298" s="5">
        <v>62736</v>
      </c>
    </row>
    <row r="13299" spans="2:7">
      <c r="B13299" s="24">
        <f t="shared" si="831"/>
        <v>57065</v>
      </c>
      <c r="C13299" s="8" t="b">
        <f t="shared" si="829"/>
        <v>1</v>
      </c>
      <c r="D13299" s="21" t="b">
        <f t="shared" si="828"/>
        <v>0</v>
      </c>
      <c r="E13299" s="14" t="b">
        <f t="shared" si="830"/>
        <v>0</v>
      </c>
      <c r="F13299" s="3"/>
      <c r="G13299" s="5">
        <v>62737</v>
      </c>
    </row>
    <row r="13300" spans="2:7">
      <c r="B13300" s="24">
        <f t="shared" si="831"/>
        <v>57066</v>
      </c>
      <c r="C13300" s="8" t="b">
        <f t="shared" si="829"/>
        <v>0</v>
      </c>
      <c r="D13300" s="21" t="b">
        <f t="shared" si="828"/>
        <v>0</v>
      </c>
      <c r="E13300" s="14">
        <f t="shared" si="830"/>
        <v>57066</v>
      </c>
      <c r="F13300" s="3"/>
      <c r="G13300" s="5">
        <v>62738</v>
      </c>
    </row>
    <row r="13301" spans="2:7">
      <c r="B13301" s="24">
        <f t="shared" si="831"/>
        <v>57067</v>
      </c>
      <c r="C13301" s="8" t="b">
        <f t="shared" si="829"/>
        <v>0</v>
      </c>
      <c r="D13301" s="21" t="b">
        <f t="shared" si="828"/>
        <v>0</v>
      </c>
      <c r="E13301" s="14">
        <f t="shared" si="830"/>
        <v>57067</v>
      </c>
      <c r="F13301" s="3"/>
      <c r="G13301" s="5">
        <v>62739</v>
      </c>
    </row>
    <row r="13302" spans="2:7">
      <c r="B13302" s="24">
        <f t="shared" si="831"/>
        <v>57068</v>
      </c>
      <c r="C13302" s="8" t="b">
        <f t="shared" si="829"/>
        <v>0</v>
      </c>
      <c r="D13302" s="21" t="b">
        <f t="shared" si="828"/>
        <v>0</v>
      </c>
      <c r="E13302" s="14">
        <f t="shared" si="830"/>
        <v>57068</v>
      </c>
      <c r="F13302" s="3"/>
      <c r="G13302" s="5">
        <v>62740</v>
      </c>
    </row>
    <row r="13303" spans="2:7">
      <c r="B13303" s="24">
        <f t="shared" si="831"/>
        <v>57069</v>
      </c>
      <c r="C13303" s="8" t="b">
        <f t="shared" si="829"/>
        <v>0</v>
      </c>
      <c r="D13303" s="21" t="b">
        <f t="shared" si="828"/>
        <v>0</v>
      </c>
      <c r="E13303" s="14">
        <f t="shared" si="830"/>
        <v>57069</v>
      </c>
      <c r="F13303" s="3"/>
      <c r="G13303" s="5">
        <v>62743</v>
      </c>
    </row>
    <row r="13304" spans="2:7">
      <c r="B13304" s="24">
        <f t="shared" si="831"/>
        <v>57070</v>
      </c>
      <c r="C13304" s="8" t="b">
        <f t="shared" si="829"/>
        <v>0</v>
      </c>
      <c r="D13304" s="21" t="b">
        <f t="shared" si="828"/>
        <v>1</v>
      </c>
      <c r="E13304" s="14" t="b">
        <f t="shared" si="830"/>
        <v>0</v>
      </c>
      <c r="F13304" s="3"/>
      <c r="G13304" s="5">
        <v>62744</v>
      </c>
    </row>
    <row r="13305" spans="2:7">
      <c r="B13305" s="24">
        <f t="shared" si="831"/>
        <v>57071</v>
      </c>
      <c r="C13305" s="8" t="b">
        <f t="shared" si="829"/>
        <v>1</v>
      </c>
      <c r="D13305" s="21" t="b">
        <f t="shared" si="828"/>
        <v>0</v>
      </c>
      <c r="E13305" s="14" t="b">
        <f t="shared" si="830"/>
        <v>0</v>
      </c>
      <c r="F13305" s="3"/>
      <c r="G13305" s="5">
        <v>62745</v>
      </c>
    </row>
    <row r="13306" spans="2:7">
      <c r="B13306" s="24">
        <f t="shared" si="831"/>
        <v>57072</v>
      </c>
      <c r="C13306" s="8" t="b">
        <f t="shared" si="829"/>
        <v>1</v>
      </c>
      <c r="D13306" s="21" t="b">
        <f t="shared" si="828"/>
        <v>0</v>
      </c>
      <c r="E13306" s="14" t="b">
        <f t="shared" si="830"/>
        <v>0</v>
      </c>
      <c r="F13306" s="3"/>
      <c r="G13306" s="5">
        <v>62746</v>
      </c>
    </row>
    <row r="13307" spans="2:7">
      <c r="B13307" s="24">
        <f t="shared" si="831"/>
        <v>57073</v>
      </c>
      <c r="C13307" s="8" t="b">
        <f t="shared" si="829"/>
        <v>0</v>
      </c>
      <c r="D13307" s="21" t="b">
        <f t="shared" si="828"/>
        <v>1</v>
      </c>
      <c r="E13307" s="14" t="b">
        <f t="shared" si="830"/>
        <v>0</v>
      </c>
      <c r="F13307" s="3"/>
      <c r="G13307" s="5">
        <v>62747</v>
      </c>
    </row>
    <row r="13308" spans="2:7">
      <c r="B13308" s="24">
        <f t="shared" si="831"/>
        <v>57074</v>
      </c>
      <c r="C13308" s="8" t="b">
        <f t="shared" si="829"/>
        <v>0</v>
      </c>
      <c r="D13308" s="21" t="b">
        <f t="shared" si="828"/>
        <v>0</v>
      </c>
      <c r="E13308" s="14">
        <f t="shared" si="830"/>
        <v>57074</v>
      </c>
      <c r="F13308" s="3"/>
      <c r="G13308" s="5">
        <v>62750</v>
      </c>
    </row>
    <row r="13309" spans="2:7">
      <c r="B13309" s="24">
        <f t="shared" si="831"/>
        <v>57075</v>
      </c>
      <c r="C13309" s="8" t="b">
        <f t="shared" si="829"/>
        <v>0</v>
      </c>
      <c r="D13309" s="21" t="b">
        <f t="shared" si="828"/>
        <v>0</v>
      </c>
      <c r="E13309" s="14">
        <f t="shared" si="830"/>
        <v>57075</v>
      </c>
      <c r="F13309" s="3"/>
      <c r="G13309" s="5">
        <v>62751</v>
      </c>
    </row>
    <row r="13310" spans="2:7">
      <c r="B13310" s="24">
        <f t="shared" si="831"/>
        <v>57076</v>
      </c>
      <c r="C13310" s="8" t="b">
        <f t="shared" si="829"/>
        <v>0</v>
      </c>
      <c r="D13310" s="21" t="b">
        <f t="shared" si="828"/>
        <v>0</v>
      </c>
      <c r="E13310" s="14">
        <f t="shared" si="830"/>
        <v>57076</v>
      </c>
      <c r="F13310" s="3"/>
      <c r="G13310" s="5">
        <v>62752</v>
      </c>
    </row>
    <row r="13311" spans="2:7">
      <c r="B13311" s="24">
        <f t="shared" si="831"/>
        <v>57077</v>
      </c>
      <c r="C13311" s="8" t="b">
        <f t="shared" si="829"/>
        <v>0</v>
      </c>
      <c r="D13311" s="21" t="b">
        <f t="shared" si="828"/>
        <v>0</v>
      </c>
      <c r="E13311" s="14">
        <f t="shared" si="830"/>
        <v>57077</v>
      </c>
      <c r="F13311" s="3"/>
      <c r="G13311" s="5">
        <v>62753</v>
      </c>
    </row>
    <row r="13312" spans="2:7">
      <c r="B13312" s="24">
        <f t="shared" si="831"/>
        <v>57078</v>
      </c>
      <c r="C13312" s="8" t="b">
        <f t="shared" si="829"/>
        <v>1</v>
      </c>
      <c r="D13312" s="21" t="b">
        <f t="shared" si="828"/>
        <v>0</v>
      </c>
      <c r="E13312" s="14" t="b">
        <f t="shared" si="830"/>
        <v>0</v>
      </c>
      <c r="F13312" s="3"/>
      <c r="G13312" s="5">
        <v>62754</v>
      </c>
    </row>
    <row r="13313" spans="2:7">
      <c r="B13313" s="24">
        <f t="shared" si="831"/>
        <v>57079</v>
      </c>
      <c r="C13313" s="8" t="b">
        <f t="shared" si="829"/>
        <v>1</v>
      </c>
      <c r="D13313" s="21" t="b">
        <f t="shared" si="828"/>
        <v>0</v>
      </c>
      <c r="E13313" s="14" t="b">
        <f t="shared" si="830"/>
        <v>0</v>
      </c>
      <c r="F13313" s="3"/>
      <c r="G13313" s="5">
        <v>62757</v>
      </c>
    </row>
    <row r="13314" spans="2:7">
      <c r="B13314" s="24">
        <f t="shared" si="831"/>
        <v>57080</v>
      </c>
      <c r="C13314" s="8" t="b">
        <f t="shared" si="829"/>
        <v>0</v>
      </c>
      <c r="D13314" s="21" t="b">
        <f t="shared" si="828"/>
        <v>0</v>
      </c>
      <c r="E13314" s="14">
        <f t="shared" si="830"/>
        <v>57080</v>
      </c>
      <c r="F13314" s="3"/>
      <c r="G13314" s="5">
        <v>62758</v>
      </c>
    </row>
    <row r="13315" spans="2:7">
      <c r="B13315" s="24">
        <f t="shared" si="831"/>
        <v>57081</v>
      </c>
      <c r="C13315" s="8" t="b">
        <f t="shared" si="829"/>
        <v>0</v>
      </c>
      <c r="D13315" s="21" t="b">
        <f t="shared" ref="D13315:D13378" si="832">IF(TYPE(VLOOKUP(B13315,Holidays,1,0))&lt;&gt;1,FALSE,TRUE)</f>
        <v>0</v>
      </c>
      <c r="E13315" s="14">
        <f t="shared" si="830"/>
        <v>57081</v>
      </c>
      <c r="F13315" s="3"/>
      <c r="G13315" s="5">
        <v>62759</v>
      </c>
    </row>
    <row r="13316" spans="2:7">
      <c r="B13316" s="24">
        <f t="shared" si="831"/>
        <v>57082</v>
      </c>
      <c r="C13316" s="8" t="b">
        <f t="shared" ref="C13316:C13379" si="833">IF(WEEKDAY(B13316,2)&gt;5,TRUE)</f>
        <v>0</v>
      </c>
      <c r="D13316" s="21" t="b">
        <f t="shared" si="832"/>
        <v>0</v>
      </c>
      <c r="E13316" s="14">
        <f t="shared" ref="E13316:E13379" si="834">IF(OR(C13316,D13316),FALSE,B13316)</f>
        <v>57082</v>
      </c>
      <c r="F13316" s="3"/>
      <c r="G13316" s="5">
        <v>62760</v>
      </c>
    </row>
    <row r="13317" spans="2:7">
      <c r="B13317" s="24">
        <f t="shared" ref="B13317:B13380" si="835">B13316+1</f>
        <v>57083</v>
      </c>
      <c r="C13317" s="8" t="b">
        <f t="shared" si="833"/>
        <v>0</v>
      </c>
      <c r="D13317" s="21" t="b">
        <f t="shared" si="832"/>
        <v>0</v>
      </c>
      <c r="E13317" s="14">
        <f t="shared" si="834"/>
        <v>57083</v>
      </c>
      <c r="F13317" s="3"/>
      <c r="G13317" s="5">
        <v>62761</v>
      </c>
    </row>
    <row r="13318" spans="2:7">
      <c r="B13318" s="24">
        <f t="shared" si="835"/>
        <v>57084</v>
      </c>
      <c r="C13318" s="8" t="b">
        <f t="shared" si="833"/>
        <v>0</v>
      </c>
      <c r="D13318" s="21" t="b">
        <f t="shared" si="832"/>
        <v>0</v>
      </c>
      <c r="E13318" s="14">
        <f t="shared" si="834"/>
        <v>57084</v>
      </c>
      <c r="F13318" s="3"/>
      <c r="G13318" s="5">
        <v>62764</v>
      </c>
    </row>
    <row r="13319" spans="2:7">
      <c r="B13319" s="24">
        <f t="shared" si="835"/>
        <v>57085</v>
      </c>
      <c r="C13319" s="8" t="b">
        <f t="shared" si="833"/>
        <v>1</v>
      </c>
      <c r="D13319" s="21" t="b">
        <f t="shared" si="832"/>
        <v>0</v>
      </c>
      <c r="E13319" s="14" t="b">
        <f t="shared" si="834"/>
        <v>0</v>
      </c>
      <c r="F13319" s="3"/>
      <c r="G13319" s="5">
        <v>62765</v>
      </c>
    </row>
    <row r="13320" spans="2:7">
      <c r="B13320" s="24">
        <f t="shared" si="835"/>
        <v>57086</v>
      </c>
      <c r="C13320" s="8" t="b">
        <f t="shared" si="833"/>
        <v>1</v>
      </c>
      <c r="D13320" s="21" t="b">
        <f t="shared" si="832"/>
        <v>0</v>
      </c>
      <c r="E13320" s="14" t="b">
        <f t="shared" si="834"/>
        <v>0</v>
      </c>
      <c r="F13320" s="3"/>
      <c r="G13320" s="5">
        <v>62766</v>
      </c>
    </row>
    <row r="13321" spans="2:7">
      <c r="B13321" s="24">
        <f t="shared" si="835"/>
        <v>57087</v>
      </c>
      <c r="C13321" s="8" t="b">
        <f t="shared" si="833"/>
        <v>0</v>
      </c>
      <c r="D13321" s="21" t="b">
        <f t="shared" si="832"/>
        <v>0</v>
      </c>
      <c r="E13321" s="14">
        <f t="shared" si="834"/>
        <v>57087</v>
      </c>
      <c r="F13321" s="3"/>
      <c r="G13321" s="5">
        <v>62767</v>
      </c>
    </row>
    <row r="13322" spans="2:7">
      <c r="B13322" s="24">
        <f t="shared" si="835"/>
        <v>57088</v>
      </c>
      <c r="C13322" s="8" t="b">
        <f t="shared" si="833"/>
        <v>0</v>
      </c>
      <c r="D13322" s="21" t="b">
        <f t="shared" si="832"/>
        <v>0</v>
      </c>
      <c r="E13322" s="14">
        <f t="shared" si="834"/>
        <v>57088</v>
      </c>
      <c r="F13322" s="3"/>
      <c r="G13322" s="5">
        <v>62768</v>
      </c>
    </row>
    <row r="13323" spans="2:7">
      <c r="B13323" s="24">
        <f t="shared" si="835"/>
        <v>57089</v>
      </c>
      <c r="C13323" s="8" t="b">
        <f t="shared" si="833"/>
        <v>0</v>
      </c>
      <c r="D13323" s="21" t="b">
        <f t="shared" si="832"/>
        <v>0</v>
      </c>
      <c r="E13323" s="14">
        <f t="shared" si="834"/>
        <v>57089</v>
      </c>
      <c r="F13323" s="3"/>
      <c r="G13323" s="5">
        <v>62771</v>
      </c>
    </row>
    <row r="13324" spans="2:7">
      <c r="B13324" s="24">
        <f t="shared" si="835"/>
        <v>57090</v>
      </c>
      <c r="C13324" s="8" t="b">
        <f t="shared" si="833"/>
        <v>0</v>
      </c>
      <c r="D13324" s="21" t="b">
        <f t="shared" si="832"/>
        <v>0</v>
      </c>
      <c r="E13324" s="14">
        <f t="shared" si="834"/>
        <v>57090</v>
      </c>
      <c r="F13324" s="3"/>
      <c r="G13324" s="5">
        <v>62772</v>
      </c>
    </row>
    <row r="13325" spans="2:7">
      <c r="B13325" s="24">
        <f t="shared" si="835"/>
        <v>57091</v>
      </c>
      <c r="C13325" s="8" t="b">
        <f t="shared" si="833"/>
        <v>0</v>
      </c>
      <c r="D13325" s="21" t="b">
        <f t="shared" si="832"/>
        <v>0</v>
      </c>
      <c r="E13325" s="14">
        <f t="shared" si="834"/>
        <v>57091</v>
      </c>
      <c r="F13325" s="3"/>
      <c r="G13325" s="5">
        <v>62773</v>
      </c>
    </row>
    <row r="13326" spans="2:7">
      <c r="B13326" s="24">
        <f t="shared" si="835"/>
        <v>57092</v>
      </c>
      <c r="C13326" s="8" t="b">
        <f t="shared" si="833"/>
        <v>1</v>
      </c>
      <c r="D13326" s="21" t="b">
        <f t="shared" si="832"/>
        <v>0</v>
      </c>
      <c r="E13326" s="14" t="b">
        <f t="shared" si="834"/>
        <v>0</v>
      </c>
      <c r="F13326" s="3"/>
      <c r="G13326" s="5">
        <v>62774</v>
      </c>
    </row>
    <row r="13327" spans="2:7">
      <c r="B13327" s="24">
        <f t="shared" si="835"/>
        <v>57093</v>
      </c>
      <c r="C13327" s="8" t="b">
        <f t="shared" si="833"/>
        <v>1</v>
      </c>
      <c r="D13327" s="21" t="b">
        <f t="shared" si="832"/>
        <v>0</v>
      </c>
      <c r="E13327" s="14" t="b">
        <f t="shared" si="834"/>
        <v>0</v>
      </c>
      <c r="F13327" s="3"/>
      <c r="G13327" s="5">
        <v>62775</v>
      </c>
    </row>
    <row r="13328" spans="2:7">
      <c r="B13328" s="24">
        <f t="shared" si="835"/>
        <v>57094</v>
      </c>
      <c r="C13328" s="8" t="b">
        <f t="shared" si="833"/>
        <v>0</v>
      </c>
      <c r="D13328" s="21" t="b">
        <f t="shared" si="832"/>
        <v>0</v>
      </c>
      <c r="E13328" s="14">
        <f t="shared" si="834"/>
        <v>57094</v>
      </c>
      <c r="F13328" s="3"/>
      <c r="G13328" s="5">
        <v>62778</v>
      </c>
    </row>
    <row r="13329" spans="2:7">
      <c r="B13329" s="24">
        <f t="shared" si="835"/>
        <v>57095</v>
      </c>
      <c r="C13329" s="8" t="b">
        <f t="shared" si="833"/>
        <v>0</v>
      </c>
      <c r="D13329" s="21" t="b">
        <f t="shared" si="832"/>
        <v>0</v>
      </c>
      <c r="E13329" s="14">
        <f t="shared" si="834"/>
        <v>57095</v>
      </c>
      <c r="F13329" s="3"/>
      <c r="G13329" s="5">
        <v>62779</v>
      </c>
    </row>
    <row r="13330" spans="2:7">
      <c r="B13330" s="24">
        <f t="shared" si="835"/>
        <v>57096</v>
      </c>
      <c r="C13330" s="8" t="b">
        <f t="shared" si="833"/>
        <v>0</v>
      </c>
      <c r="D13330" s="21" t="b">
        <f t="shared" si="832"/>
        <v>0</v>
      </c>
      <c r="E13330" s="14">
        <f t="shared" si="834"/>
        <v>57096</v>
      </c>
      <c r="F13330" s="3"/>
      <c r="G13330" s="5">
        <v>62780</v>
      </c>
    </row>
    <row r="13331" spans="2:7">
      <c r="B13331" s="24">
        <f t="shared" si="835"/>
        <v>57097</v>
      </c>
      <c r="C13331" s="8" t="b">
        <f t="shared" si="833"/>
        <v>0</v>
      </c>
      <c r="D13331" s="21" t="b">
        <f t="shared" si="832"/>
        <v>0</v>
      </c>
      <c r="E13331" s="14">
        <f t="shared" si="834"/>
        <v>57097</v>
      </c>
      <c r="F13331" s="3"/>
      <c r="G13331" s="5">
        <v>62781</v>
      </c>
    </row>
    <row r="13332" spans="2:7">
      <c r="B13332" s="24">
        <f t="shared" si="835"/>
        <v>57098</v>
      </c>
      <c r="C13332" s="8" t="b">
        <f t="shared" si="833"/>
        <v>0</v>
      </c>
      <c r="D13332" s="21" t="b">
        <f t="shared" si="832"/>
        <v>0</v>
      </c>
      <c r="E13332" s="14">
        <f t="shared" si="834"/>
        <v>57098</v>
      </c>
      <c r="F13332" s="3"/>
      <c r="G13332" s="5">
        <v>62782</v>
      </c>
    </row>
    <row r="13333" spans="2:7">
      <c r="B13333" s="24">
        <f t="shared" si="835"/>
        <v>57099</v>
      </c>
      <c r="C13333" s="8" t="b">
        <f t="shared" si="833"/>
        <v>1</v>
      </c>
      <c r="D13333" s="21" t="b">
        <f t="shared" si="832"/>
        <v>0</v>
      </c>
      <c r="E13333" s="14" t="b">
        <f t="shared" si="834"/>
        <v>0</v>
      </c>
      <c r="F13333" s="3"/>
      <c r="G13333" s="5">
        <v>62785</v>
      </c>
    </row>
    <row r="13334" spans="2:7">
      <c r="B13334" s="24">
        <f t="shared" si="835"/>
        <v>57100</v>
      </c>
      <c r="C13334" s="8" t="b">
        <f t="shared" si="833"/>
        <v>1</v>
      </c>
      <c r="D13334" s="21" t="b">
        <f t="shared" si="832"/>
        <v>0</v>
      </c>
      <c r="E13334" s="14" t="b">
        <f t="shared" si="834"/>
        <v>0</v>
      </c>
      <c r="F13334" s="3"/>
      <c r="G13334" s="5">
        <v>62786</v>
      </c>
    </row>
    <row r="13335" spans="2:7">
      <c r="B13335" s="24">
        <f t="shared" si="835"/>
        <v>57101</v>
      </c>
      <c r="C13335" s="8" t="b">
        <f t="shared" si="833"/>
        <v>0</v>
      </c>
      <c r="D13335" s="21" t="b">
        <f t="shared" si="832"/>
        <v>1</v>
      </c>
      <c r="E13335" s="14" t="b">
        <f t="shared" si="834"/>
        <v>0</v>
      </c>
      <c r="F13335" s="3"/>
      <c r="G13335" s="5">
        <v>62787</v>
      </c>
    </row>
    <row r="13336" spans="2:7">
      <c r="B13336" s="24">
        <f t="shared" si="835"/>
        <v>57102</v>
      </c>
      <c r="C13336" s="8" t="b">
        <f t="shared" si="833"/>
        <v>0</v>
      </c>
      <c r="D13336" s="21" t="b">
        <f t="shared" si="832"/>
        <v>0</v>
      </c>
      <c r="E13336" s="14">
        <f t="shared" si="834"/>
        <v>57102</v>
      </c>
      <c r="F13336" s="3"/>
      <c r="G13336" s="5">
        <v>62788</v>
      </c>
    </row>
    <row r="13337" spans="2:7">
      <c r="B13337" s="24">
        <f t="shared" si="835"/>
        <v>57103</v>
      </c>
      <c r="C13337" s="8" t="b">
        <f t="shared" si="833"/>
        <v>0</v>
      </c>
      <c r="D13337" s="21" t="b">
        <f t="shared" si="832"/>
        <v>0</v>
      </c>
      <c r="E13337" s="14">
        <f t="shared" si="834"/>
        <v>57103</v>
      </c>
      <c r="F13337" s="3"/>
      <c r="G13337" s="5">
        <v>62789</v>
      </c>
    </row>
    <row r="13338" spans="2:7">
      <c r="B13338" s="24">
        <f t="shared" si="835"/>
        <v>57104</v>
      </c>
      <c r="C13338" s="8" t="b">
        <f t="shared" si="833"/>
        <v>0</v>
      </c>
      <c r="D13338" s="21" t="b">
        <f t="shared" si="832"/>
        <v>0</v>
      </c>
      <c r="E13338" s="14">
        <f t="shared" si="834"/>
        <v>57104</v>
      </c>
      <c r="F13338" s="3"/>
      <c r="G13338" s="5">
        <v>62792</v>
      </c>
    </row>
    <row r="13339" spans="2:7">
      <c r="B13339" s="24">
        <f t="shared" si="835"/>
        <v>57105</v>
      </c>
      <c r="C13339" s="8" t="b">
        <f t="shared" si="833"/>
        <v>0</v>
      </c>
      <c r="D13339" s="21" t="b">
        <f t="shared" si="832"/>
        <v>0</v>
      </c>
      <c r="E13339" s="14">
        <f t="shared" si="834"/>
        <v>57105</v>
      </c>
      <c r="F13339" s="3"/>
      <c r="G13339" s="5">
        <v>62793</v>
      </c>
    </row>
    <row r="13340" spans="2:7">
      <c r="B13340" s="24">
        <f t="shared" si="835"/>
        <v>57106</v>
      </c>
      <c r="C13340" s="8" t="b">
        <f t="shared" si="833"/>
        <v>1</v>
      </c>
      <c r="D13340" s="21" t="b">
        <f t="shared" si="832"/>
        <v>0</v>
      </c>
      <c r="E13340" s="14" t="b">
        <f t="shared" si="834"/>
        <v>0</v>
      </c>
      <c r="F13340" s="3"/>
      <c r="G13340" s="5">
        <v>62794</v>
      </c>
    </row>
    <row r="13341" spans="2:7">
      <c r="B13341" s="24">
        <f t="shared" si="835"/>
        <v>57107</v>
      </c>
      <c r="C13341" s="8" t="b">
        <f t="shared" si="833"/>
        <v>1</v>
      </c>
      <c r="D13341" s="21" t="b">
        <f t="shared" si="832"/>
        <v>0</v>
      </c>
      <c r="E13341" s="14" t="b">
        <f t="shared" si="834"/>
        <v>0</v>
      </c>
      <c r="F13341" s="3"/>
      <c r="G13341" s="5">
        <v>62795</v>
      </c>
    </row>
    <row r="13342" spans="2:7">
      <c r="B13342" s="24">
        <f t="shared" si="835"/>
        <v>57108</v>
      </c>
      <c r="C13342" s="8" t="b">
        <f t="shared" si="833"/>
        <v>0</v>
      </c>
      <c r="D13342" s="21" t="b">
        <f t="shared" si="832"/>
        <v>0</v>
      </c>
      <c r="E13342" s="14">
        <f t="shared" si="834"/>
        <v>57108</v>
      </c>
      <c r="F13342" s="3"/>
      <c r="G13342" s="5">
        <v>62796</v>
      </c>
    </row>
    <row r="13343" spans="2:7">
      <c r="B13343" s="24">
        <f t="shared" si="835"/>
        <v>57109</v>
      </c>
      <c r="C13343" s="8" t="b">
        <f t="shared" si="833"/>
        <v>0</v>
      </c>
      <c r="D13343" s="21" t="b">
        <f t="shared" si="832"/>
        <v>0</v>
      </c>
      <c r="E13343" s="14">
        <f t="shared" si="834"/>
        <v>57109</v>
      </c>
      <c r="F13343" s="3"/>
      <c r="G13343" s="5">
        <v>62799</v>
      </c>
    </row>
    <row r="13344" spans="2:7">
      <c r="B13344" s="24">
        <f t="shared" si="835"/>
        <v>57110</v>
      </c>
      <c r="C13344" s="8" t="b">
        <f t="shared" si="833"/>
        <v>0</v>
      </c>
      <c r="D13344" s="21" t="b">
        <f t="shared" si="832"/>
        <v>0</v>
      </c>
      <c r="E13344" s="14">
        <f t="shared" si="834"/>
        <v>57110</v>
      </c>
      <c r="F13344" s="3"/>
      <c r="G13344" s="5">
        <v>62800</v>
      </c>
    </row>
    <row r="13345" spans="2:7">
      <c r="B13345" s="24">
        <f t="shared" si="835"/>
        <v>57111</v>
      </c>
      <c r="C13345" s="8" t="b">
        <f t="shared" si="833"/>
        <v>0</v>
      </c>
      <c r="D13345" s="21" t="b">
        <f t="shared" si="832"/>
        <v>0</v>
      </c>
      <c r="E13345" s="14">
        <f t="shared" si="834"/>
        <v>57111</v>
      </c>
      <c r="F13345" s="3"/>
      <c r="G13345" s="5">
        <v>62801</v>
      </c>
    </row>
    <row r="13346" spans="2:7">
      <c r="B13346" s="24">
        <f t="shared" si="835"/>
        <v>57112</v>
      </c>
      <c r="C13346" s="8" t="b">
        <f t="shared" si="833"/>
        <v>0</v>
      </c>
      <c r="D13346" s="21" t="b">
        <f t="shared" si="832"/>
        <v>0</v>
      </c>
      <c r="E13346" s="14">
        <f t="shared" si="834"/>
        <v>57112</v>
      </c>
      <c r="F13346" s="3"/>
      <c r="G13346" s="5">
        <v>62802</v>
      </c>
    </row>
    <row r="13347" spans="2:7">
      <c r="B13347" s="24">
        <f t="shared" si="835"/>
        <v>57113</v>
      </c>
      <c r="C13347" s="8" t="b">
        <f t="shared" si="833"/>
        <v>1</v>
      </c>
      <c r="D13347" s="21" t="b">
        <f t="shared" si="832"/>
        <v>0</v>
      </c>
      <c r="E13347" s="14" t="b">
        <f t="shared" si="834"/>
        <v>0</v>
      </c>
      <c r="F13347" s="3"/>
      <c r="G13347" s="5">
        <v>62803</v>
      </c>
    </row>
    <row r="13348" spans="2:7">
      <c r="B13348" s="24">
        <f t="shared" si="835"/>
        <v>57114</v>
      </c>
      <c r="C13348" s="8" t="b">
        <f t="shared" si="833"/>
        <v>1</v>
      </c>
      <c r="D13348" s="21" t="b">
        <f t="shared" si="832"/>
        <v>0</v>
      </c>
      <c r="E13348" s="14" t="b">
        <f t="shared" si="834"/>
        <v>0</v>
      </c>
      <c r="F13348" s="3"/>
      <c r="G13348" s="5">
        <v>62806</v>
      </c>
    </row>
    <row r="13349" spans="2:7">
      <c r="B13349" s="24">
        <f t="shared" si="835"/>
        <v>57115</v>
      </c>
      <c r="C13349" s="8" t="b">
        <f t="shared" si="833"/>
        <v>0</v>
      </c>
      <c r="D13349" s="21" t="b">
        <f t="shared" si="832"/>
        <v>0</v>
      </c>
      <c r="E13349" s="14">
        <f t="shared" si="834"/>
        <v>57115</v>
      </c>
      <c r="F13349" s="3"/>
      <c r="G13349" s="5">
        <v>62807</v>
      </c>
    </row>
    <row r="13350" spans="2:7">
      <c r="B13350" s="24">
        <f t="shared" si="835"/>
        <v>57116</v>
      </c>
      <c r="C13350" s="8" t="b">
        <f t="shared" si="833"/>
        <v>0</v>
      </c>
      <c r="D13350" s="21" t="b">
        <f t="shared" si="832"/>
        <v>0</v>
      </c>
      <c r="E13350" s="14">
        <f t="shared" si="834"/>
        <v>57116</v>
      </c>
      <c r="F13350" s="3"/>
      <c r="G13350" s="5">
        <v>62808</v>
      </c>
    </row>
    <row r="13351" spans="2:7">
      <c r="B13351" s="24">
        <f t="shared" si="835"/>
        <v>57117</v>
      </c>
      <c r="C13351" s="8" t="b">
        <f t="shared" si="833"/>
        <v>0</v>
      </c>
      <c r="D13351" s="21" t="b">
        <f t="shared" si="832"/>
        <v>0</v>
      </c>
      <c r="E13351" s="14">
        <f t="shared" si="834"/>
        <v>57117</v>
      </c>
      <c r="F13351" s="3"/>
      <c r="G13351" s="5">
        <v>62809</v>
      </c>
    </row>
    <row r="13352" spans="2:7">
      <c r="B13352" s="24">
        <f t="shared" si="835"/>
        <v>57118</v>
      </c>
      <c r="C13352" s="8" t="b">
        <f t="shared" si="833"/>
        <v>0</v>
      </c>
      <c r="D13352" s="21" t="b">
        <f t="shared" si="832"/>
        <v>0</v>
      </c>
      <c r="E13352" s="14">
        <f t="shared" si="834"/>
        <v>57118</v>
      </c>
      <c r="F13352" s="3"/>
      <c r="G13352" s="5">
        <v>62810</v>
      </c>
    </row>
    <row r="13353" spans="2:7">
      <c r="B13353" s="24">
        <f t="shared" si="835"/>
        <v>57119</v>
      </c>
      <c r="C13353" s="8" t="b">
        <f t="shared" si="833"/>
        <v>0</v>
      </c>
      <c r="D13353" s="21" t="b">
        <f t="shared" si="832"/>
        <v>0</v>
      </c>
      <c r="E13353" s="14">
        <f t="shared" si="834"/>
        <v>57119</v>
      </c>
      <c r="F13353" s="3"/>
      <c r="G13353" s="5">
        <v>62813</v>
      </c>
    </row>
    <row r="13354" spans="2:7">
      <c r="B13354" s="24">
        <f t="shared" si="835"/>
        <v>57120</v>
      </c>
      <c r="C13354" s="8" t="b">
        <f t="shared" si="833"/>
        <v>1</v>
      </c>
      <c r="D13354" s="21" t="b">
        <f t="shared" si="832"/>
        <v>0</v>
      </c>
      <c r="E13354" s="14" t="b">
        <f t="shared" si="834"/>
        <v>0</v>
      </c>
      <c r="F13354" s="3"/>
      <c r="G13354" s="5">
        <v>62814</v>
      </c>
    </row>
    <row r="13355" spans="2:7">
      <c r="B13355" s="24">
        <f t="shared" si="835"/>
        <v>57121</v>
      </c>
      <c r="C13355" s="8" t="b">
        <f t="shared" si="833"/>
        <v>1</v>
      </c>
      <c r="D13355" s="21" t="b">
        <f t="shared" si="832"/>
        <v>0</v>
      </c>
      <c r="E13355" s="14" t="b">
        <f t="shared" si="834"/>
        <v>0</v>
      </c>
      <c r="F13355" s="3"/>
      <c r="G13355" s="5">
        <v>62815</v>
      </c>
    </row>
    <row r="13356" spans="2:7">
      <c r="B13356" s="24">
        <f t="shared" si="835"/>
        <v>57122</v>
      </c>
      <c r="C13356" s="8" t="b">
        <f t="shared" si="833"/>
        <v>0</v>
      </c>
      <c r="D13356" s="21" t="b">
        <f t="shared" si="832"/>
        <v>0</v>
      </c>
      <c r="E13356" s="14">
        <f t="shared" si="834"/>
        <v>57122</v>
      </c>
      <c r="F13356" s="3"/>
      <c r="G13356" s="5">
        <v>62816</v>
      </c>
    </row>
    <row r="13357" spans="2:7">
      <c r="B13357" s="24">
        <f t="shared" si="835"/>
        <v>57123</v>
      </c>
      <c r="C13357" s="8" t="b">
        <f t="shared" si="833"/>
        <v>0</v>
      </c>
      <c r="D13357" s="21" t="b">
        <f t="shared" si="832"/>
        <v>0</v>
      </c>
      <c r="E13357" s="14">
        <f t="shared" si="834"/>
        <v>57123</v>
      </c>
      <c r="F13357" s="3"/>
      <c r="G13357" s="5">
        <v>62820</v>
      </c>
    </row>
    <row r="13358" spans="2:7">
      <c r="B13358" s="24">
        <f t="shared" si="835"/>
        <v>57124</v>
      </c>
      <c r="C13358" s="8" t="b">
        <f t="shared" si="833"/>
        <v>0</v>
      </c>
      <c r="D13358" s="21" t="b">
        <f t="shared" si="832"/>
        <v>0</v>
      </c>
      <c r="E13358" s="14">
        <f t="shared" si="834"/>
        <v>57124</v>
      </c>
      <c r="F13358" s="3"/>
      <c r="G13358" s="5">
        <v>62821</v>
      </c>
    </row>
    <row r="13359" spans="2:7">
      <c r="B13359" s="24">
        <f t="shared" si="835"/>
        <v>57125</v>
      </c>
      <c r="C13359" s="8" t="b">
        <f t="shared" si="833"/>
        <v>0</v>
      </c>
      <c r="D13359" s="21" t="b">
        <f t="shared" si="832"/>
        <v>0</v>
      </c>
      <c r="E13359" s="14">
        <f t="shared" si="834"/>
        <v>57125</v>
      </c>
      <c r="F13359" s="3"/>
      <c r="G13359" s="5">
        <v>62822</v>
      </c>
    </row>
    <row r="13360" spans="2:7">
      <c r="B13360" s="24">
        <f t="shared" si="835"/>
        <v>57126</v>
      </c>
      <c r="C13360" s="8" t="b">
        <f t="shared" si="833"/>
        <v>0</v>
      </c>
      <c r="D13360" s="21" t="b">
        <f t="shared" si="832"/>
        <v>0</v>
      </c>
      <c r="E13360" s="14">
        <f t="shared" si="834"/>
        <v>57126</v>
      </c>
      <c r="F13360" s="3"/>
      <c r="G13360" s="5">
        <v>62823</v>
      </c>
    </row>
    <row r="13361" spans="2:7">
      <c r="B13361" s="24">
        <f t="shared" si="835"/>
        <v>57127</v>
      </c>
      <c r="C13361" s="8" t="b">
        <f t="shared" si="833"/>
        <v>1</v>
      </c>
      <c r="D13361" s="21" t="b">
        <f t="shared" si="832"/>
        <v>0</v>
      </c>
      <c r="E13361" s="14" t="b">
        <f t="shared" si="834"/>
        <v>0</v>
      </c>
      <c r="F13361" s="3"/>
      <c r="G13361" s="5">
        <v>62827</v>
      </c>
    </row>
    <row r="13362" spans="2:7">
      <c r="B13362" s="24">
        <f t="shared" si="835"/>
        <v>57128</v>
      </c>
      <c r="C13362" s="8" t="b">
        <f t="shared" si="833"/>
        <v>1</v>
      </c>
      <c r="D13362" s="21" t="b">
        <f t="shared" si="832"/>
        <v>0</v>
      </c>
      <c r="E13362" s="14" t="b">
        <f t="shared" si="834"/>
        <v>0</v>
      </c>
      <c r="F13362" s="3"/>
      <c r="G13362" s="5">
        <v>62828</v>
      </c>
    </row>
    <row r="13363" spans="2:7">
      <c r="B13363" s="24">
        <f t="shared" si="835"/>
        <v>57129</v>
      </c>
      <c r="C13363" s="8" t="b">
        <f t="shared" si="833"/>
        <v>0</v>
      </c>
      <c r="D13363" s="21" t="b">
        <f t="shared" si="832"/>
        <v>0</v>
      </c>
      <c r="E13363" s="14">
        <f t="shared" si="834"/>
        <v>57129</v>
      </c>
      <c r="F13363" s="3"/>
      <c r="G13363" s="5">
        <v>62829</v>
      </c>
    </row>
    <row r="13364" spans="2:7">
      <c r="B13364" s="24">
        <f t="shared" si="835"/>
        <v>57130</v>
      </c>
      <c r="C13364" s="8" t="b">
        <f t="shared" si="833"/>
        <v>0</v>
      </c>
      <c r="D13364" s="21" t="b">
        <f t="shared" si="832"/>
        <v>0</v>
      </c>
      <c r="E13364" s="14">
        <f t="shared" si="834"/>
        <v>57130</v>
      </c>
      <c r="F13364" s="3"/>
      <c r="G13364" s="5">
        <v>62830</v>
      </c>
    </row>
    <row r="13365" spans="2:7">
      <c r="B13365" s="24">
        <f t="shared" si="835"/>
        <v>57131</v>
      </c>
      <c r="C13365" s="8" t="b">
        <f t="shared" si="833"/>
        <v>0</v>
      </c>
      <c r="D13365" s="21" t="b">
        <f t="shared" si="832"/>
        <v>0</v>
      </c>
      <c r="E13365" s="14">
        <f t="shared" si="834"/>
        <v>57131</v>
      </c>
      <c r="F13365" s="3"/>
      <c r="G13365" s="5">
        <v>62831</v>
      </c>
    </row>
    <row r="13366" spans="2:7">
      <c r="B13366" s="24">
        <f t="shared" si="835"/>
        <v>57132</v>
      </c>
      <c r="C13366" s="8" t="b">
        <f t="shared" si="833"/>
        <v>0</v>
      </c>
      <c r="D13366" s="21" t="b">
        <f t="shared" si="832"/>
        <v>0</v>
      </c>
      <c r="E13366" s="14">
        <f t="shared" si="834"/>
        <v>57132</v>
      </c>
      <c r="F13366" s="3"/>
      <c r="G13366" s="5">
        <v>62834</v>
      </c>
    </row>
    <row r="13367" spans="2:7">
      <c r="B13367" s="24">
        <f t="shared" si="835"/>
        <v>57133</v>
      </c>
      <c r="C13367" s="8" t="b">
        <f t="shared" si="833"/>
        <v>0</v>
      </c>
      <c r="D13367" s="21" t="b">
        <f t="shared" si="832"/>
        <v>0</v>
      </c>
      <c r="E13367" s="14">
        <f t="shared" si="834"/>
        <v>57133</v>
      </c>
      <c r="F13367" s="3"/>
      <c r="G13367" s="5">
        <v>62835</v>
      </c>
    </row>
    <row r="13368" spans="2:7">
      <c r="B13368" s="24">
        <f t="shared" si="835"/>
        <v>57134</v>
      </c>
      <c r="C13368" s="8" t="b">
        <f t="shared" si="833"/>
        <v>1</v>
      </c>
      <c r="D13368" s="21" t="b">
        <f t="shared" si="832"/>
        <v>0</v>
      </c>
      <c r="E13368" s="14" t="b">
        <f t="shared" si="834"/>
        <v>0</v>
      </c>
      <c r="F13368" s="3"/>
      <c r="G13368" s="5">
        <v>62836</v>
      </c>
    </row>
    <row r="13369" spans="2:7">
      <c r="B13369" s="24">
        <f t="shared" si="835"/>
        <v>57135</v>
      </c>
      <c r="C13369" s="8" t="b">
        <f t="shared" si="833"/>
        <v>1</v>
      </c>
      <c r="D13369" s="21" t="b">
        <f t="shared" si="832"/>
        <v>0</v>
      </c>
      <c r="E13369" s="14" t="b">
        <f t="shared" si="834"/>
        <v>0</v>
      </c>
      <c r="F13369" s="3"/>
      <c r="G13369" s="5">
        <v>62837</v>
      </c>
    </row>
    <row r="13370" spans="2:7">
      <c r="B13370" s="24">
        <f t="shared" si="835"/>
        <v>57136</v>
      </c>
      <c r="C13370" s="8" t="b">
        <f t="shared" si="833"/>
        <v>0</v>
      </c>
      <c r="D13370" s="21" t="b">
        <f t="shared" si="832"/>
        <v>0</v>
      </c>
      <c r="E13370" s="14">
        <f t="shared" si="834"/>
        <v>57136</v>
      </c>
      <c r="F13370" s="3"/>
      <c r="G13370" s="5">
        <v>62838</v>
      </c>
    </row>
    <row r="13371" spans="2:7">
      <c r="B13371" s="24">
        <f t="shared" si="835"/>
        <v>57137</v>
      </c>
      <c r="C13371" s="8" t="b">
        <f t="shared" si="833"/>
        <v>0</v>
      </c>
      <c r="D13371" s="21" t="b">
        <f t="shared" si="832"/>
        <v>0</v>
      </c>
      <c r="E13371" s="14">
        <f t="shared" si="834"/>
        <v>57137</v>
      </c>
      <c r="F13371" s="3"/>
      <c r="G13371" s="5">
        <v>62841</v>
      </c>
    </row>
    <row r="13372" spans="2:7">
      <c r="B13372" s="24">
        <f t="shared" si="835"/>
        <v>57138</v>
      </c>
      <c r="C13372" s="8" t="b">
        <f t="shared" si="833"/>
        <v>0</v>
      </c>
      <c r="D13372" s="21" t="b">
        <f t="shared" si="832"/>
        <v>0</v>
      </c>
      <c r="E13372" s="14">
        <f t="shared" si="834"/>
        <v>57138</v>
      </c>
      <c r="F13372" s="3"/>
      <c r="G13372" s="5">
        <v>62842</v>
      </c>
    </row>
    <row r="13373" spans="2:7">
      <c r="B13373" s="24">
        <f t="shared" si="835"/>
        <v>57139</v>
      </c>
      <c r="C13373" s="8" t="b">
        <f t="shared" si="833"/>
        <v>0</v>
      </c>
      <c r="D13373" s="21" t="b">
        <f t="shared" si="832"/>
        <v>0</v>
      </c>
      <c r="E13373" s="14">
        <f t="shared" si="834"/>
        <v>57139</v>
      </c>
      <c r="F13373" s="3"/>
      <c r="G13373" s="5">
        <v>62843</v>
      </c>
    </row>
    <row r="13374" spans="2:7">
      <c r="B13374" s="24">
        <f t="shared" si="835"/>
        <v>57140</v>
      </c>
      <c r="C13374" s="8" t="b">
        <f t="shared" si="833"/>
        <v>0</v>
      </c>
      <c r="D13374" s="21" t="b">
        <f t="shared" si="832"/>
        <v>0</v>
      </c>
      <c r="E13374" s="14">
        <f t="shared" si="834"/>
        <v>57140</v>
      </c>
      <c r="F13374" s="3"/>
      <c r="G13374" s="5">
        <v>62844</v>
      </c>
    </row>
    <row r="13375" spans="2:7">
      <c r="B13375" s="24">
        <f t="shared" si="835"/>
        <v>57141</v>
      </c>
      <c r="C13375" s="8" t="b">
        <f t="shared" si="833"/>
        <v>1</v>
      </c>
      <c r="D13375" s="21" t="b">
        <f t="shared" si="832"/>
        <v>0</v>
      </c>
      <c r="E13375" s="14" t="b">
        <f t="shared" si="834"/>
        <v>0</v>
      </c>
      <c r="F13375" s="3"/>
      <c r="G13375" s="5">
        <v>62845</v>
      </c>
    </row>
    <row r="13376" spans="2:7">
      <c r="B13376" s="24">
        <f t="shared" si="835"/>
        <v>57142</v>
      </c>
      <c r="C13376" s="8" t="b">
        <f t="shared" si="833"/>
        <v>1</v>
      </c>
      <c r="D13376" s="21" t="b">
        <f t="shared" si="832"/>
        <v>0</v>
      </c>
      <c r="E13376" s="14" t="b">
        <f t="shared" si="834"/>
        <v>0</v>
      </c>
      <c r="F13376" s="3"/>
      <c r="G13376" s="5">
        <v>62848</v>
      </c>
    </row>
    <row r="13377" spans="2:7">
      <c r="B13377" s="24">
        <f t="shared" si="835"/>
        <v>57143</v>
      </c>
      <c r="C13377" s="8" t="b">
        <f t="shared" si="833"/>
        <v>0</v>
      </c>
      <c r="D13377" s="21" t="b">
        <f t="shared" si="832"/>
        <v>0</v>
      </c>
      <c r="E13377" s="14">
        <f t="shared" si="834"/>
        <v>57143</v>
      </c>
      <c r="F13377" s="3"/>
      <c r="G13377" s="5">
        <v>62849</v>
      </c>
    </row>
    <row r="13378" spans="2:7">
      <c r="B13378" s="24">
        <f t="shared" si="835"/>
        <v>57144</v>
      </c>
      <c r="C13378" s="8" t="b">
        <f t="shared" si="833"/>
        <v>0</v>
      </c>
      <c r="D13378" s="21" t="b">
        <f t="shared" si="832"/>
        <v>0</v>
      </c>
      <c r="E13378" s="14">
        <f t="shared" si="834"/>
        <v>57144</v>
      </c>
      <c r="F13378" s="3"/>
      <c r="G13378" s="5">
        <v>62850</v>
      </c>
    </row>
    <row r="13379" spans="2:7">
      <c r="B13379" s="24">
        <f t="shared" si="835"/>
        <v>57145</v>
      </c>
      <c r="C13379" s="8" t="b">
        <f t="shared" si="833"/>
        <v>0</v>
      </c>
      <c r="D13379" s="21" t="b">
        <f t="shared" ref="D13379:D13442" si="836">IF(TYPE(VLOOKUP(B13379,Holidays,1,0))&lt;&gt;1,FALSE,TRUE)</f>
        <v>0</v>
      </c>
      <c r="E13379" s="14">
        <f t="shared" si="834"/>
        <v>57145</v>
      </c>
      <c r="F13379" s="3"/>
      <c r="G13379" s="5">
        <v>62851</v>
      </c>
    </row>
    <row r="13380" spans="2:7">
      <c r="B13380" s="24">
        <f t="shared" si="835"/>
        <v>57146</v>
      </c>
      <c r="C13380" s="8" t="b">
        <f t="shared" ref="C13380:C13443" si="837">IF(WEEKDAY(B13380,2)&gt;5,TRUE)</f>
        <v>0</v>
      </c>
      <c r="D13380" s="21" t="b">
        <f t="shared" si="836"/>
        <v>0</v>
      </c>
      <c r="E13380" s="14">
        <f t="shared" ref="E13380:E13443" si="838">IF(OR(C13380,D13380),FALSE,B13380)</f>
        <v>57146</v>
      </c>
      <c r="F13380" s="3"/>
      <c r="G13380" s="5">
        <v>62852</v>
      </c>
    </row>
    <row r="13381" spans="2:7">
      <c r="B13381" s="24">
        <f t="shared" ref="B13381:B13444" si="839">B13380+1</f>
        <v>57147</v>
      </c>
      <c r="C13381" s="8" t="b">
        <f t="shared" si="837"/>
        <v>0</v>
      </c>
      <c r="D13381" s="21" t="b">
        <f t="shared" si="836"/>
        <v>0</v>
      </c>
      <c r="E13381" s="14">
        <f t="shared" si="838"/>
        <v>57147</v>
      </c>
      <c r="F13381" s="3"/>
      <c r="G13381" s="5">
        <v>62855</v>
      </c>
    </row>
    <row r="13382" spans="2:7">
      <c r="B13382" s="24">
        <f t="shared" si="839"/>
        <v>57148</v>
      </c>
      <c r="C13382" s="8" t="b">
        <f t="shared" si="837"/>
        <v>1</v>
      </c>
      <c r="D13382" s="21" t="b">
        <f t="shared" si="836"/>
        <v>0</v>
      </c>
      <c r="E13382" s="14" t="b">
        <f t="shared" si="838"/>
        <v>0</v>
      </c>
      <c r="F13382" s="3"/>
      <c r="G13382" s="5">
        <v>62856</v>
      </c>
    </row>
    <row r="13383" spans="2:7">
      <c r="B13383" s="24">
        <f t="shared" si="839"/>
        <v>57149</v>
      </c>
      <c r="C13383" s="8" t="b">
        <f t="shared" si="837"/>
        <v>1</v>
      </c>
      <c r="D13383" s="21" t="b">
        <f t="shared" si="836"/>
        <v>0</v>
      </c>
      <c r="E13383" s="14" t="b">
        <f t="shared" si="838"/>
        <v>0</v>
      </c>
      <c r="F13383" s="3"/>
      <c r="G13383" s="5">
        <v>62857</v>
      </c>
    </row>
    <row r="13384" spans="2:7">
      <c r="B13384" s="24">
        <f t="shared" si="839"/>
        <v>57150</v>
      </c>
      <c r="C13384" s="8" t="b">
        <f t="shared" si="837"/>
        <v>0</v>
      </c>
      <c r="D13384" s="21" t="b">
        <f t="shared" si="836"/>
        <v>0</v>
      </c>
      <c r="E13384" s="14">
        <f t="shared" si="838"/>
        <v>57150</v>
      </c>
      <c r="F13384" s="3"/>
      <c r="G13384" s="5">
        <v>62858</v>
      </c>
    </row>
    <row r="13385" spans="2:7">
      <c r="B13385" s="24">
        <f t="shared" si="839"/>
        <v>57151</v>
      </c>
      <c r="C13385" s="8" t="b">
        <f t="shared" si="837"/>
        <v>0</v>
      </c>
      <c r="D13385" s="21" t="b">
        <f t="shared" si="836"/>
        <v>0</v>
      </c>
      <c r="E13385" s="14">
        <f t="shared" si="838"/>
        <v>57151</v>
      </c>
      <c r="F13385" s="3"/>
      <c r="G13385" s="5">
        <v>62859</v>
      </c>
    </row>
    <row r="13386" spans="2:7">
      <c r="B13386" s="24">
        <f t="shared" si="839"/>
        <v>57152</v>
      </c>
      <c r="C13386" s="8" t="b">
        <f t="shared" si="837"/>
        <v>0</v>
      </c>
      <c r="D13386" s="21" t="b">
        <f t="shared" si="836"/>
        <v>0</v>
      </c>
      <c r="E13386" s="14">
        <f t="shared" si="838"/>
        <v>57152</v>
      </c>
      <c r="F13386" s="3"/>
      <c r="G13386" s="5">
        <v>62862</v>
      </c>
    </row>
    <row r="13387" spans="2:7">
      <c r="B13387" s="24">
        <f t="shared" si="839"/>
        <v>57153</v>
      </c>
      <c r="C13387" s="8" t="b">
        <f t="shared" si="837"/>
        <v>0</v>
      </c>
      <c r="D13387" s="21" t="b">
        <f t="shared" si="836"/>
        <v>0</v>
      </c>
      <c r="E13387" s="14">
        <f t="shared" si="838"/>
        <v>57153</v>
      </c>
      <c r="F13387" s="3"/>
      <c r="G13387" s="5">
        <v>62863</v>
      </c>
    </row>
    <row r="13388" spans="2:7">
      <c r="B13388" s="24">
        <f t="shared" si="839"/>
        <v>57154</v>
      </c>
      <c r="C13388" s="8" t="b">
        <f t="shared" si="837"/>
        <v>0</v>
      </c>
      <c r="D13388" s="21" t="b">
        <f t="shared" si="836"/>
        <v>0</v>
      </c>
      <c r="E13388" s="14">
        <f t="shared" si="838"/>
        <v>57154</v>
      </c>
      <c r="F13388" s="3"/>
      <c r="G13388" s="5">
        <v>62864</v>
      </c>
    </row>
    <row r="13389" spans="2:7">
      <c r="B13389" s="24">
        <f t="shared" si="839"/>
        <v>57155</v>
      </c>
      <c r="C13389" s="8" t="b">
        <f t="shared" si="837"/>
        <v>1</v>
      </c>
      <c r="D13389" s="21" t="b">
        <f t="shared" si="836"/>
        <v>0</v>
      </c>
      <c r="E13389" s="14" t="b">
        <f t="shared" si="838"/>
        <v>0</v>
      </c>
      <c r="F13389" s="3"/>
      <c r="G13389" s="5">
        <v>62865</v>
      </c>
    </row>
    <row r="13390" spans="2:7">
      <c r="B13390" s="24">
        <f t="shared" si="839"/>
        <v>57156</v>
      </c>
      <c r="C13390" s="8" t="b">
        <f t="shared" si="837"/>
        <v>1</v>
      </c>
      <c r="D13390" s="21" t="b">
        <f t="shared" si="836"/>
        <v>0</v>
      </c>
      <c r="E13390" s="14" t="b">
        <f t="shared" si="838"/>
        <v>0</v>
      </c>
      <c r="F13390" s="3"/>
      <c r="G13390" s="5">
        <v>62866</v>
      </c>
    </row>
    <row r="13391" spans="2:7">
      <c r="B13391" s="24">
        <f t="shared" si="839"/>
        <v>57157</v>
      </c>
      <c r="C13391" s="8" t="b">
        <f t="shared" si="837"/>
        <v>0</v>
      </c>
      <c r="D13391" s="21" t="b">
        <f t="shared" si="836"/>
        <v>0</v>
      </c>
      <c r="E13391" s="14">
        <f t="shared" si="838"/>
        <v>57157</v>
      </c>
      <c r="F13391" s="3"/>
      <c r="G13391" s="5">
        <v>62869</v>
      </c>
    </row>
    <row r="13392" spans="2:7">
      <c r="B13392" s="24">
        <f t="shared" si="839"/>
        <v>57158</v>
      </c>
      <c r="C13392" s="8" t="b">
        <f t="shared" si="837"/>
        <v>0</v>
      </c>
      <c r="D13392" s="21" t="b">
        <f t="shared" si="836"/>
        <v>0</v>
      </c>
      <c r="E13392" s="14">
        <f t="shared" si="838"/>
        <v>57158</v>
      </c>
      <c r="F13392" s="3"/>
      <c r="G13392" s="5">
        <v>62870</v>
      </c>
    </row>
    <row r="13393" spans="2:7">
      <c r="B13393" s="24">
        <f t="shared" si="839"/>
        <v>57159</v>
      </c>
      <c r="C13393" s="8" t="b">
        <f t="shared" si="837"/>
        <v>0</v>
      </c>
      <c r="D13393" s="21" t="b">
        <f t="shared" si="836"/>
        <v>0</v>
      </c>
      <c r="E13393" s="14">
        <f t="shared" si="838"/>
        <v>57159</v>
      </c>
      <c r="F13393" s="3"/>
      <c r="G13393" s="5">
        <v>62871</v>
      </c>
    </row>
    <row r="13394" spans="2:7">
      <c r="B13394" s="24">
        <f t="shared" si="839"/>
        <v>57160</v>
      </c>
      <c r="C13394" s="8" t="b">
        <f t="shared" si="837"/>
        <v>0</v>
      </c>
      <c r="D13394" s="21" t="b">
        <f t="shared" si="836"/>
        <v>0</v>
      </c>
      <c r="E13394" s="14">
        <f t="shared" si="838"/>
        <v>57160</v>
      </c>
      <c r="F13394" s="3"/>
      <c r="G13394" s="5">
        <v>62872</v>
      </c>
    </row>
    <row r="13395" spans="2:7">
      <c r="B13395" s="24">
        <f t="shared" si="839"/>
        <v>57161</v>
      </c>
      <c r="C13395" s="8" t="b">
        <f t="shared" si="837"/>
        <v>0</v>
      </c>
      <c r="D13395" s="21" t="b">
        <f t="shared" si="836"/>
        <v>0</v>
      </c>
      <c r="E13395" s="14">
        <f t="shared" si="838"/>
        <v>57161</v>
      </c>
      <c r="F13395" s="3"/>
      <c r="G13395" s="5">
        <v>62873</v>
      </c>
    </row>
    <row r="13396" spans="2:7">
      <c r="B13396" s="24">
        <f t="shared" si="839"/>
        <v>57162</v>
      </c>
      <c r="C13396" s="8" t="b">
        <f t="shared" si="837"/>
        <v>1</v>
      </c>
      <c r="D13396" s="21" t="b">
        <f t="shared" si="836"/>
        <v>0</v>
      </c>
      <c r="E13396" s="14" t="b">
        <f t="shared" si="838"/>
        <v>0</v>
      </c>
      <c r="F13396" s="3"/>
      <c r="G13396" s="5">
        <v>62876</v>
      </c>
    </row>
    <row r="13397" spans="2:7">
      <c r="B13397" s="24">
        <f t="shared" si="839"/>
        <v>57163</v>
      </c>
      <c r="C13397" s="8" t="b">
        <f t="shared" si="837"/>
        <v>1</v>
      </c>
      <c r="D13397" s="21" t="b">
        <f t="shared" si="836"/>
        <v>0</v>
      </c>
      <c r="E13397" s="14" t="b">
        <f t="shared" si="838"/>
        <v>0</v>
      </c>
      <c r="F13397" s="3"/>
      <c r="G13397" s="5">
        <v>62877</v>
      </c>
    </row>
    <row r="13398" spans="2:7">
      <c r="B13398" s="24">
        <f t="shared" si="839"/>
        <v>57164</v>
      </c>
      <c r="C13398" s="8" t="b">
        <f t="shared" si="837"/>
        <v>0</v>
      </c>
      <c r="D13398" s="21" t="b">
        <f t="shared" si="836"/>
        <v>0</v>
      </c>
      <c r="E13398" s="14">
        <f t="shared" si="838"/>
        <v>57164</v>
      </c>
      <c r="F13398" s="3"/>
      <c r="G13398" s="5">
        <v>62878</v>
      </c>
    </row>
    <row r="13399" spans="2:7">
      <c r="B13399" s="24">
        <f t="shared" si="839"/>
        <v>57165</v>
      </c>
      <c r="C13399" s="8" t="b">
        <f t="shared" si="837"/>
        <v>0</v>
      </c>
      <c r="D13399" s="21" t="b">
        <f t="shared" si="836"/>
        <v>0</v>
      </c>
      <c r="E13399" s="14">
        <f t="shared" si="838"/>
        <v>57165</v>
      </c>
      <c r="F13399" s="3"/>
      <c r="G13399" s="5">
        <v>62879</v>
      </c>
    </row>
    <row r="13400" spans="2:7">
      <c r="B13400" s="24">
        <f t="shared" si="839"/>
        <v>57166</v>
      </c>
      <c r="C13400" s="8" t="b">
        <f t="shared" si="837"/>
        <v>0</v>
      </c>
      <c r="D13400" s="21" t="b">
        <f t="shared" si="836"/>
        <v>0</v>
      </c>
      <c r="E13400" s="14">
        <f t="shared" si="838"/>
        <v>57166</v>
      </c>
      <c r="F13400" s="3"/>
      <c r="G13400" s="5">
        <v>62880</v>
      </c>
    </row>
    <row r="13401" spans="2:7">
      <c r="B13401" s="24">
        <f t="shared" si="839"/>
        <v>57167</v>
      </c>
      <c r="C13401" s="8" t="b">
        <f t="shared" si="837"/>
        <v>0</v>
      </c>
      <c r="D13401" s="21" t="b">
        <f t="shared" si="836"/>
        <v>0</v>
      </c>
      <c r="E13401" s="14">
        <f t="shared" si="838"/>
        <v>57167</v>
      </c>
      <c r="F13401" s="3"/>
      <c r="G13401" s="5">
        <v>62883</v>
      </c>
    </row>
    <row r="13402" spans="2:7">
      <c r="B13402" s="24">
        <f t="shared" si="839"/>
        <v>57168</v>
      </c>
      <c r="C13402" s="8" t="b">
        <f t="shared" si="837"/>
        <v>0</v>
      </c>
      <c r="D13402" s="21" t="b">
        <f t="shared" si="836"/>
        <v>0</v>
      </c>
      <c r="E13402" s="14">
        <f t="shared" si="838"/>
        <v>57168</v>
      </c>
      <c r="F13402" s="3"/>
      <c r="G13402" s="5">
        <v>62884</v>
      </c>
    </row>
    <row r="13403" spans="2:7">
      <c r="B13403" s="24">
        <f t="shared" si="839"/>
        <v>57169</v>
      </c>
      <c r="C13403" s="8" t="b">
        <f t="shared" si="837"/>
        <v>1</v>
      </c>
      <c r="D13403" s="21" t="b">
        <f t="shared" si="836"/>
        <v>0</v>
      </c>
      <c r="E13403" s="14" t="b">
        <f t="shared" si="838"/>
        <v>0</v>
      </c>
      <c r="F13403" s="3"/>
      <c r="G13403" s="5">
        <v>62885</v>
      </c>
    </row>
    <row r="13404" spans="2:7">
      <c r="B13404" s="24">
        <f t="shared" si="839"/>
        <v>57170</v>
      </c>
      <c r="C13404" s="8" t="b">
        <f t="shared" si="837"/>
        <v>1</v>
      </c>
      <c r="D13404" s="21" t="b">
        <f t="shared" si="836"/>
        <v>0</v>
      </c>
      <c r="E13404" s="14" t="b">
        <f t="shared" si="838"/>
        <v>0</v>
      </c>
      <c r="F13404" s="3"/>
      <c r="G13404" s="5">
        <v>62886</v>
      </c>
    </row>
    <row r="13405" spans="2:7">
      <c r="B13405" s="24">
        <f t="shared" si="839"/>
        <v>57171</v>
      </c>
      <c r="C13405" s="8" t="b">
        <f t="shared" si="837"/>
        <v>0</v>
      </c>
      <c r="D13405" s="21" t="b">
        <f t="shared" si="836"/>
        <v>0</v>
      </c>
      <c r="E13405" s="14">
        <f t="shared" si="838"/>
        <v>57171</v>
      </c>
      <c r="F13405" s="3"/>
      <c r="G13405" s="5">
        <v>62887</v>
      </c>
    </row>
    <row r="13406" spans="2:7">
      <c r="B13406" s="24">
        <f t="shared" si="839"/>
        <v>57172</v>
      </c>
      <c r="C13406" s="8" t="b">
        <f t="shared" si="837"/>
        <v>0</v>
      </c>
      <c r="D13406" s="21" t="b">
        <f t="shared" si="836"/>
        <v>0</v>
      </c>
      <c r="E13406" s="14">
        <f t="shared" si="838"/>
        <v>57172</v>
      </c>
      <c r="F13406" s="3"/>
      <c r="G13406" s="5">
        <v>62890</v>
      </c>
    </row>
    <row r="13407" spans="2:7">
      <c r="B13407" s="24">
        <f t="shared" si="839"/>
        <v>57173</v>
      </c>
      <c r="C13407" s="8" t="b">
        <f t="shared" si="837"/>
        <v>0</v>
      </c>
      <c r="D13407" s="21" t="b">
        <f t="shared" si="836"/>
        <v>0</v>
      </c>
      <c r="E13407" s="14">
        <f t="shared" si="838"/>
        <v>57173</v>
      </c>
      <c r="F13407" s="3"/>
      <c r="G13407" s="5">
        <v>62891</v>
      </c>
    </row>
    <row r="13408" spans="2:7">
      <c r="B13408" s="24">
        <f t="shared" si="839"/>
        <v>57174</v>
      </c>
      <c r="C13408" s="8" t="b">
        <f t="shared" si="837"/>
        <v>0</v>
      </c>
      <c r="D13408" s="21" t="b">
        <f t="shared" si="836"/>
        <v>0</v>
      </c>
      <c r="E13408" s="14">
        <f t="shared" si="838"/>
        <v>57174</v>
      </c>
      <c r="F13408" s="3"/>
      <c r="G13408" s="5">
        <v>62892</v>
      </c>
    </row>
    <row r="13409" spans="2:7">
      <c r="B13409" s="24">
        <f t="shared" si="839"/>
        <v>57175</v>
      </c>
      <c r="C13409" s="8" t="b">
        <f t="shared" si="837"/>
        <v>0</v>
      </c>
      <c r="D13409" s="21" t="b">
        <f t="shared" si="836"/>
        <v>0</v>
      </c>
      <c r="E13409" s="14">
        <f t="shared" si="838"/>
        <v>57175</v>
      </c>
      <c r="F13409" s="3"/>
      <c r="G13409" s="5">
        <v>62893</v>
      </c>
    </row>
    <row r="13410" spans="2:7">
      <c r="B13410" s="24">
        <f t="shared" si="839"/>
        <v>57176</v>
      </c>
      <c r="C13410" s="8" t="b">
        <f t="shared" si="837"/>
        <v>1</v>
      </c>
      <c r="D13410" s="21" t="b">
        <f t="shared" si="836"/>
        <v>0</v>
      </c>
      <c r="E13410" s="14" t="b">
        <f t="shared" si="838"/>
        <v>0</v>
      </c>
      <c r="F13410" s="3"/>
      <c r="G13410" s="5">
        <v>62894</v>
      </c>
    </row>
    <row r="13411" spans="2:7">
      <c r="B13411" s="24">
        <f t="shared" si="839"/>
        <v>57177</v>
      </c>
      <c r="C13411" s="8" t="b">
        <f t="shared" si="837"/>
        <v>1</v>
      </c>
      <c r="D13411" s="21" t="b">
        <f t="shared" si="836"/>
        <v>0</v>
      </c>
      <c r="E13411" s="14" t="b">
        <f t="shared" si="838"/>
        <v>0</v>
      </c>
      <c r="F13411" s="3"/>
      <c r="G13411" s="5">
        <v>62897</v>
      </c>
    </row>
    <row r="13412" spans="2:7">
      <c r="B13412" s="24">
        <f t="shared" si="839"/>
        <v>57178</v>
      </c>
      <c r="C13412" s="8" t="b">
        <f t="shared" si="837"/>
        <v>0</v>
      </c>
      <c r="D13412" s="21" t="b">
        <f t="shared" si="836"/>
        <v>0</v>
      </c>
      <c r="E13412" s="14">
        <f t="shared" si="838"/>
        <v>57178</v>
      </c>
      <c r="F13412" s="3"/>
      <c r="G13412" s="5">
        <v>62898</v>
      </c>
    </row>
    <row r="13413" spans="2:7">
      <c r="B13413" s="24">
        <f t="shared" si="839"/>
        <v>57179</v>
      </c>
      <c r="C13413" s="8" t="b">
        <f t="shared" si="837"/>
        <v>0</v>
      </c>
      <c r="D13413" s="21" t="b">
        <f t="shared" si="836"/>
        <v>0</v>
      </c>
      <c r="E13413" s="14">
        <f t="shared" si="838"/>
        <v>57179</v>
      </c>
      <c r="F13413" s="3"/>
      <c r="G13413" s="5">
        <v>62899</v>
      </c>
    </row>
    <row r="13414" spans="2:7">
      <c r="B13414" s="24">
        <f t="shared" si="839"/>
        <v>57180</v>
      </c>
      <c r="C13414" s="8" t="b">
        <f t="shared" si="837"/>
        <v>0</v>
      </c>
      <c r="D13414" s="21" t="b">
        <f t="shared" si="836"/>
        <v>0</v>
      </c>
      <c r="E13414" s="14">
        <f t="shared" si="838"/>
        <v>57180</v>
      </c>
      <c r="F13414" s="3"/>
      <c r="G13414" s="5">
        <v>62900</v>
      </c>
    </row>
    <row r="13415" spans="2:7">
      <c r="B13415" s="24">
        <f t="shared" si="839"/>
        <v>57181</v>
      </c>
      <c r="C13415" s="8" t="b">
        <f t="shared" si="837"/>
        <v>0</v>
      </c>
      <c r="D13415" s="21" t="b">
        <f t="shared" si="836"/>
        <v>0</v>
      </c>
      <c r="E13415" s="14">
        <f t="shared" si="838"/>
        <v>57181</v>
      </c>
      <c r="F13415" s="3"/>
      <c r="G13415" s="5">
        <v>62901</v>
      </c>
    </row>
    <row r="13416" spans="2:7">
      <c r="B13416" s="24">
        <f t="shared" si="839"/>
        <v>57182</v>
      </c>
      <c r="C13416" s="8" t="b">
        <f t="shared" si="837"/>
        <v>0</v>
      </c>
      <c r="D13416" s="21" t="b">
        <f t="shared" si="836"/>
        <v>0</v>
      </c>
      <c r="E13416" s="14">
        <f t="shared" si="838"/>
        <v>57182</v>
      </c>
      <c r="F13416" s="3"/>
      <c r="G13416" s="5">
        <v>62904</v>
      </c>
    </row>
    <row r="13417" spans="2:7">
      <c r="B13417" s="24">
        <f t="shared" si="839"/>
        <v>57183</v>
      </c>
      <c r="C13417" s="8" t="b">
        <f t="shared" si="837"/>
        <v>1</v>
      </c>
      <c r="D13417" s="21" t="b">
        <f t="shared" si="836"/>
        <v>0</v>
      </c>
      <c r="E13417" s="14" t="b">
        <f t="shared" si="838"/>
        <v>0</v>
      </c>
      <c r="F13417" s="3"/>
      <c r="G13417" s="5">
        <v>62905</v>
      </c>
    </row>
    <row r="13418" spans="2:7">
      <c r="B13418" s="24">
        <f t="shared" si="839"/>
        <v>57184</v>
      </c>
      <c r="C13418" s="8" t="b">
        <f t="shared" si="837"/>
        <v>1</v>
      </c>
      <c r="D13418" s="21" t="b">
        <f t="shared" si="836"/>
        <v>0</v>
      </c>
      <c r="E13418" s="14" t="b">
        <f t="shared" si="838"/>
        <v>0</v>
      </c>
      <c r="F13418" s="3"/>
      <c r="G13418" s="5">
        <v>62906</v>
      </c>
    </row>
    <row r="13419" spans="2:7">
      <c r="B13419" s="24">
        <f t="shared" si="839"/>
        <v>57185</v>
      </c>
      <c r="C13419" s="8" t="b">
        <f t="shared" si="837"/>
        <v>0</v>
      </c>
      <c r="D13419" s="21" t="b">
        <f t="shared" si="836"/>
        <v>0</v>
      </c>
      <c r="E13419" s="14">
        <f t="shared" si="838"/>
        <v>57185</v>
      </c>
      <c r="F13419" s="3"/>
      <c r="G13419" s="5">
        <v>62907</v>
      </c>
    </row>
    <row r="13420" spans="2:7">
      <c r="B13420" s="24">
        <f t="shared" si="839"/>
        <v>57186</v>
      </c>
      <c r="C13420" s="8" t="b">
        <f t="shared" si="837"/>
        <v>0</v>
      </c>
      <c r="D13420" s="21" t="b">
        <f t="shared" si="836"/>
        <v>0</v>
      </c>
      <c r="E13420" s="14">
        <f t="shared" si="838"/>
        <v>57186</v>
      </c>
      <c r="F13420" s="3"/>
      <c r="G13420" s="5">
        <v>62908</v>
      </c>
    </row>
    <row r="13421" spans="2:7">
      <c r="B13421" s="24">
        <f t="shared" si="839"/>
        <v>57187</v>
      </c>
      <c r="C13421" s="8" t="b">
        <f t="shared" si="837"/>
        <v>0</v>
      </c>
      <c r="D13421" s="21" t="b">
        <f t="shared" si="836"/>
        <v>0</v>
      </c>
      <c r="E13421" s="14">
        <f t="shared" si="838"/>
        <v>57187</v>
      </c>
      <c r="F13421" s="3"/>
      <c r="G13421" s="5">
        <v>62911</v>
      </c>
    </row>
    <row r="13422" spans="2:7">
      <c r="B13422" s="24">
        <f t="shared" si="839"/>
        <v>57188</v>
      </c>
      <c r="C13422" s="8" t="b">
        <f t="shared" si="837"/>
        <v>0</v>
      </c>
      <c r="D13422" s="21" t="b">
        <f t="shared" si="836"/>
        <v>0</v>
      </c>
      <c r="E13422" s="14">
        <f t="shared" si="838"/>
        <v>57188</v>
      </c>
      <c r="F13422" s="3"/>
      <c r="G13422" s="5">
        <v>62912</v>
      </c>
    </row>
    <row r="13423" spans="2:7">
      <c r="B13423" s="24">
        <f t="shared" si="839"/>
        <v>57189</v>
      </c>
      <c r="C13423" s="8" t="b">
        <f t="shared" si="837"/>
        <v>0</v>
      </c>
      <c r="D13423" s="21" t="b">
        <f t="shared" si="836"/>
        <v>0</v>
      </c>
      <c r="E13423" s="14">
        <f t="shared" si="838"/>
        <v>57189</v>
      </c>
      <c r="F13423" s="3"/>
      <c r="G13423" s="5">
        <v>62913</v>
      </c>
    </row>
    <row r="13424" spans="2:7">
      <c r="B13424" s="24">
        <f t="shared" si="839"/>
        <v>57190</v>
      </c>
      <c r="C13424" s="8" t="b">
        <f t="shared" si="837"/>
        <v>1</v>
      </c>
      <c r="D13424" s="21" t="b">
        <f t="shared" si="836"/>
        <v>0</v>
      </c>
      <c r="E13424" s="14" t="b">
        <f t="shared" si="838"/>
        <v>0</v>
      </c>
      <c r="F13424" s="3"/>
      <c r="G13424" s="5">
        <v>62914</v>
      </c>
    </row>
    <row r="13425" spans="2:7">
      <c r="B13425" s="24">
        <f t="shared" si="839"/>
        <v>57191</v>
      </c>
      <c r="C13425" s="8" t="b">
        <f t="shared" si="837"/>
        <v>1</v>
      </c>
      <c r="D13425" s="21" t="b">
        <f t="shared" si="836"/>
        <v>0</v>
      </c>
      <c r="E13425" s="14" t="b">
        <f t="shared" si="838"/>
        <v>0</v>
      </c>
      <c r="F13425" s="3"/>
      <c r="G13425" s="5">
        <v>62915</v>
      </c>
    </row>
    <row r="13426" spans="2:7">
      <c r="B13426" s="24">
        <f t="shared" si="839"/>
        <v>57192</v>
      </c>
      <c r="C13426" s="8" t="b">
        <f t="shared" si="837"/>
        <v>0</v>
      </c>
      <c r="D13426" s="21" t="b">
        <f t="shared" si="836"/>
        <v>0</v>
      </c>
      <c r="E13426" s="14">
        <f t="shared" si="838"/>
        <v>57192</v>
      </c>
      <c r="F13426" s="3"/>
      <c r="G13426" s="5">
        <v>62918</v>
      </c>
    </row>
    <row r="13427" spans="2:7">
      <c r="B13427" s="24">
        <f t="shared" si="839"/>
        <v>57193</v>
      </c>
      <c r="C13427" s="8" t="b">
        <f t="shared" si="837"/>
        <v>0</v>
      </c>
      <c r="D13427" s="21" t="b">
        <f t="shared" si="836"/>
        <v>0</v>
      </c>
      <c r="E13427" s="14">
        <f t="shared" si="838"/>
        <v>57193</v>
      </c>
      <c r="F13427" s="3"/>
      <c r="G13427" s="5">
        <v>62919</v>
      </c>
    </row>
    <row r="13428" spans="2:7">
      <c r="B13428" s="24">
        <f t="shared" si="839"/>
        <v>57194</v>
      </c>
      <c r="C13428" s="8" t="b">
        <f t="shared" si="837"/>
        <v>0</v>
      </c>
      <c r="D13428" s="21" t="b">
        <f t="shared" si="836"/>
        <v>0</v>
      </c>
      <c r="E13428" s="14">
        <f t="shared" si="838"/>
        <v>57194</v>
      </c>
      <c r="F13428" s="3"/>
      <c r="G13428" s="5">
        <v>62920</v>
      </c>
    </row>
    <row r="13429" spans="2:7">
      <c r="B13429" s="24">
        <f t="shared" si="839"/>
        <v>57195</v>
      </c>
      <c r="C13429" s="8" t="b">
        <f t="shared" si="837"/>
        <v>0</v>
      </c>
      <c r="D13429" s="21" t="b">
        <f t="shared" si="836"/>
        <v>0</v>
      </c>
      <c r="E13429" s="14">
        <f t="shared" si="838"/>
        <v>57195</v>
      </c>
      <c r="F13429" s="3"/>
      <c r="G13429" s="5">
        <v>62921</v>
      </c>
    </row>
    <row r="13430" spans="2:7">
      <c r="B13430" s="24">
        <f t="shared" si="839"/>
        <v>57196</v>
      </c>
      <c r="C13430" s="8" t="b">
        <f t="shared" si="837"/>
        <v>0</v>
      </c>
      <c r="D13430" s="21" t="b">
        <f t="shared" si="836"/>
        <v>0</v>
      </c>
      <c r="E13430" s="14">
        <f t="shared" si="838"/>
        <v>57196</v>
      </c>
      <c r="F13430" s="3"/>
      <c r="G13430" s="5">
        <v>62926</v>
      </c>
    </row>
    <row r="13431" spans="2:7">
      <c r="B13431" s="24">
        <f t="shared" si="839"/>
        <v>57197</v>
      </c>
      <c r="C13431" s="8" t="b">
        <f t="shared" si="837"/>
        <v>1</v>
      </c>
      <c r="D13431" s="21" t="b">
        <f t="shared" si="836"/>
        <v>0</v>
      </c>
      <c r="E13431" s="14" t="b">
        <f t="shared" si="838"/>
        <v>0</v>
      </c>
      <c r="F13431" s="3"/>
      <c r="G13431" s="5">
        <v>62927</v>
      </c>
    </row>
    <row r="13432" spans="2:7">
      <c r="B13432" s="24">
        <f t="shared" si="839"/>
        <v>57198</v>
      </c>
      <c r="C13432" s="8" t="b">
        <f t="shared" si="837"/>
        <v>1</v>
      </c>
      <c r="D13432" s="21" t="b">
        <f t="shared" si="836"/>
        <v>0</v>
      </c>
      <c r="E13432" s="14" t="b">
        <f t="shared" si="838"/>
        <v>0</v>
      </c>
      <c r="F13432" s="3"/>
      <c r="G13432" s="5">
        <v>62928</v>
      </c>
    </row>
    <row r="13433" spans="2:7">
      <c r="B13433" s="24">
        <f t="shared" si="839"/>
        <v>57199</v>
      </c>
      <c r="C13433" s="8" t="b">
        <f t="shared" si="837"/>
        <v>0</v>
      </c>
      <c r="D13433" s="21" t="b">
        <f t="shared" si="836"/>
        <v>0</v>
      </c>
      <c r="E13433" s="14">
        <f t="shared" si="838"/>
        <v>57199</v>
      </c>
      <c r="F13433" s="3"/>
      <c r="G13433" s="5">
        <v>62929</v>
      </c>
    </row>
    <row r="13434" spans="2:7">
      <c r="B13434" s="24">
        <f t="shared" si="839"/>
        <v>57200</v>
      </c>
      <c r="C13434" s="8" t="b">
        <f t="shared" si="837"/>
        <v>0</v>
      </c>
      <c r="D13434" s="21" t="b">
        <f t="shared" si="836"/>
        <v>0</v>
      </c>
      <c r="E13434" s="14">
        <f t="shared" si="838"/>
        <v>57200</v>
      </c>
      <c r="F13434" s="3"/>
      <c r="G13434" s="5">
        <v>62932</v>
      </c>
    </row>
    <row r="13435" spans="2:7">
      <c r="B13435" s="24">
        <f t="shared" si="839"/>
        <v>57201</v>
      </c>
      <c r="C13435" s="8" t="b">
        <f t="shared" si="837"/>
        <v>0</v>
      </c>
      <c r="D13435" s="21" t="b">
        <f t="shared" si="836"/>
        <v>0</v>
      </c>
      <c r="E13435" s="14">
        <f t="shared" si="838"/>
        <v>57201</v>
      </c>
      <c r="F13435" s="3"/>
      <c r="G13435" s="5">
        <v>62933</v>
      </c>
    </row>
    <row r="13436" spans="2:7">
      <c r="B13436" s="24">
        <f t="shared" si="839"/>
        <v>57202</v>
      </c>
      <c r="C13436" s="8" t="b">
        <f t="shared" si="837"/>
        <v>0</v>
      </c>
      <c r="D13436" s="21" t="b">
        <f t="shared" si="836"/>
        <v>0</v>
      </c>
      <c r="E13436" s="14">
        <f t="shared" si="838"/>
        <v>57202</v>
      </c>
      <c r="F13436" s="3"/>
      <c r="G13436" s="5">
        <v>62934</v>
      </c>
    </row>
    <row r="13437" spans="2:7">
      <c r="B13437" s="24">
        <f t="shared" si="839"/>
        <v>57203</v>
      </c>
      <c r="C13437" s="8" t="b">
        <f t="shared" si="837"/>
        <v>0</v>
      </c>
      <c r="D13437" s="21" t="b">
        <f t="shared" si="836"/>
        <v>0</v>
      </c>
      <c r="E13437" s="14">
        <f t="shared" si="838"/>
        <v>57203</v>
      </c>
      <c r="F13437" s="3"/>
      <c r="G13437" s="5">
        <v>62935</v>
      </c>
    </row>
    <row r="13438" spans="2:7">
      <c r="B13438" s="24">
        <f t="shared" si="839"/>
        <v>57204</v>
      </c>
      <c r="C13438" s="8" t="b">
        <f t="shared" si="837"/>
        <v>1</v>
      </c>
      <c r="D13438" s="21" t="b">
        <f t="shared" si="836"/>
        <v>0</v>
      </c>
      <c r="E13438" s="14" t="b">
        <f t="shared" si="838"/>
        <v>0</v>
      </c>
      <c r="F13438" s="3"/>
      <c r="G13438" s="5">
        <v>62936</v>
      </c>
    </row>
    <row r="13439" spans="2:7">
      <c r="B13439" s="24">
        <f t="shared" si="839"/>
        <v>57205</v>
      </c>
      <c r="C13439" s="8" t="b">
        <f t="shared" si="837"/>
        <v>1</v>
      </c>
      <c r="D13439" s="21" t="b">
        <f t="shared" si="836"/>
        <v>0</v>
      </c>
      <c r="E13439" s="14" t="b">
        <f t="shared" si="838"/>
        <v>0</v>
      </c>
      <c r="F13439" s="3"/>
      <c r="G13439" s="5">
        <v>62939</v>
      </c>
    </row>
    <row r="13440" spans="2:7">
      <c r="B13440" s="24">
        <f t="shared" si="839"/>
        <v>57206</v>
      </c>
      <c r="C13440" s="8" t="b">
        <f t="shared" si="837"/>
        <v>0</v>
      </c>
      <c r="D13440" s="21" t="b">
        <f t="shared" si="836"/>
        <v>0</v>
      </c>
      <c r="E13440" s="14">
        <f t="shared" si="838"/>
        <v>57206</v>
      </c>
      <c r="F13440" s="3"/>
      <c r="G13440" s="5">
        <v>62940</v>
      </c>
    </row>
    <row r="13441" spans="2:7">
      <c r="B13441" s="24">
        <f t="shared" si="839"/>
        <v>57207</v>
      </c>
      <c r="C13441" s="8" t="b">
        <f t="shared" si="837"/>
        <v>0</v>
      </c>
      <c r="D13441" s="21" t="b">
        <f t="shared" si="836"/>
        <v>0</v>
      </c>
      <c r="E13441" s="14">
        <f t="shared" si="838"/>
        <v>57207</v>
      </c>
      <c r="F13441" s="3"/>
      <c r="G13441" s="5">
        <v>62941</v>
      </c>
    </row>
    <row r="13442" spans="2:7">
      <c r="B13442" s="24">
        <f t="shared" si="839"/>
        <v>57208</v>
      </c>
      <c r="C13442" s="8" t="b">
        <f t="shared" si="837"/>
        <v>0</v>
      </c>
      <c r="D13442" s="21" t="b">
        <f t="shared" si="836"/>
        <v>0</v>
      </c>
      <c r="E13442" s="14">
        <f t="shared" si="838"/>
        <v>57208</v>
      </c>
      <c r="F13442" s="3"/>
      <c r="G13442" s="5">
        <v>62942</v>
      </c>
    </row>
    <row r="13443" spans="2:7">
      <c r="B13443" s="24">
        <f t="shared" si="839"/>
        <v>57209</v>
      </c>
      <c r="C13443" s="8" t="b">
        <f t="shared" si="837"/>
        <v>0</v>
      </c>
      <c r="D13443" s="21" t="b">
        <f t="shared" ref="D13443:D13506" si="840">IF(TYPE(VLOOKUP(B13443,Holidays,1,0))&lt;&gt;1,FALSE,TRUE)</f>
        <v>0</v>
      </c>
      <c r="E13443" s="14">
        <f t="shared" si="838"/>
        <v>57209</v>
      </c>
      <c r="F13443" s="3"/>
      <c r="G13443" s="5">
        <v>62943</v>
      </c>
    </row>
    <row r="13444" spans="2:7">
      <c r="B13444" s="24">
        <f t="shared" si="839"/>
        <v>57210</v>
      </c>
      <c r="C13444" s="8" t="b">
        <f t="shared" ref="C13444:C13507" si="841">IF(WEEKDAY(B13444,2)&gt;5,TRUE)</f>
        <v>0</v>
      </c>
      <c r="D13444" s="21" t="b">
        <f t="shared" si="840"/>
        <v>0</v>
      </c>
      <c r="E13444" s="14">
        <f t="shared" ref="E13444:E13507" si="842">IF(OR(C13444,D13444),FALSE,B13444)</f>
        <v>57210</v>
      </c>
      <c r="F13444" s="3"/>
      <c r="G13444" s="5">
        <v>62946</v>
      </c>
    </row>
    <row r="13445" spans="2:7">
      <c r="B13445" s="24">
        <f t="shared" ref="B13445:B13508" si="843">B13444+1</f>
        <v>57211</v>
      </c>
      <c r="C13445" s="8" t="b">
        <f t="shared" si="841"/>
        <v>1</v>
      </c>
      <c r="D13445" s="21" t="b">
        <f t="shared" si="840"/>
        <v>0</v>
      </c>
      <c r="E13445" s="14" t="b">
        <f t="shared" si="842"/>
        <v>0</v>
      </c>
      <c r="F13445" s="3"/>
      <c r="G13445" s="5">
        <v>62947</v>
      </c>
    </row>
    <row r="13446" spans="2:7">
      <c r="B13446" s="24">
        <f t="shared" si="843"/>
        <v>57212</v>
      </c>
      <c r="C13446" s="8" t="b">
        <f t="shared" si="841"/>
        <v>1</v>
      </c>
      <c r="D13446" s="21" t="b">
        <f t="shared" si="840"/>
        <v>0</v>
      </c>
      <c r="E13446" s="14" t="b">
        <f t="shared" si="842"/>
        <v>0</v>
      </c>
      <c r="F13446" s="3"/>
      <c r="G13446" s="5">
        <v>62948</v>
      </c>
    </row>
    <row r="13447" spans="2:7">
      <c r="B13447" s="24">
        <f t="shared" si="843"/>
        <v>57213</v>
      </c>
      <c r="C13447" s="8" t="b">
        <f t="shared" si="841"/>
        <v>0</v>
      </c>
      <c r="D13447" s="21" t="b">
        <f t="shared" si="840"/>
        <v>0</v>
      </c>
      <c r="E13447" s="14">
        <f t="shared" si="842"/>
        <v>57213</v>
      </c>
      <c r="F13447" s="3"/>
      <c r="G13447" s="5">
        <v>62949</v>
      </c>
    </row>
    <row r="13448" spans="2:7">
      <c r="B13448" s="24">
        <f t="shared" si="843"/>
        <v>57214</v>
      </c>
      <c r="C13448" s="8" t="b">
        <f t="shared" si="841"/>
        <v>0</v>
      </c>
      <c r="D13448" s="21" t="b">
        <f t="shared" si="840"/>
        <v>0</v>
      </c>
      <c r="E13448" s="14">
        <f t="shared" si="842"/>
        <v>57214</v>
      </c>
      <c r="F13448" s="3"/>
      <c r="G13448" s="5">
        <v>62950</v>
      </c>
    </row>
    <row r="13449" spans="2:7">
      <c r="B13449" s="24">
        <f t="shared" si="843"/>
        <v>57215</v>
      </c>
      <c r="C13449" s="8" t="b">
        <f t="shared" si="841"/>
        <v>0</v>
      </c>
      <c r="D13449" s="21" t="b">
        <f t="shared" si="840"/>
        <v>0</v>
      </c>
      <c r="E13449" s="14">
        <f t="shared" si="842"/>
        <v>57215</v>
      </c>
      <c r="F13449" s="3"/>
      <c r="G13449" s="5">
        <v>62953</v>
      </c>
    </row>
    <row r="13450" spans="2:7">
      <c r="B13450" s="24">
        <f t="shared" si="843"/>
        <v>57216</v>
      </c>
      <c r="C13450" s="8" t="b">
        <f t="shared" si="841"/>
        <v>0</v>
      </c>
      <c r="D13450" s="21" t="b">
        <f t="shared" si="840"/>
        <v>0</v>
      </c>
      <c r="E13450" s="14">
        <f t="shared" si="842"/>
        <v>57216</v>
      </c>
      <c r="F13450" s="3"/>
      <c r="G13450" s="5">
        <v>62954</v>
      </c>
    </row>
    <row r="13451" spans="2:7">
      <c r="B13451" s="24">
        <f t="shared" si="843"/>
        <v>57217</v>
      </c>
      <c r="C13451" s="8" t="b">
        <f t="shared" si="841"/>
        <v>0</v>
      </c>
      <c r="D13451" s="21" t="b">
        <f t="shared" si="840"/>
        <v>0</v>
      </c>
      <c r="E13451" s="14">
        <f t="shared" si="842"/>
        <v>57217</v>
      </c>
      <c r="F13451" s="3"/>
      <c r="G13451" s="5">
        <v>62955</v>
      </c>
    </row>
    <row r="13452" spans="2:7">
      <c r="B13452" s="24">
        <f t="shared" si="843"/>
        <v>57218</v>
      </c>
      <c r="C13452" s="8" t="b">
        <f t="shared" si="841"/>
        <v>1</v>
      </c>
      <c r="D13452" s="21" t="b">
        <f t="shared" si="840"/>
        <v>0</v>
      </c>
      <c r="E13452" s="14" t="b">
        <f t="shared" si="842"/>
        <v>0</v>
      </c>
      <c r="F13452" s="3"/>
      <c r="G13452" s="5">
        <v>62956</v>
      </c>
    </row>
    <row r="13453" spans="2:7">
      <c r="B13453" s="24">
        <f t="shared" si="843"/>
        <v>57219</v>
      </c>
      <c r="C13453" s="8" t="b">
        <f t="shared" si="841"/>
        <v>1</v>
      </c>
      <c r="D13453" s="21" t="b">
        <f t="shared" si="840"/>
        <v>0</v>
      </c>
      <c r="E13453" s="14" t="b">
        <f t="shared" si="842"/>
        <v>0</v>
      </c>
      <c r="F13453" s="3"/>
      <c r="G13453" s="5">
        <v>62957</v>
      </c>
    </row>
    <row r="13454" spans="2:7">
      <c r="B13454" s="24">
        <f t="shared" si="843"/>
        <v>57220</v>
      </c>
      <c r="C13454" s="8" t="b">
        <f t="shared" si="841"/>
        <v>0</v>
      </c>
      <c r="D13454" s="21" t="b">
        <f t="shared" si="840"/>
        <v>0</v>
      </c>
      <c r="E13454" s="14">
        <f t="shared" si="842"/>
        <v>57220</v>
      </c>
      <c r="F13454" s="3"/>
      <c r="G13454" s="5">
        <v>62960</v>
      </c>
    </row>
    <row r="13455" spans="2:7">
      <c r="B13455" s="24">
        <f t="shared" si="843"/>
        <v>57221</v>
      </c>
      <c r="C13455" s="8" t="b">
        <f t="shared" si="841"/>
        <v>0</v>
      </c>
      <c r="D13455" s="21" t="b">
        <f t="shared" si="840"/>
        <v>0</v>
      </c>
      <c r="E13455" s="14">
        <f t="shared" si="842"/>
        <v>57221</v>
      </c>
      <c r="F13455" s="3"/>
      <c r="G13455" s="5">
        <v>62961</v>
      </c>
    </row>
    <row r="13456" spans="2:7">
      <c r="B13456" s="24">
        <f t="shared" si="843"/>
        <v>57222</v>
      </c>
      <c r="C13456" s="8" t="b">
        <f t="shared" si="841"/>
        <v>0</v>
      </c>
      <c r="D13456" s="21" t="b">
        <f t="shared" si="840"/>
        <v>0</v>
      </c>
      <c r="E13456" s="14">
        <f t="shared" si="842"/>
        <v>57222</v>
      </c>
      <c r="F13456" s="3"/>
      <c r="G13456" s="5">
        <v>62962</v>
      </c>
    </row>
    <row r="13457" spans="2:7">
      <c r="B13457" s="24">
        <f t="shared" si="843"/>
        <v>57223</v>
      </c>
      <c r="C13457" s="8" t="b">
        <f t="shared" si="841"/>
        <v>0</v>
      </c>
      <c r="D13457" s="21" t="b">
        <f t="shared" si="840"/>
        <v>0</v>
      </c>
      <c r="E13457" s="14">
        <f t="shared" si="842"/>
        <v>57223</v>
      </c>
      <c r="F13457" s="3"/>
      <c r="G13457" s="5">
        <v>62963</v>
      </c>
    </row>
    <row r="13458" spans="2:7">
      <c r="B13458" s="24">
        <f t="shared" si="843"/>
        <v>57224</v>
      </c>
      <c r="C13458" s="8" t="b">
        <f t="shared" si="841"/>
        <v>0</v>
      </c>
      <c r="D13458" s="21" t="b">
        <f t="shared" si="840"/>
        <v>0</v>
      </c>
      <c r="E13458" s="14">
        <f t="shared" si="842"/>
        <v>57224</v>
      </c>
      <c r="F13458" s="3"/>
      <c r="G13458" s="5">
        <v>62964</v>
      </c>
    </row>
    <row r="13459" spans="2:7">
      <c r="B13459" s="24">
        <f t="shared" si="843"/>
        <v>57225</v>
      </c>
      <c r="C13459" s="8" t="b">
        <f t="shared" si="841"/>
        <v>1</v>
      </c>
      <c r="D13459" s="21" t="b">
        <f t="shared" si="840"/>
        <v>0</v>
      </c>
      <c r="E13459" s="14" t="b">
        <f t="shared" si="842"/>
        <v>0</v>
      </c>
      <c r="F13459" s="3"/>
      <c r="G13459" s="5">
        <v>62967</v>
      </c>
    </row>
    <row r="13460" spans="2:7">
      <c r="B13460" s="24">
        <f t="shared" si="843"/>
        <v>57226</v>
      </c>
      <c r="C13460" s="8" t="b">
        <f t="shared" si="841"/>
        <v>1</v>
      </c>
      <c r="D13460" s="21" t="b">
        <f t="shared" si="840"/>
        <v>0</v>
      </c>
      <c r="E13460" s="14" t="b">
        <f t="shared" si="842"/>
        <v>0</v>
      </c>
      <c r="F13460" s="3"/>
      <c r="G13460" s="5">
        <v>62968</v>
      </c>
    </row>
    <row r="13461" spans="2:7">
      <c r="B13461" s="24">
        <f t="shared" si="843"/>
        <v>57227</v>
      </c>
      <c r="C13461" s="8" t="b">
        <f t="shared" si="841"/>
        <v>0</v>
      </c>
      <c r="D13461" s="21" t="b">
        <f t="shared" si="840"/>
        <v>0</v>
      </c>
      <c r="E13461" s="14">
        <f t="shared" si="842"/>
        <v>57227</v>
      </c>
      <c r="F13461" s="3"/>
      <c r="G13461" s="5">
        <v>62969</v>
      </c>
    </row>
    <row r="13462" spans="2:7">
      <c r="B13462" s="24">
        <f t="shared" si="843"/>
        <v>57228</v>
      </c>
      <c r="C13462" s="8" t="b">
        <f t="shared" si="841"/>
        <v>0</v>
      </c>
      <c r="D13462" s="21" t="b">
        <f t="shared" si="840"/>
        <v>0</v>
      </c>
      <c r="E13462" s="14">
        <f t="shared" si="842"/>
        <v>57228</v>
      </c>
      <c r="F13462" s="3"/>
      <c r="G13462" s="5">
        <v>62970</v>
      </c>
    </row>
    <row r="13463" spans="2:7">
      <c r="B13463" s="24">
        <f t="shared" si="843"/>
        <v>57229</v>
      </c>
      <c r="C13463" s="8" t="b">
        <f t="shared" si="841"/>
        <v>0</v>
      </c>
      <c r="D13463" s="21" t="b">
        <f t="shared" si="840"/>
        <v>0</v>
      </c>
      <c r="E13463" s="14">
        <f t="shared" si="842"/>
        <v>57229</v>
      </c>
      <c r="F13463" s="3"/>
      <c r="G13463" s="5">
        <v>62971</v>
      </c>
    </row>
    <row r="13464" spans="2:7">
      <c r="B13464" s="24">
        <f t="shared" si="843"/>
        <v>57230</v>
      </c>
      <c r="C13464" s="8" t="b">
        <f t="shared" si="841"/>
        <v>0</v>
      </c>
      <c r="D13464" s="21" t="b">
        <f t="shared" si="840"/>
        <v>0</v>
      </c>
      <c r="E13464" s="14">
        <f t="shared" si="842"/>
        <v>57230</v>
      </c>
      <c r="F13464" s="3"/>
      <c r="G13464" s="5">
        <v>62974</v>
      </c>
    </row>
    <row r="13465" spans="2:7">
      <c r="B13465" s="24">
        <f t="shared" si="843"/>
        <v>57231</v>
      </c>
      <c r="C13465" s="8" t="b">
        <f t="shared" si="841"/>
        <v>0</v>
      </c>
      <c r="D13465" s="21" t="b">
        <f t="shared" si="840"/>
        <v>0</v>
      </c>
      <c r="E13465" s="14">
        <f t="shared" si="842"/>
        <v>57231</v>
      </c>
      <c r="F13465" s="3"/>
      <c r="G13465" s="5">
        <v>62975</v>
      </c>
    </row>
    <row r="13466" spans="2:7">
      <c r="B13466" s="24">
        <f t="shared" si="843"/>
        <v>57232</v>
      </c>
      <c r="C13466" s="8" t="b">
        <f t="shared" si="841"/>
        <v>1</v>
      </c>
      <c r="D13466" s="21" t="b">
        <f t="shared" si="840"/>
        <v>0</v>
      </c>
      <c r="E13466" s="14" t="b">
        <f t="shared" si="842"/>
        <v>0</v>
      </c>
      <c r="F13466" s="3"/>
      <c r="G13466" s="5">
        <v>62976</v>
      </c>
    </row>
    <row r="13467" spans="2:7">
      <c r="B13467" s="24">
        <f t="shared" si="843"/>
        <v>57233</v>
      </c>
      <c r="C13467" s="8" t="b">
        <f t="shared" si="841"/>
        <v>1</v>
      </c>
      <c r="D13467" s="21" t="b">
        <f t="shared" si="840"/>
        <v>0</v>
      </c>
      <c r="E13467" s="14" t="b">
        <f t="shared" si="842"/>
        <v>0</v>
      </c>
      <c r="F13467" s="3"/>
      <c r="G13467" s="5">
        <v>62977</v>
      </c>
    </row>
    <row r="13468" spans="2:7">
      <c r="B13468" s="24">
        <f t="shared" si="843"/>
        <v>57234</v>
      </c>
      <c r="C13468" s="8" t="b">
        <f t="shared" si="841"/>
        <v>0</v>
      </c>
      <c r="D13468" s="21" t="b">
        <f t="shared" si="840"/>
        <v>0</v>
      </c>
      <c r="E13468" s="14">
        <f t="shared" si="842"/>
        <v>57234</v>
      </c>
      <c r="F13468" s="3"/>
      <c r="G13468" s="5">
        <v>62978</v>
      </c>
    </row>
    <row r="13469" spans="2:7">
      <c r="B13469" s="24">
        <f t="shared" si="843"/>
        <v>57235</v>
      </c>
      <c r="C13469" s="8" t="b">
        <f t="shared" si="841"/>
        <v>0</v>
      </c>
      <c r="D13469" s="21" t="b">
        <f t="shared" si="840"/>
        <v>0</v>
      </c>
      <c r="E13469" s="14">
        <f t="shared" si="842"/>
        <v>57235</v>
      </c>
      <c r="F13469" s="3"/>
      <c r="G13469" s="5">
        <v>62981</v>
      </c>
    </row>
    <row r="13470" spans="2:7">
      <c r="B13470" s="24">
        <f t="shared" si="843"/>
        <v>57236</v>
      </c>
      <c r="C13470" s="8" t="b">
        <f t="shared" si="841"/>
        <v>0</v>
      </c>
      <c r="D13470" s="21" t="b">
        <f t="shared" si="840"/>
        <v>0</v>
      </c>
      <c r="E13470" s="14">
        <f t="shared" si="842"/>
        <v>57236</v>
      </c>
      <c r="F13470" s="3"/>
      <c r="G13470" s="5">
        <v>62982</v>
      </c>
    </row>
    <row r="13471" spans="2:7">
      <c r="B13471" s="24">
        <f t="shared" si="843"/>
        <v>57237</v>
      </c>
      <c r="C13471" s="8" t="b">
        <f t="shared" si="841"/>
        <v>0</v>
      </c>
      <c r="D13471" s="21" t="b">
        <f t="shared" si="840"/>
        <v>0</v>
      </c>
      <c r="E13471" s="14">
        <f t="shared" si="842"/>
        <v>57237</v>
      </c>
      <c r="F13471" s="3"/>
      <c r="G13471" s="5">
        <v>62983</v>
      </c>
    </row>
    <row r="13472" spans="2:7">
      <c r="B13472" s="24">
        <f t="shared" si="843"/>
        <v>57238</v>
      </c>
      <c r="C13472" s="8" t="b">
        <f t="shared" si="841"/>
        <v>0</v>
      </c>
      <c r="D13472" s="21" t="b">
        <f t="shared" si="840"/>
        <v>0</v>
      </c>
      <c r="E13472" s="14">
        <f t="shared" si="842"/>
        <v>57238</v>
      </c>
      <c r="F13472" s="3"/>
      <c r="G13472" s="5">
        <v>62984</v>
      </c>
    </row>
    <row r="13473" spans="2:7">
      <c r="B13473" s="24">
        <f t="shared" si="843"/>
        <v>57239</v>
      </c>
      <c r="C13473" s="8" t="b">
        <f t="shared" si="841"/>
        <v>1</v>
      </c>
      <c r="D13473" s="21" t="b">
        <f t="shared" si="840"/>
        <v>0</v>
      </c>
      <c r="E13473" s="14" t="b">
        <f t="shared" si="842"/>
        <v>0</v>
      </c>
      <c r="F13473" s="3"/>
      <c r="G13473" s="5">
        <v>62985</v>
      </c>
    </row>
    <row r="13474" spans="2:7">
      <c r="B13474" s="24">
        <f t="shared" si="843"/>
        <v>57240</v>
      </c>
      <c r="C13474" s="8" t="b">
        <f t="shared" si="841"/>
        <v>1</v>
      </c>
      <c r="D13474" s="21" t="b">
        <f t="shared" si="840"/>
        <v>0</v>
      </c>
      <c r="E13474" s="14" t="b">
        <f t="shared" si="842"/>
        <v>0</v>
      </c>
      <c r="F13474" s="3"/>
      <c r="G13474" s="5">
        <v>62988</v>
      </c>
    </row>
    <row r="13475" spans="2:7">
      <c r="B13475" s="24">
        <f t="shared" si="843"/>
        <v>57241</v>
      </c>
      <c r="C13475" s="8" t="b">
        <f t="shared" si="841"/>
        <v>0</v>
      </c>
      <c r="D13475" s="21" t="b">
        <f t="shared" si="840"/>
        <v>0</v>
      </c>
      <c r="E13475" s="14">
        <f t="shared" si="842"/>
        <v>57241</v>
      </c>
      <c r="F13475" s="3"/>
      <c r="G13475" s="5">
        <v>62989</v>
      </c>
    </row>
    <row r="13476" spans="2:7">
      <c r="B13476" s="24">
        <f t="shared" si="843"/>
        <v>57242</v>
      </c>
      <c r="C13476" s="8" t="b">
        <f t="shared" si="841"/>
        <v>0</v>
      </c>
      <c r="D13476" s="21" t="b">
        <f t="shared" si="840"/>
        <v>0</v>
      </c>
      <c r="E13476" s="14">
        <f t="shared" si="842"/>
        <v>57242</v>
      </c>
      <c r="F13476" s="3"/>
      <c r="G13476" s="5">
        <v>62990</v>
      </c>
    </row>
    <row r="13477" spans="2:7">
      <c r="B13477" s="24">
        <f t="shared" si="843"/>
        <v>57243</v>
      </c>
      <c r="C13477" s="8" t="b">
        <f t="shared" si="841"/>
        <v>0</v>
      </c>
      <c r="D13477" s="21" t="b">
        <f t="shared" si="840"/>
        <v>0</v>
      </c>
      <c r="E13477" s="14">
        <f t="shared" si="842"/>
        <v>57243</v>
      </c>
      <c r="F13477" s="3"/>
      <c r="G13477" s="5">
        <v>62991</v>
      </c>
    </row>
    <row r="13478" spans="2:7">
      <c r="B13478" s="24">
        <f t="shared" si="843"/>
        <v>57244</v>
      </c>
      <c r="C13478" s="8" t="b">
        <f t="shared" si="841"/>
        <v>0</v>
      </c>
      <c r="D13478" s="21" t="b">
        <f t="shared" si="840"/>
        <v>0</v>
      </c>
      <c r="E13478" s="14">
        <f t="shared" si="842"/>
        <v>57244</v>
      </c>
      <c r="F13478" s="3"/>
      <c r="G13478" s="5">
        <v>62992</v>
      </c>
    </row>
    <row r="13479" spans="2:7">
      <c r="B13479" s="24">
        <f t="shared" si="843"/>
        <v>57245</v>
      </c>
      <c r="C13479" s="8" t="b">
        <f t="shared" si="841"/>
        <v>0</v>
      </c>
      <c r="D13479" s="21" t="b">
        <f t="shared" si="840"/>
        <v>0</v>
      </c>
      <c r="E13479" s="14">
        <f t="shared" si="842"/>
        <v>57245</v>
      </c>
      <c r="F13479" s="3"/>
      <c r="G13479" s="5">
        <v>62995</v>
      </c>
    </row>
    <row r="13480" spans="2:7">
      <c r="B13480" s="24">
        <f t="shared" si="843"/>
        <v>57246</v>
      </c>
      <c r="C13480" s="8" t="b">
        <f t="shared" si="841"/>
        <v>1</v>
      </c>
      <c r="D13480" s="21" t="b">
        <f t="shared" si="840"/>
        <v>0</v>
      </c>
      <c r="E13480" s="14" t="b">
        <f t="shared" si="842"/>
        <v>0</v>
      </c>
      <c r="F13480" s="3"/>
      <c r="G13480" s="5">
        <v>62996</v>
      </c>
    </row>
    <row r="13481" spans="2:7">
      <c r="B13481" s="24">
        <f t="shared" si="843"/>
        <v>57247</v>
      </c>
      <c r="C13481" s="8" t="b">
        <f t="shared" si="841"/>
        <v>1</v>
      </c>
      <c r="D13481" s="21" t="b">
        <f t="shared" si="840"/>
        <v>0</v>
      </c>
      <c r="E13481" s="14" t="b">
        <f t="shared" si="842"/>
        <v>0</v>
      </c>
      <c r="F13481" s="3"/>
      <c r="G13481" s="5">
        <v>62997</v>
      </c>
    </row>
    <row r="13482" spans="2:7">
      <c r="B13482" s="24">
        <f t="shared" si="843"/>
        <v>57248</v>
      </c>
      <c r="C13482" s="8" t="b">
        <f t="shared" si="841"/>
        <v>0</v>
      </c>
      <c r="D13482" s="21" t="b">
        <f t="shared" si="840"/>
        <v>0</v>
      </c>
      <c r="E13482" s="14">
        <f t="shared" si="842"/>
        <v>57248</v>
      </c>
      <c r="F13482" s="3"/>
      <c r="G13482" s="5">
        <v>62998</v>
      </c>
    </row>
    <row r="13483" spans="2:7">
      <c r="B13483" s="24">
        <f t="shared" si="843"/>
        <v>57249</v>
      </c>
      <c r="C13483" s="8" t="b">
        <f t="shared" si="841"/>
        <v>0</v>
      </c>
      <c r="D13483" s="21" t="b">
        <f t="shared" si="840"/>
        <v>0</v>
      </c>
      <c r="E13483" s="14">
        <f t="shared" si="842"/>
        <v>57249</v>
      </c>
      <c r="F13483" s="3"/>
      <c r="G13483" s="5">
        <v>62999</v>
      </c>
    </row>
    <row r="13484" spans="2:7">
      <c r="B13484" s="24">
        <f t="shared" si="843"/>
        <v>57250</v>
      </c>
      <c r="C13484" s="8" t="b">
        <f t="shared" si="841"/>
        <v>0</v>
      </c>
      <c r="D13484" s="21" t="b">
        <f t="shared" si="840"/>
        <v>0</v>
      </c>
      <c r="E13484" s="14">
        <f t="shared" si="842"/>
        <v>57250</v>
      </c>
      <c r="F13484" s="3"/>
      <c r="G13484" s="5">
        <v>63002</v>
      </c>
    </row>
    <row r="13485" spans="2:7">
      <c r="B13485" s="24">
        <f t="shared" si="843"/>
        <v>57251</v>
      </c>
      <c r="C13485" s="8" t="b">
        <f t="shared" si="841"/>
        <v>0</v>
      </c>
      <c r="D13485" s="21" t="b">
        <f t="shared" si="840"/>
        <v>0</v>
      </c>
      <c r="E13485" s="14">
        <f t="shared" si="842"/>
        <v>57251</v>
      </c>
      <c r="F13485" s="3"/>
      <c r="G13485" s="5">
        <v>63003</v>
      </c>
    </row>
    <row r="13486" spans="2:7">
      <c r="B13486" s="24">
        <f t="shared" si="843"/>
        <v>57252</v>
      </c>
      <c r="C13486" s="8" t="b">
        <f t="shared" si="841"/>
        <v>0</v>
      </c>
      <c r="D13486" s="21" t="b">
        <f t="shared" si="840"/>
        <v>0</v>
      </c>
      <c r="E13486" s="14">
        <f t="shared" si="842"/>
        <v>57252</v>
      </c>
      <c r="F13486" s="3"/>
      <c r="G13486" s="5">
        <v>63004</v>
      </c>
    </row>
    <row r="13487" spans="2:7">
      <c r="B13487" s="24">
        <f t="shared" si="843"/>
        <v>57253</v>
      </c>
      <c r="C13487" s="8" t="b">
        <f t="shared" si="841"/>
        <v>1</v>
      </c>
      <c r="D13487" s="21" t="b">
        <f t="shared" si="840"/>
        <v>0</v>
      </c>
      <c r="E13487" s="14" t="b">
        <f t="shared" si="842"/>
        <v>0</v>
      </c>
      <c r="F13487" s="3"/>
      <c r="G13487" s="5">
        <v>63005</v>
      </c>
    </row>
    <row r="13488" spans="2:7">
      <c r="B13488" s="24">
        <f t="shared" si="843"/>
        <v>57254</v>
      </c>
      <c r="C13488" s="8" t="b">
        <f t="shared" si="841"/>
        <v>1</v>
      </c>
      <c r="D13488" s="21" t="b">
        <f t="shared" si="840"/>
        <v>0</v>
      </c>
      <c r="E13488" s="14" t="b">
        <f t="shared" si="842"/>
        <v>0</v>
      </c>
      <c r="F13488" s="3"/>
      <c r="G13488" s="5">
        <v>63006</v>
      </c>
    </row>
    <row r="13489" spans="2:7">
      <c r="B13489" s="24">
        <f t="shared" si="843"/>
        <v>57255</v>
      </c>
      <c r="C13489" s="8" t="b">
        <f t="shared" si="841"/>
        <v>0</v>
      </c>
      <c r="D13489" s="21" t="b">
        <f t="shared" si="840"/>
        <v>0</v>
      </c>
      <c r="E13489" s="14">
        <f t="shared" si="842"/>
        <v>57255</v>
      </c>
      <c r="F13489" s="3"/>
      <c r="G13489" s="5">
        <v>63009</v>
      </c>
    </row>
    <row r="13490" spans="2:7">
      <c r="B13490" s="24">
        <f t="shared" si="843"/>
        <v>57256</v>
      </c>
      <c r="C13490" s="8" t="b">
        <f t="shared" si="841"/>
        <v>0</v>
      </c>
      <c r="D13490" s="21" t="b">
        <f t="shared" si="840"/>
        <v>0</v>
      </c>
      <c r="E13490" s="14">
        <f t="shared" si="842"/>
        <v>57256</v>
      </c>
      <c r="F13490" s="3"/>
      <c r="G13490" s="5">
        <v>63010</v>
      </c>
    </row>
    <row r="13491" spans="2:7">
      <c r="B13491" s="24">
        <f t="shared" si="843"/>
        <v>57257</v>
      </c>
      <c r="C13491" s="8" t="b">
        <f t="shared" si="841"/>
        <v>0</v>
      </c>
      <c r="D13491" s="21" t="b">
        <f t="shared" si="840"/>
        <v>0</v>
      </c>
      <c r="E13491" s="14">
        <f t="shared" si="842"/>
        <v>57257</v>
      </c>
      <c r="F13491" s="3"/>
      <c r="G13491" s="5">
        <v>63011</v>
      </c>
    </row>
    <row r="13492" spans="2:7">
      <c r="B13492" s="24">
        <f t="shared" si="843"/>
        <v>57258</v>
      </c>
      <c r="C13492" s="8" t="b">
        <f t="shared" si="841"/>
        <v>0</v>
      </c>
      <c r="D13492" s="21" t="b">
        <f t="shared" si="840"/>
        <v>0</v>
      </c>
      <c r="E13492" s="14">
        <f t="shared" si="842"/>
        <v>57258</v>
      </c>
      <c r="F13492" s="3"/>
      <c r="G13492" s="5">
        <v>63012</v>
      </c>
    </row>
    <row r="13493" spans="2:7">
      <c r="B13493" s="24">
        <f t="shared" si="843"/>
        <v>57259</v>
      </c>
      <c r="C13493" s="8" t="b">
        <f t="shared" si="841"/>
        <v>0</v>
      </c>
      <c r="D13493" s="21" t="b">
        <f t="shared" si="840"/>
        <v>0</v>
      </c>
      <c r="E13493" s="14">
        <f t="shared" si="842"/>
        <v>57259</v>
      </c>
      <c r="F13493" s="3"/>
      <c r="G13493" s="5">
        <v>63013</v>
      </c>
    </row>
    <row r="13494" spans="2:7">
      <c r="B13494" s="24">
        <f t="shared" si="843"/>
        <v>57260</v>
      </c>
      <c r="C13494" s="8" t="b">
        <f t="shared" si="841"/>
        <v>1</v>
      </c>
      <c r="D13494" s="21" t="b">
        <f t="shared" si="840"/>
        <v>0</v>
      </c>
      <c r="E13494" s="14" t="b">
        <f t="shared" si="842"/>
        <v>0</v>
      </c>
      <c r="F13494" s="3"/>
      <c r="G13494" s="5">
        <v>63016</v>
      </c>
    </row>
    <row r="13495" spans="2:7">
      <c r="B13495" s="24">
        <f t="shared" si="843"/>
        <v>57261</v>
      </c>
      <c r="C13495" s="8" t="b">
        <f t="shared" si="841"/>
        <v>1</v>
      </c>
      <c r="D13495" s="21" t="b">
        <f t="shared" si="840"/>
        <v>0</v>
      </c>
      <c r="E13495" s="14" t="b">
        <f t="shared" si="842"/>
        <v>0</v>
      </c>
      <c r="F13495" s="3"/>
      <c r="G13495" s="5">
        <v>63017</v>
      </c>
    </row>
    <row r="13496" spans="2:7">
      <c r="B13496" s="24">
        <f t="shared" si="843"/>
        <v>57262</v>
      </c>
      <c r="C13496" s="8" t="b">
        <f t="shared" si="841"/>
        <v>0</v>
      </c>
      <c r="D13496" s="21" t="b">
        <f t="shared" si="840"/>
        <v>0</v>
      </c>
      <c r="E13496" s="14">
        <f t="shared" si="842"/>
        <v>57262</v>
      </c>
      <c r="F13496" s="3"/>
      <c r="G13496" s="5">
        <v>63018</v>
      </c>
    </row>
    <row r="13497" spans="2:7">
      <c r="B13497" s="24">
        <f t="shared" si="843"/>
        <v>57263</v>
      </c>
      <c r="C13497" s="8" t="b">
        <f t="shared" si="841"/>
        <v>0</v>
      </c>
      <c r="D13497" s="21" t="b">
        <f t="shared" si="840"/>
        <v>0</v>
      </c>
      <c r="E13497" s="14">
        <f t="shared" si="842"/>
        <v>57263</v>
      </c>
      <c r="F13497" s="3"/>
      <c r="G13497" s="5">
        <v>63019</v>
      </c>
    </row>
    <row r="13498" spans="2:7">
      <c r="B13498" s="24">
        <f t="shared" si="843"/>
        <v>57264</v>
      </c>
      <c r="C13498" s="8" t="b">
        <f t="shared" si="841"/>
        <v>0</v>
      </c>
      <c r="D13498" s="21" t="b">
        <f t="shared" si="840"/>
        <v>0</v>
      </c>
      <c r="E13498" s="14">
        <f t="shared" si="842"/>
        <v>57264</v>
      </c>
      <c r="F13498" s="3"/>
      <c r="G13498" s="5">
        <v>63020</v>
      </c>
    </row>
    <row r="13499" spans="2:7">
      <c r="B13499" s="24">
        <f t="shared" si="843"/>
        <v>57265</v>
      </c>
      <c r="C13499" s="8" t="b">
        <f t="shared" si="841"/>
        <v>0</v>
      </c>
      <c r="D13499" s="21" t="b">
        <f t="shared" si="840"/>
        <v>0</v>
      </c>
      <c r="E13499" s="14">
        <f t="shared" si="842"/>
        <v>57265</v>
      </c>
      <c r="F13499" s="3"/>
      <c r="G13499" s="5">
        <v>63023</v>
      </c>
    </row>
    <row r="13500" spans="2:7">
      <c r="B13500" s="24">
        <f t="shared" si="843"/>
        <v>57266</v>
      </c>
      <c r="C13500" s="8" t="b">
        <f t="shared" si="841"/>
        <v>0</v>
      </c>
      <c r="D13500" s="21" t="b">
        <f t="shared" si="840"/>
        <v>0</v>
      </c>
      <c r="E13500" s="14">
        <f t="shared" si="842"/>
        <v>57266</v>
      </c>
      <c r="F13500" s="3"/>
      <c r="G13500" s="5">
        <v>63024</v>
      </c>
    </row>
    <row r="13501" spans="2:7">
      <c r="B13501" s="24">
        <f t="shared" si="843"/>
        <v>57267</v>
      </c>
      <c r="C13501" s="8" t="b">
        <f t="shared" si="841"/>
        <v>1</v>
      </c>
      <c r="D13501" s="21" t="b">
        <f t="shared" si="840"/>
        <v>0</v>
      </c>
      <c r="E13501" s="14" t="b">
        <f t="shared" si="842"/>
        <v>0</v>
      </c>
      <c r="F13501" s="3"/>
      <c r="G13501" s="5">
        <v>63025</v>
      </c>
    </row>
    <row r="13502" spans="2:7">
      <c r="B13502" s="24">
        <f t="shared" si="843"/>
        <v>57268</v>
      </c>
      <c r="C13502" s="8" t="b">
        <f t="shared" si="841"/>
        <v>1</v>
      </c>
      <c r="D13502" s="21" t="b">
        <f t="shared" si="840"/>
        <v>0</v>
      </c>
      <c r="E13502" s="14" t="b">
        <f t="shared" si="842"/>
        <v>0</v>
      </c>
      <c r="F13502" s="3"/>
      <c r="G13502" s="5">
        <v>63026</v>
      </c>
    </row>
    <row r="13503" spans="2:7">
      <c r="B13503" s="24">
        <f t="shared" si="843"/>
        <v>57269</v>
      </c>
      <c r="C13503" s="8" t="b">
        <f t="shared" si="841"/>
        <v>0</v>
      </c>
      <c r="D13503" s="21" t="b">
        <f t="shared" si="840"/>
        <v>0</v>
      </c>
      <c r="E13503" s="14">
        <f t="shared" si="842"/>
        <v>57269</v>
      </c>
      <c r="F13503" s="3"/>
      <c r="G13503" s="5">
        <v>63027</v>
      </c>
    </row>
    <row r="13504" spans="2:7">
      <c r="B13504" s="24">
        <f t="shared" si="843"/>
        <v>57270</v>
      </c>
      <c r="C13504" s="8" t="b">
        <f t="shared" si="841"/>
        <v>0</v>
      </c>
      <c r="D13504" s="21" t="b">
        <f t="shared" si="840"/>
        <v>0</v>
      </c>
      <c r="E13504" s="14">
        <f t="shared" si="842"/>
        <v>57270</v>
      </c>
      <c r="F13504" s="3"/>
      <c r="G13504" s="5">
        <v>63030</v>
      </c>
    </row>
    <row r="13505" spans="2:7">
      <c r="B13505" s="24">
        <f t="shared" si="843"/>
        <v>57271</v>
      </c>
      <c r="C13505" s="8" t="b">
        <f t="shared" si="841"/>
        <v>0</v>
      </c>
      <c r="D13505" s="21" t="b">
        <f t="shared" si="840"/>
        <v>0</v>
      </c>
      <c r="E13505" s="14">
        <f t="shared" si="842"/>
        <v>57271</v>
      </c>
      <c r="F13505" s="3"/>
      <c r="G13505" s="5">
        <v>63031</v>
      </c>
    </row>
    <row r="13506" spans="2:7">
      <c r="B13506" s="24">
        <f t="shared" si="843"/>
        <v>57272</v>
      </c>
      <c r="C13506" s="8" t="b">
        <f t="shared" si="841"/>
        <v>0</v>
      </c>
      <c r="D13506" s="21" t="b">
        <f t="shared" si="840"/>
        <v>0</v>
      </c>
      <c r="E13506" s="14">
        <f t="shared" si="842"/>
        <v>57272</v>
      </c>
      <c r="F13506" s="3"/>
      <c r="G13506" s="5">
        <v>63032</v>
      </c>
    </row>
    <row r="13507" spans="2:7">
      <c r="B13507" s="24">
        <f t="shared" si="843"/>
        <v>57273</v>
      </c>
      <c r="C13507" s="8" t="b">
        <f t="shared" si="841"/>
        <v>0</v>
      </c>
      <c r="D13507" s="21" t="b">
        <f t="shared" ref="D13507:D13570" si="844">IF(TYPE(VLOOKUP(B13507,Holidays,1,0))&lt;&gt;1,FALSE,TRUE)</f>
        <v>0</v>
      </c>
      <c r="E13507" s="14">
        <f t="shared" si="842"/>
        <v>57273</v>
      </c>
      <c r="F13507" s="3"/>
      <c r="G13507" s="5">
        <v>63033</v>
      </c>
    </row>
    <row r="13508" spans="2:7">
      <c r="B13508" s="24">
        <f t="shared" si="843"/>
        <v>57274</v>
      </c>
      <c r="C13508" s="8" t="b">
        <f t="shared" ref="C13508:C13571" si="845">IF(WEEKDAY(B13508,2)&gt;5,TRUE)</f>
        <v>1</v>
      </c>
      <c r="D13508" s="21" t="b">
        <f t="shared" si="844"/>
        <v>0</v>
      </c>
      <c r="E13508" s="14" t="b">
        <f t="shared" ref="E13508:E13571" si="846">IF(OR(C13508,D13508),FALSE,B13508)</f>
        <v>0</v>
      </c>
      <c r="F13508" s="3"/>
      <c r="G13508" s="5">
        <v>63034</v>
      </c>
    </row>
    <row r="13509" spans="2:7">
      <c r="B13509" s="24">
        <f t="shared" ref="B13509:B13572" si="847">B13508+1</f>
        <v>57275</v>
      </c>
      <c r="C13509" s="8" t="b">
        <f t="shared" si="845"/>
        <v>1</v>
      </c>
      <c r="D13509" s="21" t="b">
        <f t="shared" si="844"/>
        <v>0</v>
      </c>
      <c r="E13509" s="14" t="b">
        <f t="shared" si="846"/>
        <v>0</v>
      </c>
      <c r="F13509" s="3"/>
      <c r="G13509" s="5">
        <v>63037</v>
      </c>
    </row>
    <row r="13510" spans="2:7">
      <c r="B13510" s="24">
        <f t="shared" si="847"/>
        <v>57276</v>
      </c>
      <c r="C13510" s="8" t="b">
        <f t="shared" si="845"/>
        <v>0</v>
      </c>
      <c r="D13510" s="21" t="b">
        <f t="shared" si="844"/>
        <v>0</v>
      </c>
      <c r="E13510" s="14">
        <f t="shared" si="846"/>
        <v>57276</v>
      </c>
      <c r="F13510" s="3"/>
      <c r="G13510" s="5">
        <v>63038</v>
      </c>
    </row>
    <row r="13511" spans="2:7">
      <c r="B13511" s="24">
        <f t="shared" si="847"/>
        <v>57277</v>
      </c>
      <c r="C13511" s="8" t="b">
        <f t="shared" si="845"/>
        <v>0</v>
      </c>
      <c r="D13511" s="21" t="b">
        <f t="shared" si="844"/>
        <v>0</v>
      </c>
      <c r="E13511" s="14">
        <f t="shared" si="846"/>
        <v>57277</v>
      </c>
      <c r="F13511" s="3"/>
      <c r="G13511" s="5">
        <v>63039</v>
      </c>
    </row>
    <row r="13512" spans="2:7">
      <c r="B13512" s="24">
        <f t="shared" si="847"/>
        <v>57278</v>
      </c>
      <c r="C13512" s="8" t="b">
        <f t="shared" si="845"/>
        <v>0</v>
      </c>
      <c r="D13512" s="21" t="b">
        <f t="shared" si="844"/>
        <v>0</v>
      </c>
      <c r="E13512" s="14">
        <f t="shared" si="846"/>
        <v>57278</v>
      </c>
      <c r="F13512" s="3"/>
      <c r="G13512" s="5">
        <v>63040</v>
      </c>
    </row>
    <row r="13513" spans="2:7">
      <c r="B13513" s="24">
        <f t="shared" si="847"/>
        <v>57279</v>
      </c>
      <c r="C13513" s="8" t="b">
        <f t="shared" si="845"/>
        <v>0</v>
      </c>
      <c r="D13513" s="21" t="b">
        <f t="shared" si="844"/>
        <v>0</v>
      </c>
      <c r="E13513" s="14">
        <f t="shared" si="846"/>
        <v>57279</v>
      </c>
      <c r="F13513" s="3"/>
      <c r="G13513" s="5">
        <v>63041</v>
      </c>
    </row>
    <row r="13514" spans="2:7">
      <c r="B13514" s="24">
        <f t="shared" si="847"/>
        <v>57280</v>
      </c>
      <c r="C13514" s="8" t="b">
        <f t="shared" si="845"/>
        <v>0</v>
      </c>
      <c r="D13514" s="21" t="b">
        <f t="shared" si="844"/>
        <v>0</v>
      </c>
      <c r="E13514" s="14">
        <f t="shared" si="846"/>
        <v>57280</v>
      </c>
      <c r="F13514" s="3"/>
      <c r="G13514" s="5">
        <v>63044</v>
      </c>
    </row>
    <row r="13515" spans="2:7">
      <c r="B13515" s="24">
        <f t="shared" si="847"/>
        <v>57281</v>
      </c>
      <c r="C13515" s="8" t="b">
        <f t="shared" si="845"/>
        <v>1</v>
      </c>
      <c r="D13515" s="21" t="b">
        <f t="shared" si="844"/>
        <v>0</v>
      </c>
      <c r="E13515" s="14" t="b">
        <f t="shared" si="846"/>
        <v>0</v>
      </c>
      <c r="F13515" s="3"/>
      <c r="G13515" s="5">
        <v>63045</v>
      </c>
    </row>
    <row r="13516" spans="2:7">
      <c r="B13516" s="24">
        <f t="shared" si="847"/>
        <v>57282</v>
      </c>
      <c r="C13516" s="8" t="b">
        <f t="shared" si="845"/>
        <v>1</v>
      </c>
      <c r="D13516" s="21" t="b">
        <f t="shared" si="844"/>
        <v>0</v>
      </c>
      <c r="E13516" s="14" t="b">
        <f t="shared" si="846"/>
        <v>0</v>
      </c>
      <c r="F13516" s="3"/>
      <c r="G13516" s="5">
        <v>63046</v>
      </c>
    </row>
    <row r="13517" spans="2:7">
      <c r="B13517" s="24">
        <f t="shared" si="847"/>
        <v>57283</v>
      </c>
      <c r="C13517" s="8" t="b">
        <f t="shared" si="845"/>
        <v>0</v>
      </c>
      <c r="D13517" s="21" t="b">
        <f t="shared" si="844"/>
        <v>0</v>
      </c>
      <c r="E13517" s="14">
        <f t="shared" si="846"/>
        <v>57283</v>
      </c>
      <c r="F13517" s="3"/>
      <c r="G13517" s="5">
        <v>63047</v>
      </c>
    </row>
    <row r="13518" spans="2:7">
      <c r="B13518" s="24">
        <f t="shared" si="847"/>
        <v>57284</v>
      </c>
      <c r="C13518" s="8" t="b">
        <f t="shared" si="845"/>
        <v>0</v>
      </c>
      <c r="D13518" s="21" t="b">
        <f t="shared" si="844"/>
        <v>0</v>
      </c>
      <c r="E13518" s="14">
        <f t="shared" si="846"/>
        <v>57284</v>
      </c>
      <c r="F13518" s="3"/>
      <c r="G13518" s="5">
        <v>63048</v>
      </c>
    </row>
    <row r="13519" spans="2:7">
      <c r="B13519" s="24">
        <f t="shared" si="847"/>
        <v>57285</v>
      </c>
      <c r="C13519" s="8" t="b">
        <f t="shared" si="845"/>
        <v>0</v>
      </c>
      <c r="D13519" s="21" t="b">
        <f t="shared" si="844"/>
        <v>0</v>
      </c>
      <c r="E13519" s="14">
        <f t="shared" si="846"/>
        <v>57285</v>
      </c>
      <c r="F13519" s="3"/>
      <c r="G13519" s="5">
        <v>63051</v>
      </c>
    </row>
    <row r="13520" spans="2:7">
      <c r="B13520" s="24">
        <f t="shared" si="847"/>
        <v>57286</v>
      </c>
      <c r="C13520" s="8" t="b">
        <f t="shared" si="845"/>
        <v>0</v>
      </c>
      <c r="D13520" s="21" t="b">
        <f t="shared" si="844"/>
        <v>0</v>
      </c>
      <c r="E13520" s="14">
        <f t="shared" si="846"/>
        <v>57286</v>
      </c>
      <c r="F13520" s="3"/>
      <c r="G13520" s="5">
        <v>63052</v>
      </c>
    </row>
    <row r="13521" spans="2:7">
      <c r="B13521" s="24">
        <f t="shared" si="847"/>
        <v>57287</v>
      </c>
      <c r="C13521" s="8" t="b">
        <f t="shared" si="845"/>
        <v>0</v>
      </c>
      <c r="D13521" s="21" t="b">
        <f t="shared" si="844"/>
        <v>0</v>
      </c>
      <c r="E13521" s="14">
        <f t="shared" si="846"/>
        <v>57287</v>
      </c>
      <c r="F13521" s="3"/>
      <c r="G13521" s="5">
        <v>63053</v>
      </c>
    </row>
    <row r="13522" spans="2:7">
      <c r="B13522" s="24">
        <f t="shared" si="847"/>
        <v>57288</v>
      </c>
      <c r="C13522" s="8" t="b">
        <f t="shared" si="845"/>
        <v>1</v>
      </c>
      <c r="D13522" s="21" t="b">
        <f t="shared" si="844"/>
        <v>0</v>
      </c>
      <c r="E13522" s="14" t="b">
        <f t="shared" si="846"/>
        <v>0</v>
      </c>
      <c r="F13522" s="3"/>
      <c r="G13522" s="5">
        <v>63054</v>
      </c>
    </row>
    <row r="13523" spans="2:7">
      <c r="B13523" s="24">
        <f t="shared" si="847"/>
        <v>57289</v>
      </c>
      <c r="C13523" s="8" t="b">
        <f t="shared" si="845"/>
        <v>1</v>
      </c>
      <c r="D13523" s="21" t="b">
        <f t="shared" si="844"/>
        <v>0</v>
      </c>
      <c r="E13523" s="14" t="b">
        <f t="shared" si="846"/>
        <v>0</v>
      </c>
      <c r="F13523" s="3"/>
      <c r="G13523" s="5">
        <v>63055</v>
      </c>
    </row>
    <row r="13524" spans="2:7">
      <c r="B13524" s="24">
        <f t="shared" si="847"/>
        <v>57290</v>
      </c>
      <c r="C13524" s="8" t="b">
        <f t="shared" si="845"/>
        <v>0</v>
      </c>
      <c r="D13524" s="21" t="b">
        <f t="shared" si="844"/>
        <v>0</v>
      </c>
      <c r="E13524" s="14">
        <f t="shared" si="846"/>
        <v>57290</v>
      </c>
      <c r="F13524" s="3"/>
      <c r="G13524" s="5">
        <v>63058</v>
      </c>
    </row>
    <row r="13525" spans="2:7">
      <c r="B13525" s="24">
        <f t="shared" si="847"/>
        <v>57291</v>
      </c>
      <c r="C13525" s="8" t="b">
        <f t="shared" si="845"/>
        <v>0</v>
      </c>
      <c r="D13525" s="21" t="b">
        <f t="shared" si="844"/>
        <v>0</v>
      </c>
      <c r="E13525" s="14">
        <f t="shared" si="846"/>
        <v>57291</v>
      </c>
      <c r="F13525" s="3"/>
      <c r="G13525" s="5">
        <v>63059</v>
      </c>
    </row>
    <row r="13526" spans="2:7">
      <c r="B13526" s="24">
        <f t="shared" si="847"/>
        <v>57292</v>
      </c>
      <c r="C13526" s="8" t="b">
        <f t="shared" si="845"/>
        <v>0</v>
      </c>
      <c r="D13526" s="21" t="b">
        <f t="shared" si="844"/>
        <v>0</v>
      </c>
      <c r="E13526" s="14">
        <f t="shared" si="846"/>
        <v>57292</v>
      </c>
      <c r="F13526" s="3"/>
      <c r="G13526" s="5">
        <v>63060</v>
      </c>
    </row>
    <row r="13527" spans="2:7">
      <c r="B13527" s="24">
        <f t="shared" si="847"/>
        <v>57293</v>
      </c>
      <c r="C13527" s="8" t="b">
        <f t="shared" si="845"/>
        <v>0</v>
      </c>
      <c r="D13527" s="21" t="b">
        <f t="shared" si="844"/>
        <v>0</v>
      </c>
      <c r="E13527" s="14">
        <f t="shared" si="846"/>
        <v>57293</v>
      </c>
      <c r="F13527" s="3"/>
      <c r="G13527" s="5">
        <v>63061</v>
      </c>
    </row>
    <row r="13528" spans="2:7">
      <c r="B13528" s="24">
        <f t="shared" si="847"/>
        <v>57294</v>
      </c>
      <c r="C13528" s="8" t="b">
        <f t="shared" si="845"/>
        <v>0</v>
      </c>
      <c r="D13528" s="21" t="b">
        <f t="shared" si="844"/>
        <v>0</v>
      </c>
      <c r="E13528" s="14">
        <f t="shared" si="846"/>
        <v>57294</v>
      </c>
      <c r="F13528" s="3"/>
      <c r="G13528" s="5">
        <v>63062</v>
      </c>
    </row>
    <row r="13529" spans="2:7">
      <c r="B13529" s="24">
        <f t="shared" si="847"/>
        <v>57295</v>
      </c>
      <c r="C13529" s="8" t="b">
        <f t="shared" si="845"/>
        <v>1</v>
      </c>
      <c r="D13529" s="21" t="b">
        <f t="shared" si="844"/>
        <v>0</v>
      </c>
      <c r="E13529" s="14" t="b">
        <f t="shared" si="846"/>
        <v>0</v>
      </c>
      <c r="F13529" s="3"/>
      <c r="G13529" s="5">
        <v>63065</v>
      </c>
    </row>
    <row r="13530" spans="2:7">
      <c r="B13530" s="24">
        <f t="shared" si="847"/>
        <v>57296</v>
      </c>
      <c r="C13530" s="8" t="b">
        <f t="shared" si="845"/>
        <v>1</v>
      </c>
      <c r="D13530" s="21" t="b">
        <f t="shared" si="844"/>
        <v>0</v>
      </c>
      <c r="E13530" s="14" t="b">
        <f t="shared" si="846"/>
        <v>0</v>
      </c>
      <c r="F13530" s="3"/>
      <c r="G13530" s="5">
        <v>63066</v>
      </c>
    </row>
    <row r="13531" spans="2:7">
      <c r="B13531" s="24">
        <f t="shared" si="847"/>
        <v>57297</v>
      </c>
      <c r="C13531" s="8" t="b">
        <f t="shared" si="845"/>
        <v>0</v>
      </c>
      <c r="D13531" s="21" t="b">
        <f t="shared" si="844"/>
        <v>0</v>
      </c>
      <c r="E13531" s="14">
        <f t="shared" si="846"/>
        <v>57297</v>
      </c>
      <c r="F13531" s="3"/>
      <c r="G13531" s="5">
        <v>63067</v>
      </c>
    </row>
    <row r="13532" spans="2:7">
      <c r="B13532" s="24">
        <f t="shared" si="847"/>
        <v>57298</v>
      </c>
      <c r="C13532" s="8" t="b">
        <f t="shared" si="845"/>
        <v>0</v>
      </c>
      <c r="D13532" s="21" t="b">
        <f t="shared" si="844"/>
        <v>0</v>
      </c>
      <c r="E13532" s="14">
        <f t="shared" si="846"/>
        <v>57298</v>
      </c>
      <c r="F13532" s="3"/>
      <c r="G13532" s="5">
        <v>63068</v>
      </c>
    </row>
    <row r="13533" spans="2:7">
      <c r="B13533" s="24">
        <f t="shared" si="847"/>
        <v>57299</v>
      </c>
      <c r="C13533" s="8" t="b">
        <f t="shared" si="845"/>
        <v>0</v>
      </c>
      <c r="D13533" s="21" t="b">
        <f t="shared" si="844"/>
        <v>0</v>
      </c>
      <c r="E13533" s="14">
        <f t="shared" si="846"/>
        <v>57299</v>
      </c>
      <c r="F13533" s="3"/>
      <c r="G13533" s="5">
        <v>63069</v>
      </c>
    </row>
    <row r="13534" spans="2:7">
      <c r="B13534" s="24">
        <f t="shared" si="847"/>
        <v>57300</v>
      </c>
      <c r="C13534" s="8" t="b">
        <f t="shared" si="845"/>
        <v>0</v>
      </c>
      <c r="D13534" s="21" t="b">
        <f t="shared" si="844"/>
        <v>0</v>
      </c>
      <c r="E13534" s="14">
        <f t="shared" si="846"/>
        <v>57300</v>
      </c>
      <c r="F13534" s="3"/>
      <c r="G13534" s="5">
        <v>63072</v>
      </c>
    </row>
    <row r="13535" spans="2:7">
      <c r="B13535" s="24">
        <f t="shared" si="847"/>
        <v>57301</v>
      </c>
      <c r="C13535" s="8" t="b">
        <f t="shared" si="845"/>
        <v>0</v>
      </c>
      <c r="D13535" s="21" t="b">
        <f t="shared" si="844"/>
        <v>0</v>
      </c>
      <c r="E13535" s="14">
        <f t="shared" si="846"/>
        <v>57301</v>
      </c>
      <c r="F13535" s="3"/>
      <c r="G13535" s="5">
        <v>63073</v>
      </c>
    </row>
    <row r="13536" spans="2:7">
      <c r="B13536" s="24">
        <f t="shared" si="847"/>
        <v>57302</v>
      </c>
      <c r="C13536" s="8" t="b">
        <f t="shared" si="845"/>
        <v>1</v>
      </c>
      <c r="D13536" s="21" t="b">
        <f t="shared" si="844"/>
        <v>0</v>
      </c>
      <c r="E13536" s="14" t="b">
        <f t="shared" si="846"/>
        <v>0</v>
      </c>
      <c r="F13536" s="3"/>
      <c r="G13536" s="5">
        <v>63074</v>
      </c>
    </row>
    <row r="13537" spans="2:7">
      <c r="B13537" s="24">
        <f t="shared" si="847"/>
        <v>57303</v>
      </c>
      <c r="C13537" s="8" t="b">
        <f t="shared" si="845"/>
        <v>1</v>
      </c>
      <c r="D13537" s="21" t="b">
        <f t="shared" si="844"/>
        <v>0</v>
      </c>
      <c r="E13537" s="14" t="b">
        <f t="shared" si="846"/>
        <v>0</v>
      </c>
      <c r="F13537" s="3"/>
      <c r="G13537" s="5">
        <v>63075</v>
      </c>
    </row>
    <row r="13538" spans="2:7">
      <c r="B13538" s="24">
        <f t="shared" si="847"/>
        <v>57304</v>
      </c>
      <c r="C13538" s="8" t="b">
        <f t="shared" si="845"/>
        <v>0</v>
      </c>
      <c r="D13538" s="21" t="b">
        <f t="shared" si="844"/>
        <v>0</v>
      </c>
      <c r="E13538" s="14">
        <f t="shared" si="846"/>
        <v>57304</v>
      </c>
      <c r="F13538" s="3"/>
      <c r="G13538" s="5">
        <v>63076</v>
      </c>
    </row>
    <row r="13539" spans="2:7">
      <c r="B13539" s="24">
        <f t="shared" si="847"/>
        <v>57305</v>
      </c>
      <c r="C13539" s="8" t="b">
        <f t="shared" si="845"/>
        <v>0</v>
      </c>
      <c r="D13539" s="21" t="b">
        <f t="shared" si="844"/>
        <v>0</v>
      </c>
      <c r="E13539" s="14">
        <f t="shared" si="846"/>
        <v>57305</v>
      </c>
      <c r="F13539" s="3"/>
      <c r="G13539" s="5">
        <v>63079</v>
      </c>
    </row>
    <row r="13540" spans="2:7">
      <c r="B13540" s="24">
        <f t="shared" si="847"/>
        <v>57306</v>
      </c>
      <c r="C13540" s="8" t="b">
        <f t="shared" si="845"/>
        <v>0</v>
      </c>
      <c r="D13540" s="21" t="b">
        <f t="shared" si="844"/>
        <v>0</v>
      </c>
      <c r="E13540" s="14">
        <f t="shared" si="846"/>
        <v>57306</v>
      </c>
      <c r="F13540" s="3"/>
      <c r="G13540" s="5">
        <v>63080</v>
      </c>
    </row>
    <row r="13541" spans="2:7">
      <c r="B13541" s="24">
        <f t="shared" si="847"/>
        <v>57307</v>
      </c>
      <c r="C13541" s="8" t="b">
        <f t="shared" si="845"/>
        <v>0</v>
      </c>
      <c r="D13541" s="21" t="b">
        <f t="shared" si="844"/>
        <v>0</v>
      </c>
      <c r="E13541" s="14">
        <f t="shared" si="846"/>
        <v>57307</v>
      </c>
      <c r="F13541" s="3"/>
      <c r="G13541" s="5">
        <v>63081</v>
      </c>
    </row>
    <row r="13542" spans="2:7">
      <c r="B13542" s="24">
        <f t="shared" si="847"/>
        <v>57308</v>
      </c>
      <c r="C13542" s="8" t="b">
        <f t="shared" si="845"/>
        <v>0</v>
      </c>
      <c r="D13542" s="21" t="b">
        <f t="shared" si="844"/>
        <v>0</v>
      </c>
      <c r="E13542" s="14">
        <f t="shared" si="846"/>
        <v>57308</v>
      </c>
      <c r="F13542" s="3"/>
      <c r="G13542" s="5">
        <v>63082</v>
      </c>
    </row>
    <row r="13543" spans="2:7">
      <c r="B13543" s="24">
        <f t="shared" si="847"/>
        <v>57309</v>
      </c>
      <c r="C13543" s="8" t="b">
        <f t="shared" si="845"/>
        <v>1</v>
      </c>
      <c r="D13543" s="21" t="b">
        <f t="shared" si="844"/>
        <v>0</v>
      </c>
      <c r="E13543" s="14" t="b">
        <f t="shared" si="846"/>
        <v>0</v>
      </c>
      <c r="F13543" s="3"/>
      <c r="G13543" s="5">
        <v>63083</v>
      </c>
    </row>
    <row r="13544" spans="2:7">
      <c r="B13544" s="24">
        <f t="shared" si="847"/>
        <v>57310</v>
      </c>
      <c r="C13544" s="8" t="b">
        <f t="shared" si="845"/>
        <v>1</v>
      </c>
      <c r="D13544" s="21" t="b">
        <f t="shared" si="844"/>
        <v>0</v>
      </c>
      <c r="E13544" s="14" t="b">
        <f t="shared" si="846"/>
        <v>0</v>
      </c>
      <c r="F13544" s="3"/>
      <c r="G13544" s="5">
        <v>63086</v>
      </c>
    </row>
    <row r="13545" spans="2:7">
      <c r="B13545" s="24">
        <f t="shared" si="847"/>
        <v>57311</v>
      </c>
      <c r="C13545" s="8" t="b">
        <f t="shared" si="845"/>
        <v>0</v>
      </c>
      <c r="D13545" s="21" t="b">
        <f t="shared" si="844"/>
        <v>0</v>
      </c>
      <c r="E13545" s="14">
        <f t="shared" si="846"/>
        <v>57311</v>
      </c>
      <c r="F13545" s="3"/>
      <c r="G13545" s="5">
        <v>63087</v>
      </c>
    </row>
    <row r="13546" spans="2:7">
      <c r="B13546" s="24">
        <f t="shared" si="847"/>
        <v>57312</v>
      </c>
      <c r="C13546" s="8" t="b">
        <f t="shared" si="845"/>
        <v>0</v>
      </c>
      <c r="D13546" s="21" t="b">
        <f t="shared" si="844"/>
        <v>0</v>
      </c>
      <c r="E13546" s="14">
        <f t="shared" si="846"/>
        <v>57312</v>
      </c>
      <c r="F13546" s="3"/>
      <c r="G13546" s="5">
        <v>63088</v>
      </c>
    </row>
    <row r="13547" spans="2:7">
      <c r="B13547" s="24">
        <f t="shared" si="847"/>
        <v>57313</v>
      </c>
      <c r="C13547" s="8" t="b">
        <f t="shared" si="845"/>
        <v>0</v>
      </c>
      <c r="D13547" s="21" t="b">
        <f t="shared" si="844"/>
        <v>0</v>
      </c>
      <c r="E13547" s="14">
        <f t="shared" si="846"/>
        <v>57313</v>
      </c>
      <c r="F13547" s="3"/>
      <c r="G13547" s="5">
        <v>63089</v>
      </c>
    </row>
    <row r="13548" spans="2:7">
      <c r="B13548" s="24">
        <f t="shared" si="847"/>
        <v>57314</v>
      </c>
      <c r="C13548" s="8" t="b">
        <f t="shared" si="845"/>
        <v>0</v>
      </c>
      <c r="D13548" s="21" t="b">
        <f t="shared" si="844"/>
        <v>0</v>
      </c>
      <c r="E13548" s="14">
        <f t="shared" si="846"/>
        <v>57314</v>
      </c>
      <c r="F13548" s="3"/>
      <c r="G13548" s="5">
        <v>63090</v>
      </c>
    </row>
    <row r="13549" spans="2:7">
      <c r="B13549" s="24">
        <f t="shared" si="847"/>
        <v>57315</v>
      </c>
      <c r="C13549" s="8" t="b">
        <f t="shared" si="845"/>
        <v>0</v>
      </c>
      <c r="D13549" s="21" t="b">
        <f t="shared" si="844"/>
        <v>0</v>
      </c>
      <c r="E13549" s="14">
        <f t="shared" si="846"/>
        <v>57315</v>
      </c>
      <c r="F13549" s="3"/>
      <c r="G13549" s="5">
        <v>63093</v>
      </c>
    </row>
    <row r="13550" spans="2:7">
      <c r="B13550" s="24">
        <f t="shared" si="847"/>
        <v>57316</v>
      </c>
      <c r="C13550" s="8" t="b">
        <f t="shared" si="845"/>
        <v>1</v>
      </c>
      <c r="D13550" s="21" t="b">
        <f t="shared" si="844"/>
        <v>0</v>
      </c>
      <c r="E13550" s="14" t="b">
        <f t="shared" si="846"/>
        <v>0</v>
      </c>
      <c r="F13550" s="3"/>
      <c r="G13550" s="5">
        <v>63094</v>
      </c>
    </row>
    <row r="13551" spans="2:7">
      <c r="B13551" s="24">
        <f t="shared" si="847"/>
        <v>57317</v>
      </c>
      <c r="C13551" s="8" t="b">
        <f t="shared" si="845"/>
        <v>1</v>
      </c>
      <c r="D13551" s="21" t="b">
        <f t="shared" si="844"/>
        <v>0</v>
      </c>
      <c r="E13551" s="14" t="b">
        <f t="shared" si="846"/>
        <v>0</v>
      </c>
      <c r="F13551" s="3"/>
      <c r="G13551" s="5">
        <v>63095</v>
      </c>
    </row>
    <row r="13552" spans="2:7">
      <c r="B13552" s="24">
        <f t="shared" si="847"/>
        <v>57318</v>
      </c>
      <c r="C13552" s="8" t="b">
        <f t="shared" si="845"/>
        <v>0</v>
      </c>
      <c r="D13552" s="21" t="b">
        <f t="shared" si="844"/>
        <v>0</v>
      </c>
      <c r="E13552" s="14">
        <f t="shared" si="846"/>
        <v>57318</v>
      </c>
      <c r="F13552" s="3"/>
      <c r="G13552" s="5">
        <v>63096</v>
      </c>
    </row>
    <row r="13553" spans="2:7">
      <c r="B13553" s="24">
        <f t="shared" si="847"/>
        <v>57319</v>
      </c>
      <c r="C13553" s="8" t="b">
        <f t="shared" si="845"/>
        <v>0</v>
      </c>
      <c r="D13553" s="21" t="b">
        <f t="shared" si="844"/>
        <v>0</v>
      </c>
      <c r="E13553" s="14">
        <f t="shared" si="846"/>
        <v>57319</v>
      </c>
      <c r="F13553" s="3"/>
      <c r="G13553" s="5">
        <v>63097</v>
      </c>
    </row>
    <row r="13554" spans="2:7">
      <c r="B13554" s="24">
        <f t="shared" si="847"/>
        <v>57320</v>
      </c>
      <c r="C13554" s="8" t="b">
        <f t="shared" si="845"/>
        <v>0</v>
      </c>
      <c r="D13554" s="21" t="b">
        <f t="shared" si="844"/>
        <v>0</v>
      </c>
      <c r="E13554" s="14">
        <f t="shared" si="846"/>
        <v>57320</v>
      </c>
      <c r="F13554" s="3"/>
      <c r="G13554" s="5">
        <v>63100</v>
      </c>
    </row>
    <row r="13555" spans="2:7">
      <c r="B13555" s="24">
        <f t="shared" si="847"/>
        <v>57321</v>
      </c>
      <c r="C13555" s="8" t="b">
        <f t="shared" si="845"/>
        <v>0</v>
      </c>
      <c r="D13555" s="21" t="b">
        <f t="shared" si="844"/>
        <v>0</v>
      </c>
      <c r="E13555" s="14">
        <f t="shared" si="846"/>
        <v>57321</v>
      </c>
      <c r="F13555" s="3"/>
      <c r="G13555" s="5">
        <v>63101</v>
      </c>
    </row>
    <row r="13556" spans="2:7">
      <c r="B13556" s="24">
        <f t="shared" si="847"/>
        <v>57322</v>
      </c>
      <c r="C13556" s="8" t="b">
        <f t="shared" si="845"/>
        <v>0</v>
      </c>
      <c r="D13556" s="21" t="b">
        <f t="shared" si="844"/>
        <v>0</v>
      </c>
      <c r="E13556" s="14">
        <f t="shared" si="846"/>
        <v>57322</v>
      </c>
      <c r="F13556" s="3"/>
      <c r="G13556" s="5">
        <v>63102</v>
      </c>
    </row>
    <row r="13557" spans="2:7">
      <c r="B13557" s="24">
        <f t="shared" si="847"/>
        <v>57323</v>
      </c>
      <c r="C13557" s="8" t="b">
        <f t="shared" si="845"/>
        <v>1</v>
      </c>
      <c r="D13557" s="21" t="b">
        <f t="shared" si="844"/>
        <v>0</v>
      </c>
      <c r="E13557" s="14" t="b">
        <f t="shared" si="846"/>
        <v>0</v>
      </c>
      <c r="F13557" s="3"/>
      <c r="G13557" s="5">
        <v>63103</v>
      </c>
    </row>
    <row r="13558" spans="2:7">
      <c r="B13558" s="24">
        <f t="shared" si="847"/>
        <v>57324</v>
      </c>
      <c r="C13558" s="8" t="b">
        <f t="shared" si="845"/>
        <v>1</v>
      </c>
      <c r="D13558" s="21" t="b">
        <f t="shared" si="844"/>
        <v>0</v>
      </c>
      <c r="E13558" s="14" t="b">
        <f t="shared" si="846"/>
        <v>0</v>
      </c>
      <c r="F13558" s="3"/>
      <c r="G13558" s="5">
        <v>63104</v>
      </c>
    </row>
    <row r="13559" spans="2:7">
      <c r="B13559" s="24">
        <f t="shared" si="847"/>
        <v>57325</v>
      </c>
      <c r="C13559" s="8" t="b">
        <f t="shared" si="845"/>
        <v>0</v>
      </c>
      <c r="D13559" s="21" t="b">
        <f t="shared" si="844"/>
        <v>0</v>
      </c>
      <c r="E13559" s="14">
        <f t="shared" si="846"/>
        <v>57325</v>
      </c>
      <c r="F13559" s="3"/>
      <c r="G13559" s="5">
        <v>63107</v>
      </c>
    </row>
    <row r="13560" spans="2:7">
      <c r="B13560" s="24">
        <f t="shared" si="847"/>
        <v>57326</v>
      </c>
      <c r="C13560" s="8" t="b">
        <f t="shared" si="845"/>
        <v>0</v>
      </c>
      <c r="D13560" s="21" t="b">
        <f t="shared" si="844"/>
        <v>0</v>
      </c>
      <c r="E13560" s="14">
        <f t="shared" si="846"/>
        <v>57326</v>
      </c>
      <c r="F13560" s="3"/>
      <c r="G13560" s="5">
        <v>63108</v>
      </c>
    </row>
    <row r="13561" spans="2:7">
      <c r="B13561" s="24">
        <f t="shared" si="847"/>
        <v>57327</v>
      </c>
      <c r="C13561" s="8" t="b">
        <f t="shared" si="845"/>
        <v>0</v>
      </c>
      <c r="D13561" s="21" t="b">
        <f t="shared" si="844"/>
        <v>0</v>
      </c>
      <c r="E13561" s="14">
        <f t="shared" si="846"/>
        <v>57327</v>
      </c>
      <c r="F13561" s="3"/>
      <c r="G13561" s="5">
        <v>63109</v>
      </c>
    </row>
    <row r="13562" spans="2:7">
      <c r="B13562" s="24">
        <f t="shared" si="847"/>
        <v>57328</v>
      </c>
      <c r="C13562" s="8" t="b">
        <f t="shared" si="845"/>
        <v>0</v>
      </c>
      <c r="D13562" s="21" t="b">
        <f t="shared" si="844"/>
        <v>0</v>
      </c>
      <c r="E13562" s="14">
        <f t="shared" si="846"/>
        <v>57328</v>
      </c>
      <c r="F13562" s="3"/>
      <c r="G13562" s="5">
        <v>63110</v>
      </c>
    </row>
    <row r="13563" spans="2:7">
      <c r="B13563" s="24">
        <f t="shared" si="847"/>
        <v>57329</v>
      </c>
      <c r="C13563" s="8" t="b">
        <f t="shared" si="845"/>
        <v>0</v>
      </c>
      <c r="D13563" s="21" t="b">
        <f t="shared" si="844"/>
        <v>0</v>
      </c>
      <c r="E13563" s="14">
        <f t="shared" si="846"/>
        <v>57329</v>
      </c>
      <c r="F13563" s="3"/>
      <c r="G13563" s="5">
        <v>63111</v>
      </c>
    </row>
    <row r="13564" spans="2:7">
      <c r="B13564" s="24">
        <f t="shared" si="847"/>
        <v>57330</v>
      </c>
      <c r="C13564" s="8" t="b">
        <f t="shared" si="845"/>
        <v>1</v>
      </c>
      <c r="D13564" s="21" t="b">
        <f t="shared" si="844"/>
        <v>0</v>
      </c>
      <c r="E13564" s="14" t="b">
        <f t="shared" si="846"/>
        <v>0</v>
      </c>
      <c r="F13564" s="3"/>
      <c r="G13564" s="5">
        <v>63114</v>
      </c>
    </row>
    <row r="13565" spans="2:7">
      <c r="B13565" s="24">
        <f t="shared" si="847"/>
        <v>57331</v>
      </c>
      <c r="C13565" s="8" t="b">
        <f t="shared" si="845"/>
        <v>1</v>
      </c>
      <c r="D13565" s="21" t="b">
        <f t="shared" si="844"/>
        <v>0</v>
      </c>
      <c r="E13565" s="14" t="b">
        <f t="shared" si="846"/>
        <v>0</v>
      </c>
      <c r="F13565" s="3"/>
      <c r="G13565" s="5">
        <v>63115</v>
      </c>
    </row>
    <row r="13566" spans="2:7">
      <c r="B13566" s="24">
        <f t="shared" si="847"/>
        <v>57332</v>
      </c>
      <c r="C13566" s="8" t="b">
        <f t="shared" si="845"/>
        <v>0</v>
      </c>
      <c r="D13566" s="21" t="b">
        <f t="shared" si="844"/>
        <v>0</v>
      </c>
      <c r="E13566" s="14">
        <f t="shared" si="846"/>
        <v>57332</v>
      </c>
      <c r="F13566" s="3"/>
      <c r="G13566" s="5">
        <v>63116</v>
      </c>
    </row>
    <row r="13567" spans="2:7">
      <c r="B13567" s="24">
        <f t="shared" si="847"/>
        <v>57333</v>
      </c>
      <c r="C13567" s="8" t="b">
        <f t="shared" si="845"/>
        <v>0</v>
      </c>
      <c r="D13567" s="21" t="b">
        <f t="shared" si="844"/>
        <v>0</v>
      </c>
      <c r="E13567" s="14">
        <f t="shared" si="846"/>
        <v>57333</v>
      </c>
      <c r="F13567" s="3"/>
      <c r="G13567" s="5">
        <v>63117</v>
      </c>
    </row>
    <row r="13568" spans="2:7">
      <c r="B13568" s="24">
        <f t="shared" si="847"/>
        <v>57334</v>
      </c>
      <c r="C13568" s="8" t="b">
        <f t="shared" si="845"/>
        <v>0</v>
      </c>
      <c r="D13568" s="21" t="b">
        <f t="shared" si="844"/>
        <v>0</v>
      </c>
      <c r="E13568" s="14">
        <f t="shared" si="846"/>
        <v>57334</v>
      </c>
      <c r="F13568" s="3"/>
      <c r="G13568" s="5">
        <v>63118</v>
      </c>
    </row>
    <row r="13569" spans="2:7">
      <c r="B13569" s="24">
        <f t="shared" si="847"/>
        <v>57335</v>
      </c>
      <c r="C13569" s="8" t="b">
        <f t="shared" si="845"/>
        <v>0</v>
      </c>
      <c r="D13569" s="21" t="b">
        <f t="shared" si="844"/>
        <v>0</v>
      </c>
      <c r="E13569" s="14">
        <f t="shared" si="846"/>
        <v>57335</v>
      </c>
      <c r="F13569" s="3"/>
      <c r="G13569" s="5">
        <v>63121</v>
      </c>
    </row>
    <row r="13570" spans="2:7">
      <c r="B13570" s="24">
        <f t="shared" si="847"/>
        <v>57336</v>
      </c>
      <c r="C13570" s="8" t="b">
        <f t="shared" si="845"/>
        <v>0</v>
      </c>
      <c r="D13570" s="21" t="b">
        <f t="shared" si="844"/>
        <v>0</v>
      </c>
      <c r="E13570" s="14">
        <f t="shared" si="846"/>
        <v>57336</v>
      </c>
      <c r="F13570" s="3"/>
      <c r="G13570" s="5">
        <v>63122</v>
      </c>
    </row>
    <row r="13571" spans="2:7">
      <c r="B13571" s="24">
        <f t="shared" si="847"/>
        <v>57337</v>
      </c>
      <c r="C13571" s="8" t="b">
        <f t="shared" si="845"/>
        <v>1</v>
      </c>
      <c r="D13571" s="21" t="b">
        <f t="shared" ref="D13571:D13634" si="848">IF(TYPE(VLOOKUP(B13571,Holidays,1,0))&lt;&gt;1,FALSE,TRUE)</f>
        <v>0</v>
      </c>
      <c r="E13571" s="14" t="b">
        <f t="shared" si="846"/>
        <v>0</v>
      </c>
      <c r="F13571" s="3"/>
      <c r="G13571" s="5">
        <v>63123</v>
      </c>
    </row>
    <row r="13572" spans="2:7">
      <c r="B13572" s="24">
        <f t="shared" si="847"/>
        <v>57338</v>
      </c>
      <c r="C13572" s="8" t="b">
        <f t="shared" ref="C13572:C13635" si="849">IF(WEEKDAY(B13572,2)&gt;5,TRUE)</f>
        <v>1</v>
      </c>
      <c r="D13572" s="21" t="b">
        <f t="shared" si="848"/>
        <v>0</v>
      </c>
      <c r="E13572" s="14" t="b">
        <f t="shared" ref="E13572:E13635" si="850">IF(OR(C13572,D13572),FALSE,B13572)</f>
        <v>0</v>
      </c>
      <c r="F13572" s="3"/>
      <c r="G13572" s="5">
        <v>63124</v>
      </c>
    </row>
    <row r="13573" spans="2:7">
      <c r="B13573" s="24">
        <f t="shared" ref="B13573:B13636" si="851">B13572+1</f>
        <v>57339</v>
      </c>
      <c r="C13573" s="8" t="b">
        <f t="shared" si="849"/>
        <v>0</v>
      </c>
      <c r="D13573" s="21" t="b">
        <f t="shared" si="848"/>
        <v>1</v>
      </c>
      <c r="E13573" s="14" t="b">
        <f t="shared" si="850"/>
        <v>0</v>
      </c>
      <c r="F13573" s="3"/>
      <c r="G13573" s="5">
        <v>63125</v>
      </c>
    </row>
    <row r="13574" spans="2:7">
      <c r="B13574" s="24">
        <f t="shared" si="851"/>
        <v>57340</v>
      </c>
      <c r="C13574" s="8" t="b">
        <f t="shared" si="849"/>
        <v>0</v>
      </c>
      <c r="D13574" s="21" t="b">
        <f t="shared" si="848"/>
        <v>1</v>
      </c>
      <c r="E13574" s="14" t="b">
        <f t="shared" si="850"/>
        <v>0</v>
      </c>
      <c r="F13574" s="3"/>
      <c r="G13574" s="5">
        <v>63128</v>
      </c>
    </row>
    <row r="13575" spans="2:7">
      <c r="B13575" s="24">
        <f t="shared" si="851"/>
        <v>57341</v>
      </c>
      <c r="C13575" s="8" t="b">
        <f t="shared" si="849"/>
        <v>0</v>
      </c>
      <c r="D13575" s="21" t="b">
        <f t="shared" si="848"/>
        <v>0</v>
      </c>
      <c r="E13575" s="14">
        <f t="shared" si="850"/>
        <v>57341</v>
      </c>
      <c r="F13575" s="3"/>
      <c r="G13575" s="5">
        <v>63129</v>
      </c>
    </row>
    <row r="13576" spans="2:7">
      <c r="B13576" s="24">
        <f t="shared" si="851"/>
        <v>57342</v>
      </c>
      <c r="C13576" s="8" t="b">
        <f t="shared" si="849"/>
        <v>0</v>
      </c>
      <c r="D13576" s="21" t="b">
        <f t="shared" si="848"/>
        <v>0</v>
      </c>
      <c r="E13576" s="14">
        <f t="shared" si="850"/>
        <v>57342</v>
      </c>
      <c r="F13576" s="3"/>
      <c r="G13576" s="5">
        <v>63130</v>
      </c>
    </row>
    <row r="13577" spans="2:7">
      <c r="B13577" s="24">
        <f t="shared" si="851"/>
        <v>57343</v>
      </c>
      <c r="C13577" s="8" t="b">
        <f t="shared" si="849"/>
        <v>0</v>
      </c>
      <c r="D13577" s="21" t="b">
        <f t="shared" si="848"/>
        <v>0</v>
      </c>
      <c r="E13577" s="14">
        <f t="shared" si="850"/>
        <v>57343</v>
      </c>
      <c r="F13577" s="3"/>
      <c r="G13577" s="5">
        <v>63131</v>
      </c>
    </row>
    <row r="13578" spans="2:7">
      <c r="B13578" s="24">
        <f t="shared" si="851"/>
        <v>57344</v>
      </c>
      <c r="C13578" s="8" t="b">
        <f t="shared" si="849"/>
        <v>1</v>
      </c>
      <c r="D13578" s="21" t="b">
        <f t="shared" si="848"/>
        <v>0</v>
      </c>
      <c r="E13578" s="14" t="b">
        <f t="shared" si="850"/>
        <v>0</v>
      </c>
      <c r="F13578" s="3"/>
      <c r="G13578" s="5">
        <v>63132</v>
      </c>
    </row>
    <row r="13579" spans="2:7">
      <c r="B13579" s="24">
        <f t="shared" si="851"/>
        <v>57345</v>
      </c>
      <c r="C13579" s="8" t="b">
        <f t="shared" si="849"/>
        <v>1</v>
      </c>
      <c r="D13579" s="21" t="b">
        <f t="shared" si="848"/>
        <v>0</v>
      </c>
      <c r="E13579" s="14" t="b">
        <f t="shared" si="850"/>
        <v>0</v>
      </c>
      <c r="F13579" s="3"/>
      <c r="G13579" s="5">
        <v>63135</v>
      </c>
    </row>
    <row r="13580" spans="2:7">
      <c r="B13580" s="24">
        <f t="shared" si="851"/>
        <v>57346</v>
      </c>
      <c r="C13580" s="8" t="b">
        <f t="shared" si="849"/>
        <v>0</v>
      </c>
      <c r="D13580" s="21" t="b">
        <f t="shared" si="848"/>
        <v>1</v>
      </c>
      <c r="E13580" s="14" t="b">
        <f t="shared" si="850"/>
        <v>0</v>
      </c>
      <c r="F13580" s="3"/>
      <c r="G13580" s="5">
        <v>63136</v>
      </c>
    </row>
    <row r="13581" spans="2:7">
      <c r="B13581" s="24">
        <f t="shared" si="851"/>
        <v>57347</v>
      </c>
      <c r="C13581" s="8" t="b">
        <f t="shared" si="849"/>
        <v>0</v>
      </c>
      <c r="D13581" s="21" t="b">
        <f t="shared" si="848"/>
        <v>0</v>
      </c>
      <c r="E13581" s="14">
        <f t="shared" si="850"/>
        <v>57347</v>
      </c>
      <c r="F13581" s="3"/>
      <c r="G13581" s="5">
        <v>63137</v>
      </c>
    </row>
    <row r="13582" spans="2:7">
      <c r="B13582" s="24">
        <f t="shared" si="851"/>
        <v>57348</v>
      </c>
      <c r="C13582" s="8" t="b">
        <f t="shared" si="849"/>
        <v>0</v>
      </c>
      <c r="D13582" s="21" t="b">
        <f t="shared" si="848"/>
        <v>0</v>
      </c>
      <c r="E13582" s="14">
        <f t="shared" si="850"/>
        <v>57348</v>
      </c>
      <c r="F13582" s="3"/>
      <c r="G13582" s="5">
        <v>63138</v>
      </c>
    </row>
    <row r="13583" spans="2:7">
      <c r="B13583" s="24">
        <f t="shared" si="851"/>
        <v>57349</v>
      </c>
      <c r="C13583" s="8" t="b">
        <f t="shared" si="849"/>
        <v>0</v>
      </c>
      <c r="D13583" s="21" t="b">
        <f t="shared" si="848"/>
        <v>0</v>
      </c>
      <c r="E13583" s="14">
        <f t="shared" si="850"/>
        <v>57349</v>
      </c>
      <c r="F13583" s="3"/>
      <c r="G13583" s="5">
        <v>63139</v>
      </c>
    </row>
    <row r="13584" spans="2:7">
      <c r="B13584" s="24">
        <f t="shared" si="851"/>
        <v>57350</v>
      </c>
      <c r="C13584" s="8" t="b">
        <f t="shared" si="849"/>
        <v>0</v>
      </c>
      <c r="D13584" s="21" t="b">
        <f t="shared" si="848"/>
        <v>0</v>
      </c>
      <c r="E13584" s="14">
        <f t="shared" si="850"/>
        <v>57350</v>
      </c>
      <c r="F13584" s="3"/>
      <c r="G13584" s="5">
        <v>63142</v>
      </c>
    </row>
    <row r="13585" spans="2:7">
      <c r="B13585" s="24">
        <f t="shared" si="851"/>
        <v>57351</v>
      </c>
      <c r="C13585" s="8" t="b">
        <f t="shared" si="849"/>
        <v>1</v>
      </c>
      <c r="D13585" s="21" t="b">
        <f t="shared" si="848"/>
        <v>0</v>
      </c>
      <c r="E13585" s="14" t="b">
        <f t="shared" si="850"/>
        <v>0</v>
      </c>
      <c r="F13585" s="3"/>
      <c r="G13585" s="5">
        <v>63143</v>
      </c>
    </row>
    <row r="13586" spans="2:7">
      <c r="B13586" s="24">
        <f t="shared" si="851"/>
        <v>57352</v>
      </c>
      <c r="C13586" s="8" t="b">
        <f t="shared" si="849"/>
        <v>1</v>
      </c>
      <c r="D13586" s="21" t="b">
        <f t="shared" si="848"/>
        <v>0</v>
      </c>
      <c r="E13586" s="14" t="b">
        <f t="shared" si="850"/>
        <v>0</v>
      </c>
      <c r="F13586" s="3"/>
      <c r="G13586" s="5">
        <v>63144</v>
      </c>
    </row>
    <row r="13587" spans="2:7">
      <c r="B13587" s="24">
        <f t="shared" si="851"/>
        <v>57353</v>
      </c>
      <c r="C13587" s="8" t="b">
        <f t="shared" si="849"/>
        <v>0</v>
      </c>
      <c r="D13587" s="21" t="b">
        <f t="shared" si="848"/>
        <v>0</v>
      </c>
      <c r="E13587" s="14">
        <f t="shared" si="850"/>
        <v>57353</v>
      </c>
      <c r="F13587" s="3"/>
      <c r="G13587" s="5">
        <v>63145</v>
      </c>
    </row>
    <row r="13588" spans="2:7">
      <c r="B13588" s="24">
        <f t="shared" si="851"/>
        <v>57354</v>
      </c>
      <c r="C13588" s="8" t="b">
        <f t="shared" si="849"/>
        <v>0</v>
      </c>
      <c r="D13588" s="21" t="b">
        <f t="shared" si="848"/>
        <v>0</v>
      </c>
      <c r="E13588" s="14">
        <f t="shared" si="850"/>
        <v>57354</v>
      </c>
      <c r="F13588" s="3"/>
      <c r="G13588" s="5">
        <v>63146</v>
      </c>
    </row>
    <row r="13589" spans="2:7">
      <c r="B13589" s="24">
        <f t="shared" si="851"/>
        <v>57355</v>
      </c>
      <c r="C13589" s="8" t="b">
        <f t="shared" si="849"/>
        <v>0</v>
      </c>
      <c r="D13589" s="21" t="b">
        <f t="shared" si="848"/>
        <v>0</v>
      </c>
      <c r="E13589" s="14">
        <f t="shared" si="850"/>
        <v>57355</v>
      </c>
      <c r="F13589" s="3"/>
      <c r="G13589" s="5">
        <v>63149</v>
      </c>
    </row>
    <row r="13590" spans="2:7">
      <c r="B13590" s="24">
        <f t="shared" si="851"/>
        <v>57356</v>
      </c>
      <c r="C13590" s="8" t="b">
        <f t="shared" si="849"/>
        <v>0</v>
      </c>
      <c r="D13590" s="21" t="b">
        <f t="shared" si="848"/>
        <v>0</v>
      </c>
      <c r="E13590" s="14">
        <f t="shared" si="850"/>
        <v>57356</v>
      </c>
      <c r="F13590" s="3"/>
      <c r="G13590" s="5">
        <v>63150</v>
      </c>
    </row>
    <row r="13591" spans="2:7">
      <c r="B13591" s="24">
        <f t="shared" si="851"/>
        <v>57357</v>
      </c>
      <c r="C13591" s="8" t="b">
        <f t="shared" si="849"/>
        <v>0</v>
      </c>
      <c r="D13591" s="21" t="b">
        <f t="shared" si="848"/>
        <v>0</v>
      </c>
      <c r="E13591" s="14">
        <f t="shared" si="850"/>
        <v>57357</v>
      </c>
      <c r="F13591" s="3"/>
      <c r="G13591" s="5">
        <v>63151</v>
      </c>
    </row>
    <row r="13592" spans="2:7">
      <c r="B13592" s="24">
        <f t="shared" si="851"/>
        <v>57358</v>
      </c>
      <c r="C13592" s="8" t="b">
        <f t="shared" si="849"/>
        <v>1</v>
      </c>
      <c r="D13592" s="21" t="b">
        <f t="shared" si="848"/>
        <v>0</v>
      </c>
      <c r="E13592" s="14" t="b">
        <f t="shared" si="850"/>
        <v>0</v>
      </c>
      <c r="F13592" s="3"/>
      <c r="G13592" s="5">
        <v>63152</v>
      </c>
    </row>
    <row r="13593" spans="2:7">
      <c r="B13593" s="24">
        <f t="shared" si="851"/>
        <v>57359</v>
      </c>
      <c r="C13593" s="8" t="b">
        <f t="shared" si="849"/>
        <v>1</v>
      </c>
      <c r="D13593" s="21" t="b">
        <f t="shared" si="848"/>
        <v>0</v>
      </c>
      <c r="E13593" s="14" t="b">
        <f t="shared" si="850"/>
        <v>0</v>
      </c>
      <c r="F13593" s="3"/>
      <c r="G13593" s="5">
        <v>63153</v>
      </c>
    </row>
    <row r="13594" spans="2:7">
      <c r="B13594" s="24">
        <f t="shared" si="851"/>
        <v>57360</v>
      </c>
      <c r="C13594" s="8" t="b">
        <f t="shared" si="849"/>
        <v>0</v>
      </c>
      <c r="D13594" s="21" t="b">
        <f t="shared" si="848"/>
        <v>0</v>
      </c>
      <c r="E13594" s="14">
        <f t="shared" si="850"/>
        <v>57360</v>
      </c>
      <c r="F13594" s="3"/>
      <c r="G13594" s="5">
        <v>63156</v>
      </c>
    </row>
    <row r="13595" spans="2:7">
      <c r="B13595" s="24">
        <f t="shared" si="851"/>
        <v>57361</v>
      </c>
      <c r="C13595" s="8" t="b">
        <f t="shared" si="849"/>
        <v>0</v>
      </c>
      <c r="D13595" s="21" t="b">
        <f t="shared" si="848"/>
        <v>0</v>
      </c>
      <c r="E13595" s="14">
        <f t="shared" si="850"/>
        <v>57361</v>
      </c>
      <c r="F13595" s="3"/>
      <c r="G13595" s="5">
        <v>63157</v>
      </c>
    </row>
    <row r="13596" spans="2:7">
      <c r="B13596" s="24">
        <f t="shared" si="851"/>
        <v>57362</v>
      </c>
      <c r="C13596" s="8" t="b">
        <f t="shared" si="849"/>
        <v>0</v>
      </c>
      <c r="D13596" s="21" t="b">
        <f t="shared" si="848"/>
        <v>0</v>
      </c>
      <c r="E13596" s="14">
        <f t="shared" si="850"/>
        <v>57362</v>
      </c>
      <c r="F13596" s="3"/>
      <c r="G13596" s="5">
        <v>63158</v>
      </c>
    </row>
    <row r="13597" spans="2:7">
      <c r="B13597" s="24">
        <f t="shared" si="851"/>
        <v>57363</v>
      </c>
      <c r="C13597" s="8" t="b">
        <f t="shared" si="849"/>
        <v>0</v>
      </c>
      <c r="D13597" s="21" t="b">
        <f t="shared" si="848"/>
        <v>0</v>
      </c>
      <c r="E13597" s="14">
        <f t="shared" si="850"/>
        <v>57363</v>
      </c>
      <c r="F13597" s="3"/>
      <c r="G13597" s="5">
        <v>63159</v>
      </c>
    </row>
    <row r="13598" spans="2:7">
      <c r="B13598" s="24">
        <f t="shared" si="851"/>
        <v>57364</v>
      </c>
      <c r="C13598" s="8" t="b">
        <f t="shared" si="849"/>
        <v>0</v>
      </c>
      <c r="D13598" s="21" t="b">
        <f t="shared" si="848"/>
        <v>0</v>
      </c>
      <c r="E13598" s="14">
        <f t="shared" si="850"/>
        <v>57364</v>
      </c>
      <c r="F13598" s="3"/>
      <c r="G13598" s="5">
        <v>63160</v>
      </c>
    </row>
    <row r="13599" spans="2:7">
      <c r="B13599" s="24">
        <f t="shared" si="851"/>
        <v>57365</v>
      </c>
      <c r="C13599" s="8" t="b">
        <f t="shared" si="849"/>
        <v>1</v>
      </c>
      <c r="D13599" s="21" t="b">
        <f t="shared" si="848"/>
        <v>0</v>
      </c>
      <c r="E13599" s="14" t="b">
        <f t="shared" si="850"/>
        <v>0</v>
      </c>
      <c r="F13599" s="3"/>
      <c r="G13599" s="5">
        <v>63163</v>
      </c>
    </row>
    <row r="13600" spans="2:7">
      <c r="B13600" s="24">
        <f t="shared" si="851"/>
        <v>57366</v>
      </c>
      <c r="C13600" s="8" t="b">
        <f t="shared" si="849"/>
        <v>1</v>
      </c>
      <c r="D13600" s="21" t="b">
        <f t="shared" si="848"/>
        <v>0</v>
      </c>
      <c r="E13600" s="14" t="b">
        <f t="shared" si="850"/>
        <v>0</v>
      </c>
      <c r="F13600" s="3"/>
      <c r="G13600" s="5">
        <v>63164</v>
      </c>
    </row>
    <row r="13601" spans="2:7">
      <c r="B13601" s="24">
        <f t="shared" si="851"/>
        <v>57367</v>
      </c>
      <c r="C13601" s="8" t="b">
        <f t="shared" si="849"/>
        <v>0</v>
      </c>
      <c r="D13601" s="21" t="b">
        <f t="shared" si="848"/>
        <v>0</v>
      </c>
      <c r="E13601" s="14">
        <f t="shared" si="850"/>
        <v>57367</v>
      </c>
      <c r="F13601" s="3"/>
      <c r="G13601" s="5">
        <v>63165</v>
      </c>
    </row>
    <row r="13602" spans="2:7">
      <c r="B13602" s="24">
        <f t="shared" si="851"/>
        <v>57368</v>
      </c>
      <c r="C13602" s="8" t="b">
        <f t="shared" si="849"/>
        <v>0</v>
      </c>
      <c r="D13602" s="21" t="b">
        <f t="shared" si="848"/>
        <v>0</v>
      </c>
      <c r="E13602" s="14">
        <f t="shared" si="850"/>
        <v>57368</v>
      </c>
      <c r="F13602" s="3"/>
      <c r="G13602" s="5">
        <v>63166</v>
      </c>
    </row>
    <row r="13603" spans="2:7">
      <c r="B13603" s="24">
        <f t="shared" si="851"/>
        <v>57369</v>
      </c>
      <c r="C13603" s="8" t="b">
        <f t="shared" si="849"/>
        <v>0</v>
      </c>
      <c r="D13603" s="21" t="b">
        <f t="shared" si="848"/>
        <v>0</v>
      </c>
      <c r="E13603" s="14">
        <f t="shared" si="850"/>
        <v>57369</v>
      </c>
      <c r="F13603" s="3"/>
      <c r="G13603" s="5">
        <v>63167</v>
      </c>
    </row>
    <row r="13604" spans="2:7">
      <c r="B13604" s="24">
        <f t="shared" si="851"/>
        <v>57370</v>
      </c>
      <c r="C13604" s="8" t="b">
        <f t="shared" si="849"/>
        <v>0</v>
      </c>
      <c r="D13604" s="21" t="b">
        <f t="shared" si="848"/>
        <v>0</v>
      </c>
      <c r="E13604" s="14">
        <f t="shared" si="850"/>
        <v>57370</v>
      </c>
      <c r="F13604" s="3"/>
      <c r="G13604" s="5">
        <v>63170</v>
      </c>
    </row>
    <row r="13605" spans="2:7">
      <c r="B13605" s="24">
        <f t="shared" si="851"/>
        <v>57371</v>
      </c>
      <c r="C13605" s="8" t="b">
        <f t="shared" si="849"/>
        <v>0</v>
      </c>
      <c r="D13605" s="21" t="b">
        <f t="shared" si="848"/>
        <v>0</v>
      </c>
      <c r="E13605" s="14">
        <f t="shared" si="850"/>
        <v>57371</v>
      </c>
      <c r="F13605" s="3"/>
      <c r="G13605" s="5">
        <v>63171</v>
      </c>
    </row>
    <row r="13606" spans="2:7">
      <c r="B13606" s="24">
        <f t="shared" si="851"/>
        <v>57372</v>
      </c>
      <c r="C13606" s="8" t="b">
        <f t="shared" si="849"/>
        <v>1</v>
      </c>
      <c r="D13606" s="21" t="b">
        <f t="shared" si="848"/>
        <v>0</v>
      </c>
      <c r="E13606" s="14" t="b">
        <f t="shared" si="850"/>
        <v>0</v>
      </c>
      <c r="F13606" s="3"/>
      <c r="G13606" s="5">
        <v>63172</v>
      </c>
    </row>
    <row r="13607" spans="2:7">
      <c r="B13607" s="24">
        <f t="shared" si="851"/>
        <v>57373</v>
      </c>
      <c r="C13607" s="8" t="b">
        <f t="shared" si="849"/>
        <v>1</v>
      </c>
      <c r="D13607" s="21" t="b">
        <f t="shared" si="848"/>
        <v>0</v>
      </c>
      <c r="E13607" s="14" t="b">
        <f t="shared" si="850"/>
        <v>0</v>
      </c>
      <c r="F13607" s="3"/>
      <c r="G13607" s="5">
        <v>63173</v>
      </c>
    </row>
    <row r="13608" spans="2:7">
      <c r="B13608" s="24">
        <f t="shared" si="851"/>
        <v>57374</v>
      </c>
      <c r="C13608" s="8" t="b">
        <f t="shared" si="849"/>
        <v>0</v>
      </c>
      <c r="D13608" s="21" t="b">
        <f t="shared" si="848"/>
        <v>0</v>
      </c>
      <c r="E13608" s="14">
        <f t="shared" si="850"/>
        <v>57374</v>
      </c>
      <c r="F13608" s="3"/>
      <c r="G13608" s="5">
        <v>63174</v>
      </c>
    </row>
    <row r="13609" spans="2:7">
      <c r="B13609" s="24">
        <f t="shared" si="851"/>
        <v>57375</v>
      </c>
      <c r="C13609" s="8" t="b">
        <f t="shared" si="849"/>
        <v>0</v>
      </c>
      <c r="D13609" s="21" t="b">
        <f t="shared" si="848"/>
        <v>0</v>
      </c>
      <c r="E13609" s="14">
        <f t="shared" si="850"/>
        <v>57375</v>
      </c>
      <c r="F13609" s="3"/>
      <c r="G13609" s="5">
        <v>63177</v>
      </c>
    </row>
    <row r="13610" spans="2:7">
      <c r="B13610" s="24">
        <f t="shared" si="851"/>
        <v>57376</v>
      </c>
      <c r="C13610" s="8" t="b">
        <f t="shared" si="849"/>
        <v>0</v>
      </c>
      <c r="D13610" s="21" t="b">
        <f t="shared" si="848"/>
        <v>0</v>
      </c>
      <c r="E13610" s="14">
        <f t="shared" si="850"/>
        <v>57376</v>
      </c>
      <c r="F13610" s="3"/>
      <c r="G13610" s="5">
        <v>63178</v>
      </c>
    </row>
    <row r="13611" spans="2:7">
      <c r="B13611" s="24">
        <f t="shared" si="851"/>
        <v>57377</v>
      </c>
      <c r="C13611" s="8" t="b">
        <f t="shared" si="849"/>
        <v>0</v>
      </c>
      <c r="D13611" s="21" t="b">
        <f t="shared" si="848"/>
        <v>0</v>
      </c>
      <c r="E13611" s="14">
        <f t="shared" si="850"/>
        <v>57377</v>
      </c>
      <c r="F13611" s="3"/>
      <c r="G13611" s="5">
        <v>63179</v>
      </c>
    </row>
    <row r="13612" spans="2:7">
      <c r="B13612" s="24">
        <f t="shared" si="851"/>
        <v>57378</v>
      </c>
      <c r="C13612" s="8" t="b">
        <f t="shared" si="849"/>
        <v>0</v>
      </c>
      <c r="D13612" s="21" t="b">
        <f t="shared" si="848"/>
        <v>0</v>
      </c>
      <c r="E13612" s="14">
        <f t="shared" si="850"/>
        <v>57378</v>
      </c>
      <c r="F13612" s="3"/>
      <c r="G13612" s="5">
        <v>63180</v>
      </c>
    </row>
    <row r="13613" spans="2:7">
      <c r="B13613" s="24">
        <f t="shared" si="851"/>
        <v>57379</v>
      </c>
      <c r="C13613" s="8" t="b">
        <f t="shared" si="849"/>
        <v>1</v>
      </c>
      <c r="D13613" s="21" t="b">
        <f t="shared" si="848"/>
        <v>0</v>
      </c>
      <c r="E13613" s="14" t="b">
        <f t="shared" si="850"/>
        <v>0</v>
      </c>
      <c r="F13613" s="3"/>
      <c r="G13613" s="5">
        <v>63181</v>
      </c>
    </row>
    <row r="13614" spans="2:7">
      <c r="B13614" s="24">
        <f t="shared" si="851"/>
        <v>57380</v>
      </c>
      <c r="C13614" s="8" t="b">
        <f t="shared" si="849"/>
        <v>1</v>
      </c>
      <c r="D13614" s="21" t="b">
        <f t="shared" si="848"/>
        <v>0</v>
      </c>
      <c r="E13614" s="14" t="b">
        <f t="shared" si="850"/>
        <v>0</v>
      </c>
      <c r="F13614" s="3"/>
      <c r="G13614" s="5">
        <v>63185</v>
      </c>
    </row>
    <row r="13615" spans="2:7">
      <c r="B13615" s="24">
        <f t="shared" si="851"/>
        <v>57381</v>
      </c>
      <c r="C13615" s="8" t="b">
        <f t="shared" si="849"/>
        <v>0</v>
      </c>
      <c r="D13615" s="21" t="b">
        <f t="shared" si="848"/>
        <v>0</v>
      </c>
      <c r="E13615" s="14">
        <f t="shared" si="850"/>
        <v>57381</v>
      </c>
      <c r="F13615" s="3"/>
      <c r="G13615" s="5">
        <v>63186</v>
      </c>
    </row>
    <row r="13616" spans="2:7">
      <c r="B13616" s="24">
        <f t="shared" si="851"/>
        <v>57382</v>
      </c>
      <c r="C13616" s="8" t="b">
        <f t="shared" si="849"/>
        <v>0</v>
      </c>
      <c r="D13616" s="21" t="b">
        <f t="shared" si="848"/>
        <v>0</v>
      </c>
      <c r="E13616" s="14">
        <f t="shared" si="850"/>
        <v>57382</v>
      </c>
      <c r="F13616" s="3"/>
      <c r="G13616" s="5">
        <v>63187</v>
      </c>
    </row>
    <row r="13617" spans="2:7">
      <c r="B13617" s="24">
        <f t="shared" si="851"/>
        <v>57383</v>
      </c>
      <c r="C13617" s="8" t="b">
        <f t="shared" si="849"/>
        <v>0</v>
      </c>
      <c r="D13617" s="21" t="b">
        <f t="shared" si="848"/>
        <v>0</v>
      </c>
      <c r="E13617" s="14">
        <f t="shared" si="850"/>
        <v>57383</v>
      </c>
      <c r="F13617" s="3"/>
      <c r="G13617" s="5">
        <v>63188</v>
      </c>
    </row>
    <row r="13618" spans="2:7">
      <c r="B13618" s="24">
        <f t="shared" si="851"/>
        <v>57384</v>
      </c>
      <c r="C13618" s="8" t="b">
        <f t="shared" si="849"/>
        <v>0</v>
      </c>
      <c r="D13618" s="21" t="b">
        <f t="shared" si="848"/>
        <v>0</v>
      </c>
      <c r="E13618" s="14">
        <f t="shared" si="850"/>
        <v>57384</v>
      </c>
      <c r="F13618" s="3"/>
      <c r="G13618" s="5">
        <v>63191</v>
      </c>
    </row>
    <row r="13619" spans="2:7">
      <c r="B13619" s="24">
        <f t="shared" si="851"/>
        <v>57385</v>
      </c>
      <c r="C13619" s="8" t="b">
        <f t="shared" si="849"/>
        <v>0</v>
      </c>
      <c r="D13619" s="21" t="b">
        <f t="shared" si="848"/>
        <v>0</v>
      </c>
      <c r="E13619" s="14">
        <f t="shared" si="850"/>
        <v>57385</v>
      </c>
      <c r="F13619" s="3"/>
      <c r="G13619" s="5">
        <v>63192</v>
      </c>
    </row>
    <row r="13620" spans="2:7">
      <c r="B13620" s="24">
        <f t="shared" si="851"/>
        <v>57386</v>
      </c>
      <c r="C13620" s="8" t="b">
        <f t="shared" si="849"/>
        <v>1</v>
      </c>
      <c r="D13620" s="21" t="b">
        <f t="shared" si="848"/>
        <v>0</v>
      </c>
      <c r="E13620" s="14" t="b">
        <f t="shared" si="850"/>
        <v>0</v>
      </c>
      <c r="F13620" s="3"/>
      <c r="G13620" s="5">
        <v>63193</v>
      </c>
    </row>
    <row r="13621" spans="2:7">
      <c r="B13621" s="24">
        <f t="shared" si="851"/>
        <v>57387</v>
      </c>
      <c r="C13621" s="8" t="b">
        <f t="shared" si="849"/>
        <v>1</v>
      </c>
      <c r="D13621" s="21" t="b">
        <f t="shared" si="848"/>
        <v>0</v>
      </c>
      <c r="E13621" s="14" t="b">
        <f t="shared" si="850"/>
        <v>0</v>
      </c>
      <c r="F13621" s="3"/>
      <c r="G13621" s="5">
        <v>63194</v>
      </c>
    </row>
    <row r="13622" spans="2:7">
      <c r="B13622" s="24">
        <f t="shared" si="851"/>
        <v>57388</v>
      </c>
      <c r="C13622" s="8" t="b">
        <f t="shared" si="849"/>
        <v>0</v>
      </c>
      <c r="D13622" s="21" t="b">
        <f t="shared" si="848"/>
        <v>0</v>
      </c>
      <c r="E13622" s="14">
        <f t="shared" si="850"/>
        <v>57388</v>
      </c>
      <c r="F13622" s="3"/>
      <c r="G13622" s="5">
        <v>63195</v>
      </c>
    </row>
    <row r="13623" spans="2:7">
      <c r="B13623" s="24">
        <f t="shared" si="851"/>
        <v>57389</v>
      </c>
      <c r="C13623" s="8" t="b">
        <f t="shared" si="849"/>
        <v>0</v>
      </c>
      <c r="D13623" s="21" t="b">
        <f t="shared" si="848"/>
        <v>0</v>
      </c>
      <c r="E13623" s="14">
        <f t="shared" si="850"/>
        <v>57389</v>
      </c>
      <c r="F13623" s="3"/>
      <c r="G13623" s="5">
        <v>63198</v>
      </c>
    </row>
    <row r="13624" spans="2:7">
      <c r="B13624" s="24">
        <f t="shared" si="851"/>
        <v>57390</v>
      </c>
      <c r="C13624" s="8" t="b">
        <f t="shared" si="849"/>
        <v>0</v>
      </c>
      <c r="D13624" s="21" t="b">
        <f t="shared" si="848"/>
        <v>0</v>
      </c>
      <c r="E13624" s="14">
        <f t="shared" si="850"/>
        <v>57390</v>
      </c>
      <c r="F13624" s="3"/>
      <c r="G13624" s="5">
        <v>63199</v>
      </c>
    </row>
    <row r="13625" spans="2:7">
      <c r="B13625" s="24">
        <f t="shared" si="851"/>
        <v>57391</v>
      </c>
      <c r="C13625" s="8" t="b">
        <f t="shared" si="849"/>
        <v>0</v>
      </c>
      <c r="D13625" s="21" t="b">
        <f t="shared" si="848"/>
        <v>0</v>
      </c>
      <c r="E13625" s="14">
        <f t="shared" si="850"/>
        <v>57391</v>
      </c>
      <c r="F13625" s="3"/>
      <c r="G13625" s="5">
        <v>63200</v>
      </c>
    </row>
    <row r="13626" spans="2:7">
      <c r="B13626" s="24">
        <f t="shared" si="851"/>
        <v>57392</v>
      </c>
      <c r="C13626" s="8" t="b">
        <f t="shared" si="849"/>
        <v>0</v>
      </c>
      <c r="D13626" s="21" t="b">
        <f t="shared" si="848"/>
        <v>0</v>
      </c>
      <c r="E13626" s="14">
        <f t="shared" si="850"/>
        <v>57392</v>
      </c>
      <c r="F13626" s="3"/>
      <c r="G13626" s="5">
        <v>63201</v>
      </c>
    </row>
    <row r="13627" spans="2:7">
      <c r="B13627" s="24">
        <f t="shared" si="851"/>
        <v>57393</v>
      </c>
      <c r="C13627" s="8" t="b">
        <f t="shared" si="849"/>
        <v>1</v>
      </c>
      <c r="D13627" s="21" t="b">
        <f t="shared" si="848"/>
        <v>0</v>
      </c>
      <c r="E13627" s="14" t="b">
        <f t="shared" si="850"/>
        <v>0</v>
      </c>
      <c r="F13627" s="3"/>
      <c r="G13627" s="5">
        <v>63202</v>
      </c>
    </row>
    <row r="13628" spans="2:7">
      <c r="B13628" s="24">
        <f t="shared" si="851"/>
        <v>57394</v>
      </c>
      <c r="C13628" s="8" t="b">
        <f t="shared" si="849"/>
        <v>1</v>
      </c>
      <c r="D13628" s="21" t="b">
        <f t="shared" si="848"/>
        <v>0</v>
      </c>
      <c r="E13628" s="14" t="b">
        <f t="shared" si="850"/>
        <v>0</v>
      </c>
      <c r="F13628" s="3"/>
      <c r="G13628" s="5">
        <v>63205</v>
      </c>
    </row>
    <row r="13629" spans="2:7">
      <c r="B13629" s="24">
        <f t="shared" si="851"/>
        <v>57395</v>
      </c>
      <c r="C13629" s="8" t="b">
        <f t="shared" si="849"/>
        <v>0</v>
      </c>
      <c r="D13629" s="21" t="b">
        <f t="shared" si="848"/>
        <v>0</v>
      </c>
      <c r="E13629" s="14">
        <f t="shared" si="850"/>
        <v>57395</v>
      </c>
      <c r="F13629" s="3"/>
      <c r="G13629" s="5">
        <v>63206</v>
      </c>
    </row>
    <row r="13630" spans="2:7">
      <c r="B13630" s="24">
        <f t="shared" si="851"/>
        <v>57396</v>
      </c>
      <c r="C13630" s="8" t="b">
        <f t="shared" si="849"/>
        <v>0</v>
      </c>
      <c r="D13630" s="21" t="b">
        <f t="shared" si="848"/>
        <v>0</v>
      </c>
      <c r="E13630" s="14">
        <f t="shared" si="850"/>
        <v>57396</v>
      </c>
      <c r="F13630" s="3"/>
      <c r="G13630" s="5">
        <v>63207</v>
      </c>
    </row>
    <row r="13631" spans="2:7">
      <c r="B13631" s="24">
        <f t="shared" si="851"/>
        <v>57397</v>
      </c>
      <c r="C13631" s="8" t="b">
        <f t="shared" si="849"/>
        <v>0</v>
      </c>
      <c r="D13631" s="21" t="b">
        <f t="shared" si="848"/>
        <v>0</v>
      </c>
      <c r="E13631" s="14">
        <f t="shared" si="850"/>
        <v>57397</v>
      </c>
      <c r="F13631" s="3"/>
      <c r="G13631" s="5">
        <v>63208</v>
      </c>
    </row>
    <row r="13632" spans="2:7">
      <c r="B13632" s="24">
        <f t="shared" si="851"/>
        <v>57398</v>
      </c>
      <c r="C13632" s="8" t="b">
        <f t="shared" si="849"/>
        <v>0</v>
      </c>
      <c r="D13632" s="21" t="b">
        <f t="shared" si="848"/>
        <v>0</v>
      </c>
      <c r="E13632" s="14">
        <f t="shared" si="850"/>
        <v>57398</v>
      </c>
      <c r="F13632" s="3"/>
      <c r="G13632" s="5">
        <v>63209</v>
      </c>
    </row>
    <row r="13633" spans="2:7">
      <c r="B13633" s="24">
        <f t="shared" si="851"/>
        <v>57399</v>
      </c>
      <c r="C13633" s="8" t="b">
        <f t="shared" si="849"/>
        <v>0</v>
      </c>
      <c r="D13633" s="21" t="b">
        <f t="shared" si="848"/>
        <v>0</v>
      </c>
      <c r="E13633" s="14">
        <f t="shared" si="850"/>
        <v>57399</v>
      </c>
      <c r="F13633" s="3"/>
      <c r="G13633" s="5">
        <v>63212</v>
      </c>
    </row>
    <row r="13634" spans="2:7">
      <c r="B13634" s="24">
        <f t="shared" si="851"/>
        <v>57400</v>
      </c>
      <c r="C13634" s="8" t="b">
        <f t="shared" si="849"/>
        <v>1</v>
      </c>
      <c r="D13634" s="21" t="b">
        <f t="shared" si="848"/>
        <v>0</v>
      </c>
      <c r="E13634" s="14" t="b">
        <f t="shared" si="850"/>
        <v>0</v>
      </c>
      <c r="F13634" s="3"/>
      <c r="G13634" s="5">
        <v>63213</v>
      </c>
    </row>
    <row r="13635" spans="2:7">
      <c r="B13635" s="24">
        <f t="shared" si="851"/>
        <v>57401</v>
      </c>
      <c r="C13635" s="8" t="b">
        <f t="shared" si="849"/>
        <v>1</v>
      </c>
      <c r="D13635" s="21" t="b">
        <f t="shared" ref="D13635:D13698" si="852">IF(TYPE(VLOOKUP(B13635,Holidays,1,0))&lt;&gt;1,FALSE,TRUE)</f>
        <v>0</v>
      </c>
      <c r="E13635" s="14" t="b">
        <f t="shared" si="850"/>
        <v>0</v>
      </c>
      <c r="F13635" s="3"/>
      <c r="G13635" s="5">
        <v>63214</v>
      </c>
    </row>
    <row r="13636" spans="2:7">
      <c r="B13636" s="24">
        <f t="shared" si="851"/>
        <v>57402</v>
      </c>
      <c r="C13636" s="8" t="b">
        <f t="shared" ref="C13636:C13699" si="853">IF(WEEKDAY(B13636,2)&gt;5,TRUE)</f>
        <v>0</v>
      </c>
      <c r="D13636" s="21" t="b">
        <f t="shared" si="852"/>
        <v>0</v>
      </c>
      <c r="E13636" s="14">
        <f t="shared" ref="E13636:E13699" si="854">IF(OR(C13636,D13636),FALSE,B13636)</f>
        <v>57402</v>
      </c>
      <c r="F13636" s="3"/>
      <c r="G13636" s="5">
        <v>63215</v>
      </c>
    </row>
    <row r="13637" spans="2:7">
      <c r="B13637" s="24">
        <f t="shared" ref="B13637:B13700" si="855">B13636+1</f>
        <v>57403</v>
      </c>
      <c r="C13637" s="8" t="b">
        <f t="shared" si="853"/>
        <v>0</v>
      </c>
      <c r="D13637" s="21" t="b">
        <f t="shared" si="852"/>
        <v>0</v>
      </c>
      <c r="E13637" s="14">
        <f t="shared" si="854"/>
        <v>57403</v>
      </c>
      <c r="F13637" s="3"/>
      <c r="G13637" s="5">
        <v>63216</v>
      </c>
    </row>
    <row r="13638" spans="2:7">
      <c r="B13638" s="24">
        <f t="shared" si="855"/>
        <v>57404</v>
      </c>
      <c r="C13638" s="8" t="b">
        <f t="shared" si="853"/>
        <v>0</v>
      </c>
      <c r="D13638" s="21" t="b">
        <f t="shared" si="852"/>
        <v>0</v>
      </c>
      <c r="E13638" s="14">
        <f t="shared" si="854"/>
        <v>57404</v>
      </c>
      <c r="F13638" s="3"/>
      <c r="G13638" s="5">
        <v>63219</v>
      </c>
    </row>
    <row r="13639" spans="2:7">
      <c r="B13639" s="24">
        <f t="shared" si="855"/>
        <v>57405</v>
      </c>
      <c r="C13639" s="8" t="b">
        <f t="shared" si="853"/>
        <v>0</v>
      </c>
      <c r="D13639" s="21" t="b">
        <f t="shared" si="852"/>
        <v>0</v>
      </c>
      <c r="E13639" s="14">
        <f t="shared" si="854"/>
        <v>57405</v>
      </c>
      <c r="F13639" s="3"/>
      <c r="G13639" s="5">
        <v>63220</v>
      </c>
    </row>
    <row r="13640" spans="2:7">
      <c r="B13640" s="24">
        <f t="shared" si="855"/>
        <v>57406</v>
      </c>
      <c r="C13640" s="8" t="b">
        <f t="shared" si="853"/>
        <v>0</v>
      </c>
      <c r="D13640" s="21" t="b">
        <f t="shared" si="852"/>
        <v>0</v>
      </c>
      <c r="E13640" s="14">
        <f t="shared" si="854"/>
        <v>57406</v>
      </c>
      <c r="F13640" s="3"/>
      <c r="G13640" s="5">
        <v>63221</v>
      </c>
    </row>
    <row r="13641" spans="2:7">
      <c r="B13641" s="24">
        <f t="shared" si="855"/>
        <v>57407</v>
      </c>
      <c r="C13641" s="8" t="b">
        <f t="shared" si="853"/>
        <v>1</v>
      </c>
      <c r="D13641" s="21" t="b">
        <f t="shared" si="852"/>
        <v>0</v>
      </c>
      <c r="E13641" s="14" t="b">
        <f t="shared" si="854"/>
        <v>0</v>
      </c>
      <c r="F13641" s="3"/>
      <c r="G13641" s="5">
        <v>63222</v>
      </c>
    </row>
    <row r="13642" spans="2:7">
      <c r="B13642" s="24">
        <f t="shared" si="855"/>
        <v>57408</v>
      </c>
      <c r="C13642" s="8" t="b">
        <f t="shared" si="853"/>
        <v>1</v>
      </c>
      <c r="D13642" s="21" t="b">
        <f t="shared" si="852"/>
        <v>0</v>
      </c>
      <c r="E13642" s="14" t="b">
        <f t="shared" si="854"/>
        <v>0</v>
      </c>
      <c r="F13642" s="3"/>
      <c r="G13642" s="5">
        <v>63223</v>
      </c>
    </row>
    <row r="13643" spans="2:7">
      <c r="B13643" s="24">
        <f t="shared" si="855"/>
        <v>57409</v>
      </c>
      <c r="C13643" s="8" t="b">
        <f t="shared" si="853"/>
        <v>0</v>
      </c>
      <c r="D13643" s="21" t="b">
        <f t="shared" si="852"/>
        <v>0</v>
      </c>
      <c r="E13643" s="14">
        <f t="shared" si="854"/>
        <v>57409</v>
      </c>
      <c r="F13643" s="3"/>
      <c r="G13643" s="5">
        <v>63226</v>
      </c>
    </row>
    <row r="13644" spans="2:7">
      <c r="B13644" s="24">
        <f t="shared" si="855"/>
        <v>57410</v>
      </c>
      <c r="C13644" s="8" t="b">
        <f t="shared" si="853"/>
        <v>0</v>
      </c>
      <c r="D13644" s="21" t="b">
        <f t="shared" si="852"/>
        <v>0</v>
      </c>
      <c r="E13644" s="14">
        <f t="shared" si="854"/>
        <v>57410</v>
      </c>
      <c r="F13644" s="3"/>
      <c r="G13644" s="5">
        <v>63227</v>
      </c>
    </row>
    <row r="13645" spans="2:7">
      <c r="B13645" s="24">
        <f t="shared" si="855"/>
        <v>57411</v>
      </c>
      <c r="C13645" s="8" t="b">
        <f t="shared" si="853"/>
        <v>0</v>
      </c>
      <c r="D13645" s="21" t="b">
        <f t="shared" si="852"/>
        <v>0</v>
      </c>
      <c r="E13645" s="14">
        <f t="shared" si="854"/>
        <v>57411</v>
      </c>
      <c r="F13645" s="3"/>
      <c r="G13645" s="5">
        <v>63228</v>
      </c>
    </row>
    <row r="13646" spans="2:7">
      <c r="B13646" s="24">
        <f t="shared" si="855"/>
        <v>57412</v>
      </c>
      <c r="C13646" s="8" t="b">
        <f t="shared" si="853"/>
        <v>0</v>
      </c>
      <c r="D13646" s="21" t="b">
        <f t="shared" si="852"/>
        <v>0</v>
      </c>
      <c r="E13646" s="14">
        <f t="shared" si="854"/>
        <v>57412</v>
      </c>
      <c r="F13646" s="3"/>
      <c r="G13646" s="5">
        <v>63229</v>
      </c>
    </row>
    <row r="13647" spans="2:7">
      <c r="B13647" s="24">
        <f t="shared" si="855"/>
        <v>57413</v>
      </c>
      <c r="C13647" s="8" t="b">
        <f t="shared" si="853"/>
        <v>0</v>
      </c>
      <c r="D13647" s="21" t="b">
        <f t="shared" si="852"/>
        <v>0</v>
      </c>
      <c r="E13647" s="14">
        <f t="shared" si="854"/>
        <v>57413</v>
      </c>
      <c r="F13647" s="3"/>
      <c r="G13647" s="5">
        <v>63230</v>
      </c>
    </row>
    <row r="13648" spans="2:7">
      <c r="B13648" s="24">
        <f t="shared" si="855"/>
        <v>57414</v>
      </c>
      <c r="C13648" s="8" t="b">
        <f t="shared" si="853"/>
        <v>1</v>
      </c>
      <c r="D13648" s="21" t="b">
        <f t="shared" si="852"/>
        <v>0</v>
      </c>
      <c r="E13648" s="14" t="b">
        <f t="shared" si="854"/>
        <v>0</v>
      </c>
      <c r="F13648" s="3"/>
      <c r="G13648" s="5">
        <v>63233</v>
      </c>
    </row>
    <row r="13649" spans="2:7">
      <c r="B13649" s="24">
        <f t="shared" si="855"/>
        <v>57415</v>
      </c>
      <c r="C13649" s="8" t="b">
        <f t="shared" si="853"/>
        <v>1</v>
      </c>
      <c r="D13649" s="21" t="b">
        <f t="shared" si="852"/>
        <v>0</v>
      </c>
      <c r="E13649" s="14" t="b">
        <f t="shared" si="854"/>
        <v>0</v>
      </c>
      <c r="F13649" s="3"/>
      <c r="G13649" s="5">
        <v>63234</v>
      </c>
    </row>
    <row r="13650" spans="2:7">
      <c r="B13650" s="24">
        <f t="shared" si="855"/>
        <v>57416</v>
      </c>
      <c r="C13650" s="8" t="b">
        <f t="shared" si="853"/>
        <v>0</v>
      </c>
      <c r="D13650" s="21" t="b">
        <f t="shared" si="852"/>
        <v>0</v>
      </c>
      <c r="E13650" s="14">
        <f t="shared" si="854"/>
        <v>57416</v>
      </c>
      <c r="F13650" s="3"/>
      <c r="G13650" s="5">
        <v>63235</v>
      </c>
    </row>
    <row r="13651" spans="2:7">
      <c r="B13651" s="24">
        <f t="shared" si="855"/>
        <v>57417</v>
      </c>
      <c r="C13651" s="8" t="b">
        <f t="shared" si="853"/>
        <v>0</v>
      </c>
      <c r="D13651" s="21" t="b">
        <f t="shared" si="852"/>
        <v>0</v>
      </c>
      <c r="E13651" s="14">
        <f t="shared" si="854"/>
        <v>57417</v>
      </c>
      <c r="F13651" s="3"/>
      <c r="G13651" s="5">
        <v>63236</v>
      </c>
    </row>
    <row r="13652" spans="2:7">
      <c r="B13652" s="24">
        <f t="shared" si="855"/>
        <v>57418</v>
      </c>
      <c r="C13652" s="8" t="b">
        <f t="shared" si="853"/>
        <v>0</v>
      </c>
      <c r="D13652" s="21" t="b">
        <f t="shared" si="852"/>
        <v>0</v>
      </c>
      <c r="E13652" s="14">
        <f t="shared" si="854"/>
        <v>57418</v>
      </c>
      <c r="F13652" s="3"/>
      <c r="G13652" s="5">
        <v>63237</v>
      </c>
    </row>
    <row r="13653" spans="2:7">
      <c r="B13653" s="24">
        <f t="shared" si="855"/>
        <v>57419</v>
      </c>
      <c r="C13653" s="8" t="b">
        <f t="shared" si="853"/>
        <v>0</v>
      </c>
      <c r="D13653" s="21" t="b">
        <f t="shared" si="852"/>
        <v>0</v>
      </c>
      <c r="E13653" s="14">
        <f t="shared" si="854"/>
        <v>57419</v>
      </c>
      <c r="F13653" s="3"/>
      <c r="G13653" s="5">
        <v>63240</v>
      </c>
    </row>
    <row r="13654" spans="2:7">
      <c r="B13654" s="24">
        <f t="shared" si="855"/>
        <v>57420</v>
      </c>
      <c r="C13654" s="8" t="b">
        <f t="shared" si="853"/>
        <v>0</v>
      </c>
      <c r="D13654" s="21" t="b">
        <f t="shared" si="852"/>
        <v>0</v>
      </c>
      <c r="E13654" s="14">
        <f t="shared" si="854"/>
        <v>57420</v>
      </c>
      <c r="F13654" s="3"/>
      <c r="G13654" s="5">
        <v>63241</v>
      </c>
    </row>
    <row r="13655" spans="2:7">
      <c r="B13655" s="24">
        <f t="shared" si="855"/>
        <v>57421</v>
      </c>
      <c r="C13655" s="8" t="b">
        <f t="shared" si="853"/>
        <v>1</v>
      </c>
      <c r="D13655" s="21" t="b">
        <f t="shared" si="852"/>
        <v>0</v>
      </c>
      <c r="E13655" s="14" t="b">
        <f t="shared" si="854"/>
        <v>0</v>
      </c>
      <c r="F13655" s="3"/>
      <c r="G13655" s="5">
        <v>63242</v>
      </c>
    </row>
    <row r="13656" spans="2:7">
      <c r="B13656" s="24">
        <f t="shared" si="855"/>
        <v>57422</v>
      </c>
      <c r="C13656" s="8" t="b">
        <f t="shared" si="853"/>
        <v>1</v>
      </c>
      <c r="D13656" s="21" t="b">
        <f t="shared" si="852"/>
        <v>0</v>
      </c>
      <c r="E13656" s="14" t="b">
        <f t="shared" si="854"/>
        <v>0</v>
      </c>
      <c r="F13656" s="3"/>
      <c r="G13656" s="5">
        <v>63243</v>
      </c>
    </row>
    <row r="13657" spans="2:7">
      <c r="B13657" s="24">
        <f t="shared" si="855"/>
        <v>57423</v>
      </c>
      <c r="C13657" s="8" t="b">
        <f t="shared" si="853"/>
        <v>0</v>
      </c>
      <c r="D13657" s="21" t="b">
        <f t="shared" si="852"/>
        <v>0</v>
      </c>
      <c r="E13657" s="14">
        <f t="shared" si="854"/>
        <v>57423</v>
      </c>
      <c r="F13657" s="3"/>
      <c r="G13657" s="5">
        <v>63244</v>
      </c>
    </row>
    <row r="13658" spans="2:7">
      <c r="B13658" s="24">
        <f t="shared" si="855"/>
        <v>57424</v>
      </c>
      <c r="C13658" s="8" t="b">
        <f t="shared" si="853"/>
        <v>0</v>
      </c>
      <c r="D13658" s="21" t="b">
        <f t="shared" si="852"/>
        <v>0</v>
      </c>
      <c r="E13658" s="14">
        <f t="shared" si="854"/>
        <v>57424</v>
      </c>
      <c r="F13658" s="3"/>
      <c r="G13658" s="5">
        <v>63247</v>
      </c>
    </row>
    <row r="13659" spans="2:7">
      <c r="B13659" s="24">
        <f t="shared" si="855"/>
        <v>57425</v>
      </c>
      <c r="C13659" s="8" t="b">
        <f t="shared" si="853"/>
        <v>0</v>
      </c>
      <c r="D13659" s="21" t="b">
        <f t="shared" si="852"/>
        <v>0</v>
      </c>
      <c r="E13659" s="14">
        <f t="shared" si="854"/>
        <v>57425</v>
      </c>
      <c r="F13659" s="3"/>
      <c r="G13659" s="5">
        <v>63248</v>
      </c>
    </row>
    <row r="13660" spans="2:7">
      <c r="B13660" s="24">
        <f t="shared" si="855"/>
        <v>57426</v>
      </c>
      <c r="C13660" s="8" t="b">
        <f t="shared" si="853"/>
        <v>0</v>
      </c>
      <c r="D13660" s="21" t="b">
        <f t="shared" si="852"/>
        <v>0</v>
      </c>
      <c r="E13660" s="14">
        <f t="shared" si="854"/>
        <v>57426</v>
      </c>
      <c r="F13660" s="3"/>
      <c r="G13660" s="5">
        <v>63249</v>
      </c>
    </row>
    <row r="13661" spans="2:7">
      <c r="B13661" s="24">
        <f t="shared" si="855"/>
        <v>57427</v>
      </c>
      <c r="C13661" s="8" t="b">
        <f t="shared" si="853"/>
        <v>0</v>
      </c>
      <c r="D13661" s="21" t="b">
        <f t="shared" si="852"/>
        <v>0</v>
      </c>
      <c r="E13661" s="14">
        <f t="shared" si="854"/>
        <v>57427</v>
      </c>
      <c r="F13661" s="3"/>
      <c r="G13661" s="5">
        <v>63250</v>
      </c>
    </row>
    <row r="13662" spans="2:7">
      <c r="B13662" s="24">
        <f t="shared" si="855"/>
        <v>57428</v>
      </c>
      <c r="C13662" s="8" t="b">
        <f t="shared" si="853"/>
        <v>1</v>
      </c>
      <c r="D13662" s="21" t="b">
        <f t="shared" si="852"/>
        <v>0</v>
      </c>
      <c r="E13662" s="14" t="b">
        <f t="shared" si="854"/>
        <v>0</v>
      </c>
      <c r="F13662" s="3"/>
      <c r="G13662" s="5">
        <v>63251</v>
      </c>
    </row>
    <row r="13663" spans="2:7">
      <c r="B13663" s="24">
        <f t="shared" si="855"/>
        <v>57429</v>
      </c>
      <c r="C13663" s="8" t="b">
        <f t="shared" si="853"/>
        <v>1</v>
      </c>
      <c r="D13663" s="21" t="b">
        <f t="shared" si="852"/>
        <v>0</v>
      </c>
      <c r="E13663" s="14" t="b">
        <f t="shared" si="854"/>
        <v>0</v>
      </c>
      <c r="F13663" s="3"/>
      <c r="G13663" s="5">
        <v>63254</v>
      </c>
    </row>
    <row r="13664" spans="2:7">
      <c r="B13664" s="24">
        <f t="shared" si="855"/>
        <v>57430</v>
      </c>
      <c r="C13664" s="8" t="b">
        <f t="shared" si="853"/>
        <v>0</v>
      </c>
      <c r="D13664" s="21" t="b">
        <f t="shared" si="852"/>
        <v>0</v>
      </c>
      <c r="E13664" s="14">
        <f t="shared" si="854"/>
        <v>57430</v>
      </c>
      <c r="F13664" s="3"/>
      <c r="G13664" s="5">
        <v>63255</v>
      </c>
    </row>
    <row r="13665" spans="2:7">
      <c r="B13665" s="24">
        <f t="shared" si="855"/>
        <v>57431</v>
      </c>
      <c r="C13665" s="8" t="b">
        <f t="shared" si="853"/>
        <v>0</v>
      </c>
      <c r="D13665" s="21" t="b">
        <f t="shared" si="852"/>
        <v>0</v>
      </c>
      <c r="E13665" s="14">
        <f t="shared" si="854"/>
        <v>57431</v>
      </c>
      <c r="F13665" s="3"/>
      <c r="G13665" s="5">
        <v>63256</v>
      </c>
    </row>
    <row r="13666" spans="2:7">
      <c r="B13666" s="24">
        <f t="shared" si="855"/>
        <v>57432</v>
      </c>
      <c r="C13666" s="8" t="b">
        <f t="shared" si="853"/>
        <v>0</v>
      </c>
      <c r="D13666" s="21" t="b">
        <f t="shared" si="852"/>
        <v>0</v>
      </c>
      <c r="E13666" s="14">
        <f t="shared" si="854"/>
        <v>57432</v>
      </c>
      <c r="F13666" s="3"/>
      <c r="G13666" s="5">
        <v>63257</v>
      </c>
    </row>
    <row r="13667" spans="2:7">
      <c r="B13667" s="24">
        <f t="shared" si="855"/>
        <v>57433</v>
      </c>
      <c r="C13667" s="8" t="b">
        <f t="shared" si="853"/>
        <v>0</v>
      </c>
      <c r="D13667" s="21" t="b">
        <f t="shared" si="852"/>
        <v>0</v>
      </c>
      <c r="E13667" s="14">
        <f t="shared" si="854"/>
        <v>57433</v>
      </c>
      <c r="F13667" s="3"/>
      <c r="G13667" s="5">
        <v>63258</v>
      </c>
    </row>
    <row r="13668" spans="2:7">
      <c r="B13668" s="24">
        <f t="shared" si="855"/>
        <v>57434</v>
      </c>
      <c r="C13668" s="8" t="b">
        <f t="shared" si="853"/>
        <v>0</v>
      </c>
      <c r="D13668" s="21" t="b">
        <f t="shared" si="852"/>
        <v>0</v>
      </c>
      <c r="E13668" s="14">
        <f t="shared" si="854"/>
        <v>57434</v>
      </c>
      <c r="F13668" s="3"/>
      <c r="G13668" s="5">
        <v>63261</v>
      </c>
    </row>
    <row r="13669" spans="2:7">
      <c r="B13669" s="24">
        <f t="shared" si="855"/>
        <v>57435</v>
      </c>
      <c r="C13669" s="8" t="b">
        <f t="shared" si="853"/>
        <v>1</v>
      </c>
      <c r="D13669" s="21" t="b">
        <f t="shared" si="852"/>
        <v>0</v>
      </c>
      <c r="E13669" s="14" t="b">
        <f t="shared" si="854"/>
        <v>0</v>
      </c>
      <c r="F13669" s="3"/>
      <c r="G13669" s="5">
        <v>63262</v>
      </c>
    </row>
    <row r="13670" spans="2:7">
      <c r="B13670" s="24">
        <f t="shared" si="855"/>
        <v>57436</v>
      </c>
      <c r="C13670" s="8" t="b">
        <f t="shared" si="853"/>
        <v>1</v>
      </c>
      <c r="D13670" s="21" t="b">
        <f t="shared" si="852"/>
        <v>0</v>
      </c>
      <c r="E13670" s="14" t="b">
        <f t="shared" si="854"/>
        <v>0</v>
      </c>
      <c r="F13670" s="3"/>
      <c r="G13670" s="5">
        <v>63263</v>
      </c>
    </row>
    <row r="13671" spans="2:7">
      <c r="B13671" s="24">
        <f t="shared" si="855"/>
        <v>57437</v>
      </c>
      <c r="C13671" s="8" t="b">
        <f t="shared" si="853"/>
        <v>0</v>
      </c>
      <c r="D13671" s="21" t="b">
        <f t="shared" si="852"/>
        <v>0</v>
      </c>
      <c r="E13671" s="14">
        <f t="shared" si="854"/>
        <v>57437</v>
      </c>
      <c r="F13671" s="3"/>
      <c r="G13671" s="5">
        <v>63264</v>
      </c>
    </row>
    <row r="13672" spans="2:7">
      <c r="B13672" s="24">
        <f t="shared" si="855"/>
        <v>57438</v>
      </c>
      <c r="C13672" s="8" t="b">
        <f t="shared" si="853"/>
        <v>0</v>
      </c>
      <c r="D13672" s="21" t="b">
        <f t="shared" si="852"/>
        <v>0</v>
      </c>
      <c r="E13672" s="14">
        <f t="shared" si="854"/>
        <v>57438</v>
      </c>
      <c r="F13672" s="3"/>
      <c r="G13672" s="5">
        <v>63265</v>
      </c>
    </row>
    <row r="13673" spans="2:7">
      <c r="B13673" s="24">
        <f t="shared" si="855"/>
        <v>57439</v>
      </c>
      <c r="C13673" s="8" t="b">
        <f t="shared" si="853"/>
        <v>0</v>
      </c>
      <c r="D13673" s="21" t="b">
        <f t="shared" si="852"/>
        <v>0</v>
      </c>
      <c r="E13673" s="14">
        <f t="shared" si="854"/>
        <v>57439</v>
      </c>
      <c r="F13673" s="3"/>
      <c r="G13673" s="5">
        <v>63268</v>
      </c>
    </row>
    <row r="13674" spans="2:7">
      <c r="B13674" s="24">
        <f t="shared" si="855"/>
        <v>57440</v>
      </c>
      <c r="C13674" s="8" t="b">
        <f t="shared" si="853"/>
        <v>0</v>
      </c>
      <c r="D13674" s="21" t="b">
        <f t="shared" si="852"/>
        <v>0</v>
      </c>
      <c r="E13674" s="14">
        <f t="shared" si="854"/>
        <v>57440</v>
      </c>
      <c r="F13674" s="3"/>
      <c r="G13674" s="5">
        <v>63269</v>
      </c>
    </row>
    <row r="13675" spans="2:7">
      <c r="B13675" s="24">
        <f t="shared" si="855"/>
        <v>57441</v>
      </c>
      <c r="C13675" s="8" t="b">
        <f t="shared" si="853"/>
        <v>0</v>
      </c>
      <c r="D13675" s="21" t="b">
        <f t="shared" si="852"/>
        <v>0</v>
      </c>
      <c r="E13675" s="14">
        <f t="shared" si="854"/>
        <v>57441</v>
      </c>
      <c r="F13675" s="3"/>
      <c r="G13675" s="5">
        <v>63270</v>
      </c>
    </row>
    <row r="13676" spans="2:7">
      <c r="B13676" s="24">
        <f t="shared" si="855"/>
        <v>57442</v>
      </c>
      <c r="C13676" s="8" t="b">
        <f t="shared" si="853"/>
        <v>1</v>
      </c>
      <c r="D13676" s="21" t="b">
        <f t="shared" si="852"/>
        <v>0</v>
      </c>
      <c r="E13676" s="14" t="b">
        <f t="shared" si="854"/>
        <v>0</v>
      </c>
      <c r="F13676" s="3"/>
      <c r="G13676" s="5">
        <v>63271</v>
      </c>
    </row>
    <row r="13677" spans="2:7">
      <c r="B13677" s="24">
        <f t="shared" si="855"/>
        <v>57443</v>
      </c>
      <c r="C13677" s="8" t="b">
        <f t="shared" si="853"/>
        <v>1</v>
      </c>
      <c r="D13677" s="21" t="b">
        <f t="shared" si="852"/>
        <v>0</v>
      </c>
      <c r="E13677" s="14" t="b">
        <f t="shared" si="854"/>
        <v>0</v>
      </c>
      <c r="F13677" s="3"/>
      <c r="G13677" s="5">
        <v>63276</v>
      </c>
    </row>
    <row r="13678" spans="2:7">
      <c r="B13678" s="24">
        <f t="shared" si="855"/>
        <v>57444</v>
      </c>
      <c r="C13678" s="8" t="b">
        <f t="shared" si="853"/>
        <v>0</v>
      </c>
      <c r="D13678" s="21" t="b">
        <f t="shared" si="852"/>
        <v>0</v>
      </c>
      <c r="E13678" s="14">
        <f t="shared" si="854"/>
        <v>57444</v>
      </c>
      <c r="F13678" s="3"/>
      <c r="G13678" s="5">
        <v>63277</v>
      </c>
    </row>
    <row r="13679" spans="2:7">
      <c r="B13679" s="24">
        <f t="shared" si="855"/>
        <v>57445</v>
      </c>
      <c r="C13679" s="8" t="b">
        <f t="shared" si="853"/>
        <v>0</v>
      </c>
      <c r="D13679" s="21" t="b">
        <f t="shared" si="852"/>
        <v>0</v>
      </c>
      <c r="E13679" s="14">
        <f t="shared" si="854"/>
        <v>57445</v>
      </c>
      <c r="F13679" s="3"/>
      <c r="G13679" s="5">
        <v>63278</v>
      </c>
    </row>
    <row r="13680" spans="2:7">
      <c r="B13680" s="24">
        <f t="shared" si="855"/>
        <v>57446</v>
      </c>
      <c r="C13680" s="8" t="b">
        <f t="shared" si="853"/>
        <v>0</v>
      </c>
      <c r="D13680" s="21" t="b">
        <f t="shared" si="852"/>
        <v>0</v>
      </c>
      <c r="E13680" s="14">
        <f t="shared" si="854"/>
        <v>57446</v>
      </c>
      <c r="F13680" s="3"/>
      <c r="G13680" s="5">
        <v>63279</v>
      </c>
    </row>
    <row r="13681" spans="2:7">
      <c r="B13681" s="24">
        <f t="shared" si="855"/>
        <v>57447</v>
      </c>
      <c r="C13681" s="8" t="b">
        <f t="shared" si="853"/>
        <v>0</v>
      </c>
      <c r="D13681" s="21" t="b">
        <f t="shared" si="852"/>
        <v>0</v>
      </c>
      <c r="E13681" s="14">
        <f t="shared" si="854"/>
        <v>57447</v>
      </c>
      <c r="F13681" s="3"/>
      <c r="G13681" s="5">
        <v>63282</v>
      </c>
    </row>
    <row r="13682" spans="2:7">
      <c r="B13682" s="24">
        <f t="shared" si="855"/>
        <v>57448</v>
      </c>
      <c r="C13682" s="8" t="b">
        <f t="shared" si="853"/>
        <v>0</v>
      </c>
      <c r="D13682" s="21" t="b">
        <f t="shared" si="852"/>
        <v>0</v>
      </c>
      <c r="E13682" s="14">
        <f t="shared" si="854"/>
        <v>57448</v>
      </c>
      <c r="F13682" s="3"/>
      <c r="G13682" s="5">
        <v>63283</v>
      </c>
    </row>
    <row r="13683" spans="2:7">
      <c r="B13683" s="24">
        <f t="shared" si="855"/>
        <v>57449</v>
      </c>
      <c r="C13683" s="8" t="b">
        <f t="shared" si="853"/>
        <v>1</v>
      </c>
      <c r="D13683" s="21" t="b">
        <f t="shared" si="852"/>
        <v>0</v>
      </c>
      <c r="E13683" s="14" t="b">
        <f t="shared" si="854"/>
        <v>0</v>
      </c>
      <c r="F13683" s="3"/>
      <c r="G13683" s="5">
        <v>63284</v>
      </c>
    </row>
    <row r="13684" spans="2:7">
      <c r="B13684" s="24">
        <f t="shared" si="855"/>
        <v>57450</v>
      </c>
      <c r="C13684" s="8" t="b">
        <f t="shared" si="853"/>
        <v>1</v>
      </c>
      <c r="D13684" s="21" t="b">
        <f t="shared" si="852"/>
        <v>0</v>
      </c>
      <c r="E13684" s="14" t="b">
        <f t="shared" si="854"/>
        <v>0</v>
      </c>
      <c r="F13684" s="3"/>
      <c r="G13684" s="5">
        <v>63285</v>
      </c>
    </row>
    <row r="13685" spans="2:7">
      <c r="B13685" s="24">
        <f t="shared" si="855"/>
        <v>57451</v>
      </c>
      <c r="C13685" s="8" t="b">
        <f t="shared" si="853"/>
        <v>0</v>
      </c>
      <c r="D13685" s="21" t="b">
        <f t="shared" si="852"/>
        <v>0</v>
      </c>
      <c r="E13685" s="14">
        <f t="shared" si="854"/>
        <v>57451</v>
      </c>
      <c r="F13685" s="3"/>
      <c r="G13685" s="5">
        <v>63286</v>
      </c>
    </row>
    <row r="13686" spans="2:7">
      <c r="B13686" s="24">
        <f t="shared" si="855"/>
        <v>57452</v>
      </c>
      <c r="C13686" s="8" t="b">
        <f t="shared" si="853"/>
        <v>0</v>
      </c>
      <c r="D13686" s="21" t="b">
        <f t="shared" si="852"/>
        <v>0</v>
      </c>
      <c r="E13686" s="14">
        <f t="shared" si="854"/>
        <v>57452</v>
      </c>
      <c r="F13686" s="3"/>
      <c r="G13686" s="5">
        <v>63289</v>
      </c>
    </row>
    <row r="13687" spans="2:7">
      <c r="B13687" s="24">
        <f t="shared" si="855"/>
        <v>57453</v>
      </c>
      <c r="C13687" s="8" t="b">
        <f t="shared" si="853"/>
        <v>0</v>
      </c>
      <c r="D13687" s="21" t="b">
        <f t="shared" si="852"/>
        <v>0</v>
      </c>
      <c r="E13687" s="14">
        <f t="shared" si="854"/>
        <v>57453</v>
      </c>
      <c r="F13687" s="3"/>
      <c r="G13687" s="5">
        <v>63290</v>
      </c>
    </row>
    <row r="13688" spans="2:7">
      <c r="B13688" s="24">
        <f t="shared" si="855"/>
        <v>57454</v>
      </c>
      <c r="C13688" s="8" t="b">
        <f t="shared" si="853"/>
        <v>0</v>
      </c>
      <c r="D13688" s="21" t="b">
        <f t="shared" si="852"/>
        <v>0</v>
      </c>
      <c r="E13688" s="14">
        <f t="shared" si="854"/>
        <v>57454</v>
      </c>
      <c r="F13688" s="3"/>
      <c r="G13688" s="5">
        <v>63291</v>
      </c>
    </row>
    <row r="13689" spans="2:7">
      <c r="B13689" s="24">
        <f t="shared" si="855"/>
        <v>57455</v>
      </c>
      <c r="C13689" s="8" t="b">
        <f t="shared" si="853"/>
        <v>0</v>
      </c>
      <c r="D13689" s="21" t="b">
        <f t="shared" si="852"/>
        <v>1</v>
      </c>
      <c r="E13689" s="14" t="b">
        <f t="shared" si="854"/>
        <v>0</v>
      </c>
      <c r="F13689" s="3"/>
      <c r="G13689" s="5">
        <v>63292</v>
      </c>
    </row>
    <row r="13690" spans="2:7">
      <c r="B13690" s="24">
        <f t="shared" si="855"/>
        <v>57456</v>
      </c>
      <c r="C13690" s="8" t="b">
        <f t="shared" si="853"/>
        <v>1</v>
      </c>
      <c r="D13690" s="21" t="b">
        <f t="shared" si="852"/>
        <v>0</v>
      </c>
      <c r="E13690" s="14" t="b">
        <f t="shared" si="854"/>
        <v>0</v>
      </c>
      <c r="F13690" s="3"/>
      <c r="G13690" s="5">
        <v>63293</v>
      </c>
    </row>
    <row r="13691" spans="2:7">
      <c r="B13691" s="24">
        <f t="shared" si="855"/>
        <v>57457</v>
      </c>
      <c r="C13691" s="8" t="b">
        <f t="shared" si="853"/>
        <v>1</v>
      </c>
      <c r="D13691" s="21" t="b">
        <f t="shared" si="852"/>
        <v>0</v>
      </c>
      <c r="E13691" s="14" t="b">
        <f t="shared" si="854"/>
        <v>0</v>
      </c>
      <c r="F13691" s="3"/>
      <c r="G13691" s="5">
        <v>63296</v>
      </c>
    </row>
    <row r="13692" spans="2:7">
      <c r="B13692" s="24">
        <f t="shared" si="855"/>
        <v>57458</v>
      </c>
      <c r="C13692" s="8" t="b">
        <f t="shared" si="853"/>
        <v>0</v>
      </c>
      <c r="D13692" s="21" t="b">
        <f t="shared" si="852"/>
        <v>1</v>
      </c>
      <c r="E13692" s="14" t="b">
        <f t="shared" si="854"/>
        <v>0</v>
      </c>
      <c r="F13692" s="3"/>
      <c r="G13692" s="5">
        <v>63297</v>
      </c>
    </row>
    <row r="13693" spans="2:7">
      <c r="B13693" s="24">
        <f t="shared" si="855"/>
        <v>57459</v>
      </c>
      <c r="C13693" s="8" t="b">
        <f t="shared" si="853"/>
        <v>0</v>
      </c>
      <c r="D13693" s="21" t="b">
        <f t="shared" si="852"/>
        <v>0</v>
      </c>
      <c r="E13693" s="14">
        <f t="shared" si="854"/>
        <v>57459</v>
      </c>
      <c r="F13693" s="3"/>
      <c r="G13693" s="5">
        <v>63298</v>
      </c>
    </row>
    <row r="13694" spans="2:7">
      <c r="B13694" s="24">
        <f t="shared" si="855"/>
        <v>57460</v>
      </c>
      <c r="C13694" s="8" t="b">
        <f t="shared" si="853"/>
        <v>0</v>
      </c>
      <c r="D13694" s="21" t="b">
        <f t="shared" si="852"/>
        <v>0</v>
      </c>
      <c r="E13694" s="14">
        <f t="shared" si="854"/>
        <v>57460</v>
      </c>
      <c r="F13694" s="3"/>
      <c r="G13694" s="5">
        <v>63299</v>
      </c>
    </row>
    <row r="13695" spans="2:7">
      <c r="B13695" s="24">
        <f t="shared" si="855"/>
        <v>57461</v>
      </c>
      <c r="C13695" s="8" t="b">
        <f t="shared" si="853"/>
        <v>0</v>
      </c>
      <c r="D13695" s="21" t="b">
        <f t="shared" si="852"/>
        <v>0</v>
      </c>
      <c r="E13695" s="14">
        <f t="shared" si="854"/>
        <v>57461</v>
      </c>
      <c r="F13695" s="3"/>
      <c r="G13695" s="5">
        <v>63300</v>
      </c>
    </row>
    <row r="13696" spans="2:7">
      <c r="B13696" s="24">
        <f t="shared" si="855"/>
        <v>57462</v>
      </c>
      <c r="C13696" s="8" t="b">
        <f t="shared" si="853"/>
        <v>0</v>
      </c>
      <c r="D13696" s="21" t="b">
        <f t="shared" si="852"/>
        <v>0</v>
      </c>
      <c r="E13696" s="14">
        <f t="shared" si="854"/>
        <v>57462</v>
      </c>
      <c r="F13696" s="3"/>
      <c r="G13696" s="5">
        <v>63303</v>
      </c>
    </row>
    <row r="13697" spans="2:7">
      <c r="B13697" s="24">
        <f t="shared" si="855"/>
        <v>57463</v>
      </c>
      <c r="C13697" s="8" t="b">
        <f t="shared" si="853"/>
        <v>1</v>
      </c>
      <c r="D13697" s="21" t="b">
        <f t="shared" si="852"/>
        <v>0</v>
      </c>
      <c r="E13697" s="14" t="b">
        <f t="shared" si="854"/>
        <v>0</v>
      </c>
      <c r="F13697" s="3"/>
      <c r="G13697" s="5">
        <v>63304</v>
      </c>
    </row>
    <row r="13698" spans="2:7">
      <c r="B13698" s="24">
        <f t="shared" si="855"/>
        <v>57464</v>
      </c>
      <c r="C13698" s="8" t="b">
        <f t="shared" si="853"/>
        <v>1</v>
      </c>
      <c r="D13698" s="21" t="b">
        <f t="shared" si="852"/>
        <v>0</v>
      </c>
      <c r="E13698" s="14" t="b">
        <f t="shared" si="854"/>
        <v>0</v>
      </c>
      <c r="F13698" s="3"/>
      <c r="G13698" s="5">
        <v>63305</v>
      </c>
    </row>
    <row r="13699" spans="2:7">
      <c r="B13699" s="24">
        <f t="shared" si="855"/>
        <v>57465</v>
      </c>
      <c r="C13699" s="8" t="b">
        <f t="shared" si="853"/>
        <v>0</v>
      </c>
      <c r="D13699" s="21" t="b">
        <f t="shared" ref="D13699:D13762" si="856">IF(TYPE(VLOOKUP(B13699,Holidays,1,0))&lt;&gt;1,FALSE,TRUE)</f>
        <v>0</v>
      </c>
      <c r="E13699" s="14">
        <f t="shared" si="854"/>
        <v>57465</v>
      </c>
      <c r="F13699" s="3"/>
      <c r="G13699" s="5">
        <v>63306</v>
      </c>
    </row>
    <row r="13700" spans="2:7">
      <c r="B13700" s="24">
        <f t="shared" si="855"/>
        <v>57466</v>
      </c>
      <c r="C13700" s="8" t="b">
        <f t="shared" ref="C13700:C13763" si="857">IF(WEEKDAY(B13700,2)&gt;5,TRUE)</f>
        <v>0</v>
      </c>
      <c r="D13700" s="21" t="b">
        <f t="shared" si="856"/>
        <v>1</v>
      </c>
      <c r="E13700" s="14" t="b">
        <f t="shared" ref="E13700:E13763" si="858">IF(OR(C13700,D13700),FALSE,B13700)</f>
        <v>0</v>
      </c>
      <c r="F13700" s="3"/>
      <c r="G13700" s="5">
        <v>63307</v>
      </c>
    </row>
    <row r="13701" spans="2:7">
      <c r="B13701" s="24">
        <f t="shared" ref="B13701:B13764" si="859">B13700+1</f>
        <v>57467</v>
      </c>
      <c r="C13701" s="8" t="b">
        <f t="shared" si="857"/>
        <v>0</v>
      </c>
      <c r="D13701" s="21" t="b">
        <f t="shared" si="856"/>
        <v>0</v>
      </c>
      <c r="E13701" s="14">
        <f t="shared" si="858"/>
        <v>57467</v>
      </c>
      <c r="F13701" s="3"/>
      <c r="G13701" s="5">
        <v>63311</v>
      </c>
    </row>
    <row r="13702" spans="2:7">
      <c r="B13702" s="24">
        <f t="shared" si="859"/>
        <v>57468</v>
      </c>
      <c r="C13702" s="8" t="b">
        <f t="shared" si="857"/>
        <v>0</v>
      </c>
      <c r="D13702" s="21" t="b">
        <f t="shared" si="856"/>
        <v>0</v>
      </c>
      <c r="E13702" s="14">
        <f t="shared" si="858"/>
        <v>57468</v>
      </c>
      <c r="F13702" s="3"/>
      <c r="G13702" s="5">
        <v>63312</v>
      </c>
    </row>
    <row r="13703" spans="2:7">
      <c r="B13703" s="24">
        <f t="shared" si="859"/>
        <v>57469</v>
      </c>
      <c r="C13703" s="8" t="b">
        <f t="shared" si="857"/>
        <v>0</v>
      </c>
      <c r="D13703" s="21" t="b">
        <f t="shared" si="856"/>
        <v>0</v>
      </c>
      <c r="E13703" s="14">
        <f t="shared" si="858"/>
        <v>57469</v>
      </c>
      <c r="F13703" s="3"/>
      <c r="G13703" s="5">
        <v>63313</v>
      </c>
    </row>
    <row r="13704" spans="2:7">
      <c r="B13704" s="24">
        <f t="shared" si="859"/>
        <v>57470</v>
      </c>
      <c r="C13704" s="8" t="b">
        <f t="shared" si="857"/>
        <v>1</v>
      </c>
      <c r="D13704" s="21" t="b">
        <f t="shared" si="856"/>
        <v>0</v>
      </c>
      <c r="E13704" s="14" t="b">
        <f t="shared" si="858"/>
        <v>0</v>
      </c>
      <c r="F13704" s="3"/>
      <c r="G13704" s="5">
        <v>63314</v>
      </c>
    </row>
    <row r="13705" spans="2:7">
      <c r="B13705" s="24">
        <f t="shared" si="859"/>
        <v>57471</v>
      </c>
      <c r="C13705" s="8" t="b">
        <f t="shared" si="857"/>
        <v>1</v>
      </c>
      <c r="D13705" s="21" t="b">
        <f t="shared" si="856"/>
        <v>0</v>
      </c>
      <c r="E13705" s="14" t="b">
        <f t="shared" si="858"/>
        <v>0</v>
      </c>
      <c r="F13705" s="3"/>
      <c r="G13705" s="5">
        <v>63317</v>
      </c>
    </row>
    <row r="13706" spans="2:7">
      <c r="B13706" s="24">
        <f t="shared" si="859"/>
        <v>57472</v>
      </c>
      <c r="C13706" s="8" t="b">
        <f t="shared" si="857"/>
        <v>0</v>
      </c>
      <c r="D13706" s="21" t="b">
        <f t="shared" si="856"/>
        <v>0</v>
      </c>
      <c r="E13706" s="14">
        <f t="shared" si="858"/>
        <v>57472</v>
      </c>
      <c r="F13706" s="3"/>
      <c r="G13706" s="5">
        <v>63318</v>
      </c>
    </row>
    <row r="13707" spans="2:7">
      <c r="B13707" s="24">
        <f t="shared" si="859"/>
        <v>57473</v>
      </c>
      <c r="C13707" s="8" t="b">
        <f t="shared" si="857"/>
        <v>0</v>
      </c>
      <c r="D13707" s="21" t="b">
        <f t="shared" si="856"/>
        <v>0</v>
      </c>
      <c r="E13707" s="14">
        <f t="shared" si="858"/>
        <v>57473</v>
      </c>
      <c r="F13707" s="3"/>
      <c r="G13707" s="5">
        <v>63319</v>
      </c>
    </row>
    <row r="13708" spans="2:7">
      <c r="B13708" s="24">
        <f t="shared" si="859"/>
        <v>57474</v>
      </c>
      <c r="C13708" s="8" t="b">
        <f t="shared" si="857"/>
        <v>0</v>
      </c>
      <c r="D13708" s="21" t="b">
        <f t="shared" si="856"/>
        <v>0</v>
      </c>
      <c r="E13708" s="14">
        <f t="shared" si="858"/>
        <v>57474</v>
      </c>
      <c r="F13708" s="3"/>
      <c r="G13708" s="5">
        <v>63320</v>
      </c>
    </row>
    <row r="13709" spans="2:7">
      <c r="B13709" s="24">
        <f t="shared" si="859"/>
        <v>57475</v>
      </c>
      <c r="C13709" s="8" t="b">
        <f t="shared" si="857"/>
        <v>0</v>
      </c>
      <c r="D13709" s="21" t="b">
        <f t="shared" si="856"/>
        <v>0</v>
      </c>
      <c r="E13709" s="14">
        <f t="shared" si="858"/>
        <v>57475</v>
      </c>
      <c r="F13709" s="3"/>
      <c r="G13709" s="5">
        <v>63321</v>
      </c>
    </row>
    <row r="13710" spans="2:7">
      <c r="B13710" s="24">
        <f t="shared" si="859"/>
        <v>57476</v>
      </c>
      <c r="C13710" s="8" t="b">
        <f t="shared" si="857"/>
        <v>0</v>
      </c>
      <c r="D13710" s="21" t="b">
        <f t="shared" si="856"/>
        <v>0</v>
      </c>
      <c r="E13710" s="14">
        <f t="shared" si="858"/>
        <v>57476</v>
      </c>
      <c r="F13710" s="3"/>
      <c r="G13710" s="5">
        <v>63324</v>
      </c>
    </row>
    <row r="13711" spans="2:7">
      <c r="B13711" s="24">
        <f t="shared" si="859"/>
        <v>57477</v>
      </c>
      <c r="C13711" s="8" t="b">
        <f t="shared" si="857"/>
        <v>1</v>
      </c>
      <c r="D13711" s="21" t="b">
        <f t="shared" si="856"/>
        <v>0</v>
      </c>
      <c r="E13711" s="14" t="b">
        <f t="shared" si="858"/>
        <v>0</v>
      </c>
      <c r="F13711" s="3"/>
      <c r="G13711" s="5">
        <v>63325</v>
      </c>
    </row>
    <row r="13712" spans="2:7">
      <c r="B13712" s="24">
        <f t="shared" si="859"/>
        <v>57478</v>
      </c>
      <c r="C13712" s="8" t="b">
        <f t="shared" si="857"/>
        <v>1</v>
      </c>
      <c r="D13712" s="21" t="b">
        <f t="shared" si="856"/>
        <v>0</v>
      </c>
      <c r="E13712" s="14" t="b">
        <f t="shared" si="858"/>
        <v>0</v>
      </c>
      <c r="F13712" s="3"/>
      <c r="G13712" s="5">
        <v>63326</v>
      </c>
    </row>
    <row r="13713" spans="2:7">
      <c r="B13713" s="24">
        <f t="shared" si="859"/>
        <v>57479</v>
      </c>
      <c r="C13713" s="8" t="b">
        <f t="shared" si="857"/>
        <v>0</v>
      </c>
      <c r="D13713" s="21" t="b">
        <f t="shared" si="856"/>
        <v>0</v>
      </c>
      <c r="E13713" s="14">
        <f t="shared" si="858"/>
        <v>57479</v>
      </c>
      <c r="F13713" s="3"/>
      <c r="G13713" s="5">
        <v>63327</v>
      </c>
    </row>
    <row r="13714" spans="2:7">
      <c r="B13714" s="24">
        <f t="shared" si="859"/>
        <v>57480</v>
      </c>
      <c r="C13714" s="8" t="b">
        <f t="shared" si="857"/>
        <v>0</v>
      </c>
      <c r="D13714" s="21" t="b">
        <f t="shared" si="856"/>
        <v>0</v>
      </c>
      <c r="E13714" s="14">
        <f t="shared" si="858"/>
        <v>57480</v>
      </c>
      <c r="F13714" s="3"/>
      <c r="G13714" s="5">
        <v>63328</v>
      </c>
    </row>
    <row r="13715" spans="2:7">
      <c r="B13715" s="24">
        <f t="shared" si="859"/>
        <v>57481</v>
      </c>
      <c r="C13715" s="8" t="b">
        <f t="shared" si="857"/>
        <v>0</v>
      </c>
      <c r="D13715" s="21" t="b">
        <f t="shared" si="856"/>
        <v>0</v>
      </c>
      <c r="E13715" s="14">
        <f t="shared" si="858"/>
        <v>57481</v>
      </c>
      <c r="F13715" s="3"/>
      <c r="G13715" s="5">
        <v>63331</v>
      </c>
    </row>
    <row r="13716" spans="2:7">
      <c r="B13716" s="24">
        <f t="shared" si="859"/>
        <v>57482</v>
      </c>
      <c r="C13716" s="8" t="b">
        <f t="shared" si="857"/>
        <v>0</v>
      </c>
      <c r="D13716" s="21" t="b">
        <f t="shared" si="856"/>
        <v>0</v>
      </c>
      <c r="E13716" s="14">
        <f t="shared" si="858"/>
        <v>57482</v>
      </c>
      <c r="F13716" s="3"/>
      <c r="G13716" s="5">
        <v>63332</v>
      </c>
    </row>
    <row r="13717" spans="2:7">
      <c r="B13717" s="24">
        <f t="shared" si="859"/>
        <v>57483</v>
      </c>
      <c r="C13717" s="8" t="b">
        <f t="shared" si="857"/>
        <v>0</v>
      </c>
      <c r="D13717" s="21" t="b">
        <f t="shared" si="856"/>
        <v>0</v>
      </c>
      <c r="E13717" s="14">
        <f t="shared" si="858"/>
        <v>57483</v>
      </c>
      <c r="F13717" s="3"/>
      <c r="G13717" s="5">
        <v>63333</v>
      </c>
    </row>
    <row r="13718" spans="2:7">
      <c r="B13718" s="24">
        <f t="shared" si="859"/>
        <v>57484</v>
      </c>
      <c r="C13718" s="8" t="b">
        <f t="shared" si="857"/>
        <v>1</v>
      </c>
      <c r="D13718" s="21" t="b">
        <f t="shared" si="856"/>
        <v>0</v>
      </c>
      <c r="E13718" s="14" t="b">
        <f t="shared" si="858"/>
        <v>0</v>
      </c>
      <c r="F13718" s="3"/>
      <c r="G13718" s="5">
        <v>63334</v>
      </c>
    </row>
    <row r="13719" spans="2:7">
      <c r="B13719" s="24">
        <f t="shared" si="859"/>
        <v>57485</v>
      </c>
      <c r="C13719" s="8" t="b">
        <f t="shared" si="857"/>
        <v>1</v>
      </c>
      <c r="D13719" s="21" t="b">
        <f t="shared" si="856"/>
        <v>0</v>
      </c>
      <c r="E13719" s="14" t="b">
        <f t="shared" si="858"/>
        <v>0</v>
      </c>
      <c r="F13719" s="3"/>
      <c r="G13719" s="5">
        <v>63335</v>
      </c>
    </row>
    <row r="13720" spans="2:7">
      <c r="B13720" s="24">
        <f t="shared" si="859"/>
        <v>57486</v>
      </c>
      <c r="C13720" s="8" t="b">
        <f t="shared" si="857"/>
        <v>0</v>
      </c>
      <c r="D13720" s="21" t="b">
        <f t="shared" si="856"/>
        <v>0</v>
      </c>
      <c r="E13720" s="14">
        <f t="shared" si="858"/>
        <v>57486</v>
      </c>
      <c r="F13720" s="3"/>
      <c r="G13720" s="5">
        <v>63338</v>
      </c>
    </row>
    <row r="13721" spans="2:7">
      <c r="B13721" s="24">
        <f t="shared" si="859"/>
        <v>57487</v>
      </c>
      <c r="C13721" s="8" t="b">
        <f t="shared" si="857"/>
        <v>0</v>
      </c>
      <c r="D13721" s="21" t="b">
        <f t="shared" si="856"/>
        <v>0</v>
      </c>
      <c r="E13721" s="14">
        <f t="shared" si="858"/>
        <v>57487</v>
      </c>
      <c r="F13721" s="3"/>
      <c r="G13721" s="5">
        <v>63339</v>
      </c>
    </row>
    <row r="13722" spans="2:7">
      <c r="B13722" s="24">
        <f t="shared" si="859"/>
        <v>57488</v>
      </c>
      <c r="C13722" s="8" t="b">
        <f t="shared" si="857"/>
        <v>0</v>
      </c>
      <c r="D13722" s="21" t="b">
        <f t="shared" si="856"/>
        <v>0</v>
      </c>
      <c r="E13722" s="14">
        <f t="shared" si="858"/>
        <v>57488</v>
      </c>
      <c r="F13722" s="3"/>
      <c r="G13722" s="5">
        <v>63340</v>
      </c>
    </row>
    <row r="13723" spans="2:7">
      <c r="B13723" s="24">
        <f t="shared" si="859"/>
        <v>57489</v>
      </c>
      <c r="C13723" s="8" t="b">
        <f t="shared" si="857"/>
        <v>0</v>
      </c>
      <c r="D13723" s="21" t="b">
        <f t="shared" si="856"/>
        <v>0</v>
      </c>
      <c r="E13723" s="14">
        <f t="shared" si="858"/>
        <v>57489</v>
      </c>
      <c r="F13723" s="3"/>
      <c r="G13723" s="5">
        <v>63341</v>
      </c>
    </row>
    <row r="13724" spans="2:7">
      <c r="B13724" s="24">
        <f t="shared" si="859"/>
        <v>57490</v>
      </c>
      <c r="C13724" s="8" t="b">
        <f t="shared" si="857"/>
        <v>0</v>
      </c>
      <c r="D13724" s="21" t="b">
        <f t="shared" si="856"/>
        <v>0</v>
      </c>
      <c r="E13724" s="14">
        <f t="shared" si="858"/>
        <v>57490</v>
      </c>
      <c r="F13724" s="3"/>
      <c r="G13724" s="5">
        <v>63342</v>
      </c>
    </row>
    <row r="13725" spans="2:7">
      <c r="B13725" s="24">
        <f t="shared" si="859"/>
        <v>57491</v>
      </c>
      <c r="C13725" s="8" t="b">
        <f t="shared" si="857"/>
        <v>1</v>
      </c>
      <c r="D13725" s="21" t="b">
        <f t="shared" si="856"/>
        <v>0</v>
      </c>
      <c r="E13725" s="14" t="b">
        <f t="shared" si="858"/>
        <v>0</v>
      </c>
      <c r="F13725" s="3"/>
      <c r="G13725" s="5">
        <v>63345</v>
      </c>
    </row>
    <row r="13726" spans="2:7">
      <c r="B13726" s="24">
        <f t="shared" si="859"/>
        <v>57492</v>
      </c>
      <c r="C13726" s="8" t="b">
        <f t="shared" si="857"/>
        <v>1</v>
      </c>
      <c r="D13726" s="21" t="b">
        <f t="shared" si="856"/>
        <v>0</v>
      </c>
      <c r="E13726" s="14" t="b">
        <f t="shared" si="858"/>
        <v>0</v>
      </c>
      <c r="F13726" s="3"/>
      <c r="G13726" s="5">
        <v>63346</v>
      </c>
    </row>
    <row r="13727" spans="2:7">
      <c r="B13727" s="24">
        <f t="shared" si="859"/>
        <v>57493</v>
      </c>
      <c r="C13727" s="8" t="b">
        <f t="shared" si="857"/>
        <v>0</v>
      </c>
      <c r="D13727" s="21" t="b">
        <f t="shared" si="856"/>
        <v>0</v>
      </c>
      <c r="E13727" s="14">
        <f t="shared" si="858"/>
        <v>57493</v>
      </c>
      <c r="F13727" s="3"/>
      <c r="G13727" s="5">
        <v>63347</v>
      </c>
    </row>
    <row r="13728" spans="2:7">
      <c r="B13728" s="24">
        <f t="shared" si="859"/>
        <v>57494</v>
      </c>
      <c r="C13728" s="8" t="b">
        <f t="shared" si="857"/>
        <v>0</v>
      </c>
      <c r="D13728" s="21" t="b">
        <f t="shared" si="856"/>
        <v>0</v>
      </c>
      <c r="E13728" s="14">
        <f t="shared" si="858"/>
        <v>57494</v>
      </c>
      <c r="F13728" s="3"/>
      <c r="G13728" s="5">
        <v>63348</v>
      </c>
    </row>
    <row r="13729" spans="2:7">
      <c r="B13729" s="24">
        <f t="shared" si="859"/>
        <v>57495</v>
      </c>
      <c r="C13729" s="8" t="b">
        <f t="shared" si="857"/>
        <v>0</v>
      </c>
      <c r="D13729" s="21" t="b">
        <f t="shared" si="856"/>
        <v>0</v>
      </c>
      <c r="E13729" s="14">
        <f t="shared" si="858"/>
        <v>57495</v>
      </c>
      <c r="F13729" s="3"/>
      <c r="G13729" s="5">
        <v>63349</v>
      </c>
    </row>
    <row r="13730" spans="2:7">
      <c r="B13730" s="24">
        <f t="shared" si="859"/>
        <v>57496</v>
      </c>
      <c r="C13730" s="8" t="b">
        <f t="shared" si="857"/>
        <v>0</v>
      </c>
      <c r="D13730" s="21" t="b">
        <f t="shared" si="856"/>
        <v>0</v>
      </c>
      <c r="E13730" s="14">
        <f t="shared" si="858"/>
        <v>57496</v>
      </c>
      <c r="F13730" s="3"/>
      <c r="G13730" s="5">
        <v>63352</v>
      </c>
    </row>
    <row r="13731" spans="2:7">
      <c r="B13731" s="24">
        <f t="shared" si="859"/>
        <v>57497</v>
      </c>
      <c r="C13731" s="8" t="b">
        <f t="shared" si="857"/>
        <v>0</v>
      </c>
      <c r="D13731" s="21" t="b">
        <f t="shared" si="856"/>
        <v>0</v>
      </c>
      <c r="E13731" s="14">
        <f t="shared" si="858"/>
        <v>57497</v>
      </c>
      <c r="F13731" s="3"/>
      <c r="G13731" s="5">
        <v>63353</v>
      </c>
    </row>
    <row r="13732" spans="2:7">
      <c r="B13732" s="24">
        <f t="shared" si="859"/>
        <v>57498</v>
      </c>
      <c r="C13732" s="8" t="b">
        <f t="shared" si="857"/>
        <v>1</v>
      </c>
      <c r="D13732" s="21" t="b">
        <f t="shared" si="856"/>
        <v>0</v>
      </c>
      <c r="E13732" s="14" t="b">
        <f t="shared" si="858"/>
        <v>0</v>
      </c>
      <c r="F13732" s="3"/>
      <c r="G13732" s="5">
        <v>63354</v>
      </c>
    </row>
    <row r="13733" spans="2:7">
      <c r="B13733" s="24">
        <f t="shared" si="859"/>
        <v>57499</v>
      </c>
      <c r="C13733" s="8" t="b">
        <f t="shared" si="857"/>
        <v>1</v>
      </c>
      <c r="D13733" s="21" t="b">
        <f t="shared" si="856"/>
        <v>0</v>
      </c>
      <c r="E13733" s="14" t="b">
        <f t="shared" si="858"/>
        <v>0</v>
      </c>
      <c r="F13733" s="3"/>
      <c r="G13733" s="5">
        <v>63355</v>
      </c>
    </row>
    <row r="13734" spans="2:7">
      <c r="B13734" s="24">
        <f t="shared" si="859"/>
        <v>57500</v>
      </c>
      <c r="C13734" s="8" t="b">
        <f t="shared" si="857"/>
        <v>0</v>
      </c>
      <c r="D13734" s="21" t="b">
        <f t="shared" si="856"/>
        <v>0</v>
      </c>
      <c r="E13734" s="14">
        <f t="shared" si="858"/>
        <v>57500</v>
      </c>
      <c r="F13734" s="3"/>
      <c r="G13734" s="5">
        <v>63356</v>
      </c>
    </row>
    <row r="13735" spans="2:7">
      <c r="B13735" s="24">
        <f t="shared" si="859"/>
        <v>57501</v>
      </c>
      <c r="C13735" s="8" t="b">
        <f t="shared" si="857"/>
        <v>0</v>
      </c>
      <c r="D13735" s="21" t="b">
        <f t="shared" si="856"/>
        <v>0</v>
      </c>
      <c r="E13735" s="14">
        <f t="shared" si="858"/>
        <v>57501</v>
      </c>
      <c r="F13735" s="3"/>
      <c r="G13735" s="5">
        <v>63359</v>
      </c>
    </row>
    <row r="13736" spans="2:7">
      <c r="B13736" s="24">
        <f t="shared" si="859"/>
        <v>57502</v>
      </c>
      <c r="C13736" s="8" t="b">
        <f t="shared" si="857"/>
        <v>0</v>
      </c>
      <c r="D13736" s="21" t="b">
        <f t="shared" si="856"/>
        <v>0</v>
      </c>
      <c r="E13736" s="14">
        <f t="shared" si="858"/>
        <v>57502</v>
      </c>
      <c r="F13736" s="3"/>
      <c r="G13736" s="5">
        <v>63360</v>
      </c>
    </row>
    <row r="13737" spans="2:7">
      <c r="B13737" s="24">
        <f t="shared" si="859"/>
        <v>57503</v>
      </c>
      <c r="C13737" s="8" t="b">
        <f t="shared" si="857"/>
        <v>0</v>
      </c>
      <c r="D13737" s="21" t="b">
        <f t="shared" si="856"/>
        <v>0</v>
      </c>
      <c r="E13737" s="14">
        <f t="shared" si="858"/>
        <v>57503</v>
      </c>
      <c r="F13737" s="3"/>
      <c r="G13737" s="5">
        <v>63361</v>
      </c>
    </row>
    <row r="13738" spans="2:7">
      <c r="B13738" s="24">
        <f t="shared" si="859"/>
        <v>57504</v>
      </c>
      <c r="C13738" s="8" t="b">
        <f t="shared" si="857"/>
        <v>0</v>
      </c>
      <c r="D13738" s="21" t="b">
        <f t="shared" si="856"/>
        <v>0</v>
      </c>
      <c r="E13738" s="14">
        <f t="shared" si="858"/>
        <v>57504</v>
      </c>
      <c r="F13738" s="3"/>
      <c r="G13738" s="5">
        <v>63362</v>
      </c>
    </row>
    <row r="13739" spans="2:7">
      <c r="B13739" s="24">
        <f t="shared" si="859"/>
        <v>57505</v>
      </c>
      <c r="C13739" s="8" t="b">
        <f t="shared" si="857"/>
        <v>1</v>
      </c>
      <c r="D13739" s="21" t="b">
        <f t="shared" si="856"/>
        <v>0</v>
      </c>
      <c r="E13739" s="14" t="b">
        <f t="shared" si="858"/>
        <v>0</v>
      </c>
      <c r="F13739" s="3"/>
      <c r="G13739" s="5">
        <v>63363</v>
      </c>
    </row>
    <row r="13740" spans="2:7">
      <c r="B13740" s="24">
        <f t="shared" si="859"/>
        <v>57506</v>
      </c>
      <c r="C13740" s="8" t="b">
        <f t="shared" si="857"/>
        <v>1</v>
      </c>
      <c r="D13740" s="21" t="b">
        <f t="shared" si="856"/>
        <v>0</v>
      </c>
      <c r="E13740" s="14" t="b">
        <f t="shared" si="858"/>
        <v>0</v>
      </c>
      <c r="F13740" s="3"/>
      <c r="G13740" s="5">
        <v>63366</v>
      </c>
    </row>
    <row r="13741" spans="2:7">
      <c r="B13741" s="24">
        <f t="shared" si="859"/>
        <v>57507</v>
      </c>
      <c r="C13741" s="8" t="b">
        <f t="shared" si="857"/>
        <v>0</v>
      </c>
      <c r="D13741" s="21" t="b">
        <f t="shared" si="856"/>
        <v>0</v>
      </c>
      <c r="E13741" s="14">
        <f t="shared" si="858"/>
        <v>57507</v>
      </c>
      <c r="F13741" s="3"/>
      <c r="G13741" s="5">
        <v>63367</v>
      </c>
    </row>
    <row r="13742" spans="2:7">
      <c r="B13742" s="24">
        <f t="shared" si="859"/>
        <v>57508</v>
      </c>
      <c r="C13742" s="8" t="b">
        <f t="shared" si="857"/>
        <v>0</v>
      </c>
      <c r="D13742" s="21" t="b">
        <f t="shared" si="856"/>
        <v>0</v>
      </c>
      <c r="E13742" s="14">
        <f t="shared" si="858"/>
        <v>57508</v>
      </c>
      <c r="F13742" s="3"/>
      <c r="G13742" s="5">
        <v>63368</v>
      </c>
    </row>
    <row r="13743" spans="2:7">
      <c r="B13743" s="24">
        <f t="shared" si="859"/>
        <v>57509</v>
      </c>
      <c r="C13743" s="8" t="b">
        <f t="shared" si="857"/>
        <v>0</v>
      </c>
      <c r="D13743" s="21" t="b">
        <f t="shared" si="856"/>
        <v>0</v>
      </c>
      <c r="E13743" s="14">
        <f t="shared" si="858"/>
        <v>57509</v>
      </c>
      <c r="F13743" s="3"/>
      <c r="G13743" s="5">
        <v>63369</v>
      </c>
    </row>
    <row r="13744" spans="2:7">
      <c r="B13744" s="24">
        <f t="shared" si="859"/>
        <v>57510</v>
      </c>
      <c r="C13744" s="8" t="b">
        <f t="shared" si="857"/>
        <v>0</v>
      </c>
      <c r="D13744" s="21" t="b">
        <f t="shared" si="856"/>
        <v>0</v>
      </c>
      <c r="E13744" s="14">
        <f t="shared" si="858"/>
        <v>57510</v>
      </c>
      <c r="F13744" s="3"/>
      <c r="G13744" s="5">
        <v>63370</v>
      </c>
    </row>
    <row r="13745" spans="2:7">
      <c r="B13745" s="24">
        <f t="shared" si="859"/>
        <v>57511</v>
      </c>
      <c r="C13745" s="8" t="b">
        <f t="shared" si="857"/>
        <v>0</v>
      </c>
      <c r="D13745" s="21" t="b">
        <f t="shared" si="856"/>
        <v>0</v>
      </c>
      <c r="E13745" s="14">
        <f t="shared" si="858"/>
        <v>57511</v>
      </c>
      <c r="F13745" s="3"/>
      <c r="G13745" s="5">
        <v>63373</v>
      </c>
    </row>
    <row r="13746" spans="2:7">
      <c r="B13746" s="24">
        <f t="shared" si="859"/>
        <v>57512</v>
      </c>
      <c r="C13746" s="8" t="b">
        <f t="shared" si="857"/>
        <v>1</v>
      </c>
      <c r="D13746" s="21" t="b">
        <f t="shared" si="856"/>
        <v>0</v>
      </c>
      <c r="E13746" s="14" t="b">
        <f t="shared" si="858"/>
        <v>0</v>
      </c>
      <c r="F13746" s="3"/>
      <c r="G13746" s="5">
        <v>63374</v>
      </c>
    </row>
    <row r="13747" spans="2:7">
      <c r="B13747" s="24">
        <f t="shared" si="859"/>
        <v>57513</v>
      </c>
      <c r="C13747" s="8" t="b">
        <f t="shared" si="857"/>
        <v>1</v>
      </c>
      <c r="D13747" s="21" t="b">
        <f t="shared" si="856"/>
        <v>0</v>
      </c>
      <c r="E13747" s="14" t="b">
        <f t="shared" si="858"/>
        <v>0</v>
      </c>
      <c r="F13747" s="3"/>
      <c r="G13747" s="5">
        <v>63375</v>
      </c>
    </row>
    <row r="13748" spans="2:7">
      <c r="B13748" s="24">
        <f t="shared" si="859"/>
        <v>57514</v>
      </c>
      <c r="C13748" s="8" t="b">
        <f t="shared" si="857"/>
        <v>0</v>
      </c>
      <c r="D13748" s="21" t="b">
        <f t="shared" si="856"/>
        <v>0</v>
      </c>
      <c r="E13748" s="14">
        <f t="shared" si="858"/>
        <v>57514</v>
      </c>
      <c r="F13748" s="3"/>
      <c r="G13748" s="5">
        <v>63376</v>
      </c>
    </row>
    <row r="13749" spans="2:7">
      <c r="B13749" s="24">
        <f t="shared" si="859"/>
        <v>57515</v>
      </c>
      <c r="C13749" s="8" t="b">
        <f t="shared" si="857"/>
        <v>0</v>
      </c>
      <c r="D13749" s="21" t="b">
        <f t="shared" si="856"/>
        <v>0</v>
      </c>
      <c r="E13749" s="14">
        <f t="shared" si="858"/>
        <v>57515</v>
      </c>
      <c r="F13749" s="3"/>
      <c r="G13749" s="5">
        <v>63377</v>
      </c>
    </row>
    <row r="13750" spans="2:7">
      <c r="B13750" s="24">
        <f t="shared" si="859"/>
        <v>57516</v>
      </c>
      <c r="C13750" s="8" t="b">
        <f t="shared" si="857"/>
        <v>0</v>
      </c>
      <c r="D13750" s="21" t="b">
        <f t="shared" si="856"/>
        <v>0</v>
      </c>
      <c r="E13750" s="14">
        <f t="shared" si="858"/>
        <v>57516</v>
      </c>
      <c r="F13750" s="3"/>
      <c r="G13750" s="5">
        <v>63380</v>
      </c>
    </row>
    <row r="13751" spans="2:7">
      <c r="B13751" s="24">
        <f t="shared" si="859"/>
        <v>57517</v>
      </c>
      <c r="C13751" s="8" t="b">
        <f t="shared" si="857"/>
        <v>0</v>
      </c>
      <c r="D13751" s="21" t="b">
        <f t="shared" si="856"/>
        <v>0</v>
      </c>
      <c r="E13751" s="14">
        <f t="shared" si="858"/>
        <v>57517</v>
      </c>
      <c r="F13751" s="3"/>
      <c r="G13751" s="5">
        <v>63381</v>
      </c>
    </row>
    <row r="13752" spans="2:7">
      <c r="B13752" s="24">
        <f t="shared" si="859"/>
        <v>57518</v>
      </c>
      <c r="C13752" s="8" t="b">
        <f t="shared" si="857"/>
        <v>0</v>
      </c>
      <c r="D13752" s="21" t="b">
        <f t="shared" si="856"/>
        <v>0</v>
      </c>
      <c r="E13752" s="14">
        <f t="shared" si="858"/>
        <v>57518</v>
      </c>
      <c r="F13752" s="3"/>
      <c r="G13752" s="5">
        <v>63382</v>
      </c>
    </row>
    <row r="13753" spans="2:7">
      <c r="B13753" s="24">
        <f t="shared" si="859"/>
        <v>57519</v>
      </c>
      <c r="C13753" s="8" t="b">
        <f t="shared" si="857"/>
        <v>1</v>
      </c>
      <c r="D13753" s="21" t="b">
        <f t="shared" si="856"/>
        <v>0</v>
      </c>
      <c r="E13753" s="14" t="b">
        <f t="shared" si="858"/>
        <v>0</v>
      </c>
      <c r="F13753" s="3"/>
      <c r="G13753" s="5">
        <v>63383</v>
      </c>
    </row>
    <row r="13754" spans="2:7">
      <c r="B13754" s="24">
        <f t="shared" si="859"/>
        <v>57520</v>
      </c>
      <c r="C13754" s="8" t="b">
        <f t="shared" si="857"/>
        <v>1</v>
      </c>
      <c r="D13754" s="21" t="b">
        <f t="shared" si="856"/>
        <v>0</v>
      </c>
      <c r="E13754" s="14" t="b">
        <f t="shared" si="858"/>
        <v>0</v>
      </c>
      <c r="F13754" s="3"/>
      <c r="G13754" s="5">
        <v>63384</v>
      </c>
    </row>
    <row r="13755" spans="2:7">
      <c r="B13755" s="24">
        <f t="shared" si="859"/>
        <v>57521</v>
      </c>
      <c r="C13755" s="8" t="b">
        <f t="shared" si="857"/>
        <v>0</v>
      </c>
      <c r="D13755" s="21" t="b">
        <f t="shared" si="856"/>
        <v>0</v>
      </c>
      <c r="E13755" s="14">
        <f t="shared" si="858"/>
        <v>57521</v>
      </c>
      <c r="F13755" s="3"/>
      <c r="G13755" s="5">
        <v>63387</v>
      </c>
    </row>
    <row r="13756" spans="2:7">
      <c r="B13756" s="24">
        <f t="shared" si="859"/>
        <v>57522</v>
      </c>
      <c r="C13756" s="8" t="b">
        <f t="shared" si="857"/>
        <v>0</v>
      </c>
      <c r="D13756" s="21" t="b">
        <f t="shared" si="856"/>
        <v>0</v>
      </c>
      <c r="E13756" s="14">
        <f t="shared" si="858"/>
        <v>57522</v>
      </c>
      <c r="F13756" s="3"/>
      <c r="G13756" s="5">
        <v>63388</v>
      </c>
    </row>
    <row r="13757" spans="2:7">
      <c r="B13757" s="24">
        <f t="shared" si="859"/>
        <v>57523</v>
      </c>
      <c r="C13757" s="8" t="b">
        <f t="shared" si="857"/>
        <v>0</v>
      </c>
      <c r="D13757" s="21" t="b">
        <f t="shared" si="856"/>
        <v>0</v>
      </c>
      <c r="E13757" s="14">
        <f t="shared" si="858"/>
        <v>57523</v>
      </c>
      <c r="F13757" s="3"/>
      <c r="G13757" s="5">
        <v>63389</v>
      </c>
    </row>
    <row r="13758" spans="2:7">
      <c r="B13758" s="24">
        <f t="shared" si="859"/>
        <v>57524</v>
      </c>
      <c r="C13758" s="8" t="b">
        <f t="shared" si="857"/>
        <v>0</v>
      </c>
      <c r="D13758" s="21" t="b">
        <f t="shared" si="856"/>
        <v>0</v>
      </c>
      <c r="E13758" s="14">
        <f t="shared" si="858"/>
        <v>57524</v>
      </c>
      <c r="F13758" s="3"/>
      <c r="G13758" s="5">
        <v>63390</v>
      </c>
    </row>
    <row r="13759" spans="2:7">
      <c r="B13759" s="24">
        <f t="shared" si="859"/>
        <v>57525</v>
      </c>
      <c r="C13759" s="8" t="b">
        <f t="shared" si="857"/>
        <v>0</v>
      </c>
      <c r="D13759" s="21" t="b">
        <f t="shared" si="856"/>
        <v>0</v>
      </c>
      <c r="E13759" s="14">
        <f t="shared" si="858"/>
        <v>57525</v>
      </c>
      <c r="F13759" s="3"/>
      <c r="G13759" s="5">
        <v>63391</v>
      </c>
    </row>
    <row r="13760" spans="2:7">
      <c r="B13760" s="24">
        <f t="shared" si="859"/>
        <v>57526</v>
      </c>
      <c r="C13760" s="8" t="b">
        <f t="shared" si="857"/>
        <v>1</v>
      </c>
      <c r="D13760" s="21" t="b">
        <f t="shared" si="856"/>
        <v>0</v>
      </c>
      <c r="E13760" s="14" t="b">
        <f t="shared" si="858"/>
        <v>0</v>
      </c>
      <c r="F13760" s="3"/>
      <c r="G13760" s="5">
        <v>63394</v>
      </c>
    </row>
    <row r="13761" spans="2:7">
      <c r="B13761" s="24">
        <f t="shared" si="859"/>
        <v>57527</v>
      </c>
      <c r="C13761" s="8" t="b">
        <f t="shared" si="857"/>
        <v>1</v>
      </c>
      <c r="D13761" s="21" t="b">
        <f t="shared" si="856"/>
        <v>0</v>
      </c>
      <c r="E13761" s="14" t="b">
        <f t="shared" si="858"/>
        <v>0</v>
      </c>
      <c r="F13761" s="3"/>
      <c r="G13761" s="5">
        <v>63395</v>
      </c>
    </row>
    <row r="13762" spans="2:7">
      <c r="B13762" s="24">
        <f t="shared" si="859"/>
        <v>57528</v>
      </c>
      <c r="C13762" s="8" t="b">
        <f t="shared" si="857"/>
        <v>0</v>
      </c>
      <c r="D13762" s="21" t="b">
        <f t="shared" si="856"/>
        <v>0</v>
      </c>
      <c r="E13762" s="14">
        <f t="shared" si="858"/>
        <v>57528</v>
      </c>
      <c r="F13762" s="3"/>
      <c r="G13762" s="5">
        <v>63396</v>
      </c>
    </row>
    <row r="13763" spans="2:7">
      <c r="B13763" s="24">
        <f t="shared" si="859"/>
        <v>57529</v>
      </c>
      <c r="C13763" s="8" t="b">
        <f t="shared" si="857"/>
        <v>0</v>
      </c>
      <c r="D13763" s="21" t="b">
        <f t="shared" ref="D13763:D13826" si="860">IF(TYPE(VLOOKUP(B13763,Holidays,1,0))&lt;&gt;1,FALSE,TRUE)</f>
        <v>0</v>
      </c>
      <c r="E13763" s="14">
        <f t="shared" si="858"/>
        <v>57529</v>
      </c>
      <c r="F13763" s="3"/>
      <c r="G13763" s="5">
        <v>63397</v>
      </c>
    </row>
    <row r="13764" spans="2:7">
      <c r="B13764" s="24">
        <f t="shared" si="859"/>
        <v>57530</v>
      </c>
      <c r="C13764" s="8" t="b">
        <f t="shared" ref="C13764:C13827" si="861">IF(WEEKDAY(B13764,2)&gt;5,TRUE)</f>
        <v>0</v>
      </c>
      <c r="D13764" s="21" t="b">
        <f t="shared" si="860"/>
        <v>0</v>
      </c>
      <c r="E13764" s="14">
        <f t="shared" ref="E13764:E13827" si="862">IF(OR(C13764,D13764),FALSE,B13764)</f>
        <v>57530</v>
      </c>
      <c r="F13764" s="3"/>
      <c r="G13764" s="5">
        <v>63398</v>
      </c>
    </row>
    <row r="13765" spans="2:7">
      <c r="B13765" s="24">
        <f t="shared" ref="B13765:B13828" si="863">B13764+1</f>
        <v>57531</v>
      </c>
      <c r="C13765" s="8" t="b">
        <f t="shared" si="861"/>
        <v>0</v>
      </c>
      <c r="D13765" s="21" t="b">
        <f t="shared" si="860"/>
        <v>0</v>
      </c>
      <c r="E13765" s="14">
        <f t="shared" si="862"/>
        <v>57531</v>
      </c>
      <c r="F13765" s="3"/>
      <c r="G13765" s="5">
        <v>63401</v>
      </c>
    </row>
    <row r="13766" spans="2:7">
      <c r="B13766" s="24">
        <f t="shared" si="863"/>
        <v>57532</v>
      </c>
      <c r="C13766" s="8" t="b">
        <f t="shared" si="861"/>
        <v>0</v>
      </c>
      <c r="D13766" s="21" t="b">
        <f t="shared" si="860"/>
        <v>0</v>
      </c>
      <c r="E13766" s="14">
        <f t="shared" si="862"/>
        <v>57532</v>
      </c>
      <c r="F13766" s="3"/>
      <c r="G13766" s="5">
        <v>63402</v>
      </c>
    </row>
    <row r="13767" spans="2:7">
      <c r="B13767" s="24">
        <f t="shared" si="863"/>
        <v>57533</v>
      </c>
      <c r="C13767" s="8" t="b">
        <f t="shared" si="861"/>
        <v>1</v>
      </c>
      <c r="D13767" s="21" t="b">
        <f t="shared" si="860"/>
        <v>0</v>
      </c>
      <c r="E13767" s="14" t="b">
        <f t="shared" si="862"/>
        <v>0</v>
      </c>
      <c r="F13767" s="3"/>
      <c r="G13767" s="5">
        <v>63403</v>
      </c>
    </row>
    <row r="13768" spans="2:7">
      <c r="B13768" s="24">
        <f t="shared" si="863"/>
        <v>57534</v>
      </c>
      <c r="C13768" s="8" t="b">
        <f t="shared" si="861"/>
        <v>1</v>
      </c>
      <c r="D13768" s="21" t="b">
        <f t="shared" si="860"/>
        <v>0</v>
      </c>
      <c r="E13768" s="14" t="b">
        <f t="shared" si="862"/>
        <v>0</v>
      </c>
      <c r="F13768" s="3"/>
      <c r="G13768" s="5">
        <v>63404</v>
      </c>
    </row>
    <row r="13769" spans="2:7">
      <c r="B13769" s="24">
        <f t="shared" si="863"/>
        <v>57535</v>
      </c>
      <c r="C13769" s="8" t="b">
        <f t="shared" si="861"/>
        <v>0</v>
      </c>
      <c r="D13769" s="21" t="b">
        <f t="shared" si="860"/>
        <v>0</v>
      </c>
      <c r="E13769" s="14">
        <f t="shared" si="862"/>
        <v>57535</v>
      </c>
      <c r="F13769" s="3"/>
      <c r="G13769" s="5">
        <v>63405</v>
      </c>
    </row>
    <row r="13770" spans="2:7">
      <c r="B13770" s="24">
        <f t="shared" si="863"/>
        <v>57536</v>
      </c>
      <c r="C13770" s="8" t="b">
        <f t="shared" si="861"/>
        <v>0</v>
      </c>
      <c r="D13770" s="21" t="b">
        <f t="shared" si="860"/>
        <v>0</v>
      </c>
      <c r="E13770" s="14">
        <f t="shared" si="862"/>
        <v>57536</v>
      </c>
      <c r="F13770" s="3"/>
      <c r="G13770" s="5">
        <v>63408</v>
      </c>
    </row>
    <row r="13771" spans="2:7">
      <c r="B13771" s="24">
        <f t="shared" si="863"/>
        <v>57537</v>
      </c>
      <c r="C13771" s="8" t="b">
        <f t="shared" si="861"/>
        <v>0</v>
      </c>
      <c r="D13771" s="21" t="b">
        <f t="shared" si="860"/>
        <v>0</v>
      </c>
      <c r="E13771" s="14">
        <f t="shared" si="862"/>
        <v>57537</v>
      </c>
      <c r="F13771" s="3"/>
      <c r="G13771" s="5">
        <v>63409</v>
      </c>
    </row>
    <row r="13772" spans="2:7">
      <c r="B13772" s="24">
        <f t="shared" si="863"/>
        <v>57538</v>
      </c>
      <c r="C13772" s="8" t="b">
        <f t="shared" si="861"/>
        <v>0</v>
      </c>
      <c r="D13772" s="21" t="b">
        <f t="shared" si="860"/>
        <v>0</v>
      </c>
      <c r="E13772" s="14">
        <f t="shared" si="862"/>
        <v>57538</v>
      </c>
      <c r="F13772" s="3"/>
      <c r="G13772" s="5">
        <v>63410</v>
      </c>
    </row>
    <row r="13773" spans="2:7">
      <c r="B13773" s="24">
        <f t="shared" si="863"/>
        <v>57539</v>
      </c>
      <c r="C13773" s="8" t="b">
        <f t="shared" si="861"/>
        <v>0</v>
      </c>
      <c r="D13773" s="21" t="b">
        <f t="shared" si="860"/>
        <v>0</v>
      </c>
      <c r="E13773" s="14">
        <f t="shared" si="862"/>
        <v>57539</v>
      </c>
      <c r="F13773" s="3"/>
      <c r="G13773" s="5">
        <v>63411</v>
      </c>
    </row>
    <row r="13774" spans="2:7">
      <c r="B13774" s="24">
        <f t="shared" si="863"/>
        <v>57540</v>
      </c>
      <c r="C13774" s="8" t="b">
        <f t="shared" si="861"/>
        <v>1</v>
      </c>
      <c r="D13774" s="21" t="b">
        <f t="shared" si="860"/>
        <v>0</v>
      </c>
      <c r="E13774" s="14" t="b">
        <f t="shared" si="862"/>
        <v>0</v>
      </c>
      <c r="F13774" s="3"/>
      <c r="G13774" s="5">
        <v>63412</v>
      </c>
    </row>
    <row r="13775" spans="2:7">
      <c r="B13775" s="24">
        <f t="shared" si="863"/>
        <v>57541</v>
      </c>
      <c r="C13775" s="8" t="b">
        <f t="shared" si="861"/>
        <v>1</v>
      </c>
      <c r="D13775" s="21" t="b">
        <f t="shared" si="860"/>
        <v>0</v>
      </c>
      <c r="E13775" s="14" t="b">
        <f t="shared" si="862"/>
        <v>0</v>
      </c>
      <c r="F13775" s="3"/>
      <c r="G13775" s="5">
        <v>63415</v>
      </c>
    </row>
    <row r="13776" spans="2:7">
      <c r="B13776" s="24">
        <f t="shared" si="863"/>
        <v>57542</v>
      </c>
      <c r="C13776" s="8" t="b">
        <f t="shared" si="861"/>
        <v>0</v>
      </c>
      <c r="D13776" s="21" t="b">
        <f t="shared" si="860"/>
        <v>0</v>
      </c>
      <c r="E13776" s="14">
        <f t="shared" si="862"/>
        <v>57542</v>
      </c>
      <c r="F13776" s="3"/>
      <c r="G13776" s="5">
        <v>63416</v>
      </c>
    </row>
    <row r="13777" spans="2:7">
      <c r="B13777" s="24">
        <f t="shared" si="863"/>
        <v>57543</v>
      </c>
      <c r="C13777" s="8" t="b">
        <f t="shared" si="861"/>
        <v>0</v>
      </c>
      <c r="D13777" s="21" t="b">
        <f t="shared" si="860"/>
        <v>0</v>
      </c>
      <c r="E13777" s="14">
        <f t="shared" si="862"/>
        <v>57543</v>
      </c>
      <c r="F13777" s="3"/>
      <c r="G13777" s="5">
        <v>63417</v>
      </c>
    </row>
    <row r="13778" spans="2:7">
      <c r="B13778" s="24">
        <f t="shared" si="863"/>
        <v>57544</v>
      </c>
      <c r="C13778" s="8" t="b">
        <f t="shared" si="861"/>
        <v>0</v>
      </c>
      <c r="D13778" s="21" t="b">
        <f t="shared" si="860"/>
        <v>0</v>
      </c>
      <c r="E13778" s="14">
        <f t="shared" si="862"/>
        <v>57544</v>
      </c>
      <c r="F13778" s="3"/>
      <c r="G13778" s="5">
        <v>63418</v>
      </c>
    </row>
    <row r="13779" spans="2:7">
      <c r="B13779" s="24">
        <f t="shared" si="863"/>
        <v>57545</v>
      </c>
      <c r="C13779" s="8" t="b">
        <f t="shared" si="861"/>
        <v>0</v>
      </c>
      <c r="D13779" s="21" t="b">
        <f t="shared" si="860"/>
        <v>0</v>
      </c>
      <c r="E13779" s="14">
        <f t="shared" si="862"/>
        <v>57545</v>
      </c>
      <c r="F13779" s="3"/>
      <c r="G13779" s="5">
        <v>63419</v>
      </c>
    </row>
    <row r="13780" spans="2:7">
      <c r="B13780" s="24">
        <f t="shared" si="863"/>
        <v>57546</v>
      </c>
      <c r="C13780" s="8" t="b">
        <f t="shared" si="861"/>
        <v>0</v>
      </c>
      <c r="D13780" s="21" t="b">
        <f t="shared" si="860"/>
        <v>0</v>
      </c>
      <c r="E13780" s="14">
        <f t="shared" si="862"/>
        <v>57546</v>
      </c>
      <c r="F13780" s="3"/>
      <c r="G13780" s="5">
        <v>63422</v>
      </c>
    </row>
    <row r="13781" spans="2:7">
      <c r="B13781" s="24">
        <f t="shared" si="863"/>
        <v>57547</v>
      </c>
      <c r="C13781" s="8" t="b">
        <f t="shared" si="861"/>
        <v>1</v>
      </c>
      <c r="D13781" s="21" t="b">
        <f t="shared" si="860"/>
        <v>0</v>
      </c>
      <c r="E13781" s="14" t="b">
        <f t="shared" si="862"/>
        <v>0</v>
      </c>
      <c r="F13781" s="3"/>
      <c r="G13781" s="5">
        <v>63423</v>
      </c>
    </row>
    <row r="13782" spans="2:7">
      <c r="B13782" s="24">
        <f t="shared" si="863"/>
        <v>57548</v>
      </c>
      <c r="C13782" s="8" t="b">
        <f t="shared" si="861"/>
        <v>1</v>
      </c>
      <c r="D13782" s="21" t="b">
        <f t="shared" si="860"/>
        <v>0</v>
      </c>
      <c r="E13782" s="14" t="b">
        <f t="shared" si="862"/>
        <v>0</v>
      </c>
      <c r="F13782" s="3"/>
      <c r="G13782" s="5">
        <v>63424</v>
      </c>
    </row>
    <row r="13783" spans="2:7">
      <c r="B13783" s="24">
        <f t="shared" si="863"/>
        <v>57549</v>
      </c>
      <c r="C13783" s="8" t="b">
        <f t="shared" si="861"/>
        <v>0</v>
      </c>
      <c r="D13783" s="21" t="b">
        <f t="shared" si="860"/>
        <v>0</v>
      </c>
      <c r="E13783" s="14">
        <f t="shared" si="862"/>
        <v>57549</v>
      </c>
      <c r="F13783" s="3"/>
      <c r="G13783" s="5">
        <v>63425</v>
      </c>
    </row>
    <row r="13784" spans="2:7">
      <c r="B13784" s="24">
        <f t="shared" si="863"/>
        <v>57550</v>
      </c>
      <c r="C13784" s="8" t="b">
        <f t="shared" si="861"/>
        <v>0</v>
      </c>
      <c r="D13784" s="21" t="b">
        <f t="shared" si="860"/>
        <v>0</v>
      </c>
      <c r="E13784" s="14">
        <f t="shared" si="862"/>
        <v>57550</v>
      </c>
      <c r="F13784" s="3"/>
      <c r="G13784" s="5">
        <v>63426</v>
      </c>
    </row>
    <row r="13785" spans="2:7">
      <c r="B13785" s="24">
        <f t="shared" si="863"/>
        <v>57551</v>
      </c>
      <c r="C13785" s="8" t="b">
        <f t="shared" si="861"/>
        <v>0</v>
      </c>
      <c r="D13785" s="21" t="b">
        <f t="shared" si="860"/>
        <v>0</v>
      </c>
      <c r="E13785" s="14">
        <f t="shared" si="862"/>
        <v>57551</v>
      </c>
      <c r="F13785" s="3"/>
      <c r="G13785" s="5">
        <v>63429</v>
      </c>
    </row>
    <row r="13786" spans="2:7">
      <c r="B13786" s="24">
        <f t="shared" si="863"/>
        <v>57552</v>
      </c>
      <c r="C13786" s="8" t="b">
        <f t="shared" si="861"/>
        <v>0</v>
      </c>
      <c r="D13786" s="21" t="b">
        <f t="shared" si="860"/>
        <v>0</v>
      </c>
      <c r="E13786" s="14">
        <f t="shared" si="862"/>
        <v>57552</v>
      </c>
      <c r="F13786" s="3"/>
      <c r="G13786" s="5">
        <v>63430</v>
      </c>
    </row>
    <row r="13787" spans="2:7">
      <c r="B13787" s="24">
        <f t="shared" si="863"/>
        <v>57553</v>
      </c>
      <c r="C13787" s="8" t="b">
        <f t="shared" si="861"/>
        <v>0</v>
      </c>
      <c r="D13787" s="21" t="b">
        <f t="shared" si="860"/>
        <v>0</v>
      </c>
      <c r="E13787" s="14">
        <f t="shared" si="862"/>
        <v>57553</v>
      </c>
      <c r="F13787" s="3"/>
      <c r="G13787" s="5">
        <v>63431</v>
      </c>
    </row>
    <row r="13788" spans="2:7">
      <c r="B13788" s="24">
        <f t="shared" si="863"/>
        <v>57554</v>
      </c>
      <c r="C13788" s="8" t="b">
        <f t="shared" si="861"/>
        <v>1</v>
      </c>
      <c r="D13788" s="21" t="b">
        <f t="shared" si="860"/>
        <v>0</v>
      </c>
      <c r="E13788" s="14" t="b">
        <f t="shared" si="862"/>
        <v>0</v>
      </c>
      <c r="F13788" s="3"/>
      <c r="G13788" s="5">
        <v>63432</v>
      </c>
    </row>
    <row r="13789" spans="2:7">
      <c r="B13789" s="24">
        <f t="shared" si="863"/>
        <v>57555</v>
      </c>
      <c r="C13789" s="8" t="b">
        <f t="shared" si="861"/>
        <v>1</v>
      </c>
      <c r="D13789" s="21" t="b">
        <f t="shared" si="860"/>
        <v>0</v>
      </c>
      <c r="E13789" s="14" t="b">
        <f t="shared" si="862"/>
        <v>0</v>
      </c>
      <c r="F13789" s="3"/>
      <c r="G13789" s="5">
        <v>63433</v>
      </c>
    </row>
    <row r="13790" spans="2:7">
      <c r="B13790" s="24">
        <f t="shared" si="863"/>
        <v>57556</v>
      </c>
      <c r="C13790" s="8" t="b">
        <f t="shared" si="861"/>
        <v>0</v>
      </c>
      <c r="D13790" s="21" t="b">
        <f t="shared" si="860"/>
        <v>0</v>
      </c>
      <c r="E13790" s="14">
        <f t="shared" si="862"/>
        <v>57556</v>
      </c>
      <c r="F13790" s="3"/>
      <c r="G13790" s="5">
        <v>63436</v>
      </c>
    </row>
    <row r="13791" spans="2:7">
      <c r="B13791" s="24">
        <f t="shared" si="863"/>
        <v>57557</v>
      </c>
      <c r="C13791" s="8" t="b">
        <f t="shared" si="861"/>
        <v>0</v>
      </c>
      <c r="D13791" s="21" t="b">
        <f t="shared" si="860"/>
        <v>0</v>
      </c>
      <c r="E13791" s="14">
        <f t="shared" si="862"/>
        <v>57557</v>
      </c>
      <c r="F13791" s="3"/>
      <c r="G13791" s="5">
        <v>63437</v>
      </c>
    </row>
    <row r="13792" spans="2:7">
      <c r="B13792" s="24">
        <f t="shared" si="863"/>
        <v>57558</v>
      </c>
      <c r="C13792" s="8" t="b">
        <f t="shared" si="861"/>
        <v>0</v>
      </c>
      <c r="D13792" s="21" t="b">
        <f t="shared" si="860"/>
        <v>0</v>
      </c>
      <c r="E13792" s="14">
        <f t="shared" si="862"/>
        <v>57558</v>
      </c>
      <c r="F13792" s="3"/>
      <c r="G13792" s="5">
        <v>63438</v>
      </c>
    </row>
    <row r="13793" spans="2:7">
      <c r="B13793" s="24">
        <f t="shared" si="863"/>
        <v>57559</v>
      </c>
      <c r="C13793" s="8" t="b">
        <f t="shared" si="861"/>
        <v>0</v>
      </c>
      <c r="D13793" s="21" t="b">
        <f t="shared" si="860"/>
        <v>0</v>
      </c>
      <c r="E13793" s="14">
        <f t="shared" si="862"/>
        <v>57559</v>
      </c>
      <c r="F13793" s="3"/>
      <c r="G13793" s="5">
        <v>63439</v>
      </c>
    </row>
    <row r="13794" spans="2:7">
      <c r="B13794" s="24">
        <f t="shared" si="863"/>
        <v>57560</v>
      </c>
      <c r="C13794" s="8" t="b">
        <f t="shared" si="861"/>
        <v>0</v>
      </c>
      <c r="D13794" s="21" t="b">
        <f t="shared" si="860"/>
        <v>0</v>
      </c>
      <c r="E13794" s="14">
        <f t="shared" si="862"/>
        <v>57560</v>
      </c>
      <c r="F13794" s="3"/>
      <c r="G13794" s="5">
        <v>63440</v>
      </c>
    </row>
    <row r="13795" spans="2:7">
      <c r="B13795" s="24">
        <f t="shared" si="863"/>
        <v>57561</v>
      </c>
      <c r="C13795" s="8" t="b">
        <f t="shared" si="861"/>
        <v>1</v>
      </c>
      <c r="D13795" s="21" t="b">
        <f t="shared" si="860"/>
        <v>0</v>
      </c>
      <c r="E13795" s="14" t="b">
        <f t="shared" si="862"/>
        <v>0</v>
      </c>
      <c r="F13795" s="3"/>
      <c r="G13795" s="5">
        <v>63443</v>
      </c>
    </row>
    <row r="13796" spans="2:7">
      <c r="B13796" s="24">
        <f t="shared" si="863"/>
        <v>57562</v>
      </c>
      <c r="C13796" s="8" t="b">
        <f t="shared" si="861"/>
        <v>1</v>
      </c>
      <c r="D13796" s="21" t="b">
        <f t="shared" si="860"/>
        <v>0</v>
      </c>
      <c r="E13796" s="14" t="b">
        <f t="shared" si="862"/>
        <v>0</v>
      </c>
      <c r="F13796" s="3"/>
      <c r="G13796" s="5">
        <v>63444</v>
      </c>
    </row>
    <row r="13797" spans="2:7">
      <c r="B13797" s="24">
        <f t="shared" si="863"/>
        <v>57563</v>
      </c>
      <c r="C13797" s="8" t="b">
        <f t="shared" si="861"/>
        <v>0</v>
      </c>
      <c r="D13797" s="21" t="b">
        <f t="shared" si="860"/>
        <v>0</v>
      </c>
      <c r="E13797" s="14">
        <f t="shared" si="862"/>
        <v>57563</v>
      </c>
      <c r="F13797" s="3"/>
      <c r="G13797" s="5">
        <v>63445</v>
      </c>
    </row>
    <row r="13798" spans="2:7">
      <c r="B13798" s="24">
        <f t="shared" si="863"/>
        <v>57564</v>
      </c>
      <c r="C13798" s="8" t="b">
        <f t="shared" si="861"/>
        <v>0</v>
      </c>
      <c r="D13798" s="21" t="b">
        <f t="shared" si="860"/>
        <v>0</v>
      </c>
      <c r="E13798" s="14">
        <f t="shared" si="862"/>
        <v>57564</v>
      </c>
      <c r="F13798" s="3"/>
      <c r="G13798" s="5">
        <v>63446</v>
      </c>
    </row>
    <row r="13799" spans="2:7">
      <c r="B13799" s="24">
        <f t="shared" si="863"/>
        <v>57565</v>
      </c>
      <c r="C13799" s="8" t="b">
        <f t="shared" si="861"/>
        <v>0</v>
      </c>
      <c r="D13799" s="21" t="b">
        <f t="shared" si="860"/>
        <v>0</v>
      </c>
      <c r="E13799" s="14">
        <f t="shared" si="862"/>
        <v>57565</v>
      </c>
      <c r="F13799" s="3"/>
      <c r="G13799" s="5">
        <v>63447</v>
      </c>
    </row>
    <row r="13800" spans="2:7">
      <c r="B13800" s="24">
        <f t="shared" si="863"/>
        <v>57566</v>
      </c>
      <c r="C13800" s="8" t="b">
        <f t="shared" si="861"/>
        <v>0</v>
      </c>
      <c r="D13800" s="21" t="b">
        <f t="shared" si="860"/>
        <v>0</v>
      </c>
      <c r="E13800" s="14">
        <f t="shared" si="862"/>
        <v>57566</v>
      </c>
      <c r="F13800" s="3"/>
      <c r="G13800" s="5">
        <v>63450</v>
      </c>
    </row>
    <row r="13801" spans="2:7">
      <c r="B13801" s="24">
        <f t="shared" si="863"/>
        <v>57567</v>
      </c>
      <c r="C13801" s="8" t="b">
        <f t="shared" si="861"/>
        <v>0</v>
      </c>
      <c r="D13801" s="21" t="b">
        <f t="shared" si="860"/>
        <v>0</v>
      </c>
      <c r="E13801" s="14">
        <f t="shared" si="862"/>
        <v>57567</v>
      </c>
      <c r="F13801" s="3"/>
      <c r="G13801" s="5">
        <v>63451</v>
      </c>
    </row>
    <row r="13802" spans="2:7">
      <c r="B13802" s="24">
        <f t="shared" si="863"/>
        <v>57568</v>
      </c>
      <c r="C13802" s="8" t="b">
        <f t="shared" si="861"/>
        <v>1</v>
      </c>
      <c r="D13802" s="21" t="b">
        <f t="shared" si="860"/>
        <v>0</v>
      </c>
      <c r="E13802" s="14" t="b">
        <f t="shared" si="862"/>
        <v>0</v>
      </c>
      <c r="F13802" s="3"/>
      <c r="G13802" s="5">
        <v>63452</v>
      </c>
    </row>
    <row r="13803" spans="2:7">
      <c r="B13803" s="24">
        <f t="shared" si="863"/>
        <v>57569</v>
      </c>
      <c r="C13803" s="8" t="b">
        <f t="shared" si="861"/>
        <v>1</v>
      </c>
      <c r="D13803" s="21" t="b">
        <f t="shared" si="860"/>
        <v>0</v>
      </c>
      <c r="E13803" s="14" t="b">
        <f t="shared" si="862"/>
        <v>0</v>
      </c>
      <c r="F13803" s="3"/>
      <c r="G13803" s="5">
        <v>63453</v>
      </c>
    </row>
    <row r="13804" spans="2:7">
      <c r="B13804" s="24">
        <f t="shared" si="863"/>
        <v>57570</v>
      </c>
      <c r="C13804" s="8" t="b">
        <f t="shared" si="861"/>
        <v>0</v>
      </c>
      <c r="D13804" s="21" t="b">
        <f t="shared" si="860"/>
        <v>0</v>
      </c>
      <c r="E13804" s="14">
        <f t="shared" si="862"/>
        <v>57570</v>
      </c>
      <c r="F13804" s="3"/>
      <c r="G13804" s="5">
        <v>63454</v>
      </c>
    </row>
    <row r="13805" spans="2:7">
      <c r="B13805" s="24">
        <f t="shared" si="863"/>
        <v>57571</v>
      </c>
      <c r="C13805" s="8" t="b">
        <f t="shared" si="861"/>
        <v>0</v>
      </c>
      <c r="D13805" s="21" t="b">
        <f t="shared" si="860"/>
        <v>0</v>
      </c>
      <c r="E13805" s="14">
        <f t="shared" si="862"/>
        <v>57571</v>
      </c>
      <c r="F13805" s="3"/>
      <c r="G13805" s="5">
        <v>63457</v>
      </c>
    </row>
    <row r="13806" spans="2:7">
      <c r="B13806" s="24">
        <f t="shared" si="863"/>
        <v>57572</v>
      </c>
      <c r="C13806" s="8" t="b">
        <f t="shared" si="861"/>
        <v>0</v>
      </c>
      <c r="D13806" s="21" t="b">
        <f t="shared" si="860"/>
        <v>0</v>
      </c>
      <c r="E13806" s="14">
        <f t="shared" si="862"/>
        <v>57572</v>
      </c>
      <c r="F13806" s="3"/>
      <c r="G13806" s="5">
        <v>63458</v>
      </c>
    </row>
    <row r="13807" spans="2:7">
      <c r="B13807" s="24">
        <f t="shared" si="863"/>
        <v>57573</v>
      </c>
      <c r="C13807" s="8" t="b">
        <f t="shared" si="861"/>
        <v>0</v>
      </c>
      <c r="D13807" s="21" t="b">
        <f t="shared" si="860"/>
        <v>0</v>
      </c>
      <c r="E13807" s="14">
        <f t="shared" si="862"/>
        <v>57573</v>
      </c>
      <c r="F13807" s="3"/>
      <c r="G13807" s="5">
        <v>63459</v>
      </c>
    </row>
    <row r="13808" spans="2:7">
      <c r="B13808" s="24">
        <f t="shared" si="863"/>
        <v>57574</v>
      </c>
      <c r="C13808" s="8" t="b">
        <f t="shared" si="861"/>
        <v>0</v>
      </c>
      <c r="D13808" s="21" t="b">
        <f t="shared" si="860"/>
        <v>0</v>
      </c>
      <c r="E13808" s="14">
        <f t="shared" si="862"/>
        <v>57574</v>
      </c>
      <c r="F13808" s="3"/>
      <c r="G13808" s="5">
        <v>63460</v>
      </c>
    </row>
    <row r="13809" spans="2:7">
      <c r="B13809" s="24">
        <f t="shared" si="863"/>
        <v>57575</v>
      </c>
      <c r="C13809" s="8" t="b">
        <f t="shared" si="861"/>
        <v>1</v>
      </c>
      <c r="D13809" s="21" t="b">
        <f t="shared" si="860"/>
        <v>0</v>
      </c>
      <c r="E13809" s="14" t="b">
        <f t="shared" si="862"/>
        <v>0</v>
      </c>
      <c r="F13809" s="3"/>
      <c r="G13809" s="5">
        <v>63461</v>
      </c>
    </row>
    <row r="13810" spans="2:7">
      <c r="B13810" s="24">
        <f t="shared" si="863"/>
        <v>57576</v>
      </c>
      <c r="C13810" s="8" t="b">
        <f t="shared" si="861"/>
        <v>1</v>
      </c>
      <c r="D13810" s="21" t="b">
        <f t="shared" si="860"/>
        <v>0</v>
      </c>
      <c r="E13810" s="14" t="b">
        <f t="shared" si="862"/>
        <v>0</v>
      </c>
      <c r="F13810" s="3"/>
      <c r="G13810" s="5">
        <v>63464</v>
      </c>
    </row>
    <row r="13811" spans="2:7">
      <c r="B13811" s="24">
        <f t="shared" si="863"/>
        <v>57577</v>
      </c>
      <c r="C13811" s="8" t="b">
        <f t="shared" si="861"/>
        <v>0</v>
      </c>
      <c r="D13811" s="21" t="b">
        <f t="shared" si="860"/>
        <v>0</v>
      </c>
      <c r="E13811" s="14">
        <f t="shared" si="862"/>
        <v>57577</v>
      </c>
      <c r="F13811" s="3"/>
      <c r="G13811" s="5">
        <v>63465</v>
      </c>
    </row>
    <row r="13812" spans="2:7">
      <c r="B13812" s="24">
        <f t="shared" si="863"/>
        <v>57578</v>
      </c>
      <c r="C13812" s="8" t="b">
        <f t="shared" si="861"/>
        <v>0</v>
      </c>
      <c r="D13812" s="21" t="b">
        <f t="shared" si="860"/>
        <v>0</v>
      </c>
      <c r="E13812" s="14">
        <f t="shared" si="862"/>
        <v>57578</v>
      </c>
      <c r="F13812" s="3"/>
      <c r="G13812" s="5">
        <v>63466</v>
      </c>
    </row>
    <row r="13813" spans="2:7">
      <c r="B13813" s="24">
        <f t="shared" si="863"/>
        <v>57579</v>
      </c>
      <c r="C13813" s="8" t="b">
        <f t="shared" si="861"/>
        <v>0</v>
      </c>
      <c r="D13813" s="21" t="b">
        <f t="shared" si="860"/>
        <v>0</v>
      </c>
      <c r="E13813" s="14">
        <f t="shared" si="862"/>
        <v>57579</v>
      </c>
      <c r="F13813" s="3"/>
      <c r="G13813" s="5">
        <v>63467</v>
      </c>
    </row>
    <row r="13814" spans="2:7">
      <c r="B13814" s="24">
        <f t="shared" si="863"/>
        <v>57580</v>
      </c>
      <c r="C13814" s="8" t="b">
        <f t="shared" si="861"/>
        <v>0</v>
      </c>
      <c r="D13814" s="21" t="b">
        <f t="shared" si="860"/>
        <v>0</v>
      </c>
      <c r="E13814" s="14">
        <f t="shared" si="862"/>
        <v>57580</v>
      </c>
      <c r="F13814" s="3"/>
      <c r="G13814" s="5">
        <v>63468</v>
      </c>
    </row>
    <row r="13815" spans="2:7">
      <c r="B13815" s="24">
        <f t="shared" si="863"/>
        <v>57581</v>
      </c>
      <c r="C13815" s="8" t="b">
        <f t="shared" si="861"/>
        <v>0</v>
      </c>
      <c r="D13815" s="21" t="b">
        <f t="shared" si="860"/>
        <v>0</v>
      </c>
      <c r="E13815" s="14">
        <f t="shared" si="862"/>
        <v>57581</v>
      </c>
      <c r="F13815" s="3"/>
      <c r="G13815" s="5">
        <v>63471</v>
      </c>
    </row>
    <row r="13816" spans="2:7">
      <c r="B13816" s="24">
        <f t="shared" si="863"/>
        <v>57582</v>
      </c>
      <c r="C13816" s="8" t="b">
        <f t="shared" si="861"/>
        <v>1</v>
      </c>
      <c r="D13816" s="21" t="b">
        <f t="shared" si="860"/>
        <v>0</v>
      </c>
      <c r="E13816" s="14" t="b">
        <f t="shared" si="862"/>
        <v>0</v>
      </c>
      <c r="F13816" s="3"/>
      <c r="G13816" s="5">
        <v>63472</v>
      </c>
    </row>
    <row r="13817" spans="2:7">
      <c r="B13817" s="24">
        <f t="shared" si="863"/>
        <v>57583</v>
      </c>
      <c r="C13817" s="8" t="b">
        <f t="shared" si="861"/>
        <v>1</v>
      </c>
      <c r="D13817" s="21" t="b">
        <f t="shared" si="860"/>
        <v>0</v>
      </c>
      <c r="E13817" s="14" t="b">
        <f t="shared" si="862"/>
        <v>0</v>
      </c>
      <c r="F13817" s="3"/>
      <c r="G13817" s="5">
        <v>63473</v>
      </c>
    </row>
    <row r="13818" spans="2:7">
      <c r="B13818" s="24">
        <f t="shared" si="863"/>
        <v>57584</v>
      </c>
      <c r="C13818" s="8" t="b">
        <f t="shared" si="861"/>
        <v>0</v>
      </c>
      <c r="D13818" s="21" t="b">
        <f t="shared" si="860"/>
        <v>0</v>
      </c>
      <c r="E13818" s="14">
        <f t="shared" si="862"/>
        <v>57584</v>
      </c>
      <c r="F13818" s="3"/>
      <c r="G13818" s="5">
        <v>63474</v>
      </c>
    </row>
    <row r="13819" spans="2:7">
      <c r="B13819" s="24">
        <f t="shared" si="863"/>
        <v>57585</v>
      </c>
      <c r="C13819" s="8" t="b">
        <f t="shared" si="861"/>
        <v>0</v>
      </c>
      <c r="D13819" s="21" t="b">
        <f t="shared" si="860"/>
        <v>0</v>
      </c>
      <c r="E13819" s="14">
        <f t="shared" si="862"/>
        <v>57585</v>
      </c>
      <c r="F13819" s="3"/>
      <c r="G13819" s="5">
        <v>63475</v>
      </c>
    </row>
    <row r="13820" spans="2:7">
      <c r="B13820" s="24">
        <f t="shared" si="863"/>
        <v>57586</v>
      </c>
      <c r="C13820" s="8" t="b">
        <f t="shared" si="861"/>
        <v>0</v>
      </c>
      <c r="D13820" s="21" t="b">
        <f t="shared" si="860"/>
        <v>0</v>
      </c>
      <c r="E13820" s="14">
        <f t="shared" si="862"/>
        <v>57586</v>
      </c>
      <c r="F13820" s="3"/>
      <c r="G13820" s="5">
        <v>63478</v>
      </c>
    </row>
    <row r="13821" spans="2:7">
      <c r="B13821" s="24">
        <f t="shared" si="863"/>
        <v>57587</v>
      </c>
      <c r="C13821" s="8" t="b">
        <f t="shared" si="861"/>
        <v>0</v>
      </c>
      <c r="D13821" s="21" t="b">
        <f t="shared" si="860"/>
        <v>0</v>
      </c>
      <c r="E13821" s="14">
        <f t="shared" si="862"/>
        <v>57587</v>
      </c>
      <c r="F13821" s="3"/>
      <c r="G13821" s="5">
        <v>63479</v>
      </c>
    </row>
    <row r="13822" spans="2:7">
      <c r="B13822" s="24">
        <f t="shared" si="863"/>
        <v>57588</v>
      </c>
      <c r="C13822" s="8" t="b">
        <f t="shared" si="861"/>
        <v>0</v>
      </c>
      <c r="D13822" s="21" t="b">
        <f t="shared" si="860"/>
        <v>0</v>
      </c>
      <c r="E13822" s="14">
        <f t="shared" si="862"/>
        <v>57588</v>
      </c>
      <c r="F13822" s="3"/>
      <c r="G13822" s="5">
        <v>63480</v>
      </c>
    </row>
    <row r="13823" spans="2:7">
      <c r="B13823" s="24">
        <f t="shared" si="863"/>
        <v>57589</v>
      </c>
      <c r="C13823" s="8" t="b">
        <f t="shared" si="861"/>
        <v>1</v>
      </c>
      <c r="D13823" s="21" t="b">
        <f t="shared" si="860"/>
        <v>0</v>
      </c>
      <c r="E13823" s="14" t="b">
        <f t="shared" si="862"/>
        <v>0</v>
      </c>
      <c r="F13823" s="3"/>
      <c r="G13823" s="5">
        <v>63481</v>
      </c>
    </row>
    <row r="13824" spans="2:7">
      <c r="B13824" s="24">
        <f t="shared" si="863"/>
        <v>57590</v>
      </c>
      <c r="C13824" s="8" t="b">
        <f t="shared" si="861"/>
        <v>1</v>
      </c>
      <c r="D13824" s="21" t="b">
        <f t="shared" si="860"/>
        <v>0</v>
      </c>
      <c r="E13824" s="14" t="b">
        <f t="shared" si="862"/>
        <v>0</v>
      </c>
      <c r="F13824" s="3"/>
      <c r="G13824" s="5">
        <v>63482</v>
      </c>
    </row>
    <row r="13825" spans="2:7">
      <c r="B13825" s="24">
        <f t="shared" si="863"/>
        <v>57591</v>
      </c>
      <c r="C13825" s="8" t="b">
        <f t="shared" si="861"/>
        <v>0</v>
      </c>
      <c r="D13825" s="21" t="b">
        <f t="shared" si="860"/>
        <v>0</v>
      </c>
      <c r="E13825" s="14">
        <f t="shared" si="862"/>
        <v>57591</v>
      </c>
      <c r="F13825" s="3"/>
      <c r="G13825" s="5">
        <v>63485</v>
      </c>
    </row>
    <row r="13826" spans="2:7">
      <c r="B13826" s="24">
        <f t="shared" si="863"/>
        <v>57592</v>
      </c>
      <c r="C13826" s="8" t="b">
        <f t="shared" si="861"/>
        <v>0</v>
      </c>
      <c r="D13826" s="21" t="b">
        <f t="shared" si="860"/>
        <v>0</v>
      </c>
      <c r="E13826" s="14">
        <f t="shared" si="862"/>
        <v>57592</v>
      </c>
      <c r="F13826" s="3"/>
      <c r="G13826" s="5">
        <v>63486</v>
      </c>
    </row>
    <row r="13827" spans="2:7">
      <c r="B13827" s="24">
        <f t="shared" si="863"/>
        <v>57593</v>
      </c>
      <c r="C13827" s="8" t="b">
        <f t="shared" si="861"/>
        <v>0</v>
      </c>
      <c r="D13827" s="21" t="b">
        <f t="shared" ref="D13827:D13890" si="864">IF(TYPE(VLOOKUP(B13827,Holidays,1,0))&lt;&gt;1,FALSE,TRUE)</f>
        <v>0</v>
      </c>
      <c r="E13827" s="14">
        <f t="shared" si="862"/>
        <v>57593</v>
      </c>
      <c r="F13827" s="3"/>
      <c r="G13827" s="5">
        <v>63487</v>
      </c>
    </row>
    <row r="13828" spans="2:7">
      <c r="B13828" s="24">
        <f t="shared" si="863"/>
        <v>57594</v>
      </c>
      <c r="C13828" s="8" t="b">
        <f t="shared" ref="C13828:C13891" si="865">IF(WEEKDAY(B13828,2)&gt;5,TRUE)</f>
        <v>0</v>
      </c>
      <c r="D13828" s="21" t="b">
        <f t="shared" si="864"/>
        <v>0</v>
      </c>
      <c r="E13828" s="14">
        <f t="shared" ref="E13828:E13891" si="866">IF(OR(C13828,D13828),FALSE,B13828)</f>
        <v>57594</v>
      </c>
      <c r="F13828" s="3"/>
      <c r="G13828" s="5">
        <v>63488</v>
      </c>
    </row>
    <row r="13829" spans="2:7">
      <c r="B13829" s="24">
        <f t="shared" ref="B13829:B13892" si="867">B13828+1</f>
        <v>57595</v>
      </c>
      <c r="C13829" s="8" t="b">
        <f t="shared" si="865"/>
        <v>0</v>
      </c>
      <c r="D13829" s="21" t="b">
        <f t="shared" si="864"/>
        <v>0</v>
      </c>
      <c r="E13829" s="14">
        <f t="shared" si="866"/>
        <v>57595</v>
      </c>
      <c r="F13829" s="3"/>
      <c r="G13829" s="5">
        <v>63489</v>
      </c>
    </row>
    <row r="13830" spans="2:7">
      <c r="B13830" s="24">
        <f t="shared" si="867"/>
        <v>57596</v>
      </c>
      <c r="C13830" s="8" t="b">
        <f t="shared" si="865"/>
        <v>1</v>
      </c>
      <c r="D13830" s="21" t="b">
        <f t="shared" si="864"/>
        <v>0</v>
      </c>
      <c r="E13830" s="14" t="b">
        <f t="shared" si="866"/>
        <v>0</v>
      </c>
      <c r="F13830" s="3"/>
      <c r="G13830" s="5">
        <v>63492</v>
      </c>
    </row>
    <row r="13831" spans="2:7">
      <c r="B13831" s="24">
        <f t="shared" si="867"/>
        <v>57597</v>
      </c>
      <c r="C13831" s="8" t="b">
        <f t="shared" si="865"/>
        <v>1</v>
      </c>
      <c r="D13831" s="21" t="b">
        <f t="shared" si="864"/>
        <v>0</v>
      </c>
      <c r="E13831" s="14" t="b">
        <f t="shared" si="866"/>
        <v>0</v>
      </c>
      <c r="F13831" s="3"/>
      <c r="G13831" s="5">
        <v>63493</v>
      </c>
    </row>
    <row r="13832" spans="2:7">
      <c r="B13832" s="24">
        <f t="shared" si="867"/>
        <v>57598</v>
      </c>
      <c r="C13832" s="8" t="b">
        <f t="shared" si="865"/>
        <v>0</v>
      </c>
      <c r="D13832" s="21" t="b">
        <f t="shared" si="864"/>
        <v>0</v>
      </c>
      <c r="E13832" s="14">
        <f t="shared" si="866"/>
        <v>57598</v>
      </c>
      <c r="F13832" s="3"/>
      <c r="G13832" s="5">
        <v>63494</v>
      </c>
    </row>
    <row r="13833" spans="2:7">
      <c r="B13833" s="24">
        <f t="shared" si="867"/>
        <v>57599</v>
      </c>
      <c r="C13833" s="8" t="b">
        <f t="shared" si="865"/>
        <v>0</v>
      </c>
      <c r="D13833" s="21" t="b">
        <f t="shared" si="864"/>
        <v>0</v>
      </c>
      <c r="E13833" s="14">
        <f t="shared" si="866"/>
        <v>57599</v>
      </c>
      <c r="F13833" s="3"/>
      <c r="G13833" s="5">
        <v>63495</v>
      </c>
    </row>
    <row r="13834" spans="2:7">
      <c r="B13834" s="24">
        <f t="shared" si="867"/>
        <v>57600</v>
      </c>
      <c r="C13834" s="8" t="b">
        <f t="shared" si="865"/>
        <v>0</v>
      </c>
      <c r="D13834" s="21" t="b">
        <f t="shared" si="864"/>
        <v>0</v>
      </c>
      <c r="E13834" s="14">
        <f t="shared" si="866"/>
        <v>57600</v>
      </c>
      <c r="F13834" s="3"/>
      <c r="G13834" s="5">
        <v>63496</v>
      </c>
    </row>
    <row r="13835" spans="2:7">
      <c r="B13835" s="24">
        <f t="shared" si="867"/>
        <v>57601</v>
      </c>
      <c r="C13835" s="8" t="b">
        <f t="shared" si="865"/>
        <v>0</v>
      </c>
      <c r="D13835" s="21" t="b">
        <f t="shared" si="864"/>
        <v>0</v>
      </c>
      <c r="E13835" s="14">
        <f t="shared" si="866"/>
        <v>57601</v>
      </c>
      <c r="F13835" s="3"/>
      <c r="G13835" s="5">
        <v>63499</v>
      </c>
    </row>
    <row r="13836" spans="2:7">
      <c r="B13836" s="24">
        <f t="shared" si="867"/>
        <v>57602</v>
      </c>
      <c r="C13836" s="8" t="b">
        <f t="shared" si="865"/>
        <v>0</v>
      </c>
      <c r="D13836" s="21" t="b">
        <f t="shared" si="864"/>
        <v>0</v>
      </c>
      <c r="E13836" s="14">
        <f t="shared" si="866"/>
        <v>57602</v>
      </c>
      <c r="F13836" s="3"/>
      <c r="G13836" s="5">
        <v>63500</v>
      </c>
    </row>
    <row r="13837" spans="2:7">
      <c r="B13837" s="24">
        <f t="shared" si="867"/>
        <v>57603</v>
      </c>
      <c r="C13837" s="8" t="b">
        <f t="shared" si="865"/>
        <v>1</v>
      </c>
      <c r="D13837" s="21" t="b">
        <f t="shared" si="864"/>
        <v>0</v>
      </c>
      <c r="E13837" s="14" t="b">
        <f t="shared" si="866"/>
        <v>0</v>
      </c>
      <c r="F13837" s="3"/>
      <c r="G13837" s="5">
        <v>63501</v>
      </c>
    </row>
    <row r="13838" spans="2:7">
      <c r="B13838" s="24">
        <f t="shared" si="867"/>
        <v>57604</v>
      </c>
      <c r="C13838" s="8" t="b">
        <f t="shared" si="865"/>
        <v>1</v>
      </c>
      <c r="D13838" s="21" t="b">
        <f t="shared" si="864"/>
        <v>0</v>
      </c>
      <c r="E13838" s="14" t="b">
        <f t="shared" si="866"/>
        <v>0</v>
      </c>
      <c r="F13838" s="3"/>
      <c r="G13838" s="5">
        <v>63502</v>
      </c>
    </row>
    <row r="13839" spans="2:7">
      <c r="B13839" s="24">
        <f t="shared" si="867"/>
        <v>57605</v>
      </c>
      <c r="C13839" s="8" t="b">
        <f t="shared" si="865"/>
        <v>0</v>
      </c>
      <c r="D13839" s="21" t="b">
        <f t="shared" si="864"/>
        <v>0</v>
      </c>
      <c r="E13839" s="14">
        <f t="shared" si="866"/>
        <v>57605</v>
      </c>
      <c r="F13839" s="3"/>
      <c r="G13839" s="5">
        <v>63503</v>
      </c>
    </row>
    <row r="13840" spans="2:7">
      <c r="B13840" s="24">
        <f t="shared" si="867"/>
        <v>57606</v>
      </c>
      <c r="C13840" s="8" t="b">
        <f t="shared" si="865"/>
        <v>0</v>
      </c>
      <c r="D13840" s="21" t="b">
        <f t="shared" si="864"/>
        <v>0</v>
      </c>
      <c r="E13840" s="14">
        <f t="shared" si="866"/>
        <v>57606</v>
      </c>
      <c r="F13840" s="3"/>
      <c r="G13840" s="5">
        <v>63506</v>
      </c>
    </row>
    <row r="13841" spans="2:7">
      <c r="B13841" s="24">
        <f t="shared" si="867"/>
        <v>57607</v>
      </c>
      <c r="C13841" s="8" t="b">
        <f t="shared" si="865"/>
        <v>0</v>
      </c>
      <c r="D13841" s="21" t="b">
        <f t="shared" si="864"/>
        <v>0</v>
      </c>
      <c r="E13841" s="14">
        <f t="shared" si="866"/>
        <v>57607</v>
      </c>
      <c r="F13841" s="3"/>
      <c r="G13841" s="5">
        <v>63507</v>
      </c>
    </row>
    <row r="13842" spans="2:7">
      <c r="B13842" s="24">
        <f t="shared" si="867"/>
        <v>57608</v>
      </c>
      <c r="C13842" s="8" t="b">
        <f t="shared" si="865"/>
        <v>0</v>
      </c>
      <c r="D13842" s="21" t="b">
        <f t="shared" si="864"/>
        <v>0</v>
      </c>
      <c r="E13842" s="14">
        <f t="shared" si="866"/>
        <v>57608</v>
      </c>
      <c r="F13842" s="3"/>
      <c r="G13842" s="5">
        <v>63508</v>
      </c>
    </row>
    <row r="13843" spans="2:7">
      <c r="B13843" s="24">
        <f t="shared" si="867"/>
        <v>57609</v>
      </c>
      <c r="C13843" s="8" t="b">
        <f t="shared" si="865"/>
        <v>0</v>
      </c>
      <c r="D13843" s="21" t="b">
        <f t="shared" si="864"/>
        <v>0</v>
      </c>
      <c r="E13843" s="14">
        <f t="shared" si="866"/>
        <v>57609</v>
      </c>
      <c r="F13843" s="3"/>
      <c r="G13843" s="5">
        <v>63509</v>
      </c>
    </row>
    <row r="13844" spans="2:7">
      <c r="B13844" s="24">
        <f t="shared" si="867"/>
        <v>57610</v>
      </c>
      <c r="C13844" s="8" t="b">
        <f t="shared" si="865"/>
        <v>1</v>
      </c>
      <c r="D13844" s="21" t="b">
        <f t="shared" si="864"/>
        <v>0</v>
      </c>
      <c r="E13844" s="14" t="b">
        <f t="shared" si="866"/>
        <v>0</v>
      </c>
      <c r="F13844" s="3"/>
      <c r="G13844" s="5">
        <v>63510</v>
      </c>
    </row>
    <row r="13845" spans="2:7">
      <c r="B13845" s="24">
        <f t="shared" si="867"/>
        <v>57611</v>
      </c>
      <c r="C13845" s="8" t="b">
        <f t="shared" si="865"/>
        <v>1</v>
      </c>
      <c r="D13845" s="21" t="b">
        <f t="shared" si="864"/>
        <v>0</v>
      </c>
      <c r="E13845" s="14" t="b">
        <f t="shared" si="866"/>
        <v>0</v>
      </c>
      <c r="F13845" s="3"/>
      <c r="G13845" s="5">
        <v>63513</v>
      </c>
    </row>
    <row r="13846" spans="2:7">
      <c r="B13846" s="24">
        <f t="shared" si="867"/>
        <v>57612</v>
      </c>
      <c r="C13846" s="8" t="b">
        <f t="shared" si="865"/>
        <v>0</v>
      </c>
      <c r="D13846" s="21" t="b">
        <f t="shared" si="864"/>
        <v>0</v>
      </c>
      <c r="E13846" s="14">
        <f t="shared" si="866"/>
        <v>57612</v>
      </c>
      <c r="F13846" s="3"/>
      <c r="G13846" s="5">
        <v>63514</v>
      </c>
    </row>
    <row r="13847" spans="2:7">
      <c r="B13847" s="24">
        <f t="shared" si="867"/>
        <v>57613</v>
      </c>
      <c r="C13847" s="8" t="b">
        <f t="shared" si="865"/>
        <v>0</v>
      </c>
      <c r="D13847" s="21" t="b">
        <f t="shared" si="864"/>
        <v>0</v>
      </c>
      <c r="E13847" s="14">
        <f t="shared" si="866"/>
        <v>57613</v>
      </c>
      <c r="F13847" s="3"/>
      <c r="G13847" s="5">
        <v>63515</v>
      </c>
    </row>
    <row r="13848" spans="2:7">
      <c r="B13848" s="24">
        <f t="shared" si="867"/>
        <v>57614</v>
      </c>
      <c r="C13848" s="8" t="b">
        <f t="shared" si="865"/>
        <v>0</v>
      </c>
      <c r="D13848" s="21" t="b">
        <f t="shared" si="864"/>
        <v>0</v>
      </c>
      <c r="E13848" s="14">
        <f t="shared" si="866"/>
        <v>57614</v>
      </c>
      <c r="F13848" s="3"/>
      <c r="G13848" s="5">
        <v>63516</v>
      </c>
    </row>
    <row r="13849" spans="2:7">
      <c r="B13849" s="24">
        <f t="shared" si="867"/>
        <v>57615</v>
      </c>
      <c r="C13849" s="8" t="b">
        <f t="shared" si="865"/>
        <v>0</v>
      </c>
      <c r="D13849" s="21" t="b">
        <f t="shared" si="864"/>
        <v>0</v>
      </c>
      <c r="E13849" s="14">
        <f t="shared" si="866"/>
        <v>57615</v>
      </c>
      <c r="F13849" s="3"/>
      <c r="G13849" s="5">
        <v>63517</v>
      </c>
    </row>
    <row r="13850" spans="2:7">
      <c r="B13850" s="24">
        <f t="shared" si="867"/>
        <v>57616</v>
      </c>
      <c r="C13850" s="8" t="b">
        <f t="shared" si="865"/>
        <v>0</v>
      </c>
      <c r="D13850" s="21" t="b">
        <f t="shared" si="864"/>
        <v>0</v>
      </c>
      <c r="E13850" s="14">
        <f t="shared" si="866"/>
        <v>57616</v>
      </c>
      <c r="F13850" s="3"/>
      <c r="G13850" s="5">
        <v>63520</v>
      </c>
    </row>
    <row r="13851" spans="2:7">
      <c r="B13851" s="24">
        <f t="shared" si="867"/>
        <v>57617</v>
      </c>
      <c r="C13851" s="8" t="b">
        <f t="shared" si="865"/>
        <v>1</v>
      </c>
      <c r="D13851" s="21" t="b">
        <f t="shared" si="864"/>
        <v>0</v>
      </c>
      <c r="E13851" s="14" t="b">
        <f t="shared" si="866"/>
        <v>0</v>
      </c>
      <c r="F13851" s="3"/>
      <c r="G13851" s="5">
        <v>63521</v>
      </c>
    </row>
    <row r="13852" spans="2:7">
      <c r="B13852" s="24">
        <f t="shared" si="867"/>
        <v>57618</v>
      </c>
      <c r="C13852" s="8" t="b">
        <f t="shared" si="865"/>
        <v>1</v>
      </c>
      <c r="D13852" s="21" t="b">
        <f t="shared" si="864"/>
        <v>0</v>
      </c>
      <c r="E13852" s="14" t="b">
        <f t="shared" si="866"/>
        <v>0</v>
      </c>
      <c r="F13852" s="3"/>
      <c r="G13852" s="5">
        <v>63522</v>
      </c>
    </row>
    <row r="13853" spans="2:7">
      <c r="B13853" s="24">
        <f t="shared" si="867"/>
        <v>57619</v>
      </c>
      <c r="C13853" s="8" t="b">
        <f t="shared" si="865"/>
        <v>0</v>
      </c>
      <c r="D13853" s="21" t="b">
        <f t="shared" si="864"/>
        <v>0</v>
      </c>
      <c r="E13853" s="14">
        <f t="shared" si="866"/>
        <v>57619</v>
      </c>
      <c r="F13853" s="3"/>
      <c r="G13853" s="5">
        <v>63523</v>
      </c>
    </row>
    <row r="13854" spans="2:7">
      <c r="B13854" s="24">
        <f t="shared" si="867"/>
        <v>57620</v>
      </c>
      <c r="C13854" s="8" t="b">
        <f t="shared" si="865"/>
        <v>0</v>
      </c>
      <c r="D13854" s="21" t="b">
        <f t="shared" si="864"/>
        <v>0</v>
      </c>
      <c r="E13854" s="14">
        <f t="shared" si="866"/>
        <v>57620</v>
      </c>
      <c r="F13854" s="3"/>
      <c r="G13854" s="5">
        <v>63524</v>
      </c>
    </row>
    <row r="13855" spans="2:7">
      <c r="B13855" s="24">
        <f t="shared" si="867"/>
        <v>57621</v>
      </c>
      <c r="C13855" s="8" t="b">
        <f t="shared" si="865"/>
        <v>0</v>
      </c>
      <c r="D13855" s="21" t="b">
        <f t="shared" si="864"/>
        <v>0</v>
      </c>
      <c r="E13855" s="14">
        <f t="shared" si="866"/>
        <v>57621</v>
      </c>
      <c r="F13855" s="3"/>
      <c r="G13855" s="5">
        <v>63527</v>
      </c>
    </row>
    <row r="13856" spans="2:7">
      <c r="B13856" s="24">
        <f t="shared" si="867"/>
        <v>57622</v>
      </c>
      <c r="C13856" s="8" t="b">
        <f t="shared" si="865"/>
        <v>0</v>
      </c>
      <c r="D13856" s="21" t="b">
        <f t="shared" si="864"/>
        <v>0</v>
      </c>
      <c r="E13856" s="14">
        <f t="shared" si="866"/>
        <v>57622</v>
      </c>
      <c r="F13856" s="3"/>
      <c r="G13856" s="5">
        <v>63528</v>
      </c>
    </row>
    <row r="13857" spans="2:7">
      <c r="B13857" s="24">
        <f t="shared" si="867"/>
        <v>57623</v>
      </c>
      <c r="C13857" s="8" t="b">
        <f t="shared" si="865"/>
        <v>0</v>
      </c>
      <c r="D13857" s="21" t="b">
        <f t="shared" si="864"/>
        <v>0</v>
      </c>
      <c r="E13857" s="14">
        <f t="shared" si="866"/>
        <v>57623</v>
      </c>
      <c r="F13857" s="3"/>
      <c r="G13857" s="5">
        <v>63529</v>
      </c>
    </row>
    <row r="13858" spans="2:7">
      <c r="B13858" s="24">
        <f t="shared" si="867"/>
        <v>57624</v>
      </c>
      <c r="C13858" s="8" t="b">
        <f t="shared" si="865"/>
        <v>1</v>
      </c>
      <c r="D13858" s="21" t="b">
        <f t="shared" si="864"/>
        <v>0</v>
      </c>
      <c r="E13858" s="14" t="b">
        <f t="shared" si="866"/>
        <v>0</v>
      </c>
      <c r="F13858" s="3"/>
      <c r="G13858" s="5">
        <v>63530</v>
      </c>
    </row>
    <row r="13859" spans="2:7">
      <c r="B13859" s="24">
        <f t="shared" si="867"/>
        <v>57625</v>
      </c>
      <c r="C13859" s="8" t="b">
        <f t="shared" si="865"/>
        <v>1</v>
      </c>
      <c r="D13859" s="21" t="b">
        <f t="shared" si="864"/>
        <v>0</v>
      </c>
      <c r="E13859" s="14" t="b">
        <f t="shared" si="866"/>
        <v>0</v>
      </c>
      <c r="F13859" s="3"/>
      <c r="G13859" s="5">
        <v>63531</v>
      </c>
    </row>
    <row r="13860" spans="2:7">
      <c r="B13860" s="24">
        <f t="shared" si="867"/>
        <v>57626</v>
      </c>
      <c r="C13860" s="8" t="b">
        <f t="shared" si="865"/>
        <v>0</v>
      </c>
      <c r="D13860" s="21" t="b">
        <f t="shared" si="864"/>
        <v>0</v>
      </c>
      <c r="E13860" s="14">
        <f t="shared" si="866"/>
        <v>57626</v>
      </c>
      <c r="F13860" s="3"/>
      <c r="G13860" s="5">
        <v>63534</v>
      </c>
    </row>
    <row r="13861" spans="2:7">
      <c r="B13861" s="24">
        <f t="shared" si="867"/>
        <v>57627</v>
      </c>
      <c r="C13861" s="8" t="b">
        <f t="shared" si="865"/>
        <v>0</v>
      </c>
      <c r="D13861" s="21" t="b">
        <f t="shared" si="864"/>
        <v>0</v>
      </c>
      <c r="E13861" s="14">
        <f t="shared" si="866"/>
        <v>57627</v>
      </c>
      <c r="F13861" s="3"/>
      <c r="G13861" s="5">
        <v>63535</v>
      </c>
    </row>
    <row r="13862" spans="2:7">
      <c r="B13862" s="24">
        <f t="shared" si="867"/>
        <v>57628</v>
      </c>
      <c r="C13862" s="8" t="b">
        <f t="shared" si="865"/>
        <v>0</v>
      </c>
      <c r="D13862" s="21" t="b">
        <f t="shared" si="864"/>
        <v>0</v>
      </c>
      <c r="E13862" s="14">
        <f t="shared" si="866"/>
        <v>57628</v>
      </c>
      <c r="F13862" s="3"/>
      <c r="G13862" s="5">
        <v>63536</v>
      </c>
    </row>
    <row r="13863" spans="2:7">
      <c r="B13863" s="24">
        <f t="shared" si="867"/>
        <v>57629</v>
      </c>
      <c r="C13863" s="8" t="b">
        <f t="shared" si="865"/>
        <v>0</v>
      </c>
      <c r="D13863" s="21" t="b">
        <f t="shared" si="864"/>
        <v>0</v>
      </c>
      <c r="E13863" s="14">
        <f t="shared" si="866"/>
        <v>57629</v>
      </c>
      <c r="F13863" s="3"/>
      <c r="G13863" s="5">
        <v>63537</v>
      </c>
    </row>
    <row r="13864" spans="2:7">
      <c r="B13864" s="24">
        <f t="shared" si="867"/>
        <v>57630</v>
      </c>
      <c r="C13864" s="8" t="b">
        <f t="shared" si="865"/>
        <v>0</v>
      </c>
      <c r="D13864" s="21" t="b">
        <f t="shared" si="864"/>
        <v>0</v>
      </c>
      <c r="E13864" s="14">
        <f t="shared" si="866"/>
        <v>57630</v>
      </c>
      <c r="F13864" s="3"/>
      <c r="G13864" s="5">
        <v>63538</v>
      </c>
    </row>
    <row r="13865" spans="2:7">
      <c r="B13865" s="24">
        <f t="shared" si="867"/>
        <v>57631</v>
      </c>
      <c r="C13865" s="8" t="b">
        <f t="shared" si="865"/>
        <v>1</v>
      </c>
      <c r="D13865" s="21" t="b">
        <f t="shared" si="864"/>
        <v>0</v>
      </c>
      <c r="E13865" s="14" t="b">
        <f t="shared" si="866"/>
        <v>0</v>
      </c>
      <c r="F13865" s="3"/>
      <c r="G13865" s="5">
        <v>63541</v>
      </c>
    </row>
    <row r="13866" spans="2:7">
      <c r="B13866" s="24">
        <f t="shared" si="867"/>
        <v>57632</v>
      </c>
      <c r="C13866" s="8" t="b">
        <f t="shared" si="865"/>
        <v>1</v>
      </c>
      <c r="D13866" s="21" t="b">
        <f t="shared" si="864"/>
        <v>0</v>
      </c>
      <c r="E13866" s="14" t="b">
        <f t="shared" si="866"/>
        <v>0</v>
      </c>
      <c r="F13866" s="3"/>
      <c r="G13866" s="5">
        <v>63542</v>
      </c>
    </row>
    <row r="13867" spans="2:7">
      <c r="B13867" s="24">
        <f t="shared" si="867"/>
        <v>57633</v>
      </c>
      <c r="C13867" s="8" t="b">
        <f t="shared" si="865"/>
        <v>0</v>
      </c>
      <c r="D13867" s="21" t="b">
        <f t="shared" si="864"/>
        <v>0</v>
      </c>
      <c r="E13867" s="14">
        <f t="shared" si="866"/>
        <v>57633</v>
      </c>
      <c r="F13867" s="3"/>
      <c r="G13867" s="5">
        <v>63543</v>
      </c>
    </row>
    <row r="13868" spans="2:7">
      <c r="B13868" s="24">
        <f t="shared" si="867"/>
        <v>57634</v>
      </c>
      <c r="C13868" s="8" t="b">
        <f t="shared" si="865"/>
        <v>0</v>
      </c>
      <c r="D13868" s="21" t="b">
        <f t="shared" si="864"/>
        <v>0</v>
      </c>
      <c r="E13868" s="14">
        <f t="shared" si="866"/>
        <v>57634</v>
      </c>
      <c r="F13868" s="3"/>
      <c r="G13868" s="5">
        <v>63544</v>
      </c>
    </row>
    <row r="13869" spans="2:7">
      <c r="B13869" s="24">
        <f t="shared" si="867"/>
        <v>57635</v>
      </c>
      <c r="C13869" s="8" t="b">
        <f t="shared" si="865"/>
        <v>0</v>
      </c>
      <c r="D13869" s="21" t="b">
        <f t="shared" si="864"/>
        <v>0</v>
      </c>
      <c r="E13869" s="14">
        <f t="shared" si="866"/>
        <v>57635</v>
      </c>
      <c r="F13869" s="3"/>
      <c r="G13869" s="5">
        <v>63545</v>
      </c>
    </row>
    <row r="13870" spans="2:7">
      <c r="B13870" s="24">
        <f t="shared" si="867"/>
        <v>57636</v>
      </c>
      <c r="C13870" s="8" t="b">
        <f t="shared" si="865"/>
        <v>0</v>
      </c>
      <c r="D13870" s="21" t="b">
        <f t="shared" si="864"/>
        <v>0</v>
      </c>
      <c r="E13870" s="14">
        <f t="shared" si="866"/>
        <v>57636</v>
      </c>
      <c r="F13870" s="3"/>
      <c r="G13870" s="5">
        <v>63550</v>
      </c>
    </row>
    <row r="13871" spans="2:7">
      <c r="B13871" s="24">
        <f t="shared" si="867"/>
        <v>57637</v>
      </c>
      <c r="C13871" s="8" t="b">
        <f t="shared" si="865"/>
        <v>0</v>
      </c>
      <c r="D13871" s="21" t="b">
        <f t="shared" si="864"/>
        <v>0</v>
      </c>
      <c r="E13871" s="14">
        <f t="shared" si="866"/>
        <v>57637</v>
      </c>
      <c r="F13871" s="3"/>
      <c r="G13871" s="5">
        <v>63551</v>
      </c>
    </row>
    <row r="13872" spans="2:7">
      <c r="B13872" s="24">
        <f t="shared" si="867"/>
        <v>57638</v>
      </c>
      <c r="C13872" s="8" t="b">
        <f t="shared" si="865"/>
        <v>1</v>
      </c>
      <c r="D13872" s="21" t="b">
        <f t="shared" si="864"/>
        <v>0</v>
      </c>
      <c r="E13872" s="14" t="b">
        <f t="shared" si="866"/>
        <v>0</v>
      </c>
      <c r="F13872" s="3"/>
      <c r="G13872" s="5">
        <v>63552</v>
      </c>
    </row>
    <row r="13873" spans="2:7">
      <c r="B13873" s="24">
        <f t="shared" si="867"/>
        <v>57639</v>
      </c>
      <c r="C13873" s="8" t="b">
        <f t="shared" si="865"/>
        <v>1</v>
      </c>
      <c r="D13873" s="21" t="b">
        <f t="shared" si="864"/>
        <v>0</v>
      </c>
      <c r="E13873" s="14" t="b">
        <f t="shared" si="866"/>
        <v>0</v>
      </c>
      <c r="F13873" s="3"/>
      <c r="G13873" s="5">
        <v>63556</v>
      </c>
    </row>
    <row r="13874" spans="2:7">
      <c r="B13874" s="24">
        <f t="shared" si="867"/>
        <v>57640</v>
      </c>
      <c r="C13874" s="8" t="b">
        <f t="shared" si="865"/>
        <v>0</v>
      </c>
      <c r="D13874" s="21" t="b">
        <f t="shared" si="864"/>
        <v>0</v>
      </c>
      <c r="E13874" s="14">
        <f t="shared" si="866"/>
        <v>57640</v>
      </c>
      <c r="F13874" s="3"/>
      <c r="G13874" s="5">
        <v>63557</v>
      </c>
    </row>
    <row r="13875" spans="2:7">
      <c r="B13875" s="24">
        <f t="shared" si="867"/>
        <v>57641</v>
      </c>
      <c r="C13875" s="8" t="b">
        <f t="shared" si="865"/>
        <v>0</v>
      </c>
      <c r="D13875" s="21" t="b">
        <f t="shared" si="864"/>
        <v>0</v>
      </c>
      <c r="E13875" s="14">
        <f t="shared" si="866"/>
        <v>57641</v>
      </c>
      <c r="F13875" s="3"/>
      <c r="G13875" s="5">
        <v>63558</v>
      </c>
    </row>
    <row r="13876" spans="2:7">
      <c r="B13876" s="24">
        <f t="shared" si="867"/>
        <v>57642</v>
      </c>
      <c r="C13876" s="8" t="b">
        <f t="shared" si="865"/>
        <v>0</v>
      </c>
      <c r="D13876" s="21" t="b">
        <f t="shared" si="864"/>
        <v>0</v>
      </c>
      <c r="E13876" s="14">
        <f t="shared" si="866"/>
        <v>57642</v>
      </c>
      <c r="F13876" s="3"/>
      <c r="G13876" s="5">
        <v>63559</v>
      </c>
    </row>
    <row r="13877" spans="2:7">
      <c r="B13877" s="24">
        <f t="shared" si="867"/>
        <v>57643</v>
      </c>
      <c r="C13877" s="8" t="b">
        <f t="shared" si="865"/>
        <v>0</v>
      </c>
      <c r="D13877" s="21" t="b">
        <f t="shared" si="864"/>
        <v>0</v>
      </c>
      <c r="E13877" s="14">
        <f t="shared" si="866"/>
        <v>57643</v>
      </c>
      <c r="F13877" s="3"/>
      <c r="G13877" s="5">
        <v>63562</v>
      </c>
    </row>
    <row r="13878" spans="2:7">
      <c r="B13878" s="24">
        <f t="shared" si="867"/>
        <v>57644</v>
      </c>
      <c r="C13878" s="8" t="b">
        <f t="shared" si="865"/>
        <v>0</v>
      </c>
      <c r="D13878" s="21" t="b">
        <f t="shared" si="864"/>
        <v>0</v>
      </c>
      <c r="E13878" s="14">
        <f t="shared" si="866"/>
        <v>57644</v>
      </c>
      <c r="F13878" s="3"/>
      <c r="G13878" s="5">
        <v>63563</v>
      </c>
    </row>
    <row r="13879" spans="2:7">
      <c r="B13879" s="24">
        <f t="shared" si="867"/>
        <v>57645</v>
      </c>
      <c r="C13879" s="8" t="b">
        <f t="shared" si="865"/>
        <v>1</v>
      </c>
      <c r="D13879" s="21" t="b">
        <f t="shared" si="864"/>
        <v>0</v>
      </c>
      <c r="E13879" s="14" t="b">
        <f t="shared" si="866"/>
        <v>0</v>
      </c>
      <c r="F13879" s="3"/>
      <c r="G13879" s="5">
        <v>63564</v>
      </c>
    </row>
    <row r="13880" spans="2:7">
      <c r="B13880" s="24">
        <f t="shared" si="867"/>
        <v>57646</v>
      </c>
      <c r="C13880" s="8" t="b">
        <f t="shared" si="865"/>
        <v>1</v>
      </c>
      <c r="D13880" s="21" t="b">
        <f t="shared" si="864"/>
        <v>0</v>
      </c>
      <c r="E13880" s="14" t="b">
        <f t="shared" si="866"/>
        <v>0</v>
      </c>
      <c r="F13880" s="3"/>
      <c r="G13880" s="5">
        <v>63565</v>
      </c>
    </row>
    <row r="13881" spans="2:7">
      <c r="B13881" s="24">
        <f t="shared" si="867"/>
        <v>57647</v>
      </c>
      <c r="C13881" s="8" t="b">
        <f t="shared" si="865"/>
        <v>0</v>
      </c>
      <c r="D13881" s="21" t="b">
        <f t="shared" si="864"/>
        <v>0</v>
      </c>
      <c r="E13881" s="14">
        <f t="shared" si="866"/>
        <v>57647</v>
      </c>
      <c r="F13881" s="3"/>
      <c r="G13881" s="5">
        <v>63566</v>
      </c>
    </row>
    <row r="13882" spans="2:7">
      <c r="B13882" s="24">
        <f t="shared" si="867"/>
        <v>57648</v>
      </c>
      <c r="C13882" s="8" t="b">
        <f t="shared" si="865"/>
        <v>0</v>
      </c>
      <c r="D13882" s="21" t="b">
        <f t="shared" si="864"/>
        <v>0</v>
      </c>
      <c r="E13882" s="14">
        <f t="shared" si="866"/>
        <v>57648</v>
      </c>
      <c r="F13882" s="3"/>
      <c r="G13882" s="5">
        <v>63569</v>
      </c>
    </row>
    <row r="13883" spans="2:7">
      <c r="B13883" s="24">
        <f t="shared" si="867"/>
        <v>57649</v>
      </c>
      <c r="C13883" s="8" t="b">
        <f t="shared" si="865"/>
        <v>0</v>
      </c>
      <c r="D13883" s="21" t="b">
        <f t="shared" si="864"/>
        <v>0</v>
      </c>
      <c r="E13883" s="14">
        <f t="shared" si="866"/>
        <v>57649</v>
      </c>
      <c r="F13883" s="3"/>
      <c r="G13883" s="5">
        <v>63570</v>
      </c>
    </row>
    <row r="13884" spans="2:7">
      <c r="B13884" s="24">
        <f t="shared" si="867"/>
        <v>57650</v>
      </c>
      <c r="C13884" s="8" t="b">
        <f t="shared" si="865"/>
        <v>0</v>
      </c>
      <c r="D13884" s="21" t="b">
        <f t="shared" si="864"/>
        <v>0</v>
      </c>
      <c r="E13884" s="14">
        <f t="shared" si="866"/>
        <v>57650</v>
      </c>
      <c r="F13884" s="3"/>
      <c r="G13884" s="5">
        <v>63571</v>
      </c>
    </row>
    <row r="13885" spans="2:7">
      <c r="B13885" s="24">
        <f t="shared" si="867"/>
        <v>57651</v>
      </c>
      <c r="C13885" s="8" t="b">
        <f t="shared" si="865"/>
        <v>0</v>
      </c>
      <c r="D13885" s="21" t="b">
        <f t="shared" si="864"/>
        <v>0</v>
      </c>
      <c r="E13885" s="14">
        <f t="shared" si="866"/>
        <v>57651</v>
      </c>
      <c r="F13885" s="3"/>
      <c r="G13885" s="5">
        <v>63572</v>
      </c>
    </row>
    <row r="13886" spans="2:7">
      <c r="B13886" s="24">
        <f t="shared" si="867"/>
        <v>57652</v>
      </c>
      <c r="C13886" s="8" t="b">
        <f t="shared" si="865"/>
        <v>1</v>
      </c>
      <c r="D13886" s="21" t="b">
        <f t="shared" si="864"/>
        <v>0</v>
      </c>
      <c r="E13886" s="14" t="b">
        <f t="shared" si="866"/>
        <v>0</v>
      </c>
      <c r="F13886" s="3"/>
      <c r="G13886" s="5">
        <v>63573</v>
      </c>
    </row>
    <row r="13887" spans="2:7">
      <c r="B13887" s="24">
        <f t="shared" si="867"/>
        <v>57653</v>
      </c>
      <c r="C13887" s="8" t="b">
        <f t="shared" si="865"/>
        <v>1</v>
      </c>
      <c r="D13887" s="21" t="b">
        <f t="shared" si="864"/>
        <v>0</v>
      </c>
      <c r="E13887" s="14" t="b">
        <f t="shared" si="866"/>
        <v>0</v>
      </c>
      <c r="F13887" s="3"/>
      <c r="G13887" s="5">
        <v>63576</v>
      </c>
    </row>
    <row r="13888" spans="2:7">
      <c r="B13888" s="24">
        <f t="shared" si="867"/>
        <v>57654</v>
      </c>
      <c r="C13888" s="8" t="b">
        <f t="shared" si="865"/>
        <v>0</v>
      </c>
      <c r="D13888" s="21" t="b">
        <f t="shared" si="864"/>
        <v>0</v>
      </c>
      <c r="E13888" s="14">
        <f t="shared" si="866"/>
        <v>57654</v>
      </c>
      <c r="F13888" s="3"/>
      <c r="G13888" s="5">
        <v>63577</v>
      </c>
    </row>
    <row r="13889" spans="2:7">
      <c r="B13889" s="24">
        <f t="shared" si="867"/>
        <v>57655</v>
      </c>
      <c r="C13889" s="8" t="b">
        <f t="shared" si="865"/>
        <v>0</v>
      </c>
      <c r="D13889" s="21" t="b">
        <f t="shared" si="864"/>
        <v>0</v>
      </c>
      <c r="E13889" s="14">
        <f t="shared" si="866"/>
        <v>57655</v>
      </c>
      <c r="F13889" s="3"/>
      <c r="G13889" s="5">
        <v>63578</v>
      </c>
    </row>
    <row r="13890" spans="2:7">
      <c r="B13890" s="24">
        <f t="shared" si="867"/>
        <v>57656</v>
      </c>
      <c r="C13890" s="8" t="b">
        <f t="shared" si="865"/>
        <v>0</v>
      </c>
      <c r="D13890" s="21" t="b">
        <f t="shared" si="864"/>
        <v>0</v>
      </c>
      <c r="E13890" s="14">
        <f t="shared" si="866"/>
        <v>57656</v>
      </c>
      <c r="F13890" s="3"/>
      <c r="G13890" s="5">
        <v>63579</v>
      </c>
    </row>
    <row r="13891" spans="2:7">
      <c r="B13891" s="24">
        <f t="shared" si="867"/>
        <v>57657</v>
      </c>
      <c r="C13891" s="8" t="b">
        <f t="shared" si="865"/>
        <v>0</v>
      </c>
      <c r="D13891" s="21" t="b">
        <f t="shared" ref="D13891:D13954" si="868">IF(TYPE(VLOOKUP(B13891,Holidays,1,0))&lt;&gt;1,FALSE,TRUE)</f>
        <v>0</v>
      </c>
      <c r="E13891" s="14">
        <f t="shared" si="866"/>
        <v>57657</v>
      </c>
      <c r="F13891" s="3"/>
      <c r="G13891" s="5">
        <v>63580</v>
      </c>
    </row>
    <row r="13892" spans="2:7">
      <c r="B13892" s="24">
        <f t="shared" si="867"/>
        <v>57658</v>
      </c>
      <c r="C13892" s="8" t="b">
        <f t="shared" ref="C13892:C13955" si="869">IF(WEEKDAY(B13892,2)&gt;5,TRUE)</f>
        <v>0</v>
      </c>
      <c r="D13892" s="21" t="b">
        <f t="shared" si="868"/>
        <v>0</v>
      </c>
      <c r="E13892" s="14">
        <f t="shared" ref="E13892:E13955" si="870">IF(OR(C13892,D13892),FALSE,B13892)</f>
        <v>57658</v>
      </c>
      <c r="F13892" s="3"/>
      <c r="G13892" s="5">
        <v>63583</v>
      </c>
    </row>
    <row r="13893" spans="2:7">
      <c r="B13893" s="24">
        <f t="shared" ref="B13893:B13956" si="871">B13892+1</f>
        <v>57659</v>
      </c>
      <c r="C13893" s="8" t="b">
        <f t="shared" si="869"/>
        <v>1</v>
      </c>
      <c r="D13893" s="21" t="b">
        <f t="shared" si="868"/>
        <v>0</v>
      </c>
      <c r="E13893" s="14" t="b">
        <f t="shared" si="870"/>
        <v>0</v>
      </c>
      <c r="F13893" s="3"/>
      <c r="G13893" s="5">
        <v>63584</v>
      </c>
    </row>
    <row r="13894" spans="2:7">
      <c r="B13894" s="24">
        <f t="shared" si="871"/>
        <v>57660</v>
      </c>
      <c r="C13894" s="8" t="b">
        <f t="shared" si="869"/>
        <v>1</v>
      </c>
      <c r="D13894" s="21" t="b">
        <f t="shared" si="868"/>
        <v>0</v>
      </c>
      <c r="E13894" s="14" t="b">
        <f t="shared" si="870"/>
        <v>0</v>
      </c>
      <c r="F13894" s="3"/>
      <c r="G13894" s="5">
        <v>63585</v>
      </c>
    </row>
    <row r="13895" spans="2:7">
      <c r="B13895" s="24">
        <f t="shared" si="871"/>
        <v>57661</v>
      </c>
      <c r="C13895" s="8" t="b">
        <f t="shared" si="869"/>
        <v>0</v>
      </c>
      <c r="D13895" s="21" t="b">
        <f t="shared" si="868"/>
        <v>0</v>
      </c>
      <c r="E13895" s="14">
        <f t="shared" si="870"/>
        <v>57661</v>
      </c>
      <c r="F13895" s="3"/>
      <c r="G13895" s="5">
        <v>63586</v>
      </c>
    </row>
    <row r="13896" spans="2:7">
      <c r="B13896" s="24">
        <f t="shared" si="871"/>
        <v>57662</v>
      </c>
      <c r="C13896" s="8" t="b">
        <f t="shared" si="869"/>
        <v>0</v>
      </c>
      <c r="D13896" s="21" t="b">
        <f t="shared" si="868"/>
        <v>0</v>
      </c>
      <c r="E13896" s="14">
        <f t="shared" si="870"/>
        <v>57662</v>
      </c>
      <c r="F13896" s="3"/>
      <c r="G13896" s="5">
        <v>63587</v>
      </c>
    </row>
    <row r="13897" spans="2:7">
      <c r="B13897" s="24">
        <f t="shared" si="871"/>
        <v>57663</v>
      </c>
      <c r="C13897" s="8" t="b">
        <f t="shared" si="869"/>
        <v>0</v>
      </c>
      <c r="D13897" s="21" t="b">
        <f t="shared" si="868"/>
        <v>0</v>
      </c>
      <c r="E13897" s="14">
        <f t="shared" si="870"/>
        <v>57663</v>
      </c>
      <c r="F13897" s="3"/>
      <c r="G13897" s="5">
        <v>63590</v>
      </c>
    </row>
    <row r="13898" spans="2:7">
      <c r="B13898" s="24">
        <f t="shared" si="871"/>
        <v>57664</v>
      </c>
      <c r="C13898" s="8" t="b">
        <f t="shared" si="869"/>
        <v>0</v>
      </c>
      <c r="D13898" s="21" t="b">
        <f t="shared" si="868"/>
        <v>0</v>
      </c>
      <c r="E13898" s="14">
        <f t="shared" si="870"/>
        <v>57664</v>
      </c>
      <c r="F13898" s="3"/>
      <c r="G13898" s="5">
        <v>63591</v>
      </c>
    </row>
    <row r="13899" spans="2:7">
      <c r="B13899" s="24">
        <f t="shared" si="871"/>
        <v>57665</v>
      </c>
      <c r="C13899" s="8" t="b">
        <f t="shared" si="869"/>
        <v>0</v>
      </c>
      <c r="D13899" s="21" t="b">
        <f t="shared" si="868"/>
        <v>0</v>
      </c>
      <c r="E13899" s="14">
        <f t="shared" si="870"/>
        <v>57665</v>
      </c>
      <c r="F13899" s="3"/>
      <c r="G13899" s="5">
        <v>63592</v>
      </c>
    </row>
    <row r="13900" spans="2:7">
      <c r="B13900" s="24">
        <f t="shared" si="871"/>
        <v>57666</v>
      </c>
      <c r="C13900" s="8" t="b">
        <f t="shared" si="869"/>
        <v>1</v>
      </c>
      <c r="D13900" s="21" t="b">
        <f t="shared" si="868"/>
        <v>0</v>
      </c>
      <c r="E13900" s="14" t="b">
        <f t="shared" si="870"/>
        <v>0</v>
      </c>
      <c r="F13900" s="3"/>
      <c r="G13900" s="5">
        <v>63593</v>
      </c>
    </row>
    <row r="13901" spans="2:7">
      <c r="B13901" s="24">
        <f t="shared" si="871"/>
        <v>57667</v>
      </c>
      <c r="C13901" s="8" t="b">
        <f t="shared" si="869"/>
        <v>1</v>
      </c>
      <c r="D13901" s="21" t="b">
        <f t="shared" si="868"/>
        <v>0</v>
      </c>
      <c r="E13901" s="14" t="b">
        <f t="shared" si="870"/>
        <v>0</v>
      </c>
      <c r="F13901" s="3"/>
      <c r="G13901" s="5">
        <v>63594</v>
      </c>
    </row>
    <row r="13902" spans="2:7">
      <c r="B13902" s="24">
        <f t="shared" si="871"/>
        <v>57668</v>
      </c>
      <c r="C13902" s="8" t="b">
        <f t="shared" si="869"/>
        <v>0</v>
      </c>
      <c r="D13902" s="21" t="b">
        <f t="shared" si="868"/>
        <v>0</v>
      </c>
      <c r="E13902" s="14">
        <f t="shared" si="870"/>
        <v>57668</v>
      </c>
      <c r="F13902" s="3"/>
      <c r="G13902" s="5">
        <v>63597</v>
      </c>
    </row>
    <row r="13903" spans="2:7">
      <c r="B13903" s="24">
        <f t="shared" si="871"/>
        <v>57669</v>
      </c>
      <c r="C13903" s="8" t="b">
        <f t="shared" si="869"/>
        <v>0</v>
      </c>
      <c r="D13903" s="21" t="b">
        <f t="shared" si="868"/>
        <v>0</v>
      </c>
      <c r="E13903" s="14">
        <f t="shared" si="870"/>
        <v>57669</v>
      </c>
      <c r="F13903" s="3"/>
      <c r="G13903" s="5">
        <v>63598</v>
      </c>
    </row>
    <row r="13904" spans="2:7">
      <c r="B13904" s="24">
        <f t="shared" si="871"/>
        <v>57670</v>
      </c>
      <c r="C13904" s="8" t="b">
        <f t="shared" si="869"/>
        <v>0</v>
      </c>
      <c r="D13904" s="21" t="b">
        <f t="shared" si="868"/>
        <v>0</v>
      </c>
      <c r="E13904" s="14">
        <f t="shared" si="870"/>
        <v>57670</v>
      </c>
      <c r="F13904" s="3"/>
      <c r="G13904" s="5">
        <v>63599</v>
      </c>
    </row>
    <row r="13905" spans="2:7">
      <c r="B13905" s="24">
        <f t="shared" si="871"/>
        <v>57671</v>
      </c>
      <c r="C13905" s="8" t="b">
        <f t="shared" si="869"/>
        <v>0</v>
      </c>
      <c r="D13905" s="21" t="b">
        <f t="shared" si="868"/>
        <v>0</v>
      </c>
      <c r="E13905" s="14">
        <f t="shared" si="870"/>
        <v>57671</v>
      </c>
      <c r="F13905" s="3"/>
      <c r="G13905" s="5">
        <v>63600</v>
      </c>
    </row>
    <row r="13906" spans="2:7">
      <c r="B13906" s="24">
        <f t="shared" si="871"/>
        <v>57672</v>
      </c>
      <c r="C13906" s="8" t="b">
        <f t="shared" si="869"/>
        <v>0</v>
      </c>
      <c r="D13906" s="21" t="b">
        <f t="shared" si="868"/>
        <v>0</v>
      </c>
      <c r="E13906" s="14">
        <f t="shared" si="870"/>
        <v>57672</v>
      </c>
      <c r="F13906" s="3"/>
      <c r="G13906" s="5">
        <v>63601</v>
      </c>
    </row>
    <row r="13907" spans="2:7">
      <c r="B13907" s="24">
        <f t="shared" si="871"/>
        <v>57673</v>
      </c>
      <c r="C13907" s="8" t="b">
        <f t="shared" si="869"/>
        <v>1</v>
      </c>
      <c r="D13907" s="21" t="b">
        <f t="shared" si="868"/>
        <v>0</v>
      </c>
      <c r="E13907" s="14" t="b">
        <f t="shared" si="870"/>
        <v>0</v>
      </c>
      <c r="F13907" s="3"/>
      <c r="G13907" s="5">
        <v>63604</v>
      </c>
    </row>
    <row r="13908" spans="2:7">
      <c r="B13908" s="24">
        <f t="shared" si="871"/>
        <v>57674</v>
      </c>
      <c r="C13908" s="8" t="b">
        <f t="shared" si="869"/>
        <v>1</v>
      </c>
      <c r="D13908" s="21" t="b">
        <f t="shared" si="868"/>
        <v>0</v>
      </c>
      <c r="E13908" s="14" t="b">
        <f t="shared" si="870"/>
        <v>0</v>
      </c>
      <c r="F13908" s="3"/>
      <c r="G13908" s="5">
        <v>63605</v>
      </c>
    </row>
    <row r="13909" spans="2:7">
      <c r="B13909" s="24">
        <f t="shared" si="871"/>
        <v>57675</v>
      </c>
      <c r="C13909" s="8" t="b">
        <f t="shared" si="869"/>
        <v>0</v>
      </c>
      <c r="D13909" s="21" t="b">
        <f t="shared" si="868"/>
        <v>0</v>
      </c>
      <c r="E13909" s="14">
        <f t="shared" si="870"/>
        <v>57675</v>
      </c>
      <c r="F13909" s="3"/>
      <c r="G13909" s="5">
        <v>63606</v>
      </c>
    </row>
    <row r="13910" spans="2:7">
      <c r="B13910" s="24">
        <f t="shared" si="871"/>
        <v>57676</v>
      </c>
      <c r="C13910" s="8" t="b">
        <f t="shared" si="869"/>
        <v>0</v>
      </c>
      <c r="D13910" s="21" t="b">
        <f t="shared" si="868"/>
        <v>0</v>
      </c>
      <c r="E13910" s="14">
        <f t="shared" si="870"/>
        <v>57676</v>
      </c>
      <c r="F13910" s="3"/>
      <c r="G13910" s="5">
        <v>63607</v>
      </c>
    </row>
    <row r="13911" spans="2:7">
      <c r="B13911" s="24">
        <f t="shared" si="871"/>
        <v>57677</v>
      </c>
      <c r="C13911" s="8" t="b">
        <f t="shared" si="869"/>
        <v>0</v>
      </c>
      <c r="D13911" s="21" t="b">
        <f t="shared" si="868"/>
        <v>0</v>
      </c>
      <c r="E13911" s="14">
        <f t="shared" si="870"/>
        <v>57677</v>
      </c>
      <c r="F13911" s="3"/>
      <c r="G13911" s="5">
        <v>63608</v>
      </c>
    </row>
    <row r="13912" spans="2:7">
      <c r="B13912" s="24">
        <f t="shared" si="871"/>
        <v>57678</v>
      </c>
      <c r="C13912" s="8" t="b">
        <f t="shared" si="869"/>
        <v>0</v>
      </c>
      <c r="D13912" s="21" t="b">
        <f t="shared" si="868"/>
        <v>0</v>
      </c>
      <c r="E13912" s="14">
        <f t="shared" si="870"/>
        <v>57678</v>
      </c>
      <c r="F13912" s="3"/>
      <c r="G13912" s="5">
        <v>63611</v>
      </c>
    </row>
    <row r="13913" spans="2:7">
      <c r="B13913" s="24">
        <f t="shared" si="871"/>
        <v>57679</v>
      </c>
      <c r="C13913" s="8" t="b">
        <f t="shared" si="869"/>
        <v>0</v>
      </c>
      <c r="D13913" s="21" t="b">
        <f t="shared" si="868"/>
        <v>0</v>
      </c>
      <c r="E13913" s="14">
        <f t="shared" si="870"/>
        <v>57679</v>
      </c>
      <c r="F13913" s="3"/>
      <c r="G13913" s="5">
        <v>63612</v>
      </c>
    </row>
    <row r="13914" spans="2:7">
      <c r="B13914" s="24">
        <f t="shared" si="871"/>
        <v>57680</v>
      </c>
      <c r="C13914" s="8" t="b">
        <f t="shared" si="869"/>
        <v>1</v>
      </c>
      <c r="D13914" s="21" t="b">
        <f t="shared" si="868"/>
        <v>0</v>
      </c>
      <c r="E13914" s="14" t="b">
        <f t="shared" si="870"/>
        <v>0</v>
      </c>
      <c r="F13914" s="3"/>
      <c r="G13914" s="5">
        <v>63613</v>
      </c>
    </row>
    <row r="13915" spans="2:7">
      <c r="B13915" s="24">
        <f t="shared" si="871"/>
        <v>57681</v>
      </c>
      <c r="C13915" s="8" t="b">
        <f t="shared" si="869"/>
        <v>1</v>
      </c>
      <c r="D13915" s="21" t="b">
        <f t="shared" si="868"/>
        <v>0</v>
      </c>
      <c r="E13915" s="14" t="b">
        <f t="shared" si="870"/>
        <v>0</v>
      </c>
      <c r="F13915" s="3"/>
      <c r="G13915" s="5">
        <v>63614</v>
      </c>
    </row>
    <row r="13916" spans="2:7">
      <c r="B13916" s="24">
        <f t="shared" si="871"/>
        <v>57682</v>
      </c>
      <c r="C13916" s="8" t="b">
        <f t="shared" si="869"/>
        <v>0</v>
      </c>
      <c r="D13916" s="21" t="b">
        <f t="shared" si="868"/>
        <v>0</v>
      </c>
      <c r="E13916" s="14">
        <f t="shared" si="870"/>
        <v>57682</v>
      </c>
      <c r="F13916" s="3"/>
      <c r="G13916" s="5">
        <v>63615</v>
      </c>
    </row>
    <row r="13917" spans="2:7">
      <c r="B13917" s="24">
        <f t="shared" si="871"/>
        <v>57683</v>
      </c>
      <c r="C13917" s="8" t="b">
        <f t="shared" si="869"/>
        <v>0</v>
      </c>
      <c r="D13917" s="21" t="b">
        <f t="shared" si="868"/>
        <v>0</v>
      </c>
      <c r="E13917" s="14">
        <f t="shared" si="870"/>
        <v>57683</v>
      </c>
      <c r="F13917" s="3"/>
      <c r="G13917" s="5">
        <v>63618</v>
      </c>
    </row>
    <row r="13918" spans="2:7">
      <c r="B13918" s="24">
        <f t="shared" si="871"/>
        <v>57684</v>
      </c>
      <c r="C13918" s="8" t="b">
        <f t="shared" si="869"/>
        <v>0</v>
      </c>
      <c r="D13918" s="21" t="b">
        <f t="shared" si="868"/>
        <v>0</v>
      </c>
      <c r="E13918" s="14">
        <f t="shared" si="870"/>
        <v>57684</v>
      </c>
      <c r="F13918" s="3"/>
      <c r="G13918" s="5">
        <v>63619</v>
      </c>
    </row>
    <row r="13919" spans="2:7">
      <c r="B13919" s="24">
        <f t="shared" si="871"/>
        <v>57685</v>
      </c>
      <c r="C13919" s="8" t="b">
        <f t="shared" si="869"/>
        <v>0</v>
      </c>
      <c r="D13919" s="21" t="b">
        <f t="shared" si="868"/>
        <v>0</v>
      </c>
      <c r="E13919" s="14">
        <f t="shared" si="870"/>
        <v>57685</v>
      </c>
      <c r="F13919" s="3"/>
      <c r="G13919" s="5">
        <v>63620</v>
      </c>
    </row>
    <row r="13920" spans="2:7">
      <c r="B13920" s="24">
        <f t="shared" si="871"/>
        <v>57686</v>
      </c>
      <c r="C13920" s="8" t="b">
        <f t="shared" si="869"/>
        <v>0</v>
      </c>
      <c r="D13920" s="21" t="b">
        <f t="shared" si="868"/>
        <v>0</v>
      </c>
      <c r="E13920" s="14">
        <f t="shared" si="870"/>
        <v>57686</v>
      </c>
      <c r="F13920" s="3"/>
      <c r="G13920" s="5">
        <v>63621</v>
      </c>
    </row>
    <row r="13921" spans="2:7">
      <c r="B13921" s="24">
        <f t="shared" si="871"/>
        <v>57687</v>
      </c>
      <c r="C13921" s="8" t="b">
        <f t="shared" si="869"/>
        <v>1</v>
      </c>
      <c r="D13921" s="21" t="b">
        <f t="shared" si="868"/>
        <v>0</v>
      </c>
      <c r="E13921" s="14" t="b">
        <f t="shared" si="870"/>
        <v>0</v>
      </c>
      <c r="F13921" s="3"/>
      <c r="G13921" s="5">
        <v>63622</v>
      </c>
    </row>
    <row r="13922" spans="2:7">
      <c r="B13922" s="24">
        <f t="shared" si="871"/>
        <v>57688</v>
      </c>
      <c r="C13922" s="8" t="b">
        <f t="shared" si="869"/>
        <v>1</v>
      </c>
      <c r="D13922" s="21" t="b">
        <f t="shared" si="868"/>
        <v>0</v>
      </c>
      <c r="E13922" s="14" t="b">
        <f t="shared" si="870"/>
        <v>0</v>
      </c>
      <c r="F13922" s="3"/>
      <c r="G13922" s="5">
        <v>63625</v>
      </c>
    </row>
    <row r="13923" spans="2:7">
      <c r="B13923" s="24">
        <f t="shared" si="871"/>
        <v>57689</v>
      </c>
      <c r="C13923" s="8" t="b">
        <f t="shared" si="869"/>
        <v>0</v>
      </c>
      <c r="D13923" s="21" t="b">
        <f t="shared" si="868"/>
        <v>0</v>
      </c>
      <c r="E13923" s="14">
        <f t="shared" si="870"/>
        <v>57689</v>
      </c>
      <c r="F13923" s="3"/>
      <c r="G13923" s="5">
        <v>63626</v>
      </c>
    </row>
    <row r="13924" spans="2:7">
      <c r="B13924" s="24">
        <f t="shared" si="871"/>
        <v>57690</v>
      </c>
      <c r="C13924" s="8" t="b">
        <f t="shared" si="869"/>
        <v>0</v>
      </c>
      <c r="D13924" s="21" t="b">
        <f t="shared" si="868"/>
        <v>0</v>
      </c>
      <c r="E13924" s="14">
        <f t="shared" si="870"/>
        <v>57690</v>
      </c>
      <c r="F13924" s="3"/>
      <c r="G13924" s="5">
        <v>63627</v>
      </c>
    </row>
    <row r="13925" spans="2:7">
      <c r="B13925" s="24">
        <f t="shared" si="871"/>
        <v>57691</v>
      </c>
      <c r="C13925" s="8" t="b">
        <f t="shared" si="869"/>
        <v>0</v>
      </c>
      <c r="D13925" s="21" t="b">
        <f t="shared" si="868"/>
        <v>0</v>
      </c>
      <c r="E13925" s="14">
        <f t="shared" si="870"/>
        <v>57691</v>
      </c>
      <c r="F13925" s="3"/>
      <c r="G13925" s="5">
        <v>63628</v>
      </c>
    </row>
    <row r="13926" spans="2:7">
      <c r="B13926" s="24">
        <f t="shared" si="871"/>
        <v>57692</v>
      </c>
      <c r="C13926" s="8" t="b">
        <f t="shared" si="869"/>
        <v>0</v>
      </c>
      <c r="D13926" s="21" t="b">
        <f t="shared" si="868"/>
        <v>0</v>
      </c>
      <c r="E13926" s="14">
        <f t="shared" si="870"/>
        <v>57692</v>
      </c>
      <c r="F13926" s="3"/>
      <c r="G13926" s="5">
        <v>63629</v>
      </c>
    </row>
    <row r="13927" spans="2:7">
      <c r="B13927" s="24">
        <f t="shared" si="871"/>
        <v>57693</v>
      </c>
      <c r="C13927" s="8" t="b">
        <f t="shared" si="869"/>
        <v>0</v>
      </c>
      <c r="D13927" s="21" t="b">
        <f t="shared" si="868"/>
        <v>0</v>
      </c>
      <c r="E13927" s="14">
        <f t="shared" si="870"/>
        <v>57693</v>
      </c>
      <c r="F13927" s="3"/>
      <c r="G13927" s="5">
        <v>63632</v>
      </c>
    </row>
    <row r="13928" spans="2:7">
      <c r="B13928" s="24">
        <f t="shared" si="871"/>
        <v>57694</v>
      </c>
      <c r="C13928" s="8" t="b">
        <f t="shared" si="869"/>
        <v>1</v>
      </c>
      <c r="D13928" s="21" t="b">
        <f t="shared" si="868"/>
        <v>0</v>
      </c>
      <c r="E13928" s="14" t="b">
        <f t="shared" si="870"/>
        <v>0</v>
      </c>
      <c r="F13928" s="3"/>
      <c r="G13928" s="5">
        <v>63633</v>
      </c>
    </row>
    <row r="13929" spans="2:7">
      <c r="B13929" s="24">
        <f t="shared" si="871"/>
        <v>57695</v>
      </c>
      <c r="C13929" s="8" t="b">
        <f t="shared" si="869"/>
        <v>1</v>
      </c>
      <c r="D13929" s="21" t="b">
        <f t="shared" si="868"/>
        <v>0</v>
      </c>
      <c r="E13929" s="14" t="b">
        <f t="shared" si="870"/>
        <v>0</v>
      </c>
      <c r="F13929" s="3"/>
      <c r="G13929" s="5">
        <v>63634</v>
      </c>
    </row>
    <row r="13930" spans="2:7">
      <c r="B13930" s="24">
        <f t="shared" si="871"/>
        <v>57696</v>
      </c>
      <c r="C13930" s="8" t="b">
        <f t="shared" si="869"/>
        <v>0</v>
      </c>
      <c r="D13930" s="21" t="b">
        <f t="shared" si="868"/>
        <v>0</v>
      </c>
      <c r="E13930" s="14">
        <f t="shared" si="870"/>
        <v>57696</v>
      </c>
      <c r="F13930" s="3"/>
      <c r="G13930" s="5">
        <v>63635</v>
      </c>
    </row>
    <row r="13931" spans="2:7">
      <c r="B13931" s="24">
        <f t="shared" si="871"/>
        <v>57697</v>
      </c>
      <c r="C13931" s="8" t="b">
        <f t="shared" si="869"/>
        <v>0</v>
      </c>
      <c r="D13931" s="21" t="b">
        <f t="shared" si="868"/>
        <v>0</v>
      </c>
      <c r="E13931" s="14">
        <f t="shared" si="870"/>
        <v>57697</v>
      </c>
      <c r="F13931" s="3"/>
      <c r="G13931" s="5">
        <v>63636</v>
      </c>
    </row>
    <row r="13932" spans="2:7">
      <c r="B13932" s="24">
        <f t="shared" si="871"/>
        <v>57698</v>
      </c>
      <c r="C13932" s="8" t="b">
        <f t="shared" si="869"/>
        <v>0</v>
      </c>
      <c r="D13932" s="21" t="b">
        <f t="shared" si="868"/>
        <v>0</v>
      </c>
      <c r="E13932" s="14">
        <f t="shared" si="870"/>
        <v>57698</v>
      </c>
      <c r="F13932" s="3"/>
      <c r="G13932" s="5">
        <v>63639</v>
      </c>
    </row>
    <row r="13933" spans="2:7">
      <c r="B13933" s="24">
        <f t="shared" si="871"/>
        <v>57699</v>
      </c>
      <c r="C13933" s="8" t="b">
        <f t="shared" si="869"/>
        <v>0</v>
      </c>
      <c r="D13933" s="21" t="b">
        <f t="shared" si="868"/>
        <v>0</v>
      </c>
      <c r="E13933" s="14">
        <f t="shared" si="870"/>
        <v>57699</v>
      </c>
      <c r="F13933" s="3"/>
      <c r="G13933" s="5">
        <v>63640</v>
      </c>
    </row>
    <row r="13934" spans="2:7">
      <c r="B13934" s="24">
        <f t="shared" si="871"/>
        <v>57700</v>
      </c>
      <c r="C13934" s="8" t="b">
        <f t="shared" si="869"/>
        <v>0</v>
      </c>
      <c r="D13934" s="21" t="b">
        <f t="shared" si="868"/>
        <v>0</v>
      </c>
      <c r="E13934" s="14">
        <f t="shared" si="870"/>
        <v>57700</v>
      </c>
      <c r="F13934" s="3"/>
      <c r="G13934" s="5">
        <v>63641</v>
      </c>
    </row>
    <row r="13935" spans="2:7">
      <c r="B13935" s="24">
        <f t="shared" si="871"/>
        <v>57701</v>
      </c>
      <c r="C13935" s="8" t="b">
        <f t="shared" si="869"/>
        <v>1</v>
      </c>
      <c r="D13935" s="21" t="b">
        <f t="shared" si="868"/>
        <v>0</v>
      </c>
      <c r="E13935" s="14" t="b">
        <f t="shared" si="870"/>
        <v>0</v>
      </c>
      <c r="F13935" s="3"/>
      <c r="G13935" s="5">
        <v>63642</v>
      </c>
    </row>
    <row r="13936" spans="2:7">
      <c r="B13936" s="24">
        <f t="shared" si="871"/>
        <v>57702</v>
      </c>
      <c r="C13936" s="8" t="b">
        <f t="shared" si="869"/>
        <v>1</v>
      </c>
      <c r="D13936" s="21" t="b">
        <f t="shared" si="868"/>
        <v>0</v>
      </c>
      <c r="E13936" s="14" t="b">
        <f t="shared" si="870"/>
        <v>0</v>
      </c>
      <c r="F13936" s="3"/>
      <c r="G13936" s="5">
        <v>63643</v>
      </c>
    </row>
    <row r="13937" spans="2:7">
      <c r="B13937" s="24">
        <f t="shared" si="871"/>
        <v>57703</v>
      </c>
      <c r="C13937" s="8" t="b">
        <f t="shared" si="869"/>
        <v>0</v>
      </c>
      <c r="D13937" s="21" t="b">
        <f t="shared" si="868"/>
        <v>0</v>
      </c>
      <c r="E13937" s="14">
        <f t="shared" si="870"/>
        <v>57703</v>
      </c>
      <c r="F13937" s="3"/>
      <c r="G13937" s="5">
        <v>63646</v>
      </c>
    </row>
    <row r="13938" spans="2:7">
      <c r="B13938" s="24">
        <f t="shared" si="871"/>
        <v>57704</v>
      </c>
      <c r="C13938" s="8" t="b">
        <f t="shared" si="869"/>
        <v>0</v>
      </c>
      <c r="D13938" s="21" t="b">
        <f t="shared" si="868"/>
        <v>1</v>
      </c>
      <c r="E13938" s="14" t="b">
        <f t="shared" si="870"/>
        <v>0</v>
      </c>
      <c r="F13938" s="3"/>
      <c r="G13938" s="5">
        <v>63647</v>
      </c>
    </row>
    <row r="13939" spans="2:7">
      <c r="B13939" s="24">
        <f t="shared" si="871"/>
        <v>57705</v>
      </c>
      <c r="C13939" s="8" t="b">
        <f t="shared" si="869"/>
        <v>0</v>
      </c>
      <c r="D13939" s="21" t="b">
        <f t="shared" si="868"/>
        <v>1</v>
      </c>
      <c r="E13939" s="14" t="b">
        <f t="shared" si="870"/>
        <v>0</v>
      </c>
      <c r="F13939" s="3"/>
      <c r="G13939" s="5">
        <v>63648</v>
      </c>
    </row>
    <row r="13940" spans="2:7">
      <c r="B13940" s="24">
        <f t="shared" si="871"/>
        <v>57706</v>
      </c>
      <c r="C13940" s="8" t="b">
        <f t="shared" si="869"/>
        <v>0</v>
      </c>
      <c r="D13940" s="21" t="b">
        <f t="shared" si="868"/>
        <v>0</v>
      </c>
      <c r="E13940" s="14">
        <f t="shared" si="870"/>
        <v>57706</v>
      </c>
      <c r="F13940" s="3"/>
      <c r="G13940" s="5">
        <v>63649</v>
      </c>
    </row>
    <row r="13941" spans="2:7">
      <c r="B13941" s="24">
        <f t="shared" si="871"/>
        <v>57707</v>
      </c>
      <c r="C13941" s="8" t="b">
        <f t="shared" si="869"/>
        <v>0</v>
      </c>
      <c r="D13941" s="21" t="b">
        <f t="shared" si="868"/>
        <v>0</v>
      </c>
      <c r="E13941" s="14">
        <f t="shared" si="870"/>
        <v>57707</v>
      </c>
      <c r="F13941" s="3"/>
      <c r="G13941" s="5">
        <v>63650</v>
      </c>
    </row>
    <row r="13942" spans="2:7">
      <c r="B13942" s="24">
        <f t="shared" si="871"/>
        <v>57708</v>
      </c>
      <c r="C13942" s="8" t="b">
        <f t="shared" si="869"/>
        <v>1</v>
      </c>
      <c r="D13942" s="21" t="b">
        <f t="shared" si="868"/>
        <v>0</v>
      </c>
      <c r="E13942" s="14" t="b">
        <f t="shared" si="870"/>
        <v>0</v>
      </c>
      <c r="F13942" s="3"/>
      <c r="G13942" s="5">
        <v>63653</v>
      </c>
    </row>
    <row r="13943" spans="2:7">
      <c r="B13943" s="24">
        <f t="shared" si="871"/>
        <v>57709</v>
      </c>
      <c r="C13943" s="8" t="b">
        <f t="shared" si="869"/>
        <v>1</v>
      </c>
      <c r="D13943" s="21" t="b">
        <f t="shared" si="868"/>
        <v>0</v>
      </c>
      <c r="E13943" s="14" t="b">
        <f t="shared" si="870"/>
        <v>0</v>
      </c>
      <c r="F13943" s="3"/>
      <c r="G13943" s="5">
        <v>63654</v>
      </c>
    </row>
    <row r="13944" spans="2:7">
      <c r="B13944" s="24">
        <f t="shared" si="871"/>
        <v>57710</v>
      </c>
      <c r="C13944" s="8" t="b">
        <f t="shared" si="869"/>
        <v>0</v>
      </c>
      <c r="D13944" s="21" t="b">
        <f t="shared" si="868"/>
        <v>0</v>
      </c>
      <c r="E13944" s="14">
        <f t="shared" si="870"/>
        <v>57710</v>
      </c>
      <c r="F13944" s="3"/>
      <c r="G13944" s="5">
        <v>63655</v>
      </c>
    </row>
    <row r="13945" spans="2:7">
      <c r="B13945" s="24">
        <f t="shared" si="871"/>
        <v>57711</v>
      </c>
      <c r="C13945" s="8" t="b">
        <f t="shared" si="869"/>
        <v>0</v>
      </c>
      <c r="D13945" s="21" t="b">
        <f t="shared" si="868"/>
        <v>1</v>
      </c>
      <c r="E13945" s="14" t="b">
        <f t="shared" si="870"/>
        <v>0</v>
      </c>
      <c r="F13945" s="3"/>
      <c r="G13945" s="5">
        <v>63656</v>
      </c>
    </row>
    <row r="13946" spans="2:7">
      <c r="B13946" s="24">
        <f t="shared" si="871"/>
        <v>57712</v>
      </c>
      <c r="C13946" s="8" t="b">
        <f t="shared" si="869"/>
        <v>0</v>
      </c>
      <c r="D13946" s="21" t="b">
        <f t="shared" si="868"/>
        <v>0</v>
      </c>
      <c r="E13946" s="14">
        <f t="shared" si="870"/>
        <v>57712</v>
      </c>
      <c r="F13946" s="3"/>
      <c r="G13946" s="5">
        <v>63661</v>
      </c>
    </row>
    <row r="13947" spans="2:7">
      <c r="B13947" s="24">
        <f t="shared" si="871"/>
        <v>57713</v>
      </c>
      <c r="C13947" s="8" t="b">
        <f t="shared" si="869"/>
        <v>0</v>
      </c>
      <c r="D13947" s="21" t="b">
        <f t="shared" si="868"/>
        <v>0</v>
      </c>
      <c r="E13947" s="14">
        <f t="shared" si="870"/>
        <v>57713</v>
      </c>
      <c r="F13947" s="3"/>
      <c r="G13947" s="5">
        <v>63662</v>
      </c>
    </row>
    <row r="13948" spans="2:7">
      <c r="B13948" s="24">
        <f t="shared" si="871"/>
        <v>57714</v>
      </c>
      <c r="C13948" s="8" t="b">
        <f t="shared" si="869"/>
        <v>0</v>
      </c>
      <c r="D13948" s="21" t="b">
        <f t="shared" si="868"/>
        <v>0</v>
      </c>
      <c r="E13948" s="14">
        <f t="shared" si="870"/>
        <v>57714</v>
      </c>
      <c r="F13948" s="3"/>
      <c r="G13948" s="5">
        <v>63663</v>
      </c>
    </row>
    <row r="13949" spans="2:7">
      <c r="B13949" s="24">
        <f t="shared" si="871"/>
        <v>57715</v>
      </c>
      <c r="C13949" s="8" t="b">
        <f t="shared" si="869"/>
        <v>1</v>
      </c>
      <c r="D13949" s="21" t="b">
        <f t="shared" si="868"/>
        <v>0</v>
      </c>
      <c r="E13949" s="14" t="b">
        <f t="shared" si="870"/>
        <v>0</v>
      </c>
      <c r="F13949" s="3"/>
      <c r="G13949" s="5">
        <v>63664</v>
      </c>
    </row>
    <row r="13950" spans="2:7">
      <c r="B13950" s="24">
        <f t="shared" si="871"/>
        <v>57716</v>
      </c>
      <c r="C13950" s="8" t="b">
        <f t="shared" si="869"/>
        <v>1</v>
      </c>
      <c r="D13950" s="21" t="b">
        <f t="shared" si="868"/>
        <v>0</v>
      </c>
      <c r="E13950" s="14" t="b">
        <f t="shared" si="870"/>
        <v>0</v>
      </c>
      <c r="F13950" s="3"/>
      <c r="G13950" s="5">
        <v>63667</v>
      </c>
    </row>
    <row r="13951" spans="2:7">
      <c r="B13951" s="24">
        <f t="shared" si="871"/>
        <v>57717</v>
      </c>
      <c r="C13951" s="8" t="b">
        <f t="shared" si="869"/>
        <v>0</v>
      </c>
      <c r="D13951" s="21" t="b">
        <f t="shared" si="868"/>
        <v>0</v>
      </c>
      <c r="E13951" s="14">
        <f t="shared" si="870"/>
        <v>57717</v>
      </c>
      <c r="F13951" s="3"/>
      <c r="G13951" s="5">
        <v>63668</v>
      </c>
    </row>
    <row r="13952" spans="2:7">
      <c r="B13952" s="24">
        <f t="shared" si="871"/>
        <v>57718</v>
      </c>
      <c r="C13952" s="8" t="b">
        <f t="shared" si="869"/>
        <v>0</v>
      </c>
      <c r="D13952" s="21" t="b">
        <f t="shared" si="868"/>
        <v>0</v>
      </c>
      <c r="E13952" s="14">
        <f t="shared" si="870"/>
        <v>57718</v>
      </c>
      <c r="F13952" s="3"/>
      <c r="G13952" s="5">
        <v>63669</v>
      </c>
    </row>
    <row r="13953" spans="2:7">
      <c r="B13953" s="24">
        <f t="shared" si="871"/>
        <v>57719</v>
      </c>
      <c r="C13953" s="8" t="b">
        <f t="shared" si="869"/>
        <v>0</v>
      </c>
      <c r="D13953" s="21" t="b">
        <f t="shared" si="868"/>
        <v>0</v>
      </c>
      <c r="E13953" s="14">
        <f t="shared" si="870"/>
        <v>57719</v>
      </c>
      <c r="F13953" s="3"/>
      <c r="G13953" s="5">
        <v>63670</v>
      </c>
    </row>
    <row r="13954" spans="2:7">
      <c r="B13954" s="24">
        <f t="shared" si="871"/>
        <v>57720</v>
      </c>
      <c r="C13954" s="8" t="b">
        <f t="shared" si="869"/>
        <v>0</v>
      </c>
      <c r="D13954" s="21" t="b">
        <f t="shared" si="868"/>
        <v>0</v>
      </c>
      <c r="E13954" s="14">
        <f t="shared" si="870"/>
        <v>57720</v>
      </c>
      <c r="F13954" s="3"/>
      <c r="G13954" s="5">
        <v>63671</v>
      </c>
    </row>
    <row r="13955" spans="2:7">
      <c r="B13955" s="24">
        <f t="shared" si="871"/>
        <v>57721</v>
      </c>
      <c r="C13955" s="8" t="b">
        <f t="shared" si="869"/>
        <v>0</v>
      </c>
      <c r="D13955" s="21" t="b">
        <f t="shared" ref="D13955:D14018" si="872">IF(TYPE(VLOOKUP(B13955,Holidays,1,0))&lt;&gt;1,FALSE,TRUE)</f>
        <v>0</v>
      </c>
      <c r="E13955" s="14">
        <f t="shared" si="870"/>
        <v>57721</v>
      </c>
      <c r="F13955" s="3"/>
      <c r="G13955" s="5">
        <v>63674</v>
      </c>
    </row>
    <row r="13956" spans="2:7">
      <c r="B13956" s="24">
        <f t="shared" si="871"/>
        <v>57722</v>
      </c>
      <c r="C13956" s="8" t="b">
        <f t="shared" ref="C13956:C14019" si="873">IF(WEEKDAY(B13956,2)&gt;5,TRUE)</f>
        <v>1</v>
      </c>
      <c r="D13956" s="21" t="b">
        <f t="shared" si="872"/>
        <v>0</v>
      </c>
      <c r="E13956" s="14" t="b">
        <f t="shared" ref="E13956:E14019" si="874">IF(OR(C13956,D13956),FALSE,B13956)</f>
        <v>0</v>
      </c>
      <c r="F13956" s="3"/>
      <c r="G13956" s="5">
        <v>63676</v>
      </c>
    </row>
    <row r="13957" spans="2:7">
      <c r="B13957" s="24">
        <f t="shared" ref="B13957:B14020" si="875">B13956+1</f>
        <v>57723</v>
      </c>
      <c r="C13957" s="8" t="b">
        <f t="shared" si="873"/>
        <v>1</v>
      </c>
      <c r="D13957" s="21" t="b">
        <f t="shared" si="872"/>
        <v>0</v>
      </c>
      <c r="E13957" s="14" t="b">
        <f t="shared" si="874"/>
        <v>0</v>
      </c>
      <c r="F13957" s="3"/>
      <c r="G13957" s="5">
        <v>63677</v>
      </c>
    </row>
    <row r="13958" spans="2:7">
      <c r="B13958" s="24">
        <f t="shared" si="875"/>
        <v>57724</v>
      </c>
      <c r="C13958" s="8" t="b">
        <f t="shared" si="873"/>
        <v>0</v>
      </c>
      <c r="D13958" s="21" t="b">
        <f t="shared" si="872"/>
        <v>0</v>
      </c>
      <c r="E13958" s="14">
        <f t="shared" si="874"/>
        <v>57724</v>
      </c>
      <c r="F13958" s="3"/>
      <c r="G13958" s="5">
        <v>63678</v>
      </c>
    </row>
    <row r="13959" spans="2:7">
      <c r="B13959" s="24">
        <f t="shared" si="875"/>
        <v>57725</v>
      </c>
      <c r="C13959" s="8" t="b">
        <f t="shared" si="873"/>
        <v>0</v>
      </c>
      <c r="D13959" s="21" t="b">
        <f t="shared" si="872"/>
        <v>0</v>
      </c>
      <c r="E13959" s="14">
        <f t="shared" si="874"/>
        <v>57725</v>
      </c>
      <c r="F13959" s="3"/>
      <c r="G13959" s="5">
        <v>63681</v>
      </c>
    </row>
    <row r="13960" spans="2:7">
      <c r="B13960" s="24">
        <f t="shared" si="875"/>
        <v>57726</v>
      </c>
      <c r="C13960" s="8" t="b">
        <f t="shared" si="873"/>
        <v>0</v>
      </c>
      <c r="D13960" s="21" t="b">
        <f t="shared" si="872"/>
        <v>0</v>
      </c>
      <c r="E13960" s="14">
        <f t="shared" si="874"/>
        <v>57726</v>
      </c>
      <c r="F13960" s="3"/>
      <c r="G13960" s="5">
        <v>63682</v>
      </c>
    </row>
    <row r="13961" spans="2:7">
      <c r="B13961" s="24">
        <f t="shared" si="875"/>
        <v>57727</v>
      </c>
      <c r="C13961" s="8" t="b">
        <f t="shared" si="873"/>
        <v>0</v>
      </c>
      <c r="D13961" s="21" t="b">
        <f t="shared" si="872"/>
        <v>0</v>
      </c>
      <c r="E13961" s="14">
        <f t="shared" si="874"/>
        <v>57727</v>
      </c>
      <c r="F13961" s="3"/>
      <c r="G13961" s="5">
        <v>63683</v>
      </c>
    </row>
    <row r="13962" spans="2:7">
      <c r="B13962" s="24">
        <f t="shared" si="875"/>
        <v>57728</v>
      </c>
      <c r="C13962" s="8" t="b">
        <f t="shared" si="873"/>
        <v>0</v>
      </c>
      <c r="D13962" s="21" t="b">
        <f t="shared" si="872"/>
        <v>0</v>
      </c>
      <c r="E13962" s="14">
        <f t="shared" si="874"/>
        <v>57728</v>
      </c>
      <c r="F13962" s="3"/>
      <c r="G13962" s="5">
        <v>63684</v>
      </c>
    </row>
    <row r="13963" spans="2:7">
      <c r="B13963" s="24">
        <f t="shared" si="875"/>
        <v>57729</v>
      </c>
      <c r="C13963" s="8" t="b">
        <f t="shared" si="873"/>
        <v>1</v>
      </c>
      <c r="D13963" s="21" t="b">
        <f t="shared" si="872"/>
        <v>0</v>
      </c>
      <c r="E13963" s="14" t="b">
        <f t="shared" si="874"/>
        <v>0</v>
      </c>
      <c r="F13963" s="3"/>
      <c r="G13963" s="5">
        <v>63685</v>
      </c>
    </row>
    <row r="13964" spans="2:7">
      <c r="B13964" s="24">
        <f t="shared" si="875"/>
        <v>57730</v>
      </c>
      <c r="C13964" s="8" t="b">
        <f t="shared" si="873"/>
        <v>1</v>
      </c>
      <c r="D13964" s="21" t="b">
        <f t="shared" si="872"/>
        <v>0</v>
      </c>
      <c r="E13964" s="14" t="b">
        <f t="shared" si="874"/>
        <v>0</v>
      </c>
      <c r="F13964" s="3"/>
      <c r="G13964" s="5">
        <v>63688</v>
      </c>
    </row>
    <row r="13965" spans="2:7">
      <c r="B13965" s="24">
        <f t="shared" si="875"/>
        <v>57731</v>
      </c>
      <c r="C13965" s="8" t="b">
        <f t="shared" si="873"/>
        <v>0</v>
      </c>
      <c r="D13965" s="21" t="b">
        <f t="shared" si="872"/>
        <v>0</v>
      </c>
      <c r="E13965" s="14">
        <f t="shared" si="874"/>
        <v>57731</v>
      </c>
      <c r="F13965" s="3"/>
      <c r="G13965" s="5">
        <v>63689</v>
      </c>
    </row>
    <row r="13966" spans="2:7">
      <c r="B13966" s="24">
        <f t="shared" si="875"/>
        <v>57732</v>
      </c>
      <c r="C13966" s="8" t="b">
        <f t="shared" si="873"/>
        <v>0</v>
      </c>
      <c r="D13966" s="21" t="b">
        <f t="shared" si="872"/>
        <v>0</v>
      </c>
      <c r="E13966" s="14">
        <f t="shared" si="874"/>
        <v>57732</v>
      </c>
      <c r="F13966" s="3"/>
      <c r="G13966" s="5">
        <v>63690</v>
      </c>
    </row>
    <row r="13967" spans="2:7">
      <c r="B13967" s="24">
        <f t="shared" si="875"/>
        <v>57733</v>
      </c>
      <c r="C13967" s="8" t="b">
        <f t="shared" si="873"/>
        <v>0</v>
      </c>
      <c r="D13967" s="21" t="b">
        <f t="shared" si="872"/>
        <v>0</v>
      </c>
      <c r="E13967" s="14">
        <f t="shared" si="874"/>
        <v>57733</v>
      </c>
      <c r="F13967" s="3"/>
      <c r="G13967" s="5">
        <v>63691</v>
      </c>
    </row>
    <row r="13968" spans="2:7">
      <c r="B13968" s="24">
        <f t="shared" si="875"/>
        <v>57734</v>
      </c>
      <c r="C13968" s="8" t="b">
        <f t="shared" si="873"/>
        <v>0</v>
      </c>
      <c r="D13968" s="21" t="b">
        <f t="shared" si="872"/>
        <v>0</v>
      </c>
      <c r="E13968" s="14">
        <f t="shared" si="874"/>
        <v>57734</v>
      </c>
      <c r="F13968" s="3"/>
      <c r="G13968" s="5">
        <v>63692</v>
      </c>
    </row>
    <row r="13969" spans="2:7">
      <c r="B13969" s="24">
        <f t="shared" si="875"/>
        <v>57735</v>
      </c>
      <c r="C13969" s="8" t="b">
        <f t="shared" si="873"/>
        <v>0</v>
      </c>
      <c r="D13969" s="21" t="b">
        <f t="shared" si="872"/>
        <v>0</v>
      </c>
      <c r="E13969" s="14">
        <f t="shared" si="874"/>
        <v>57735</v>
      </c>
      <c r="F13969" s="3"/>
      <c r="G13969" s="5">
        <v>63695</v>
      </c>
    </row>
    <row r="13970" spans="2:7">
      <c r="B13970" s="24">
        <f t="shared" si="875"/>
        <v>57736</v>
      </c>
      <c r="C13970" s="8" t="b">
        <f t="shared" si="873"/>
        <v>1</v>
      </c>
      <c r="D13970" s="21" t="b">
        <f t="shared" si="872"/>
        <v>0</v>
      </c>
      <c r="E13970" s="14" t="b">
        <f t="shared" si="874"/>
        <v>0</v>
      </c>
      <c r="F13970" s="3"/>
      <c r="G13970" s="5">
        <v>63696</v>
      </c>
    </row>
    <row r="13971" spans="2:7">
      <c r="B13971" s="24">
        <f t="shared" si="875"/>
        <v>57737</v>
      </c>
      <c r="C13971" s="8" t="b">
        <f t="shared" si="873"/>
        <v>1</v>
      </c>
      <c r="D13971" s="21" t="b">
        <f t="shared" si="872"/>
        <v>0</v>
      </c>
      <c r="E13971" s="14" t="b">
        <f t="shared" si="874"/>
        <v>0</v>
      </c>
      <c r="F13971" s="3"/>
      <c r="G13971" s="5">
        <v>63697</v>
      </c>
    </row>
    <row r="13972" spans="2:7">
      <c r="B13972" s="24">
        <f t="shared" si="875"/>
        <v>57738</v>
      </c>
      <c r="C13972" s="8" t="b">
        <f t="shared" si="873"/>
        <v>0</v>
      </c>
      <c r="D13972" s="21" t="b">
        <f t="shared" si="872"/>
        <v>0</v>
      </c>
      <c r="E13972" s="14">
        <f t="shared" si="874"/>
        <v>57738</v>
      </c>
      <c r="F13972" s="3"/>
      <c r="G13972" s="5">
        <v>63698</v>
      </c>
    </row>
    <row r="13973" spans="2:7">
      <c r="B13973" s="24">
        <f t="shared" si="875"/>
        <v>57739</v>
      </c>
      <c r="C13973" s="8" t="b">
        <f t="shared" si="873"/>
        <v>0</v>
      </c>
      <c r="D13973" s="21" t="b">
        <f t="shared" si="872"/>
        <v>0</v>
      </c>
      <c r="E13973" s="14">
        <f t="shared" si="874"/>
        <v>57739</v>
      </c>
      <c r="F13973" s="3"/>
      <c r="G13973" s="5">
        <v>63699</v>
      </c>
    </row>
    <row r="13974" spans="2:7">
      <c r="B13974" s="24">
        <f t="shared" si="875"/>
        <v>57740</v>
      </c>
      <c r="C13974" s="8" t="b">
        <f t="shared" si="873"/>
        <v>0</v>
      </c>
      <c r="D13974" s="21" t="b">
        <f t="shared" si="872"/>
        <v>0</v>
      </c>
      <c r="E13974" s="14">
        <f t="shared" si="874"/>
        <v>57740</v>
      </c>
      <c r="F13974" s="3"/>
      <c r="G13974" s="5">
        <v>63702</v>
      </c>
    </row>
    <row r="13975" spans="2:7">
      <c r="B13975" s="24">
        <f t="shared" si="875"/>
        <v>57741</v>
      </c>
      <c r="C13975" s="8" t="b">
        <f t="shared" si="873"/>
        <v>0</v>
      </c>
      <c r="D13975" s="21" t="b">
        <f t="shared" si="872"/>
        <v>0</v>
      </c>
      <c r="E13975" s="14">
        <f t="shared" si="874"/>
        <v>57741</v>
      </c>
      <c r="F13975" s="3"/>
      <c r="G13975" s="5">
        <v>63703</v>
      </c>
    </row>
    <row r="13976" spans="2:7">
      <c r="B13976" s="24">
        <f t="shared" si="875"/>
        <v>57742</v>
      </c>
      <c r="C13976" s="8" t="b">
        <f t="shared" si="873"/>
        <v>0</v>
      </c>
      <c r="D13976" s="21" t="b">
        <f t="shared" si="872"/>
        <v>0</v>
      </c>
      <c r="E13976" s="14">
        <f t="shared" si="874"/>
        <v>57742</v>
      </c>
      <c r="F13976" s="3"/>
      <c r="G13976" s="5">
        <v>63704</v>
      </c>
    </row>
    <row r="13977" spans="2:7">
      <c r="B13977" s="24">
        <f t="shared" si="875"/>
        <v>57743</v>
      </c>
      <c r="C13977" s="8" t="b">
        <f t="shared" si="873"/>
        <v>1</v>
      </c>
      <c r="D13977" s="21" t="b">
        <f t="shared" si="872"/>
        <v>0</v>
      </c>
      <c r="E13977" s="14" t="b">
        <f t="shared" si="874"/>
        <v>0</v>
      </c>
      <c r="F13977" s="3"/>
      <c r="G13977" s="5">
        <v>63705</v>
      </c>
    </row>
    <row r="13978" spans="2:7">
      <c r="B13978" s="24">
        <f t="shared" si="875"/>
        <v>57744</v>
      </c>
      <c r="C13978" s="8" t="b">
        <f t="shared" si="873"/>
        <v>1</v>
      </c>
      <c r="D13978" s="21" t="b">
        <f t="shared" si="872"/>
        <v>0</v>
      </c>
      <c r="E13978" s="14" t="b">
        <f t="shared" si="874"/>
        <v>0</v>
      </c>
      <c r="F13978" s="3"/>
      <c r="G13978" s="5">
        <v>63706</v>
      </c>
    </row>
    <row r="13979" spans="2:7">
      <c r="B13979" s="24">
        <f t="shared" si="875"/>
        <v>57745</v>
      </c>
      <c r="C13979" s="8" t="b">
        <f t="shared" si="873"/>
        <v>0</v>
      </c>
      <c r="D13979" s="21" t="b">
        <f t="shared" si="872"/>
        <v>0</v>
      </c>
      <c r="E13979" s="14">
        <f t="shared" si="874"/>
        <v>57745</v>
      </c>
      <c r="F13979" s="3"/>
      <c r="G13979" s="5">
        <v>63709</v>
      </c>
    </row>
    <row r="13980" spans="2:7">
      <c r="B13980" s="24">
        <f t="shared" si="875"/>
        <v>57746</v>
      </c>
      <c r="C13980" s="8" t="b">
        <f t="shared" si="873"/>
        <v>0</v>
      </c>
      <c r="D13980" s="21" t="b">
        <f t="shared" si="872"/>
        <v>0</v>
      </c>
      <c r="E13980" s="14">
        <f t="shared" si="874"/>
        <v>57746</v>
      </c>
      <c r="F13980" s="3"/>
      <c r="G13980" s="5">
        <v>63710</v>
      </c>
    </row>
    <row r="13981" spans="2:7">
      <c r="B13981" s="24">
        <f t="shared" si="875"/>
        <v>57747</v>
      </c>
      <c r="C13981" s="8" t="b">
        <f t="shared" si="873"/>
        <v>0</v>
      </c>
      <c r="D13981" s="21" t="b">
        <f t="shared" si="872"/>
        <v>0</v>
      </c>
      <c r="E13981" s="14">
        <f t="shared" si="874"/>
        <v>57747</v>
      </c>
      <c r="F13981" s="3"/>
      <c r="G13981" s="5">
        <v>63711</v>
      </c>
    </row>
    <row r="13982" spans="2:7">
      <c r="B13982" s="24">
        <f t="shared" si="875"/>
        <v>57748</v>
      </c>
      <c r="C13982" s="8" t="b">
        <f t="shared" si="873"/>
        <v>0</v>
      </c>
      <c r="D13982" s="21" t="b">
        <f t="shared" si="872"/>
        <v>0</v>
      </c>
      <c r="E13982" s="14">
        <f t="shared" si="874"/>
        <v>57748</v>
      </c>
      <c r="F13982" s="3"/>
      <c r="G13982" s="5">
        <v>63712</v>
      </c>
    </row>
    <row r="13983" spans="2:7">
      <c r="B13983" s="24">
        <f t="shared" si="875"/>
        <v>57749</v>
      </c>
      <c r="C13983" s="8" t="b">
        <f t="shared" si="873"/>
        <v>0</v>
      </c>
      <c r="D13983" s="21" t="b">
        <f t="shared" si="872"/>
        <v>0</v>
      </c>
      <c r="E13983" s="14">
        <f t="shared" si="874"/>
        <v>57749</v>
      </c>
      <c r="F13983" s="3"/>
      <c r="G13983" s="5">
        <v>63713</v>
      </c>
    </row>
    <row r="13984" spans="2:7">
      <c r="B13984" s="24">
        <f t="shared" si="875"/>
        <v>57750</v>
      </c>
      <c r="C13984" s="8" t="b">
        <f t="shared" si="873"/>
        <v>1</v>
      </c>
      <c r="D13984" s="21" t="b">
        <f t="shared" si="872"/>
        <v>0</v>
      </c>
      <c r="E13984" s="14" t="b">
        <f t="shared" si="874"/>
        <v>0</v>
      </c>
      <c r="F13984" s="3"/>
      <c r="G13984" s="5">
        <v>63716</v>
      </c>
    </row>
    <row r="13985" spans="2:7">
      <c r="B13985" s="24">
        <f t="shared" si="875"/>
        <v>57751</v>
      </c>
      <c r="C13985" s="8" t="b">
        <f t="shared" si="873"/>
        <v>1</v>
      </c>
      <c r="D13985" s="21" t="b">
        <f t="shared" si="872"/>
        <v>0</v>
      </c>
      <c r="E13985" s="14" t="b">
        <f t="shared" si="874"/>
        <v>0</v>
      </c>
      <c r="F13985" s="3"/>
      <c r="G13985" s="5">
        <v>63717</v>
      </c>
    </row>
    <row r="13986" spans="2:7">
      <c r="B13986" s="24">
        <f t="shared" si="875"/>
        <v>57752</v>
      </c>
      <c r="C13986" s="8" t="b">
        <f t="shared" si="873"/>
        <v>0</v>
      </c>
      <c r="D13986" s="21" t="b">
        <f t="shared" si="872"/>
        <v>0</v>
      </c>
      <c r="E13986" s="14">
        <f t="shared" si="874"/>
        <v>57752</v>
      </c>
      <c r="F13986" s="3"/>
      <c r="G13986" s="5">
        <v>63718</v>
      </c>
    </row>
    <row r="13987" spans="2:7">
      <c r="B13987" s="24">
        <f t="shared" si="875"/>
        <v>57753</v>
      </c>
      <c r="C13987" s="8" t="b">
        <f t="shared" si="873"/>
        <v>0</v>
      </c>
      <c r="D13987" s="21" t="b">
        <f t="shared" si="872"/>
        <v>0</v>
      </c>
      <c r="E13987" s="14">
        <f t="shared" si="874"/>
        <v>57753</v>
      </c>
      <c r="F13987" s="3"/>
      <c r="G13987" s="5">
        <v>63719</v>
      </c>
    </row>
    <row r="13988" spans="2:7">
      <c r="B13988" s="24">
        <f t="shared" si="875"/>
        <v>57754</v>
      </c>
      <c r="C13988" s="8" t="b">
        <f t="shared" si="873"/>
        <v>0</v>
      </c>
      <c r="D13988" s="21" t="b">
        <f t="shared" si="872"/>
        <v>0</v>
      </c>
      <c r="E13988" s="14">
        <f t="shared" si="874"/>
        <v>57754</v>
      </c>
      <c r="F13988" s="3"/>
      <c r="G13988" s="5">
        <v>63720</v>
      </c>
    </row>
    <row r="13989" spans="2:7">
      <c r="B13989" s="24">
        <f t="shared" si="875"/>
        <v>57755</v>
      </c>
      <c r="C13989" s="8" t="b">
        <f t="shared" si="873"/>
        <v>0</v>
      </c>
      <c r="D13989" s="21" t="b">
        <f t="shared" si="872"/>
        <v>0</v>
      </c>
      <c r="E13989" s="14">
        <f t="shared" si="874"/>
        <v>57755</v>
      </c>
      <c r="F13989" s="3"/>
      <c r="G13989" s="5">
        <v>63723</v>
      </c>
    </row>
    <row r="13990" spans="2:7">
      <c r="B13990" s="24">
        <f t="shared" si="875"/>
        <v>57756</v>
      </c>
      <c r="C13990" s="8" t="b">
        <f t="shared" si="873"/>
        <v>0</v>
      </c>
      <c r="D13990" s="21" t="b">
        <f t="shared" si="872"/>
        <v>0</v>
      </c>
      <c r="E13990" s="14">
        <f t="shared" si="874"/>
        <v>57756</v>
      </c>
      <c r="F13990" s="3"/>
      <c r="G13990" s="5">
        <v>63724</v>
      </c>
    </row>
    <row r="13991" spans="2:7">
      <c r="B13991" s="24">
        <f t="shared" si="875"/>
        <v>57757</v>
      </c>
      <c r="C13991" s="8" t="b">
        <f t="shared" si="873"/>
        <v>1</v>
      </c>
      <c r="D13991" s="21" t="b">
        <f t="shared" si="872"/>
        <v>0</v>
      </c>
      <c r="E13991" s="14" t="b">
        <f t="shared" si="874"/>
        <v>0</v>
      </c>
      <c r="F13991" s="3"/>
      <c r="G13991" s="5">
        <v>63725</v>
      </c>
    </row>
    <row r="13992" spans="2:7">
      <c r="B13992" s="24">
        <f t="shared" si="875"/>
        <v>57758</v>
      </c>
      <c r="C13992" s="8" t="b">
        <f t="shared" si="873"/>
        <v>1</v>
      </c>
      <c r="D13992" s="21" t="b">
        <f t="shared" si="872"/>
        <v>0</v>
      </c>
      <c r="E13992" s="14" t="b">
        <f t="shared" si="874"/>
        <v>0</v>
      </c>
      <c r="F13992" s="3"/>
      <c r="G13992" s="5">
        <v>63726</v>
      </c>
    </row>
    <row r="13993" spans="2:7">
      <c r="B13993" s="24">
        <f t="shared" si="875"/>
        <v>57759</v>
      </c>
      <c r="C13993" s="8" t="b">
        <f t="shared" si="873"/>
        <v>0</v>
      </c>
      <c r="D13993" s="21" t="b">
        <f t="shared" si="872"/>
        <v>0</v>
      </c>
      <c r="E13993" s="14">
        <f t="shared" si="874"/>
        <v>57759</v>
      </c>
      <c r="F13993" s="3"/>
      <c r="G13993" s="5">
        <v>63727</v>
      </c>
    </row>
    <row r="13994" spans="2:7">
      <c r="B13994" s="24">
        <f t="shared" si="875"/>
        <v>57760</v>
      </c>
      <c r="C13994" s="8" t="b">
        <f t="shared" si="873"/>
        <v>0</v>
      </c>
      <c r="D13994" s="21" t="b">
        <f t="shared" si="872"/>
        <v>0</v>
      </c>
      <c r="E13994" s="14">
        <f t="shared" si="874"/>
        <v>57760</v>
      </c>
      <c r="F13994" s="3"/>
      <c r="G13994" s="5">
        <v>63730</v>
      </c>
    </row>
    <row r="13995" spans="2:7">
      <c r="B13995" s="24">
        <f t="shared" si="875"/>
        <v>57761</v>
      </c>
      <c r="C13995" s="8" t="b">
        <f t="shared" si="873"/>
        <v>0</v>
      </c>
      <c r="D13995" s="21" t="b">
        <f t="shared" si="872"/>
        <v>0</v>
      </c>
      <c r="E13995" s="14">
        <f t="shared" si="874"/>
        <v>57761</v>
      </c>
      <c r="F13995" s="3"/>
      <c r="G13995" s="5">
        <v>63731</v>
      </c>
    </row>
    <row r="13996" spans="2:7">
      <c r="B13996" s="24">
        <f t="shared" si="875"/>
        <v>57762</v>
      </c>
      <c r="C13996" s="8" t="b">
        <f t="shared" si="873"/>
        <v>0</v>
      </c>
      <c r="D13996" s="21" t="b">
        <f t="shared" si="872"/>
        <v>0</v>
      </c>
      <c r="E13996" s="14">
        <f t="shared" si="874"/>
        <v>57762</v>
      </c>
      <c r="F13996" s="3"/>
      <c r="G13996" s="5">
        <v>63732</v>
      </c>
    </row>
    <row r="13997" spans="2:7">
      <c r="B13997" s="24">
        <f t="shared" si="875"/>
        <v>57763</v>
      </c>
      <c r="C13997" s="8" t="b">
        <f t="shared" si="873"/>
        <v>0</v>
      </c>
      <c r="D13997" s="21" t="b">
        <f t="shared" si="872"/>
        <v>0</v>
      </c>
      <c r="E13997" s="14">
        <f t="shared" si="874"/>
        <v>57763</v>
      </c>
      <c r="F13997" s="3"/>
      <c r="G13997" s="5">
        <v>63733</v>
      </c>
    </row>
    <row r="13998" spans="2:7">
      <c r="B13998" s="24">
        <f t="shared" si="875"/>
        <v>57764</v>
      </c>
      <c r="C13998" s="8" t="b">
        <f t="shared" si="873"/>
        <v>1</v>
      </c>
      <c r="D13998" s="21" t="b">
        <f t="shared" si="872"/>
        <v>0</v>
      </c>
      <c r="E13998" s="14" t="b">
        <f t="shared" si="874"/>
        <v>0</v>
      </c>
      <c r="F13998" s="3"/>
      <c r="G13998" s="5">
        <v>63734</v>
      </c>
    </row>
    <row r="13999" spans="2:7">
      <c r="B13999" s="24">
        <f t="shared" si="875"/>
        <v>57765</v>
      </c>
      <c r="C13999" s="8" t="b">
        <f t="shared" si="873"/>
        <v>1</v>
      </c>
      <c r="D13999" s="21" t="b">
        <f t="shared" si="872"/>
        <v>0</v>
      </c>
      <c r="E13999" s="14" t="b">
        <f t="shared" si="874"/>
        <v>0</v>
      </c>
      <c r="F13999" s="3"/>
      <c r="G13999" s="5">
        <v>63737</v>
      </c>
    </row>
    <row r="14000" spans="2:7">
      <c r="B14000" s="24">
        <f t="shared" si="875"/>
        <v>57766</v>
      </c>
      <c r="C14000" s="8" t="b">
        <f t="shared" si="873"/>
        <v>0</v>
      </c>
      <c r="D14000" s="21" t="b">
        <f t="shared" si="872"/>
        <v>0</v>
      </c>
      <c r="E14000" s="14">
        <f t="shared" si="874"/>
        <v>57766</v>
      </c>
      <c r="F14000" s="3"/>
      <c r="G14000" s="5">
        <v>63738</v>
      </c>
    </row>
    <row r="14001" spans="2:7">
      <c r="B14001" s="24">
        <f t="shared" si="875"/>
        <v>57767</v>
      </c>
      <c r="C14001" s="8" t="b">
        <f t="shared" si="873"/>
        <v>0</v>
      </c>
      <c r="D14001" s="21" t="b">
        <f t="shared" si="872"/>
        <v>0</v>
      </c>
      <c r="E14001" s="14">
        <f t="shared" si="874"/>
        <v>57767</v>
      </c>
      <c r="F14001" s="3"/>
      <c r="G14001" s="5">
        <v>63739</v>
      </c>
    </row>
    <row r="14002" spans="2:7">
      <c r="B14002" s="24">
        <f t="shared" si="875"/>
        <v>57768</v>
      </c>
      <c r="C14002" s="8" t="b">
        <f t="shared" si="873"/>
        <v>0</v>
      </c>
      <c r="D14002" s="21" t="b">
        <f t="shared" si="872"/>
        <v>0</v>
      </c>
      <c r="E14002" s="14">
        <f t="shared" si="874"/>
        <v>57768</v>
      </c>
      <c r="F14002" s="3"/>
      <c r="G14002" s="5">
        <v>63740</v>
      </c>
    </row>
    <row r="14003" spans="2:7">
      <c r="B14003" s="24">
        <f t="shared" si="875"/>
        <v>57769</v>
      </c>
      <c r="C14003" s="8" t="b">
        <f t="shared" si="873"/>
        <v>0</v>
      </c>
      <c r="D14003" s="21" t="b">
        <f t="shared" si="872"/>
        <v>0</v>
      </c>
      <c r="E14003" s="14">
        <f t="shared" si="874"/>
        <v>57769</v>
      </c>
      <c r="F14003" s="3"/>
      <c r="G14003" s="5">
        <v>63741</v>
      </c>
    </row>
    <row r="14004" spans="2:7">
      <c r="B14004" s="24">
        <f t="shared" si="875"/>
        <v>57770</v>
      </c>
      <c r="C14004" s="8" t="b">
        <f t="shared" si="873"/>
        <v>0</v>
      </c>
      <c r="D14004" s="21" t="b">
        <f t="shared" si="872"/>
        <v>0</v>
      </c>
      <c r="E14004" s="14">
        <f t="shared" si="874"/>
        <v>57770</v>
      </c>
      <c r="F14004" s="3"/>
      <c r="G14004" s="5">
        <v>63744</v>
      </c>
    </row>
    <row r="14005" spans="2:7">
      <c r="B14005" s="24">
        <f t="shared" si="875"/>
        <v>57771</v>
      </c>
      <c r="C14005" s="8" t="b">
        <f t="shared" si="873"/>
        <v>1</v>
      </c>
      <c r="D14005" s="21" t="b">
        <f t="shared" si="872"/>
        <v>0</v>
      </c>
      <c r="E14005" s="14" t="b">
        <f t="shared" si="874"/>
        <v>0</v>
      </c>
      <c r="F14005" s="3"/>
      <c r="G14005" s="5">
        <v>63745</v>
      </c>
    </row>
    <row r="14006" spans="2:7">
      <c r="B14006" s="24">
        <f t="shared" si="875"/>
        <v>57772</v>
      </c>
      <c r="C14006" s="8" t="b">
        <f t="shared" si="873"/>
        <v>1</v>
      </c>
      <c r="D14006" s="21" t="b">
        <f t="shared" si="872"/>
        <v>0</v>
      </c>
      <c r="E14006" s="14" t="b">
        <f t="shared" si="874"/>
        <v>0</v>
      </c>
      <c r="F14006" s="3"/>
      <c r="G14006" s="5">
        <v>63746</v>
      </c>
    </row>
    <row r="14007" spans="2:7">
      <c r="B14007" s="24">
        <f t="shared" si="875"/>
        <v>57773</v>
      </c>
      <c r="C14007" s="8" t="b">
        <f t="shared" si="873"/>
        <v>0</v>
      </c>
      <c r="D14007" s="21" t="b">
        <f t="shared" si="872"/>
        <v>0</v>
      </c>
      <c r="E14007" s="14">
        <f t="shared" si="874"/>
        <v>57773</v>
      </c>
      <c r="F14007" s="3"/>
      <c r="G14007" s="5">
        <v>63747</v>
      </c>
    </row>
    <row r="14008" spans="2:7">
      <c r="B14008" s="24">
        <f t="shared" si="875"/>
        <v>57774</v>
      </c>
      <c r="C14008" s="8" t="b">
        <f t="shared" si="873"/>
        <v>0</v>
      </c>
      <c r="D14008" s="21" t="b">
        <f t="shared" si="872"/>
        <v>0</v>
      </c>
      <c r="E14008" s="14">
        <f t="shared" si="874"/>
        <v>57774</v>
      </c>
      <c r="F14008" s="3"/>
      <c r="G14008" s="5">
        <v>63748</v>
      </c>
    </row>
    <row r="14009" spans="2:7">
      <c r="B14009" s="24">
        <f t="shared" si="875"/>
        <v>57775</v>
      </c>
      <c r="C14009" s="8" t="b">
        <f t="shared" si="873"/>
        <v>0</v>
      </c>
      <c r="D14009" s="21" t="b">
        <f t="shared" si="872"/>
        <v>0</v>
      </c>
      <c r="E14009" s="14">
        <f t="shared" si="874"/>
        <v>57775</v>
      </c>
      <c r="F14009" s="3"/>
      <c r="G14009" s="5">
        <v>63751</v>
      </c>
    </row>
    <row r="14010" spans="2:7">
      <c r="B14010" s="24">
        <f t="shared" si="875"/>
        <v>57776</v>
      </c>
      <c r="C14010" s="8" t="b">
        <f t="shared" si="873"/>
        <v>0</v>
      </c>
      <c r="D14010" s="21" t="b">
        <f t="shared" si="872"/>
        <v>0</v>
      </c>
      <c r="E14010" s="14">
        <f t="shared" si="874"/>
        <v>57776</v>
      </c>
      <c r="F14010" s="3"/>
      <c r="G14010" s="5">
        <v>63752</v>
      </c>
    </row>
    <row r="14011" spans="2:7">
      <c r="B14011" s="24">
        <f t="shared" si="875"/>
        <v>57777</v>
      </c>
      <c r="C14011" s="8" t="b">
        <f t="shared" si="873"/>
        <v>0</v>
      </c>
      <c r="D14011" s="21" t="b">
        <f t="shared" si="872"/>
        <v>0</v>
      </c>
      <c r="E14011" s="14">
        <f t="shared" si="874"/>
        <v>57777</v>
      </c>
      <c r="F14011" s="3"/>
      <c r="G14011" s="5">
        <v>63753</v>
      </c>
    </row>
    <row r="14012" spans="2:7">
      <c r="B14012" s="24">
        <f t="shared" si="875"/>
        <v>57778</v>
      </c>
      <c r="C14012" s="8" t="b">
        <f t="shared" si="873"/>
        <v>1</v>
      </c>
      <c r="D14012" s="21" t="b">
        <f t="shared" si="872"/>
        <v>0</v>
      </c>
      <c r="E14012" s="14" t="b">
        <f t="shared" si="874"/>
        <v>0</v>
      </c>
      <c r="F14012" s="3"/>
      <c r="G14012" s="5">
        <v>63754</v>
      </c>
    </row>
    <row r="14013" spans="2:7">
      <c r="B14013" s="24">
        <f t="shared" si="875"/>
        <v>57779</v>
      </c>
      <c r="C14013" s="8" t="b">
        <f t="shared" si="873"/>
        <v>1</v>
      </c>
      <c r="D14013" s="21" t="b">
        <f t="shared" si="872"/>
        <v>0</v>
      </c>
      <c r="E14013" s="14" t="b">
        <f t="shared" si="874"/>
        <v>0</v>
      </c>
      <c r="F14013" s="3"/>
      <c r="G14013" s="5">
        <v>63755</v>
      </c>
    </row>
    <row r="14014" spans="2:7">
      <c r="B14014" s="24">
        <f t="shared" si="875"/>
        <v>57780</v>
      </c>
      <c r="C14014" s="8" t="b">
        <f t="shared" si="873"/>
        <v>0</v>
      </c>
      <c r="D14014" s="21" t="b">
        <f t="shared" si="872"/>
        <v>0</v>
      </c>
      <c r="E14014" s="14">
        <f t="shared" si="874"/>
        <v>57780</v>
      </c>
      <c r="F14014" s="3"/>
      <c r="G14014" s="5">
        <v>63758</v>
      </c>
    </row>
    <row r="14015" spans="2:7">
      <c r="B14015" s="24">
        <f t="shared" si="875"/>
        <v>57781</v>
      </c>
      <c r="C14015" s="8" t="b">
        <f t="shared" si="873"/>
        <v>0</v>
      </c>
      <c r="D14015" s="21" t="b">
        <f t="shared" si="872"/>
        <v>0</v>
      </c>
      <c r="E14015" s="14">
        <f t="shared" si="874"/>
        <v>57781</v>
      </c>
      <c r="F14015" s="3"/>
      <c r="G14015" s="5">
        <v>63759</v>
      </c>
    </row>
    <row r="14016" spans="2:7">
      <c r="B14016" s="24">
        <f t="shared" si="875"/>
        <v>57782</v>
      </c>
      <c r="C14016" s="8" t="b">
        <f t="shared" si="873"/>
        <v>0</v>
      </c>
      <c r="D14016" s="21" t="b">
        <f t="shared" si="872"/>
        <v>0</v>
      </c>
      <c r="E14016" s="14">
        <f t="shared" si="874"/>
        <v>57782</v>
      </c>
      <c r="F14016" s="3"/>
      <c r="G14016" s="5">
        <v>63760</v>
      </c>
    </row>
    <row r="14017" spans="2:7">
      <c r="B14017" s="24">
        <f t="shared" si="875"/>
        <v>57783</v>
      </c>
      <c r="C14017" s="8" t="b">
        <f t="shared" si="873"/>
        <v>0</v>
      </c>
      <c r="D14017" s="21" t="b">
        <f t="shared" si="872"/>
        <v>0</v>
      </c>
      <c r="E14017" s="14">
        <f t="shared" si="874"/>
        <v>57783</v>
      </c>
      <c r="F14017" s="3"/>
      <c r="G14017" s="5">
        <v>63761</v>
      </c>
    </row>
    <row r="14018" spans="2:7">
      <c r="B14018" s="24">
        <f t="shared" si="875"/>
        <v>57784</v>
      </c>
      <c r="C14018" s="8" t="b">
        <f t="shared" si="873"/>
        <v>0</v>
      </c>
      <c r="D14018" s="21" t="b">
        <f t="shared" si="872"/>
        <v>0</v>
      </c>
      <c r="E14018" s="14">
        <f t="shared" si="874"/>
        <v>57784</v>
      </c>
      <c r="F14018" s="3"/>
      <c r="G14018" s="5">
        <v>63762</v>
      </c>
    </row>
    <row r="14019" spans="2:7">
      <c r="B14019" s="24">
        <f t="shared" si="875"/>
        <v>57785</v>
      </c>
      <c r="C14019" s="8" t="b">
        <f t="shared" si="873"/>
        <v>1</v>
      </c>
      <c r="D14019" s="21" t="b">
        <f t="shared" ref="D14019:D14082" si="876">IF(TYPE(VLOOKUP(B14019,Holidays,1,0))&lt;&gt;1,FALSE,TRUE)</f>
        <v>0</v>
      </c>
      <c r="E14019" s="14" t="b">
        <f t="shared" si="874"/>
        <v>0</v>
      </c>
      <c r="F14019" s="3"/>
      <c r="G14019" s="5">
        <v>63765</v>
      </c>
    </row>
    <row r="14020" spans="2:7">
      <c r="B14020" s="24">
        <f t="shared" si="875"/>
        <v>57786</v>
      </c>
      <c r="C14020" s="8" t="b">
        <f t="shared" ref="C14020:C14083" si="877">IF(WEEKDAY(B14020,2)&gt;5,TRUE)</f>
        <v>1</v>
      </c>
      <c r="D14020" s="21" t="b">
        <f t="shared" si="876"/>
        <v>0</v>
      </c>
      <c r="E14020" s="14" t="b">
        <f t="shared" ref="E14020:E14083" si="878">IF(OR(C14020,D14020),FALSE,B14020)</f>
        <v>0</v>
      </c>
      <c r="F14020" s="3"/>
      <c r="G14020" s="5">
        <v>63766</v>
      </c>
    </row>
    <row r="14021" spans="2:7">
      <c r="B14021" s="24">
        <f t="shared" ref="B14021:B14084" si="879">B14020+1</f>
        <v>57787</v>
      </c>
      <c r="C14021" s="8" t="b">
        <f t="shared" si="877"/>
        <v>0</v>
      </c>
      <c r="D14021" s="21" t="b">
        <f t="shared" si="876"/>
        <v>0</v>
      </c>
      <c r="E14021" s="14">
        <f t="shared" si="878"/>
        <v>57787</v>
      </c>
      <c r="F14021" s="3"/>
      <c r="G14021" s="5">
        <v>63767</v>
      </c>
    </row>
    <row r="14022" spans="2:7">
      <c r="B14022" s="24">
        <f t="shared" si="879"/>
        <v>57788</v>
      </c>
      <c r="C14022" s="8" t="b">
        <f t="shared" si="877"/>
        <v>0</v>
      </c>
      <c r="D14022" s="21" t="b">
        <f t="shared" si="876"/>
        <v>0</v>
      </c>
      <c r="E14022" s="14">
        <f t="shared" si="878"/>
        <v>57788</v>
      </c>
      <c r="F14022" s="3"/>
      <c r="G14022" s="5">
        <v>63768</v>
      </c>
    </row>
    <row r="14023" spans="2:7">
      <c r="B14023" s="24">
        <f t="shared" si="879"/>
        <v>57789</v>
      </c>
      <c r="C14023" s="8" t="b">
        <f t="shared" si="877"/>
        <v>0</v>
      </c>
      <c r="D14023" s="21" t="b">
        <f t="shared" si="876"/>
        <v>0</v>
      </c>
      <c r="E14023" s="14">
        <f t="shared" si="878"/>
        <v>57789</v>
      </c>
      <c r="F14023" s="3"/>
      <c r="G14023" s="5">
        <v>63769</v>
      </c>
    </row>
    <row r="14024" spans="2:7">
      <c r="B14024" s="24">
        <f t="shared" si="879"/>
        <v>57790</v>
      </c>
      <c r="C14024" s="8" t="b">
        <f t="shared" si="877"/>
        <v>0</v>
      </c>
      <c r="D14024" s="21" t="b">
        <f t="shared" si="876"/>
        <v>0</v>
      </c>
      <c r="E14024" s="14">
        <f t="shared" si="878"/>
        <v>57790</v>
      </c>
      <c r="F14024" s="3"/>
      <c r="G14024" s="5">
        <v>63772</v>
      </c>
    </row>
    <row r="14025" spans="2:7">
      <c r="B14025" s="24">
        <f t="shared" si="879"/>
        <v>57791</v>
      </c>
      <c r="C14025" s="8" t="b">
        <f t="shared" si="877"/>
        <v>0</v>
      </c>
      <c r="D14025" s="21" t="b">
        <f t="shared" si="876"/>
        <v>0</v>
      </c>
      <c r="E14025" s="14">
        <f t="shared" si="878"/>
        <v>57791</v>
      </c>
      <c r="F14025" s="3"/>
      <c r="G14025" s="5">
        <v>63773</v>
      </c>
    </row>
    <row r="14026" spans="2:7">
      <c r="B14026" s="24">
        <f t="shared" si="879"/>
        <v>57792</v>
      </c>
      <c r="C14026" s="8" t="b">
        <f t="shared" si="877"/>
        <v>1</v>
      </c>
      <c r="D14026" s="21" t="b">
        <f t="shared" si="876"/>
        <v>0</v>
      </c>
      <c r="E14026" s="14" t="b">
        <f t="shared" si="878"/>
        <v>0</v>
      </c>
      <c r="F14026" s="3"/>
      <c r="G14026" s="5">
        <v>63774</v>
      </c>
    </row>
    <row r="14027" spans="2:7">
      <c r="B14027" s="24">
        <f t="shared" si="879"/>
        <v>57793</v>
      </c>
      <c r="C14027" s="8" t="b">
        <f t="shared" si="877"/>
        <v>1</v>
      </c>
      <c r="D14027" s="21" t="b">
        <f t="shared" si="876"/>
        <v>0</v>
      </c>
      <c r="E14027" s="14" t="b">
        <f t="shared" si="878"/>
        <v>0</v>
      </c>
      <c r="F14027" s="3"/>
      <c r="G14027" s="5">
        <v>63775</v>
      </c>
    </row>
    <row r="14028" spans="2:7">
      <c r="B14028" s="24">
        <f t="shared" si="879"/>
        <v>57794</v>
      </c>
      <c r="C14028" s="8" t="b">
        <f t="shared" si="877"/>
        <v>0</v>
      </c>
      <c r="D14028" s="21" t="b">
        <f t="shared" si="876"/>
        <v>0</v>
      </c>
      <c r="E14028" s="14">
        <f t="shared" si="878"/>
        <v>57794</v>
      </c>
      <c r="F14028" s="3"/>
      <c r="G14028" s="5">
        <v>63776</v>
      </c>
    </row>
    <row r="14029" spans="2:7">
      <c r="B14029" s="24">
        <f t="shared" si="879"/>
        <v>57795</v>
      </c>
      <c r="C14029" s="8" t="b">
        <f t="shared" si="877"/>
        <v>0</v>
      </c>
      <c r="D14029" s="21" t="b">
        <f t="shared" si="876"/>
        <v>0</v>
      </c>
      <c r="E14029" s="14">
        <f t="shared" si="878"/>
        <v>57795</v>
      </c>
      <c r="F14029" s="3"/>
      <c r="G14029" s="5">
        <v>63779</v>
      </c>
    </row>
    <row r="14030" spans="2:7">
      <c r="B14030" s="24">
        <f t="shared" si="879"/>
        <v>57796</v>
      </c>
      <c r="C14030" s="8" t="b">
        <f t="shared" si="877"/>
        <v>0</v>
      </c>
      <c r="D14030" s="21" t="b">
        <f t="shared" si="876"/>
        <v>0</v>
      </c>
      <c r="E14030" s="14">
        <f t="shared" si="878"/>
        <v>57796</v>
      </c>
      <c r="F14030" s="3"/>
      <c r="G14030" s="5">
        <v>63780</v>
      </c>
    </row>
    <row r="14031" spans="2:7">
      <c r="B14031" s="24">
        <f t="shared" si="879"/>
        <v>57797</v>
      </c>
      <c r="C14031" s="8" t="b">
        <f t="shared" si="877"/>
        <v>0</v>
      </c>
      <c r="D14031" s="21" t="b">
        <f t="shared" si="876"/>
        <v>0</v>
      </c>
      <c r="E14031" s="14">
        <f t="shared" si="878"/>
        <v>57797</v>
      </c>
      <c r="F14031" s="3"/>
      <c r="G14031" s="5">
        <v>63781</v>
      </c>
    </row>
    <row r="14032" spans="2:7">
      <c r="B14032" s="24">
        <f t="shared" si="879"/>
        <v>57798</v>
      </c>
      <c r="C14032" s="8" t="b">
        <f t="shared" si="877"/>
        <v>0</v>
      </c>
      <c r="D14032" s="21" t="b">
        <f t="shared" si="876"/>
        <v>0</v>
      </c>
      <c r="E14032" s="14">
        <f t="shared" si="878"/>
        <v>57798</v>
      </c>
      <c r="F14032" s="3"/>
      <c r="G14032" s="5">
        <v>63782</v>
      </c>
    </row>
    <row r="14033" spans="2:7">
      <c r="B14033" s="24">
        <f t="shared" si="879"/>
        <v>57799</v>
      </c>
      <c r="C14033" s="8" t="b">
        <f t="shared" si="877"/>
        <v>1</v>
      </c>
      <c r="D14033" s="21" t="b">
        <f t="shared" si="876"/>
        <v>0</v>
      </c>
      <c r="E14033" s="14" t="b">
        <f t="shared" si="878"/>
        <v>0</v>
      </c>
      <c r="F14033" s="3"/>
      <c r="G14033" s="5">
        <v>63783</v>
      </c>
    </row>
    <row r="14034" spans="2:7">
      <c r="B14034" s="24">
        <f t="shared" si="879"/>
        <v>57800</v>
      </c>
      <c r="C14034" s="8" t="b">
        <f t="shared" si="877"/>
        <v>1</v>
      </c>
      <c r="D14034" s="21" t="b">
        <f t="shared" si="876"/>
        <v>0</v>
      </c>
      <c r="E14034" s="14" t="b">
        <f t="shared" si="878"/>
        <v>0</v>
      </c>
      <c r="F14034" s="3"/>
      <c r="G14034" s="5">
        <v>63786</v>
      </c>
    </row>
    <row r="14035" spans="2:7">
      <c r="B14035" s="24">
        <f t="shared" si="879"/>
        <v>57801</v>
      </c>
      <c r="C14035" s="8" t="b">
        <f t="shared" si="877"/>
        <v>0</v>
      </c>
      <c r="D14035" s="21" t="b">
        <f t="shared" si="876"/>
        <v>0</v>
      </c>
      <c r="E14035" s="14">
        <f t="shared" si="878"/>
        <v>57801</v>
      </c>
      <c r="F14035" s="3"/>
      <c r="G14035" s="5">
        <v>63787</v>
      </c>
    </row>
    <row r="14036" spans="2:7">
      <c r="B14036" s="24">
        <f t="shared" si="879"/>
        <v>57802</v>
      </c>
      <c r="C14036" s="8" t="b">
        <f t="shared" si="877"/>
        <v>0</v>
      </c>
      <c r="D14036" s="21" t="b">
        <f t="shared" si="876"/>
        <v>0</v>
      </c>
      <c r="E14036" s="14">
        <f t="shared" si="878"/>
        <v>57802</v>
      </c>
      <c r="F14036" s="3"/>
      <c r="G14036" s="5">
        <v>63788</v>
      </c>
    </row>
    <row r="14037" spans="2:7">
      <c r="B14037" s="24">
        <f t="shared" si="879"/>
        <v>57803</v>
      </c>
      <c r="C14037" s="8" t="b">
        <f t="shared" si="877"/>
        <v>0</v>
      </c>
      <c r="D14037" s="21" t="b">
        <f t="shared" si="876"/>
        <v>0</v>
      </c>
      <c r="E14037" s="14">
        <f t="shared" si="878"/>
        <v>57803</v>
      </c>
      <c r="F14037" s="3"/>
      <c r="G14037" s="5">
        <v>63789</v>
      </c>
    </row>
    <row r="14038" spans="2:7">
      <c r="B14038" s="24">
        <f t="shared" si="879"/>
        <v>57804</v>
      </c>
      <c r="C14038" s="8" t="b">
        <f t="shared" si="877"/>
        <v>0</v>
      </c>
      <c r="D14038" s="21" t="b">
        <f t="shared" si="876"/>
        <v>0</v>
      </c>
      <c r="E14038" s="14">
        <f t="shared" si="878"/>
        <v>57804</v>
      </c>
      <c r="F14038" s="3"/>
      <c r="G14038" s="5">
        <v>63790</v>
      </c>
    </row>
    <row r="14039" spans="2:7">
      <c r="B14039" s="24">
        <f t="shared" si="879"/>
        <v>57805</v>
      </c>
      <c r="C14039" s="8" t="b">
        <f t="shared" si="877"/>
        <v>0</v>
      </c>
      <c r="D14039" s="21" t="b">
        <f t="shared" si="876"/>
        <v>0</v>
      </c>
      <c r="E14039" s="14">
        <f t="shared" si="878"/>
        <v>57805</v>
      </c>
      <c r="F14039" s="3"/>
      <c r="G14039" s="5">
        <v>63793</v>
      </c>
    </row>
    <row r="14040" spans="2:7">
      <c r="B14040" s="24">
        <f t="shared" si="879"/>
        <v>57806</v>
      </c>
      <c r="C14040" s="8" t="b">
        <f t="shared" si="877"/>
        <v>1</v>
      </c>
      <c r="D14040" s="21" t="b">
        <f t="shared" si="876"/>
        <v>0</v>
      </c>
      <c r="E14040" s="14" t="b">
        <f t="shared" si="878"/>
        <v>0</v>
      </c>
      <c r="F14040" s="3"/>
      <c r="G14040" s="5">
        <v>63794</v>
      </c>
    </row>
    <row r="14041" spans="2:7">
      <c r="B14041" s="24">
        <f t="shared" si="879"/>
        <v>57807</v>
      </c>
      <c r="C14041" s="8" t="b">
        <f t="shared" si="877"/>
        <v>1</v>
      </c>
      <c r="D14041" s="21" t="b">
        <f t="shared" si="876"/>
        <v>0</v>
      </c>
      <c r="E14041" s="14" t="b">
        <f t="shared" si="878"/>
        <v>0</v>
      </c>
      <c r="F14041" s="3"/>
      <c r="G14041" s="5">
        <v>63795</v>
      </c>
    </row>
    <row r="14042" spans="2:7">
      <c r="B14042" s="24">
        <f t="shared" si="879"/>
        <v>57808</v>
      </c>
      <c r="C14042" s="8" t="b">
        <f t="shared" si="877"/>
        <v>0</v>
      </c>
      <c r="D14042" s="21" t="b">
        <f t="shared" si="876"/>
        <v>0</v>
      </c>
      <c r="E14042" s="14">
        <f t="shared" si="878"/>
        <v>57808</v>
      </c>
      <c r="F14042" s="3"/>
      <c r="G14042" s="5">
        <v>63796</v>
      </c>
    </row>
    <row r="14043" spans="2:7">
      <c r="B14043" s="24">
        <f t="shared" si="879"/>
        <v>57809</v>
      </c>
      <c r="C14043" s="8" t="b">
        <f t="shared" si="877"/>
        <v>0</v>
      </c>
      <c r="D14043" s="21" t="b">
        <f t="shared" si="876"/>
        <v>0</v>
      </c>
      <c r="E14043" s="14">
        <f t="shared" si="878"/>
        <v>57809</v>
      </c>
      <c r="F14043" s="3"/>
      <c r="G14043" s="5">
        <v>63797</v>
      </c>
    </row>
    <row r="14044" spans="2:7">
      <c r="B14044" s="24">
        <f t="shared" si="879"/>
        <v>57810</v>
      </c>
      <c r="C14044" s="8" t="b">
        <f t="shared" si="877"/>
        <v>0</v>
      </c>
      <c r="D14044" s="21" t="b">
        <f t="shared" si="876"/>
        <v>0</v>
      </c>
      <c r="E14044" s="14">
        <f t="shared" si="878"/>
        <v>57810</v>
      </c>
      <c r="F14044" s="3"/>
      <c r="G14044" s="5">
        <v>63800</v>
      </c>
    </row>
    <row r="14045" spans="2:7">
      <c r="B14045" s="24">
        <f t="shared" si="879"/>
        <v>57811</v>
      </c>
      <c r="C14045" s="8" t="b">
        <f t="shared" si="877"/>
        <v>0</v>
      </c>
      <c r="D14045" s="21" t="b">
        <f t="shared" si="876"/>
        <v>0</v>
      </c>
      <c r="E14045" s="14">
        <f t="shared" si="878"/>
        <v>57811</v>
      </c>
      <c r="F14045" s="3"/>
      <c r="G14045" s="5">
        <v>63801</v>
      </c>
    </row>
    <row r="14046" spans="2:7">
      <c r="B14046" s="24">
        <f t="shared" si="879"/>
        <v>57812</v>
      </c>
      <c r="C14046" s="8" t="b">
        <f t="shared" si="877"/>
        <v>0</v>
      </c>
      <c r="D14046" s="21" t="b">
        <f t="shared" si="876"/>
        <v>1</v>
      </c>
      <c r="E14046" s="14" t="b">
        <f t="shared" si="878"/>
        <v>0</v>
      </c>
      <c r="F14046" s="3"/>
      <c r="G14046" s="5">
        <v>63802</v>
      </c>
    </row>
    <row r="14047" spans="2:7">
      <c r="B14047" s="24">
        <f t="shared" si="879"/>
        <v>57813</v>
      </c>
      <c r="C14047" s="8" t="b">
        <f t="shared" si="877"/>
        <v>1</v>
      </c>
      <c r="D14047" s="21" t="b">
        <f t="shared" si="876"/>
        <v>0</v>
      </c>
      <c r="E14047" s="14" t="b">
        <f t="shared" si="878"/>
        <v>0</v>
      </c>
      <c r="F14047" s="3"/>
      <c r="G14047" s="5">
        <v>63803</v>
      </c>
    </row>
    <row r="14048" spans="2:7">
      <c r="B14048" s="24">
        <f t="shared" si="879"/>
        <v>57814</v>
      </c>
      <c r="C14048" s="8" t="b">
        <f t="shared" si="877"/>
        <v>1</v>
      </c>
      <c r="D14048" s="21" t="b">
        <f t="shared" si="876"/>
        <v>0</v>
      </c>
      <c r="E14048" s="14" t="b">
        <f t="shared" si="878"/>
        <v>0</v>
      </c>
      <c r="F14048" s="3"/>
      <c r="G14048" s="5">
        <v>63804</v>
      </c>
    </row>
    <row r="14049" spans="2:7">
      <c r="B14049" s="24">
        <f t="shared" si="879"/>
        <v>57815</v>
      </c>
      <c r="C14049" s="8" t="b">
        <f t="shared" si="877"/>
        <v>0</v>
      </c>
      <c r="D14049" s="21" t="b">
        <f t="shared" si="876"/>
        <v>1</v>
      </c>
      <c r="E14049" s="14" t="b">
        <f t="shared" si="878"/>
        <v>0</v>
      </c>
      <c r="F14049" s="3"/>
      <c r="G14049" s="5">
        <v>63807</v>
      </c>
    </row>
    <row r="14050" spans="2:7">
      <c r="B14050" s="24">
        <f t="shared" si="879"/>
        <v>57816</v>
      </c>
      <c r="C14050" s="8" t="b">
        <f t="shared" si="877"/>
        <v>0</v>
      </c>
      <c r="D14050" s="21" t="b">
        <f t="shared" si="876"/>
        <v>0</v>
      </c>
      <c r="E14050" s="14">
        <f t="shared" si="878"/>
        <v>57816</v>
      </c>
      <c r="F14050" s="3"/>
      <c r="G14050" s="5">
        <v>63808</v>
      </c>
    </row>
    <row r="14051" spans="2:7">
      <c r="B14051" s="24">
        <f t="shared" si="879"/>
        <v>57817</v>
      </c>
      <c r="C14051" s="8" t="b">
        <f t="shared" si="877"/>
        <v>0</v>
      </c>
      <c r="D14051" s="21" t="b">
        <f t="shared" si="876"/>
        <v>0</v>
      </c>
      <c r="E14051" s="14">
        <f t="shared" si="878"/>
        <v>57817</v>
      </c>
      <c r="F14051" s="3"/>
      <c r="G14051" s="5">
        <v>63809</v>
      </c>
    </row>
    <row r="14052" spans="2:7">
      <c r="B14052" s="24">
        <f t="shared" si="879"/>
        <v>57818</v>
      </c>
      <c r="C14052" s="8" t="b">
        <f t="shared" si="877"/>
        <v>0</v>
      </c>
      <c r="D14052" s="21" t="b">
        <f t="shared" si="876"/>
        <v>0</v>
      </c>
      <c r="E14052" s="14">
        <f t="shared" si="878"/>
        <v>57818</v>
      </c>
      <c r="F14052" s="3"/>
      <c r="G14052" s="5">
        <v>63810</v>
      </c>
    </row>
    <row r="14053" spans="2:7">
      <c r="B14053" s="24">
        <f t="shared" si="879"/>
        <v>57819</v>
      </c>
      <c r="C14053" s="8" t="b">
        <f t="shared" si="877"/>
        <v>0</v>
      </c>
      <c r="D14053" s="21" t="b">
        <f t="shared" si="876"/>
        <v>0</v>
      </c>
      <c r="E14053" s="14">
        <f t="shared" si="878"/>
        <v>57819</v>
      </c>
      <c r="F14053" s="3"/>
      <c r="G14053" s="5">
        <v>63811</v>
      </c>
    </row>
    <row r="14054" spans="2:7">
      <c r="B14054" s="24">
        <f t="shared" si="879"/>
        <v>57820</v>
      </c>
      <c r="C14054" s="8" t="b">
        <f t="shared" si="877"/>
        <v>1</v>
      </c>
      <c r="D14054" s="21" t="b">
        <f t="shared" si="876"/>
        <v>0</v>
      </c>
      <c r="E14054" s="14" t="b">
        <f t="shared" si="878"/>
        <v>0</v>
      </c>
      <c r="F14054" s="3"/>
      <c r="G14054" s="5">
        <v>63814</v>
      </c>
    </row>
    <row r="14055" spans="2:7">
      <c r="B14055" s="24">
        <f t="shared" si="879"/>
        <v>57821</v>
      </c>
      <c r="C14055" s="8" t="b">
        <f t="shared" si="877"/>
        <v>1</v>
      </c>
      <c r="D14055" s="21" t="b">
        <f t="shared" si="876"/>
        <v>0</v>
      </c>
      <c r="E14055" s="14" t="b">
        <f t="shared" si="878"/>
        <v>0</v>
      </c>
      <c r="F14055" s="3"/>
      <c r="G14055" s="5">
        <v>63815</v>
      </c>
    </row>
    <row r="14056" spans="2:7">
      <c r="B14056" s="24">
        <f t="shared" si="879"/>
        <v>57822</v>
      </c>
      <c r="C14056" s="8" t="b">
        <f t="shared" si="877"/>
        <v>0</v>
      </c>
      <c r="D14056" s="21" t="b">
        <f t="shared" si="876"/>
        <v>0</v>
      </c>
      <c r="E14056" s="14">
        <f t="shared" si="878"/>
        <v>57822</v>
      </c>
      <c r="F14056" s="3"/>
      <c r="G14056" s="5">
        <v>63816</v>
      </c>
    </row>
    <row r="14057" spans="2:7">
      <c r="B14057" s="24">
        <f t="shared" si="879"/>
        <v>57823</v>
      </c>
      <c r="C14057" s="8" t="b">
        <f t="shared" si="877"/>
        <v>0</v>
      </c>
      <c r="D14057" s="21" t="b">
        <f t="shared" si="876"/>
        <v>0</v>
      </c>
      <c r="E14057" s="14">
        <f t="shared" si="878"/>
        <v>57823</v>
      </c>
      <c r="F14057" s="3"/>
      <c r="G14057" s="5">
        <v>63817</v>
      </c>
    </row>
    <row r="14058" spans="2:7">
      <c r="B14058" s="24">
        <f t="shared" si="879"/>
        <v>57824</v>
      </c>
      <c r="C14058" s="8" t="b">
        <f t="shared" si="877"/>
        <v>0</v>
      </c>
      <c r="D14058" s="21" t="b">
        <f t="shared" si="876"/>
        <v>0</v>
      </c>
      <c r="E14058" s="14">
        <f t="shared" si="878"/>
        <v>57824</v>
      </c>
      <c r="F14058" s="3"/>
      <c r="G14058" s="5">
        <v>63818</v>
      </c>
    </row>
    <row r="14059" spans="2:7">
      <c r="B14059" s="24">
        <f t="shared" si="879"/>
        <v>57825</v>
      </c>
      <c r="C14059" s="8" t="b">
        <f t="shared" si="877"/>
        <v>0</v>
      </c>
      <c r="D14059" s="21" t="b">
        <f t="shared" si="876"/>
        <v>0</v>
      </c>
      <c r="E14059" s="14">
        <f t="shared" si="878"/>
        <v>57825</v>
      </c>
      <c r="F14059" s="3"/>
      <c r="G14059" s="5">
        <v>63821</v>
      </c>
    </row>
    <row r="14060" spans="2:7">
      <c r="B14060" s="24">
        <f t="shared" si="879"/>
        <v>57826</v>
      </c>
      <c r="C14060" s="8" t="b">
        <f t="shared" si="877"/>
        <v>0</v>
      </c>
      <c r="D14060" s="21" t="b">
        <f t="shared" si="876"/>
        <v>0</v>
      </c>
      <c r="E14060" s="14">
        <f t="shared" si="878"/>
        <v>57826</v>
      </c>
      <c r="F14060" s="3"/>
      <c r="G14060" s="5">
        <v>63822</v>
      </c>
    </row>
    <row r="14061" spans="2:7">
      <c r="B14061" s="24">
        <f t="shared" si="879"/>
        <v>57827</v>
      </c>
      <c r="C14061" s="8" t="b">
        <f t="shared" si="877"/>
        <v>1</v>
      </c>
      <c r="D14061" s="21" t="b">
        <f t="shared" si="876"/>
        <v>0</v>
      </c>
      <c r="E14061" s="14" t="b">
        <f t="shared" si="878"/>
        <v>0</v>
      </c>
      <c r="F14061" s="3"/>
      <c r="G14061" s="5">
        <v>63823</v>
      </c>
    </row>
    <row r="14062" spans="2:7">
      <c r="B14062" s="24">
        <f t="shared" si="879"/>
        <v>57828</v>
      </c>
      <c r="C14062" s="8" t="b">
        <f t="shared" si="877"/>
        <v>1</v>
      </c>
      <c r="D14062" s="21" t="b">
        <f t="shared" si="876"/>
        <v>0</v>
      </c>
      <c r="E14062" s="14" t="b">
        <f t="shared" si="878"/>
        <v>0</v>
      </c>
      <c r="F14062" s="3"/>
      <c r="G14062" s="5">
        <v>63824</v>
      </c>
    </row>
    <row r="14063" spans="2:7">
      <c r="B14063" s="24">
        <f t="shared" si="879"/>
        <v>57829</v>
      </c>
      <c r="C14063" s="8" t="b">
        <f t="shared" si="877"/>
        <v>0</v>
      </c>
      <c r="D14063" s="21" t="b">
        <f t="shared" si="876"/>
        <v>0</v>
      </c>
      <c r="E14063" s="14">
        <f t="shared" si="878"/>
        <v>57829</v>
      </c>
      <c r="F14063" s="3"/>
      <c r="G14063" s="5">
        <v>63825</v>
      </c>
    </row>
    <row r="14064" spans="2:7">
      <c r="B14064" s="24">
        <f t="shared" si="879"/>
        <v>57830</v>
      </c>
      <c r="C14064" s="8" t="b">
        <f t="shared" si="877"/>
        <v>0</v>
      </c>
      <c r="D14064" s="21" t="b">
        <f t="shared" si="876"/>
        <v>0</v>
      </c>
      <c r="E14064" s="14">
        <f t="shared" si="878"/>
        <v>57830</v>
      </c>
      <c r="F14064" s="3"/>
      <c r="G14064" s="5">
        <v>63828</v>
      </c>
    </row>
    <row r="14065" spans="2:7">
      <c r="B14065" s="24">
        <f t="shared" si="879"/>
        <v>57831</v>
      </c>
      <c r="C14065" s="8" t="b">
        <f t="shared" si="877"/>
        <v>0</v>
      </c>
      <c r="D14065" s="21" t="b">
        <f t="shared" si="876"/>
        <v>1</v>
      </c>
      <c r="E14065" s="14" t="b">
        <f t="shared" si="878"/>
        <v>0</v>
      </c>
      <c r="F14065" s="3"/>
      <c r="G14065" s="5">
        <v>63829</v>
      </c>
    </row>
    <row r="14066" spans="2:7">
      <c r="B14066" s="24">
        <f t="shared" si="879"/>
        <v>57832</v>
      </c>
      <c r="C14066" s="8" t="b">
        <f t="shared" si="877"/>
        <v>0</v>
      </c>
      <c r="D14066" s="21" t="b">
        <f t="shared" si="876"/>
        <v>0</v>
      </c>
      <c r="E14066" s="14">
        <f t="shared" si="878"/>
        <v>57832</v>
      </c>
      <c r="F14066" s="3"/>
      <c r="G14066" s="5">
        <v>63830</v>
      </c>
    </row>
    <row r="14067" spans="2:7">
      <c r="B14067" s="24">
        <f t="shared" si="879"/>
        <v>57833</v>
      </c>
      <c r="C14067" s="8" t="b">
        <f t="shared" si="877"/>
        <v>0</v>
      </c>
      <c r="D14067" s="21" t="b">
        <f t="shared" si="876"/>
        <v>0</v>
      </c>
      <c r="E14067" s="14">
        <f t="shared" si="878"/>
        <v>57833</v>
      </c>
      <c r="F14067" s="3"/>
      <c r="G14067" s="5">
        <v>63831</v>
      </c>
    </row>
    <row r="14068" spans="2:7">
      <c r="B14068" s="24">
        <f t="shared" si="879"/>
        <v>57834</v>
      </c>
      <c r="C14068" s="8" t="b">
        <f t="shared" si="877"/>
        <v>1</v>
      </c>
      <c r="D14068" s="21" t="b">
        <f t="shared" si="876"/>
        <v>0</v>
      </c>
      <c r="E14068" s="14" t="b">
        <f t="shared" si="878"/>
        <v>0</v>
      </c>
      <c r="F14068" s="3"/>
      <c r="G14068" s="5">
        <v>63832</v>
      </c>
    </row>
    <row r="14069" spans="2:7">
      <c r="B14069" s="24">
        <f t="shared" si="879"/>
        <v>57835</v>
      </c>
      <c r="C14069" s="8" t="b">
        <f t="shared" si="877"/>
        <v>1</v>
      </c>
      <c r="D14069" s="21" t="b">
        <f t="shared" si="876"/>
        <v>0</v>
      </c>
      <c r="E14069" s="14" t="b">
        <f t="shared" si="878"/>
        <v>0</v>
      </c>
      <c r="F14069" s="3"/>
      <c r="G14069" s="5">
        <v>63835</v>
      </c>
    </row>
    <row r="14070" spans="2:7">
      <c r="B14070" s="24">
        <f t="shared" si="879"/>
        <v>57836</v>
      </c>
      <c r="C14070" s="8" t="b">
        <f t="shared" si="877"/>
        <v>0</v>
      </c>
      <c r="D14070" s="21" t="b">
        <f t="shared" si="876"/>
        <v>0</v>
      </c>
      <c r="E14070" s="14">
        <f t="shared" si="878"/>
        <v>57836</v>
      </c>
      <c r="F14070" s="3"/>
      <c r="G14070" s="5">
        <v>63836</v>
      </c>
    </row>
    <row r="14071" spans="2:7">
      <c r="B14071" s="24">
        <f t="shared" si="879"/>
        <v>57837</v>
      </c>
      <c r="C14071" s="8" t="b">
        <f t="shared" si="877"/>
        <v>0</v>
      </c>
      <c r="D14071" s="21" t="b">
        <f t="shared" si="876"/>
        <v>0</v>
      </c>
      <c r="E14071" s="14">
        <f t="shared" si="878"/>
        <v>57837</v>
      </c>
      <c r="F14071" s="3"/>
      <c r="G14071" s="5">
        <v>63837</v>
      </c>
    </row>
    <row r="14072" spans="2:7">
      <c r="B14072" s="24">
        <f t="shared" si="879"/>
        <v>57838</v>
      </c>
      <c r="C14072" s="8" t="b">
        <f t="shared" si="877"/>
        <v>0</v>
      </c>
      <c r="D14072" s="21" t="b">
        <f t="shared" si="876"/>
        <v>0</v>
      </c>
      <c r="E14072" s="14">
        <f t="shared" si="878"/>
        <v>57838</v>
      </c>
      <c r="F14072" s="3"/>
      <c r="G14072" s="5">
        <v>63838</v>
      </c>
    </row>
    <row r="14073" spans="2:7">
      <c r="B14073" s="24">
        <f t="shared" si="879"/>
        <v>57839</v>
      </c>
      <c r="C14073" s="8" t="b">
        <f t="shared" si="877"/>
        <v>0</v>
      </c>
      <c r="D14073" s="21" t="b">
        <f t="shared" si="876"/>
        <v>0</v>
      </c>
      <c r="E14073" s="14">
        <f t="shared" si="878"/>
        <v>57839</v>
      </c>
      <c r="F14073" s="3"/>
      <c r="G14073" s="5">
        <v>63839</v>
      </c>
    </row>
    <row r="14074" spans="2:7">
      <c r="B14074" s="24">
        <f t="shared" si="879"/>
        <v>57840</v>
      </c>
      <c r="C14074" s="8" t="b">
        <f t="shared" si="877"/>
        <v>0</v>
      </c>
      <c r="D14074" s="21" t="b">
        <f t="shared" si="876"/>
        <v>0</v>
      </c>
      <c r="E14074" s="14">
        <f t="shared" si="878"/>
        <v>57840</v>
      </c>
      <c r="F14074" s="3"/>
      <c r="G14074" s="5">
        <v>63842</v>
      </c>
    </row>
    <row r="14075" spans="2:7">
      <c r="B14075" s="24">
        <f t="shared" si="879"/>
        <v>57841</v>
      </c>
      <c r="C14075" s="8" t="b">
        <f t="shared" si="877"/>
        <v>1</v>
      </c>
      <c r="D14075" s="21" t="b">
        <f t="shared" si="876"/>
        <v>0</v>
      </c>
      <c r="E14075" s="14" t="b">
        <f t="shared" si="878"/>
        <v>0</v>
      </c>
      <c r="F14075" s="3"/>
      <c r="G14075" s="5">
        <v>63843</v>
      </c>
    </row>
    <row r="14076" spans="2:7">
      <c r="B14076" s="24">
        <f t="shared" si="879"/>
        <v>57842</v>
      </c>
      <c r="C14076" s="8" t="b">
        <f t="shared" si="877"/>
        <v>1</v>
      </c>
      <c r="D14076" s="21" t="b">
        <f t="shared" si="876"/>
        <v>0</v>
      </c>
      <c r="E14076" s="14" t="b">
        <f t="shared" si="878"/>
        <v>0</v>
      </c>
      <c r="F14076" s="3"/>
      <c r="G14076" s="5">
        <v>63844</v>
      </c>
    </row>
    <row r="14077" spans="2:7">
      <c r="B14077" s="24">
        <f t="shared" si="879"/>
        <v>57843</v>
      </c>
      <c r="C14077" s="8" t="b">
        <f t="shared" si="877"/>
        <v>0</v>
      </c>
      <c r="D14077" s="21" t="b">
        <f t="shared" si="876"/>
        <v>0</v>
      </c>
      <c r="E14077" s="14">
        <f t="shared" si="878"/>
        <v>57843</v>
      </c>
      <c r="F14077" s="3"/>
      <c r="G14077" s="5">
        <v>63845</v>
      </c>
    </row>
    <row r="14078" spans="2:7">
      <c r="B14078" s="24">
        <f t="shared" si="879"/>
        <v>57844</v>
      </c>
      <c r="C14078" s="8" t="b">
        <f t="shared" si="877"/>
        <v>0</v>
      </c>
      <c r="D14078" s="21" t="b">
        <f t="shared" si="876"/>
        <v>0</v>
      </c>
      <c r="E14078" s="14">
        <f t="shared" si="878"/>
        <v>57844</v>
      </c>
      <c r="F14078" s="3"/>
      <c r="G14078" s="5">
        <v>63846</v>
      </c>
    </row>
    <row r="14079" spans="2:7">
      <c r="B14079" s="24">
        <f t="shared" si="879"/>
        <v>57845</v>
      </c>
      <c r="C14079" s="8" t="b">
        <f t="shared" si="877"/>
        <v>0</v>
      </c>
      <c r="D14079" s="21" t="b">
        <f t="shared" si="876"/>
        <v>0</v>
      </c>
      <c r="E14079" s="14">
        <f t="shared" si="878"/>
        <v>57845</v>
      </c>
      <c r="F14079" s="3"/>
      <c r="G14079" s="5">
        <v>63849</v>
      </c>
    </row>
    <row r="14080" spans="2:7">
      <c r="B14080" s="24">
        <f t="shared" si="879"/>
        <v>57846</v>
      </c>
      <c r="C14080" s="8" t="b">
        <f t="shared" si="877"/>
        <v>0</v>
      </c>
      <c r="D14080" s="21" t="b">
        <f t="shared" si="876"/>
        <v>0</v>
      </c>
      <c r="E14080" s="14">
        <f t="shared" si="878"/>
        <v>57846</v>
      </c>
      <c r="F14080" s="3"/>
      <c r="G14080" s="5">
        <v>63850</v>
      </c>
    </row>
    <row r="14081" spans="2:7">
      <c r="B14081" s="24">
        <f t="shared" si="879"/>
        <v>57847</v>
      </c>
      <c r="C14081" s="8" t="b">
        <f t="shared" si="877"/>
        <v>0</v>
      </c>
      <c r="D14081" s="21" t="b">
        <f t="shared" si="876"/>
        <v>0</v>
      </c>
      <c r="E14081" s="14">
        <f t="shared" si="878"/>
        <v>57847</v>
      </c>
      <c r="F14081" s="3"/>
      <c r="G14081" s="5">
        <v>63851</v>
      </c>
    </row>
    <row r="14082" spans="2:7">
      <c r="B14082" s="24">
        <f t="shared" si="879"/>
        <v>57848</v>
      </c>
      <c r="C14082" s="8" t="b">
        <f t="shared" si="877"/>
        <v>1</v>
      </c>
      <c r="D14082" s="21" t="b">
        <f t="shared" si="876"/>
        <v>0</v>
      </c>
      <c r="E14082" s="14" t="b">
        <f t="shared" si="878"/>
        <v>0</v>
      </c>
      <c r="F14082" s="3"/>
      <c r="G14082" s="5">
        <v>63852</v>
      </c>
    </row>
    <row r="14083" spans="2:7">
      <c r="B14083" s="24">
        <f t="shared" si="879"/>
        <v>57849</v>
      </c>
      <c r="C14083" s="8" t="b">
        <f t="shared" si="877"/>
        <v>1</v>
      </c>
      <c r="D14083" s="21" t="b">
        <f t="shared" ref="D14083:D14146" si="880">IF(TYPE(VLOOKUP(B14083,Holidays,1,0))&lt;&gt;1,FALSE,TRUE)</f>
        <v>0</v>
      </c>
      <c r="E14083" s="14" t="b">
        <f t="shared" si="878"/>
        <v>0</v>
      </c>
      <c r="F14083" s="3"/>
      <c r="G14083" s="5">
        <v>63853</v>
      </c>
    </row>
    <row r="14084" spans="2:7">
      <c r="B14084" s="24">
        <f t="shared" si="879"/>
        <v>57850</v>
      </c>
      <c r="C14084" s="8" t="b">
        <f t="shared" ref="C14084:C14147" si="881">IF(WEEKDAY(B14084,2)&gt;5,TRUE)</f>
        <v>0</v>
      </c>
      <c r="D14084" s="21" t="b">
        <f t="shared" si="880"/>
        <v>0</v>
      </c>
      <c r="E14084" s="14">
        <f t="shared" ref="E14084:E14147" si="882">IF(OR(C14084,D14084),FALSE,B14084)</f>
        <v>57850</v>
      </c>
      <c r="F14084" s="3"/>
      <c r="G14084" s="5">
        <v>63856</v>
      </c>
    </row>
    <row r="14085" spans="2:7">
      <c r="B14085" s="24">
        <f t="shared" ref="B14085:B14148" si="883">B14084+1</f>
        <v>57851</v>
      </c>
      <c r="C14085" s="8" t="b">
        <f t="shared" si="881"/>
        <v>0</v>
      </c>
      <c r="D14085" s="21" t="b">
        <f t="shared" si="880"/>
        <v>0</v>
      </c>
      <c r="E14085" s="14">
        <f t="shared" si="882"/>
        <v>57851</v>
      </c>
      <c r="F14085" s="3"/>
      <c r="G14085" s="5">
        <v>63857</v>
      </c>
    </row>
    <row r="14086" spans="2:7">
      <c r="B14086" s="24">
        <f t="shared" si="883"/>
        <v>57852</v>
      </c>
      <c r="C14086" s="8" t="b">
        <f t="shared" si="881"/>
        <v>0</v>
      </c>
      <c r="D14086" s="21" t="b">
        <f t="shared" si="880"/>
        <v>0</v>
      </c>
      <c r="E14086" s="14">
        <f t="shared" si="882"/>
        <v>57852</v>
      </c>
      <c r="F14086" s="3"/>
      <c r="G14086" s="5">
        <v>63858</v>
      </c>
    </row>
    <row r="14087" spans="2:7">
      <c r="B14087" s="24">
        <f t="shared" si="883"/>
        <v>57853</v>
      </c>
      <c r="C14087" s="8" t="b">
        <f t="shared" si="881"/>
        <v>0</v>
      </c>
      <c r="D14087" s="21" t="b">
        <f t="shared" si="880"/>
        <v>0</v>
      </c>
      <c r="E14087" s="14">
        <f t="shared" si="882"/>
        <v>57853</v>
      </c>
      <c r="F14087" s="3"/>
      <c r="G14087" s="5">
        <v>63859</v>
      </c>
    </row>
    <row r="14088" spans="2:7">
      <c r="B14088" s="24">
        <f t="shared" si="883"/>
        <v>57854</v>
      </c>
      <c r="C14088" s="8" t="b">
        <f t="shared" si="881"/>
        <v>0</v>
      </c>
      <c r="D14088" s="21" t="b">
        <f t="shared" si="880"/>
        <v>0</v>
      </c>
      <c r="E14088" s="14">
        <f t="shared" si="882"/>
        <v>57854</v>
      </c>
      <c r="F14088" s="3"/>
      <c r="G14088" s="5">
        <v>63860</v>
      </c>
    </row>
    <row r="14089" spans="2:7">
      <c r="B14089" s="24">
        <f t="shared" si="883"/>
        <v>57855</v>
      </c>
      <c r="C14089" s="8" t="b">
        <f t="shared" si="881"/>
        <v>1</v>
      </c>
      <c r="D14089" s="21" t="b">
        <f t="shared" si="880"/>
        <v>0</v>
      </c>
      <c r="E14089" s="14" t="b">
        <f t="shared" si="882"/>
        <v>0</v>
      </c>
      <c r="F14089" s="3"/>
      <c r="G14089" s="5">
        <v>63863</v>
      </c>
    </row>
    <row r="14090" spans="2:7">
      <c r="B14090" s="24">
        <f t="shared" si="883"/>
        <v>57856</v>
      </c>
      <c r="C14090" s="8" t="b">
        <f t="shared" si="881"/>
        <v>1</v>
      </c>
      <c r="D14090" s="21" t="b">
        <f t="shared" si="880"/>
        <v>0</v>
      </c>
      <c r="E14090" s="14" t="b">
        <f t="shared" si="882"/>
        <v>0</v>
      </c>
      <c r="F14090" s="3"/>
      <c r="G14090" s="5">
        <v>63864</v>
      </c>
    </row>
    <row r="14091" spans="2:7">
      <c r="B14091" s="24">
        <f t="shared" si="883"/>
        <v>57857</v>
      </c>
      <c r="C14091" s="8" t="b">
        <f t="shared" si="881"/>
        <v>0</v>
      </c>
      <c r="D14091" s="21" t="b">
        <f t="shared" si="880"/>
        <v>0</v>
      </c>
      <c r="E14091" s="14">
        <f t="shared" si="882"/>
        <v>57857</v>
      </c>
      <c r="F14091" s="3"/>
      <c r="G14091" s="5">
        <v>63865</v>
      </c>
    </row>
    <row r="14092" spans="2:7">
      <c r="B14092" s="24">
        <f t="shared" si="883"/>
        <v>57858</v>
      </c>
      <c r="C14092" s="8" t="b">
        <f t="shared" si="881"/>
        <v>0</v>
      </c>
      <c r="D14092" s="21" t="b">
        <f t="shared" si="880"/>
        <v>0</v>
      </c>
      <c r="E14092" s="14">
        <f t="shared" si="882"/>
        <v>57858</v>
      </c>
      <c r="F14092" s="3"/>
      <c r="G14092" s="5">
        <v>63866</v>
      </c>
    </row>
    <row r="14093" spans="2:7">
      <c r="B14093" s="24">
        <f t="shared" si="883"/>
        <v>57859</v>
      </c>
      <c r="C14093" s="8" t="b">
        <f t="shared" si="881"/>
        <v>0</v>
      </c>
      <c r="D14093" s="21" t="b">
        <f t="shared" si="880"/>
        <v>0</v>
      </c>
      <c r="E14093" s="14">
        <f t="shared" si="882"/>
        <v>57859</v>
      </c>
      <c r="F14093" s="3"/>
      <c r="G14093" s="5">
        <v>63867</v>
      </c>
    </row>
    <row r="14094" spans="2:7">
      <c r="B14094" s="24">
        <f t="shared" si="883"/>
        <v>57860</v>
      </c>
      <c r="C14094" s="8" t="b">
        <f t="shared" si="881"/>
        <v>0</v>
      </c>
      <c r="D14094" s="21" t="b">
        <f t="shared" si="880"/>
        <v>0</v>
      </c>
      <c r="E14094" s="14">
        <f t="shared" si="882"/>
        <v>57860</v>
      </c>
      <c r="F14094" s="3"/>
      <c r="G14094" s="5">
        <v>63870</v>
      </c>
    </row>
    <row r="14095" spans="2:7">
      <c r="B14095" s="24">
        <f t="shared" si="883"/>
        <v>57861</v>
      </c>
      <c r="C14095" s="8" t="b">
        <f t="shared" si="881"/>
        <v>0</v>
      </c>
      <c r="D14095" s="21" t="b">
        <f t="shared" si="880"/>
        <v>0</v>
      </c>
      <c r="E14095" s="14">
        <f t="shared" si="882"/>
        <v>57861</v>
      </c>
      <c r="F14095" s="3"/>
      <c r="G14095" s="5">
        <v>63871</v>
      </c>
    </row>
    <row r="14096" spans="2:7">
      <c r="B14096" s="24">
        <f t="shared" si="883"/>
        <v>57862</v>
      </c>
      <c r="C14096" s="8" t="b">
        <f t="shared" si="881"/>
        <v>1</v>
      </c>
      <c r="D14096" s="21" t="b">
        <f t="shared" si="880"/>
        <v>0</v>
      </c>
      <c r="E14096" s="14" t="b">
        <f t="shared" si="882"/>
        <v>0</v>
      </c>
      <c r="F14096" s="3"/>
      <c r="G14096" s="5">
        <v>63872</v>
      </c>
    </row>
    <row r="14097" spans="2:7">
      <c r="B14097" s="24">
        <f t="shared" si="883"/>
        <v>57863</v>
      </c>
      <c r="C14097" s="8" t="b">
        <f t="shared" si="881"/>
        <v>1</v>
      </c>
      <c r="D14097" s="21" t="b">
        <f t="shared" si="880"/>
        <v>0</v>
      </c>
      <c r="E14097" s="14" t="b">
        <f t="shared" si="882"/>
        <v>0</v>
      </c>
      <c r="F14097" s="3"/>
      <c r="G14097" s="5">
        <v>63873</v>
      </c>
    </row>
    <row r="14098" spans="2:7">
      <c r="B14098" s="24">
        <f t="shared" si="883"/>
        <v>57864</v>
      </c>
      <c r="C14098" s="8" t="b">
        <f t="shared" si="881"/>
        <v>0</v>
      </c>
      <c r="D14098" s="21" t="b">
        <f t="shared" si="880"/>
        <v>0</v>
      </c>
      <c r="E14098" s="14">
        <f t="shared" si="882"/>
        <v>57864</v>
      </c>
      <c r="F14098" s="3"/>
      <c r="G14098" s="5">
        <v>63874</v>
      </c>
    </row>
    <row r="14099" spans="2:7">
      <c r="B14099" s="24">
        <f t="shared" si="883"/>
        <v>57865</v>
      </c>
      <c r="C14099" s="8" t="b">
        <f t="shared" si="881"/>
        <v>0</v>
      </c>
      <c r="D14099" s="21" t="b">
        <f t="shared" si="880"/>
        <v>0</v>
      </c>
      <c r="E14099" s="14">
        <f t="shared" si="882"/>
        <v>57865</v>
      </c>
      <c r="F14099" s="3"/>
      <c r="G14099" s="5">
        <v>63877</v>
      </c>
    </row>
    <row r="14100" spans="2:7">
      <c r="B14100" s="24">
        <f t="shared" si="883"/>
        <v>57866</v>
      </c>
      <c r="C14100" s="8" t="b">
        <f t="shared" si="881"/>
        <v>0</v>
      </c>
      <c r="D14100" s="21" t="b">
        <f t="shared" si="880"/>
        <v>0</v>
      </c>
      <c r="E14100" s="14">
        <f t="shared" si="882"/>
        <v>57866</v>
      </c>
      <c r="F14100" s="3"/>
      <c r="G14100" s="5">
        <v>63878</v>
      </c>
    </row>
    <row r="14101" spans="2:7">
      <c r="B14101" s="24">
        <f t="shared" si="883"/>
        <v>57867</v>
      </c>
      <c r="C14101" s="8" t="b">
        <f t="shared" si="881"/>
        <v>0</v>
      </c>
      <c r="D14101" s="21" t="b">
        <f t="shared" si="880"/>
        <v>0</v>
      </c>
      <c r="E14101" s="14">
        <f t="shared" si="882"/>
        <v>57867</v>
      </c>
      <c r="F14101" s="3"/>
      <c r="G14101" s="5">
        <v>63879</v>
      </c>
    </row>
    <row r="14102" spans="2:7">
      <c r="B14102" s="24">
        <f t="shared" si="883"/>
        <v>57868</v>
      </c>
      <c r="C14102" s="8" t="b">
        <f t="shared" si="881"/>
        <v>0</v>
      </c>
      <c r="D14102" s="21" t="b">
        <f t="shared" si="880"/>
        <v>0</v>
      </c>
      <c r="E14102" s="14">
        <f t="shared" si="882"/>
        <v>57868</v>
      </c>
      <c r="F14102" s="3"/>
      <c r="G14102" s="5">
        <v>63880</v>
      </c>
    </row>
    <row r="14103" spans="2:7">
      <c r="B14103" s="24">
        <f t="shared" si="883"/>
        <v>57869</v>
      </c>
      <c r="C14103" s="8" t="b">
        <f t="shared" si="881"/>
        <v>1</v>
      </c>
      <c r="D14103" s="21" t="b">
        <f t="shared" si="880"/>
        <v>0</v>
      </c>
      <c r="E14103" s="14" t="b">
        <f t="shared" si="882"/>
        <v>0</v>
      </c>
      <c r="F14103" s="3"/>
      <c r="G14103" s="5">
        <v>63881</v>
      </c>
    </row>
    <row r="14104" spans="2:7">
      <c r="B14104" s="24">
        <f t="shared" si="883"/>
        <v>57870</v>
      </c>
      <c r="C14104" s="8" t="b">
        <f t="shared" si="881"/>
        <v>1</v>
      </c>
      <c r="D14104" s="21" t="b">
        <f t="shared" si="880"/>
        <v>0</v>
      </c>
      <c r="E14104" s="14" t="b">
        <f t="shared" si="882"/>
        <v>0</v>
      </c>
      <c r="F14104" s="3"/>
      <c r="G14104" s="5">
        <v>63884</v>
      </c>
    </row>
    <row r="14105" spans="2:7">
      <c r="B14105" s="24">
        <f t="shared" si="883"/>
        <v>57871</v>
      </c>
      <c r="C14105" s="8" t="b">
        <f t="shared" si="881"/>
        <v>0</v>
      </c>
      <c r="D14105" s="21" t="b">
        <f t="shared" si="880"/>
        <v>0</v>
      </c>
      <c r="E14105" s="14">
        <f t="shared" si="882"/>
        <v>57871</v>
      </c>
      <c r="F14105" s="3"/>
      <c r="G14105" s="5">
        <v>63885</v>
      </c>
    </row>
    <row r="14106" spans="2:7">
      <c r="B14106" s="24">
        <f t="shared" si="883"/>
        <v>57872</v>
      </c>
      <c r="C14106" s="8" t="b">
        <f t="shared" si="881"/>
        <v>0</v>
      </c>
      <c r="D14106" s="21" t="b">
        <f t="shared" si="880"/>
        <v>0</v>
      </c>
      <c r="E14106" s="14">
        <f t="shared" si="882"/>
        <v>57872</v>
      </c>
      <c r="F14106" s="3"/>
      <c r="G14106" s="5">
        <v>63886</v>
      </c>
    </row>
    <row r="14107" spans="2:7">
      <c r="B14107" s="24">
        <f t="shared" si="883"/>
        <v>57873</v>
      </c>
      <c r="C14107" s="8" t="b">
        <f t="shared" si="881"/>
        <v>0</v>
      </c>
      <c r="D14107" s="21" t="b">
        <f t="shared" si="880"/>
        <v>0</v>
      </c>
      <c r="E14107" s="14">
        <f t="shared" si="882"/>
        <v>57873</v>
      </c>
      <c r="F14107" s="3"/>
      <c r="G14107" s="5">
        <v>63887</v>
      </c>
    </row>
    <row r="14108" spans="2:7">
      <c r="B14108" s="24">
        <f t="shared" si="883"/>
        <v>57874</v>
      </c>
      <c r="C14108" s="8" t="b">
        <f t="shared" si="881"/>
        <v>0</v>
      </c>
      <c r="D14108" s="21" t="b">
        <f t="shared" si="880"/>
        <v>0</v>
      </c>
      <c r="E14108" s="14">
        <f t="shared" si="882"/>
        <v>57874</v>
      </c>
      <c r="F14108" s="3"/>
      <c r="G14108" s="5">
        <v>63888</v>
      </c>
    </row>
    <row r="14109" spans="2:7">
      <c r="B14109" s="24">
        <f t="shared" si="883"/>
        <v>57875</v>
      </c>
      <c r="C14109" s="8" t="b">
        <f t="shared" si="881"/>
        <v>0</v>
      </c>
      <c r="D14109" s="21" t="b">
        <f t="shared" si="880"/>
        <v>0</v>
      </c>
      <c r="E14109" s="14">
        <f t="shared" si="882"/>
        <v>57875</v>
      </c>
      <c r="F14109" s="3"/>
      <c r="G14109" s="5">
        <v>63891</v>
      </c>
    </row>
    <row r="14110" spans="2:7">
      <c r="B14110" s="24">
        <f t="shared" si="883"/>
        <v>57876</v>
      </c>
      <c r="C14110" s="8" t="b">
        <f t="shared" si="881"/>
        <v>1</v>
      </c>
      <c r="D14110" s="21" t="b">
        <f t="shared" si="880"/>
        <v>0</v>
      </c>
      <c r="E14110" s="14" t="b">
        <f t="shared" si="882"/>
        <v>0</v>
      </c>
      <c r="F14110" s="3"/>
      <c r="G14110" s="5">
        <v>63892</v>
      </c>
    </row>
    <row r="14111" spans="2:7">
      <c r="B14111" s="24">
        <f t="shared" si="883"/>
        <v>57877</v>
      </c>
      <c r="C14111" s="8" t="b">
        <f t="shared" si="881"/>
        <v>1</v>
      </c>
      <c r="D14111" s="21" t="b">
        <f t="shared" si="880"/>
        <v>0</v>
      </c>
      <c r="E14111" s="14" t="b">
        <f t="shared" si="882"/>
        <v>0</v>
      </c>
      <c r="F14111" s="3"/>
      <c r="G14111" s="5">
        <v>63893</v>
      </c>
    </row>
    <row r="14112" spans="2:7">
      <c r="B14112" s="24">
        <f t="shared" si="883"/>
        <v>57878</v>
      </c>
      <c r="C14112" s="8" t="b">
        <f t="shared" si="881"/>
        <v>0</v>
      </c>
      <c r="D14112" s="21" t="b">
        <f t="shared" si="880"/>
        <v>0</v>
      </c>
      <c r="E14112" s="14">
        <f t="shared" si="882"/>
        <v>57878</v>
      </c>
      <c r="F14112" s="3"/>
      <c r="G14112" s="5">
        <v>63894</v>
      </c>
    </row>
    <row r="14113" spans="2:7">
      <c r="B14113" s="24">
        <f t="shared" si="883"/>
        <v>57879</v>
      </c>
      <c r="C14113" s="8" t="b">
        <f t="shared" si="881"/>
        <v>0</v>
      </c>
      <c r="D14113" s="21" t="b">
        <f t="shared" si="880"/>
        <v>0</v>
      </c>
      <c r="E14113" s="14">
        <f t="shared" si="882"/>
        <v>57879</v>
      </c>
      <c r="F14113" s="3"/>
      <c r="G14113" s="5">
        <v>63895</v>
      </c>
    </row>
    <row r="14114" spans="2:7">
      <c r="B14114" s="24">
        <f t="shared" si="883"/>
        <v>57880</v>
      </c>
      <c r="C14114" s="8" t="b">
        <f t="shared" si="881"/>
        <v>0</v>
      </c>
      <c r="D14114" s="21" t="b">
        <f t="shared" si="880"/>
        <v>0</v>
      </c>
      <c r="E14114" s="14">
        <f t="shared" si="882"/>
        <v>57880</v>
      </c>
      <c r="F14114" s="3"/>
      <c r="G14114" s="5">
        <v>63898</v>
      </c>
    </row>
    <row r="14115" spans="2:7">
      <c r="B14115" s="24">
        <f t="shared" si="883"/>
        <v>57881</v>
      </c>
      <c r="C14115" s="8" t="b">
        <f t="shared" si="881"/>
        <v>0</v>
      </c>
      <c r="D14115" s="21" t="b">
        <f t="shared" si="880"/>
        <v>0</v>
      </c>
      <c r="E14115" s="14">
        <f t="shared" si="882"/>
        <v>57881</v>
      </c>
      <c r="F14115" s="3"/>
      <c r="G14115" s="5">
        <v>63899</v>
      </c>
    </row>
    <row r="14116" spans="2:7">
      <c r="B14116" s="24">
        <f t="shared" si="883"/>
        <v>57882</v>
      </c>
      <c r="C14116" s="8" t="b">
        <f t="shared" si="881"/>
        <v>0</v>
      </c>
      <c r="D14116" s="21" t="b">
        <f t="shared" si="880"/>
        <v>0</v>
      </c>
      <c r="E14116" s="14">
        <f t="shared" si="882"/>
        <v>57882</v>
      </c>
      <c r="F14116" s="3"/>
      <c r="G14116" s="5">
        <v>63900</v>
      </c>
    </row>
    <row r="14117" spans="2:7">
      <c r="B14117" s="24">
        <f t="shared" si="883"/>
        <v>57883</v>
      </c>
      <c r="C14117" s="8" t="b">
        <f t="shared" si="881"/>
        <v>1</v>
      </c>
      <c r="D14117" s="21" t="b">
        <f t="shared" si="880"/>
        <v>0</v>
      </c>
      <c r="E14117" s="14" t="b">
        <f t="shared" si="882"/>
        <v>0</v>
      </c>
      <c r="F14117" s="3"/>
      <c r="G14117" s="5">
        <v>63901</v>
      </c>
    </row>
    <row r="14118" spans="2:7">
      <c r="B14118" s="24">
        <f t="shared" si="883"/>
        <v>57884</v>
      </c>
      <c r="C14118" s="8" t="b">
        <f t="shared" si="881"/>
        <v>1</v>
      </c>
      <c r="D14118" s="21" t="b">
        <f t="shared" si="880"/>
        <v>0</v>
      </c>
      <c r="E14118" s="14" t="b">
        <f t="shared" si="882"/>
        <v>0</v>
      </c>
      <c r="F14118" s="3"/>
      <c r="G14118" s="5">
        <v>63902</v>
      </c>
    </row>
    <row r="14119" spans="2:7">
      <c r="B14119" s="24">
        <f t="shared" si="883"/>
        <v>57885</v>
      </c>
      <c r="C14119" s="8" t="b">
        <f t="shared" si="881"/>
        <v>0</v>
      </c>
      <c r="D14119" s="21" t="b">
        <f t="shared" si="880"/>
        <v>0</v>
      </c>
      <c r="E14119" s="14">
        <f t="shared" si="882"/>
        <v>57885</v>
      </c>
      <c r="F14119" s="3"/>
      <c r="G14119" s="5">
        <v>63905</v>
      </c>
    </row>
    <row r="14120" spans="2:7">
      <c r="B14120" s="24">
        <f t="shared" si="883"/>
        <v>57886</v>
      </c>
      <c r="C14120" s="8" t="b">
        <f t="shared" si="881"/>
        <v>0</v>
      </c>
      <c r="D14120" s="21" t="b">
        <f t="shared" si="880"/>
        <v>0</v>
      </c>
      <c r="E14120" s="14">
        <f t="shared" si="882"/>
        <v>57886</v>
      </c>
      <c r="F14120" s="3"/>
      <c r="G14120" s="5">
        <v>63906</v>
      </c>
    </row>
    <row r="14121" spans="2:7">
      <c r="B14121" s="24">
        <f t="shared" si="883"/>
        <v>57887</v>
      </c>
      <c r="C14121" s="8" t="b">
        <f t="shared" si="881"/>
        <v>0</v>
      </c>
      <c r="D14121" s="21" t="b">
        <f t="shared" si="880"/>
        <v>0</v>
      </c>
      <c r="E14121" s="14">
        <f t="shared" si="882"/>
        <v>57887</v>
      </c>
      <c r="F14121" s="3"/>
      <c r="G14121" s="5">
        <v>63907</v>
      </c>
    </row>
    <row r="14122" spans="2:7">
      <c r="B14122" s="24">
        <f t="shared" si="883"/>
        <v>57888</v>
      </c>
      <c r="C14122" s="8" t="b">
        <f t="shared" si="881"/>
        <v>0</v>
      </c>
      <c r="D14122" s="21" t="b">
        <f t="shared" si="880"/>
        <v>0</v>
      </c>
      <c r="E14122" s="14">
        <f t="shared" si="882"/>
        <v>57888</v>
      </c>
      <c r="F14122" s="3"/>
      <c r="G14122" s="5">
        <v>63908</v>
      </c>
    </row>
    <row r="14123" spans="2:7">
      <c r="B14123" s="24">
        <f t="shared" si="883"/>
        <v>57889</v>
      </c>
      <c r="C14123" s="8" t="b">
        <f t="shared" si="881"/>
        <v>0</v>
      </c>
      <c r="D14123" s="21" t="b">
        <f t="shared" si="880"/>
        <v>0</v>
      </c>
      <c r="E14123" s="14">
        <f t="shared" si="882"/>
        <v>57889</v>
      </c>
      <c r="F14123" s="3"/>
      <c r="G14123" s="5">
        <v>63909</v>
      </c>
    </row>
    <row r="14124" spans="2:7">
      <c r="B14124" s="24">
        <f t="shared" si="883"/>
        <v>57890</v>
      </c>
      <c r="C14124" s="8" t="b">
        <f t="shared" si="881"/>
        <v>1</v>
      </c>
      <c r="D14124" s="21" t="b">
        <f t="shared" si="880"/>
        <v>0</v>
      </c>
      <c r="E14124" s="14" t="b">
        <f t="shared" si="882"/>
        <v>0</v>
      </c>
      <c r="F14124" s="3"/>
      <c r="G14124" s="5">
        <v>63912</v>
      </c>
    </row>
    <row r="14125" spans="2:7">
      <c r="B14125" s="24">
        <f t="shared" si="883"/>
        <v>57891</v>
      </c>
      <c r="C14125" s="8" t="b">
        <f t="shared" si="881"/>
        <v>1</v>
      </c>
      <c r="D14125" s="21" t="b">
        <f t="shared" si="880"/>
        <v>0</v>
      </c>
      <c r="E14125" s="14" t="b">
        <f t="shared" si="882"/>
        <v>0</v>
      </c>
      <c r="F14125" s="3"/>
      <c r="G14125" s="5">
        <v>63915</v>
      </c>
    </row>
    <row r="14126" spans="2:7">
      <c r="B14126" s="24">
        <f t="shared" si="883"/>
        <v>57892</v>
      </c>
      <c r="C14126" s="8" t="b">
        <f t="shared" si="881"/>
        <v>0</v>
      </c>
      <c r="D14126" s="21" t="b">
        <f t="shared" si="880"/>
        <v>0</v>
      </c>
      <c r="E14126" s="14">
        <f t="shared" si="882"/>
        <v>57892</v>
      </c>
      <c r="F14126" s="3"/>
      <c r="G14126" s="5">
        <v>63916</v>
      </c>
    </row>
    <row r="14127" spans="2:7">
      <c r="B14127" s="24">
        <f t="shared" si="883"/>
        <v>57893</v>
      </c>
      <c r="C14127" s="8" t="b">
        <f t="shared" si="881"/>
        <v>0</v>
      </c>
      <c r="D14127" s="21" t="b">
        <f t="shared" si="880"/>
        <v>0</v>
      </c>
      <c r="E14127" s="14">
        <f t="shared" si="882"/>
        <v>57893</v>
      </c>
      <c r="F14127" s="3"/>
      <c r="G14127" s="5">
        <v>63919</v>
      </c>
    </row>
    <row r="14128" spans="2:7">
      <c r="B14128" s="24">
        <f t="shared" si="883"/>
        <v>57894</v>
      </c>
      <c r="C14128" s="8" t="b">
        <f t="shared" si="881"/>
        <v>0</v>
      </c>
      <c r="D14128" s="21" t="b">
        <f t="shared" si="880"/>
        <v>0</v>
      </c>
      <c r="E14128" s="14">
        <f t="shared" si="882"/>
        <v>57894</v>
      </c>
      <c r="F14128" s="3"/>
      <c r="G14128" s="5">
        <v>63921</v>
      </c>
    </row>
    <row r="14129" spans="2:7">
      <c r="B14129" s="24">
        <f t="shared" si="883"/>
        <v>57895</v>
      </c>
      <c r="C14129" s="8" t="b">
        <f t="shared" si="881"/>
        <v>0</v>
      </c>
      <c r="D14129" s="21" t="b">
        <f t="shared" si="880"/>
        <v>0</v>
      </c>
      <c r="E14129" s="14">
        <f t="shared" si="882"/>
        <v>57895</v>
      </c>
      <c r="F14129" s="3"/>
      <c r="G14129" s="5">
        <v>63922</v>
      </c>
    </row>
    <row r="14130" spans="2:7">
      <c r="B14130" s="24">
        <f t="shared" si="883"/>
        <v>57896</v>
      </c>
      <c r="C14130" s="8" t="b">
        <f t="shared" si="881"/>
        <v>0</v>
      </c>
      <c r="D14130" s="21" t="b">
        <f t="shared" si="880"/>
        <v>0</v>
      </c>
      <c r="E14130" s="14">
        <f t="shared" si="882"/>
        <v>57896</v>
      </c>
      <c r="F14130" s="3"/>
      <c r="G14130" s="5">
        <v>63923</v>
      </c>
    </row>
    <row r="14131" spans="2:7">
      <c r="B14131" s="24">
        <f t="shared" si="883"/>
        <v>57897</v>
      </c>
      <c r="C14131" s="8" t="b">
        <f t="shared" si="881"/>
        <v>1</v>
      </c>
      <c r="D14131" s="21" t="b">
        <f t="shared" si="880"/>
        <v>0</v>
      </c>
      <c r="E14131" s="14" t="b">
        <f t="shared" si="882"/>
        <v>0</v>
      </c>
      <c r="F14131" s="3"/>
      <c r="G14131" s="5">
        <v>63926</v>
      </c>
    </row>
    <row r="14132" spans="2:7">
      <c r="B14132" s="24">
        <f t="shared" si="883"/>
        <v>57898</v>
      </c>
      <c r="C14132" s="8" t="b">
        <f t="shared" si="881"/>
        <v>1</v>
      </c>
      <c r="D14132" s="21" t="b">
        <f t="shared" si="880"/>
        <v>0</v>
      </c>
      <c r="E14132" s="14" t="b">
        <f t="shared" si="882"/>
        <v>0</v>
      </c>
      <c r="F14132" s="3"/>
      <c r="G14132" s="5">
        <v>63927</v>
      </c>
    </row>
    <row r="14133" spans="2:7">
      <c r="B14133" s="24">
        <f t="shared" si="883"/>
        <v>57899</v>
      </c>
      <c r="C14133" s="8" t="b">
        <f t="shared" si="881"/>
        <v>0</v>
      </c>
      <c r="D14133" s="21" t="b">
        <f t="shared" si="880"/>
        <v>0</v>
      </c>
      <c r="E14133" s="14">
        <f t="shared" si="882"/>
        <v>57899</v>
      </c>
      <c r="F14133" s="3"/>
      <c r="G14133" s="5">
        <v>63928</v>
      </c>
    </row>
    <row r="14134" spans="2:7">
      <c r="B14134" s="24">
        <f t="shared" si="883"/>
        <v>57900</v>
      </c>
      <c r="C14134" s="8" t="b">
        <f t="shared" si="881"/>
        <v>0</v>
      </c>
      <c r="D14134" s="21" t="b">
        <f t="shared" si="880"/>
        <v>0</v>
      </c>
      <c r="E14134" s="14">
        <f t="shared" si="882"/>
        <v>57900</v>
      </c>
      <c r="F14134" s="3"/>
      <c r="G14134" s="5">
        <v>63929</v>
      </c>
    </row>
    <row r="14135" spans="2:7">
      <c r="B14135" s="24">
        <f t="shared" si="883"/>
        <v>57901</v>
      </c>
      <c r="C14135" s="8" t="b">
        <f t="shared" si="881"/>
        <v>0</v>
      </c>
      <c r="D14135" s="21" t="b">
        <f t="shared" si="880"/>
        <v>0</v>
      </c>
      <c r="E14135" s="14">
        <f t="shared" si="882"/>
        <v>57901</v>
      </c>
      <c r="F14135" s="3"/>
      <c r="G14135" s="5">
        <v>63930</v>
      </c>
    </row>
    <row r="14136" spans="2:7">
      <c r="B14136" s="24">
        <f t="shared" si="883"/>
        <v>57902</v>
      </c>
      <c r="C14136" s="8" t="b">
        <f t="shared" si="881"/>
        <v>0</v>
      </c>
      <c r="D14136" s="21" t="b">
        <f t="shared" si="880"/>
        <v>0</v>
      </c>
      <c r="E14136" s="14">
        <f t="shared" si="882"/>
        <v>57902</v>
      </c>
      <c r="F14136" s="3"/>
      <c r="G14136" s="5">
        <v>63933</v>
      </c>
    </row>
    <row r="14137" spans="2:7">
      <c r="B14137" s="24">
        <f t="shared" si="883"/>
        <v>57903</v>
      </c>
      <c r="C14137" s="8" t="b">
        <f t="shared" si="881"/>
        <v>0</v>
      </c>
      <c r="D14137" s="21" t="b">
        <f t="shared" si="880"/>
        <v>0</v>
      </c>
      <c r="E14137" s="14">
        <f t="shared" si="882"/>
        <v>57903</v>
      </c>
      <c r="F14137" s="3"/>
      <c r="G14137" s="5">
        <v>63934</v>
      </c>
    </row>
    <row r="14138" spans="2:7">
      <c r="B14138" s="24">
        <f t="shared" si="883"/>
        <v>57904</v>
      </c>
      <c r="C14138" s="8" t="b">
        <f t="shared" si="881"/>
        <v>1</v>
      </c>
      <c r="D14138" s="21" t="b">
        <f t="shared" si="880"/>
        <v>0</v>
      </c>
      <c r="E14138" s="14" t="b">
        <f t="shared" si="882"/>
        <v>0</v>
      </c>
      <c r="F14138" s="3"/>
      <c r="G14138" s="5">
        <v>63935</v>
      </c>
    </row>
    <row r="14139" spans="2:7">
      <c r="B14139" s="24">
        <f t="shared" si="883"/>
        <v>57905</v>
      </c>
      <c r="C14139" s="8" t="b">
        <f t="shared" si="881"/>
        <v>1</v>
      </c>
      <c r="D14139" s="21" t="b">
        <f t="shared" si="880"/>
        <v>0</v>
      </c>
      <c r="E14139" s="14" t="b">
        <f t="shared" si="882"/>
        <v>0</v>
      </c>
      <c r="F14139" s="3"/>
      <c r="G14139" s="5">
        <v>63936</v>
      </c>
    </row>
    <row r="14140" spans="2:7">
      <c r="B14140" s="24">
        <f t="shared" si="883"/>
        <v>57906</v>
      </c>
      <c r="C14140" s="8" t="b">
        <f t="shared" si="881"/>
        <v>0</v>
      </c>
      <c r="D14140" s="21" t="b">
        <f t="shared" si="880"/>
        <v>0</v>
      </c>
      <c r="E14140" s="14">
        <f t="shared" si="882"/>
        <v>57906</v>
      </c>
      <c r="F14140" s="3"/>
      <c r="G14140" s="5">
        <v>63937</v>
      </c>
    </row>
    <row r="14141" spans="2:7">
      <c r="B14141" s="24">
        <f t="shared" si="883"/>
        <v>57907</v>
      </c>
      <c r="C14141" s="8" t="b">
        <f t="shared" si="881"/>
        <v>0</v>
      </c>
      <c r="D14141" s="21" t="b">
        <f t="shared" si="880"/>
        <v>0</v>
      </c>
      <c r="E14141" s="14">
        <f t="shared" si="882"/>
        <v>57907</v>
      </c>
      <c r="F14141" s="3"/>
      <c r="G14141" s="5">
        <v>63940</v>
      </c>
    </row>
    <row r="14142" spans="2:7">
      <c r="B14142" s="24">
        <f t="shared" si="883"/>
        <v>57908</v>
      </c>
      <c r="C14142" s="8" t="b">
        <f t="shared" si="881"/>
        <v>0</v>
      </c>
      <c r="D14142" s="21" t="b">
        <f t="shared" si="880"/>
        <v>0</v>
      </c>
      <c r="E14142" s="14">
        <f t="shared" si="882"/>
        <v>57908</v>
      </c>
      <c r="F14142" s="3"/>
      <c r="G14142" s="5">
        <v>63941</v>
      </c>
    </row>
    <row r="14143" spans="2:7">
      <c r="B14143" s="24">
        <f t="shared" si="883"/>
        <v>57909</v>
      </c>
      <c r="C14143" s="8" t="b">
        <f t="shared" si="881"/>
        <v>0</v>
      </c>
      <c r="D14143" s="21" t="b">
        <f t="shared" si="880"/>
        <v>0</v>
      </c>
      <c r="E14143" s="14">
        <f t="shared" si="882"/>
        <v>57909</v>
      </c>
      <c r="F14143" s="3"/>
      <c r="G14143" s="5">
        <v>63942</v>
      </c>
    </row>
    <row r="14144" spans="2:7">
      <c r="B14144" s="24">
        <f t="shared" si="883"/>
        <v>57910</v>
      </c>
      <c r="C14144" s="8" t="b">
        <f t="shared" si="881"/>
        <v>0</v>
      </c>
      <c r="D14144" s="21" t="b">
        <f t="shared" si="880"/>
        <v>0</v>
      </c>
      <c r="E14144" s="14">
        <f t="shared" si="882"/>
        <v>57910</v>
      </c>
      <c r="F14144" s="3"/>
      <c r="G14144" s="5">
        <v>63943</v>
      </c>
    </row>
    <row r="14145" spans="2:7">
      <c r="B14145" s="24">
        <f t="shared" si="883"/>
        <v>57911</v>
      </c>
      <c r="C14145" s="8" t="b">
        <f t="shared" si="881"/>
        <v>1</v>
      </c>
      <c r="D14145" s="21" t="b">
        <f t="shared" si="880"/>
        <v>0</v>
      </c>
      <c r="E14145" s="14" t="b">
        <f t="shared" si="882"/>
        <v>0</v>
      </c>
      <c r="F14145" s="3"/>
      <c r="G14145" s="5">
        <v>63944</v>
      </c>
    </row>
    <row r="14146" spans="2:7">
      <c r="B14146" s="24">
        <f t="shared" si="883"/>
        <v>57912</v>
      </c>
      <c r="C14146" s="8" t="b">
        <f t="shared" si="881"/>
        <v>1</v>
      </c>
      <c r="D14146" s="21" t="b">
        <f t="shared" si="880"/>
        <v>0</v>
      </c>
      <c r="E14146" s="14" t="b">
        <f t="shared" si="882"/>
        <v>0</v>
      </c>
      <c r="F14146" s="3"/>
      <c r="G14146" s="5">
        <v>63947</v>
      </c>
    </row>
    <row r="14147" spans="2:7">
      <c r="B14147" s="24">
        <f t="shared" si="883"/>
        <v>57913</v>
      </c>
      <c r="C14147" s="8" t="b">
        <f t="shared" si="881"/>
        <v>0</v>
      </c>
      <c r="D14147" s="21" t="b">
        <f t="shared" ref="D14147:D14210" si="884">IF(TYPE(VLOOKUP(B14147,Holidays,1,0))&lt;&gt;1,FALSE,TRUE)</f>
        <v>0</v>
      </c>
      <c r="E14147" s="14">
        <f t="shared" si="882"/>
        <v>57913</v>
      </c>
      <c r="F14147" s="3"/>
      <c r="G14147" s="5">
        <v>63948</v>
      </c>
    </row>
    <row r="14148" spans="2:7">
      <c r="B14148" s="24">
        <f t="shared" si="883"/>
        <v>57914</v>
      </c>
      <c r="C14148" s="8" t="b">
        <f t="shared" ref="C14148:C14211" si="885">IF(WEEKDAY(B14148,2)&gt;5,TRUE)</f>
        <v>0</v>
      </c>
      <c r="D14148" s="21" t="b">
        <f t="shared" si="884"/>
        <v>0</v>
      </c>
      <c r="E14148" s="14">
        <f t="shared" ref="E14148:E14211" si="886">IF(OR(C14148,D14148),FALSE,B14148)</f>
        <v>57914</v>
      </c>
      <c r="F14148" s="3"/>
      <c r="G14148" s="5">
        <v>63949</v>
      </c>
    </row>
    <row r="14149" spans="2:7">
      <c r="B14149" s="24">
        <f t="shared" ref="B14149:B14212" si="887">B14148+1</f>
        <v>57915</v>
      </c>
      <c r="C14149" s="8" t="b">
        <f t="shared" si="885"/>
        <v>0</v>
      </c>
      <c r="D14149" s="21" t="b">
        <f t="shared" si="884"/>
        <v>0</v>
      </c>
      <c r="E14149" s="14">
        <f t="shared" si="886"/>
        <v>57915</v>
      </c>
      <c r="F14149" s="3"/>
      <c r="G14149" s="5">
        <v>63950</v>
      </c>
    </row>
    <row r="14150" spans="2:7">
      <c r="B14150" s="24">
        <f t="shared" si="887"/>
        <v>57916</v>
      </c>
      <c r="C14150" s="8" t="b">
        <f t="shared" si="885"/>
        <v>0</v>
      </c>
      <c r="D14150" s="21" t="b">
        <f t="shared" si="884"/>
        <v>0</v>
      </c>
      <c r="E14150" s="14">
        <f t="shared" si="886"/>
        <v>57916</v>
      </c>
      <c r="F14150" s="3"/>
      <c r="G14150" s="5">
        <v>63951</v>
      </c>
    </row>
    <row r="14151" spans="2:7">
      <c r="B14151" s="24">
        <f t="shared" si="887"/>
        <v>57917</v>
      </c>
      <c r="C14151" s="8" t="b">
        <f t="shared" si="885"/>
        <v>0</v>
      </c>
      <c r="D14151" s="21" t="b">
        <f t="shared" si="884"/>
        <v>0</v>
      </c>
      <c r="E14151" s="14">
        <f t="shared" si="886"/>
        <v>57917</v>
      </c>
      <c r="F14151" s="3"/>
      <c r="G14151" s="5">
        <v>63954</v>
      </c>
    </row>
    <row r="14152" spans="2:7">
      <c r="B14152" s="24">
        <f t="shared" si="887"/>
        <v>57918</v>
      </c>
      <c r="C14152" s="8" t="b">
        <f t="shared" si="885"/>
        <v>1</v>
      </c>
      <c r="D14152" s="21" t="b">
        <f t="shared" si="884"/>
        <v>0</v>
      </c>
      <c r="E14152" s="14" t="b">
        <f t="shared" si="886"/>
        <v>0</v>
      </c>
      <c r="F14152" s="3"/>
      <c r="G14152" s="5">
        <v>63955</v>
      </c>
    </row>
    <row r="14153" spans="2:7">
      <c r="B14153" s="24">
        <f t="shared" si="887"/>
        <v>57919</v>
      </c>
      <c r="C14153" s="8" t="b">
        <f t="shared" si="885"/>
        <v>1</v>
      </c>
      <c r="D14153" s="21" t="b">
        <f t="shared" si="884"/>
        <v>0</v>
      </c>
      <c r="E14153" s="14" t="b">
        <f t="shared" si="886"/>
        <v>0</v>
      </c>
      <c r="F14153" s="3"/>
      <c r="G14153" s="5">
        <v>63956</v>
      </c>
    </row>
    <row r="14154" spans="2:7">
      <c r="B14154" s="24">
        <f t="shared" si="887"/>
        <v>57920</v>
      </c>
      <c r="C14154" s="8" t="b">
        <f t="shared" si="885"/>
        <v>0</v>
      </c>
      <c r="D14154" s="21" t="b">
        <f t="shared" si="884"/>
        <v>0</v>
      </c>
      <c r="E14154" s="14">
        <f t="shared" si="886"/>
        <v>57920</v>
      </c>
      <c r="F14154" s="3"/>
      <c r="G14154" s="5">
        <v>63957</v>
      </c>
    </row>
    <row r="14155" spans="2:7">
      <c r="B14155" s="24">
        <f t="shared" si="887"/>
        <v>57921</v>
      </c>
      <c r="C14155" s="8" t="b">
        <f t="shared" si="885"/>
        <v>0</v>
      </c>
      <c r="D14155" s="21" t="b">
        <f t="shared" si="884"/>
        <v>0</v>
      </c>
      <c r="E14155" s="14">
        <f t="shared" si="886"/>
        <v>57921</v>
      </c>
      <c r="F14155" s="3"/>
      <c r="G14155" s="5">
        <v>63958</v>
      </c>
    </row>
    <row r="14156" spans="2:7">
      <c r="B14156" s="24">
        <f t="shared" si="887"/>
        <v>57922</v>
      </c>
      <c r="C14156" s="8" t="b">
        <f t="shared" si="885"/>
        <v>0</v>
      </c>
      <c r="D14156" s="21" t="b">
        <f t="shared" si="884"/>
        <v>0</v>
      </c>
      <c r="E14156" s="14">
        <f t="shared" si="886"/>
        <v>57922</v>
      </c>
      <c r="F14156" s="3"/>
      <c r="G14156" s="5">
        <v>63961</v>
      </c>
    </row>
    <row r="14157" spans="2:7">
      <c r="B14157" s="24">
        <f t="shared" si="887"/>
        <v>57923</v>
      </c>
      <c r="C14157" s="8" t="b">
        <f t="shared" si="885"/>
        <v>0</v>
      </c>
      <c r="D14157" s="21" t="b">
        <f t="shared" si="884"/>
        <v>0</v>
      </c>
      <c r="E14157" s="14">
        <f t="shared" si="886"/>
        <v>57923</v>
      </c>
      <c r="F14157" s="3"/>
      <c r="G14157" s="5">
        <v>63962</v>
      </c>
    </row>
    <row r="14158" spans="2:7">
      <c r="B14158" s="24">
        <f t="shared" si="887"/>
        <v>57924</v>
      </c>
      <c r="C14158" s="8" t="b">
        <f t="shared" si="885"/>
        <v>0</v>
      </c>
      <c r="D14158" s="21" t="b">
        <f t="shared" si="884"/>
        <v>0</v>
      </c>
      <c r="E14158" s="14">
        <f t="shared" si="886"/>
        <v>57924</v>
      </c>
      <c r="F14158" s="3"/>
      <c r="G14158" s="5">
        <v>63963</v>
      </c>
    </row>
    <row r="14159" spans="2:7">
      <c r="B14159" s="24">
        <f t="shared" si="887"/>
        <v>57925</v>
      </c>
      <c r="C14159" s="8" t="b">
        <f t="shared" si="885"/>
        <v>1</v>
      </c>
      <c r="D14159" s="21" t="b">
        <f t="shared" si="884"/>
        <v>0</v>
      </c>
      <c r="E14159" s="14" t="b">
        <f t="shared" si="886"/>
        <v>0</v>
      </c>
      <c r="F14159" s="3"/>
      <c r="G14159" s="5">
        <v>63964</v>
      </c>
    </row>
    <row r="14160" spans="2:7">
      <c r="B14160" s="24">
        <f t="shared" si="887"/>
        <v>57926</v>
      </c>
      <c r="C14160" s="8" t="b">
        <f t="shared" si="885"/>
        <v>1</v>
      </c>
      <c r="D14160" s="21" t="b">
        <f t="shared" si="884"/>
        <v>0</v>
      </c>
      <c r="E14160" s="14" t="b">
        <f t="shared" si="886"/>
        <v>0</v>
      </c>
      <c r="F14160" s="3"/>
      <c r="G14160" s="5">
        <v>63965</v>
      </c>
    </row>
    <row r="14161" spans="2:7">
      <c r="B14161" s="24">
        <f t="shared" si="887"/>
        <v>57927</v>
      </c>
      <c r="C14161" s="8" t="b">
        <f t="shared" si="885"/>
        <v>0</v>
      </c>
      <c r="D14161" s="21" t="b">
        <f t="shared" si="884"/>
        <v>0</v>
      </c>
      <c r="E14161" s="14">
        <f t="shared" si="886"/>
        <v>57927</v>
      </c>
      <c r="F14161" s="3"/>
      <c r="G14161" s="5">
        <v>63968</v>
      </c>
    </row>
    <row r="14162" spans="2:7">
      <c r="B14162" s="24">
        <f t="shared" si="887"/>
        <v>57928</v>
      </c>
      <c r="C14162" s="8" t="b">
        <f t="shared" si="885"/>
        <v>0</v>
      </c>
      <c r="D14162" s="21" t="b">
        <f t="shared" si="884"/>
        <v>0</v>
      </c>
      <c r="E14162" s="14">
        <f t="shared" si="886"/>
        <v>57928</v>
      </c>
      <c r="F14162" s="3"/>
      <c r="G14162" s="5">
        <v>63969</v>
      </c>
    </row>
    <row r="14163" spans="2:7">
      <c r="B14163" s="24">
        <f t="shared" si="887"/>
        <v>57929</v>
      </c>
      <c r="C14163" s="8" t="b">
        <f t="shared" si="885"/>
        <v>0</v>
      </c>
      <c r="D14163" s="21" t="b">
        <f t="shared" si="884"/>
        <v>0</v>
      </c>
      <c r="E14163" s="14">
        <f t="shared" si="886"/>
        <v>57929</v>
      </c>
      <c r="F14163" s="3"/>
      <c r="G14163" s="5">
        <v>63970</v>
      </c>
    </row>
    <row r="14164" spans="2:7">
      <c r="B14164" s="24">
        <f t="shared" si="887"/>
        <v>57930</v>
      </c>
      <c r="C14164" s="8" t="b">
        <f t="shared" si="885"/>
        <v>0</v>
      </c>
      <c r="D14164" s="21" t="b">
        <f t="shared" si="884"/>
        <v>0</v>
      </c>
      <c r="E14164" s="14">
        <f t="shared" si="886"/>
        <v>57930</v>
      </c>
      <c r="F14164" s="3"/>
      <c r="G14164" s="5">
        <v>63971</v>
      </c>
    </row>
    <row r="14165" spans="2:7">
      <c r="B14165" s="24">
        <f t="shared" si="887"/>
        <v>57931</v>
      </c>
      <c r="C14165" s="8" t="b">
        <f t="shared" si="885"/>
        <v>0</v>
      </c>
      <c r="D14165" s="21" t="b">
        <f t="shared" si="884"/>
        <v>0</v>
      </c>
      <c r="E14165" s="14">
        <f t="shared" si="886"/>
        <v>57931</v>
      </c>
      <c r="F14165" s="3"/>
      <c r="G14165" s="5">
        <v>63972</v>
      </c>
    </row>
    <row r="14166" spans="2:7">
      <c r="B14166" s="24">
        <f t="shared" si="887"/>
        <v>57932</v>
      </c>
      <c r="C14166" s="8" t="b">
        <f t="shared" si="885"/>
        <v>1</v>
      </c>
      <c r="D14166" s="21" t="b">
        <f t="shared" si="884"/>
        <v>0</v>
      </c>
      <c r="E14166" s="14" t="b">
        <f t="shared" si="886"/>
        <v>0</v>
      </c>
      <c r="F14166" s="3"/>
      <c r="G14166" s="5">
        <v>63975</v>
      </c>
    </row>
    <row r="14167" spans="2:7">
      <c r="B14167" s="24">
        <f t="shared" si="887"/>
        <v>57933</v>
      </c>
      <c r="C14167" s="8" t="b">
        <f t="shared" si="885"/>
        <v>1</v>
      </c>
      <c r="D14167" s="21" t="b">
        <f t="shared" si="884"/>
        <v>0</v>
      </c>
      <c r="E14167" s="14" t="b">
        <f t="shared" si="886"/>
        <v>0</v>
      </c>
      <c r="F14167" s="3"/>
      <c r="G14167" s="5">
        <v>63976</v>
      </c>
    </row>
    <row r="14168" spans="2:7">
      <c r="B14168" s="24">
        <f t="shared" si="887"/>
        <v>57934</v>
      </c>
      <c r="C14168" s="8" t="b">
        <f t="shared" si="885"/>
        <v>0</v>
      </c>
      <c r="D14168" s="21" t="b">
        <f t="shared" si="884"/>
        <v>0</v>
      </c>
      <c r="E14168" s="14">
        <f t="shared" si="886"/>
        <v>57934</v>
      </c>
      <c r="F14168" s="3"/>
      <c r="G14168" s="5">
        <v>63977</v>
      </c>
    </row>
    <row r="14169" spans="2:7">
      <c r="B14169" s="24">
        <f t="shared" si="887"/>
        <v>57935</v>
      </c>
      <c r="C14169" s="8" t="b">
        <f t="shared" si="885"/>
        <v>0</v>
      </c>
      <c r="D14169" s="21" t="b">
        <f t="shared" si="884"/>
        <v>0</v>
      </c>
      <c r="E14169" s="14">
        <f t="shared" si="886"/>
        <v>57935</v>
      </c>
      <c r="F14169" s="3"/>
      <c r="G14169" s="5">
        <v>63978</v>
      </c>
    </row>
    <row r="14170" spans="2:7">
      <c r="B14170" s="24">
        <f t="shared" si="887"/>
        <v>57936</v>
      </c>
      <c r="C14170" s="8" t="b">
        <f t="shared" si="885"/>
        <v>0</v>
      </c>
      <c r="D14170" s="21" t="b">
        <f t="shared" si="884"/>
        <v>0</v>
      </c>
      <c r="E14170" s="14">
        <f t="shared" si="886"/>
        <v>57936</v>
      </c>
      <c r="F14170" s="3"/>
      <c r="G14170" s="5">
        <v>63979</v>
      </c>
    </row>
    <row r="14171" spans="2:7">
      <c r="B14171" s="24">
        <f t="shared" si="887"/>
        <v>57937</v>
      </c>
      <c r="C14171" s="8" t="b">
        <f t="shared" si="885"/>
        <v>0</v>
      </c>
      <c r="D14171" s="21" t="b">
        <f t="shared" si="884"/>
        <v>0</v>
      </c>
      <c r="E14171" s="14">
        <f t="shared" si="886"/>
        <v>57937</v>
      </c>
      <c r="F14171" s="3"/>
      <c r="G14171" s="5">
        <v>63982</v>
      </c>
    </row>
    <row r="14172" spans="2:7">
      <c r="B14172" s="24">
        <f t="shared" si="887"/>
        <v>57938</v>
      </c>
      <c r="C14172" s="8" t="b">
        <f t="shared" si="885"/>
        <v>0</v>
      </c>
      <c r="D14172" s="21" t="b">
        <f t="shared" si="884"/>
        <v>0</v>
      </c>
      <c r="E14172" s="14">
        <f t="shared" si="886"/>
        <v>57938</v>
      </c>
      <c r="F14172" s="3"/>
      <c r="G14172" s="5">
        <v>63983</v>
      </c>
    </row>
    <row r="14173" spans="2:7">
      <c r="B14173" s="24">
        <f t="shared" si="887"/>
        <v>57939</v>
      </c>
      <c r="C14173" s="8" t="b">
        <f t="shared" si="885"/>
        <v>1</v>
      </c>
      <c r="D14173" s="21" t="b">
        <f t="shared" si="884"/>
        <v>0</v>
      </c>
      <c r="E14173" s="14" t="b">
        <f t="shared" si="886"/>
        <v>0</v>
      </c>
      <c r="F14173" s="3"/>
      <c r="G14173" s="5">
        <v>63984</v>
      </c>
    </row>
    <row r="14174" spans="2:7">
      <c r="B14174" s="24">
        <f t="shared" si="887"/>
        <v>57940</v>
      </c>
      <c r="C14174" s="8" t="b">
        <f t="shared" si="885"/>
        <v>1</v>
      </c>
      <c r="D14174" s="21" t="b">
        <f t="shared" si="884"/>
        <v>0</v>
      </c>
      <c r="E14174" s="14" t="b">
        <f t="shared" si="886"/>
        <v>0</v>
      </c>
      <c r="F14174" s="3"/>
      <c r="G14174" s="5">
        <v>63985</v>
      </c>
    </row>
    <row r="14175" spans="2:7">
      <c r="B14175" s="24">
        <f t="shared" si="887"/>
        <v>57941</v>
      </c>
      <c r="C14175" s="8" t="b">
        <f t="shared" si="885"/>
        <v>0</v>
      </c>
      <c r="D14175" s="21" t="b">
        <f t="shared" si="884"/>
        <v>0</v>
      </c>
      <c r="E14175" s="14">
        <f t="shared" si="886"/>
        <v>57941</v>
      </c>
      <c r="F14175" s="3"/>
      <c r="G14175" s="5">
        <v>63986</v>
      </c>
    </row>
    <row r="14176" spans="2:7">
      <c r="B14176" s="24">
        <f t="shared" si="887"/>
        <v>57942</v>
      </c>
      <c r="C14176" s="8" t="b">
        <f t="shared" si="885"/>
        <v>0</v>
      </c>
      <c r="D14176" s="21" t="b">
        <f t="shared" si="884"/>
        <v>0</v>
      </c>
      <c r="E14176" s="14">
        <f t="shared" si="886"/>
        <v>57942</v>
      </c>
      <c r="F14176" s="3"/>
      <c r="G14176" s="5">
        <v>63989</v>
      </c>
    </row>
    <row r="14177" spans="2:7">
      <c r="B14177" s="24">
        <f t="shared" si="887"/>
        <v>57943</v>
      </c>
      <c r="C14177" s="8" t="b">
        <f t="shared" si="885"/>
        <v>0</v>
      </c>
      <c r="D14177" s="21" t="b">
        <f t="shared" si="884"/>
        <v>0</v>
      </c>
      <c r="E14177" s="14">
        <f t="shared" si="886"/>
        <v>57943</v>
      </c>
      <c r="F14177" s="3"/>
      <c r="G14177" s="5">
        <v>63990</v>
      </c>
    </row>
    <row r="14178" spans="2:7">
      <c r="B14178" s="24">
        <f t="shared" si="887"/>
        <v>57944</v>
      </c>
      <c r="C14178" s="8" t="b">
        <f t="shared" si="885"/>
        <v>0</v>
      </c>
      <c r="D14178" s="21" t="b">
        <f t="shared" si="884"/>
        <v>0</v>
      </c>
      <c r="E14178" s="14">
        <f t="shared" si="886"/>
        <v>57944</v>
      </c>
      <c r="F14178" s="3"/>
      <c r="G14178" s="5">
        <v>63991</v>
      </c>
    </row>
    <row r="14179" spans="2:7">
      <c r="B14179" s="24">
        <f t="shared" si="887"/>
        <v>57945</v>
      </c>
      <c r="C14179" s="8" t="b">
        <f t="shared" si="885"/>
        <v>0</v>
      </c>
      <c r="D14179" s="21" t="b">
        <f t="shared" si="884"/>
        <v>0</v>
      </c>
      <c r="E14179" s="14">
        <f t="shared" si="886"/>
        <v>57945</v>
      </c>
      <c r="F14179" s="3"/>
      <c r="G14179" s="5">
        <v>63992</v>
      </c>
    </row>
    <row r="14180" spans="2:7">
      <c r="B14180" s="24">
        <f t="shared" si="887"/>
        <v>57946</v>
      </c>
      <c r="C14180" s="8" t="b">
        <f t="shared" si="885"/>
        <v>1</v>
      </c>
      <c r="D14180" s="21" t="b">
        <f t="shared" si="884"/>
        <v>0</v>
      </c>
      <c r="E14180" s="14" t="b">
        <f t="shared" si="886"/>
        <v>0</v>
      </c>
      <c r="F14180" s="3"/>
      <c r="G14180" s="5">
        <v>63993</v>
      </c>
    </row>
    <row r="14181" spans="2:7">
      <c r="B14181" s="24">
        <f t="shared" si="887"/>
        <v>57947</v>
      </c>
      <c r="C14181" s="8" t="b">
        <f t="shared" si="885"/>
        <v>1</v>
      </c>
      <c r="D14181" s="21" t="b">
        <f t="shared" si="884"/>
        <v>0</v>
      </c>
      <c r="E14181" s="14" t="b">
        <f t="shared" si="886"/>
        <v>0</v>
      </c>
      <c r="F14181" s="3"/>
      <c r="G14181" s="5">
        <v>63996</v>
      </c>
    </row>
    <row r="14182" spans="2:7">
      <c r="B14182" s="24">
        <f t="shared" si="887"/>
        <v>57948</v>
      </c>
      <c r="C14182" s="8" t="b">
        <f t="shared" si="885"/>
        <v>0</v>
      </c>
      <c r="D14182" s="21" t="b">
        <f t="shared" si="884"/>
        <v>0</v>
      </c>
      <c r="E14182" s="14">
        <f t="shared" si="886"/>
        <v>57948</v>
      </c>
      <c r="F14182" s="3"/>
      <c r="G14182" s="5">
        <v>63997</v>
      </c>
    </row>
    <row r="14183" spans="2:7">
      <c r="B14183" s="24">
        <f t="shared" si="887"/>
        <v>57949</v>
      </c>
      <c r="C14183" s="8" t="b">
        <f t="shared" si="885"/>
        <v>0</v>
      </c>
      <c r="D14183" s="21" t="b">
        <f t="shared" si="884"/>
        <v>0</v>
      </c>
      <c r="E14183" s="14">
        <f t="shared" si="886"/>
        <v>57949</v>
      </c>
      <c r="F14183" s="3"/>
      <c r="G14183" s="5">
        <v>63998</v>
      </c>
    </row>
    <row r="14184" spans="2:7">
      <c r="B14184" s="24">
        <f t="shared" si="887"/>
        <v>57950</v>
      </c>
      <c r="C14184" s="8" t="b">
        <f t="shared" si="885"/>
        <v>0</v>
      </c>
      <c r="D14184" s="21" t="b">
        <f t="shared" si="884"/>
        <v>0</v>
      </c>
      <c r="E14184" s="14">
        <f t="shared" si="886"/>
        <v>57950</v>
      </c>
      <c r="F14184" s="3"/>
      <c r="G14184" s="5">
        <v>63999</v>
      </c>
    </row>
    <row r="14185" spans="2:7">
      <c r="B14185" s="24">
        <f t="shared" si="887"/>
        <v>57951</v>
      </c>
      <c r="C14185" s="8" t="b">
        <f t="shared" si="885"/>
        <v>0</v>
      </c>
      <c r="D14185" s="21" t="b">
        <f t="shared" si="884"/>
        <v>0</v>
      </c>
      <c r="E14185" s="14">
        <f t="shared" si="886"/>
        <v>57951</v>
      </c>
      <c r="F14185" s="3"/>
      <c r="G14185" s="5">
        <v>64000</v>
      </c>
    </row>
    <row r="14186" spans="2:7">
      <c r="B14186" s="24">
        <f t="shared" si="887"/>
        <v>57952</v>
      </c>
      <c r="C14186" s="8" t="b">
        <f t="shared" si="885"/>
        <v>0</v>
      </c>
      <c r="D14186" s="21" t="b">
        <f t="shared" si="884"/>
        <v>0</v>
      </c>
      <c r="E14186" s="14">
        <f t="shared" si="886"/>
        <v>57952</v>
      </c>
      <c r="F14186" s="3"/>
      <c r="G14186" s="5">
        <v>64003</v>
      </c>
    </row>
    <row r="14187" spans="2:7">
      <c r="B14187" s="24">
        <f t="shared" si="887"/>
        <v>57953</v>
      </c>
      <c r="C14187" s="8" t="b">
        <f t="shared" si="885"/>
        <v>1</v>
      </c>
      <c r="D14187" s="21" t="b">
        <f t="shared" si="884"/>
        <v>0</v>
      </c>
      <c r="E14187" s="14" t="b">
        <f t="shared" si="886"/>
        <v>0</v>
      </c>
      <c r="F14187" s="3"/>
      <c r="G14187" s="5">
        <v>64004</v>
      </c>
    </row>
    <row r="14188" spans="2:7">
      <c r="B14188" s="24">
        <f t="shared" si="887"/>
        <v>57954</v>
      </c>
      <c r="C14188" s="8" t="b">
        <f t="shared" si="885"/>
        <v>1</v>
      </c>
      <c r="D14188" s="21" t="b">
        <f t="shared" si="884"/>
        <v>0</v>
      </c>
      <c r="E14188" s="14" t="b">
        <f t="shared" si="886"/>
        <v>0</v>
      </c>
      <c r="F14188" s="3"/>
      <c r="G14188" s="5">
        <v>64005</v>
      </c>
    </row>
    <row r="14189" spans="2:7">
      <c r="B14189" s="24">
        <f t="shared" si="887"/>
        <v>57955</v>
      </c>
      <c r="C14189" s="8" t="b">
        <f t="shared" si="885"/>
        <v>0</v>
      </c>
      <c r="D14189" s="21" t="b">
        <f t="shared" si="884"/>
        <v>0</v>
      </c>
      <c r="E14189" s="14">
        <f t="shared" si="886"/>
        <v>57955</v>
      </c>
      <c r="F14189" s="3"/>
      <c r="G14189" s="5">
        <v>64006</v>
      </c>
    </row>
    <row r="14190" spans="2:7">
      <c r="B14190" s="24">
        <f t="shared" si="887"/>
        <v>57956</v>
      </c>
      <c r="C14190" s="8" t="b">
        <f t="shared" si="885"/>
        <v>0</v>
      </c>
      <c r="D14190" s="21" t="b">
        <f t="shared" si="884"/>
        <v>0</v>
      </c>
      <c r="E14190" s="14">
        <f t="shared" si="886"/>
        <v>57956</v>
      </c>
      <c r="F14190" s="3"/>
      <c r="G14190" s="5">
        <v>64007</v>
      </c>
    </row>
    <row r="14191" spans="2:7">
      <c r="B14191" s="24">
        <f t="shared" si="887"/>
        <v>57957</v>
      </c>
      <c r="C14191" s="8" t="b">
        <f t="shared" si="885"/>
        <v>0</v>
      </c>
      <c r="D14191" s="21" t="b">
        <f t="shared" si="884"/>
        <v>0</v>
      </c>
      <c r="E14191" s="14">
        <f t="shared" si="886"/>
        <v>57957</v>
      </c>
      <c r="F14191" s="3"/>
      <c r="G14191" s="5">
        <v>64010</v>
      </c>
    </row>
    <row r="14192" spans="2:7">
      <c r="B14192" s="24">
        <f t="shared" si="887"/>
        <v>57958</v>
      </c>
      <c r="C14192" s="8" t="b">
        <f t="shared" si="885"/>
        <v>0</v>
      </c>
      <c r="D14192" s="21" t="b">
        <f t="shared" si="884"/>
        <v>0</v>
      </c>
      <c r="E14192" s="14">
        <f t="shared" si="886"/>
        <v>57958</v>
      </c>
      <c r="F14192" s="3"/>
      <c r="G14192" s="5">
        <v>64011</v>
      </c>
    </row>
    <row r="14193" spans="2:7">
      <c r="B14193" s="24">
        <f t="shared" si="887"/>
        <v>57959</v>
      </c>
      <c r="C14193" s="8" t="b">
        <f t="shared" si="885"/>
        <v>0</v>
      </c>
      <c r="D14193" s="21" t="b">
        <f t="shared" si="884"/>
        <v>0</v>
      </c>
      <c r="E14193" s="14">
        <f t="shared" si="886"/>
        <v>57959</v>
      </c>
      <c r="F14193" s="3"/>
      <c r="G14193" s="5">
        <v>64012</v>
      </c>
    </row>
    <row r="14194" spans="2:7">
      <c r="B14194" s="24">
        <f t="shared" si="887"/>
        <v>57960</v>
      </c>
      <c r="C14194" s="8" t="b">
        <f t="shared" si="885"/>
        <v>1</v>
      </c>
      <c r="D14194" s="21" t="b">
        <f t="shared" si="884"/>
        <v>0</v>
      </c>
      <c r="E14194" s="14" t="b">
        <f t="shared" si="886"/>
        <v>0</v>
      </c>
      <c r="F14194" s="3"/>
      <c r="G14194" s="5">
        <v>64013</v>
      </c>
    </row>
    <row r="14195" spans="2:7">
      <c r="B14195" s="24">
        <f t="shared" si="887"/>
        <v>57961</v>
      </c>
      <c r="C14195" s="8" t="b">
        <f t="shared" si="885"/>
        <v>1</v>
      </c>
      <c r="D14195" s="21" t="b">
        <f t="shared" si="884"/>
        <v>0</v>
      </c>
      <c r="E14195" s="14" t="b">
        <f t="shared" si="886"/>
        <v>0</v>
      </c>
      <c r="F14195" s="3"/>
      <c r="G14195" s="5">
        <v>64018</v>
      </c>
    </row>
    <row r="14196" spans="2:7">
      <c r="B14196" s="24">
        <f t="shared" si="887"/>
        <v>57962</v>
      </c>
      <c r="C14196" s="8" t="b">
        <f t="shared" si="885"/>
        <v>0</v>
      </c>
      <c r="D14196" s="21" t="b">
        <f t="shared" si="884"/>
        <v>0</v>
      </c>
      <c r="E14196" s="14">
        <f t="shared" si="886"/>
        <v>57962</v>
      </c>
      <c r="F14196" s="3"/>
      <c r="G14196" s="5">
        <v>64019</v>
      </c>
    </row>
    <row r="14197" spans="2:7">
      <c r="B14197" s="24">
        <f t="shared" si="887"/>
        <v>57963</v>
      </c>
      <c r="C14197" s="8" t="b">
        <f t="shared" si="885"/>
        <v>0</v>
      </c>
      <c r="D14197" s="21" t="b">
        <f t="shared" si="884"/>
        <v>0</v>
      </c>
      <c r="E14197" s="14">
        <f t="shared" si="886"/>
        <v>57963</v>
      </c>
      <c r="F14197" s="3"/>
      <c r="G14197" s="5">
        <v>64020</v>
      </c>
    </row>
    <row r="14198" spans="2:7">
      <c r="B14198" s="24">
        <f t="shared" si="887"/>
        <v>57964</v>
      </c>
      <c r="C14198" s="8" t="b">
        <f t="shared" si="885"/>
        <v>0</v>
      </c>
      <c r="D14198" s="21" t="b">
        <f t="shared" si="884"/>
        <v>0</v>
      </c>
      <c r="E14198" s="14">
        <f t="shared" si="886"/>
        <v>57964</v>
      </c>
      <c r="F14198" s="3"/>
      <c r="G14198" s="5">
        <v>64021</v>
      </c>
    </row>
    <row r="14199" spans="2:7">
      <c r="B14199" s="24">
        <f t="shared" si="887"/>
        <v>57965</v>
      </c>
      <c r="C14199" s="8" t="b">
        <f t="shared" si="885"/>
        <v>0</v>
      </c>
      <c r="D14199" s="21" t="b">
        <f t="shared" si="884"/>
        <v>0</v>
      </c>
      <c r="E14199" s="14">
        <f t="shared" si="886"/>
        <v>57965</v>
      </c>
      <c r="F14199" s="3"/>
      <c r="G14199" s="5">
        <v>64024</v>
      </c>
    </row>
    <row r="14200" spans="2:7">
      <c r="B14200" s="24">
        <f t="shared" si="887"/>
        <v>57966</v>
      </c>
      <c r="C14200" s="8" t="b">
        <f t="shared" si="885"/>
        <v>0</v>
      </c>
      <c r="D14200" s="21" t="b">
        <f t="shared" si="884"/>
        <v>0</v>
      </c>
      <c r="E14200" s="14">
        <f t="shared" si="886"/>
        <v>57966</v>
      </c>
      <c r="F14200" s="3"/>
      <c r="G14200" s="5">
        <v>64025</v>
      </c>
    </row>
    <row r="14201" spans="2:7">
      <c r="B14201" s="24">
        <f t="shared" si="887"/>
        <v>57967</v>
      </c>
      <c r="C14201" s="8" t="b">
        <f t="shared" si="885"/>
        <v>1</v>
      </c>
      <c r="D14201" s="21" t="b">
        <f t="shared" si="884"/>
        <v>0</v>
      </c>
      <c r="E14201" s="14" t="b">
        <f t="shared" si="886"/>
        <v>0</v>
      </c>
      <c r="F14201" s="3"/>
      <c r="G14201" s="5">
        <v>64026</v>
      </c>
    </row>
    <row r="14202" spans="2:7">
      <c r="B14202" s="24">
        <f t="shared" si="887"/>
        <v>57968</v>
      </c>
      <c r="C14202" s="8" t="b">
        <f t="shared" si="885"/>
        <v>1</v>
      </c>
      <c r="D14202" s="21" t="b">
        <f t="shared" si="884"/>
        <v>0</v>
      </c>
      <c r="E14202" s="14" t="b">
        <f t="shared" si="886"/>
        <v>0</v>
      </c>
      <c r="F14202" s="3"/>
      <c r="G14202" s="5">
        <v>64027</v>
      </c>
    </row>
    <row r="14203" spans="2:7">
      <c r="B14203" s="24">
        <f t="shared" si="887"/>
        <v>57969</v>
      </c>
      <c r="C14203" s="8" t="b">
        <f t="shared" si="885"/>
        <v>0</v>
      </c>
      <c r="D14203" s="21" t="b">
        <f t="shared" si="884"/>
        <v>0</v>
      </c>
      <c r="E14203" s="14">
        <f t="shared" si="886"/>
        <v>57969</v>
      </c>
      <c r="F14203" s="3"/>
      <c r="G14203" s="5">
        <v>64028</v>
      </c>
    </row>
    <row r="14204" spans="2:7">
      <c r="B14204" s="24">
        <f t="shared" si="887"/>
        <v>57970</v>
      </c>
      <c r="C14204" s="8" t="b">
        <f t="shared" si="885"/>
        <v>0</v>
      </c>
      <c r="D14204" s="21" t="b">
        <f t="shared" si="884"/>
        <v>0</v>
      </c>
      <c r="E14204" s="14">
        <f t="shared" si="886"/>
        <v>57970</v>
      </c>
      <c r="F14204" s="3"/>
      <c r="G14204" s="5">
        <v>64031</v>
      </c>
    </row>
    <row r="14205" spans="2:7">
      <c r="B14205" s="24">
        <f t="shared" si="887"/>
        <v>57971</v>
      </c>
      <c r="C14205" s="8" t="b">
        <f t="shared" si="885"/>
        <v>0</v>
      </c>
      <c r="D14205" s="21" t="b">
        <f t="shared" si="884"/>
        <v>0</v>
      </c>
      <c r="E14205" s="14">
        <f t="shared" si="886"/>
        <v>57971</v>
      </c>
      <c r="F14205" s="3"/>
      <c r="G14205" s="5">
        <v>64032</v>
      </c>
    </row>
    <row r="14206" spans="2:7">
      <c r="B14206" s="24">
        <f t="shared" si="887"/>
        <v>57972</v>
      </c>
      <c r="C14206" s="8" t="b">
        <f t="shared" si="885"/>
        <v>0</v>
      </c>
      <c r="D14206" s="21" t="b">
        <f t="shared" si="884"/>
        <v>0</v>
      </c>
      <c r="E14206" s="14">
        <f t="shared" si="886"/>
        <v>57972</v>
      </c>
      <c r="F14206" s="3"/>
      <c r="G14206" s="5">
        <v>64033</v>
      </c>
    </row>
    <row r="14207" spans="2:7">
      <c r="B14207" s="24">
        <f t="shared" si="887"/>
        <v>57973</v>
      </c>
      <c r="C14207" s="8" t="b">
        <f t="shared" si="885"/>
        <v>0</v>
      </c>
      <c r="D14207" s="21" t="b">
        <f t="shared" si="884"/>
        <v>0</v>
      </c>
      <c r="E14207" s="14">
        <f t="shared" si="886"/>
        <v>57973</v>
      </c>
      <c r="F14207" s="3"/>
      <c r="G14207" s="5">
        <v>64034</v>
      </c>
    </row>
    <row r="14208" spans="2:7">
      <c r="B14208" s="24">
        <f t="shared" si="887"/>
        <v>57974</v>
      </c>
      <c r="C14208" s="8" t="b">
        <f t="shared" si="885"/>
        <v>1</v>
      </c>
      <c r="D14208" s="21" t="b">
        <f t="shared" si="884"/>
        <v>0</v>
      </c>
      <c r="E14208" s="14" t="b">
        <f t="shared" si="886"/>
        <v>0</v>
      </c>
      <c r="F14208" s="3"/>
      <c r="G14208" s="5">
        <v>64035</v>
      </c>
    </row>
    <row r="14209" spans="2:7">
      <c r="B14209" s="24">
        <f t="shared" si="887"/>
        <v>57975</v>
      </c>
      <c r="C14209" s="8" t="b">
        <f t="shared" si="885"/>
        <v>1</v>
      </c>
      <c r="D14209" s="21" t="b">
        <f t="shared" si="884"/>
        <v>0</v>
      </c>
      <c r="E14209" s="14" t="b">
        <f t="shared" si="886"/>
        <v>0</v>
      </c>
      <c r="F14209" s="3"/>
      <c r="G14209" s="5">
        <v>64038</v>
      </c>
    </row>
    <row r="14210" spans="2:7">
      <c r="B14210" s="24">
        <f t="shared" si="887"/>
        <v>57976</v>
      </c>
      <c r="C14210" s="8" t="b">
        <f t="shared" si="885"/>
        <v>0</v>
      </c>
      <c r="D14210" s="21" t="b">
        <f t="shared" si="884"/>
        <v>0</v>
      </c>
      <c r="E14210" s="14">
        <f t="shared" si="886"/>
        <v>57976</v>
      </c>
      <c r="F14210" s="3"/>
      <c r="G14210" s="5">
        <v>64039</v>
      </c>
    </row>
    <row r="14211" spans="2:7">
      <c r="B14211" s="24">
        <f t="shared" si="887"/>
        <v>57977</v>
      </c>
      <c r="C14211" s="8" t="b">
        <f t="shared" si="885"/>
        <v>0</v>
      </c>
      <c r="D14211" s="21" t="b">
        <f t="shared" ref="D14211:D14274" si="888">IF(TYPE(VLOOKUP(B14211,Holidays,1,0))&lt;&gt;1,FALSE,TRUE)</f>
        <v>0</v>
      </c>
      <c r="E14211" s="14">
        <f t="shared" si="886"/>
        <v>57977</v>
      </c>
      <c r="F14211" s="3"/>
      <c r="G14211" s="5">
        <v>64041</v>
      </c>
    </row>
    <row r="14212" spans="2:7">
      <c r="B14212" s="24">
        <f t="shared" si="887"/>
        <v>57978</v>
      </c>
      <c r="C14212" s="8" t="b">
        <f t="shared" ref="C14212:C14275" si="889">IF(WEEKDAY(B14212,2)&gt;5,TRUE)</f>
        <v>0</v>
      </c>
      <c r="D14212" s="21" t="b">
        <f t="shared" si="888"/>
        <v>0</v>
      </c>
      <c r="E14212" s="14">
        <f t="shared" ref="E14212:E14275" si="890">IF(OR(C14212,D14212),FALSE,B14212)</f>
        <v>57978</v>
      </c>
      <c r="F14212" s="3"/>
      <c r="G14212" s="5">
        <v>64042</v>
      </c>
    </row>
    <row r="14213" spans="2:7">
      <c r="B14213" s="24">
        <f t="shared" ref="B14213:B14276" si="891">B14212+1</f>
        <v>57979</v>
      </c>
      <c r="C14213" s="8" t="b">
        <f t="shared" si="889"/>
        <v>0</v>
      </c>
      <c r="D14213" s="21" t="b">
        <f t="shared" si="888"/>
        <v>0</v>
      </c>
      <c r="E14213" s="14">
        <f t="shared" si="890"/>
        <v>57979</v>
      </c>
      <c r="F14213" s="3"/>
      <c r="G14213" s="5">
        <v>64045</v>
      </c>
    </row>
    <row r="14214" spans="2:7">
      <c r="B14214" s="24">
        <f t="shared" si="891"/>
        <v>57980</v>
      </c>
      <c r="C14214" s="8" t="b">
        <f t="shared" si="889"/>
        <v>0</v>
      </c>
      <c r="D14214" s="21" t="b">
        <f t="shared" si="888"/>
        <v>0</v>
      </c>
      <c r="E14214" s="14">
        <f t="shared" si="890"/>
        <v>57980</v>
      </c>
      <c r="F14214" s="3"/>
      <c r="G14214" s="5">
        <v>64046</v>
      </c>
    </row>
    <row r="14215" spans="2:7">
      <c r="B14215" s="24">
        <f t="shared" si="891"/>
        <v>57981</v>
      </c>
      <c r="C14215" s="8" t="b">
        <f t="shared" si="889"/>
        <v>1</v>
      </c>
      <c r="D14215" s="21" t="b">
        <f t="shared" si="888"/>
        <v>0</v>
      </c>
      <c r="E14215" s="14" t="b">
        <f t="shared" si="890"/>
        <v>0</v>
      </c>
      <c r="F14215" s="3"/>
      <c r="G14215" s="5">
        <v>64047</v>
      </c>
    </row>
    <row r="14216" spans="2:7">
      <c r="B14216" s="24">
        <f t="shared" si="891"/>
        <v>57982</v>
      </c>
      <c r="C14216" s="8" t="b">
        <f t="shared" si="889"/>
        <v>1</v>
      </c>
      <c r="D14216" s="21" t="b">
        <f t="shared" si="888"/>
        <v>0</v>
      </c>
      <c r="E14216" s="14" t="b">
        <f t="shared" si="890"/>
        <v>0</v>
      </c>
      <c r="F14216" s="3"/>
      <c r="G14216" s="5">
        <v>64048</v>
      </c>
    </row>
    <row r="14217" spans="2:7">
      <c r="B14217" s="24">
        <f t="shared" si="891"/>
        <v>57983</v>
      </c>
      <c r="C14217" s="8" t="b">
        <f t="shared" si="889"/>
        <v>0</v>
      </c>
      <c r="D14217" s="21" t="b">
        <f t="shared" si="888"/>
        <v>0</v>
      </c>
      <c r="E14217" s="14">
        <f t="shared" si="890"/>
        <v>57983</v>
      </c>
      <c r="F14217" s="3"/>
      <c r="G14217" s="5">
        <v>64049</v>
      </c>
    </row>
    <row r="14218" spans="2:7">
      <c r="B14218" s="24">
        <f t="shared" si="891"/>
        <v>57984</v>
      </c>
      <c r="C14218" s="8" t="b">
        <f t="shared" si="889"/>
        <v>0</v>
      </c>
      <c r="D14218" s="21" t="b">
        <f t="shared" si="888"/>
        <v>0</v>
      </c>
      <c r="E14218" s="14">
        <f t="shared" si="890"/>
        <v>57984</v>
      </c>
      <c r="F14218" s="3"/>
      <c r="G14218" s="5">
        <v>64052</v>
      </c>
    </row>
    <row r="14219" spans="2:7">
      <c r="B14219" s="24">
        <f t="shared" si="891"/>
        <v>57985</v>
      </c>
      <c r="C14219" s="8" t="b">
        <f t="shared" si="889"/>
        <v>0</v>
      </c>
      <c r="D14219" s="21" t="b">
        <f t="shared" si="888"/>
        <v>0</v>
      </c>
      <c r="E14219" s="14">
        <f t="shared" si="890"/>
        <v>57985</v>
      </c>
      <c r="F14219" s="3"/>
      <c r="G14219" s="5">
        <v>64053</v>
      </c>
    </row>
    <row r="14220" spans="2:7">
      <c r="B14220" s="24">
        <f t="shared" si="891"/>
        <v>57986</v>
      </c>
      <c r="C14220" s="8" t="b">
        <f t="shared" si="889"/>
        <v>0</v>
      </c>
      <c r="D14220" s="21" t="b">
        <f t="shared" si="888"/>
        <v>0</v>
      </c>
      <c r="E14220" s="14">
        <f t="shared" si="890"/>
        <v>57986</v>
      </c>
      <c r="F14220" s="3"/>
      <c r="G14220" s="5">
        <v>64054</v>
      </c>
    </row>
    <row r="14221" spans="2:7">
      <c r="B14221" s="24">
        <f t="shared" si="891"/>
        <v>57987</v>
      </c>
      <c r="C14221" s="8" t="b">
        <f t="shared" si="889"/>
        <v>0</v>
      </c>
      <c r="D14221" s="21" t="b">
        <f t="shared" si="888"/>
        <v>0</v>
      </c>
      <c r="E14221" s="14">
        <f t="shared" si="890"/>
        <v>57987</v>
      </c>
      <c r="F14221" s="3"/>
      <c r="G14221" s="5">
        <v>64055</v>
      </c>
    </row>
    <row r="14222" spans="2:7">
      <c r="B14222" s="24">
        <f t="shared" si="891"/>
        <v>57988</v>
      </c>
      <c r="C14222" s="8" t="b">
        <f t="shared" si="889"/>
        <v>1</v>
      </c>
      <c r="D14222" s="21" t="b">
        <f t="shared" si="888"/>
        <v>0</v>
      </c>
      <c r="E14222" s="14" t="b">
        <f t="shared" si="890"/>
        <v>0</v>
      </c>
      <c r="F14222" s="3"/>
      <c r="G14222" s="5">
        <v>64056</v>
      </c>
    </row>
    <row r="14223" spans="2:7">
      <c r="B14223" s="24">
        <f t="shared" si="891"/>
        <v>57989</v>
      </c>
      <c r="C14223" s="8" t="b">
        <f t="shared" si="889"/>
        <v>1</v>
      </c>
      <c r="D14223" s="21" t="b">
        <f t="shared" si="888"/>
        <v>0</v>
      </c>
      <c r="E14223" s="14" t="b">
        <f t="shared" si="890"/>
        <v>0</v>
      </c>
      <c r="F14223" s="3"/>
      <c r="G14223" s="5">
        <v>64059</v>
      </c>
    </row>
    <row r="14224" spans="2:7">
      <c r="B14224" s="24">
        <f t="shared" si="891"/>
        <v>57990</v>
      </c>
      <c r="C14224" s="8" t="b">
        <f t="shared" si="889"/>
        <v>0</v>
      </c>
      <c r="D14224" s="21" t="b">
        <f t="shared" si="888"/>
        <v>0</v>
      </c>
      <c r="E14224" s="14">
        <f t="shared" si="890"/>
        <v>57990</v>
      </c>
      <c r="F14224" s="3"/>
      <c r="G14224" s="5">
        <v>64060</v>
      </c>
    </row>
    <row r="14225" spans="2:7">
      <c r="B14225" s="24">
        <f t="shared" si="891"/>
        <v>57991</v>
      </c>
      <c r="C14225" s="8" t="b">
        <f t="shared" si="889"/>
        <v>0</v>
      </c>
      <c r="D14225" s="21" t="b">
        <f t="shared" si="888"/>
        <v>0</v>
      </c>
      <c r="E14225" s="14">
        <f t="shared" si="890"/>
        <v>57991</v>
      </c>
      <c r="F14225" s="3"/>
      <c r="G14225" s="5">
        <v>64061</v>
      </c>
    </row>
    <row r="14226" spans="2:7">
      <c r="B14226" s="24">
        <f t="shared" si="891"/>
        <v>57992</v>
      </c>
      <c r="C14226" s="8" t="b">
        <f t="shared" si="889"/>
        <v>0</v>
      </c>
      <c r="D14226" s="21" t="b">
        <f t="shared" si="888"/>
        <v>0</v>
      </c>
      <c r="E14226" s="14">
        <f t="shared" si="890"/>
        <v>57992</v>
      </c>
      <c r="F14226" s="3"/>
      <c r="G14226" s="5">
        <v>64062</v>
      </c>
    </row>
    <row r="14227" spans="2:7">
      <c r="B14227" s="24">
        <f t="shared" si="891"/>
        <v>57993</v>
      </c>
      <c r="C14227" s="8" t="b">
        <f t="shared" si="889"/>
        <v>0</v>
      </c>
      <c r="D14227" s="21" t="b">
        <f t="shared" si="888"/>
        <v>0</v>
      </c>
      <c r="E14227" s="14">
        <f t="shared" si="890"/>
        <v>57993</v>
      </c>
      <c r="F14227" s="3"/>
      <c r="G14227" s="5">
        <v>64063</v>
      </c>
    </row>
    <row r="14228" spans="2:7">
      <c r="B14228" s="24">
        <f t="shared" si="891"/>
        <v>57994</v>
      </c>
      <c r="C14228" s="8" t="b">
        <f t="shared" si="889"/>
        <v>0</v>
      </c>
      <c r="D14228" s="21" t="b">
        <f t="shared" si="888"/>
        <v>0</v>
      </c>
      <c r="E14228" s="14">
        <f t="shared" si="890"/>
        <v>57994</v>
      </c>
      <c r="F14228" s="3"/>
      <c r="G14228" s="5">
        <v>64066</v>
      </c>
    </row>
    <row r="14229" spans="2:7">
      <c r="B14229" s="24">
        <f t="shared" si="891"/>
        <v>57995</v>
      </c>
      <c r="C14229" s="8" t="b">
        <f t="shared" si="889"/>
        <v>1</v>
      </c>
      <c r="D14229" s="21" t="b">
        <f t="shared" si="888"/>
        <v>0</v>
      </c>
      <c r="E14229" s="14" t="b">
        <f t="shared" si="890"/>
        <v>0</v>
      </c>
      <c r="F14229" s="3"/>
      <c r="G14229" s="5">
        <v>64067</v>
      </c>
    </row>
    <row r="14230" spans="2:7">
      <c r="B14230" s="24">
        <f t="shared" si="891"/>
        <v>57996</v>
      </c>
      <c r="C14230" s="8" t="b">
        <f t="shared" si="889"/>
        <v>1</v>
      </c>
      <c r="D14230" s="21" t="b">
        <f t="shared" si="888"/>
        <v>0</v>
      </c>
      <c r="E14230" s="14" t="b">
        <f t="shared" si="890"/>
        <v>0</v>
      </c>
      <c r="F14230" s="3"/>
      <c r="G14230" s="5">
        <v>64068</v>
      </c>
    </row>
    <row r="14231" spans="2:7">
      <c r="B14231" s="24">
        <f t="shared" si="891"/>
        <v>57997</v>
      </c>
      <c r="C14231" s="8" t="b">
        <f t="shared" si="889"/>
        <v>0</v>
      </c>
      <c r="D14231" s="21" t="b">
        <f t="shared" si="888"/>
        <v>0</v>
      </c>
      <c r="E14231" s="14">
        <f t="shared" si="890"/>
        <v>57997</v>
      </c>
      <c r="F14231" s="3"/>
      <c r="G14231" s="5">
        <v>64069</v>
      </c>
    </row>
    <row r="14232" spans="2:7">
      <c r="B14232" s="24">
        <f t="shared" si="891"/>
        <v>57998</v>
      </c>
      <c r="C14232" s="8" t="b">
        <f t="shared" si="889"/>
        <v>0</v>
      </c>
      <c r="D14232" s="21" t="b">
        <f t="shared" si="888"/>
        <v>0</v>
      </c>
      <c r="E14232" s="14">
        <f t="shared" si="890"/>
        <v>57998</v>
      </c>
      <c r="F14232" s="3"/>
      <c r="G14232" s="5">
        <v>64070</v>
      </c>
    </row>
    <row r="14233" spans="2:7">
      <c r="B14233" s="24">
        <f t="shared" si="891"/>
        <v>57999</v>
      </c>
      <c r="C14233" s="8" t="b">
        <f t="shared" si="889"/>
        <v>0</v>
      </c>
      <c r="D14233" s="21" t="b">
        <f t="shared" si="888"/>
        <v>0</v>
      </c>
      <c r="E14233" s="14">
        <f t="shared" si="890"/>
        <v>57999</v>
      </c>
      <c r="F14233" s="3"/>
      <c r="G14233" s="5">
        <v>64073</v>
      </c>
    </row>
    <row r="14234" spans="2:7">
      <c r="B14234" s="24">
        <f t="shared" si="891"/>
        <v>58000</v>
      </c>
      <c r="C14234" s="8" t="b">
        <f t="shared" si="889"/>
        <v>0</v>
      </c>
      <c r="D14234" s="21" t="b">
        <f t="shared" si="888"/>
        <v>0</v>
      </c>
      <c r="E14234" s="14">
        <f t="shared" si="890"/>
        <v>58000</v>
      </c>
      <c r="F14234" s="3"/>
      <c r="G14234" s="5">
        <v>64074</v>
      </c>
    </row>
    <row r="14235" spans="2:7">
      <c r="B14235" s="24">
        <f t="shared" si="891"/>
        <v>58001</v>
      </c>
      <c r="C14235" s="8" t="b">
        <f t="shared" si="889"/>
        <v>0</v>
      </c>
      <c r="D14235" s="21" t="b">
        <f t="shared" si="888"/>
        <v>0</v>
      </c>
      <c r="E14235" s="14">
        <f t="shared" si="890"/>
        <v>58001</v>
      </c>
      <c r="F14235" s="3"/>
      <c r="G14235" s="5">
        <v>64075</v>
      </c>
    </row>
    <row r="14236" spans="2:7">
      <c r="B14236" s="24">
        <f t="shared" si="891"/>
        <v>58002</v>
      </c>
      <c r="C14236" s="8" t="b">
        <f t="shared" si="889"/>
        <v>1</v>
      </c>
      <c r="D14236" s="21" t="b">
        <f t="shared" si="888"/>
        <v>0</v>
      </c>
      <c r="E14236" s="14" t="b">
        <f t="shared" si="890"/>
        <v>0</v>
      </c>
      <c r="F14236" s="3"/>
      <c r="G14236" s="5">
        <v>64076</v>
      </c>
    </row>
    <row r="14237" spans="2:7">
      <c r="B14237" s="24">
        <f t="shared" si="891"/>
        <v>58003</v>
      </c>
      <c r="C14237" s="8" t="b">
        <f t="shared" si="889"/>
        <v>1</v>
      </c>
      <c r="D14237" s="21" t="b">
        <f t="shared" si="888"/>
        <v>0</v>
      </c>
      <c r="E14237" s="14" t="b">
        <f t="shared" si="890"/>
        <v>0</v>
      </c>
      <c r="F14237" s="3"/>
      <c r="G14237" s="5">
        <v>64077</v>
      </c>
    </row>
    <row r="14238" spans="2:7">
      <c r="B14238" s="24">
        <f t="shared" si="891"/>
        <v>58004</v>
      </c>
      <c r="C14238" s="8" t="b">
        <f t="shared" si="889"/>
        <v>0</v>
      </c>
      <c r="D14238" s="21" t="b">
        <f t="shared" si="888"/>
        <v>0</v>
      </c>
      <c r="E14238" s="14">
        <f t="shared" si="890"/>
        <v>58004</v>
      </c>
      <c r="F14238" s="3"/>
      <c r="G14238" s="5">
        <v>64080</v>
      </c>
    </row>
    <row r="14239" spans="2:7">
      <c r="B14239" s="24">
        <f t="shared" si="891"/>
        <v>58005</v>
      </c>
      <c r="C14239" s="8" t="b">
        <f t="shared" si="889"/>
        <v>0</v>
      </c>
      <c r="D14239" s="21" t="b">
        <f t="shared" si="888"/>
        <v>0</v>
      </c>
      <c r="E14239" s="14">
        <f t="shared" si="890"/>
        <v>58005</v>
      </c>
      <c r="F14239" s="3"/>
      <c r="G14239" s="5">
        <v>64081</v>
      </c>
    </row>
    <row r="14240" spans="2:7">
      <c r="B14240" s="24">
        <f t="shared" si="891"/>
        <v>58006</v>
      </c>
      <c r="C14240" s="8" t="b">
        <f t="shared" si="889"/>
        <v>0</v>
      </c>
      <c r="D14240" s="21" t="b">
        <f t="shared" si="888"/>
        <v>0</v>
      </c>
      <c r="E14240" s="14">
        <f t="shared" si="890"/>
        <v>58006</v>
      </c>
      <c r="F14240" s="3"/>
      <c r="G14240" s="5">
        <v>64082</v>
      </c>
    </row>
    <row r="14241" spans="2:7">
      <c r="B14241" s="24">
        <f t="shared" si="891"/>
        <v>58007</v>
      </c>
      <c r="C14241" s="8" t="b">
        <f t="shared" si="889"/>
        <v>0</v>
      </c>
      <c r="D14241" s="21" t="b">
        <f t="shared" si="888"/>
        <v>0</v>
      </c>
      <c r="E14241" s="14">
        <f t="shared" si="890"/>
        <v>58007</v>
      </c>
      <c r="F14241" s="3"/>
      <c r="G14241" s="5">
        <v>64083</v>
      </c>
    </row>
    <row r="14242" spans="2:7">
      <c r="B14242" s="24">
        <f t="shared" si="891"/>
        <v>58008</v>
      </c>
      <c r="C14242" s="8" t="b">
        <f t="shared" si="889"/>
        <v>0</v>
      </c>
      <c r="D14242" s="21" t="b">
        <f t="shared" si="888"/>
        <v>0</v>
      </c>
      <c r="E14242" s="14">
        <f t="shared" si="890"/>
        <v>58008</v>
      </c>
      <c r="F14242" s="3"/>
      <c r="G14242" s="5">
        <v>64084</v>
      </c>
    </row>
    <row r="14243" spans="2:7">
      <c r="B14243" s="24">
        <f t="shared" si="891"/>
        <v>58009</v>
      </c>
      <c r="C14243" s="8" t="b">
        <f t="shared" si="889"/>
        <v>1</v>
      </c>
      <c r="D14243" s="21" t="b">
        <f t="shared" si="888"/>
        <v>0</v>
      </c>
      <c r="E14243" s="14" t="b">
        <f t="shared" si="890"/>
        <v>0</v>
      </c>
      <c r="F14243" s="3"/>
      <c r="G14243" s="5">
        <v>64087</v>
      </c>
    </row>
    <row r="14244" spans="2:7">
      <c r="B14244" s="24">
        <f t="shared" si="891"/>
        <v>58010</v>
      </c>
      <c r="C14244" s="8" t="b">
        <f t="shared" si="889"/>
        <v>1</v>
      </c>
      <c r="D14244" s="21" t="b">
        <f t="shared" si="888"/>
        <v>0</v>
      </c>
      <c r="E14244" s="14" t="b">
        <f t="shared" si="890"/>
        <v>0</v>
      </c>
      <c r="F14244" s="3"/>
      <c r="G14244" s="5">
        <v>64088</v>
      </c>
    </row>
    <row r="14245" spans="2:7">
      <c r="B14245" s="24">
        <f t="shared" si="891"/>
        <v>58011</v>
      </c>
      <c r="C14245" s="8" t="b">
        <f t="shared" si="889"/>
        <v>0</v>
      </c>
      <c r="D14245" s="21" t="b">
        <f t="shared" si="888"/>
        <v>0</v>
      </c>
      <c r="E14245" s="14">
        <f t="shared" si="890"/>
        <v>58011</v>
      </c>
      <c r="F14245" s="3"/>
      <c r="G14245" s="5">
        <v>64089</v>
      </c>
    </row>
    <row r="14246" spans="2:7">
      <c r="B14246" s="24">
        <f t="shared" si="891"/>
        <v>58012</v>
      </c>
      <c r="C14246" s="8" t="b">
        <f t="shared" si="889"/>
        <v>0</v>
      </c>
      <c r="D14246" s="21" t="b">
        <f t="shared" si="888"/>
        <v>0</v>
      </c>
      <c r="E14246" s="14">
        <f t="shared" si="890"/>
        <v>58012</v>
      </c>
      <c r="F14246" s="3"/>
      <c r="G14246" s="5">
        <v>64090</v>
      </c>
    </row>
    <row r="14247" spans="2:7">
      <c r="B14247" s="24">
        <f t="shared" si="891"/>
        <v>58013</v>
      </c>
      <c r="C14247" s="8" t="b">
        <f t="shared" si="889"/>
        <v>0</v>
      </c>
      <c r="D14247" s="21" t="b">
        <f t="shared" si="888"/>
        <v>0</v>
      </c>
      <c r="E14247" s="14">
        <f t="shared" si="890"/>
        <v>58013</v>
      </c>
      <c r="F14247" s="3"/>
      <c r="G14247" s="5">
        <v>64091</v>
      </c>
    </row>
    <row r="14248" spans="2:7">
      <c r="B14248" s="24">
        <f t="shared" si="891"/>
        <v>58014</v>
      </c>
      <c r="C14248" s="8" t="b">
        <f t="shared" si="889"/>
        <v>0</v>
      </c>
      <c r="D14248" s="21" t="b">
        <f t="shared" si="888"/>
        <v>0</v>
      </c>
      <c r="E14248" s="14">
        <f t="shared" si="890"/>
        <v>58014</v>
      </c>
      <c r="F14248" s="3"/>
      <c r="G14248" s="5">
        <v>64094</v>
      </c>
    </row>
    <row r="14249" spans="2:7">
      <c r="B14249" s="24">
        <f t="shared" si="891"/>
        <v>58015</v>
      </c>
      <c r="C14249" s="8" t="b">
        <f t="shared" si="889"/>
        <v>0</v>
      </c>
      <c r="D14249" s="21" t="b">
        <f t="shared" si="888"/>
        <v>0</v>
      </c>
      <c r="E14249" s="14">
        <f t="shared" si="890"/>
        <v>58015</v>
      </c>
      <c r="F14249" s="3"/>
      <c r="G14249" s="5">
        <v>64095</v>
      </c>
    </row>
    <row r="14250" spans="2:7">
      <c r="B14250" s="24">
        <f t="shared" si="891"/>
        <v>58016</v>
      </c>
      <c r="C14250" s="8" t="b">
        <f t="shared" si="889"/>
        <v>1</v>
      </c>
      <c r="D14250" s="21" t="b">
        <f t="shared" si="888"/>
        <v>0</v>
      </c>
      <c r="E14250" s="14" t="b">
        <f t="shared" si="890"/>
        <v>0</v>
      </c>
      <c r="F14250" s="3"/>
      <c r="G14250" s="5">
        <v>64096</v>
      </c>
    </row>
    <row r="14251" spans="2:7">
      <c r="B14251" s="24">
        <f t="shared" si="891"/>
        <v>58017</v>
      </c>
      <c r="C14251" s="8" t="b">
        <f t="shared" si="889"/>
        <v>1</v>
      </c>
      <c r="D14251" s="21" t="b">
        <f t="shared" si="888"/>
        <v>0</v>
      </c>
      <c r="E14251" s="14" t="b">
        <f t="shared" si="890"/>
        <v>0</v>
      </c>
      <c r="F14251" s="3"/>
      <c r="G14251" s="5">
        <v>64097</v>
      </c>
    </row>
    <row r="14252" spans="2:7">
      <c r="B14252" s="24">
        <f t="shared" si="891"/>
        <v>58018</v>
      </c>
      <c r="C14252" s="8" t="b">
        <f t="shared" si="889"/>
        <v>0</v>
      </c>
      <c r="D14252" s="21" t="b">
        <f t="shared" si="888"/>
        <v>0</v>
      </c>
      <c r="E14252" s="14">
        <f t="shared" si="890"/>
        <v>58018</v>
      </c>
      <c r="F14252" s="3"/>
      <c r="G14252" s="5">
        <v>64098</v>
      </c>
    </row>
    <row r="14253" spans="2:7">
      <c r="B14253" s="24">
        <f t="shared" si="891"/>
        <v>58019</v>
      </c>
      <c r="C14253" s="8" t="b">
        <f t="shared" si="889"/>
        <v>0</v>
      </c>
      <c r="D14253" s="21" t="b">
        <f t="shared" si="888"/>
        <v>0</v>
      </c>
      <c r="E14253" s="14">
        <f t="shared" si="890"/>
        <v>58019</v>
      </c>
      <c r="F14253" s="3"/>
      <c r="G14253" s="5">
        <v>64101</v>
      </c>
    </row>
    <row r="14254" spans="2:7">
      <c r="B14254" s="24">
        <f t="shared" si="891"/>
        <v>58020</v>
      </c>
      <c r="C14254" s="8" t="b">
        <f t="shared" si="889"/>
        <v>0</v>
      </c>
      <c r="D14254" s="21" t="b">
        <f t="shared" si="888"/>
        <v>0</v>
      </c>
      <c r="E14254" s="14">
        <f t="shared" si="890"/>
        <v>58020</v>
      </c>
      <c r="F14254" s="3"/>
      <c r="G14254" s="5">
        <v>64102</v>
      </c>
    </row>
    <row r="14255" spans="2:7">
      <c r="B14255" s="24">
        <f t="shared" si="891"/>
        <v>58021</v>
      </c>
      <c r="C14255" s="8" t="b">
        <f t="shared" si="889"/>
        <v>0</v>
      </c>
      <c r="D14255" s="21" t="b">
        <f t="shared" si="888"/>
        <v>0</v>
      </c>
      <c r="E14255" s="14">
        <f t="shared" si="890"/>
        <v>58021</v>
      </c>
      <c r="F14255" s="3"/>
      <c r="G14255" s="5">
        <v>64103</v>
      </c>
    </row>
    <row r="14256" spans="2:7">
      <c r="B14256" s="24">
        <f t="shared" si="891"/>
        <v>58022</v>
      </c>
      <c r="C14256" s="8" t="b">
        <f t="shared" si="889"/>
        <v>0</v>
      </c>
      <c r="D14256" s="21" t="b">
        <f t="shared" si="888"/>
        <v>0</v>
      </c>
      <c r="E14256" s="14">
        <f t="shared" si="890"/>
        <v>58022</v>
      </c>
      <c r="F14256" s="3"/>
      <c r="G14256" s="5">
        <v>64104</v>
      </c>
    </row>
    <row r="14257" spans="2:7">
      <c r="B14257" s="24">
        <f t="shared" si="891"/>
        <v>58023</v>
      </c>
      <c r="C14257" s="8" t="b">
        <f t="shared" si="889"/>
        <v>1</v>
      </c>
      <c r="D14257" s="21" t="b">
        <f t="shared" si="888"/>
        <v>0</v>
      </c>
      <c r="E14257" s="14" t="b">
        <f t="shared" si="890"/>
        <v>0</v>
      </c>
      <c r="F14257" s="3"/>
      <c r="G14257" s="5">
        <v>64105</v>
      </c>
    </row>
    <row r="14258" spans="2:7">
      <c r="B14258" s="24">
        <f t="shared" si="891"/>
        <v>58024</v>
      </c>
      <c r="C14258" s="8" t="b">
        <f t="shared" si="889"/>
        <v>1</v>
      </c>
      <c r="D14258" s="21" t="b">
        <f t="shared" si="888"/>
        <v>0</v>
      </c>
      <c r="E14258" s="14" t="b">
        <f t="shared" si="890"/>
        <v>0</v>
      </c>
      <c r="F14258" s="3"/>
      <c r="G14258" s="5">
        <v>64108</v>
      </c>
    </row>
    <row r="14259" spans="2:7">
      <c r="B14259" s="24">
        <f t="shared" si="891"/>
        <v>58025</v>
      </c>
      <c r="C14259" s="8" t="b">
        <f t="shared" si="889"/>
        <v>0</v>
      </c>
      <c r="D14259" s="21" t="b">
        <f t="shared" si="888"/>
        <v>0</v>
      </c>
      <c r="E14259" s="14">
        <f t="shared" si="890"/>
        <v>58025</v>
      </c>
      <c r="F14259" s="3"/>
      <c r="G14259" s="5">
        <v>64109</v>
      </c>
    </row>
    <row r="14260" spans="2:7">
      <c r="B14260" s="24">
        <f t="shared" si="891"/>
        <v>58026</v>
      </c>
      <c r="C14260" s="8" t="b">
        <f t="shared" si="889"/>
        <v>0</v>
      </c>
      <c r="D14260" s="21" t="b">
        <f t="shared" si="888"/>
        <v>0</v>
      </c>
      <c r="E14260" s="14">
        <f t="shared" si="890"/>
        <v>58026</v>
      </c>
      <c r="F14260" s="3"/>
      <c r="G14260" s="5">
        <v>64110</v>
      </c>
    </row>
    <row r="14261" spans="2:7">
      <c r="B14261" s="24">
        <f t="shared" si="891"/>
        <v>58027</v>
      </c>
      <c r="C14261" s="8" t="b">
        <f t="shared" si="889"/>
        <v>0</v>
      </c>
      <c r="D14261" s="21" t="b">
        <f t="shared" si="888"/>
        <v>0</v>
      </c>
      <c r="E14261" s="14">
        <f t="shared" si="890"/>
        <v>58027</v>
      </c>
      <c r="F14261" s="3"/>
      <c r="G14261" s="5">
        <v>64111</v>
      </c>
    </row>
    <row r="14262" spans="2:7">
      <c r="B14262" s="24">
        <f t="shared" si="891"/>
        <v>58028</v>
      </c>
      <c r="C14262" s="8" t="b">
        <f t="shared" si="889"/>
        <v>0</v>
      </c>
      <c r="D14262" s="21" t="b">
        <f t="shared" si="888"/>
        <v>0</v>
      </c>
      <c r="E14262" s="14">
        <f t="shared" si="890"/>
        <v>58028</v>
      </c>
      <c r="F14262" s="3"/>
      <c r="G14262" s="5">
        <v>64112</v>
      </c>
    </row>
    <row r="14263" spans="2:7">
      <c r="B14263" s="24">
        <f t="shared" si="891"/>
        <v>58029</v>
      </c>
      <c r="C14263" s="8" t="b">
        <f t="shared" si="889"/>
        <v>0</v>
      </c>
      <c r="D14263" s="21" t="b">
        <f t="shared" si="888"/>
        <v>0</v>
      </c>
      <c r="E14263" s="14">
        <f t="shared" si="890"/>
        <v>58029</v>
      </c>
      <c r="F14263" s="3"/>
      <c r="G14263" s="5">
        <v>64115</v>
      </c>
    </row>
    <row r="14264" spans="2:7">
      <c r="B14264" s="24">
        <f t="shared" si="891"/>
        <v>58030</v>
      </c>
      <c r="C14264" s="8" t="b">
        <f t="shared" si="889"/>
        <v>1</v>
      </c>
      <c r="D14264" s="21" t="b">
        <f t="shared" si="888"/>
        <v>0</v>
      </c>
      <c r="E14264" s="14" t="b">
        <f t="shared" si="890"/>
        <v>0</v>
      </c>
      <c r="F14264" s="3"/>
      <c r="G14264" s="5">
        <v>64116</v>
      </c>
    </row>
    <row r="14265" spans="2:7">
      <c r="B14265" s="24">
        <f t="shared" si="891"/>
        <v>58031</v>
      </c>
      <c r="C14265" s="8" t="b">
        <f t="shared" si="889"/>
        <v>1</v>
      </c>
      <c r="D14265" s="21" t="b">
        <f t="shared" si="888"/>
        <v>0</v>
      </c>
      <c r="E14265" s="14" t="b">
        <f t="shared" si="890"/>
        <v>0</v>
      </c>
      <c r="F14265" s="3"/>
      <c r="G14265" s="5">
        <v>64117</v>
      </c>
    </row>
    <row r="14266" spans="2:7">
      <c r="B14266" s="24">
        <f t="shared" si="891"/>
        <v>58032</v>
      </c>
      <c r="C14266" s="8" t="b">
        <f t="shared" si="889"/>
        <v>0</v>
      </c>
      <c r="D14266" s="21" t="b">
        <f t="shared" si="888"/>
        <v>0</v>
      </c>
      <c r="E14266" s="14">
        <f t="shared" si="890"/>
        <v>58032</v>
      </c>
      <c r="F14266" s="3"/>
      <c r="G14266" s="5">
        <v>64118</v>
      </c>
    </row>
    <row r="14267" spans="2:7">
      <c r="B14267" s="24">
        <f t="shared" si="891"/>
        <v>58033</v>
      </c>
      <c r="C14267" s="8" t="b">
        <f t="shared" si="889"/>
        <v>0</v>
      </c>
      <c r="D14267" s="21" t="b">
        <f t="shared" si="888"/>
        <v>0</v>
      </c>
      <c r="E14267" s="14">
        <f t="shared" si="890"/>
        <v>58033</v>
      </c>
      <c r="F14267" s="3"/>
      <c r="G14267" s="5">
        <v>64119</v>
      </c>
    </row>
    <row r="14268" spans="2:7">
      <c r="B14268" s="24">
        <f t="shared" si="891"/>
        <v>58034</v>
      </c>
      <c r="C14268" s="8" t="b">
        <f t="shared" si="889"/>
        <v>0</v>
      </c>
      <c r="D14268" s="21" t="b">
        <f t="shared" si="888"/>
        <v>0</v>
      </c>
      <c r="E14268" s="14">
        <f t="shared" si="890"/>
        <v>58034</v>
      </c>
      <c r="F14268" s="3"/>
      <c r="G14268" s="5">
        <v>64122</v>
      </c>
    </row>
    <row r="14269" spans="2:7">
      <c r="B14269" s="24">
        <f t="shared" si="891"/>
        <v>58035</v>
      </c>
      <c r="C14269" s="8" t="b">
        <f t="shared" si="889"/>
        <v>0</v>
      </c>
      <c r="D14269" s="21" t="b">
        <f t="shared" si="888"/>
        <v>0</v>
      </c>
      <c r="E14269" s="14">
        <f t="shared" si="890"/>
        <v>58035</v>
      </c>
      <c r="F14269" s="3"/>
      <c r="G14269" s="5">
        <v>64123</v>
      </c>
    </row>
    <row r="14270" spans="2:7">
      <c r="B14270" s="24">
        <f t="shared" si="891"/>
        <v>58036</v>
      </c>
      <c r="C14270" s="8" t="b">
        <f t="shared" si="889"/>
        <v>0</v>
      </c>
      <c r="D14270" s="21" t="b">
        <f t="shared" si="888"/>
        <v>0</v>
      </c>
      <c r="E14270" s="14">
        <f t="shared" si="890"/>
        <v>58036</v>
      </c>
      <c r="F14270" s="3"/>
      <c r="G14270" s="5">
        <v>64124</v>
      </c>
    </row>
    <row r="14271" spans="2:7">
      <c r="B14271" s="24">
        <f t="shared" si="891"/>
        <v>58037</v>
      </c>
      <c r="C14271" s="8" t="b">
        <f t="shared" si="889"/>
        <v>1</v>
      </c>
      <c r="D14271" s="21" t="b">
        <f t="shared" si="888"/>
        <v>0</v>
      </c>
      <c r="E14271" s="14" t="b">
        <f t="shared" si="890"/>
        <v>0</v>
      </c>
      <c r="F14271" s="3"/>
      <c r="G14271" s="5">
        <v>64125</v>
      </c>
    </row>
    <row r="14272" spans="2:7">
      <c r="B14272" s="24">
        <f t="shared" si="891"/>
        <v>58038</v>
      </c>
      <c r="C14272" s="8" t="b">
        <f t="shared" si="889"/>
        <v>1</v>
      </c>
      <c r="D14272" s="21" t="b">
        <f t="shared" si="888"/>
        <v>0</v>
      </c>
      <c r="E14272" s="14" t="b">
        <f t="shared" si="890"/>
        <v>0</v>
      </c>
      <c r="F14272" s="3"/>
      <c r="G14272" s="5">
        <v>64126</v>
      </c>
    </row>
    <row r="14273" spans="2:7">
      <c r="B14273" s="24">
        <f t="shared" si="891"/>
        <v>58039</v>
      </c>
      <c r="C14273" s="8" t="b">
        <f t="shared" si="889"/>
        <v>0</v>
      </c>
      <c r="D14273" s="21" t="b">
        <f t="shared" si="888"/>
        <v>0</v>
      </c>
      <c r="E14273" s="14">
        <f t="shared" si="890"/>
        <v>58039</v>
      </c>
      <c r="F14273" s="3"/>
      <c r="G14273" s="5">
        <v>64129</v>
      </c>
    </row>
    <row r="14274" spans="2:7">
      <c r="B14274" s="24">
        <f t="shared" si="891"/>
        <v>58040</v>
      </c>
      <c r="C14274" s="8" t="b">
        <f t="shared" si="889"/>
        <v>0</v>
      </c>
      <c r="D14274" s="21" t="b">
        <f t="shared" si="888"/>
        <v>0</v>
      </c>
      <c r="E14274" s="14">
        <f t="shared" si="890"/>
        <v>58040</v>
      </c>
      <c r="F14274" s="3"/>
      <c r="G14274" s="5">
        <v>64130</v>
      </c>
    </row>
    <row r="14275" spans="2:7">
      <c r="B14275" s="24">
        <f t="shared" si="891"/>
        <v>58041</v>
      </c>
      <c r="C14275" s="8" t="b">
        <f t="shared" si="889"/>
        <v>0</v>
      </c>
      <c r="D14275" s="21" t="b">
        <f t="shared" ref="D14275:D14338" si="892">IF(TYPE(VLOOKUP(B14275,Holidays,1,0))&lt;&gt;1,FALSE,TRUE)</f>
        <v>0</v>
      </c>
      <c r="E14275" s="14">
        <f t="shared" si="890"/>
        <v>58041</v>
      </c>
      <c r="F14275" s="3"/>
      <c r="G14275" s="5">
        <v>64131</v>
      </c>
    </row>
    <row r="14276" spans="2:7">
      <c r="B14276" s="24">
        <f t="shared" si="891"/>
        <v>58042</v>
      </c>
      <c r="C14276" s="8" t="b">
        <f t="shared" ref="C14276:C14339" si="893">IF(WEEKDAY(B14276,2)&gt;5,TRUE)</f>
        <v>0</v>
      </c>
      <c r="D14276" s="21" t="b">
        <f t="shared" si="892"/>
        <v>0</v>
      </c>
      <c r="E14276" s="14">
        <f t="shared" ref="E14276:E14339" si="894">IF(OR(C14276,D14276),FALSE,B14276)</f>
        <v>58042</v>
      </c>
      <c r="F14276" s="3"/>
      <c r="G14276" s="5">
        <v>64132</v>
      </c>
    </row>
    <row r="14277" spans="2:7">
      <c r="B14277" s="24">
        <f t="shared" ref="B14277:B14340" si="895">B14276+1</f>
        <v>58043</v>
      </c>
      <c r="C14277" s="8" t="b">
        <f t="shared" si="893"/>
        <v>0</v>
      </c>
      <c r="D14277" s="21" t="b">
        <f t="shared" si="892"/>
        <v>0</v>
      </c>
      <c r="E14277" s="14">
        <f t="shared" si="894"/>
        <v>58043</v>
      </c>
      <c r="F14277" s="3"/>
      <c r="G14277" s="5">
        <v>64133</v>
      </c>
    </row>
    <row r="14278" spans="2:7">
      <c r="B14278" s="24">
        <f t="shared" si="895"/>
        <v>58044</v>
      </c>
      <c r="C14278" s="8" t="b">
        <f t="shared" si="893"/>
        <v>1</v>
      </c>
      <c r="D14278" s="21" t="b">
        <f t="shared" si="892"/>
        <v>0</v>
      </c>
      <c r="E14278" s="14" t="b">
        <f t="shared" si="894"/>
        <v>0</v>
      </c>
      <c r="F14278" s="3"/>
      <c r="G14278" s="5">
        <v>64136</v>
      </c>
    </row>
    <row r="14279" spans="2:7">
      <c r="B14279" s="24">
        <f t="shared" si="895"/>
        <v>58045</v>
      </c>
      <c r="C14279" s="8" t="b">
        <f t="shared" si="893"/>
        <v>1</v>
      </c>
      <c r="D14279" s="21" t="b">
        <f t="shared" si="892"/>
        <v>0</v>
      </c>
      <c r="E14279" s="14" t="b">
        <f t="shared" si="894"/>
        <v>0</v>
      </c>
      <c r="F14279" s="3"/>
      <c r="G14279" s="5">
        <v>64137</v>
      </c>
    </row>
    <row r="14280" spans="2:7">
      <c r="B14280" s="24">
        <f t="shared" si="895"/>
        <v>58046</v>
      </c>
      <c r="C14280" s="8" t="b">
        <f t="shared" si="893"/>
        <v>0</v>
      </c>
      <c r="D14280" s="21" t="b">
        <f t="shared" si="892"/>
        <v>0</v>
      </c>
      <c r="E14280" s="14">
        <f t="shared" si="894"/>
        <v>58046</v>
      </c>
      <c r="F14280" s="3"/>
      <c r="G14280" s="5">
        <v>64138</v>
      </c>
    </row>
    <row r="14281" spans="2:7">
      <c r="B14281" s="24">
        <f t="shared" si="895"/>
        <v>58047</v>
      </c>
      <c r="C14281" s="8" t="b">
        <f t="shared" si="893"/>
        <v>0</v>
      </c>
      <c r="D14281" s="21" t="b">
        <f t="shared" si="892"/>
        <v>0</v>
      </c>
      <c r="E14281" s="14">
        <f t="shared" si="894"/>
        <v>58047</v>
      </c>
      <c r="F14281" s="3"/>
      <c r="G14281" s="5">
        <v>64139</v>
      </c>
    </row>
    <row r="14282" spans="2:7">
      <c r="B14282" s="24">
        <f t="shared" si="895"/>
        <v>58048</v>
      </c>
      <c r="C14282" s="8" t="b">
        <f t="shared" si="893"/>
        <v>0</v>
      </c>
      <c r="D14282" s="21" t="b">
        <f t="shared" si="892"/>
        <v>0</v>
      </c>
      <c r="E14282" s="14">
        <f t="shared" si="894"/>
        <v>58048</v>
      </c>
      <c r="F14282" s="3"/>
      <c r="G14282" s="5">
        <v>64140</v>
      </c>
    </row>
    <row r="14283" spans="2:7">
      <c r="B14283" s="24">
        <f t="shared" si="895"/>
        <v>58049</v>
      </c>
      <c r="C14283" s="8" t="b">
        <f t="shared" si="893"/>
        <v>0</v>
      </c>
      <c r="D14283" s="21" t="b">
        <f t="shared" si="892"/>
        <v>0</v>
      </c>
      <c r="E14283" s="14">
        <f t="shared" si="894"/>
        <v>58049</v>
      </c>
      <c r="F14283" s="3"/>
      <c r="G14283" s="5">
        <v>64143</v>
      </c>
    </row>
    <row r="14284" spans="2:7">
      <c r="B14284" s="24">
        <f t="shared" si="895"/>
        <v>58050</v>
      </c>
      <c r="C14284" s="8" t="b">
        <f t="shared" si="893"/>
        <v>0</v>
      </c>
      <c r="D14284" s="21" t="b">
        <f t="shared" si="892"/>
        <v>0</v>
      </c>
      <c r="E14284" s="14">
        <f t="shared" si="894"/>
        <v>58050</v>
      </c>
      <c r="F14284" s="3"/>
      <c r="G14284" s="5">
        <v>64144</v>
      </c>
    </row>
    <row r="14285" spans="2:7">
      <c r="B14285" s="24">
        <f t="shared" si="895"/>
        <v>58051</v>
      </c>
      <c r="C14285" s="8" t="b">
        <f t="shared" si="893"/>
        <v>1</v>
      </c>
      <c r="D14285" s="21" t="b">
        <f t="shared" si="892"/>
        <v>0</v>
      </c>
      <c r="E14285" s="14" t="b">
        <f t="shared" si="894"/>
        <v>0</v>
      </c>
      <c r="F14285" s="3"/>
      <c r="G14285" s="5">
        <v>64145</v>
      </c>
    </row>
    <row r="14286" spans="2:7">
      <c r="B14286" s="24">
        <f t="shared" si="895"/>
        <v>58052</v>
      </c>
      <c r="C14286" s="8" t="b">
        <f t="shared" si="893"/>
        <v>1</v>
      </c>
      <c r="D14286" s="21" t="b">
        <f t="shared" si="892"/>
        <v>0</v>
      </c>
      <c r="E14286" s="14" t="b">
        <f t="shared" si="894"/>
        <v>0</v>
      </c>
      <c r="F14286" s="3"/>
      <c r="G14286" s="5">
        <v>64146</v>
      </c>
    </row>
    <row r="14287" spans="2:7">
      <c r="B14287" s="24">
        <f t="shared" si="895"/>
        <v>58053</v>
      </c>
      <c r="C14287" s="8" t="b">
        <f t="shared" si="893"/>
        <v>0</v>
      </c>
      <c r="D14287" s="21" t="b">
        <f t="shared" si="892"/>
        <v>0</v>
      </c>
      <c r="E14287" s="14">
        <f t="shared" si="894"/>
        <v>58053</v>
      </c>
      <c r="F14287" s="3"/>
      <c r="G14287" s="5">
        <v>64147</v>
      </c>
    </row>
    <row r="14288" spans="2:7">
      <c r="B14288" s="24">
        <f t="shared" si="895"/>
        <v>58054</v>
      </c>
      <c r="C14288" s="8" t="b">
        <f t="shared" si="893"/>
        <v>0</v>
      </c>
      <c r="D14288" s="21" t="b">
        <f t="shared" si="892"/>
        <v>0</v>
      </c>
      <c r="E14288" s="14">
        <f t="shared" si="894"/>
        <v>58054</v>
      </c>
      <c r="F14288" s="3"/>
      <c r="G14288" s="5">
        <v>64150</v>
      </c>
    </row>
    <row r="14289" spans="2:7">
      <c r="B14289" s="24">
        <f t="shared" si="895"/>
        <v>58055</v>
      </c>
      <c r="C14289" s="8" t="b">
        <f t="shared" si="893"/>
        <v>0</v>
      </c>
      <c r="D14289" s="21" t="b">
        <f t="shared" si="892"/>
        <v>0</v>
      </c>
      <c r="E14289" s="14">
        <f t="shared" si="894"/>
        <v>58055</v>
      </c>
      <c r="F14289" s="3"/>
      <c r="G14289" s="5">
        <v>64151</v>
      </c>
    </row>
    <row r="14290" spans="2:7">
      <c r="B14290" s="24">
        <f t="shared" si="895"/>
        <v>58056</v>
      </c>
      <c r="C14290" s="8" t="b">
        <f t="shared" si="893"/>
        <v>0</v>
      </c>
      <c r="D14290" s="21" t="b">
        <f t="shared" si="892"/>
        <v>0</v>
      </c>
      <c r="E14290" s="14">
        <f t="shared" si="894"/>
        <v>58056</v>
      </c>
      <c r="F14290" s="3"/>
      <c r="G14290" s="5">
        <v>64152</v>
      </c>
    </row>
    <row r="14291" spans="2:7">
      <c r="B14291" s="24">
        <f t="shared" si="895"/>
        <v>58057</v>
      </c>
      <c r="C14291" s="8" t="b">
        <f t="shared" si="893"/>
        <v>0</v>
      </c>
      <c r="D14291" s="21" t="b">
        <f t="shared" si="892"/>
        <v>0</v>
      </c>
      <c r="E14291" s="14">
        <f t="shared" si="894"/>
        <v>58057</v>
      </c>
      <c r="F14291" s="3"/>
      <c r="G14291" s="5">
        <v>64153</v>
      </c>
    </row>
    <row r="14292" spans="2:7">
      <c r="B14292" s="24">
        <f t="shared" si="895"/>
        <v>58058</v>
      </c>
      <c r="C14292" s="8" t="b">
        <f t="shared" si="893"/>
        <v>1</v>
      </c>
      <c r="D14292" s="21" t="b">
        <f t="shared" si="892"/>
        <v>0</v>
      </c>
      <c r="E14292" s="14" t="b">
        <f t="shared" si="894"/>
        <v>0</v>
      </c>
      <c r="F14292" s="3"/>
      <c r="G14292" s="5">
        <v>64154</v>
      </c>
    </row>
    <row r="14293" spans="2:7">
      <c r="B14293" s="24">
        <f t="shared" si="895"/>
        <v>58059</v>
      </c>
      <c r="C14293" s="8" t="b">
        <f t="shared" si="893"/>
        <v>1</v>
      </c>
      <c r="D14293" s="21" t="b">
        <f t="shared" si="892"/>
        <v>0</v>
      </c>
      <c r="E14293" s="14" t="b">
        <f t="shared" si="894"/>
        <v>0</v>
      </c>
      <c r="F14293" s="3"/>
      <c r="G14293" s="5">
        <v>64157</v>
      </c>
    </row>
    <row r="14294" spans="2:7">
      <c r="B14294" s="24">
        <f t="shared" si="895"/>
        <v>58060</v>
      </c>
      <c r="C14294" s="8" t="b">
        <f t="shared" si="893"/>
        <v>0</v>
      </c>
      <c r="D14294" s="21" t="b">
        <f t="shared" si="892"/>
        <v>0</v>
      </c>
      <c r="E14294" s="14">
        <f t="shared" si="894"/>
        <v>58060</v>
      </c>
      <c r="F14294" s="3"/>
      <c r="G14294" s="5">
        <v>64158</v>
      </c>
    </row>
    <row r="14295" spans="2:7">
      <c r="B14295" s="24">
        <f t="shared" si="895"/>
        <v>58061</v>
      </c>
      <c r="C14295" s="8" t="b">
        <f t="shared" si="893"/>
        <v>0</v>
      </c>
      <c r="D14295" s="21" t="b">
        <f t="shared" si="892"/>
        <v>0</v>
      </c>
      <c r="E14295" s="14">
        <f t="shared" si="894"/>
        <v>58061</v>
      </c>
      <c r="F14295" s="3"/>
      <c r="G14295" s="5">
        <v>64159</v>
      </c>
    </row>
    <row r="14296" spans="2:7">
      <c r="B14296" s="24">
        <f t="shared" si="895"/>
        <v>58062</v>
      </c>
      <c r="C14296" s="8" t="b">
        <f t="shared" si="893"/>
        <v>0</v>
      </c>
      <c r="D14296" s="21" t="b">
        <f t="shared" si="892"/>
        <v>0</v>
      </c>
      <c r="E14296" s="14">
        <f t="shared" si="894"/>
        <v>58062</v>
      </c>
      <c r="F14296" s="3"/>
      <c r="G14296" s="5">
        <v>64160</v>
      </c>
    </row>
    <row r="14297" spans="2:7">
      <c r="B14297" s="24">
        <f t="shared" si="895"/>
        <v>58063</v>
      </c>
      <c r="C14297" s="8" t="b">
        <f t="shared" si="893"/>
        <v>0</v>
      </c>
      <c r="D14297" s="21" t="b">
        <f t="shared" si="892"/>
        <v>0</v>
      </c>
      <c r="E14297" s="14">
        <f t="shared" si="894"/>
        <v>58063</v>
      </c>
      <c r="F14297" s="3"/>
      <c r="G14297" s="5">
        <v>64161</v>
      </c>
    </row>
    <row r="14298" spans="2:7">
      <c r="B14298" s="24">
        <f t="shared" si="895"/>
        <v>58064</v>
      </c>
      <c r="C14298" s="8" t="b">
        <f t="shared" si="893"/>
        <v>0</v>
      </c>
      <c r="D14298" s="21" t="b">
        <f t="shared" si="892"/>
        <v>0</v>
      </c>
      <c r="E14298" s="14">
        <f t="shared" si="894"/>
        <v>58064</v>
      </c>
      <c r="F14298" s="3"/>
      <c r="G14298" s="5">
        <v>64164</v>
      </c>
    </row>
    <row r="14299" spans="2:7">
      <c r="B14299" s="24">
        <f t="shared" si="895"/>
        <v>58065</v>
      </c>
      <c r="C14299" s="8" t="b">
        <f t="shared" si="893"/>
        <v>1</v>
      </c>
      <c r="D14299" s="21" t="b">
        <f t="shared" si="892"/>
        <v>0</v>
      </c>
      <c r="E14299" s="14" t="b">
        <f t="shared" si="894"/>
        <v>0</v>
      </c>
      <c r="F14299" s="3"/>
      <c r="G14299" s="5">
        <v>64165</v>
      </c>
    </row>
    <row r="14300" spans="2:7">
      <c r="B14300" s="24">
        <f t="shared" si="895"/>
        <v>58066</v>
      </c>
      <c r="C14300" s="8" t="b">
        <f t="shared" si="893"/>
        <v>1</v>
      </c>
      <c r="D14300" s="21" t="b">
        <f t="shared" si="892"/>
        <v>0</v>
      </c>
      <c r="E14300" s="14" t="b">
        <f t="shared" si="894"/>
        <v>0</v>
      </c>
      <c r="F14300" s="3"/>
      <c r="G14300" s="5">
        <v>64166</v>
      </c>
    </row>
    <row r="14301" spans="2:7">
      <c r="B14301" s="24">
        <f t="shared" si="895"/>
        <v>58067</v>
      </c>
      <c r="C14301" s="8" t="b">
        <f t="shared" si="893"/>
        <v>0</v>
      </c>
      <c r="D14301" s="21" t="b">
        <f t="shared" si="892"/>
        <v>0</v>
      </c>
      <c r="E14301" s="14">
        <f t="shared" si="894"/>
        <v>58067</v>
      </c>
      <c r="F14301" s="3"/>
      <c r="G14301" s="5">
        <v>64167</v>
      </c>
    </row>
    <row r="14302" spans="2:7">
      <c r="B14302" s="24">
        <f t="shared" si="895"/>
        <v>58068</v>
      </c>
      <c r="C14302" s="8" t="b">
        <f t="shared" si="893"/>
        <v>0</v>
      </c>
      <c r="D14302" s="21" t="b">
        <f t="shared" si="892"/>
        <v>0</v>
      </c>
      <c r="E14302" s="14">
        <f t="shared" si="894"/>
        <v>58068</v>
      </c>
      <c r="F14302" s="3"/>
      <c r="G14302" s="5">
        <v>64168</v>
      </c>
    </row>
    <row r="14303" spans="2:7">
      <c r="B14303" s="24">
        <f t="shared" si="895"/>
        <v>58069</v>
      </c>
      <c r="C14303" s="8" t="b">
        <f t="shared" si="893"/>
        <v>0</v>
      </c>
      <c r="D14303" s="21" t="b">
        <f t="shared" si="892"/>
        <v>1</v>
      </c>
      <c r="E14303" s="14" t="b">
        <f t="shared" si="894"/>
        <v>0</v>
      </c>
      <c r="F14303" s="3"/>
      <c r="G14303" s="5">
        <v>64171</v>
      </c>
    </row>
    <row r="14304" spans="2:7">
      <c r="B14304" s="24">
        <f t="shared" si="895"/>
        <v>58070</v>
      </c>
      <c r="C14304" s="8" t="b">
        <f t="shared" si="893"/>
        <v>0</v>
      </c>
      <c r="D14304" s="21" t="b">
        <f t="shared" si="892"/>
        <v>1</v>
      </c>
      <c r="E14304" s="14" t="b">
        <f t="shared" si="894"/>
        <v>0</v>
      </c>
      <c r="F14304" s="3"/>
      <c r="G14304" s="5">
        <v>64172</v>
      </c>
    </row>
    <row r="14305" spans="2:7">
      <c r="B14305" s="24">
        <f t="shared" si="895"/>
        <v>58071</v>
      </c>
      <c r="C14305" s="8" t="b">
        <f t="shared" si="893"/>
        <v>0</v>
      </c>
      <c r="D14305" s="21" t="b">
        <f t="shared" si="892"/>
        <v>0</v>
      </c>
      <c r="E14305" s="14">
        <f t="shared" si="894"/>
        <v>58071</v>
      </c>
      <c r="F14305" s="3"/>
      <c r="G14305" s="5">
        <v>64173</v>
      </c>
    </row>
    <row r="14306" spans="2:7">
      <c r="B14306" s="24">
        <f t="shared" si="895"/>
        <v>58072</v>
      </c>
      <c r="C14306" s="8" t="b">
        <f t="shared" si="893"/>
        <v>1</v>
      </c>
      <c r="D14306" s="21" t="b">
        <f t="shared" si="892"/>
        <v>0</v>
      </c>
      <c r="E14306" s="14" t="b">
        <f t="shared" si="894"/>
        <v>0</v>
      </c>
      <c r="F14306" s="3"/>
      <c r="G14306" s="5">
        <v>64174</v>
      </c>
    </row>
    <row r="14307" spans="2:7">
      <c r="B14307" s="24">
        <f t="shared" si="895"/>
        <v>58073</v>
      </c>
      <c r="C14307" s="8" t="b">
        <f t="shared" si="893"/>
        <v>1</v>
      </c>
      <c r="D14307" s="21" t="b">
        <f t="shared" si="892"/>
        <v>0</v>
      </c>
      <c r="E14307" s="14" t="b">
        <f t="shared" si="894"/>
        <v>0</v>
      </c>
      <c r="F14307" s="3"/>
      <c r="G14307" s="5">
        <v>64175</v>
      </c>
    </row>
    <row r="14308" spans="2:7">
      <c r="B14308" s="24">
        <f t="shared" si="895"/>
        <v>58074</v>
      </c>
      <c r="C14308" s="8" t="b">
        <f t="shared" si="893"/>
        <v>0</v>
      </c>
      <c r="D14308" s="21" t="b">
        <f t="shared" si="892"/>
        <v>0</v>
      </c>
      <c r="E14308" s="14">
        <f t="shared" si="894"/>
        <v>58074</v>
      </c>
      <c r="F14308" s="3"/>
      <c r="G14308" s="5">
        <v>64178</v>
      </c>
    </row>
    <row r="14309" spans="2:7">
      <c r="B14309" s="24">
        <f t="shared" si="895"/>
        <v>58075</v>
      </c>
      <c r="C14309" s="8" t="b">
        <f t="shared" si="893"/>
        <v>0</v>
      </c>
      <c r="D14309" s="21" t="b">
        <f t="shared" si="892"/>
        <v>0</v>
      </c>
      <c r="E14309" s="14">
        <f t="shared" si="894"/>
        <v>58075</v>
      </c>
      <c r="F14309" s="3"/>
      <c r="G14309" s="5">
        <v>64179</v>
      </c>
    </row>
    <row r="14310" spans="2:7">
      <c r="B14310" s="24">
        <f t="shared" si="895"/>
        <v>58076</v>
      </c>
      <c r="C14310" s="8" t="b">
        <f t="shared" si="893"/>
        <v>0</v>
      </c>
      <c r="D14310" s="21" t="b">
        <f t="shared" si="892"/>
        <v>1</v>
      </c>
      <c r="E14310" s="14" t="b">
        <f t="shared" si="894"/>
        <v>0</v>
      </c>
      <c r="F14310" s="3"/>
      <c r="G14310" s="5">
        <v>64180</v>
      </c>
    </row>
    <row r="14311" spans="2:7">
      <c r="B14311" s="24">
        <f t="shared" si="895"/>
        <v>58077</v>
      </c>
      <c r="C14311" s="8" t="b">
        <f t="shared" si="893"/>
        <v>0</v>
      </c>
      <c r="D14311" s="21" t="b">
        <f t="shared" si="892"/>
        <v>0</v>
      </c>
      <c r="E14311" s="14">
        <f t="shared" si="894"/>
        <v>58077</v>
      </c>
      <c r="F14311" s="3"/>
      <c r="G14311" s="5">
        <v>64181</v>
      </c>
    </row>
    <row r="14312" spans="2:7">
      <c r="B14312" s="24">
        <f t="shared" si="895"/>
        <v>58078</v>
      </c>
      <c r="C14312" s="8" t="b">
        <f t="shared" si="893"/>
        <v>0</v>
      </c>
      <c r="D14312" s="21" t="b">
        <f t="shared" si="892"/>
        <v>0</v>
      </c>
      <c r="E14312" s="14">
        <f t="shared" si="894"/>
        <v>58078</v>
      </c>
      <c r="F14312" s="3"/>
      <c r="G14312" s="5">
        <v>64182</v>
      </c>
    </row>
    <row r="14313" spans="2:7">
      <c r="B14313" s="24">
        <f t="shared" si="895"/>
        <v>58079</v>
      </c>
      <c r="C14313" s="8" t="b">
        <f t="shared" si="893"/>
        <v>1</v>
      </c>
      <c r="D14313" s="21" t="b">
        <f t="shared" si="892"/>
        <v>0</v>
      </c>
      <c r="E14313" s="14" t="b">
        <f t="shared" si="894"/>
        <v>0</v>
      </c>
      <c r="F14313" s="3"/>
      <c r="G14313" s="5">
        <v>64185</v>
      </c>
    </row>
    <row r="14314" spans="2:7">
      <c r="B14314" s="24">
        <f t="shared" si="895"/>
        <v>58080</v>
      </c>
      <c r="C14314" s="8" t="b">
        <f t="shared" si="893"/>
        <v>1</v>
      </c>
      <c r="D14314" s="21" t="b">
        <f t="shared" si="892"/>
        <v>0</v>
      </c>
      <c r="E14314" s="14" t="b">
        <f t="shared" si="894"/>
        <v>0</v>
      </c>
      <c r="F14314" s="3"/>
      <c r="G14314" s="5">
        <v>64186</v>
      </c>
    </row>
    <row r="14315" spans="2:7">
      <c r="B14315" s="24">
        <f t="shared" si="895"/>
        <v>58081</v>
      </c>
      <c r="C14315" s="8" t="b">
        <f t="shared" si="893"/>
        <v>0</v>
      </c>
      <c r="D14315" s="21" t="b">
        <f t="shared" si="892"/>
        <v>0</v>
      </c>
      <c r="E14315" s="14">
        <f t="shared" si="894"/>
        <v>58081</v>
      </c>
      <c r="F14315" s="3"/>
      <c r="G14315" s="5">
        <v>64187</v>
      </c>
    </row>
    <row r="14316" spans="2:7">
      <c r="B14316" s="24">
        <f t="shared" si="895"/>
        <v>58082</v>
      </c>
      <c r="C14316" s="8" t="b">
        <f t="shared" si="893"/>
        <v>0</v>
      </c>
      <c r="D14316" s="21" t="b">
        <f t="shared" si="892"/>
        <v>0</v>
      </c>
      <c r="E14316" s="14">
        <f t="shared" si="894"/>
        <v>58082</v>
      </c>
      <c r="F14316" s="3"/>
      <c r="G14316" s="5">
        <v>64188</v>
      </c>
    </row>
    <row r="14317" spans="2:7">
      <c r="B14317" s="24">
        <f t="shared" si="895"/>
        <v>58083</v>
      </c>
      <c r="C14317" s="8" t="b">
        <f t="shared" si="893"/>
        <v>0</v>
      </c>
      <c r="D14317" s="21" t="b">
        <f t="shared" si="892"/>
        <v>0</v>
      </c>
      <c r="E14317" s="14">
        <f t="shared" si="894"/>
        <v>58083</v>
      </c>
      <c r="F14317" s="3"/>
      <c r="G14317" s="5">
        <v>64189</v>
      </c>
    </row>
    <row r="14318" spans="2:7">
      <c r="B14318" s="24">
        <f t="shared" si="895"/>
        <v>58084</v>
      </c>
      <c r="C14318" s="8" t="b">
        <f t="shared" si="893"/>
        <v>0</v>
      </c>
      <c r="D14318" s="21" t="b">
        <f t="shared" si="892"/>
        <v>0</v>
      </c>
      <c r="E14318" s="14">
        <f t="shared" si="894"/>
        <v>58084</v>
      </c>
      <c r="F14318" s="3"/>
      <c r="G14318" s="5">
        <v>64192</v>
      </c>
    </row>
    <row r="14319" spans="2:7">
      <c r="B14319" s="24">
        <f t="shared" si="895"/>
        <v>58085</v>
      </c>
      <c r="C14319" s="8" t="b">
        <f t="shared" si="893"/>
        <v>0</v>
      </c>
      <c r="D14319" s="21" t="b">
        <f t="shared" si="892"/>
        <v>0</v>
      </c>
      <c r="E14319" s="14">
        <f t="shared" si="894"/>
        <v>58085</v>
      </c>
      <c r="F14319" s="3"/>
      <c r="G14319" s="5">
        <v>64193</v>
      </c>
    </row>
    <row r="14320" spans="2:7">
      <c r="B14320" s="24">
        <f t="shared" si="895"/>
        <v>58086</v>
      </c>
      <c r="C14320" s="8" t="b">
        <f t="shared" si="893"/>
        <v>1</v>
      </c>
      <c r="D14320" s="21" t="b">
        <f t="shared" si="892"/>
        <v>0</v>
      </c>
      <c r="E14320" s="14" t="b">
        <f t="shared" si="894"/>
        <v>0</v>
      </c>
      <c r="F14320" s="3"/>
      <c r="G14320" s="5">
        <v>64194</v>
      </c>
    </row>
    <row r="14321" spans="2:7">
      <c r="B14321" s="24">
        <f t="shared" si="895"/>
        <v>58087</v>
      </c>
      <c r="C14321" s="8" t="b">
        <f t="shared" si="893"/>
        <v>1</v>
      </c>
      <c r="D14321" s="21" t="b">
        <f t="shared" si="892"/>
        <v>0</v>
      </c>
      <c r="E14321" s="14" t="b">
        <f t="shared" si="894"/>
        <v>0</v>
      </c>
      <c r="F14321" s="3"/>
      <c r="G14321" s="5">
        <v>64195</v>
      </c>
    </row>
    <row r="14322" spans="2:7">
      <c r="B14322" s="24">
        <f t="shared" si="895"/>
        <v>58088</v>
      </c>
      <c r="C14322" s="8" t="b">
        <f t="shared" si="893"/>
        <v>0</v>
      </c>
      <c r="D14322" s="21" t="b">
        <f t="shared" si="892"/>
        <v>0</v>
      </c>
      <c r="E14322" s="14">
        <f t="shared" si="894"/>
        <v>58088</v>
      </c>
      <c r="F14322" s="3"/>
      <c r="G14322" s="5">
        <v>64196</v>
      </c>
    </row>
    <row r="14323" spans="2:7">
      <c r="B14323" s="24">
        <f t="shared" si="895"/>
        <v>58089</v>
      </c>
      <c r="C14323" s="8" t="b">
        <f t="shared" si="893"/>
        <v>0</v>
      </c>
      <c r="D14323" s="21" t="b">
        <f t="shared" si="892"/>
        <v>0</v>
      </c>
      <c r="E14323" s="14">
        <f t="shared" si="894"/>
        <v>58089</v>
      </c>
      <c r="F14323" s="3"/>
      <c r="G14323" s="5">
        <v>64199</v>
      </c>
    </row>
    <row r="14324" spans="2:7">
      <c r="B14324" s="24">
        <f t="shared" si="895"/>
        <v>58090</v>
      </c>
      <c r="C14324" s="8" t="b">
        <f t="shared" si="893"/>
        <v>0</v>
      </c>
      <c r="D14324" s="21" t="b">
        <f t="shared" si="892"/>
        <v>0</v>
      </c>
      <c r="E14324" s="14">
        <f t="shared" si="894"/>
        <v>58090</v>
      </c>
      <c r="F14324" s="3"/>
      <c r="G14324" s="5">
        <v>64200</v>
      </c>
    </row>
    <row r="14325" spans="2:7">
      <c r="B14325" s="24">
        <f t="shared" si="895"/>
        <v>58091</v>
      </c>
      <c r="C14325" s="8" t="b">
        <f t="shared" si="893"/>
        <v>0</v>
      </c>
      <c r="D14325" s="21" t="b">
        <f t="shared" si="892"/>
        <v>0</v>
      </c>
      <c r="E14325" s="14">
        <f t="shared" si="894"/>
        <v>58091</v>
      </c>
      <c r="F14325" s="3"/>
      <c r="G14325" s="5">
        <v>64201</v>
      </c>
    </row>
    <row r="14326" spans="2:7">
      <c r="B14326" s="24">
        <f t="shared" si="895"/>
        <v>58092</v>
      </c>
      <c r="C14326" s="8" t="b">
        <f t="shared" si="893"/>
        <v>0</v>
      </c>
      <c r="D14326" s="21" t="b">
        <f t="shared" si="892"/>
        <v>0</v>
      </c>
      <c r="E14326" s="14">
        <f t="shared" si="894"/>
        <v>58092</v>
      </c>
      <c r="F14326" s="3"/>
      <c r="G14326" s="5">
        <v>64202</v>
      </c>
    </row>
    <row r="14327" spans="2:7">
      <c r="B14327" s="24">
        <f t="shared" si="895"/>
        <v>58093</v>
      </c>
      <c r="C14327" s="8" t="b">
        <f t="shared" si="893"/>
        <v>1</v>
      </c>
      <c r="D14327" s="21" t="b">
        <f t="shared" si="892"/>
        <v>0</v>
      </c>
      <c r="E14327" s="14" t="b">
        <f t="shared" si="894"/>
        <v>0</v>
      </c>
      <c r="F14327" s="3"/>
      <c r="G14327" s="5">
        <v>64203</v>
      </c>
    </row>
    <row r="14328" spans="2:7">
      <c r="B14328" s="24">
        <f t="shared" si="895"/>
        <v>58094</v>
      </c>
      <c r="C14328" s="8" t="b">
        <f t="shared" si="893"/>
        <v>1</v>
      </c>
      <c r="D14328" s="21" t="b">
        <f t="shared" si="892"/>
        <v>0</v>
      </c>
      <c r="E14328" s="14" t="b">
        <f t="shared" si="894"/>
        <v>0</v>
      </c>
      <c r="F14328" s="3"/>
      <c r="G14328" s="5">
        <v>64206</v>
      </c>
    </row>
    <row r="14329" spans="2:7">
      <c r="B14329" s="24">
        <f t="shared" si="895"/>
        <v>58095</v>
      </c>
      <c r="C14329" s="8" t="b">
        <f t="shared" si="893"/>
        <v>0</v>
      </c>
      <c r="D14329" s="21" t="b">
        <f t="shared" si="892"/>
        <v>0</v>
      </c>
      <c r="E14329" s="14">
        <f t="shared" si="894"/>
        <v>58095</v>
      </c>
      <c r="F14329" s="3"/>
      <c r="G14329" s="5">
        <v>64207</v>
      </c>
    </row>
    <row r="14330" spans="2:7">
      <c r="B14330" s="24">
        <f t="shared" si="895"/>
        <v>58096</v>
      </c>
      <c r="C14330" s="8" t="b">
        <f t="shared" si="893"/>
        <v>0</v>
      </c>
      <c r="D14330" s="21" t="b">
        <f t="shared" si="892"/>
        <v>0</v>
      </c>
      <c r="E14330" s="14">
        <f t="shared" si="894"/>
        <v>58096</v>
      </c>
      <c r="F14330" s="3"/>
      <c r="G14330" s="5">
        <v>64208</v>
      </c>
    </row>
    <row r="14331" spans="2:7">
      <c r="B14331" s="24">
        <f t="shared" si="895"/>
        <v>58097</v>
      </c>
      <c r="C14331" s="8" t="b">
        <f t="shared" si="893"/>
        <v>0</v>
      </c>
      <c r="D14331" s="21" t="b">
        <f t="shared" si="892"/>
        <v>0</v>
      </c>
      <c r="E14331" s="14">
        <f t="shared" si="894"/>
        <v>58097</v>
      </c>
      <c r="F14331" s="3"/>
      <c r="G14331" s="5">
        <v>64209</v>
      </c>
    </row>
    <row r="14332" spans="2:7">
      <c r="B14332" s="24">
        <f t="shared" si="895"/>
        <v>58098</v>
      </c>
      <c r="C14332" s="8" t="b">
        <f t="shared" si="893"/>
        <v>0</v>
      </c>
      <c r="D14332" s="21" t="b">
        <f t="shared" si="892"/>
        <v>0</v>
      </c>
      <c r="E14332" s="14">
        <f t="shared" si="894"/>
        <v>58098</v>
      </c>
      <c r="F14332" s="3"/>
      <c r="G14332" s="5">
        <v>64210</v>
      </c>
    </row>
    <row r="14333" spans="2:7">
      <c r="B14333" s="24">
        <f t="shared" si="895"/>
        <v>58099</v>
      </c>
      <c r="C14333" s="8" t="b">
        <f t="shared" si="893"/>
        <v>0</v>
      </c>
      <c r="D14333" s="21" t="b">
        <f t="shared" si="892"/>
        <v>0</v>
      </c>
      <c r="E14333" s="14">
        <f t="shared" si="894"/>
        <v>58099</v>
      </c>
      <c r="F14333" s="3"/>
      <c r="G14333" s="5">
        <v>64213</v>
      </c>
    </row>
    <row r="14334" spans="2:7">
      <c r="B14334" s="24">
        <f t="shared" si="895"/>
        <v>58100</v>
      </c>
      <c r="C14334" s="8" t="b">
        <f t="shared" si="893"/>
        <v>1</v>
      </c>
      <c r="D14334" s="21" t="b">
        <f t="shared" si="892"/>
        <v>0</v>
      </c>
      <c r="E14334" s="14" t="b">
        <f t="shared" si="894"/>
        <v>0</v>
      </c>
      <c r="F14334" s="3"/>
      <c r="G14334" s="5">
        <v>64214</v>
      </c>
    </row>
    <row r="14335" spans="2:7">
      <c r="B14335" s="24">
        <f t="shared" si="895"/>
        <v>58101</v>
      </c>
      <c r="C14335" s="8" t="b">
        <f t="shared" si="893"/>
        <v>1</v>
      </c>
      <c r="D14335" s="21" t="b">
        <f t="shared" si="892"/>
        <v>0</v>
      </c>
      <c r="E14335" s="14" t="b">
        <f t="shared" si="894"/>
        <v>0</v>
      </c>
      <c r="F14335" s="3"/>
      <c r="G14335" s="5">
        <v>64215</v>
      </c>
    </row>
    <row r="14336" spans="2:7">
      <c r="B14336" s="24">
        <f t="shared" si="895"/>
        <v>58102</v>
      </c>
      <c r="C14336" s="8" t="b">
        <f t="shared" si="893"/>
        <v>0</v>
      </c>
      <c r="D14336" s="21" t="b">
        <f t="shared" si="892"/>
        <v>0</v>
      </c>
      <c r="E14336" s="14">
        <f t="shared" si="894"/>
        <v>58102</v>
      </c>
      <c r="F14336" s="3"/>
      <c r="G14336" s="5">
        <v>64216</v>
      </c>
    </row>
    <row r="14337" spans="2:7">
      <c r="B14337" s="24">
        <f t="shared" si="895"/>
        <v>58103</v>
      </c>
      <c r="C14337" s="8" t="b">
        <f t="shared" si="893"/>
        <v>0</v>
      </c>
      <c r="D14337" s="21" t="b">
        <f t="shared" si="892"/>
        <v>0</v>
      </c>
      <c r="E14337" s="14">
        <f t="shared" si="894"/>
        <v>58103</v>
      </c>
      <c r="F14337" s="3"/>
      <c r="G14337" s="5">
        <v>64217</v>
      </c>
    </row>
    <row r="14338" spans="2:7">
      <c r="B14338" s="24">
        <f t="shared" si="895"/>
        <v>58104</v>
      </c>
      <c r="C14338" s="8" t="b">
        <f t="shared" si="893"/>
        <v>0</v>
      </c>
      <c r="D14338" s="21" t="b">
        <f t="shared" si="892"/>
        <v>0</v>
      </c>
      <c r="E14338" s="14">
        <f t="shared" si="894"/>
        <v>58104</v>
      </c>
      <c r="F14338" s="3"/>
      <c r="G14338" s="5">
        <v>64220</v>
      </c>
    </row>
    <row r="14339" spans="2:7">
      <c r="B14339" s="24">
        <f t="shared" si="895"/>
        <v>58105</v>
      </c>
      <c r="C14339" s="8" t="b">
        <f t="shared" si="893"/>
        <v>0</v>
      </c>
      <c r="D14339" s="21" t="b">
        <f t="shared" ref="D14339:D14402" si="896">IF(TYPE(VLOOKUP(B14339,Holidays,1,0))&lt;&gt;1,FALSE,TRUE)</f>
        <v>0</v>
      </c>
      <c r="E14339" s="14">
        <f t="shared" si="894"/>
        <v>58105</v>
      </c>
      <c r="F14339" s="3"/>
      <c r="G14339" s="5">
        <v>64221</v>
      </c>
    </row>
    <row r="14340" spans="2:7">
      <c r="B14340" s="24">
        <f t="shared" si="895"/>
        <v>58106</v>
      </c>
      <c r="C14340" s="8" t="b">
        <f t="shared" ref="C14340:C14403" si="897">IF(WEEKDAY(B14340,2)&gt;5,TRUE)</f>
        <v>0</v>
      </c>
      <c r="D14340" s="21" t="b">
        <f t="shared" si="896"/>
        <v>0</v>
      </c>
      <c r="E14340" s="14">
        <f t="shared" ref="E14340:E14403" si="898">IF(OR(C14340,D14340),FALSE,B14340)</f>
        <v>58106</v>
      </c>
      <c r="F14340" s="3"/>
      <c r="G14340" s="5">
        <v>64222</v>
      </c>
    </row>
    <row r="14341" spans="2:7">
      <c r="B14341" s="24">
        <f t="shared" ref="B14341:B14404" si="899">B14340+1</f>
        <v>58107</v>
      </c>
      <c r="C14341" s="8" t="b">
        <f t="shared" si="897"/>
        <v>1</v>
      </c>
      <c r="D14341" s="21" t="b">
        <f t="shared" si="896"/>
        <v>0</v>
      </c>
      <c r="E14341" s="14" t="b">
        <f t="shared" si="898"/>
        <v>0</v>
      </c>
      <c r="F14341" s="3"/>
      <c r="G14341" s="5">
        <v>64223</v>
      </c>
    </row>
    <row r="14342" spans="2:7">
      <c r="B14342" s="24">
        <f t="shared" si="899"/>
        <v>58108</v>
      </c>
      <c r="C14342" s="8" t="b">
        <f t="shared" si="897"/>
        <v>1</v>
      </c>
      <c r="D14342" s="21" t="b">
        <f t="shared" si="896"/>
        <v>0</v>
      </c>
      <c r="E14342" s="14" t="b">
        <f t="shared" si="898"/>
        <v>0</v>
      </c>
      <c r="F14342" s="3"/>
      <c r="G14342" s="5">
        <v>64224</v>
      </c>
    </row>
    <row r="14343" spans="2:7">
      <c r="B14343" s="24">
        <f t="shared" si="899"/>
        <v>58109</v>
      </c>
      <c r="C14343" s="8" t="b">
        <f t="shared" si="897"/>
        <v>0</v>
      </c>
      <c r="D14343" s="21" t="b">
        <f t="shared" si="896"/>
        <v>0</v>
      </c>
      <c r="E14343" s="14">
        <f t="shared" si="898"/>
        <v>58109</v>
      </c>
      <c r="F14343" s="3"/>
      <c r="G14343" s="5">
        <v>64227</v>
      </c>
    </row>
    <row r="14344" spans="2:7">
      <c r="B14344" s="24">
        <f t="shared" si="899"/>
        <v>58110</v>
      </c>
      <c r="C14344" s="8" t="b">
        <f t="shared" si="897"/>
        <v>0</v>
      </c>
      <c r="D14344" s="21" t="b">
        <f t="shared" si="896"/>
        <v>0</v>
      </c>
      <c r="E14344" s="14">
        <f t="shared" si="898"/>
        <v>58110</v>
      </c>
      <c r="F14344" s="3"/>
      <c r="G14344" s="5">
        <v>64228</v>
      </c>
    </row>
    <row r="14345" spans="2:7">
      <c r="B14345" s="24">
        <f t="shared" si="899"/>
        <v>58111</v>
      </c>
      <c r="C14345" s="8" t="b">
        <f t="shared" si="897"/>
        <v>0</v>
      </c>
      <c r="D14345" s="21" t="b">
        <f t="shared" si="896"/>
        <v>0</v>
      </c>
      <c r="E14345" s="14">
        <f t="shared" si="898"/>
        <v>58111</v>
      </c>
      <c r="F14345" s="3"/>
      <c r="G14345" s="5">
        <v>64229</v>
      </c>
    </row>
    <row r="14346" spans="2:7">
      <c r="B14346" s="24">
        <f t="shared" si="899"/>
        <v>58112</v>
      </c>
      <c r="C14346" s="8" t="b">
        <f t="shared" si="897"/>
        <v>0</v>
      </c>
      <c r="D14346" s="21" t="b">
        <f t="shared" si="896"/>
        <v>0</v>
      </c>
      <c r="E14346" s="14">
        <f t="shared" si="898"/>
        <v>58112</v>
      </c>
      <c r="F14346" s="3"/>
      <c r="G14346" s="5">
        <v>64230</v>
      </c>
    </row>
    <row r="14347" spans="2:7">
      <c r="B14347" s="24">
        <f t="shared" si="899"/>
        <v>58113</v>
      </c>
      <c r="C14347" s="8" t="b">
        <f t="shared" si="897"/>
        <v>0</v>
      </c>
      <c r="D14347" s="21" t="b">
        <f t="shared" si="896"/>
        <v>0</v>
      </c>
      <c r="E14347" s="14">
        <f t="shared" si="898"/>
        <v>58113</v>
      </c>
      <c r="F14347" s="3"/>
      <c r="G14347" s="5">
        <v>64231</v>
      </c>
    </row>
    <row r="14348" spans="2:7">
      <c r="B14348" s="24">
        <f t="shared" si="899"/>
        <v>58114</v>
      </c>
      <c r="C14348" s="8" t="b">
        <f t="shared" si="897"/>
        <v>1</v>
      </c>
      <c r="D14348" s="21" t="b">
        <f t="shared" si="896"/>
        <v>0</v>
      </c>
      <c r="E14348" s="14" t="b">
        <f t="shared" si="898"/>
        <v>0</v>
      </c>
      <c r="F14348" s="3"/>
      <c r="G14348" s="5">
        <v>64234</v>
      </c>
    </row>
    <row r="14349" spans="2:7">
      <c r="B14349" s="24">
        <f t="shared" si="899"/>
        <v>58115</v>
      </c>
      <c r="C14349" s="8" t="b">
        <f t="shared" si="897"/>
        <v>1</v>
      </c>
      <c r="D14349" s="21" t="b">
        <f t="shared" si="896"/>
        <v>0</v>
      </c>
      <c r="E14349" s="14" t="b">
        <f t="shared" si="898"/>
        <v>0</v>
      </c>
      <c r="F14349" s="3"/>
      <c r="G14349" s="5">
        <v>64235</v>
      </c>
    </row>
    <row r="14350" spans="2:7">
      <c r="B14350" s="24">
        <f t="shared" si="899"/>
        <v>58116</v>
      </c>
      <c r="C14350" s="8" t="b">
        <f t="shared" si="897"/>
        <v>0</v>
      </c>
      <c r="D14350" s="21" t="b">
        <f t="shared" si="896"/>
        <v>0</v>
      </c>
      <c r="E14350" s="14">
        <f t="shared" si="898"/>
        <v>58116</v>
      </c>
      <c r="F14350" s="3"/>
      <c r="G14350" s="5">
        <v>64236</v>
      </c>
    </row>
    <row r="14351" spans="2:7">
      <c r="B14351" s="24">
        <f t="shared" si="899"/>
        <v>58117</v>
      </c>
      <c r="C14351" s="8" t="b">
        <f t="shared" si="897"/>
        <v>0</v>
      </c>
      <c r="D14351" s="21" t="b">
        <f t="shared" si="896"/>
        <v>0</v>
      </c>
      <c r="E14351" s="14">
        <f t="shared" si="898"/>
        <v>58117</v>
      </c>
      <c r="F14351" s="3"/>
      <c r="G14351" s="5">
        <v>64237</v>
      </c>
    </row>
    <row r="14352" spans="2:7">
      <c r="B14352" s="24">
        <f t="shared" si="899"/>
        <v>58118</v>
      </c>
      <c r="C14352" s="8" t="b">
        <f t="shared" si="897"/>
        <v>0</v>
      </c>
      <c r="D14352" s="21" t="b">
        <f t="shared" si="896"/>
        <v>0</v>
      </c>
      <c r="E14352" s="14">
        <f t="shared" si="898"/>
        <v>58118</v>
      </c>
      <c r="F14352" s="3"/>
      <c r="G14352" s="5">
        <v>64238</v>
      </c>
    </row>
    <row r="14353" spans="2:7">
      <c r="B14353" s="24">
        <f t="shared" si="899"/>
        <v>58119</v>
      </c>
      <c r="C14353" s="8" t="b">
        <f t="shared" si="897"/>
        <v>0</v>
      </c>
      <c r="D14353" s="21" t="b">
        <f t="shared" si="896"/>
        <v>0</v>
      </c>
      <c r="E14353" s="14">
        <f t="shared" si="898"/>
        <v>58119</v>
      </c>
      <c r="F14353" s="3"/>
      <c r="G14353" s="5">
        <v>64241</v>
      </c>
    </row>
    <row r="14354" spans="2:7">
      <c r="B14354" s="24">
        <f t="shared" si="899"/>
        <v>58120</v>
      </c>
      <c r="C14354" s="8" t="b">
        <f t="shared" si="897"/>
        <v>0</v>
      </c>
      <c r="D14354" s="21" t="b">
        <f t="shared" si="896"/>
        <v>0</v>
      </c>
      <c r="E14354" s="14">
        <f t="shared" si="898"/>
        <v>58120</v>
      </c>
      <c r="F14354" s="3"/>
      <c r="G14354" s="5">
        <v>64242</v>
      </c>
    </row>
    <row r="14355" spans="2:7">
      <c r="B14355" s="24">
        <f t="shared" si="899"/>
        <v>58121</v>
      </c>
      <c r="C14355" s="8" t="b">
        <f t="shared" si="897"/>
        <v>1</v>
      </c>
      <c r="D14355" s="21" t="b">
        <f t="shared" si="896"/>
        <v>0</v>
      </c>
      <c r="E14355" s="14" t="b">
        <f t="shared" si="898"/>
        <v>0</v>
      </c>
      <c r="F14355" s="3"/>
      <c r="G14355" s="5">
        <v>64243</v>
      </c>
    </row>
    <row r="14356" spans="2:7">
      <c r="B14356" s="24">
        <f t="shared" si="899"/>
        <v>58122</v>
      </c>
      <c r="C14356" s="8" t="b">
        <f t="shared" si="897"/>
        <v>1</v>
      </c>
      <c r="D14356" s="21" t="b">
        <f t="shared" si="896"/>
        <v>0</v>
      </c>
      <c r="E14356" s="14" t="b">
        <f t="shared" si="898"/>
        <v>0</v>
      </c>
      <c r="F14356" s="3"/>
      <c r="G14356" s="5">
        <v>64244</v>
      </c>
    </row>
    <row r="14357" spans="2:7">
      <c r="B14357" s="24">
        <f t="shared" si="899"/>
        <v>58123</v>
      </c>
      <c r="C14357" s="8" t="b">
        <f t="shared" si="897"/>
        <v>0</v>
      </c>
      <c r="D14357" s="21" t="b">
        <f t="shared" si="896"/>
        <v>0</v>
      </c>
      <c r="E14357" s="14">
        <f t="shared" si="898"/>
        <v>58123</v>
      </c>
      <c r="F14357" s="3"/>
      <c r="G14357" s="5">
        <v>64245</v>
      </c>
    </row>
    <row r="14358" spans="2:7">
      <c r="B14358" s="24">
        <f t="shared" si="899"/>
        <v>58124</v>
      </c>
      <c r="C14358" s="8" t="b">
        <f t="shared" si="897"/>
        <v>0</v>
      </c>
      <c r="D14358" s="21" t="b">
        <f t="shared" si="896"/>
        <v>0</v>
      </c>
      <c r="E14358" s="14">
        <f t="shared" si="898"/>
        <v>58124</v>
      </c>
      <c r="F14358" s="3"/>
      <c r="G14358" s="5">
        <v>64248</v>
      </c>
    </row>
    <row r="14359" spans="2:7">
      <c r="B14359" s="24">
        <f t="shared" si="899"/>
        <v>58125</v>
      </c>
      <c r="C14359" s="8" t="b">
        <f t="shared" si="897"/>
        <v>0</v>
      </c>
      <c r="D14359" s="21" t="b">
        <f t="shared" si="896"/>
        <v>0</v>
      </c>
      <c r="E14359" s="14">
        <f t="shared" si="898"/>
        <v>58125</v>
      </c>
      <c r="F14359" s="3"/>
      <c r="G14359" s="5">
        <v>64249</v>
      </c>
    </row>
    <row r="14360" spans="2:7">
      <c r="B14360" s="24">
        <f t="shared" si="899"/>
        <v>58126</v>
      </c>
      <c r="C14360" s="8" t="b">
        <f t="shared" si="897"/>
        <v>0</v>
      </c>
      <c r="D14360" s="21" t="b">
        <f t="shared" si="896"/>
        <v>0</v>
      </c>
      <c r="E14360" s="14">
        <f t="shared" si="898"/>
        <v>58126</v>
      </c>
      <c r="F14360" s="3"/>
      <c r="G14360" s="5">
        <v>64250</v>
      </c>
    </row>
    <row r="14361" spans="2:7">
      <c r="B14361" s="24">
        <f t="shared" si="899"/>
        <v>58127</v>
      </c>
      <c r="C14361" s="8" t="b">
        <f t="shared" si="897"/>
        <v>0</v>
      </c>
      <c r="D14361" s="21" t="b">
        <f t="shared" si="896"/>
        <v>0</v>
      </c>
      <c r="E14361" s="14">
        <f t="shared" si="898"/>
        <v>58127</v>
      </c>
      <c r="F14361" s="3"/>
      <c r="G14361" s="5">
        <v>64251</v>
      </c>
    </row>
    <row r="14362" spans="2:7">
      <c r="B14362" s="24">
        <f t="shared" si="899"/>
        <v>58128</v>
      </c>
      <c r="C14362" s="8" t="b">
        <f t="shared" si="897"/>
        <v>1</v>
      </c>
      <c r="D14362" s="21" t="b">
        <f t="shared" si="896"/>
        <v>0</v>
      </c>
      <c r="E14362" s="14" t="b">
        <f t="shared" si="898"/>
        <v>0</v>
      </c>
      <c r="F14362" s="3"/>
      <c r="G14362" s="5">
        <v>64252</v>
      </c>
    </row>
    <row r="14363" spans="2:7">
      <c r="B14363" s="24">
        <f t="shared" si="899"/>
        <v>58129</v>
      </c>
      <c r="C14363" s="8" t="b">
        <f t="shared" si="897"/>
        <v>1</v>
      </c>
      <c r="D14363" s="21" t="b">
        <f t="shared" si="896"/>
        <v>0</v>
      </c>
      <c r="E14363" s="14" t="b">
        <f t="shared" si="898"/>
        <v>0</v>
      </c>
      <c r="F14363" s="3"/>
      <c r="G14363" s="5">
        <v>64255</v>
      </c>
    </row>
    <row r="14364" spans="2:7">
      <c r="B14364" s="24">
        <f t="shared" si="899"/>
        <v>58130</v>
      </c>
      <c r="C14364" s="8" t="b">
        <f t="shared" si="897"/>
        <v>0</v>
      </c>
      <c r="D14364" s="21" t="b">
        <f t="shared" si="896"/>
        <v>0</v>
      </c>
      <c r="E14364" s="14">
        <f t="shared" si="898"/>
        <v>58130</v>
      </c>
      <c r="F14364" s="3"/>
      <c r="G14364" s="5">
        <v>64256</v>
      </c>
    </row>
    <row r="14365" spans="2:7">
      <c r="B14365" s="24">
        <f t="shared" si="899"/>
        <v>58131</v>
      </c>
      <c r="C14365" s="8" t="b">
        <f t="shared" si="897"/>
        <v>0</v>
      </c>
      <c r="D14365" s="21" t="b">
        <f t="shared" si="896"/>
        <v>0</v>
      </c>
      <c r="E14365" s="14">
        <f t="shared" si="898"/>
        <v>58131</v>
      </c>
      <c r="F14365" s="3"/>
      <c r="G14365" s="5">
        <v>64257</v>
      </c>
    </row>
    <row r="14366" spans="2:7">
      <c r="B14366" s="24">
        <f t="shared" si="899"/>
        <v>58132</v>
      </c>
      <c r="C14366" s="8" t="b">
        <f t="shared" si="897"/>
        <v>0</v>
      </c>
      <c r="D14366" s="21" t="b">
        <f t="shared" si="896"/>
        <v>0</v>
      </c>
      <c r="E14366" s="14">
        <f t="shared" si="898"/>
        <v>58132</v>
      </c>
      <c r="F14366" s="3"/>
      <c r="G14366" s="5">
        <v>64258</v>
      </c>
    </row>
    <row r="14367" spans="2:7">
      <c r="B14367" s="24">
        <f t="shared" si="899"/>
        <v>58133</v>
      </c>
      <c r="C14367" s="8" t="b">
        <f t="shared" si="897"/>
        <v>0</v>
      </c>
      <c r="D14367" s="21" t="b">
        <f t="shared" si="896"/>
        <v>0</v>
      </c>
      <c r="E14367" s="14">
        <f t="shared" si="898"/>
        <v>58133</v>
      </c>
      <c r="F14367" s="3"/>
      <c r="G14367" s="5">
        <v>64259</v>
      </c>
    </row>
    <row r="14368" spans="2:7">
      <c r="B14368" s="24">
        <f t="shared" si="899"/>
        <v>58134</v>
      </c>
      <c r="C14368" s="8" t="b">
        <f t="shared" si="897"/>
        <v>0</v>
      </c>
      <c r="D14368" s="21" t="b">
        <f t="shared" si="896"/>
        <v>0</v>
      </c>
      <c r="E14368" s="14">
        <f t="shared" si="898"/>
        <v>58134</v>
      </c>
      <c r="F14368" s="3"/>
      <c r="G14368" s="5">
        <v>64262</v>
      </c>
    </row>
    <row r="14369" spans="2:7">
      <c r="B14369" s="24">
        <f t="shared" si="899"/>
        <v>58135</v>
      </c>
      <c r="C14369" s="8" t="b">
        <f t="shared" si="897"/>
        <v>1</v>
      </c>
      <c r="D14369" s="21" t="b">
        <f t="shared" si="896"/>
        <v>0</v>
      </c>
      <c r="E14369" s="14" t="b">
        <f t="shared" si="898"/>
        <v>0</v>
      </c>
      <c r="F14369" s="3"/>
      <c r="G14369" s="5">
        <v>64263</v>
      </c>
    </row>
    <row r="14370" spans="2:7">
      <c r="B14370" s="24">
        <f t="shared" si="899"/>
        <v>58136</v>
      </c>
      <c r="C14370" s="8" t="b">
        <f t="shared" si="897"/>
        <v>1</v>
      </c>
      <c r="D14370" s="21" t="b">
        <f t="shared" si="896"/>
        <v>0</v>
      </c>
      <c r="E14370" s="14" t="b">
        <f t="shared" si="898"/>
        <v>0</v>
      </c>
      <c r="F14370" s="3"/>
      <c r="G14370" s="5">
        <v>64264</v>
      </c>
    </row>
    <row r="14371" spans="2:7">
      <c r="B14371" s="24">
        <f t="shared" si="899"/>
        <v>58137</v>
      </c>
      <c r="C14371" s="8" t="b">
        <f t="shared" si="897"/>
        <v>0</v>
      </c>
      <c r="D14371" s="21" t="b">
        <f t="shared" si="896"/>
        <v>0</v>
      </c>
      <c r="E14371" s="14">
        <f t="shared" si="898"/>
        <v>58137</v>
      </c>
      <c r="F14371" s="3"/>
      <c r="G14371" s="5">
        <v>64265</v>
      </c>
    </row>
    <row r="14372" spans="2:7">
      <c r="B14372" s="24">
        <f t="shared" si="899"/>
        <v>58138</v>
      </c>
      <c r="C14372" s="8" t="b">
        <f t="shared" si="897"/>
        <v>0</v>
      </c>
      <c r="D14372" s="21" t="b">
        <f t="shared" si="896"/>
        <v>0</v>
      </c>
      <c r="E14372" s="14">
        <f t="shared" si="898"/>
        <v>58138</v>
      </c>
      <c r="F14372" s="3"/>
      <c r="G14372" s="5">
        <v>64266</v>
      </c>
    </row>
    <row r="14373" spans="2:7">
      <c r="B14373" s="24">
        <f t="shared" si="899"/>
        <v>58139</v>
      </c>
      <c r="C14373" s="8" t="b">
        <f t="shared" si="897"/>
        <v>0</v>
      </c>
      <c r="D14373" s="21" t="b">
        <f t="shared" si="896"/>
        <v>0</v>
      </c>
      <c r="E14373" s="14">
        <f t="shared" si="898"/>
        <v>58139</v>
      </c>
      <c r="F14373" s="3"/>
      <c r="G14373" s="5">
        <v>64269</v>
      </c>
    </row>
    <row r="14374" spans="2:7">
      <c r="B14374" s="24">
        <f t="shared" si="899"/>
        <v>58140</v>
      </c>
      <c r="C14374" s="8" t="b">
        <f t="shared" si="897"/>
        <v>0</v>
      </c>
      <c r="D14374" s="21" t="b">
        <f t="shared" si="896"/>
        <v>0</v>
      </c>
      <c r="E14374" s="14">
        <f t="shared" si="898"/>
        <v>58140</v>
      </c>
      <c r="F14374" s="3"/>
      <c r="G14374" s="5">
        <v>64270</v>
      </c>
    </row>
    <row r="14375" spans="2:7">
      <c r="B14375" s="24">
        <f t="shared" si="899"/>
        <v>58141</v>
      </c>
      <c r="C14375" s="8" t="b">
        <f t="shared" si="897"/>
        <v>0</v>
      </c>
      <c r="D14375" s="21" t="b">
        <f t="shared" si="896"/>
        <v>0</v>
      </c>
      <c r="E14375" s="14">
        <f t="shared" si="898"/>
        <v>58141</v>
      </c>
      <c r="F14375" s="3"/>
      <c r="G14375" s="5">
        <v>64271</v>
      </c>
    </row>
    <row r="14376" spans="2:7">
      <c r="B14376" s="24">
        <f t="shared" si="899"/>
        <v>58142</v>
      </c>
      <c r="C14376" s="8" t="b">
        <f t="shared" si="897"/>
        <v>1</v>
      </c>
      <c r="D14376" s="21" t="b">
        <f t="shared" si="896"/>
        <v>0</v>
      </c>
      <c r="E14376" s="14" t="b">
        <f t="shared" si="898"/>
        <v>0</v>
      </c>
      <c r="F14376" s="3"/>
      <c r="G14376" s="5">
        <v>64272</v>
      </c>
    </row>
    <row r="14377" spans="2:7">
      <c r="B14377" s="24">
        <f t="shared" si="899"/>
        <v>58143</v>
      </c>
      <c r="C14377" s="8" t="b">
        <f t="shared" si="897"/>
        <v>1</v>
      </c>
      <c r="D14377" s="21" t="b">
        <f t="shared" si="896"/>
        <v>0</v>
      </c>
      <c r="E14377" s="14" t="b">
        <f t="shared" si="898"/>
        <v>0</v>
      </c>
      <c r="F14377" s="3"/>
      <c r="G14377" s="5">
        <v>64273</v>
      </c>
    </row>
    <row r="14378" spans="2:7">
      <c r="B14378" s="24">
        <f t="shared" si="899"/>
        <v>58144</v>
      </c>
      <c r="C14378" s="8" t="b">
        <f t="shared" si="897"/>
        <v>0</v>
      </c>
      <c r="D14378" s="21" t="b">
        <f t="shared" si="896"/>
        <v>0</v>
      </c>
      <c r="E14378" s="14">
        <f t="shared" si="898"/>
        <v>58144</v>
      </c>
      <c r="F14378" s="3"/>
      <c r="G14378" s="5">
        <v>64276</v>
      </c>
    </row>
    <row r="14379" spans="2:7">
      <c r="B14379" s="24">
        <f t="shared" si="899"/>
        <v>58145</v>
      </c>
      <c r="C14379" s="8" t="b">
        <f t="shared" si="897"/>
        <v>0</v>
      </c>
      <c r="D14379" s="21" t="b">
        <f t="shared" si="896"/>
        <v>0</v>
      </c>
      <c r="E14379" s="14">
        <f t="shared" si="898"/>
        <v>58145</v>
      </c>
      <c r="F14379" s="3"/>
      <c r="G14379" s="5">
        <v>64277</v>
      </c>
    </row>
    <row r="14380" spans="2:7">
      <c r="B14380" s="24">
        <f t="shared" si="899"/>
        <v>58146</v>
      </c>
      <c r="C14380" s="8" t="b">
        <f t="shared" si="897"/>
        <v>0</v>
      </c>
      <c r="D14380" s="21" t="b">
        <f t="shared" si="896"/>
        <v>0</v>
      </c>
      <c r="E14380" s="14">
        <f t="shared" si="898"/>
        <v>58146</v>
      </c>
      <c r="F14380" s="3"/>
      <c r="G14380" s="5">
        <v>64280</v>
      </c>
    </row>
    <row r="14381" spans="2:7">
      <c r="B14381" s="24">
        <f t="shared" si="899"/>
        <v>58147</v>
      </c>
      <c r="C14381" s="8" t="b">
        <f t="shared" si="897"/>
        <v>0</v>
      </c>
      <c r="D14381" s="21" t="b">
        <f t="shared" si="896"/>
        <v>0</v>
      </c>
      <c r="E14381" s="14">
        <f t="shared" si="898"/>
        <v>58147</v>
      </c>
      <c r="F14381" s="3"/>
      <c r="G14381" s="5">
        <v>64283</v>
      </c>
    </row>
    <row r="14382" spans="2:7">
      <c r="B14382" s="24">
        <f t="shared" si="899"/>
        <v>58148</v>
      </c>
      <c r="C14382" s="8" t="b">
        <f t="shared" si="897"/>
        <v>0</v>
      </c>
      <c r="D14382" s="21" t="b">
        <f t="shared" si="896"/>
        <v>0</v>
      </c>
      <c r="E14382" s="14">
        <f t="shared" si="898"/>
        <v>58148</v>
      </c>
      <c r="F14382" s="3"/>
      <c r="G14382" s="5">
        <v>64284</v>
      </c>
    </row>
    <row r="14383" spans="2:7">
      <c r="B14383" s="24">
        <f t="shared" si="899"/>
        <v>58149</v>
      </c>
      <c r="C14383" s="8" t="b">
        <f t="shared" si="897"/>
        <v>1</v>
      </c>
      <c r="D14383" s="21" t="b">
        <f t="shared" si="896"/>
        <v>0</v>
      </c>
      <c r="E14383" s="14" t="b">
        <f t="shared" si="898"/>
        <v>0</v>
      </c>
      <c r="F14383" s="3"/>
      <c r="G14383" s="5">
        <v>64286</v>
      </c>
    </row>
    <row r="14384" spans="2:7">
      <c r="B14384" s="24">
        <f t="shared" si="899"/>
        <v>58150</v>
      </c>
      <c r="C14384" s="8" t="b">
        <f t="shared" si="897"/>
        <v>1</v>
      </c>
      <c r="D14384" s="21" t="b">
        <f t="shared" si="896"/>
        <v>0</v>
      </c>
      <c r="E14384" s="14" t="b">
        <f t="shared" si="898"/>
        <v>0</v>
      </c>
      <c r="F14384" s="3"/>
      <c r="G14384" s="5">
        <v>64287</v>
      </c>
    </row>
    <row r="14385" spans="2:7">
      <c r="B14385" s="24">
        <f t="shared" si="899"/>
        <v>58151</v>
      </c>
      <c r="C14385" s="8" t="b">
        <f t="shared" si="897"/>
        <v>0</v>
      </c>
      <c r="D14385" s="21" t="b">
        <f t="shared" si="896"/>
        <v>0</v>
      </c>
      <c r="E14385" s="14">
        <f t="shared" si="898"/>
        <v>58151</v>
      </c>
      <c r="F14385" s="3"/>
      <c r="G14385" s="5">
        <v>64290</v>
      </c>
    </row>
    <row r="14386" spans="2:7">
      <c r="B14386" s="24">
        <f t="shared" si="899"/>
        <v>58152</v>
      </c>
      <c r="C14386" s="8" t="b">
        <f t="shared" si="897"/>
        <v>0</v>
      </c>
      <c r="D14386" s="21" t="b">
        <f t="shared" si="896"/>
        <v>0</v>
      </c>
      <c r="E14386" s="14">
        <f t="shared" si="898"/>
        <v>58152</v>
      </c>
      <c r="F14386" s="3"/>
      <c r="G14386" s="5">
        <v>64291</v>
      </c>
    </row>
    <row r="14387" spans="2:7">
      <c r="B14387" s="24">
        <f t="shared" si="899"/>
        <v>58153</v>
      </c>
      <c r="C14387" s="8" t="b">
        <f t="shared" si="897"/>
        <v>0</v>
      </c>
      <c r="D14387" s="21" t="b">
        <f t="shared" si="896"/>
        <v>0</v>
      </c>
      <c r="E14387" s="14">
        <f t="shared" si="898"/>
        <v>58153</v>
      </c>
      <c r="F14387" s="3"/>
      <c r="G14387" s="5">
        <v>64292</v>
      </c>
    </row>
    <row r="14388" spans="2:7">
      <c r="B14388" s="24">
        <f t="shared" si="899"/>
        <v>58154</v>
      </c>
      <c r="C14388" s="8" t="b">
        <f t="shared" si="897"/>
        <v>0</v>
      </c>
      <c r="D14388" s="21" t="b">
        <f t="shared" si="896"/>
        <v>0</v>
      </c>
      <c r="E14388" s="14">
        <f t="shared" si="898"/>
        <v>58154</v>
      </c>
      <c r="F14388" s="3"/>
      <c r="G14388" s="5">
        <v>64293</v>
      </c>
    </row>
    <row r="14389" spans="2:7">
      <c r="B14389" s="24">
        <f t="shared" si="899"/>
        <v>58155</v>
      </c>
      <c r="C14389" s="8" t="b">
        <f t="shared" si="897"/>
        <v>0</v>
      </c>
      <c r="D14389" s="21" t="b">
        <f t="shared" si="896"/>
        <v>0</v>
      </c>
      <c r="E14389" s="14">
        <f t="shared" si="898"/>
        <v>58155</v>
      </c>
      <c r="F14389" s="3"/>
      <c r="G14389" s="5">
        <v>64294</v>
      </c>
    </row>
    <row r="14390" spans="2:7">
      <c r="B14390" s="24">
        <f t="shared" si="899"/>
        <v>58156</v>
      </c>
      <c r="C14390" s="8" t="b">
        <f t="shared" si="897"/>
        <v>1</v>
      </c>
      <c r="D14390" s="21" t="b">
        <f t="shared" si="896"/>
        <v>0</v>
      </c>
      <c r="E14390" s="14" t="b">
        <f t="shared" si="898"/>
        <v>0</v>
      </c>
      <c r="F14390" s="3"/>
      <c r="G14390" s="5">
        <v>64297</v>
      </c>
    </row>
    <row r="14391" spans="2:7">
      <c r="B14391" s="24">
        <f t="shared" si="899"/>
        <v>58157</v>
      </c>
      <c r="C14391" s="8" t="b">
        <f t="shared" si="897"/>
        <v>1</v>
      </c>
      <c r="D14391" s="21" t="b">
        <f t="shared" si="896"/>
        <v>0</v>
      </c>
      <c r="E14391" s="14" t="b">
        <f t="shared" si="898"/>
        <v>0</v>
      </c>
      <c r="F14391" s="3"/>
      <c r="G14391" s="5">
        <v>64298</v>
      </c>
    </row>
    <row r="14392" spans="2:7">
      <c r="B14392" s="24">
        <f t="shared" si="899"/>
        <v>58158</v>
      </c>
      <c r="C14392" s="8" t="b">
        <f t="shared" si="897"/>
        <v>0</v>
      </c>
      <c r="D14392" s="21" t="b">
        <f t="shared" si="896"/>
        <v>0</v>
      </c>
      <c r="E14392" s="14">
        <f t="shared" si="898"/>
        <v>58158</v>
      </c>
      <c r="F14392" s="3"/>
      <c r="G14392" s="5">
        <v>64299</v>
      </c>
    </row>
    <row r="14393" spans="2:7">
      <c r="B14393" s="24">
        <f t="shared" si="899"/>
        <v>58159</v>
      </c>
      <c r="C14393" s="8" t="b">
        <f t="shared" si="897"/>
        <v>0</v>
      </c>
      <c r="D14393" s="21" t="b">
        <f t="shared" si="896"/>
        <v>0</v>
      </c>
      <c r="E14393" s="14">
        <f t="shared" si="898"/>
        <v>58159</v>
      </c>
      <c r="F14393" s="3"/>
      <c r="G14393" s="5">
        <v>64300</v>
      </c>
    </row>
    <row r="14394" spans="2:7">
      <c r="B14394" s="24">
        <f t="shared" si="899"/>
        <v>58160</v>
      </c>
      <c r="C14394" s="8" t="b">
        <f t="shared" si="897"/>
        <v>0</v>
      </c>
      <c r="D14394" s="21" t="b">
        <f t="shared" si="896"/>
        <v>0</v>
      </c>
      <c r="E14394" s="14">
        <f t="shared" si="898"/>
        <v>58160</v>
      </c>
      <c r="F14394" s="3"/>
      <c r="G14394" s="5">
        <v>64301</v>
      </c>
    </row>
    <row r="14395" spans="2:7">
      <c r="B14395" s="24">
        <f t="shared" si="899"/>
        <v>58161</v>
      </c>
      <c r="C14395" s="8" t="b">
        <f t="shared" si="897"/>
        <v>0</v>
      </c>
      <c r="D14395" s="21" t="b">
        <f t="shared" si="896"/>
        <v>0</v>
      </c>
      <c r="E14395" s="14">
        <f t="shared" si="898"/>
        <v>58161</v>
      </c>
      <c r="F14395" s="3"/>
      <c r="G14395" s="5">
        <v>64304</v>
      </c>
    </row>
    <row r="14396" spans="2:7">
      <c r="B14396" s="24">
        <f t="shared" si="899"/>
        <v>58162</v>
      </c>
      <c r="C14396" s="8" t="b">
        <f t="shared" si="897"/>
        <v>0</v>
      </c>
      <c r="D14396" s="21" t="b">
        <f t="shared" si="896"/>
        <v>1</v>
      </c>
      <c r="E14396" s="14" t="b">
        <f t="shared" si="898"/>
        <v>0</v>
      </c>
      <c r="F14396" s="3"/>
      <c r="G14396" s="5">
        <v>64305</v>
      </c>
    </row>
    <row r="14397" spans="2:7">
      <c r="B14397" s="24">
        <f t="shared" si="899"/>
        <v>58163</v>
      </c>
      <c r="C14397" s="8" t="b">
        <f t="shared" si="897"/>
        <v>1</v>
      </c>
      <c r="D14397" s="21" t="b">
        <f t="shared" si="896"/>
        <v>0</v>
      </c>
      <c r="E14397" s="14" t="b">
        <f t="shared" si="898"/>
        <v>0</v>
      </c>
      <c r="F14397" s="3"/>
      <c r="G14397" s="5">
        <v>64306</v>
      </c>
    </row>
    <row r="14398" spans="2:7">
      <c r="B14398" s="24">
        <f t="shared" si="899"/>
        <v>58164</v>
      </c>
      <c r="C14398" s="8" t="b">
        <f t="shared" si="897"/>
        <v>1</v>
      </c>
      <c r="D14398" s="21" t="b">
        <f t="shared" si="896"/>
        <v>0</v>
      </c>
      <c r="E14398" s="14" t="b">
        <f t="shared" si="898"/>
        <v>0</v>
      </c>
      <c r="F14398" s="3"/>
      <c r="G14398" s="5">
        <v>64307</v>
      </c>
    </row>
    <row r="14399" spans="2:7">
      <c r="B14399" s="24">
        <f t="shared" si="899"/>
        <v>58165</v>
      </c>
      <c r="C14399" s="8" t="b">
        <f t="shared" si="897"/>
        <v>0</v>
      </c>
      <c r="D14399" s="21" t="b">
        <f t="shared" si="896"/>
        <v>1</v>
      </c>
      <c r="E14399" s="14" t="b">
        <f t="shared" si="898"/>
        <v>0</v>
      </c>
      <c r="F14399" s="3"/>
      <c r="G14399" s="5">
        <v>64308</v>
      </c>
    </row>
    <row r="14400" spans="2:7">
      <c r="B14400" s="24">
        <f t="shared" si="899"/>
        <v>58166</v>
      </c>
      <c r="C14400" s="8" t="b">
        <f t="shared" si="897"/>
        <v>0</v>
      </c>
      <c r="D14400" s="21" t="b">
        <f t="shared" si="896"/>
        <v>0</v>
      </c>
      <c r="E14400" s="14">
        <f t="shared" si="898"/>
        <v>58166</v>
      </c>
      <c r="F14400" s="3"/>
      <c r="G14400" s="5">
        <v>64311</v>
      </c>
    </row>
    <row r="14401" spans="2:7">
      <c r="B14401" s="24">
        <f t="shared" si="899"/>
        <v>58167</v>
      </c>
      <c r="C14401" s="8" t="b">
        <f t="shared" si="897"/>
        <v>0</v>
      </c>
      <c r="D14401" s="21" t="b">
        <f t="shared" si="896"/>
        <v>0</v>
      </c>
      <c r="E14401" s="14">
        <f t="shared" si="898"/>
        <v>58167</v>
      </c>
      <c r="F14401" s="3"/>
      <c r="G14401" s="5">
        <v>64312</v>
      </c>
    </row>
    <row r="14402" spans="2:7">
      <c r="B14402" s="24">
        <f t="shared" si="899"/>
        <v>58168</v>
      </c>
      <c r="C14402" s="8" t="b">
        <f t="shared" si="897"/>
        <v>0</v>
      </c>
      <c r="D14402" s="21" t="b">
        <f t="shared" si="896"/>
        <v>0</v>
      </c>
      <c r="E14402" s="14">
        <f t="shared" si="898"/>
        <v>58168</v>
      </c>
      <c r="F14402" s="3"/>
      <c r="G14402" s="5">
        <v>64313</v>
      </c>
    </row>
    <row r="14403" spans="2:7">
      <c r="B14403" s="24">
        <f t="shared" si="899"/>
        <v>58169</v>
      </c>
      <c r="C14403" s="8" t="b">
        <f t="shared" si="897"/>
        <v>0</v>
      </c>
      <c r="D14403" s="21" t="b">
        <f t="shared" ref="D14403:D14466" si="900">IF(TYPE(VLOOKUP(B14403,Holidays,1,0))&lt;&gt;1,FALSE,TRUE)</f>
        <v>0</v>
      </c>
      <c r="E14403" s="14">
        <f t="shared" si="898"/>
        <v>58169</v>
      </c>
      <c r="F14403" s="3"/>
      <c r="G14403" s="5">
        <v>64314</v>
      </c>
    </row>
    <row r="14404" spans="2:7">
      <c r="B14404" s="24">
        <f t="shared" si="899"/>
        <v>58170</v>
      </c>
      <c r="C14404" s="8" t="b">
        <f t="shared" ref="C14404:C14467" si="901">IF(WEEKDAY(B14404,2)&gt;5,TRUE)</f>
        <v>1</v>
      </c>
      <c r="D14404" s="21" t="b">
        <f t="shared" si="900"/>
        <v>0</v>
      </c>
      <c r="E14404" s="14" t="b">
        <f t="shared" ref="E14404:E14467" si="902">IF(OR(C14404,D14404),FALSE,B14404)</f>
        <v>0</v>
      </c>
      <c r="F14404" s="3"/>
      <c r="G14404" s="5">
        <v>64315</v>
      </c>
    </row>
    <row r="14405" spans="2:7">
      <c r="B14405" s="24">
        <f t="shared" ref="B14405:B14468" si="903">B14404+1</f>
        <v>58171</v>
      </c>
      <c r="C14405" s="8" t="b">
        <f t="shared" si="901"/>
        <v>1</v>
      </c>
      <c r="D14405" s="21" t="b">
        <f t="shared" si="900"/>
        <v>0</v>
      </c>
      <c r="E14405" s="14" t="b">
        <f t="shared" si="902"/>
        <v>0</v>
      </c>
      <c r="F14405" s="3"/>
      <c r="G14405" s="5">
        <v>64318</v>
      </c>
    </row>
    <row r="14406" spans="2:7">
      <c r="B14406" s="24">
        <f t="shared" si="903"/>
        <v>58172</v>
      </c>
      <c r="C14406" s="8" t="b">
        <f t="shared" si="901"/>
        <v>0</v>
      </c>
      <c r="D14406" s="21" t="b">
        <f t="shared" si="900"/>
        <v>0</v>
      </c>
      <c r="E14406" s="14">
        <f t="shared" si="902"/>
        <v>58172</v>
      </c>
      <c r="F14406" s="3"/>
      <c r="G14406" s="5">
        <v>64319</v>
      </c>
    </row>
    <row r="14407" spans="2:7">
      <c r="B14407" s="24">
        <f t="shared" si="903"/>
        <v>58173</v>
      </c>
      <c r="C14407" s="8" t="b">
        <f t="shared" si="901"/>
        <v>0</v>
      </c>
      <c r="D14407" s="21" t="b">
        <f t="shared" si="900"/>
        <v>0</v>
      </c>
      <c r="E14407" s="14">
        <f t="shared" si="902"/>
        <v>58173</v>
      </c>
      <c r="F14407" s="3"/>
      <c r="G14407" s="5">
        <v>64320</v>
      </c>
    </row>
    <row r="14408" spans="2:7">
      <c r="B14408" s="24">
        <f t="shared" si="903"/>
        <v>58174</v>
      </c>
      <c r="C14408" s="8" t="b">
        <f t="shared" si="901"/>
        <v>0</v>
      </c>
      <c r="D14408" s="21" t="b">
        <f t="shared" si="900"/>
        <v>0</v>
      </c>
      <c r="E14408" s="14">
        <f t="shared" si="902"/>
        <v>58174</v>
      </c>
      <c r="F14408" s="3"/>
      <c r="G14408" s="5">
        <v>64321</v>
      </c>
    </row>
    <row r="14409" spans="2:7">
      <c r="B14409" s="24">
        <f t="shared" si="903"/>
        <v>58175</v>
      </c>
      <c r="C14409" s="8" t="b">
        <f t="shared" si="901"/>
        <v>0</v>
      </c>
      <c r="D14409" s="21" t="b">
        <f t="shared" si="900"/>
        <v>0</v>
      </c>
      <c r="E14409" s="14">
        <f t="shared" si="902"/>
        <v>58175</v>
      </c>
      <c r="F14409" s="3"/>
      <c r="G14409" s="5">
        <v>64322</v>
      </c>
    </row>
    <row r="14410" spans="2:7">
      <c r="B14410" s="24">
        <f t="shared" si="903"/>
        <v>58176</v>
      </c>
      <c r="C14410" s="8" t="b">
        <f t="shared" si="901"/>
        <v>0</v>
      </c>
      <c r="D14410" s="21" t="b">
        <f t="shared" si="900"/>
        <v>0</v>
      </c>
      <c r="E14410" s="14">
        <f t="shared" si="902"/>
        <v>58176</v>
      </c>
      <c r="F14410" s="3"/>
      <c r="G14410" s="5">
        <v>64325</v>
      </c>
    </row>
    <row r="14411" spans="2:7">
      <c r="B14411" s="24">
        <f t="shared" si="903"/>
        <v>58177</v>
      </c>
      <c r="C14411" s="8" t="b">
        <f t="shared" si="901"/>
        <v>1</v>
      </c>
      <c r="D14411" s="21" t="b">
        <f t="shared" si="900"/>
        <v>0</v>
      </c>
      <c r="E14411" s="14" t="b">
        <f t="shared" si="902"/>
        <v>0</v>
      </c>
      <c r="F14411" s="3"/>
      <c r="G14411" s="5">
        <v>64326</v>
      </c>
    </row>
    <row r="14412" spans="2:7">
      <c r="B14412" s="24">
        <f t="shared" si="903"/>
        <v>58178</v>
      </c>
      <c r="C14412" s="8" t="b">
        <f t="shared" si="901"/>
        <v>1</v>
      </c>
      <c r="D14412" s="21" t="b">
        <f t="shared" si="900"/>
        <v>0</v>
      </c>
      <c r="E14412" s="14" t="b">
        <f t="shared" si="902"/>
        <v>0</v>
      </c>
      <c r="F14412" s="3"/>
      <c r="G14412" s="5">
        <v>64327</v>
      </c>
    </row>
    <row r="14413" spans="2:7">
      <c r="B14413" s="24">
        <f t="shared" si="903"/>
        <v>58179</v>
      </c>
      <c r="C14413" s="8" t="b">
        <f t="shared" si="901"/>
        <v>0</v>
      </c>
      <c r="D14413" s="21" t="b">
        <f t="shared" si="900"/>
        <v>0</v>
      </c>
      <c r="E14413" s="14">
        <f t="shared" si="902"/>
        <v>58179</v>
      </c>
      <c r="F14413" s="3"/>
      <c r="G14413" s="5">
        <v>64328</v>
      </c>
    </row>
    <row r="14414" spans="2:7">
      <c r="B14414" s="24">
        <f t="shared" si="903"/>
        <v>58180</v>
      </c>
      <c r="C14414" s="8" t="b">
        <f t="shared" si="901"/>
        <v>0</v>
      </c>
      <c r="D14414" s="21" t="b">
        <f t="shared" si="900"/>
        <v>0</v>
      </c>
      <c r="E14414" s="14">
        <f t="shared" si="902"/>
        <v>58180</v>
      </c>
      <c r="F14414" s="3"/>
      <c r="G14414" s="5">
        <v>64329</v>
      </c>
    </row>
    <row r="14415" spans="2:7">
      <c r="B14415" s="24">
        <f t="shared" si="903"/>
        <v>58181</v>
      </c>
      <c r="C14415" s="8" t="b">
        <f t="shared" si="901"/>
        <v>0</v>
      </c>
      <c r="D14415" s="21" t="b">
        <f t="shared" si="900"/>
        <v>0</v>
      </c>
      <c r="E14415" s="14">
        <f t="shared" si="902"/>
        <v>58181</v>
      </c>
      <c r="F14415" s="3"/>
      <c r="G14415" s="5">
        <v>64332</v>
      </c>
    </row>
    <row r="14416" spans="2:7">
      <c r="B14416" s="24">
        <f t="shared" si="903"/>
        <v>58182</v>
      </c>
      <c r="C14416" s="8" t="b">
        <f t="shared" si="901"/>
        <v>0</v>
      </c>
      <c r="D14416" s="21" t="b">
        <f t="shared" si="900"/>
        <v>0</v>
      </c>
      <c r="E14416" s="14">
        <f t="shared" si="902"/>
        <v>58182</v>
      </c>
      <c r="F14416" s="3"/>
      <c r="G14416" s="5">
        <v>64333</v>
      </c>
    </row>
    <row r="14417" spans="2:7">
      <c r="B14417" s="24">
        <f t="shared" si="903"/>
        <v>58183</v>
      </c>
      <c r="C14417" s="8" t="b">
        <f t="shared" si="901"/>
        <v>0</v>
      </c>
      <c r="D14417" s="21" t="b">
        <f t="shared" si="900"/>
        <v>0</v>
      </c>
      <c r="E14417" s="14">
        <f t="shared" si="902"/>
        <v>58183</v>
      </c>
      <c r="F14417" s="3"/>
      <c r="G14417" s="5">
        <v>64334</v>
      </c>
    </row>
    <row r="14418" spans="2:7">
      <c r="B14418" s="24">
        <f t="shared" si="903"/>
        <v>58184</v>
      </c>
      <c r="C14418" s="8" t="b">
        <f t="shared" si="901"/>
        <v>1</v>
      </c>
      <c r="D14418" s="21" t="b">
        <f t="shared" si="900"/>
        <v>0</v>
      </c>
      <c r="E14418" s="14" t="b">
        <f t="shared" si="902"/>
        <v>0</v>
      </c>
      <c r="F14418" s="3"/>
      <c r="G14418" s="5">
        <v>64335</v>
      </c>
    </row>
    <row r="14419" spans="2:7">
      <c r="B14419" s="24">
        <f t="shared" si="903"/>
        <v>58185</v>
      </c>
      <c r="C14419" s="8" t="b">
        <f t="shared" si="901"/>
        <v>1</v>
      </c>
      <c r="D14419" s="21" t="b">
        <f t="shared" si="900"/>
        <v>0</v>
      </c>
      <c r="E14419" s="14" t="b">
        <f t="shared" si="902"/>
        <v>0</v>
      </c>
      <c r="F14419" s="3"/>
      <c r="G14419" s="5">
        <v>64336</v>
      </c>
    </row>
    <row r="14420" spans="2:7">
      <c r="B14420" s="24">
        <f t="shared" si="903"/>
        <v>58186</v>
      </c>
      <c r="C14420" s="8" t="b">
        <f t="shared" si="901"/>
        <v>0</v>
      </c>
      <c r="D14420" s="21" t="b">
        <f t="shared" si="900"/>
        <v>0</v>
      </c>
      <c r="E14420" s="14">
        <f t="shared" si="902"/>
        <v>58186</v>
      </c>
      <c r="F14420" s="3"/>
      <c r="G14420" s="5">
        <v>64339</v>
      </c>
    </row>
    <row r="14421" spans="2:7">
      <c r="B14421" s="24">
        <f t="shared" si="903"/>
        <v>58187</v>
      </c>
      <c r="C14421" s="8" t="b">
        <f t="shared" si="901"/>
        <v>0</v>
      </c>
      <c r="D14421" s="21" t="b">
        <f t="shared" si="900"/>
        <v>0</v>
      </c>
      <c r="E14421" s="14">
        <f t="shared" si="902"/>
        <v>58187</v>
      </c>
      <c r="F14421" s="3"/>
      <c r="G14421" s="5">
        <v>64340</v>
      </c>
    </row>
    <row r="14422" spans="2:7">
      <c r="B14422" s="24">
        <f t="shared" si="903"/>
        <v>58188</v>
      </c>
      <c r="C14422" s="8" t="b">
        <f t="shared" si="901"/>
        <v>0</v>
      </c>
      <c r="D14422" s="21" t="b">
        <f t="shared" si="900"/>
        <v>0</v>
      </c>
      <c r="E14422" s="14">
        <f t="shared" si="902"/>
        <v>58188</v>
      </c>
      <c r="F14422" s="3"/>
      <c r="G14422" s="5">
        <v>64341</v>
      </c>
    </row>
    <row r="14423" spans="2:7">
      <c r="B14423" s="24">
        <f t="shared" si="903"/>
        <v>58189</v>
      </c>
      <c r="C14423" s="8" t="b">
        <f t="shared" si="901"/>
        <v>0</v>
      </c>
      <c r="D14423" s="21" t="b">
        <f t="shared" si="900"/>
        <v>0</v>
      </c>
      <c r="E14423" s="14">
        <f t="shared" si="902"/>
        <v>58189</v>
      </c>
      <c r="F14423" s="3"/>
      <c r="G14423" s="5">
        <v>64342</v>
      </c>
    </row>
    <row r="14424" spans="2:7">
      <c r="B14424" s="24">
        <f t="shared" si="903"/>
        <v>58190</v>
      </c>
      <c r="C14424" s="8" t="b">
        <f t="shared" si="901"/>
        <v>0</v>
      </c>
      <c r="D14424" s="21" t="b">
        <f t="shared" si="900"/>
        <v>0</v>
      </c>
      <c r="E14424" s="14">
        <f t="shared" si="902"/>
        <v>58190</v>
      </c>
      <c r="F14424" s="3"/>
      <c r="G14424" s="5">
        <v>64343</v>
      </c>
    </row>
    <row r="14425" spans="2:7">
      <c r="B14425" s="24">
        <f t="shared" si="903"/>
        <v>58191</v>
      </c>
      <c r="C14425" s="8" t="b">
        <f t="shared" si="901"/>
        <v>1</v>
      </c>
      <c r="D14425" s="21" t="b">
        <f t="shared" si="900"/>
        <v>0</v>
      </c>
      <c r="E14425" s="14" t="b">
        <f t="shared" si="902"/>
        <v>0</v>
      </c>
      <c r="F14425" s="3"/>
      <c r="G14425" s="5">
        <v>64346</v>
      </c>
    </row>
    <row r="14426" spans="2:7">
      <c r="B14426" s="24">
        <f t="shared" si="903"/>
        <v>58192</v>
      </c>
      <c r="C14426" s="8" t="b">
        <f t="shared" si="901"/>
        <v>1</v>
      </c>
      <c r="D14426" s="21" t="b">
        <f t="shared" si="900"/>
        <v>0</v>
      </c>
      <c r="E14426" s="14" t="b">
        <f t="shared" si="902"/>
        <v>0</v>
      </c>
      <c r="F14426" s="3"/>
      <c r="G14426" s="5">
        <v>64347</v>
      </c>
    </row>
    <row r="14427" spans="2:7">
      <c r="B14427" s="24">
        <f t="shared" si="903"/>
        <v>58193</v>
      </c>
      <c r="C14427" s="8" t="b">
        <f t="shared" si="901"/>
        <v>0</v>
      </c>
      <c r="D14427" s="21" t="b">
        <f t="shared" si="900"/>
        <v>0</v>
      </c>
      <c r="E14427" s="14">
        <f t="shared" si="902"/>
        <v>58193</v>
      </c>
      <c r="F14427" s="3"/>
      <c r="G14427" s="5">
        <v>64348</v>
      </c>
    </row>
    <row r="14428" spans="2:7">
      <c r="B14428" s="24">
        <f t="shared" si="903"/>
        <v>58194</v>
      </c>
      <c r="C14428" s="8" t="b">
        <f t="shared" si="901"/>
        <v>0</v>
      </c>
      <c r="D14428" s="21" t="b">
        <f t="shared" si="900"/>
        <v>0</v>
      </c>
      <c r="E14428" s="14">
        <f t="shared" si="902"/>
        <v>58194</v>
      </c>
      <c r="F14428" s="3"/>
      <c r="G14428" s="5">
        <v>64349</v>
      </c>
    </row>
    <row r="14429" spans="2:7">
      <c r="B14429" s="24">
        <f t="shared" si="903"/>
        <v>58195</v>
      </c>
      <c r="C14429" s="8" t="b">
        <f t="shared" si="901"/>
        <v>0</v>
      </c>
      <c r="D14429" s="21" t="b">
        <f t="shared" si="900"/>
        <v>0</v>
      </c>
      <c r="E14429" s="14">
        <f t="shared" si="902"/>
        <v>58195</v>
      </c>
      <c r="F14429" s="3"/>
      <c r="G14429" s="5">
        <v>64350</v>
      </c>
    </row>
    <row r="14430" spans="2:7">
      <c r="B14430" s="24">
        <f t="shared" si="903"/>
        <v>58196</v>
      </c>
      <c r="C14430" s="8" t="b">
        <f t="shared" si="901"/>
        <v>0</v>
      </c>
      <c r="D14430" s="21" t="b">
        <f t="shared" si="900"/>
        <v>1</v>
      </c>
      <c r="E14430" s="14" t="b">
        <f t="shared" si="902"/>
        <v>0</v>
      </c>
      <c r="F14430" s="3"/>
      <c r="G14430" s="5">
        <v>64353</v>
      </c>
    </row>
    <row r="14431" spans="2:7">
      <c r="B14431" s="24">
        <f t="shared" si="903"/>
        <v>58197</v>
      </c>
      <c r="C14431" s="8" t="b">
        <f t="shared" si="901"/>
        <v>0</v>
      </c>
      <c r="D14431" s="21" t="b">
        <f t="shared" si="900"/>
        <v>0</v>
      </c>
      <c r="E14431" s="14">
        <f t="shared" si="902"/>
        <v>58197</v>
      </c>
      <c r="F14431" s="3"/>
      <c r="G14431" s="5">
        <v>64354</v>
      </c>
    </row>
    <row r="14432" spans="2:7">
      <c r="B14432" s="24">
        <f t="shared" si="903"/>
        <v>58198</v>
      </c>
      <c r="C14432" s="8" t="b">
        <f t="shared" si="901"/>
        <v>1</v>
      </c>
      <c r="D14432" s="21" t="b">
        <f t="shared" si="900"/>
        <v>0</v>
      </c>
      <c r="E14432" s="14" t="b">
        <f t="shared" si="902"/>
        <v>0</v>
      </c>
      <c r="F14432" s="3"/>
      <c r="G14432" s="5">
        <v>64355</v>
      </c>
    </row>
    <row r="14433" spans="2:7">
      <c r="B14433" s="24">
        <f t="shared" si="903"/>
        <v>58199</v>
      </c>
      <c r="C14433" s="8" t="b">
        <f t="shared" si="901"/>
        <v>1</v>
      </c>
      <c r="D14433" s="21" t="b">
        <f t="shared" si="900"/>
        <v>0</v>
      </c>
      <c r="E14433" s="14" t="b">
        <f t="shared" si="902"/>
        <v>0</v>
      </c>
      <c r="F14433" s="3"/>
      <c r="G14433" s="5">
        <v>64356</v>
      </c>
    </row>
    <row r="14434" spans="2:7">
      <c r="B14434" s="24">
        <f t="shared" si="903"/>
        <v>58200</v>
      </c>
      <c r="C14434" s="8" t="b">
        <f t="shared" si="901"/>
        <v>0</v>
      </c>
      <c r="D14434" s="21" t="b">
        <f t="shared" si="900"/>
        <v>0</v>
      </c>
      <c r="E14434" s="14">
        <f t="shared" si="902"/>
        <v>58200</v>
      </c>
      <c r="F14434" s="3"/>
      <c r="G14434" s="5">
        <v>64357</v>
      </c>
    </row>
    <row r="14435" spans="2:7">
      <c r="B14435" s="24">
        <f t="shared" si="903"/>
        <v>58201</v>
      </c>
      <c r="C14435" s="8" t="b">
        <f t="shared" si="901"/>
        <v>0</v>
      </c>
      <c r="D14435" s="21" t="b">
        <f t="shared" si="900"/>
        <v>0</v>
      </c>
      <c r="E14435" s="14">
        <f t="shared" si="902"/>
        <v>58201</v>
      </c>
      <c r="F14435" s="3"/>
      <c r="G14435" s="5">
        <v>64360</v>
      </c>
    </row>
    <row r="14436" spans="2:7">
      <c r="B14436" s="24">
        <f t="shared" si="903"/>
        <v>58202</v>
      </c>
      <c r="C14436" s="8" t="b">
        <f t="shared" si="901"/>
        <v>0</v>
      </c>
      <c r="D14436" s="21" t="b">
        <f t="shared" si="900"/>
        <v>0</v>
      </c>
      <c r="E14436" s="14">
        <f t="shared" si="902"/>
        <v>58202</v>
      </c>
      <c r="F14436" s="3"/>
      <c r="G14436" s="5">
        <v>64361</v>
      </c>
    </row>
    <row r="14437" spans="2:7">
      <c r="B14437" s="24">
        <f t="shared" si="903"/>
        <v>58203</v>
      </c>
      <c r="C14437" s="8" t="b">
        <f t="shared" si="901"/>
        <v>0</v>
      </c>
      <c r="D14437" s="21" t="b">
        <f t="shared" si="900"/>
        <v>0</v>
      </c>
      <c r="E14437" s="14">
        <f t="shared" si="902"/>
        <v>58203</v>
      </c>
      <c r="F14437" s="3"/>
      <c r="G14437" s="5">
        <v>64362</v>
      </c>
    </row>
    <row r="14438" spans="2:7">
      <c r="B14438" s="24">
        <f t="shared" si="903"/>
        <v>58204</v>
      </c>
      <c r="C14438" s="8" t="b">
        <f t="shared" si="901"/>
        <v>0</v>
      </c>
      <c r="D14438" s="21" t="b">
        <f t="shared" si="900"/>
        <v>0</v>
      </c>
      <c r="E14438" s="14">
        <f t="shared" si="902"/>
        <v>58204</v>
      </c>
      <c r="F14438" s="3"/>
      <c r="G14438" s="5">
        <v>64363</v>
      </c>
    </row>
    <row r="14439" spans="2:7">
      <c r="B14439" s="24">
        <f t="shared" si="903"/>
        <v>58205</v>
      </c>
      <c r="C14439" s="8" t="b">
        <f t="shared" si="901"/>
        <v>1</v>
      </c>
      <c r="D14439" s="21" t="b">
        <f t="shared" si="900"/>
        <v>0</v>
      </c>
      <c r="E14439" s="14" t="b">
        <f t="shared" si="902"/>
        <v>0</v>
      </c>
      <c r="F14439" s="3"/>
      <c r="G14439" s="5">
        <v>64364</v>
      </c>
    </row>
    <row r="14440" spans="2:7">
      <c r="B14440" s="24">
        <f t="shared" si="903"/>
        <v>58206</v>
      </c>
      <c r="C14440" s="8" t="b">
        <f t="shared" si="901"/>
        <v>1</v>
      </c>
      <c r="D14440" s="21" t="b">
        <f t="shared" si="900"/>
        <v>0</v>
      </c>
      <c r="E14440" s="14" t="b">
        <f t="shared" si="902"/>
        <v>0</v>
      </c>
      <c r="F14440" s="3"/>
      <c r="G14440" s="5">
        <v>64367</v>
      </c>
    </row>
    <row r="14441" spans="2:7">
      <c r="B14441" s="24">
        <f t="shared" si="903"/>
        <v>58207</v>
      </c>
      <c r="C14441" s="8" t="b">
        <f t="shared" si="901"/>
        <v>0</v>
      </c>
      <c r="D14441" s="21" t="b">
        <f t="shared" si="900"/>
        <v>0</v>
      </c>
      <c r="E14441" s="14">
        <f t="shared" si="902"/>
        <v>58207</v>
      </c>
      <c r="F14441" s="3"/>
      <c r="G14441" s="5">
        <v>64368</v>
      </c>
    </row>
    <row r="14442" spans="2:7">
      <c r="B14442" s="24">
        <f t="shared" si="903"/>
        <v>58208</v>
      </c>
      <c r="C14442" s="8" t="b">
        <f t="shared" si="901"/>
        <v>0</v>
      </c>
      <c r="D14442" s="21" t="b">
        <f t="shared" si="900"/>
        <v>0</v>
      </c>
      <c r="E14442" s="14">
        <f t="shared" si="902"/>
        <v>58208</v>
      </c>
      <c r="F14442" s="3"/>
      <c r="G14442" s="5">
        <v>64369</v>
      </c>
    </row>
    <row r="14443" spans="2:7">
      <c r="B14443" s="24">
        <f t="shared" si="903"/>
        <v>58209</v>
      </c>
      <c r="C14443" s="8" t="b">
        <f t="shared" si="901"/>
        <v>0</v>
      </c>
      <c r="D14443" s="21" t="b">
        <f t="shared" si="900"/>
        <v>0</v>
      </c>
      <c r="E14443" s="14">
        <f t="shared" si="902"/>
        <v>58209</v>
      </c>
      <c r="F14443" s="3"/>
      <c r="G14443" s="5">
        <v>64370</v>
      </c>
    </row>
    <row r="14444" spans="2:7">
      <c r="B14444" s="24">
        <f t="shared" si="903"/>
        <v>58210</v>
      </c>
      <c r="C14444" s="8" t="b">
        <f t="shared" si="901"/>
        <v>0</v>
      </c>
      <c r="D14444" s="21" t="b">
        <f t="shared" si="900"/>
        <v>0</v>
      </c>
      <c r="E14444" s="14">
        <f t="shared" si="902"/>
        <v>58210</v>
      </c>
      <c r="F14444" s="3"/>
      <c r="G14444" s="5">
        <v>64371</v>
      </c>
    </row>
    <row r="14445" spans="2:7">
      <c r="B14445" s="24">
        <f t="shared" si="903"/>
        <v>58211</v>
      </c>
      <c r="C14445" s="8" t="b">
        <f t="shared" si="901"/>
        <v>0</v>
      </c>
      <c r="D14445" s="21" t="b">
        <f t="shared" si="900"/>
        <v>0</v>
      </c>
      <c r="E14445" s="14">
        <f t="shared" si="902"/>
        <v>58211</v>
      </c>
      <c r="F14445" s="3"/>
      <c r="G14445" s="5">
        <v>64374</v>
      </c>
    </row>
    <row r="14446" spans="2:7">
      <c r="B14446" s="24">
        <f t="shared" si="903"/>
        <v>58212</v>
      </c>
      <c r="C14446" s="8" t="b">
        <f t="shared" si="901"/>
        <v>1</v>
      </c>
      <c r="D14446" s="21" t="b">
        <f t="shared" si="900"/>
        <v>0</v>
      </c>
      <c r="E14446" s="14" t="b">
        <f t="shared" si="902"/>
        <v>0</v>
      </c>
      <c r="F14446" s="3"/>
      <c r="G14446" s="5">
        <v>64375</v>
      </c>
    </row>
    <row r="14447" spans="2:7">
      <c r="B14447" s="24">
        <f t="shared" si="903"/>
        <v>58213</v>
      </c>
      <c r="C14447" s="8" t="b">
        <f t="shared" si="901"/>
        <v>1</v>
      </c>
      <c r="D14447" s="21" t="b">
        <f t="shared" si="900"/>
        <v>0</v>
      </c>
      <c r="E14447" s="14" t="b">
        <f t="shared" si="902"/>
        <v>0</v>
      </c>
      <c r="F14447" s="3"/>
      <c r="G14447" s="5">
        <v>64376</v>
      </c>
    </row>
    <row r="14448" spans="2:7">
      <c r="B14448" s="24">
        <f t="shared" si="903"/>
        <v>58214</v>
      </c>
      <c r="C14448" s="8" t="b">
        <f t="shared" si="901"/>
        <v>0</v>
      </c>
      <c r="D14448" s="21" t="b">
        <f t="shared" si="900"/>
        <v>0</v>
      </c>
      <c r="E14448" s="14">
        <f t="shared" si="902"/>
        <v>58214</v>
      </c>
      <c r="F14448" s="3"/>
      <c r="G14448" s="5">
        <v>64377</v>
      </c>
    </row>
    <row r="14449" spans="2:7">
      <c r="B14449" s="24">
        <f t="shared" si="903"/>
        <v>58215</v>
      </c>
      <c r="C14449" s="8" t="b">
        <f t="shared" si="901"/>
        <v>0</v>
      </c>
      <c r="D14449" s="21" t="b">
        <f t="shared" si="900"/>
        <v>0</v>
      </c>
      <c r="E14449" s="14">
        <f t="shared" si="902"/>
        <v>58215</v>
      </c>
      <c r="F14449" s="3"/>
      <c r="G14449" s="5">
        <v>64378</v>
      </c>
    </row>
    <row r="14450" spans="2:7">
      <c r="B14450" s="24">
        <f t="shared" si="903"/>
        <v>58216</v>
      </c>
      <c r="C14450" s="8" t="b">
        <f t="shared" si="901"/>
        <v>0</v>
      </c>
      <c r="D14450" s="21" t="b">
        <f t="shared" si="900"/>
        <v>0</v>
      </c>
      <c r="E14450" s="14">
        <f t="shared" si="902"/>
        <v>58216</v>
      </c>
      <c r="F14450" s="3"/>
      <c r="G14450" s="5">
        <v>64381</v>
      </c>
    </row>
    <row r="14451" spans="2:7">
      <c r="B14451" s="24">
        <f t="shared" si="903"/>
        <v>58217</v>
      </c>
      <c r="C14451" s="8" t="b">
        <f t="shared" si="901"/>
        <v>0</v>
      </c>
      <c r="D14451" s="21" t="b">
        <f t="shared" si="900"/>
        <v>0</v>
      </c>
      <c r="E14451" s="14">
        <f t="shared" si="902"/>
        <v>58217</v>
      </c>
      <c r="F14451" s="3"/>
      <c r="G14451" s="5">
        <v>64382</v>
      </c>
    </row>
    <row r="14452" spans="2:7">
      <c r="B14452" s="24">
        <f t="shared" si="903"/>
        <v>58218</v>
      </c>
      <c r="C14452" s="8" t="b">
        <f t="shared" si="901"/>
        <v>0</v>
      </c>
      <c r="D14452" s="21" t="b">
        <f t="shared" si="900"/>
        <v>0</v>
      </c>
      <c r="E14452" s="14">
        <f t="shared" si="902"/>
        <v>58218</v>
      </c>
      <c r="F14452" s="3"/>
      <c r="G14452" s="5">
        <v>64383</v>
      </c>
    </row>
    <row r="14453" spans="2:7">
      <c r="B14453" s="24">
        <f t="shared" si="903"/>
        <v>58219</v>
      </c>
      <c r="C14453" s="8" t="b">
        <f t="shared" si="901"/>
        <v>1</v>
      </c>
      <c r="D14453" s="21" t="b">
        <f t="shared" si="900"/>
        <v>0</v>
      </c>
      <c r="E14453" s="14" t="b">
        <f t="shared" si="902"/>
        <v>0</v>
      </c>
      <c r="F14453" s="3"/>
      <c r="G14453" s="5">
        <v>64384</v>
      </c>
    </row>
    <row r="14454" spans="2:7">
      <c r="B14454" s="24">
        <f t="shared" si="903"/>
        <v>58220</v>
      </c>
      <c r="C14454" s="8" t="b">
        <f t="shared" si="901"/>
        <v>1</v>
      </c>
      <c r="D14454" s="21" t="b">
        <f t="shared" si="900"/>
        <v>0</v>
      </c>
      <c r="E14454" s="14" t="b">
        <f t="shared" si="902"/>
        <v>0</v>
      </c>
      <c r="F14454" s="3"/>
      <c r="G14454" s="5">
        <v>64385</v>
      </c>
    </row>
    <row r="14455" spans="2:7">
      <c r="B14455" s="24">
        <f t="shared" si="903"/>
        <v>58221</v>
      </c>
      <c r="C14455" s="8" t="b">
        <f t="shared" si="901"/>
        <v>0</v>
      </c>
      <c r="D14455" s="21" t="b">
        <f t="shared" si="900"/>
        <v>0</v>
      </c>
      <c r="E14455" s="14">
        <f t="shared" si="902"/>
        <v>58221</v>
      </c>
      <c r="F14455" s="3"/>
      <c r="G14455" s="5">
        <v>64388</v>
      </c>
    </row>
    <row r="14456" spans="2:7">
      <c r="B14456" s="24">
        <f t="shared" si="903"/>
        <v>58222</v>
      </c>
      <c r="C14456" s="8" t="b">
        <f t="shared" si="901"/>
        <v>0</v>
      </c>
      <c r="D14456" s="21" t="b">
        <f t="shared" si="900"/>
        <v>0</v>
      </c>
      <c r="E14456" s="14">
        <f t="shared" si="902"/>
        <v>58222</v>
      </c>
      <c r="F14456" s="3"/>
      <c r="G14456" s="5">
        <v>64389</v>
      </c>
    </row>
    <row r="14457" spans="2:7">
      <c r="B14457" s="24">
        <f t="shared" si="903"/>
        <v>58223</v>
      </c>
      <c r="C14457" s="8" t="b">
        <f t="shared" si="901"/>
        <v>0</v>
      </c>
      <c r="D14457" s="21" t="b">
        <f t="shared" si="900"/>
        <v>0</v>
      </c>
      <c r="E14457" s="14">
        <f t="shared" si="902"/>
        <v>58223</v>
      </c>
      <c r="F14457" s="3"/>
      <c r="G14457" s="5">
        <v>64390</v>
      </c>
    </row>
    <row r="14458" spans="2:7">
      <c r="B14458" s="24">
        <f t="shared" si="903"/>
        <v>58224</v>
      </c>
      <c r="C14458" s="8" t="b">
        <f t="shared" si="901"/>
        <v>0</v>
      </c>
      <c r="D14458" s="21" t="b">
        <f t="shared" si="900"/>
        <v>0</v>
      </c>
      <c r="E14458" s="14">
        <f t="shared" si="902"/>
        <v>58224</v>
      </c>
      <c r="F14458" s="3"/>
      <c r="G14458" s="5">
        <v>64391</v>
      </c>
    </row>
    <row r="14459" spans="2:7">
      <c r="B14459" s="24">
        <f t="shared" si="903"/>
        <v>58225</v>
      </c>
      <c r="C14459" s="8" t="b">
        <f t="shared" si="901"/>
        <v>0</v>
      </c>
      <c r="D14459" s="21" t="b">
        <f t="shared" si="900"/>
        <v>0</v>
      </c>
      <c r="E14459" s="14">
        <f t="shared" si="902"/>
        <v>58225</v>
      </c>
      <c r="F14459" s="3"/>
      <c r="G14459" s="5">
        <v>64396</v>
      </c>
    </row>
    <row r="14460" spans="2:7">
      <c r="B14460" s="24">
        <f t="shared" si="903"/>
        <v>58226</v>
      </c>
      <c r="C14460" s="8" t="b">
        <f t="shared" si="901"/>
        <v>1</v>
      </c>
      <c r="D14460" s="21" t="b">
        <f t="shared" si="900"/>
        <v>0</v>
      </c>
      <c r="E14460" s="14" t="b">
        <f t="shared" si="902"/>
        <v>0</v>
      </c>
      <c r="F14460" s="3"/>
      <c r="G14460" s="5">
        <v>64397</v>
      </c>
    </row>
    <row r="14461" spans="2:7">
      <c r="B14461" s="24">
        <f t="shared" si="903"/>
        <v>58227</v>
      </c>
      <c r="C14461" s="8" t="b">
        <f t="shared" si="901"/>
        <v>1</v>
      </c>
      <c r="D14461" s="21" t="b">
        <f t="shared" si="900"/>
        <v>0</v>
      </c>
      <c r="E14461" s="14" t="b">
        <f t="shared" si="902"/>
        <v>0</v>
      </c>
      <c r="F14461" s="3"/>
      <c r="G14461" s="5">
        <v>64398</v>
      </c>
    </row>
    <row r="14462" spans="2:7">
      <c r="B14462" s="24">
        <f t="shared" si="903"/>
        <v>58228</v>
      </c>
      <c r="C14462" s="8" t="b">
        <f t="shared" si="901"/>
        <v>0</v>
      </c>
      <c r="D14462" s="21" t="b">
        <f t="shared" si="900"/>
        <v>0</v>
      </c>
      <c r="E14462" s="14">
        <f t="shared" si="902"/>
        <v>58228</v>
      </c>
      <c r="F14462" s="3"/>
      <c r="G14462" s="5">
        <v>64399</v>
      </c>
    </row>
    <row r="14463" spans="2:7">
      <c r="B14463" s="24">
        <f t="shared" si="903"/>
        <v>58229</v>
      </c>
      <c r="C14463" s="8" t="b">
        <f t="shared" si="901"/>
        <v>0</v>
      </c>
      <c r="D14463" s="21" t="b">
        <f t="shared" si="900"/>
        <v>0</v>
      </c>
      <c r="E14463" s="14">
        <f t="shared" si="902"/>
        <v>58229</v>
      </c>
      <c r="F14463" s="3"/>
      <c r="G14463" s="5">
        <v>64402</v>
      </c>
    </row>
    <row r="14464" spans="2:7">
      <c r="B14464" s="24">
        <f t="shared" si="903"/>
        <v>58230</v>
      </c>
      <c r="C14464" s="8" t="b">
        <f t="shared" si="901"/>
        <v>0</v>
      </c>
      <c r="D14464" s="21" t="b">
        <f t="shared" si="900"/>
        <v>0</v>
      </c>
      <c r="E14464" s="14">
        <f t="shared" si="902"/>
        <v>58230</v>
      </c>
      <c r="F14464" s="3"/>
      <c r="G14464" s="5">
        <v>64403</v>
      </c>
    </row>
    <row r="14465" spans="2:7">
      <c r="B14465" s="24">
        <f t="shared" si="903"/>
        <v>58231</v>
      </c>
      <c r="C14465" s="8" t="b">
        <f t="shared" si="901"/>
        <v>0</v>
      </c>
      <c r="D14465" s="21" t="b">
        <f t="shared" si="900"/>
        <v>0</v>
      </c>
      <c r="E14465" s="14">
        <f t="shared" si="902"/>
        <v>58231</v>
      </c>
      <c r="F14465" s="3"/>
      <c r="G14465" s="5">
        <v>64404</v>
      </c>
    </row>
    <row r="14466" spans="2:7">
      <c r="B14466" s="24">
        <f t="shared" si="903"/>
        <v>58232</v>
      </c>
      <c r="C14466" s="8" t="b">
        <f t="shared" si="901"/>
        <v>0</v>
      </c>
      <c r="D14466" s="21" t="b">
        <f t="shared" si="900"/>
        <v>0</v>
      </c>
      <c r="E14466" s="14">
        <f t="shared" si="902"/>
        <v>58232</v>
      </c>
      <c r="F14466" s="3"/>
      <c r="G14466" s="5">
        <v>64405</v>
      </c>
    </row>
    <row r="14467" spans="2:7">
      <c r="B14467" s="24">
        <f t="shared" si="903"/>
        <v>58233</v>
      </c>
      <c r="C14467" s="8" t="b">
        <f t="shared" si="901"/>
        <v>1</v>
      </c>
      <c r="D14467" s="21" t="b">
        <f t="shared" ref="D14467:D14530" si="904">IF(TYPE(VLOOKUP(B14467,Holidays,1,0))&lt;&gt;1,FALSE,TRUE)</f>
        <v>0</v>
      </c>
      <c r="E14467" s="14" t="b">
        <f t="shared" si="902"/>
        <v>0</v>
      </c>
      <c r="F14467" s="3"/>
      <c r="G14467" s="5">
        <v>64409</v>
      </c>
    </row>
    <row r="14468" spans="2:7">
      <c r="B14468" s="24">
        <f t="shared" si="903"/>
        <v>58234</v>
      </c>
      <c r="C14468" s="8" t="b">
        <f t="shared" ref="C14468:C14531" si="905">IF(WEEKDAY(B14468,2)&gt;5,TRUE)</f>
        <v>1</v>
      </c>
      <c r="D14468" s="21" t="b">
        <f t="shared" si="904"/>
        <v>0</v>
      </c>
      <c r="E14468" s="14" t="b">
        <f t="shared" ref="E14468:E14531" si="906">IF(OR(C14468,D14468),FALSE,B14468)</f>
        <v>0</v>
      </c>
      <c r="F14468" s="3"/>
      <c r="G14468" s="5">
        <v>64410</v>
      </c>
    </row>
    <row r="14469" spans="2:7">
      <c r="B14469" s="24">
        <f t="shared" ref="B14469:B14532" si="907">B14468+1</f>
        <v>58235</v>
      </c>
      <c r="C14469" s="8" t="b">
        <f t="shared" si="905"/>
        <v>0</v>
      </c>
      <c r="D14469" s="21" t="b">
        <f t="shared" si="904"/>
        <v>0</v>
      </c>
      <c r="E14469" s="14">
        <f t="shared" si="906"/>
        <v>58235</v>
      </c>
      <c r="F14469" s="3"/>
      <c r="G14469" s="5">
        <v>64411</v>
      </c>
    </row>
    <row r="14470" spans="2:7">
      <c r="B14470" s="24">
        <f t="shared" si="907"/>
        <v>58236</v>
      </c>
      <c r="C14470" s="8" t="b">
        <f t="shared" si="905"/>
        <v>0</v>
      </c>
      <c r="D14470" s="21" t="b">
        <f t="shared" si="904"/>
        <v>0</v>
      </c>
      <c r="E14470" s="14">
        <f t="shared" si="906"/>
        <v>58236</v>
      </c>
      <c r="F14470" s="3"/>
      <c r="G14470" s="5">
        <v>64412</v>
      </c>
    </row>
    <row r="14471" spans="2:7">
      <c r="B14471" s="24">
        <f t="shared" si="907"/>
        <v>58237</v>
      </c>
      <c r="C14471" s="8" t="b">
        <f t="shared" si="905"/>
        <v>0</v>
      </c>
      <c r="D14471" s="21" t="b">
        <f t="shared" si="904"/>
        <v>0</v>
      </c>
      <c r="E14471" s="14">
        <f t="shared" si="906"/>
        <v>58237</v>
      </c>
      <c r="F14471" s="3"/>
      <c r="G14471" s="5">
        <v>64413</v>
      </c>
    </row>
    <row r="14472" spans="2:7">
      <c r="B14472" s="24">
        <f t="shared" si="907"/>
        <v>58238</v>
      </c>
      <c r="C14472" s="8" t="b">
        <f t="shared" si="905"/>
        <v>0</v>
      </c>
      <c r="D14472" s="21" t="b">
        <f t="shared" si="904"/>
        <v>0</v>
      </c>
      <c r="E14472" s="14">
        <f t="shared" si="906"/>
        <v>58238</v>
      </c>
      <c r="F14472" s="3"/>
      <c r="G14472" s="5">
        <v>64416</v>
      </c>
    </row>
    <row r="14473" spans="2:7">
      <c r="B14473" s="24">
        <f t="shared" si="907"/>
        <v>58239</v>
      </c>
      <c r="C14473" s="8" t="b">
        <f t="shared" si="905"/>
        <v>0</v>
      </c>
      <c r="D14473" s="21" t="b">
        <f t="shared" si="904"/>
        <v>0</v>
      </c>
      <c r="E14473" s="14">
        <f t="shared" si="906"/>
        <v>58239</v>
      </c>
      <c r="F14473" s="3"/>
      <c r="G14473" s="5">
        <v>64417</v>
      </c>
    </row>
    <row r="14474" spans="2:7">
      <c r="B14474" s="24">
        <f t="shared" si="907"/>
        <v>58240</v>
      </c>
      <c r="C14474" s="8" t="b">
        <f t="shared" si="905"/>
        <v>1</v>
      </c>
      <c r="D14474" s="21" t="b">
        <f t="shared" si="904"/>
        <v>0</v>
      </c>
      <c r="E14474" s="14" t="b">
        <f t="shared" si="906"/>
        <v>0</v>
      </c>
      <c r="F14474" s="3"/>
      <c r="G14474" s="5">
        <v>64418</v>
      </c>
    </row>
    <row r="14475" spans="2:7">
      <c r="B14475" s="24">
        <f t="shared" si="907"/>
        <v>58241</v>
      </c>
      <c r="C14475" s="8" t="b">
        <f t="shared" si="905"/>
        <v>1</v>
      </c>
      <c r="D14475" s="21" t="b">
        <f t="shared" si="904"/>
        <v>0</v>
      </c>
      <c r="E14475" s="14" t="b">
        <f t="shared" si="906"/>
        <v>0</v>
      </c>
      <c r="F14475" s="3"/>
      <c r="G14475" s="5">
        <v>64419</v>
      </c>
    </row>
    <row r="14476" spans="2:7">
      <c r="B14476" s="24">
        <f t="shared" si="907"/>
        <v>58242</v>
      </c>
      <c r="C14476" s="8" t="b">
        <f t="shared" si="905"/>
        <v>0</v>
      </c>
      <c r="D14476" s="21" t="b">
        <f t="shared" si="904"/>
        <v>0</v>
      </c>
      <c r="E14476" s="14">
        <f t="shared" si="906"/>
        <v>58242</v>
      </c>
      <c r="F14476" s="3"/>
      <c r="G14476" s="5">
        <v>64420</v>
      </c>
    </row>
    <row r="14477" spans="2:7">
      <c r="B14477" s="24">
        <f t="shared" si="907"/>
        <v>58243</v>
      </c>
      <c r="C14477" s="8" t="b">
        <f t="shared" si="905"/>
        <v>0</v>
      </c>
      <c r="D14477" s="21" t="b">
        <f t="shared" si="904"/>
        <v>0</v>
      </c>
      <c r="E14477" s="14">
        <f t="shared" si="906"/>
        <v>58243</v>
      </c>
      <c r="F14477" s="3"/>
      <c r="G14477" s="5">
        <v>64423</v>
      </c>
    </row>
    <row r="14478" spans="2:7">
      <c r="B14478" s="24">
        <f t="shared" si="907"/>
        <v>58244</v>
      </c>
      <c r="C14478" s="8" t="b">
        <f t="shared" si="905"/>
        <v>0</v>
      </c>
      <c r="D14478" s="21" t="b">
        <f t="shared" si="904"/>
        <v>0</v>
      </c>
      <c r="E14478" s="14">
        <f t="shared" si="906"/>
        <v>58244</v>
      </c>
      <c r="F14478" s="3"/>
      <c r="G14478" s="5">
        <v>64424</v>
      </c>
    </row>
    <row r="14479" spans="2:7">
      <c r="B14479" s="24">
        <f t="shared" si="907"/>
        <v>58245</v>
      </c>
      <c r="C14479" s="8" t="b">
        <f t="shared" si="905"/>
        <v>0</v>
      </c>
      <c r="D14479" s="21" t="b">
        <f t="shared" si="904"/>
        <v>0</v>
      </c>
      <c r="E14479" s="14">
        <f t="shared" si="906"/>
        <v>58245</v>
      </c>
      <c r="F14479" s="3"/>
      <c r="G14479" s="5">
        <v>64425</v>
      </c>
    </row>
    <row r="14480" spans="2:7">
      <c r="B14480" s="24">
        <f t="shared" si="907"/>
        <v>58246</v>
      </c>
      <c r="C14480" s="8" t="b">
        <f t="shared" si="905"/>
        <v>0</v>
      </c>
      <c r="D14480" s="21" t="b">
        <f t="shared" si="904"/>
        <v>0</v>
      </c>
      <c r="E14480" s="14">
        <f t="shared" si="906"/>
        <v>58246</v>
      </c>
      <c r="F14480" s="3"/>
      <c r="G14480" s="5">
        <v>64426</v>
      </c>
    </row>
    <row r="14481" spans="2:7">
      <c r="B14481" s="24">
        <f t="shared" si="907"/>
        <v>58247</v>
      </c>
      <c r="C14481" s="8" t="b">
        <f t="shared" si="905"/>
        <v>1</v>
      </c>
      <c r="D14481" s="21" t="b">
        <f t="shared" si="904"/>
        <v>0</v>
      </c>
      <c r="E14481" s="14" t="b">
        <f t="shared" si="906"/>
        <v>0</v>
      </c>
      <c r="F14481" s="3"/>
      <c r="G14481" s="5">
        <v>64427</v>
      </c>
    </row>
    <row r="14482" spans="2:7">
      <c r="B14482" s="24">
        <f t="shared" si="907"/>
        <v>58248</v>
      </c>
      <c r="C14482" s="8" t="b">
        <f t="shared" si="905"/>
        <v>1</v>
      </c>
      <c r="D14482" s="21" t="b">
        <f t="shared" si="904"/>
        <v>0</v>
      </c>
      <c r="E14482" s="14" t="b">
        <f t="shared" si="906"/>
        <v>0</v>
      </c>
      <c r="F14482" s="3"/>
      <c r="G14482" s="5">
        <v>64430</v>
      </c>
    </row>
    <row r="14483" spans="2:7">
      <c r="B14483" s="24">
        <f t="shared" si="907"/>
        <v>58249</v>
      </c>
      <c r="C14483" s="8" t="b">
        <f t="shared" si="905"/>
        <v>0</v>
      </c>
      <c r="D14483" s="21" t="b">
        <f t="shared" si="904"/>
        <v>0</v>
      </c>
      <c r="E14483" s="14">
        <f t="shared" si="906"/>
        <v>58249</v>
      </c>
      <c r="F14483" s="3"/>
      <c r="G14483" s="5">
        <v>64431</v>
      </c>
    </row>
    <row r="14484" spans="2:7">
      <c r="B14484" s="24">
        <f t="shared" si="907"/>
        <v>58250</v>
      </c>
      <c r="C14484" s="8" t="b">
        <f t="shared" si="905"/>
        <v>0</v>
      </c>
      <c r="D14484" s="21" t="b">
        <f t="shared" si="904"/>
        <v>0</v>
      </c>
      <c r="E14484" s="14">
        <f t="shared" si="906"/>
        <v>58250</v>
      </c>
      <c r="F14484" s="3"/>
      <c r="G14484" s="5">
        <v>64432</v>
      </c>
    </row>
    <row r="14485" spans="2:7">
      <c r="B14485" s="24">
        <f t="shared" si="907"/>
        <v>58251</v>
      </c>
      <c r="C14485" s="8" t="b">
        <f t="shared" si="905"/>
        <v>0</v>
      </c>
      <c r="D14485" s="21" t="b">
        <f t="shared" si="904"/>
        <v>0</v>
      </c>
      <c r="E14485" s="14">
        <f t="shared" si="906"/>
        <v>58251</v>
      </c>
      <c r="F14485" s="3"/>
      <c r="G14485" s="5">
        <v>64433</v>
      </c>
    </row>
    <row r="14486" spans="2:7">
      <c r="B14486" s="24">
        <f t="shared" si="907"/>
        <v>58252</v>
      </c>
      <c r="C14486" s="8" t="b">
        <f t="shared" si="905"/>
        <v>0</v>
      </c>
      <c r="D14486" s="21" t="b">
        <f t="shared" si="904"/>
        <v>0</v>
      </c>
      <c r="E14486" s="14">
        <f t="shared" si="906"/>
        <v>58252</v>
      </c>
      <c r="F14486" s="3"/>
      <c r="G14486" s="5">
        <v>64434</v>
      </c>
    </row>
    <row r="14487" spans="2:7">
      <c r="B14487" s="24">
        <f t="shared" si="907"/>
        <v>58253</v>
      </c>
      <c r="C14487" s="8" t="b">
        <f t="shared" si="905"/>
        <v>0</v>
      </c>
      <c r="D14487" s="21" t="b">
        <f t="shared" si="904"/>
        <v>0</v>
      </c>
      <c r="E14487" s="14">
        <f t="shared" si="906"/>
        <v>58253</v>
      </c>
      <c r="F14487" s="3"/>
      <c r="G14487" s="5">
        <v>64437</v>
      </c>
    </row>
    <row r="14488" spans="2:7">
      <c r="B14488" s="24">
        <f t="shared" si="907"/>
        <v>58254</v>
      </c>
      <c r="C14488" s="8" t="b">
        <f t="shared" si="905"/>
        <v>1</v>
      </c>
      <c r="D14488" s="21" t="b">
        <f t="shared" si="904"/>
        <v>0</v>
      </c>
      <c r="E14488" s="14" t="b">
        <f t="shared" si="906"/>
        <v>0</v>
      </c>
      <c r="F14488" s="3"/>
      <c r="G14488" s="5">
        <v>64438</v>
      </c>
    </row>
    <row r="14489" spans="2:7">
      <c r="B14489" s="24">
        <f t="shared" si="907"/>
        <v>58255</v>
      </c>
      <c r="C14489" s="8" t="b">
        <f t="shared" si="905"/>
        <v>1</v>
      </c>
      <c r="D14489" s="21" t="b">
        <f t="shared" si="904"/>
        <v>0</v>
      </c>
      <c r="E14489" s="14" t="b">
        <f t="shared" si="906"/>
        <v>0</v>
      </c>
      <c r="F14489" s="3"/>
      <c r="G14489" s="5">
        <v>64439</v>
      </c>
    </row>
    <row r="14490" spans="2:7">
      <c r="B14490" s="24">
        <f t="shared" si="907"/>
        <v>58256</v>
      </c>
      <c r="C14490" s="8" t="b">
        <f t="shared" si="905"/>
        <v>0</v>
      </c>
      <c r="D14490" s="21" t="b">
        <f t="shared" si="904"/>
        <v>0</v>
      </c>
      <c r="E14490" s="14">
        <f t="shared" si="906"/>
        <v>58256</v>
      </c>
      <c r="F14490" s="3"/>
      <c r="G14490" s="5">
        <v>64440</v>
      </c>
    </row>
    <row r="14491" spans="2:7">
      <c r="B14491" s="24">
        <f t="shared" si="907"/>
        <v>58257</v>
      </c>
      <c r="C14491" s="8" t="b">
        <f t="shared" si="905"/>
        <v>0</v>
      </c>
      <c r="D14491" s="21" t="b">
        <f t="shared" si="904"/>
        <v>0</v>
      </c>
      <c r="E14491" s="14">
        <f t="shared" si="906"/>
        <v>58257</v>
      </c>
      <c r="F14491" s="3"/>
      <c r="G14491" s="5">
        <v>64441</v>
      </c>
    </row>
    <row r="14492" spans="2:7">
      <c r="B14492" s="24">
        <f t="shared" si="907"/>
        <v>58258</v>
      </c>
      <c r="C14492" s="8" t="b">
        <f t="shared" si="905"/>
        <v>0</v>
      </c>
      <c r="D14492" s="21" t="b">
        <f t="shared" si="904"/>
        <v>0</v>
      </c>
      <c r="E14492" s="14">
        <f t="shared" si="906"/>
        <v>58258</v>
      </c>
      <c r="F14492" s="3"/>
      <c r="G14492" s="5">
        <v>64444</v>
      </c>
    </row>
    <row r="14493" spans="2:7">
      <c r="B14493" s="24">
        <f t="shared" si="907"/>
        <v>58259</v>
      </c>
      <c r="C14493" s="8" t="b">
        <f t="shared" si="905"/>
        <v>0</v>
      </c>
      <c r="D14493" s="21" t="b">
        <f t="shared" si="904"/>
        <v>0</v>
      </c>
      <c r="E14493" s="14">
        <f t="shared" si="906"/>
        <v>58259</v>
      </c>
      <c r="F14493" s="3"/>
      <c r="G14493" s="5">
        <v>64445</v>
      </c>
    </row>
    <row r="14494" spans="2:7">
      <c r="B14494" s="24">
        <f t="shared" si="907"/>
        <v>58260</v>
      </c>
      <c r="C14494" s="8" t="b">
        <f t="shared" si="905"/>
        <v>0</v>
      </c>
      <c r="D14494" s="21" t="b">
        <f t="shared" si="904"/>
        <v>0</v>
      </c>
      <c r="E14494" s="14">
        <f t="shared" si="906"/>
        <v>58260</v>
      </c>
      <c r="F14494" s="3"/>
      <c r="G14494" s="5">
        <v>64446</v>
      </c>
    </row>
    <row r="14495" spans="2:7">
      <c r="B14495" s="24">
        <f t="shared" si="907"/>
        <v>58261</v>
      </c>
      <c r="C14495" s="8" t="b">
        <f t="shared" si="905"/>
        <v>1</v>
      </c>
      <c r="D14495" s="21" t="b">
        <f t="shared" si="904"/>
        <v>0</v>
      </c>
      <c r="E14495" s="14" t="b">
        <f t="shared" si="906"/>
        <v>0</v>
      </c>
      <c r="F14495" s="3"/>
      <c r="G14495" s="5">
        <v>64447</v>
      </c>
    </row>
    <row r="14496" spans="2:7">
      <c r="B14496" s="24">
        <f t="shared" si="907"/>
        <v>58262</v>
      </c>
      <c r="C14496" s="8" t="b">
        <f t="shared" si="905"/>
        <v>1</v>
      </c>
      <c r="D14496" s="21" t="b">
        <f t="shared" si="904"/>
        <v>0</v>
      </c>
      <c r="E14496" s="14" t="b">
        <f t="shared" si="906"/>
        <v>0</v>
      </c>
      <c r="F14496" s="3"/>
      <c r="G14496" s="5">
        <v>64448</v>
      </c>
    </row>
    <row r="14497" spans="2:7">
      <c r="B14497" s="24">
        <f t="shared" si="907"/>
        <v>58263</v>
      </c>
      <c r="C14497" s="8" t="b">
        <f t="shared" si="905"/>
        <v>0</v>
      </c>
      <c r="D14497" s="21" t="b">
        <f t="shared" si="904"/>
        <v>0</v>
      </c>
      <c r="E14497" s="14">
        <f t="shared" si="906"/>
        <v>58263</v>
      </c>
      <c r="F14497" s="3"/>
      <c r="G14497" s="5">
        <v>64451</v>
      </c>
    </row>
    <row r="14498" spans="2:7">
      <c r="B14498" s="24">
        <f t="shared" si="907"/>
        <v>58264</v>
      </c>
      <c r="C14498" s="8" t="b">
        <f t="shared" si="905"/>
        <v>0</v>
      </c>
      <c r="D14498" s="21" t="b">
        <f t="shared" si="904"/>
        <v>0</v>
      </c>
      <c r="E14498" s="14">
        <f t="shared" si="906"/>
        <v>58264</v>
      </c>
      <c r="F14498" s="3"/>
      <c r="G14498" s="5">
        <v>64452</v>
      </c>
    </row>
    <row r="14499" spans="2:7">
      <c r="B14499" s="24">
        <f t="shared" si="907"/>
        <v>58265</v>
      </c>
      <c r="C14499" s="8" t="b">
        <f t="shared" si="905"/>
        <v>0</v>
      </c>
      <c r="D14499" s="21" t="b">
        <f t="shared" si="904"/>
        <v>0</v>
      </c>
      <c r="E14499" s="14">
        <f t="shared" si="906"/>
        <v>58265</v>
      </c>
      <c r="F14499" s="3"/>
      <c r="G14499" s="5">
        <v>64453</v>
      </c>
    </row>
    <row r="14500" spans="2:7">
      <c r="B14500" s="24">
        <f t="shared" si="907"/>
        <v>58266</v>
      </c>
      <c r="C14500" s="8" t="b">
        <f t="shared" si="905"/>
        <v>0</v>
      </c>
      <c r="D14500" s="21" t="b">
        <f t="shared" si="904"/>
        <v>0</v>
      </c>
      <c r="E14500" s="14">
        <f t="shared" si="906"/>
        <v>58266</v>
      </c>
      <c r="F14500" s="3"/>
      <c r="G14500" s="5">
        <v>64454</v>
      </c>
    </row>
    <row r="14501" spans="2:7">
      <c r="B14501" s="24">
        <f t="shared" si="907"/>
        <v>58267</v>
      </c>
      <c r="C14501" s="8" t="b">
        <f t="shared" si="905"/>
        <v>0</v>
      </c>
      <c r="D14501" s="21" t="b">
        <f t="shared" si="904"/>
        <v>0</v>
      </c>
      <c r="E14501" s="14">
        <f t="shared" si="906"/>
        <v>58267</v>
      </c>
      <c r="F14501" s="3"/>
      <c r="G14501" s="5">
        <v>64455</v>
      </c>
    </row>
    <row r="14502" spans="2:7">
      <c r="B14502" s="24">
        <f t="shared" si="907"/>
        <v>58268</v>
      </c>
      <c r="C14502" s="8" t="b">
        <f t="shared" si="905"/>
        <v>1</v>
      </c>
      <c r="D14502" s="21" t="b">
        <f t="shared" si="904"/>
        <v>0</v>
      </c>
      <c r="E14502" s="14" t="b">
        <f t="shared" si="906"/>
        <v>0</v>
      </c>
      <c r="F14502" s="3"/>
      <c r="G14502" s="5">
        <v>64458</v>
      </c>
    </row>
    <row r="14503" spans="2:7">
      <c r="B14503" s="24">
        <f t="shared" si="907"/>
        <v>58269</v>
      </c>
      <c r="C14503" s="8" t="b">
        <f t="shared" si="905"/>
        <v>1</v>
      </c>
      <c r="D14503" s="21" t="b">
        <f t="shared" si="904"/>
        <v>0</v>
      </c>
      <c r="E14503" s="14" t="b">
        <f t="shared" si="906"/>
        <v>0</v>
      </c>
      <c r="F14503" s="3"/>
      <c r="G14503" s="5">
        <v>64459</v>
      </c>
    </row>
    <row r="14504" spans="2:7">
      <c r="B14504" s="24">
        <f t="shared" si="907"/>
        <v>58270</v>
      </c>
      <c r="C14504" s="8" t="b">
        <f t="shared" si="905"/>
        <v>0</v>
      </c>
      <c r="D14504" s="21" t="b">
        <f t="shared" si="904"/>
        <v>0</v>
      </c>
      <c r="E14504" s="14">
        <f t="shared" si="906"/>
        <v>58270</v>
      </c>
      <c r="F14504" s="3"/>
      <c r="G14504" s="5">
        <v>64460</v>
      </c>
    </row>
    <row r="14505" spans="2:7">
      <c r="B14505" s="24">
        <f t="shared" si="907"/>
        <v>58271</v>
      </c>
      <c r="C14505" s="8" t="b">
        <f t="shared" si="905"/>
        <v>0</v>
      </c>
      <c r="D14505" s="21" t="b">
        <f t="shared" si="904"/>
        <v>0</v>
      </c>
      <c r="E14505" s="14">
        <f t="shared" si="906"/>
        <v>58271</v>
      </c>
      <c r="F14505" s="3"/>
      <c r="G14505" s="5">
        <v>64461</v>
      </c>
    </row>
    <row r="14506" spans="2:7">
      <c r="B14506" s="24">
        <f t="shared" si="907"/>
        <v>58272</v>
      </c>
      <c r="C14506" s="8" t="b">
        <f t="shared" si="905"/>
        <v>0</v>
      </c>
      <c r="D14506" s="21" t="b">
        <f t="shared" si="904"/>
        <v>0</v>
      </c>
      <c r="E14506" s="14">
        <f t="shared" si="906"/>
        <v>58272</v>
      </c>
      <c r="F14506" s="3"/>
      <c r="G14506" s="5">
        <v>64462</v>
      </c>
    </row>
    <row r="14507" spans="2:7">
      <c r="B14507" s="24">
        <f t="shared" si="907"/>
        <v>58273</v>
      </c>
      <c r="C14507" s="8" t="b">
        <f t="shared" si="905"/>
        <v>0</v>
      </c>
      <c r="D14507" s="21" t="b">
        <f t="shared" si="904"/>
        <v>0</v>
      </c>
      <c r="E14507" s="14">
        <f t="shared" si="906"/>
        <v>58273</v>
      </c>
      <c r="F14507" s="3"/>
      <c r="G14507" s="5">
        <v>64465</v>
      </c>
    </row>
    <row r="14508" spans="2:7">
      <c r="B14508" s="24">
        <f t="shared" si="907"/>
        <v>58274</v>
      </c>
      <c r="C14508" s="8" t="b">
        <f t="shared" si="905"/>
        <v>0</v>
      </c>
      <c r="D14508" s="21" t="b">
        <f t="shared" si="904"/>
        <v>0</v>
      </c>
      <c r="E14508" s="14">
        <f t="shared" si="906"/>
        <v>58274</v>
      </c>
      <c r="F14508" s="3"/>
      <c r="G14508" s="5">
        <v>64466</v>
      </c>
    </row>
    <row r="14509" spans="2:7">
      <c r="B14509" s="24">
        <f t="shared" si="907"/>
        <v>58275</v>
      </c>
      <c r="C14509" s="8" t="b">
        <f t="shared" si="905"/>
        <v>1</v>
      </c>
      <c r="D14509" s="21" t="b">
        <f t="shared" si="904"/>
        <v>0</v>
      </c>
      <c r="E14509" s="14" t="b">
        <f t="shared" si="906"/>
        <v>0</v>
      </c>
      <c r="F14509" s="3"/>
      <c r="G14509" s="5">
        <v>64467</v>
      </c>
    </row>
    <row r="14510" spans="2:7">
      <c r="B14510" s="24">
        <f t="shared" si="907"/>
        <v>58276</v>
      </c>
      <c r="C14510" s="8" t="b">
        <f t="shared" si="905"/>
        <v>1</v>
      </c>
      <c r="D14510" s="21" t="b">
        <f t="shared" si="904"/>
        <v>0</v>
      </c>
      <c r="E14510" s="14" t="b">
        <f t="shared" si="906"/>
        <v>0</v>
      </c>
      <c r="F14510" s="3"/>
      <c r="G14510" s="5">
        <v>64468</v>
      </c>
    </row>
    <row r="14511" spans="2:7">
      <c r="B14511" s="24">
        <f t="shared" si="907"/>
        <v>58277</v>
      </c>
      <c r="C14511" s="8" t="b">
        <f t="shared" si="905"/>
        <v>0</v>
      </c>
      <c r="D14511" s="21" t="b">
        <f t="shared" si="904"/>
        <v>0</v>
      </c>
      <c r="E14511" s="14">
        <f t="shared" si="906"/>
        <v>58277</v>
      </c>
      <c r="F14511" s="3"/>
      <c r="G14511" s="5">
        <v>64469</v>
      </c>
    </row>
    <row r="14512" spans="2:7">
      <c r="B14512" s="24">
        <f t="shared" si="907"/>
        <v>58278</v>
      </c>
      <c r="C14512" s="8" t="b">
        <f t="shared" si="905"/>
        <v>0</v>
      </c>
      <c r="D14512" s="21" t="b">
        <f t="shared" si="904"/>
        <v>0</v>
      </c>
      <c r="E14512" s="14">
        <f t="shared" si="906"/>
        <v>58278</v>
      </c>
      <c r="F14512" s="3"/>
      <c r="G14512" s="5">
        <v>64472</v>
      </c>
    </row>
    <row r="14513" spans="2:7">
      <c r="B14513" s="24">
        <f t="shared" si="907"/>
        <v>58279</v>
      </c>
      <c r="C14513" s="8" t="b">
        <f t="shared" si="905"/>
        <v>0</v>
      </c>
      <c r="D14513" s="21" t="b">
        <f t="shared" si="904"/>
        <v>0</v>
      </c>
      <c r="E14513" s="14">
        <f t="shared" si="906"/>
        <v>58279</v>
      </c>
      <c r="F14513" s="3"/>
      <c r="G14513" s="5">
        <v>64473</v>
      </c>
    </row>
    <row r="14514" spans="2:7">
      <c r="B14514" s="24">
        <f t="shared" si="907"/>
        <v>58280</v>
      </c>
      <c r="C14514" s="8" t="b">
        <f t="shared" si="905"/>
        <v>0</v>
      </c>
      <c r="D14514" s="21" t="b">
        <f t="shared" si="904"/>
        <v>0</v>
      </c>
      <c r="E14514" s="14">
        <f t="shared" si="906"/>
        <v>58280</v>
      </c>
      <c r="F14514" s="3"/>
      <c r="G14514" s="5">
        <v>64474</v>
      </c>
    </row>
    <row r="14515" spans="2:7">
      <c r="B14515" s="24">
        <f t="shared" si="907"/>
        <v>58281</v>
      </c>
      <c r="C14515" s="8" t="b">
        <f t="shared" si="905"/>
        <v>0</v>
      </c>
      <c r="D14515" s="21" t="b">
        <f t="shared" si="904"/>
        <v>0</v>
      </c>
      <c r="E14515" s="14">
        <f t="shared" si="906"/>
        <v>58281</v>
      </c>
      <c r="F14515" s="3"/>
      <c r="G14515" s="5">
        <v>64475</v>
      </c>
    </row>
    <row r="14516" spans="2:7">
      <c r="B14516" s="24">
        <f t="shared" si="907"/>
        <v>58282</v>
      </c>
      <c r="C14516" s="8" t="b">
        <f t="shared" si="905"/>
        <v>1</v>
      </c>
      <c r="D14516" s="21" t="b">
        <f t="shared" si="904"/>
        <v>0</v>
      </c>
      <c r="E14516" s="14" t="b">
        <f t="shared" si="906"/>
        <v>0</v>
      </c>
      <c r="F14516" s="3"/>
      <c r="G14516" s="5">
        <v>64476</v>
      </c>
    </row>
    <row r="14517" spans="2:7">
      <c r="B14517" s="24">
        <f t="shared" si="907"/>
        <v>58283</v>
      </c>
      <c r="C14517" s="8" t="b">
        <f t="shared" si="905"/>
        <v>1</v>
      </c>
      <c r="D14517" s="21" t="b">
        <f t="shared" si="904"/>
        <v>0</v>
      </c>
      <c r="E14517" s="14" t="b">
        <f t="shared" si="906"/>
        <v>0</v>
      </c>
      <c r="F14517" s="3"/>
      <c r="G14517" s="5">
        <v>64479</v>
      </c>
    </row>
    <row r="14518" spans="2:7">
      <c r="B14518" s="24">
        <f t="shared" si="907"/>
        <v>58284</v>
      </c>
      <c r="C14518" s="8" t="b">
        <f t="shared" si="905"/>
        <v>0</v>
      </c>
      <c r="D14518" s="21" t="b">
        <f t="shared" si="904"/>
        <v>0</v>
      </c>
      <c r="E14518" s="14">
        <f t="shared" si="906"/>
        <v>58284</v>
      </c>
      <c r="F14518" s="3"/>
      <c r="G14518" s="5">
        <v>64480</v>
      </c>
    </row>
    <row r="14519" spans="2:7">
      <c r="B14519" s="24">
        <f t="shared" si="907"/>
        <v>58285</v>
      </c>
      <c r="C14519" s="8" t="b">
        <f t="shared" si="905"/>
        <v>0</v>
      </c>
      <c r="D14519" s="21" t="b">
        <f t="shared" si="904"/>
        <v>0</v>
      </c>
      <c r="E14519" s="14">
        <f t="shared" si="906"/>
        <v>58285</v>
      </c>
      <c r="F14519" s="3"/>
      <c r="G14519" s="5">
        <v>64481</v>
      </c>
    </row>
    <row r="14520" spans="2:7">
      <c r="B14520" s="24">
        <f t="shared" si="907"/>
        <v>58286</v>
      </c>
      <c r="C14520" s="8" t="b">
        <f t="shared" si="905"/>
        <v>0</v>
      </c>
      <c r="D14520" s="21" t="b">
        <f t="shared" si="904"/>
        <v>0</v>
      </c>
      <c r="E14520" s="14">
        <f t="shared" si="906"/>
        <v>58286</v>
      </c>
      <c r="F14520" s="3"/>
      <c r="G14520" s="5">
        <v>64482</v>
      </c>
    </row>
    <row r="14521" spans="2:7">
      <c r="B14521" s="24">
        <f t="shared" si="907"/>
        <v>58287</v>
      </c>
      <c r="C14521" s="8" t="b">
        <f t="shared" si="905"/>
        <v>0</v>
      </c>
      <c r="D14521" s="21" t="b">
        <f t="shared" si="904"/>
        <v>0</v>
      </c>
      <c r="E14521" s="14">
        <f t="shared" si="906"/>
        <v>58287</v>
      </c>
      <c r="F14521" s="3"/>
      <c r="G14521" s="5">
        <v>64483</v>
      </c>
    </row>
    <row r="14522" spans="2:7">
      <c r="B14522" s="24">
        <f t="shared" si="907"/>
        <v>58288</v>
      </c>
      <c r="C14522" s="8" t="b">
        <f t="shared" si="905"/>
        <v>0</v>
      </c>
      <c r="D14522" s="21" t="b">
        <f t="shared" si="904"/>
        <v>0</v>
      </c>
      <c r="E14522" s="14">
        <f t="shared" si="906"/>
        <v>58288</v>
      </c>
      <c r="F14522" s="3"/>
      <c r="G14522" s="5">
        <v>64486</v>
      </c>
    </row>
    <row r="14523" spans="2:7">
      <c r="B14523" s="24">
        <f t="shared" si="907"/>
        <v>58289</v>
      </c>
      <c r="C14523" s="8" t="b">
        <f t="shared" si="905"/>
        <v>1</v>
      </c>
      <c r="D14523" s="21" t="b">
        <f t="shared" si="904"/>
        <v>0</v>
      </c>
      <c r="E14523" s="14" t="b">
        <f t="shared" si="906"/>
        <v>0</v>
      </c>
      <c r="F14523" s="3"/>
      <c r="G14523" s="5">
        <v>64487</v>
      </c>
    </row>
    <row r="14524" spans="2:7">
      <c r="B14524" s="24">
        <f t="shared" si="907"/>
        <v>58290</v>
      </c>
      <c r="C14524" s="8" t="b">
        <f t="shared" si="905"/>
        <v>1</v>
      </c>
      <c r="D14524" s="21" t="b">
        <f t="shared" si="904"/>
        <v>0</v>
      </c>
      <c r="E14524" s="14" t="b">
        <f t="shared" si="906"/>
        <v>0</v>
      </c>
      <c r="F14524" s="3"/>
      <c r="G14524" s="5">
        <v>64488</v>
      </c>
    </row>
    <row r="14525" spans="2:7">
      <c r="B14525" s="24">
        <f t="shared" si="907"/>
        <v>58291</v>
      </c>
      <c r="C14525" s="8" t="b">
        <f t="shared" si="905"/>
        <v>0</v>
      </c>
      <c r="D14525" s="21" t="b">
        <f t="shared" si="904"/>
        <v>0</v>
      </c>
      <c r="E14525" s="14">
        <f t="shared" si="906"/>
        <v>58291</v>
      </c>
      <c r="F14525" s="3"/>
      <c r="G14525" s="5">
        <v>64489</v>
      </c>
    </row>
    <row r="14526" spans="2:7">
      <c r="B14526" s="24">
        <f t="shared" si="907"/>
        <v>58292</v>
      </c>
      <c r="C14526" s="8" t="b">
        <f t="shared" si="905"/>
        <v>0</v>
      </c>
      <c r="D14526" s="21" t="b">
        <f t="shared" si="904"/>
        <v>0</v>
      </c>
      <c r="E14526" s="14">
        <f t="shared" si="906"/>
        <v>58292</v>
      </c>
      <c r="F14526" s="3"/>
      <c r="G14526" s="5">
        <v>64490</v>
      </c>
    </row>
    <row r="14527" spans="2:7">
      <c r="B14527" s="24">
        <f t="shared" si="907"/>
        <v>58293</v>
      </c>
      <c r="C14527" s="8" t="b">
        <f t="shared" si="905"/>
        <v>0</v>
      </c>
      <c r="D14527" s="21" t="b">
        <f t="shared" si="904"/>
        <v>0</v>
      </c>
      <c r="E14527" s="14">
        <f t="shared" si="906"/>
        <v>58293</v>
      </c>
      <c r="F14527" s="3"/>
      <c r="G14527" s="5">
        <v>64493</v>
      </c>
    </row>
    <row r="14528" spans="2:7">
      <c r="B14528" s="24">
        <f t="shared" si="907"/>
        <v>58294</v>
      </c>
      <c r="C14528" s="8" t="b">
        <f t="shared" si="905"/>
        <v>0</v>
      </c>
      <c r="D14528" s="21" t="b">
        <f t="shared" si="904"/>
        <v>0</v>
      </c>
      <c r="E14528" s="14">
        <f t="shared" si="906"/>
        <v>58294</v>
      </c>
      <c r="F14528" s="3"/>
      <c r="G14528" s="5">
        <v>64494</v>
      </c>
    </row>
    <row r="14529" spans="2:7">
      <c r="B14529" s="24">
        <f t="shared" si="907"/>
        <v>58295</v>
      </c>
      <c r="C14529" s="8" t="b">
        <f t="shared" si="905"/>
        <v>0</v>
      </c>
      <c r="D14529" s="21" t="b">
        <f t="shared" si="904"/>
        <v>0</v>
      </c>
      <c r="E14529" s="14">
        <f t="shared" si="906"/>
        <v>58295</v>
      </c>
      <c r="F14529" s="3"/>
      <c r="G14529" s="5">
        <v>64495</v>
      </c>
    </row>
    <row r="14530" spans="2:7">
      <c r="B14530" s="24">
        <f t="shared" si="907"/>
        <v>58296</v>
      </c>
      <c r="C14530" s="8" t="b">
        <f t="shared" si="905"/>
        <v>1</v>
      </c>
      <c r="D14530" s="21" t="b">
        <f t="shared" si="904"/>
        <v>0</v>
      </c>
      <c r="E14530" s="14" t="b">
        <f t="shared" si="906"/>
        <v>0</v>
      </c>
      <c r="F14530" s="3"/>
      <c r="G14530" s="5">
        <v>64496</v>
      </c>
    </row>
    <row r="14531" spans="2:7">
      <c r="B14531" s="24">
        <f t="shared" si="907"/>
        <v>58297</v>
      </c>
      <c r="C14531" s="8" t="b">
        <f t="shared" si="905"/>
        <v>1</v>
      </c>
      <c r="D14531" s="21" t="b">
        <f t="shared" ref="D14531:D14594" si="908">IF(TYPE(VLOOKUP(B14531,Holidays,1,0))&lt;&gt;1,FALSE,TRUE)</f>
        <v>0</v>
      </c>
      <c r="E14531" s="14" t="b">
        <f t="shared" si="906"/>
        <v>0</v>
      </c>
      <c r="F14531" s="3"/>
      <c r="G14531" s="5">
        <v>64497</v>
      </c>
    </row>
    <row r="14532" spans="2:7">
      <c r="B14532" s="24">
        <f t="shared" si="907"/>
        <v>58298</v>
      </c>
      <c r="C14532" s="8" t="b">
        <f t="shared" ref="C14532:C14595" si="909">IF(WEEKDAY(B14532,2)&gt;5,TRUE)</f>
        <v>0</v>
      </c>
      <c r="D14532" s="21" t="b">
        <f t="shared" si="908"/>
        <v>0</v>
      </c>
      <c r="E14532" s="14">
        <f t="shared" ref="E14532:E14595" si="910">IF(OR(C14532,D14532),FALSE,B14532)</f>
        <v>58298</v>
      </c>
      <c r="F14532" s="3"/>
      <c r="G14532" s="5">
        <v>64500</v>
      </c>
    </row>
    <row r="14533" spans="2:7">
      <c r="B14533" s="24">
        <f t="shared" ref="B14533:B14596" si="911">B14532+1</f>
        <v>58299</v>
      </c>
      <c r="C14533" s="8" t="b">
        <f t="shared" si="909"/>
        <v>0</v>
      </c>
      <c r="D14533" s="21" t="b">
        <f t="shared" si="908"/>
        <v>0</v>
      </c>
      <c r="E14533" s="14">
        <f t="shared" si="910"/>
        <v>58299</v>
      </c>
      <c r="F14533" s="3"/>
      <c r="G14533" s="5">
        <v>64501</v>
      </c>
    </row>
    <row r="14534" spans="2:7">
      <c r="B14534" s="24">
        <f t="shared" si="911"/>
        <v>58300</v>
      </c>
      <c r="C14534" s="8" t="b">
        <f t="shared" si="909"/>
        <v>0</v>
      </c>
      <c r="D14534" s="21" t="b">
        <f t="shared" si="908"/>
        <v>0</v>
      </c>
      <c r="E14534" s="14">
        <f t="shared" si="910"/>
        <v>58300</v>
      </c>
      <c r="F14534" s="3"/>
      <c r="G14534" s="5">
        <v>64502</v>
      </c>
    </row>
    <row r="14535" spans="2:7">
      <c r="B14535" s="24">
        <f t="shared" si="911"/>
        <v>58301</v>
      </c>
      <c r="C14535" s="8" t="b">
        <f t="shared" si="909"/>
        <v>0</v>
      </c>
      <c r="D14535" s="21" t="b">
        <f t="shared" si="908"/>
        <v>0</v>
      </c>
      <c r="E14535" s="14">
        <f t="shared" si="910"/>
        <v>58301</v>
      </c>
      <c r="F14535" s="3"/>
      <c r="G14535" s="5">
        <v>64503</v>
      </c>
    </row>
    <row r="14536" spans="2:7">
      <c r="B14536" s="24">
        <f t="shared" si="911"/>
        <v>58302</v>
      </c>
      <c r="C14536" s="8" t="b">
        <f t="shared" si="909"/>
        <v>0</v>
      </c>
      <c r="D14536" s="21" t="b">
        <f t="shared" si="908"/>
        <v>0</v>
      </c>
      <c r="E14536" s="14">
        <f t="shared" si="910"/>
        <v>58302</v>
      </c>
      <c r="F14536" s="3"/>
      <c r="G14536" s="5">
        <v>64504</v>
      </c>
    </row>
    <row r="14537" spans="2:7">
      <c r="B14537" s="24">
        <f t="shared" si="911"/>
        <v>58303</v>
      </c>
      <c r="C14537" s="8" t="b">
        <f t="shared" si="909"/>
        <v>1</v>
      </c>
      <c r="D14537" s="21" t="b">
        <f t="shared" si="908"/>
        <v>0</v>
      </c>
      <c r="E14537" s="14" t="b">
        <f t="shared" si="910"/>
        <v>0</v>
      </c>
      <c r="F14537" s="3"/>
      <c r="G14537" s="5">
        <v>64507</v>
      </c>
    </row>
    <row r="14538" spans="2:7">
      <c r="B14538" s="24">
        <f t="shared" si="911"/>
        <v>58304</v>
      </c>
      <c r="C14538" s="8" t="b">
        <f t="shared" si="909"/>
        <v>1</v>
      </c>
      <c r="D14538" s="21" t="b">
        <f t="shared" si="908"/>
        <v>0</v>
      </c>
      <c r="E14538" s="14" t="b">
        <f t="shared" si="910"/>
        <v>0</v>
      </c>
      <c r="F14538" s="3"/>
      <c r="G14538" s="5">
        <v>64508</v>
      </c>
    </row>
    <row r="14539" spans="2:7">
      <c r="B14539" s="24">
        <f t="shared" si="911"/>
        <v>58305</v>
      </c>
      <c r="C14539" s="8" t="b">
        <f t="shared" si="909"/>
        <v>0</v>
      </c>
      <c r="D14539" s="21" t="b">
        <f t="shared" si="908"/>
        <v>0</v>
      </c>
      <c r="E14539" s="14">
        <f t="shared" si="910"/>
        <v>58305</v>
      </c>
      <c r="F14539" s="3"/>
      <c r="G14539" s="5">
        <v>64509</v>
      </c>
    </row>
    <row r="14540" spans="2:7">
      <c r="B14540" s="24">
        <f t="shared" si="911"/>
        <v>58306</v>
      </c>
      <c r="C14540" s="8" t="b">
        <f t="shared" si="909"/>
        <v>0</v>
      </c>
      <c r="D14540" s="21" t="b">
        <f t="shared" si="908"/>
        <v>0</v>
      </c>
      <c r="E14540" s="14">
        <f t="shared" si="910"/>
        <v>58306</v>
      </c>
      <c r="F14540" s="3"/>
      <c r="G14540" s="5">
        <v>64510</v>
      </c>
    </row>
    <row r="14541" spans="2:7">
      <c r="B14541" s="24">
        <f t="shared" si="911"/>
        <v>58307</v>
      </c>
      <c r="C14541" s="8" t="b">
        <f t="shared" si="909"/>
        <v>0</v>
      </c>
      <c r="D14541" s="21" t="b">
        <f t="shared" si="908"/>
        <v>0</v>
      </c>
      <c r="E14541" s="14">
        <f t="shared" si="910"/>
        <v>58307</v>
      </c>
      <c r="F14541" s="3"/>
      <c r="G14541" s="5">
        <v>64511</v>
      </c>
    </row>
    <row r="14542" spans="2:7">
      <c r="B14542" s="24">
        <f t="shared" si="911"/>
        <v>58308</v>
      </c>
      <c r="C14542" s="8" t="b">
        <f t="shared" si="909"/>
        <v>0</v>
      </c>
      <c r="D14542" s="21" t="b">
        <f t="shared" si="908"/>
        <v>0</v>
      </c>
      <c r="E14542" s="14">
        <f t="shared" si="910"/>
        <v>58308</v>
      </c>
      <c r="F14542" s="3"/>
      <c r="G14542" s="5">
        <v>64514</v>
      </c>
    </row>
    <row r="14543" spans="2:7">
      <c r="B14543" s="24">
        <f t="shared" si="911"/>
        <v>58309</v>
      </c>
      <c r="C14543" s="8" t="b">
        <f t="shared" si="909"/>
        <v>0</v>
      </c>
      <c r="D14543" s="21" t="b">
        <f t="shared" si="908"/>
        <v>0</v>
      </c>
      <c r="E14543" s="14">
        <f t="shared" si="910"/>
        <v>58309</v>
      </c>
      <c r="F14543" s="3"/>
      <c r="G14543" s="5">
        <v>64515</v>
      </c>
    </row>
    <row r="14544" spans="2:7">
      <c r="B14544" s="24">
        <f t="shared" si="911"/>
        <v>58310</v>
      </c>
      <c r="C14544" s="8" t="b">
        <f t="shared" si="909"/>
        <v>1</v>
      </c>
      <c r="D14544" s="21" t="b">
        <f t="shared" si="908"/>
        <v>0</v>
      </c>
      <c r="E14544" s="14" t="b">
        <f t="shared" si="910"/>
        <v>0</v>
      </c>
      <c r="F14544" s="3"/>
      <c r="G14544" s="5">
        <v>64516</v>
      </c>
    </row>
    <row r="14545" spans="2:7">
      <c r="B14545" s="24">
        <f t="shared" si="911"/>
        <v>58311</v>
      </c>
      <c r="C14545" s="8" t="b">
        <f t="shared" si="909"/>
        <v>1</v>
      </c>
      <c r="D14545" s="21" t="b">
        <f t="shared" si="908"/>
        <v>0</v>
      </c>
      <c r="E14545" s="14" t="b">
        <f t="shared" si="910"/>
        <v>0</v>
      </c>
      <c r="F14545" s="3"/>
      <c r="G14545" s="5">
        <v>64517</v>
      </c>
    </row>
    <row r="14546" spans="2:7">
      <c r="B14546" s="24">
        <f t="shared" si="911"/>
        <v>58312</v>
      </c>
      <c r="C14546" s="8" t="b">
        <f t="shared" si="909"/>
        <v>0</v>
      </c>
      <c r="D14546" s="21" t="b">
        <f t="shared" si="908"/>
        <v>0</v>
      </c>
      <c r="E14546" s="14">
        <f t="shared" si="910"/>
        <v>58312</v>
      </c>
      <c r="F14546" s="3"/>
      <c r="G14546" s="5">
        <v>64518</v>
      </c>
    </row>
    <row r="14547" spans="2:7">
      <c r="B14547" s="24">
        <f t="shared" si="911"/>
        <v>58313</v>
      </c>
      <c r="C14547" s="8" t="b">
        <f t="shared" si="909"/>
        <v>0</v>
      </c>
      <c r="D14547" s="21" t="b">
        <f t="shared" si="908"/>
        <v>0</v>
      </c>
      <c r="E14547" s="14">
        <f t="shared" si="910"/>
        <v>58313</v>
      </c>
      <c r="F14547" s="3"/>
      <c r="G14547" s="5">
        <v>64521</v>
      </c>
    </row>
    <row r="14548" spans="2:7">
      <c r="B14548" s="24">
        <f t="shared" si="911"/>
        <v>58314</v>
      </c>
      <c r="C14548" s="8" t="b">
        <f t="shared" si="909"/>
        <v>0</v>
      </c>
      <c r="D14548" s="21" t="b">
        <f t="shared" si="908"/>
        <v>0</v>
      </c>
      <c r="E14548" s="14">
        <f t="shared" si="910"/>
        <v>58314</v>
      </c>
      <c r="F14548" s="3"/>
      <c r="G14548" s="5">
        <v>64522</v>
      </c>
    </row>
    <row r="14549" spans="2:7">
      <c r="B14549" s="24">
        <f t="shared" si="911"/>
        <v>58315</v>
      </c>
      <c r="C14549" s="8" t="b">
        <f t="shared" si="909"/>
        <v>0</v>
      </c>
      <c r="D14549" s="21" t="b">
        <f t="shared" si="908"/>
        <v>0</v>
      </c>
      <c r="E14549" s="14">
        <f t="shared" si="910"/>
        <v>58315</v>
      </c>
      <c r="F14549" s="3"/>
      <c r="G14549" s="5">
        <v>64523</v>
      </c>
    </row>
    <row r="14550" spans="2:7">
      <c r="B14550" s="24">
        <f t="shared" si="911"/>
        <v>58316</v>
      </c>
      <c r="C14550" s="8" t="b">
        <f t="shared" si="909"/>
        <v>0</v>
      </c>
      <c r="D14550" s="21" t="b">
        <f t="shared" si="908"/>
        <v>0</v>
      </c>
      <c r="E14550" s="14">
        <f t="shared" si="910"/>
        <v>58316</v>
      </c>
      <c r="F14550" s="3"/>
      <c r="G14550" s="5">
        <v>64524</v>
      </c>
    </row>
    <row r="14551" spans="2:7">
      <c r="B14551" s="24">
        <f t="shared" si="911"/>
        <v>58317</v>
      </c>
      <c r="C14551" s="8" t="b">
        <f t="shared" si="909"/>
        <v>1</v>
      </c>
      <c r="D14551" s="21" t="b">
        <f t="shared" si="908"/>
        <v>0</v>
      </c>
      <c r="E14551" s="14" t="b">
        <f t="shared" si="910"/>
        <v>0</v>
      </c>
      <c r="F14551" s="3"/>
      <c r="G14551" s="5">
        <v>64525</v>
      </c>
    </row>
    <row r="14552" spans="2:7">
      <c r="B14552" s="24">
        <f t="shared" si="911"/>
        <v>58318</v>
      </c>
      <c r="C14552" s="8" t="b">
        <f t="shared" si="909"/>
        <v>1</v>
      </c>
      <c r="D14552" s="21" t="b">
        <f t="shared" si="908"/>
        <v>0</v>
      </c>
      <c r="E14552" s="14" t="b">
        <f t="shared" si="910"/>
        <v>0</v>
      </c>
      <c r="F14552" s="3"/>
      <c r="G14552" s="5">
        <v>64528</v>
      </c>
    </row>
    <row r="14553" spans="2:7">
      <c r="B14553" s="24">
        <f t="shared" si="911"/>
        <v>58319</v>
      </c>
      <c r="C14553" s="8" t="b">
        <f t="shared" si="909"/>
        <v>0</v>
      </c>
      <c r="D14553" s="21" t="b">
        <f t="shared" si="908"/>
        <v>0</v>
      </c>
      <c r="E14553" s="14">
        <f t="shared" si="910"/>
        <v>58319</v>
      </c>
      <c r="F14553" s="3"/>
      <c r="G14553" s="5">
        <v>64529</v>
      </c>
    </row>
    <row r="14554" spans="2:7">
      <c r="B14554" s="24">
        <f t="shared" si="911"/>
        <v>58320</v>
      </c>
      <c r="C14554" s="8" t="b">
        <f t="shared" si="909"/>
        <v>0</v>
      </c>
      <c r="D14554" s="21" t="b">
        <f t="shared" si="908"/>
        <v>0</v>
      </c>
      <c r="E14554" s="14">
        <f t="shared" si="910"/>
        <v>58320</v>
      </c>
      <c r="F14554" s="3"/>
      <c r="G14554" s="5">
        <v>64530</v>
      </c>
    </row>
    <row r="14555" spans="2:7">
      <c r="B14555" s="24">
        <f t="shared" si="911"/>
        <v>58321</v>
      </c>
      <c r="C14555" s="8" t="b">
        <f t="shared" si="909"/>
        <v>0</v>
      </c>
      <c r="D14555" s="21" t="b">
        <f t="shared" si="908"/>
        <v>0</v>
      </c>
      <c r="E14555" s="14">
        <f t="shared" si="910"/>
        <v>58321</v>
      </c>
      <c r="F14555" s="3"/>
      <c r="G14555" s="5">
        <v>64531</v>
      </c>
    </row>
    <row r="14556" spans="2:7">
      <c r="B14556" s="24">
        <f t="shared" si="911"/>
        <v>58322</v>
      </c>
      <c r="C14556" s="8" t="b">
        <f t="shared" si="909"/>
        <v>0</v>
      </c>
      <c r="D14556" s="21" t="b">
        <f t="shared" si="908"/>
        <v>0</v>
      </c>
      <c r="E14556" s="14">
        <f t="shared" si="910"/>
        <v>58322</v>
      </c>
      <c r="F14556" s="3"/>
      <c r="G14556" s="5">
        <v>64532</v>
      </c>
    </row>
    <row r="14557" spans="2:7">
      <c r="B14557" s="24">
        <f t="shared" si="911"/>
        <v>58323</v>
      </c>
      <c r="C14557" s="8" t="b">
        <f t="shared" si="909"/>
        <v>0</v>
      </c>
      <c r="D14557" s="21" t="b">
        <f t="shared" si="908"/>
        <v>0</v>
      </c>
      <c r="E14557" s="14">
        <f t="shared" si="910"/>
        <v>58323</v>
      </c>
      <c r="F14557" s="3"/>
      <c r="G14557" s="5">
        <v>64535</v>
      </c>
    </row>
    <row r="14558" spans="2:7">
      <c r="B14558" s="24">
        <f t="shared" si="911"/>
        <v>58324</v>
      </c>
      <c r="C14558" s="8" t="b">
        <f t="shared" si="909"/>
        <v>1</v>
      </c>
      <c r="D14558" s="21" t="b">
        <f t="shared" si="908"/>
        <v>0</v>
      </c>
      <c r="E14558" s="14" t="b">
        <f t="shared" si="910"/>
        <v>0</v>
      </c>
      <c r="F14558" s="3"/>
      <c r="G14558" s="5">
        <v>64536</v>
      </c>
    </row>
    <row r="14559" spans="2:7">
      <c r="B14559" s="24">
        <f t="shared" si="911"/>
        <v>58325</v>
      </c>
      <c r="C14559" s="8" t="b">
        <f t="shared" si="909"/>
        <v>1</v>
      </c>
      <c r="D14559" s="21" t="b">
        <f t="shared" si="908"/>
        <v>0</v>
      </c>
      <c r="E14559" s="14" t="b">
        <f t="shared" si="910"/>
        <v>0</v>
      </c>
      <c r="F14559" s="3"/>
      <c r="G14559" s="5">
        <v>64537</v>
      </c>
    </row>
    <row r="14560" spans="2:7">
      <c r="B14560" s="24">
        <f t="shared" si="911"/>
        <v>58326</v>
      </c>
      <c r="C14560" s="8" t="b">
        <f t="shared" si="909"/>
        <v>0</v>
      </c>
      <c r="D14560" s="21" t="b">
        <f t="shared" si="908"/>
        <v>0</v>
      </c>
      <c r="E14560" s="14">
        <f t="shared" si="910"/>
        <v>58326</v>
      </c>
      <c r="F14560" s="3"/>
      <c r="G14560" s="5">
        <v>64538</v>
      </c>
    </row>
    <row r="14561" spans="2:7">
      <c r="B14561" s="24">
        <f t="shared" si="911"/>
        <v>58327</v>
      </c>
      <c r="C14561" s="8" t="b">
        <f t="shared" si="909"/>
        <v>0</v>
      </c>
      <c r="D14561" s="21" t="b">
        <f t="shared" si="908"/>
        <v>0</v>
      </c>
      <c r="E14561" s="14">
        <f t="shared" si="910"/>
        <v>58327</v>
      </c>
      <c r="F14561" s="3"/>
      <c r="G14561" s="5">
        <v>64539</v>
      </c>
    </row>
    <row r="14562" spans="2:7">
      <c r="B14562" s="24">
        <f t="shared" si="911"/>
        <v>58328</v>
      </c>
      <c r="C14562" s="8" t="b">
        <f t="shared" si="909"/>
        <v>0</v>
      </c>
      <c r="D14562" s="21" t="b">
        <f t="shared" si="908"/>
        <v>0</v>
      </c>
      <c r="E14562" s="14">
        <f t="shared" si="910"/>
        <v>58328</v>
      </c>
      <c r="F14562" s="3"/>
      <c r="G14562" s="5">
        <v>64542</v>
      </c>
    </row>
    <row r="14563" spans="2:7">
      <c r="B14563" s="24">
        <f t="shared" si="911"/>
        <v>58329</v>
      </c>
      <c r="C14563" s="8" t="b">
        <f t="shared" si="909"/>
        <v>0</v>
      </c>
      <c r="D14563" s="21" t="b">
        <f t="shared" si="908"/>
        <v>0</v>
      </c>
      <c r="E14563" s="14">
        <f t="shared" si="910"/>
        <v>58329</v>
      </c>
      <c r="F14563" s="3"/>
      <c r="G14563" s="5">
        <v>64543</v>
      </c>
    </row>
    <row r="14564" spans="2:7">
      <c r="B14564" s="24">
        <f t="shared" si="911"/>
        <v>58330</v>
      </c>
      <c r="C14564" s="8" t="b">
        <f t="shared" si="909"/>
        <v>0</v>
      </c>
      <c r="D14564" s="21" t="b">
        <f t="shared" si="908"/>
        <v>0</v>
      </c>
      <c r="E14564" s="14">
        <f t="shared" si="910"/>
        <v>58330</v>
      </c>
      <c r="F14564" s="3"/>
      <c r="G14564" s="5">
        <v>64544</v>
      </c>
    </row>
    <row r="14565" spans="2:7">
      <c r="B14565" s="24">
        <f t="shared" si="911"/>
        <v>58331</v>
      </c>
      <c r="C14565" s="8" t="b">
        <f t="shared" si="909"/>
        <v>1</v>
      </c>
      <c r="D14565" s="21" t="b">
        <f t="shared" si="908"/>
        <v>0</v>
      </c>
      <c r="E14565" s="14" t="b">
        <f t="shared" si="910"/>
        <v>0</v>
      </c>
      <c r="F14565" s="3"/>
      <c r="G14565" s="5">
        <v>64545</v>
      </c>
    </row>
    <row r="14566" spans="2:7">
      <c r="B14566" s="24">
        <f t="shared" si="911"/>
        <v>58332</v>
      </c>
      <c r="C14566" s="8" t="b">
        <f t="shared" si="909"/>
        <v>1</v>
      </c>
      <c r="D14566" s="21" t="b">
        <f t="shared" si="908"/>
        <v>0</v>
      </c>
      <c r="E14566" s="14" t="b">
        <f t="shared" si="910"/>
        <v>0</v>
      </c>
      <c r="F14566" s="3"/>
      <c r="G14566" s="5">
        <v>64546</v>
      </c>
    </row>
    <row r="14567" spans="2:7">
      <c r="B14567" s="24">
        <f t="shared" si="911"/>
        <v>58333</v>
      </c>
      <c r="C14567" s="8" t="b">
        <f t="shared" si="909"/>
        <v>0</v>
      </c>
      <c r="D14567" s="21" t="b">
        <f t="shared" si="908"/>
        <v>0</v>
      </c>
      <c r="E14567" s="14">
        <f t="shared" si="910"/>
        <v>58333</v>
      </c>
      <c r="F14567" s="3"/>
      <c r="G14567" s="5">
        <v>64549</v>
      </c>
    </row>
    <row r="14568" spans="2:7">
      <c r="B14568" s="24">
        <f t="shared" si="911"/>
        <v>58334</v>
      </c>
      <c r="C14568" s="8" t="b">
        <f t="shared" si="909"/>
        <v>0</v>
      </c>
      <c r="D14568" s="21" t="b">
        <f t="shared" si="908"/>
        <v>0</v>
      </c>
      <c r="E14568" s="14">
        <f t="shared" si="910"/>
        <v>58334</v>
      </c>
      <c r="F14568" s="3"/>
      <c r="G14568" s="5">
        <v>64550</v>
      </c>
    </row>
    <row r="14569" spans="2:7">
      <c r="B14569" s="24">
        <f t="shared" si="911"/>
        <v>58335</v>
      </c>
      <c r="C14569" s="8" t="b">
        <f t="shared" si="909"/>
        <v>0</v>
      </c>
      <c r="D14569" s="21" t="b">
        <f t="shared" si="908"/>
        <v>0</v>
      </c>
      <c r="E14569" s="14">
        <f t="shared" si="910"/>
        <v>58335</v>
      </c>
      <c r="F14569" s="3"/>
      <c r="G14569" s="5">
        <v>64551</v>
      </c>
    </row>
    <row r="14570" spans="2:7">
      <c r="B14570" s="24">
        <f t="shared" si="911"/>
        <v>58336</v>
      </c>
      <c r="C14570" s="8" t="b">
        <f t="shared" si="909"/>
        <v>0</v>
      </c>
      <c r="D14570" s="21" t="b">
        <f t="shared" si="908"/>
        <v>0</v>
      </c>
      <c r="E14570" s="14">
        <f t="shared" si="910"/>
        <v>58336</v>
      </c>
      <c r="F14570" s="3"/>
      <c r="G14570" s="5">
        <v>64552</v>
      </c>
    </row>
    <row r="14571" spans="2:7">
      <c r="B14571" s="24">
        <f t="shared" si="911"/>
        <v>58337</v>
      </c>
      <c r="C14571" s="8" t="b">
        <f t="shared" si="909"/>
        <v>0</v>
      </c>
      <c r="D14571" s="21" t="b">
        <f t="shared" si="908"/>
        <v>0</v>
      </c>
      <c r="E14571" s="14">
        <f t="shared" si="910"/>
        <v>58337</v>
      </c>
      <c r="F14571" s="3"/>
      <c r="G14571" s="5">
        <v>64553</v>
      </c>
    </row>
    <row r="14572" spans="2:7">
      <c r="B14572" s="24">
        <f t="shared" si="911"/>
        <v>58338</v>
      </c>
      <c r="C14572" s="8" t="b">
        <f t="shared" si="909"/>
        <v>1</v>
      </c>
      <c r="D14572" s="21" t="b">
        <f t="shared" si="908"/>
        <v>0</v>
      </c>
      <c r="E14572" s="14" t="b">
        <f t="shared" si="910"/>
        <v>0</v>
      </c>
      <c r="F14572" s="3"/>
      <c r="G14572" s="5">
        <v>64556</v>
      </c>
    </row>
    <row r="14573" spans="2:7">
      <c r="B14573" s="24">
        <f t="shared" si="911"/>
        <v>58339</v>
      </c>
      <c r="C14573" s="8" t="b">
        <f t="shared" si="909"/>
        <v>1</v>
      </c>
      <c r="D14573" s="21" t="b">
        <f t="shared" si="908"/>
        <v>0</v>
      </c>
      <c r="E14573" s="14" t="b">
        <f t="shared" si="910"/>
        <v>0</v>
      </c>
      <c r="F14573" s="3"/>
      <c r="G14573" s="5">
        <v>64557</v>
      </c>
    </row>
    <row r="14574" spans="2:7">
      <c r="B14574" s="24">
        <f t="shared" si="911"/>
        <v>58340</v>
      </c>
      <c r="C14574" s="8" t="b">
        <f t="shared" si="909"/>
        <v>0</v>
      </c>
      <c r="D14574" s="21" t="b">
        <f t="shared" si="908"/>
        <v>0</v>
      </c>
      <c r="E14574" s="14">
        <f t="shared" si="910"/>
        <v>58340</v>
      </c>
      <c r="F14574" s="3"/>
      <c r="G14574" s="5">
        <v>64558</v>
      </c>
    </row>
    <row r="14575" spans="2:7">
      <c r="B14575" s="24">
        <f t="shared" si="911"/>
        <v>58341</v>
      </c>
      <c r="C14575" s="8" t="b">
        <f t="shared" si="909"/>
        <v>0</v>
      </c>
      <c r="D14575" s="21" t="b">
        <f t="shared" si="908"/>
        <v>0</v>
      </c>
      <c r="E14575" s="14">
        <f t="shared" si="910"/>
        <v>58341</v>
      </c>
      <c r="F14575" s="3"/>
      <c r="G14575" s="5">
        <v>64559</v>
      </c>
    </row>
    <row r="14576" spans="2:7">
      <c r="B14576" s="24">
        <f t="shared" si="911"/>
        <v>58342</v>
      </c>
      <c r="C14576" s="8" t="b">
        <f t="shared" si="909"/>
        <v>0</v>
      </c>
      <c r="D14576" s="21" t="b">
        <f t="shared" si="908"/>
        <v>0</v>
      </c>
      <c r="E14576" s="14">
        <f t="shared" si="910"/>
        <v>58342</v>
      </c>
      <c r="F14576" s="3"/>
      <c r="G14576" s="5">
        <v>64560</v>
      </c>
    </row>
    <row r="14577" spans="2:7">
      <c r="B14577" s="24">
        <f t="shared" si="911"/>
        <v>58343</v>
      </c>
      <c r="C14577" s="8" t="b">
        <f t="shared" si="909"/>
        <v>0</v>
      </c>
      <c r="D14577" s="21" t="b">
        <f t="shared" si="908"/>
        <v>0</v>
      </c>
      <c r="E14577" s="14">
        <f t="shared" si="910"/>
        <v>58343</v>
      </c>
      <c r="F14577" s="3"/>
      <c r="G14577" s="5">
        <v>64563</v>
      </c>
    </row>
    <row r="14578" spans="2:7">
      <c r="B14578" s="24">
        <f t="shared" si="911"/>
        <v>58344</v>
      </c>
      <c r="C14578" s="8" t="b">
        <f t="shared" si="909"/>
        <v>0</v>
      </c>
      <c r="D14578" s="21" t="b">
        <f t="shared" si="908"/>
        <v>0</v>
      </c>
      <c r="E14578" s="14">
        <f t="shared" si="910"/>
        <v>58344</v>
      </c>
      <c r="F14578" s="3"/>
      <c r="G14578" s="5">
        <v>64564</v>
      </c>
    </row>
    <row r="14579" spans="2:7">
      <c r="B14579" s="24">
        <f t="shared" si="911"/>
        <v>58345</v>
      </c>
      <c r="C14579" s="8" t="b">
        <f t="shared" si="909"/>
        <v>1</v>
      </c>
      <c r="D14579" s="21" t="b">
        <f t="shared" si="908"/>
        <v>0</v>
      </c>
      <c r="E14579" s="14" t="b">
        <f t="shared" si="910"/>
        <v>0</v>
      </c>
      <c r="F14579" s="3"/>
      <c r="G14579" s="5">
        <v>64565</v>
      </c>
    </row>
    <row r="14580" spans="2:7">
      <c r="B14580" s="24">
        <f t="shared" si="911"/>
        <v>58346</v>
      </c>
      <c r="C14580" s="8" t="b">
        <f t="shared" si="909"/>
        <v>1</v>
      </c>
      <c r="D14580" s="21" t="b">
        <f t="shared" si="908"/>
        <v>0</v>
      </c>
      <c r="E14580" s="14" t="b">
        <f t="shared" si="910"/>
        <v>0</v>
      </c>
      <c r="F14580" s="3"/>
      <c r="G14580" s="5">
        <v>64566</v>
      </c>
    </row>
    <row r="14581" spans="2:7">
      <c r="B14581" s="24">
        <f t="shared" si="911"/>
        <v>58347</v>
      </c>
      <c r="C14581" s="8" t="b">
        <f t="shared" si="909"/>
        <v>0</v>
      </c>
      <c r="D14581" s="21" t="b">
        <f t="shared" si="908"/>
        <v>0</v>
      </c>
      <c r="E14581" s="14">
        <f t="shared" si="910"/>
        <v>58347</v>
      </c>
      <c r="F14581" s="3"/>
      <c r="G14581" s="5">
        <v>64567</v>
      </c>
    </row>
    <row r="14582" spans="2:7">
      <c r="B14582" s="24">
        <f t="shared" si="911"/>
        <v>58348</v>
      </c>
      <c r="C14582" s="8" t="b">
        <f t="shared" si="909"/>
        <v>0</v>
      </c>
      <c r="D14582" s="21" t="b">
        <f t="shared" si="908"/>
        <v>0</v>
      </c>
      <c r="E14582" s="14">
        <f t="shared" si="910"/>
        <v>58348</v>
      </c>
      <c r="F14582" s="3"/>
      <c r="G14582" s="5">
        <v>64570</v>
      </c>
    </row>
    <row r="14583" spans="2:7">
      <c r="B14583" s="24">
        <f t="shared" si="911"/>
        <v>58349</v>
      </c>
      <c r="C14583" s="8" t="b">
        <f t="shared" si="909"/>
        <v>0</v>
      </c>
      <c r="D14583" s="21" t="b">
        <f t="shared" si="908"/>
        <v>0</v>
      </c>
      <c r="E14583" s="14">
        <f t="shared" si="910"/>
        <v>58349</v>
      </c>
      <c r="F14583" s="3"/>
      <c r="G14583" s="5">
        <v>64571</v>
      </c>
    </row>
    <row r="14584" spans="2:7">
      <c r="B14584" s="24">
        <f t="shared" si="911"/>
        <v>58350</v>
      </c>
      <c r="C14584" s="8" t="b">
        <f t="shared" si="909"/>
        <v>0</v>
      </c>
      <c r="D14584" s="21" t="b">
        <f t="shared" si="908"/>
        <v>0</v>
      </c>
      <c r="E14584" s="14">
        <f t="shared" si="910"/>
        <v>58350</v>
      </c>
      <c r="F14584" s="3"/>
      <c r="G14584" s="5">
        <v>64572</v>
      </c>
    </row>
    <row r="14585" spans="2:7">
      <c r="B14585" s="24">
        <f t="shared" si="911"/>
        <v>58351</v>
      </c>
      <c r="C14585" s="8" t="b">
        <f t="shared" si="909"/>
        <v>0</v>
      </c>
      <c r="D14585" s="21" t="b">
        <f t="shared" si="908"/>
        <v>0</v>
      </c>
      <c r="E14585" s="14">
        <f t="shared" si="910"/>
        <v>58351</v>
      </c>
      <c r="F14585" s="3"/>
      <c r="G14585" s="5">
        <v>64573</v>
      </c>
    </row>
    <row r="14586" spans="2:7">
      <c r="B14586" s="24">
        <f t="shared" si="911"/>
        <v>58352</v>
      </c>
      <c r="C14586" s="8" t="b">
        <f t="shared" si="909"/>
        <v>1</v>
      </c>
      <c r="D14586" s="21" t="b">
        <f t="shared" si="908"/>
        <v>0</v>
      </c>
      <c r="E14586" s="14" t="b">
        <f t="shared" si="910"/>
        <v>0</v>
      </c>
      <c r="F14586" s="3"/>
      <c r="G14586" s="5">
        <v>64574</v>
      </c>
    </row>
    <row r="14587" spans="2:7">
      <c r="B14587" s="24">
        <f t="shared" si="911"/>
        <v>58353</v>
      </c>
      <c r="C14587" s="8" t="b">
        <f t="shared" si="909"/>
        <v>1</v>
      </c>
      <c r="D14587" s="21" t="b">
        <f t="shared" si="908"/>
        <v>0</v>
      </c>
      <c r="E14587" s="14" t="b">
        <f t="shared" si="910"/>
        <v>0</v>
      </c>
      <c r="F14587" s="3"/>
      <c r="G14587" s="5">
        <v>64577</v>
      </c>
    </row>
    <row r="14588" spans="2:7">
      <c r="B14588" s="24">
        <f t="shared" si="911"/>
        <v>58354</v>
      </c>
      <c r="C14588" s="8" t="b">
        <f t="shared" si="909"/>
        <v>0</v>
      </c>
      <c r="D14588" s="21" t="b">
        <f t="shared" si="908"/>
        <v>0</v>
      </c>
      <c r="E14588" s="14">
        <f t="shared" si="910"/>
        <v>58354</v>
      </c>
      <c r="F14588" s="3"/>
      <c r="G14588" s="5">
        <v>64578</v>
      </c>
    </row>
    <row r="14589" spans="2:7">
      <c r="B14589" s="24">
        <f t="shared" si="911"/>
        <v>58355</v>
      </c>
      <c r="C14589" s="8" t="b">
        <f t="shared" si="909"/>
        <v>0</v>
      </c>
      <c r="D14589" s="21" t="b">
        <f t="shared" si="908"/>
        <v>0</v>
      </c>
      <c r="E14589" s="14">
        <f t="shared" si="910"/>
        <v>58355</v>
      </c>
      <c r="F14589" s="3"/>
      <c r="G14589" s="5">
        <v>64579</v>
      </c>
    </row>
    <row r="14590" spans="2:7">
      <c r="B14590" s="24">
        <f t="shared" si="911"/>
        <v>58356</v>
      </c>
      <c r="C14590" s="8" t="b">
        <f t="shared" si="909"/>
        <v>0</v>
      </c>
      <c r="D14590" s="21" t="b">
        <f t="shared" si="908"/>
        <v>0</v>
      </c>
      <c r="E14590" s="14">
        <f t="shared" si="910"/>
        <v>58356</v>
      </c>
      <c r="F14590" s="3"/>
      <c r="G14590" s="5">
        <v>64580</v>
      </c>
    </row>
    <row r="14591" spans="2:7">
      <c r="B14591" s="24">
        <f t="shared" si="911"/>
        <v>58357</v>
      </c>
      <c r="C14591" s="8" t="b">
        <f t="shared" si="909"/>
        <v>0</v>
      </c>
      <c r="D14591" s="21" t="b">
        <f t="shared" si="908"/>
        <v>0</v>
      </c>
      <c r="E14591" s="14">
        <f t="shared" si="910"/>
        <v>58357</v>
      </c>
      <c r="F14591" s="3"/>
      <c r="G14591" s="5">
        <v>64581</v>
      </c>
    </row>
    <row r="14592" spans="2:7">
      <c r="B14592" s="24">
        <f t="shared" si="911"/>
        <v>58358</v>
      </c>
      <c r="C14592" s="8" t="b">
        <f t="shared" si="909"/>
        <v>0</v>
      </c>
      <c r="D14592" s="21" t="b">
        <f t="shared" si="908"/>
        <v>0</v>
      </c>
      <c r="E14592" s="14">
        <f t="shared" si="910"/>
        <v>58358</v>
      </c>
      <c r="F14592" s="3"/>
      <c r="G14592" s="5">
        <v>64584</v>
      </c>
    </row>
    <row r="14593" spans="2:7">
      <c r="B14593" s="24">
        <f t="shared" si="911"/>
        <v>58359</v>
      </c>
      <c r="C14593" s="8" t="b">
        <f t="shared" si="909"/>
        <v>1</v>
      </c>
      <c r="D14593" s="21" t="b">
        <f t="shared" si="908"/>
        <v>0</v>
      </c>
      <c r="E14593" s="14" t="b">
        <f t="shared" si="910"/>
        <v>0</v>
      </c>
      <c r="F14593" s="3"/>
      <c r="G14593" s="5">
        <v>64585</v>
      </c>
    </row>
    <row r="14594" spans="2:7">
      <c r="B14594" s="24">
        <f t="shared" si="911"/>
        <v>58360</v>
      </c>
      <c r="C14594" s="8" t="b">
        <f t="shared" si="909"/>
        <v>1</v>
      </c>
      <c r="D14594" s="21" t="b">
        <f t="shared" si="908"/>
        <v>0</v>
      </c>
      <c r="E14594" s="14" t="b">
        <f t="shared" si="910"/>
        <v>0</v>
      </c>
      <c r="F14594" s="3"/>
      <c r="G14594" s="5">
        <v>64586</v>
      </c>
    </row>
    <row r="14595" spans="2:7">
      <c r="B14595" s="24">
        <f t="shared" si="911"/>
        <v>58361</v>
      </c>
      <c r="C14595" s="8" t="b">
        <f t="shared" si="909"/>
        <v>0</v>
      </c>
      <c r="D14595" s="21" t="b">
        <f t="shared" ref="D14595:D14658" si="912">IF(TYPE(VLOOKUP(B14595,Holidays,1,0))&lt;&gt;1,FALSE,TRUE)</f>
        <v>0</v>
      </c>
      <c r="E14595" s="14">
        <f t="shared" si="910"/>
        <v>58361</v>
      </c>
      <c r="F14595" s="3"/>
      <c r="G14595" s="5">
        <v>64587</v>
      </c>
    </row>
    <row r="14596" spans="2:7">
      <c r="B14596" s="24">
        <f t="shared" si="911"/>
        <v>58362</v>
      </c>
      <c r="C14596" s="8" t="b">
        <f t="shared" ref="C14596:C14659" si="913">IF(WEEKDAY(B14596,2)&gt;5,TRUE)</f>
        <v>0</v>
      </c>
      <c r="D14596" s="21" t="b">
        <f t="shared" si="912"/>
        <v>0</v>
      </c>
      <c r="E14596" s="14">
        <f t="shared" ref="E14596:E14659" si="914">IF(OR(C14596,D14596),FALSE,B14596)</f>
        <v>58362</v>
      </c>
      <c r="F14596" s="3"/>
      <c r="G14596" s="5">
        <v>64588</v>
      </c>
    </row>
    <row r="14597" spans="2:7">
      <c r="B14597" s="24">
        <f t="shared" ref="B14597:B14660" si="915">B14596+1</f>
        <v>58363</v>
      </c>
      <c r="C14597" s="8" t="b">
        <f t="shared" si="913"/>
        <v>0</v>
      </c>
      <c r="D14597" s="21" t="b">
        <f t="shared" si="912"/>
        <v>0</v>
      </c>
      <c r="E14597" s="14">
        <f t="shared" si="914"/>
        <v>58363</v>
      </c>
      <c r="F14597" s="3"/>
      <c r="G14597" s="5">
        <v>64591</v>
      </c>
    </row>
    <row r="14598" spans="2:7">
      <c r="B14598" s="24">
        <f t="shared" si="915"/>
        <v>58364</v>
      </c>
      <c r="C14598" s="8" t="b">
        <f t="shared" si="913"/>
        <v>0</v>
      </c>
      <c r="D14598" s="21" t="b">
        <f t="shared" si="912"/>
        <v>0</v>
      </c>
      <c r="E14598" s="14">
        <f t="shared" si="914"/>
        <v>58364</v>
      </c>
      <c r="F14598" s="3"/>
      <c r="G14598" s="5">
        <v>64592</v>
      </c>
    </row>
    <row r="14599" spans="2:7">
      <c r="B14599" s="24">
        <f t="shared" si="915"/>
        <v>58365</v>
      </c>
      <c r="C14599" s="8" t="b">
        <f t="shared" si="913"/>
        <v>0</v>
      </c>
      <c r="D14599" s="21" t="b">
        <f t="shared" si="912"/>
        <v>0</v>
      </c>
      <c r="E14599" s="14">
        <f t="shared" si="914"/>
        <v>58365</v>
      </c>
      <c r="F14599" s="3"/>
      <c r="G14599" s="5">
        <v>64593</v>
      </c>
    </row>
    <row r="14600" spans="2:7">
      <c r="B14600" s="24">
        <f t="shared" si="915"/>
        <v>58366</v>
      </c>
      <c r="C14600" s="8" t="b">
        <f t="shared" si="913"/>
        <v>1</v>
      </c>
      <c r="D14600" s="21" t="b">
        <f t="shared" si="912"/>
        <v>0</v>
      </c>
      <c r="E14600" s="14" t="b">
        <f t="shared" si="914"/>
        <v>0</v>
      </c>
      <c r="F14600" s="3"/>
      <c r="G14600" s="5">
        <v>64594</v>
      </c>
    </row>
    <row r="14601" spans="2:7">
      <c r="B14601" s="24">
        <f t="shared" si="915"/>
        <v>58367</v>
      </c>
      <c r="C14601" s="8" t="b">
        <f t="shared" si="913"/>
        <v>1</v>
      </c>
      <c r="D14601" s="21" t="b">
        <f t="shared" si="912"/>
        <v>0</v>
      </c>
      <c r="E14601" s="14" t="b">
        <f t="shared" si="914"/>
        <v>0</v>
      </c>
      <c r="F14601" s="3"/>
      <c r="G14601" s="5">
        <v>64595</v>
      </c>
    </row>
    <row r="14602" spans="2:7">
      <c r="B14602" s="24">
        <f t="shared" si="915"/>
        <v>58368</v>
      </c>
      <c r="C14602" s="8" t="b">
        <f t="shared" si="913"/>
        <v>0</v>
      </c>
      <c r="D14602" s="21" t="b">
        <f t="shared" si="912"/>
        <v>0</v>
      </c>
      <c r="E14602" s="14">
        <f t="shared" si="914"/>
        <v>58368</v>
      </c>
      <c r="F14602" s="3"/>
      <c r="G14602" s="5">
        <v>64598</v>
      </c>
    </row>
    <row r="14603" spans="2:7">
      <c r="B14603" s="24">
        <f t="shared" si="915"/>
        <v>58369</v>
      </c>
      <c r="C14603" s="8" t="b">
        <f t="shared" si="913"/>
        <v>0</v>
      </c>
      <c r="D14603" s="21" t="b">
        <f t="shared" si="912"/>
        <v>0</v>
      </c>
      <c r="E14603" s="14">
        <f t="shared" si="914"/>
        <v>58369</v>
      </c>
      <c r="F14603" s="3"/>
      <c r="G14603" s="5">
        <v>64599</v>
      </c>
    </row>
    <row r="14604" spans="2:7">
      <c r="B14604" s="24">
        <f t="shared" si="915"/>
        <v>58370</v>
      </c>
      <c r="C14604" s="8" t="b">
        <f t="shared" si="913"/>
        <v>0</v>
      </c>
      <c r="D14604" s="21" t="b">
        <f t="shared" si="912"/>
        <v>0</v>
      </c>
      <c r="E14604" s="14">
        <f t="shared" si="914"/>
        <v>58370</v>
      </c>
      <c r="F14604" s="3"/>
      <c r="G14604" s="5">
        <v>64600</v>
      </c>
    </row>
    <row r="14605" spans="2:7">
      <c r="B14605" s="24">
        <f t="shared" si="915"/>
        <v>58371</v>
      </c>
      <c r="C14605" s="8" t="b">
        <f t="shared" si="913"/>
        <v>0</v>
      </c>
      <c r="D14605" s="21" t="b">
        <f t="shared" si="912"/>
        <v>0</v>
      </c>
      <c r="E14605" s="14">
        <f t="shared" si="914"/>
        <v>58371</v>
      </c>
      <c r="F14605" s="3"/>
      <c r="G14605" s="5">
        <v>64601</v>
      </c>
    </row>
    <row r="14606" spans="2:7">
      <c r="B14606" s="24">
        <f t="shared" si="915"/>
        <v>58372</v>
      </c>
      <c r="C14606" s="8" t="b">
        <f t="shared" si="913"/>
        <v>0</v>
      </c>
      <c r="D14606" s="21" t="b">
        <f t="shared" si="912"/>
        <v>0</v>
      </c>
      <c r="E14606" s="14">
        <f t="shared" si="914"/>
        <v>58372</v>
      </c>
      <c r="F14606" s="3"/>
      <c r="G14606" s="5">
        <v>64602</v>
      </c>
    </row>
    <row r="14607" spans="2:7">
      <c r="B14607" s="24">
        <f t="shared" si="915"/>
        <v>58373</v>
      </c>
      <c r="C14607" s="8" t="b">
        <f t="shared" si="913"/>
        <v>1</v>
      </c>
      <c r="D14607" s="21" t="b">
        <f t="shared" si="912"/>
        <v>0</v>
      </c>
      <c r="E14607" s="14" t="b">
        <f t="shared" si="914"/>
        <v>0</v>
      </c>
      <c r="F14607" s="3"/>
      <c r="G14607" s="5">
        <v>64605</v>
      </c>
    </row>
    <row r="14608" spans="2:7">
      <c r="B14608" s="24">
        <f t="shared" si="915"/>
        <v>58374</v>
      </c>
      <c r="C14608" s="8" t="b">
        <f t="shared" si="913"/>
        <v>1</v>
      </c>
      <c r="D14608" s="21" t="b">
        <f t="shared" si="912"/>
        <v>0</v>
      </c>
      <c r="E14608" s="14" t="b">
        <f t="shared" si="914"/>
        <v>0</v>
      </c>
      <c r="F14608" s="3"/>
      <c r="G14608" s="5">
        <v>64606</v>
      </c>
    </row>
    <row r="14609" spans="2:7">
      <c r="B14609" s="24">
        <f t="shared" si="915"/>
        <v>58375</v>
      </c>
      <c r="C14609" s="8" t="b">
        <f t="shared" si="913"/>
        <v>0</v>
      </c>
      <c r="D14609" s="21" t="b">
        <f t="shared" si="912"/>
        <v>0</v>
      </c>
      <c r="E14609" s="14">
        <f t="shared" si="914"/>
        <v>58375</v>
      </c>
      <c r="F14609" s="3"/>
      <c r="G14609" s="5">
        <v>64607</v>
      </c>
    </row>
    <row r="14610" spans="2:7">
      <c r="B14610" s="24">
        <f t="shared" si="915"/>
        <v>58376</v>
      </c>
      <c r="C14610" s="8" t="b">
        <f t="shared" si="913"/>
        <v>0</v>
      </c>
      <c r="D14610" s="21" t="b">
        <f t="shared" si="912"/>
        <v>0</v>
      </c>
      <c r="E14610" s="14">
        <f t="shared" si="914"/>
        <v>58376</v>
      </c>
      <c r="F14610" s="3"/>
      <c r="G14610" s="5">
        <v>64608</v>
      </c>
    </row>
    <row r="14611" spans="2:7">
      <c r="B14611" s="24">
        <f t="shared" si="915"/>
        <v>58377</v>
      </c>
      <c r="C14611" s="8" t="b">
        <f t="shared" si="913"/>
        <v>0</v>
      </c>
      <c r="D14611" s="21" t="b">
        <f t="shared" si="912"/>
        <v>0</v>
      </c>
      <c r="E14611" s="14">
        <f t="shared" si="914"/>
        <v>58377</v>
      </c>
      <c r="F14611" s="3"/>
      <c r="G14611" s="5">
        <v>64609</v>
      </c>
    </row>
    <row r="14612" spans="2:7">
      <c r="B14612" s="24">
        <f t="shared" si="915"/>
        <v>58378</v>
      </c>
      <c r="C14612" s="8" t="b">
        <f t="shared" si="913"/>
        <v>0</v>
      </c>
      <c r="D14612" s="21" t="b">
        <f t="shared" si="912"/>
        <v>0</v>
      </c>
      <c r="E14612" s="14">
        <f t="shared" si="914"/>
        <v>58378</v>
      </c>
      <c r="F14612" s="3"/>
      <c r="G14612" s="5">
        <v>64612</v>
      </c>
    </row>
    <row r="14613" spans="2:7">
      <c r="B14613" s="24">
        <f t="shared" si="915"/>
        <v>58379</v>
      </c>
      <c r="C14613" s="8" t="b">
        <f t="shared" si="913"/>
        <v>0</v>
      </c>
      <c r="D14613" s="21" t="b">
        <f t="shared" si="912"/>
        <v>0</v>
      </c>
      <c r="E14613" s="14">
        <f t="shared" si="914"/>
        <v>58379</v>
      </c>
      <c r="F14613" s="3"/>
      <c r="G14613" s="5">
        <v>64613</v>
      </c>
    </row>
    <row r="14614" spans="2:7">
      <c r="B14614" s="24">
        <f t="shared" si="915"/>
        <v>58380</v>
      </c>
      <c r="C14614" s="8" t="b">
        <f t="shared" si="913"/>
        <v>1</v>
      </c>
      <c r="D14614" s="21" t="b">
        <f t="shared" si="912"/>
        <v>0</v>
      </c>
      <c r="E14614" s="14" t="b">
        <f t="shared" si="914"/>
        <v>0</v>
      </c>
      <c r="F14614" s="3"/>
      <c r="G14614" s="5">
        <v>64614</v>
      </c>
    </row>
    <row r="14615" spans="2:7">
      <c r="B14615" s="24">
        <f t="shared" si="915"/>
        <v>58381</v>
      </c>
      <c r="C14615" s="8" t="b">
        <f t="shared" si="913"/>
        <v>1</v>
      </c>
      <c r="D14615" s="21" t="b">
        <f t="shared" si="912"/>
        <v>0</v>
      </c>
      <c r="E14615" s="14" t="b">
        <f t="shared" si="914"/>
        <v>0</v>
      </c>
      <c r="F14615" s="3"/>
      <c r="G14615" s="5">
        <v>64615</v>
      </c>
    </row>
    <row r="14616" spans="2:7">
      <c r="B14616" s="24">
        <f t="shared" si="915"/>
        <v>58382</v>
      </c>
      <c r="C14616" s="8" t="b">
        <f t="shared" si="913"/>
        <v>0</v>
      </c>
      <c r="D14616" s="21" t="b">
        <f t="shared" si="912"/>
        <v>0</v>
      </c>
      <c r="E14616" s="14">
        <f t="shared" si="914"/>
        <v>58382</v>
      </c>
      <c r="F14616" s="3"/>
      <c r="G14616" s="5">
        <v>64616</v>
      </c>
    </row>
    <row r="14617" spans="2:7">
      <c r="B14617" s="24">
        <f t="shared" si="915"/>
        <v>58383</v>
      </c>
      <c r="C14617" s="8" t="b">
        <f t="shared" si="913"/>
        <v>0</v>
      </c>
      <c r="D14617" s="21" t="b">
        <f t="shared" si="912"/>
        <v>0</v>
      </c>
      <c r="E14617" s="14">
        <f t="shared" si="914"/>
        <v>58383</v>
      </c>
      <c r="F14617" s="3"/>
      <c r="G14617" s="5">
        <v>64619</v>
      </c>
    </row>
    <row r="14618" spans="2:7">
      <c r="B14618" s="24">
        <f t="shared" si="915"/>
        <v>58384</v>
      </c>
      <c r="C14618" s="8" t="b">
        <f t="shared" si="913"/>
        <v>0</v>
      </c>
      <c r="D14618" s="21" t="b">
        <f t="shared" si="912"/>
        <v>0</v>
      </c>
      <c r="E14618" s="14">
        <f t="shared" si="914"/>
        <v>58384</v>
      </c>
      <c r="F14618" s="3"/>
      <c r="G14618" s="5">
        <v>64620</v>
      </c>
    </row>
    <row r="14619" spans="2:7">
      <c r="B14619" s="24">
        <f t="shared" si="915"/>
        <v>58385</v>
      </c>
      <c r="C14619" s="8" t="b">
        <f t="shared" si="913"/>
        <v>0</v>
      </c>
      <c r="D14619" s="21" t="b">
        <f t="shared" si="912"/>
        <v>0</v>
      </c>
      <c r="E14619" s="14">
        <f t="shared" si="914"/>
        <v>58385</v>
      </c>
      <c r="F14619" s="3"/>
      <c r="G14619" s="5">
        <v>64621</v>
      </c>
    </row>
    <row r="14620" spans="2:7">
      <c r="B14620" s="24">
        <f t="shared" si="915"/>
        <v>58386</v>
      </c>
      <c r="C14620" s="8" t="b">
        <f t="shared" si="913"/>
        <v>0</v>
      </c>
      <c r="D14620" s="21" t="b">
        <f t="shared" si="912"/>
        <v>0</v>
      </c>
      <c r="E14620" s="14">
        <f t="shared" si="914"/>
        <v>58386</v>
      </c>
      <c r="F14620" s="3"/>
      <c r="G14620" s="5">
        <v>64622</v>
      </c>
    </row>
    <row r="14621" spans="2:7">
      <c r="B14621" s="24">
        <f t="shared" si="915"/>
        <v>58387</v>
      </c>
      <c r="C14621" s="8" t="b">
        <f t="shared" si="913"/>
        <v>1</v>
      </c>
      <c r="D14621" s="21" t="b">
        <f t="shared" si="912"/>
        <v>0</v>
      </c>
      <c r="E14621" s="14" t="b">
        <f t="shared" si="914"/>
        <v>0</v>
      </c>
      <c r="F14621" s="3"/>
      <c r="G14621" s="5">
        <v>64623</v>
      </c>
    </row>
    <row r="14622" spans="2:7">
      <c r="B14622" s="24">
        <f t="shared" si="915"/>
        <v>58388</v>
      </c>
      <c r="C14622" s="8" t="b">
        <f t="shared" si="913"/>
        <v>1</v>
      </c>
      <c r="D14622" s="21" t="b">
        <f t="shared" si="912"/>
        <v>0</v>
      </c>
      <c r="E14622" s="14" t="b">
        <f t="shared" si="914"/>
        <v>0</v>
      </c>
      <c r="F14622" s="3"/>
      <c r="G14622" s="5">
        <v>64626</v>
      </c>
    </row>
    <row r="14623" spans="2:7">
      <c r="B14623" s="24">
        <f t="shared" si="915"/>
        <v>58389</v>
      </c>
      <c r="C14623" s="8" t="b">
        <f t="shared" si="913"/>
        <v>0</v>
      </c>
      <c r="D14623" s="21" t="b">
        <f t="shared" si="912"/>
        <v>0</v>
      </c>
      <c r="E14623" s="14">
        <f t="shared" si="914"/>
        <v>58389</v>
      </c>
      <c r="F14623" s="3"/>
      <c r="G14623" s="5">
        <v>64627</v>
      </c>
    </row>
    <row r="14624" spans="2:7">
      <c r="B14624" s="24">
        <f t="shared" si="915"/>
        <v>58390</v>
      </c>
      <c r="C14624" s="8" t="b">
        <f t="shared" si="913"/>
        <v>0</v>
      </c>
      <c r="D14624" s="21" t="b">
        <f t="shared" si="912"/>
        <v>0</v>
      </c>
      <c r="E14624" s="14">
        <f t="shared" si="914"/>
        <v>58390</v>
      </c>
      <c r="F14624" s="3"/>
      <c r="G14624" s="5">
        <v>64628</v>
      </c>
    </row>
    <row r="14625" spans="2:7">
      <c r="B14625" s="24">
        <f t="shared" si="915"/>
        <v>58391</v>
      </c>
      <c r="C14625" s="8" t="b">
        <f t="shared" si="913"/>
        <v>0</v>
      </c>
      <c r="D14625" s="21" t="b">
        <f t="shared" si="912"/>
        <v>0</v>
      </c>
      <c r="E14625" s="14">
        <f t="shared" si="914"/>
        <v>58391</v>
      </c>
      <c r="F14625" s="3"/>
      <c r="G14625" s="5">
        <v>64629</v>
      </c>
    </row>
    <row r="14626" spans="2:7">
      <c r="B14626" s="24">
        <f t="shared" si="915"/>
        <v>58392</v>
      </c>
      <c r="C14626" s="8" t="b">
        <f t="shared" si="913"/>
        <v>0</v>
      </c>
      <c r="D14626" s="21" t="b">
        <f t="shared" si="912"/>
        <v>0</v>
      </c>
      <c r="E14626" s="14">
        <f t="shared" si="914"/>
        <v>58392</v>
      </c>
      <c r="F14626" s="3"/>
      <c r="G14626" s="5">
        <v>64630</v>
      </c>
    </row>
    <row r="14627" spans="2:7">
      <c r="B14627" s="24">
        <f t="shared" si="915"/>
        <v>58393</v>
      </c>
      <c r="C14627" s="8" t="b">
        <f t="shared" si="913"/>
        <v>0</v>
      </c>
      <c r="D14627" s="21" t="b">
        <f t="shared" si="912"/>
        <v>0</v>
      </c>
      <c r="E14627" s="14">
        <f t="shared" si="914"/>
        <v>58393</v>
      </c>
      <c r="F14627" s="3"/>
      <c r="G14627" s="5">
        <v>64633</v>
      </c>
    </row>
    <row r="14628" spans="2:7">
      <c r="B14628" s="24">
        <f t="shared" si="915"/>
        <v>58394</v>
      </c>
      <c r="C14628" s="8" t="b">
        <f t="shared" si="913"/>
        <v>1</v>
      </c>
      <c r="D14628" s="21" t="b">
        <f t="shared" si="912"/>
        <v>0</v>
      </c>
      <c r="E14628" s="14" t="b">
        <f t="shared" si="914"/>
        <v>0</v>
      </c>
      <c r="F14628" s="3"/>
      <c r="G14628" s="5">
        <v>64634</v>
      </c>
    </row>
    <row r="14629" spans="2:7">
      <c r="B14629" s="24">
        <f t="shared" si="915"/>
        <v>58395</v>
      </c>
      <c r="C14629" s="8" t="b">
        <f t="shared" si="913"/>
        <v>1</v>
      </c>
      <c r="D14629" s="21" t="b">
        <f t="shared" si="912"/>
        <v>0</v>
      </c>
      <c r="E14629" s="14" t="b">
        <f t="shared" si="914"/>
        <v>0</v>
      </c>
      <c r="F14629" s="3"/>
      <c r="G14629" s="5">
        <v>64635</v>
      </c>
    </row>
    <row r="14630" spans="2:7">
      <c r="B14630" s="24">
        <f t="shared" si="915"/>
        <v>58396</v>
      </c>
      <c r="C14630" s="8" t="b">
        <f t="shared" si="913"/>
        <v>0</v>
      </c>
      <c r="D14630" s="21" t="b">
        <f t="shared" si="912"/>
        <v>0</v>
      </c>
      <c r="E14630" s="14">
        <f t="shared" si="914"/>
        <v>58396</v>
      </c>
      <c r="F14630" s="3"/>
      <c r="G14630" s="5">
        <v>64636</v>
      </c>
    </row>
    <row r="14631" spans="2:7">
      <c r="B14631" s="24">
        <f t="shared" si="915"/>
        <v>58397</v>
      </c>
      <c r="C14631" s="8" t="b">
        <f t="shared" si="913"/>
        <v>0</v>
      </c>
      <c r="D14631" s="21" t="b">
        <f t="shared" si="912"/>
        <v>0</v>
      </c>
      <c r="E14631" s="14">
        <f t="shared" si="914"/>
        <v>58397</v>
      </c>
      <c r="F14631" s="3"/>
      <c r="G14631" s="5">
        <v>64637</v>
      </c>
    </row>
    <row r="14632" spans="2:7">
      <c r="B14632" s="24">
        <f t="shared" si="915"/>
        <v>58398</v>
      </c>
      <c r="C14632" s="8" t="b">
        <f t="shared" si="913"/>
        <v>0</v>
      </c>
      <c r="D14632" s="21" t="b">
        <f t="shared" si="912"/>
        <v>0</v>
      </c>
      <c r="E14632" s="14">
        <f t="shared" si="914"/>
        <v>58398</v>
      </c>
      <c r="F14632" s="3"/>
      <c r="G14632" s="5">
        <v>64640</v>
      </c>
    </row>
    <row r="14633" spans="2:7">
      <c r="B14633" s="24">
        <f t="shared" si="915"/>
        <v>58399</v>
      </c>
      <c r="C14633" s="8" t="b">
        <f t="shared" si="913"/>
        <v>0</v>
      </c>
      <c r="D14633" s="21" t="b">
        <f t="shared" si="912"/>
        <v>0</v>
      </c>
      <c r="E14633" s="14">
        <f t="shared" si="914"/>
        <v>58399</v>
      </c>
      <c r="F14633" s="3"/>
      <c r="G14633" s="5">
        <v>64641</v>
      </c>
    </row>
    <row r="14634" spans="2:7">
      <c r="B14634" s="24">
        <f t="shared" si="915"/>
        <v>58400</v>
      </c>
      <c r="C14634" s="8" t="b">
        <f t="shared" si="913"/>
        <v>0</v>
      </c>
      <c r="D14634" s="21" t="b">
        <f t="shared" si="912"/>
        <v>0</v>
      </c>
      <c r="E14634" s="14">
        <f t="shared" si="914"/>
        <v>58400</v>
      </c>
      <c r="F14634" s="3"/>
      <c r="G14634" s="5">
        <v>64642</v>
      </c>
    </row>
    <row r="14635" spans="2:7">
      <c r="B14635" s="24">
        <f t="shared" si="915"/>
        <v>58401</v>
      </c>
      <c r="C14635" s="8" t="b">
        <f t="shared" si="913"/>
        <v>1</v>
      </c>
      <c r="D14635" s="21" t="b">
        <f t="shared" si="912"/>
        <v>0</v>
      </c>
      <c r="E14635" s="14" t="b">
        <f t="shared" si="914"/>
        <v>0</v>
      </c>
      <c r="F14635" s="3"/>
      <c r="G14635" s="5">
        <v>64643</v>
      </c>
    </row>
    <row r="14636" spans="2:7">
      <c r="B14636" s="24">
        <f t="shared" si="915"/>
        <v>58402</v>
      </c>
      <c r="C14636" s="8" t="b">
        <f t="shared" si="913"/>
        <v>1</v>
      </c>
      <c r="D14636" s="21" t="b">
        <f t="shared" si="912"/>
        <v>0</v>
      </c>
      <c r="E14636" s="14" t="b">
        <f t="shared" si="914"/>
        <v>0</v>
      </c>
      <c r="F14636" s="3"/>
      <c r="G14636" s="5">
        <v>64647</v>
      </c>
    </row>
    <row r="14637" spans="2:7">
      <c r="B14637" s="24">
        <f t="shared" si="915"/>
        <v>58403</v>
      </c>
      <c r="C14637" s="8" t="b">
        <f t="shared" si="913"/>
        <v>0</v>
      </c>
      <c r="D14637" s="21" t="b">
        <f t="shared" si="912"/>
        <v>0</v>
      </c>
      <c r="E14637" s="14">
        <f t="shared" si="914"/>
        <v>58403</v>
      </c>
      <c r="F14637" s="3"/>
      <c r="G14637" s="5">
        <v>64648</v>
      </c>
    </row>
    <row r="14638" spans="2:7">
      <c r="B14638" s="24">
        <f t="shared" si="915"/>
        <v>58404</v>
      </c>
      <c r="C14638" s="8" t="b">
        <f t="shared" si="913"/>
        <v>0</v>
      </c>
      <c r="D14638" s="21" t="b">
        <f t="shared" si="912"/>
        <v>0</v>
      </c>
      <c r="E14638" s="14">
        <f t="shared" si="914"/>
        <v>58404</v>
      </c>
      <c r="F14638" s="3"/>
      <c r="G14638" s="5">
        <v>64649</v>
      </c>
    </row>
    <row r="14639" spans="2:7">
      <c r="B14639" s="24">
        <f t="shared" si="915"/>
        <v>58405</v>
      </c>
      <c r="C14639" s="8" t="b">
        <f t="shared" si="913"/>
        <v>0</v>
      </c>
      <c r="D14639" s="21" t="b">
        <f t="shared" si="912"/>
        <v>0</v>
      </c>
      <c r="E14639" s="14">
        <f t="shared" si="914"/>
        <v>58405</v>
      </c>
      <c r="F14639" s="3"/>
      <c r="G14639" s="5">
        <v>64650</v>
      </c>
    </row>
    <row r="14640" spans="2:7">
      <c r="B14640" s="24">
        <f t="shared" si="915"/>
        <v>58406</v>
      </c>
      <c r="C14640" s="8" t="b">
        <f t="shared" si="913"/>
        <v>0</v>
      </c>
      <c r="D14640" s="21" t="b">
        <f t="shared" si="912"/>
        <v>0</v>
      </c>
      <c r="E14640" s="14">
        <f t="shared" si="914"/>
        <v>58406</v>
      </c>
      <c r="F14640" s="3"/>
      <c r="G14640" s="5">
        <v>64654</v>
      </c>
    </row>
    <row r="14641" spans="2:7">
      <c r="B14641" s="24">
        <f t="shared" si="915"/>
        <v>58407</v>
      </c>
      <c r="C14641" s="8" t="b">
        <f t="shared" si="913"/>
        <v>0</v>
      </c>
      <c r="D14641" s="21" t="b">
        <f t="shared" si="912"/>
        <v>0</v>
      </c>
      <c r="E14641" s="14">
        <f t="shared" si="914"/>
        <v>58407</v>
      </c>
      <c r="F14641" s="3"/>
      <c r="G14641" s="5">
        <v>64655</v>
      </c>
    </row>
    <row r="14642" spans="2:7">
      <c r="B14642" s="24">
        <f t="shared" si="915"/>
        <v>58408</v>
      </c>
      <c r="C14642" s="8" t="b">
        <f t="shared" si="913"/>
        <v>1</v>
      </c>
      <c r="D14642" s="21" t="b">
        <f t="shared" si="912"/>
        <v>0</v>
      </c>
      <c r="E14642" s="14" t="b">
        <f t="shared" si="914"/>
        <v>0</v>
      </c>
      <c r="F14642" s="3"/>
      <c r="G14642" s="5">
        <v>64656</v>
      </c>
    </row>
    <row r="14643" spans="2:7">
      <c r="B14643" s="24">
        <f t="shared" si="915"/>
        <v>58409</v>
      </c>
      <c r="C14643" s="8" t="b">
        <f t="shared" si="913"/>
        <v>1</v>
      </c>
      <c r="D14643" s="21" t="b">
        <f t="shared" si="912"/>
        <v>0</v>
      </c>
      <c r="E14643" s="14" t="b">
        <f t="shared" si="914"/>
        <v>0</v>
      </c>
      <c r="F14643" s="3"/>
      <c r="G14643" s="5">
        <v>64657</v>
      </c>
    </row>
    <row r="14644" spans="2:7">
      <c r="B14644" s="24">
        <f t="shared" si="915"/>
        <v>58410</v>
      </c>
      <c r="C14644" s="8" t="b">
        <f t="shared" si="913"/>
        <v>0</v>
      </c>
      <c r="D14644" s="21" t="b">
        <f t="shared" si="912"/>
        <v>0</v>
      </c>
      <c r="E14644" s="14">
        <f t="shared" si="914"/>
        <v>58410</v>
      </c>
      <c r="F14644" s="3"/>
      <c r="G14644" s="5">
        <v>64658</v>
      </c>
    </row>
    <row r="14645" spans="2:7">
      <c r="B14645" s="24">
        <f t="shared" si="915"/>
        <v>58411</v>
      </c>
      <c r="C14645" s="8" t="b">
        <f t="shared" si="913"/>
        <v>0</v>
      </c>
      <c r="D14645" s="21" t="b">
        <f t="shared" si="912"/>
        <v>0</v>
      </c>
      <c r="E14645" s="14">
        <f t="shared" si="914"/>
        <v>58411</v>
      </c>
      <c r="F14645" s="3"/>
      <c r="G14645" s="5">
        <v>64661</v>
      </c>
    </row>
    <row r="14646" spans="2:7">
      <c r="B14646" s="24">
        <f t="shared" si="915"/>
        <v>58412</v>
      </c>
      <c r="C14646" s="8" t="b">
        <f t="shared" si="913"/>
        <v>0</v>
      </c>
      <c r="D14646" s="21" t="b">
        <f t="shared" si="912"/>
        <v>0</v>
      </c>
      <c r="E14646" s="14">
        <f t="shared" si="914"/>
        <v>58412</v>
      </c>
      <c r="F14646" s="3"/>
      <c r="G14646" s="5">
        <v>64662</v>
      </c>
    </row>
    <row r="14647" spans="2:7">
      <c r="B14647" s="24">
        <f t="shared" si="915"/>
        <v>58413</v>
      </c>
      <c r="C14647" s="8" t="b">
        <f t="shared" si="913"/>
        <v>0</v>
      </c>
      <c r="D14647" s="21" t="b">
        <f t="shared" si="912"/>
        <v>0</v>
      </c>
      <c r="E14647" s="14">
        <f t="shared" si="914"/>
        <v>58413</v>
      </c>
      <c r="F14647" s="3"/>
      <c r="G14647" s="5">
        <v>64663</v>
      </c>
    </row>
    <row r="14648" spans="2:7">
      <c r="B14648" s="24">
        <f t="shared" si="915"/>
        <v>58414</v>
      </c>
      <c r="C14648" s="8" t="b">
        <f t="shared" si="913"/>
        <v>0</v>
      </c>
      <c r="D14648" s="21" t="b">
        <f t="shared" si="912"/>
        <v>0</v>
      </c>
      <c r="E14648" s="14">
        <f t="shared" si="914"/>
        <v>58414</v>
      </c>
      <c r="F14648" s="3"/>
      <c r="G14648" s="5">
        <v>64664</v>
      </c>
    </row>
    <row r="14649" spans="2:7">
      <c r="B14649" s="24">
        <f t="shared" si="915"/>
        <v>58415</v>
      </c>
      <c r="C14649" s="8" t="b">
        <f t="shared" si="913"/>
        <v>1</v>
      </c>
      <c r="D14649" s="21" t="b">
        <f t="shared" si="912"/>
        <v>0</v>
      </c>
      <c r="E14649" s="14" t="b">
        <f t="shared" si="914"/>
        <v>0</v>
      </c>
      <c r="F14649" s="3"/>
      <c r="G14649" s="5">
        <v>64665</v>
      </c>
    </row>
    <row r="14650" spans="2:7">
      <c r="B14650" s="24">
        <f t="shared" si="915"/>
        <v>58416</v>
      </c>
      <c r="C14650" s="8" t="b">
        <f t="shared" si="913"/>
        <v>1</v>
      </c>
      <c r="D14650" s="21" t="b">
        <f t="shared" si="912"/>
        <v>0</v>
      </c>
      <c r="E14650" s="14" t="b">
        <f t="shared" si="914"/>
        <v>0</v>
      </c>
      <c r="F14650" s="3"/>
      <c r="G14650" s="5">
        <v>64668</v>
      </c>
    </row>
    <row r="14651" spans="2:7">
      <c r="B14651" s="24">
        <f t="shared" si="915"/>
        <v>58417</v>
      </c>
      <c r="C14651" s="8" t="b">
        <f t="shared" si="913"/>
        <v>0</v>
      </c>
      <c r="D14651" s="21" t="b">
        <f t="shared" si="912"/>
        <v>0</v>
      </c>
      <c r="E14651" s="14">
        <f t="shared" si="914"/>
        <v>58417</v>
      </c>
      <c r="F14651" s="3"/>
      <c r="G14651" s="5">
        <v>64669</v>
      </c>
    </row>
    <row r="14652" spans="2:7">
      <c r="B14652" s="24">
        <f t="shared" si="915"/>
        <v>58418</v>
      </c>
      <c r="C14652" s="8" t="b">
        <f t="shared" si="913"/>
        <v>0</v>
      </c>
      <c r="D14652" s="21" t="b">
        <f t="shared" si="912"/>
        <v>0</v>
      </c>
      <c r="E14652" s="14">
        <f t="shared" si="914"/>
        <v>58418</v>
      </c>
      <c r="F14652" s="3"/>
      <c r="G14652" s="5">
        <v>64670</v>
      </c>
    </row>
    <row r="14653" spans="2:7">
      <c r="B14653" s="24">
        <f t="shared" si="915"/>
        <v>58419</v>
      </c>
      <c r="C14653" s="8" t="b">
        <f t="shared" si="913"/>
        <v>0</v>
      </c>
      <c r="D14653" s="21" t="b">
        <f t="shared" si="912"/>
        <v>0</v>
      </c>
      <c r="E14653" s="14">
        <f t="shared" si="914"/>
        <v>58419</v>
      </c>
      <c r="F14653" s="3"/>
      <c r="G14653" s="5">
        <v>64671</v>
      </c>
    </row>
    <row r="14654" spans="2:7">
      <c r="B14654" s="24">
        <f t="shared" si="915"/>
        <v>58420</v>
      </c>
      <c r="C14654" s="8" t="b">
        <f t="shared" si="913"/>
        <v>0</v>
      </c>
      <c r="D14654" s="21" t="b">
        <f t="shared" si="912"/>
        <v>0</v>
      </c>
      <c r="E14654" s="14">
        <f t="shared" si="914"/>
        <v>58420</v>
      </c>
      <c r="F14654" s="3"/>
      <c r="G14654" s="5">
        <v>64672</v>
      </c>
    </row>
    <row r="14655" spans="2:7">
      <c r="B14655" s="24">
        <f t="shared" si="915"/>
        <v>58421</v>
      </c>
      <c r="C14655" s="8" t="b">
        <f t="shared" si="913"/>
        <v>0</v>
      </c>
      <c r="D14655" s="21" t="b">
        <f t="shared" si="912"/>
        <v>0</v>
      </c>
      <c r="E14655" s="14">
        <f t="shared" si="914"/>
        <v>58421</v>
      </c>
      <c r="F14655" s="3"/>
      <c r="G14655" s="5">
        <v>64675</v>
      </c>
    </row>
    <row r="14656" spans="2:7">
      <c r="B14656" s="24">
        <f t="shared" si="915"/>
        <v>58422</v>
      </c>
      <c r="C14656" s="8" t="b">
        <f t="shared" si="913"/>
        <v>1</v>
      </c>
      <c r="D14656" s="21" t="b">
        <f t="shared" si="912"/>
        <v>0</v>
      </c>
      <c r="E14656" s="14" t="b">
        <f t="shared" si="914"/>
        <v>0</v>
      </c>
      <c r="F14656" s="3"/>
      <c r="G14656" s="5">
        <v>64676</v>
      </c>
    </row>
    <row r="14657" spans="2:7">
      <c r="B14657" s="24">
        <f t="shared" si="915"/>
        <v>58423</v>
      </c>
      <c r="C14657" s="8" t="b">
        <f t="shared" si="913"/>
        <v>1</v>
      </c>
      <c r="D14657" s="21" t="b">
        <f t="shared" si="912"/>
        <v>0</v>
      </c>
      <c r="E14657" s="14" t="b">
        <f t="shared" si="914"/>
        <v>0</v>
      </c>
      <c r="F14657" s="3"/>
      <c r="G14657" s="5">
        <v>64677</v>
      </c>
    </row>
    <row r="14658" spans="2:7">
      <c r="B14658" s="24">
        <f t="shared" si="915"/>
        <v>58424</v>
      </c>
      <c r="C14658" s="8" t="b">
        <f t="shared" si="913"/>
        <v>0</v>
      </c>
      <c r="D14658" s="21" t="b">
        <f t="shared" si="912"/>
        <v>0</v>
      </c>
      <c r="E14658" s="14">
        <f t="shared" si="914"/>
        <v>58424</v>
      </c>
      <c r="F14658" s="3"/>
      <c r="G14658" s="5">
        <v>64678</v>
      </c>
    </row>
    <row r="14659" spans="2:7">
      <c r="B14659" s="24">
        <f t="shared" si="915"/>
        <v>58425</v>
      </c>
      <c r="C14659" s="8" t="b">
        <f t="shared" si="913"/>
        <v>0</v>
      </c>
      <c r="D14659" s="21" t="b">
        <f t="shared" ref="D14659:D14722" si="916">IF(TYPE(VLOOKUP(B14659,Holidays,1,0))&lt;&gt;1,FALSE,TRUE)</f>
        <v>0</v>
      </c>
      <c r="E14659" s="14">
        <f t="shared" si="914"/>
        <v>58425</v>
      </c>
      <c r="F14659" s="3"/>
      <c r="G14659" s="5">
        <v>64679</v>
      </c>
    </row>
    <row r="14660" spans="2:7">
      <c r="B14660" s="24">
        <f t="shared" si="915"/>
        <v>58426</v>
      </c>
      <c r="C14660" s="8" t="b">
        <f t="shared" ref="C14660:C14723" si="917">IF(WEEKDAY(B14660,2)&gt;5,TRUE)</f>
        <v>0</v>
      </c>
      <c r="D14660" s="21" t="b">
        <f t="shared" si="916"/>
        <v>0</v>
      </c>
      <c r="E14660" s="14">
        <f t="shared" ref="E14660:E14723" si="918">IF(OR(C14660,D14660),FALSE,B14660)</f>
        <v>58426</v>
      </c>
      <c r="F14660" s="3"/>
      <c r="G14660" s="5">
        <v>64682</v>
      </c>
    </row>
    <row r="14661" spans="2:7">
      <c r="B14661" s="24">
        <f t="shared" ref="B14661:B14724" si="919">B14660+1</f>
        <v>58427</v>
      </c>
      <c r="C14661" s="8" t="b">
        <f t="shared" si="917"/>
        <v>0</v>
      </c>
      <c r="D14661" s="21" t="b">
        <f t="shared" si="916"/>
        <v>0</v>
      </c>
      <c r="E14661" s="14">
        <f t="shared" si="918"/>
        <v>58427</v>
      </c>
      <c r="F14661" s="3"/>
      <c r="G14661" s="5">
        <v>64683</v>
      </c>
    </row>
    <row r="14662" spans="2:7">
      <c r="B14662" s="24">
        <f t="shared" si="919"/>
        <v>58428</v>
      </c>
      <c r="C14662" s="8" t="b">
        <f t="shared" si="917"/>
        <v>0</v>
      </c>
      <c r="D14662" s="21" t="b">
        <f t="shared" si="916"/>
        <v>0</v>
      </c>
      <c r="E14662" s="14">
        <f t="shared" si="918"/>
        <v>58428</v>
      </c>
      <c r="F14662" s="3"/>
      <c r="G14662" s="5">
        <v>64684</v>
      </c>
    </row>
    <row r="14663" spans="2:7">
      <c r="B14663" s="24">
        <f t="shared" si="919"/>
        <v>58429</v>
      </c>
      <c r="C14663" s="8" t="b">
        <f t="shared" si="917"/>
        <v>1</v>
      </c>
      <c r="D14663" s="21" t="b">
        <f t="shared" si="916"/>
        <v>0</v>
      </c>
      <c r="E14663" s="14" t="b">
        <f t="shared" si="918"/>
        <v>0</v>
      </c>
      <c r="F14663" s="3"/>
      <c r="G14663" s="5">
        <v>64685</v>
      </c>
    </row>
    <row r="14664" spans="2:7">
      <c r="B14664" s="24">
        <f t="shared" si="919"/>
        <v>58430</v>
      </c>
      <c r="C14664" s="8" t="b">
        <f t="shared" si="917"/>
        <v>1</v>
      </c>
      <c r="D14664" s="21" t="b">
        <f t="shared" si="916"/>
        <v>0</v>
      </c>
      <c r="E14664" s="14" t="b">
        <f t="shared" si="918"/>
        <v>0</v>
      </c>
      <c r="F14664" s="3"/>
      <c r="G14664" s="5">
        <v>64686</v>
      </c>
    </row>
    <row r="14665" spans="2:7">
      <c r="B14665" s="24">
        <f t="shared" si="919"/>
        <v>58431</v>
      </c>
      <c r="C14665" s="8" t="b">
        <f t="shared" si="917"/>
        <v>0</v>
      </c>
      <c r="D14665" s="21" t="b">
        <f t="shared" si="916"/>
        <v>0</v>
      </c>
      <c r="E14665" s="14">
        <f t="shared" si="918"/>
        <v>58431</v>
      </c>
      <c r="F14665" s="3"/>
      <c r="G14665" s="5">
        <v>64689</v>
      </c>
    </row>
    <row r="14666" spans="2:7">
      <c r="B14666" s="24">
        <f t="shared" si="919"/>
        <v>58432</v>
      </c>
      <c r="C14666" s="8" t="b">
        <f t="shared" si="917"/>
        <v>0</v>
      </c>
      <c r="D14666" s="21" t="b">
        <f t="shared" si="916"/>
        <v>0</v>
      </c>
      <c r="E14666" s="14">
        <f t="shared" si="918"/>
        <v>58432</v>
      </c>
      <c r="F14666" s="3"/>
      <c r="G14666" s="5">
        <v>64690</v>
      </c>
    </row>
    <row r="14667" spans="2:7">
      <c r="B14667" s="24">
        <f t="shared" si="919"/>
        <v>58433</v>
      </c>
      <c r="C14667" s="8" t="b">
        <f t="shared" si="917"/>
        <v>0</v>
      </c>
      <c r="D14667" s="21" t="b">
        <f t="shared" si="916"/>
        <v>0</v>
      </c>
      <c r="E14667" s="14">
        <f t="shared" si="918"/>
        <v>58433</v>
      </c>
      <c r="F14667" s="3"/>
      <c r="G14667" s="5">
        <v>64691</v>
      </c>
    </row>
    <row r="14668" spans="2:7">
      <c r="B14668" s="24">
        <f t="shared" si="919"/>
        <v>58434</v>
      </c>
      <c r="C14668" s="8" t="b">
        <f t="shared" si="917"/>
        <v>0</v>
      </c>
      <c r="D14668" s="21" t="b">
        <f t="shared" si="916"/>
        <v>1</v>
      </c>
      <c r="E14668" s="14" t="b">
        <f t="shared" si="918"/>
        <v>0</v>
      </c>
      <c r="F14668" s="3"/>
      <c r="G14668" s="5">
        <v>64692</v>
      </c>
    </row>
    <row r="14669" spans="2:7">
      <c r="B14669" s="24">
        <f t="shared" si="919"/>
        <v>58435</v>
      </c>
      <c r="C14669" s="8" t="b">
        <f t="shared" si="917"/>
        <v>0</v>
      </c>
      <c r="D14669" s="21" t="b">
        <f t="shared" si="916"/>
        <v>1</v>
      </c>
      <c r="E14669" s="14" t="b">
        <f t="shared" si="918"/>
        <v>0</v>
      </c>
      <c r="F14669" s="3"/>
      <c r="G14669" s="5">
        <v>64693</v>
      </c>
    </row>
    <row r="14670" spans="2:7">
      <c r="B14670" s="24">
        <f t="shared" si="919"/>
        <v>58436</v>
      </c>
      <c r="C14670" s="8" t="b">
        <f t="shared" si="917"/>
        <v>1</v>
      </c>
      <c r="D14670" s="21" t="b">
        <f t="shared" si="916"/>
        <v>0</v>
      </c>
      <c r="E14670" s="14" t="b">
        <f t="shared" si="918"/>
        <v>0</v>
      </c>
      <c r="F14670" s="3"/>
      <c r="G14670" s="5">
        <v>64696</v>
      </c>
    </row>
    <row r="14671" spans="2:7">
      <c r="B14671" s="24">
        <f t="shared" si="919"/>
        <v>58437</v>
      </c>
      <c r="C14671" s="8" t="b">
        <f t="shared" si="917"/>
        <v>1</v>
      </c>
      <c r="D14671" s="21" t="b">
        <f t="shared" si="916"/>
        <v>0</v>
      </c>
      <c r="E14671" s="14" t="b">
        <f t="shared" si="918"/>
        <v>0</v>
      </c>
      <c r="F14671" s="3"/>
      <c r="G14671" s="5">
        <v>64697</v>
      </c>
    </row>
    <row r="14672" spans="2:7">
      <c r="B14672" s="24">
        <f t="shared" si="919"/>
        <v>58438</v>
      </c>
      <c r="C14672" s="8" t="b">
        <f t="shared" si="917"/>
        <v>0</v>
      </c>
      <c r="D14672" s="21" t="b">
        <f t="shared" si="916"/>
        <v>0</v>
      </c>
      <c r="E14672" s="14">
        <f t="shared" si="918"/>
        <v>58438</v>
      </c>
      <c r="F14672" s="3"/>
      <c r="G14672" s="5">
        <v>64698</v>
      </c>
    </row>
    <row r="14673" spans="2:7">
      <c r="B14673" s="24">
        <f t="shared" si="919"/>
        <v>58439</v>
      </c>
      <c r="C14673" s="8" t="b">
        <f t="shared" si="917"/>
        <v>0</v>
      </c>
      <c r="D14673" s="21" t="b">
        <f t="shared" si="916"/>
        <v>0</v>
      </c>
      <c r="E14673" s="14">
        <f t="shared" si="918"/>
        <v>58439</v>
      </c>
      <c r="F14673" s="3"/>
      <c r="G14673" s="5">
        <v>64699</v>
      </c>
    </row>
    <row r="14674" spans="2:7">
      <c r="B14674" s="24">
        <f t="shared" si="919"/>
        <v>58440</v>
      </c>
      <c r="C14674" s="8" t="b">
        <f t="shared" si="917"/>
        <v>0</v>
      </c>
      <c r="D14674" s="21" t="b">
        <f t="shared" si="916"/>
        <v>0</v>
      </c>
      <c r="E14674" s="14">
        <f t="shared" si="918"/>
        <v>58440</v>
      </c>
      <c r="F14674" s="3"/>
      <c r="G14674" s="5">
        <v>64700</v>
      </c>
    </row>
    <row r="14675" spans="2:7">
      <c r="B14675" s="24">
        <f t="shared" si="919"/>
        <v>58441</v>
      </c>
      <c r="C14675" s="8" t="b">
        <f t="shared" si="917"/>
        <v>0</v>
      </c>
      <c r="D14675" s="21" t="b">
        <f t="shared" si="916"/>
        <v>1</v>
      </c>
      <c r="E14675" s="14" t="b">
        <f t="shared" si="918"/>
        <v>0</v>
      </c>
      <c r="F14675" s="3"/>
      <c r="G14675" s="5">
        <v>64703</v>
      </c>
    </row>
    <row r="14676" spans="2:7">
      <c r="B14676" s="24">
        <f t="shared" si="919"/>
        <v>58442</v>
      </c>
      <c r="C14676" s="8" t="b">
        <f t="shared" si="917"/>
        <v>0</v>
      </c>
      <c r="D14676" s="21" t="b">
        <f t="shared" si="916"/>
        <v>0</v>
      </c>
      <c r="E14676" s="14">
        <f t="shared" si="918"/>
        <v>58442</v>
      </c>
      <c r="F14676" s="3"/>
      <c r="G14676" s="5">
        <v>64704</v>
      </c>
    </row>
    <row r="14677" spans="2:7">
      <c r="B14677" s="24">
        <f t="shared" si="919"/>
        <v>58443</v>
      </c>
      <c r="C14677" s="8" t="b">
        <f t="shared" si="917"/>
        <v>1</v>
      </c>
      <c r="D14677" s="21" t="b">
        <f t="shared" si="916"/>
        <v>0</v>
      </c>
      <c r="E14677" s="14" t="b">
        <f t="shared" si="918"/>
        <v>0</v>
      </c>
      <c r="F14677" s="3"/>
      <c r="G14677" s="5">
        <v>64705</v>
      </c>
    </row>
    <row r="14678" spans="2:7">
      <c r="B14678" s="24">
        <f t="shared" si="919"/>
        <v>58444</v>
      </c>
      <c r="C14678" s="8" t="b">
        <f t="shared" si="917"/>
        <v>1</v>
      </c>
      <c r="D14678" s="21" t="b">
        <f t="shared" si="916"/>
        <v>0</v>
      </c>
      <c r="E14678" s="14" t="b">
        <f t="shared" si="918"/>
        <v>0</v>
      </c>
      <c r="F14678" s="3"/>
      <c r="G14678" s="5">
        <v>64706</v>
      </c>
    </row>
    <row r="14679" spans="2:7">
      <c r="B14679" s="24">
        <f t="shared" si="919"/>
        <v>58445</v>
      </c>
      <c r="C14679" s="8" t="b">
        <f t="shared" si="917"/>
        <v>0</v>
      </c>
      <c r="D14679" s="21" t="b">
        <f t="shared" si="916"/>
        <v>0</v>
      </c>
      <c r="E14679" s="14">
        <f t="shared" si="918"/>
        <v>58445</v>
      </c>
      <c r="F14679" s="3"/>
      <c r="G14679" s="5">
        <v>64707</v>
      </c>
    </row>
    <row r="14680" spans="2:7">
      <c r="B14680" s="24">
        <f t="shared" si="919"/>
        <v>58446</v>
      </c>
      <c r="C14680" s="8" t="b">
        <f t="shared" si="917"/>
        <v>0</v>
      </c>
      <c r="D14680" s="21" t="b">
        <f t="shared" si="916"/>
        <v>0</v>
      </c>
      <c r="E14680" s="14">
        <f t="shared" si="918"/>
        <v>58446</v>
      </c>
      <c r="F14680" s="3"/>
      <c r="G14680" s="5">
        <v>64710</v>
      </c>
    </row>
    <row r="14681" spans="2:7">
      <c r="B14681" s="24">
        <f t="shared" si="919"/>
        <v>58447</v>
      </c>
      <c r="C14681" s="8" t="b">
        <f t="shared" si="917"/>
        <v>0</v>
      </c>
      <c r="D14681" s="21" t="b">
        <f t="shared" si="916"/>
        <v>0</v>
      </c>
      <c r="E14681" s="14">
        <f t="shared" si="918"/>
        <v>58447</v>
      </c>
      <c r="F14681" s="3"/>
      <c r="G14681" s="5">
        <v>64711</v>
      </c>
    </row>
    <row r="14682" spans="2:7">
      <c r="B14682" s="24">
        <f t="shared" si="919"/>
        <v>58448</v>
      </c>
      <c r="C14682" s="8" t="b">
        <f t="shared" si="917"/>
        <v>0</v>
      </c>
      <c r="D14682" s="21" t="b">
        <f t="shared" si="916"/>
        <v>0</v>
      </c>
      <c r="E14682" s="14">
        <f t="shared" si="918"/>
        <v>58448</v>
      </c>
      <c r="F14682" s="3"/>
      <c r="G14682" s="5">
        <v>64712</v>
      </c>
    </row>
    <row r="14683" spans="2:7">
      <c r="B14683" s="24">
        <f t="shared" si="919"/>
        <v>58449</v>
      </c>
      <c r="C14683" s="8" t="b">
        <f t="shared" si="917"/>
        <v>0</v>
      </c>
      <c r="D14683" s="21" t="b">
        <f t="shared" si="916"/>
        <v>0</v>
      </c>
      <c r="E14683" s="14">
        <f t="shared" si="918"/>
        <v>58449</v>
      </c>
      <c r="F14683" s="3"/>
      <c r="G14683" s="5">
        <v>64713</v>
      </c>
    </row>
    <row r="14684" spans="2:7">
      <c r="B14684" s="24">
        <f t="shared" si="919"/>
        <v>58450</v>
      </c>
      <c r="C14684" s="8" t="b">
        <f t="shared" si="917"/>
        <v>1</v>
      </c>
      <c r="D14684" s="21" t="b">
        <f t="shared" si="916"/>
        <v>0</v>
      </c>
      <c r="E14684" s="14" t="b">
        <f t="shared" si="918"/>
        <v>0</v>
      </c>
      <c r="F14684" s="3"/>
      <c r="G14684" s="5">
        <v>64714</v>
      </c>
    </row>
    <row r="14685" spans="2:7">
      <c r="B14685" s="24">
        <f t="shared" si="919"/>
        <v>58451</v>
      </c>
      <c r="C14685" s="8" t="b">
        <f t="shared" si="917"/>
        <v>1</v>
      </c>
      <c r="D14685" s="21" t="b">
        <f t="shared" si="916"/>
        <v>0</v>
      </c>
      <c r="E14685" s="14" t="b">
        <f t="shared" si="918"/>
        <v>0</v>
      </c>
      <c r="F14685" s="3"/>
      <c r="G14685" s="5">
        <v>64717</v>
      </c>
    </row>
    <row r="14686" spans="2:7">
      <c r="B14686" s="24">
        <f t="shared" si="919"/>
        <v>58452</v>
      </c>
      <c r="C14686" s="8" t="b">
        <f t="shared" si="917"/>
        <v>0</v>
      </c>
      <c r="D14686" s="21" t="b">
        <f t="shared" si="916"/>
        <v>0</v>
      </c>
      <c r="E14686" s="14">
        <f t="shared" si="918"/>
        <v>58452</v>
      </c>
      <c r="F14686" s="3"/>
      <c r="G14686" s="5">
        <v>64718</v>
      </c>
    </row>
    <row r="14687" spans="2:7">
      <c r="B14687" s="24">
        <f t="shared" si="919"/>
        <v>58453</v>
      </c>
      <c r="C14687" s="8" t="b">
        <f t="shared" si="917"/>
        <v>0</v>
      </c>
      <c r="D14687" s="21" t="b">
        <f t="shared" si="916"/>
        <v>0</v>
      </c>
      <c r="E14687" s="14">
        <f t="shared" si="918"/>
        <v>58453</v>
      </c>
      <c r="F14687" s="3"/>
      <c r="G14687" s="5">
        <v>64719</v>
      </c>
    </row>
    <row r="14688" spans="2:7">
      <c r="B14688" s="24">
        <f t="shared" si="919"/>
        <v>58454</v>
      </c>
      <c r="C14688" s="8" t="b">
        <f t="shared" si="917"/>
        <v>0</v>
      </c>
      <c r="D14688" s="21" t="b">
        <f t="shared" si="916"/>
        <v>0</v>
      </c>
      <c r="E14688" s="14">
        <f t="shared" si="918"/>
        <v>58454</v>
      </c>
      <c r="F14688" s="3"/>
      <c r="G14688" s="5">
        <v>64720</v>
      </c>
    </row>
    <row r="14689" spans="2:7">
      <c r="B14689" s="24">
        <f t="shared" si="919"/>
        <v>58455</v>
      </c>
      <c r="C14689" s="8" t="b">
        <f t="shared" si="917"/>
        <v>0</v>
      </c>
      <c r="D14689" s="21" t="b">
        <f t="shared" si="916"/>
        <v>0</v>
      </c>
      <c r="E14689" s="14">
        <f t="shared" si="918"/>
        <v>58455</v>
      </c>
      <c r="F14689" s="3"/>
      <c r="G14689" s="5">
        <v>64721</v>
      </c>
    </row>
    <row r="14690" spans="2:7">
      <c r="B14690" s="24">
        <f t="shared" si="919"/>
        <v>58456</v>
      </c>
      <c r="C14690" s="8" t="b">
        <f t="shared" si="917"/>
        <v>0</v>
      </c>
      <c r="D14690" s="21" t="b">
        <f t="shared" si="916"/>
        <v>0</v>
      </c>
      <c r="E14690" s="14">
        <f t="shared" si="918"/>
        <v>58456</v>
      </c>
      <c r="F14690" s="3"/>
      <c r="G14690" s="5">
        <v>64724</v>
      </c>
    </row>
    <row r="14691" spans="2:7">
      <c r="B14691" s="24">
        <f t="shared" si="919"/>
        <v>58457</v>
      </c>
      <c r="C14691" s="8" t="b">
        <f t="shared" si="917"/>
        <v>1</v>
      </c>
      <c r="D14691" s="21" t="b">
        <f t="shared" si="916"/>
        <v>0</v>
      </c>
      <c r="E14691" s="14" t="b">
        <f t="shared" si="918"/>
        <v>0</v>
      </c>
      <c r="F14691" s="3"/>
      <c r="G14691" s="5">
        <v>64725</v>
      </c>
    </row>
    <row r="14692" spans="2:7">
      <c r="B14692" s="24">
        <f t="shared" si="919"/>
        <v>58458</v>
      </c>
      <c r="C14692" s="8" t="b">
        <f t="shared" si="917"/>
        <v>1</v>
      </c>
      <c r="D14692" s="21" t="b">
        <f t="shared" si="916"/>
        <v>0</v>
      </c>
      <c r="E14692" s="14" t="b">
        <f t="shared" si="918"/>
        <v>0</v>
      </c>
      <c r="F14692" s="3"/>
      <c r="G14692" s="5">
        <v>64726</v>
      </c>
    </row>
    <row r="14693" spans="2:7">
      <c r="B14693" s="24">
        <f t="shared" si="919"/>
        <v>58459</v>
      </c>
      <c r="C14693" s="8" t="b">
        <f t="shared" si="917"/>
        <v>0</v>
      </c>
      <c r="D14693" s="21" t="b">
        <f t="shared" si="916"/>
        <v>0</v>
      </c>
      <c r="E14693" s="14">
        <f t="shared" si="918"/>
        <v>58459</v>
      </c>
      <c r="F14693" s="3"/>
      <c r="G14693" s="5">
        <v>64727</v>
      </c>
    </row>
    <row r="14694" spans="2:7">
      <c r="B14694" s="24">
        <f t="shared" si="919"/>
        <v>58460</v>
      </c>
      <c r="C14694" s="8" t="b">
        <f t="shared" si="917"/>
        <v>0</v>
      </c>
      <c r="D14694" s="21" t="b">
        <f t="shared" si="916"/>
        <v>0</v>
      </c>
      <c r="E14694" s="14">
        <f t="shared" si="918"/>
        <v>58460</v>
      </c>
      <c r="F14694" s="3"/>
      <c r="G14694" s="5">
        <v>64728</v>
      </c>
    </row>
    <row r="14695" spans="2:7">
      <c r="B14695" s="24">
        <f t="shared" si="919"/>
        <v>58461</v>
      </c>
      <c r="C14695" s="8" t="b">
        <f t="shared" si="917"/>
        <v>0</v>
      </c>
      <c r="D14695" s="21" t="b">
        <f t="shared" si="916"/>
        <v>0</v>
      </c>
      <c r="E14695" s="14">
        <f t="shared" si="918"/>
        <v>58461</v>
      </c>
      <c r="F14695" s="3"/>
      <c r="G14695" s="5">
        <v>64731</v>
      </c>
    </row>
    <row r="14696" spans="2:7">
      <c r="B14696" s="24">
        <f t="shared" si="919"/>
        <v>58462</v>
      </c>
      <c r="C14696" s="8" t="b">
        <f t="shared" si="917"/>
        <v>0</v>
      </c>
      <c r="D14696" s="21" t="b">
        <f t="shared" si="916"/>
        <v>0</v>
      </c>
      <c r="E14696" s="14">
        <f t="shared" si="918"/>
        <v>58462</v>
      </c>
      <c r="F14696" s="3"/>
      <c r="G14696" s="5">
        <v>64732</v>
      </c>
    </row>
    <row r="14697" spans="2:7">
      <c r="B14697" s="24">
        <f t="shared" si="919"/>
        <v>58463</v>
      </c>
      <c r="C14697" s="8" t="b">
        <f t="shared" si="917"/>
        <v>0</v>
      </c>
      <c r="D14697" s="21" t="b">
        <f t="shared" si="916"/>
        <v>0</v>
      </c>
      <c r="E14697" s="14">
        <f t="shared" si="918"/>
        <v>58463</v>
      </c>
      <c r="F14697" s="3"/>
      <c r="G14697" s="5">
        <v>64733</v>
      </c>
    </row>
    <row r="14698" spans="2:7">
      <c r="B14698" s="24">
        <f t="shared" si="919"/>
        <v>58464</v>
      </c>
      <c r="C14698" s="8" t="b">
        <f t="shared" si="917"/>
        <v>1</v>
      </c>
      <c r="D14698" s="21" t="b">
        <f t="shared" si="916"/>
        <v>0</v>
      </c>
      <c r="E14698" s="14" t="b">
        <f t="shared" si="918"/>
        <v>0</v>
      </c>
      <c r="F14698" s="3"/>
      <c r="G14698" s="5">
        <v>64734</v>
      </c>
    </row>
    <row r="14699" spans="2:7">
      <c r="B14699" s="24">
        <f t="shared" si="919"/>
        <v>58465</v>
      </c>
      <c r="C14699" s="8" t="b">
        <f t="shared" si="917"/>
        <v>1</v>
      </c>
      <c r="D14699" s="21" t="b">
        <f t="shared" si="916"/>
        <v>0</v>
      </c>
      <c r="E14699" s="14" t="b">
        <f t="shared" si="918"/>
        <v>0</v>
      </c>
      <c r="F14699" s="3"/>
      <c r="G14699" s="5">
        <v>64735</v>
      </c>
    </row>
    <row r="14700" spans="2:7">
      <c r="B14700" s="24">
        <f t="shared" si="919"/>
        <v>58466</v>
      </c>
      <c r="C14700" s="8" t="b">
        <f t="shared" si="917"/>
        <v>0</v>
      </c>
      <c r="D14700" s="21" t="b">
        <f t="shared" si="916"/>
        <v>0</v>
      </c>
      <c r="E14700" s="14">
        <f t="shared" si="918"/>
        <v>58466</v>
      </c>
      <c r="F14700" s="3"/>
      <c r="G14700" s="5">
        <v>64738</v>
      </c>
    </row>
    <row r="14701" spans="2:7">
      <c r="B14701" s="24">
        <f t="shared" si="919"/>
        <v>58467</v>
      </c>
      <c r="C14701" s="8" t="b">
        <f t="shared" si="917"/>
        <v>0</v>
      </c>
      <c r="D14701" s="21" t="b">
        <f t="shared" si="916"/>
        <v>0</v>
      </c>
      <c r="E14701" s="14">
        <f t="shared" si="918"/>
        <v>58467</v>
      </c>
      <c r="F14701" s="3"/>
      <c r="G14701" s="5">
        <v>64739</v>
      </c>
    </row>
    <row r="14702" spans="2:7">
      <c r="B14702" s="24">
        <f t="shared" si="919"/>
        <v>58468</v>
      </c>
      <c r="C14702" s="8" t="b">
        <f t="shared" si="917"/>
        <v>0</v>
      </c>
      <c r="D14702" s="21" t="b">
        <f t="shared" si="916"/>
        <v>0</v>
      </c>
      <c r="E14702" s="14">
        <f t="shared" si="918"/>
        <v>58468</v>
      </c>
      <c r="F14702" s="3"/>
      <c r="G14702" s="5">
        <v>64740</v>
      </c>
    </row>
    <row r="14703" spans="2:7">
      <c r="B14703" s="24">
        <f t="shared" si="919"/>
        <v>58469</v>
      </c>
      <c r="C14703" s="8" t="b">
        <f t="shared" si="917"/>
        <v>0</v>
      </c>
      <c r="D14703" s="21" t="b">
        <f t="shared" si="916"/>
        <v>0</v>
      </c>
      <c r="E14703" s="14">
        <f t="shared" si="918"/>
        <v>58469</v>
      </c>
      <c r="F14703" s="3"/>
      <c r="G14703" s="5">
        <v>64741</v>
      </c>
    </row>
    <row r="14704" spans="2:7">
      <c r="B14704" s="24">
        <f t="shared" si="919"/>
        <v>58470</v>
      </c>
      <c r="C14704" s="8" t="b">
        <f t="shared" si="917"/>
        <v>0</v>
      </c>
      <c r="D14704" s="21" t="b">
        <f t="shared" si="916"/>
        <v>0</v>
      </c>
      <c r="E14704" s="14">
        <f t="shared" si="918"/>
        <v>58470</v>
      </c>
      <c r="F14704" s="3"/>
      <c r="G14704" s="5">
        <v>64742</v>
      </c>
    </row>
    <row r="14705" spans="2:7">
      <c r="B14705" s="24">
        <f t="shared" si="919"/>
        <v>58471</v>
      </c>
      <c r="C14705" s="8" t="b">
        <f t="shared" si="917"/>
        <v>1</v>
      </c>
      <c r="D14705" s="21" t="b">
        <f t="shared" si="916"/>
        <v>0</v>
      </c>
      <c r="E14705" s="14" t="b">
        <f t="shared" si="918"/>
        <v>0</v>
      </c>
      <c r="F14705" s="3"/>
      <c r="G14705" s="5">
        <v>64745</v>
      </c>
    </row>
    <row r="14706" spans="2:7">
      <c r="B14706" s="24">
        <f t="shared" si="919"/>
        <v>58472</v>
      </c>
      <c r="C14706" s="8" t="b">
        <f t="shared" si="917"/>
        <v>1</v>
      </c>
      <c r="D14706" s="21" t="b">
        <f t="shared" si="916"/>
        <v>0</v>
      </c>
      <c r="E14706" s="14" t="b">
        <f t="shared" si="918"/>
        <v>0</v>
      </c>
      <c r="F14706" s="3"/>
      <c r="G14706" s="5">
        <v>64746</v>
      </c>
    </row>
    <row r="14707" spans="2:7">
      <c r="B14707" s="24">
        <f t="shared" si="919"/>
        <v>58473</v>
      </c>
      <c r="C14707" s="8" t="b">
        <f t="shared" si="917"/>
        <v>0</v>
      </c>
      <c r="D14707" s="21" t="b">
        <f t="shared" si="916"/>
        <v>0</v>
      </c>
      <c r="E14707" s="14">
        <f t="shared" si="918"/>
        <v>58473</v>
      </c>
      <c r="F14707" s="3"/>
      <c r="G14707" s="5">
        <v>64747</v>
      </c>
    </row>
    <row r="14708" spans="2:7">
      <c r="B14708" s="24">
        <f t="shared" si="919"/>
        <v>58474</v>
      </c>
      <c r="C14708" s="8" t="b">
        <f t="shared" si="917"/>
        <v>0</v>
      </c>
      <c r="D14708" s="21" t="b">
        <f t="shared" si="916"/>
        <v>0</v>
      </c>
      <c r="E14708" s="14">
        <f t="shared" si="918"/>
        <v>58474</v>
      </c>
      <c r="F14708" s="3"/>
      <c r="G14708" s="5">
        <v>64748</v>
      </c>
    </row>
    <row r="14709" spans="2:7">
      <c r="B14709" s="24">
        <f t="shared" si="919"/>
        <v>58475</v>
      </c>
      <c r="C14709" s="8" t="b">
        <f t="shared" si="917"/>
        <v>0</v>
      </c>
      <c r="D14709" s="21" t="b">
        <f t="shared" si="916"/>
        <v>0</v>
      </c>
      <c r="E14709" s="14">
        <f t="shared" si="918"/>
        <v>58475</v>
      </c>
      <c r="F14709" s="3"/>
      <c r="G14709" s="5">
        <v>64753</v>
      </c>
    </row>
    <row r="14710" spans="2:7">
      <c r="B14710" s="24">
        <f t="shared" si="919"/>
        <v>58476</v>
      </c>
      <c r="C14710" s="8" t="b">
        <f t="shared" si="917"/>
        <v>0</v>
      </c>
      <c r="D14710" s="21" t="b">
        <f t="shared" si="916"/>
        <v>0</v>
      </c>
      <c r="E14710" s="14">
        <f t="shared" si="918"/>
        <v>58476</v>
      </c>
      <c r="F14710" s="3"/>
      <c r="G14710" s="5">
        <v>64754</v>
      </c>
    </row>
    <row r="14711" spans="2:7">
      <c r="B14711" s="24">
        <f t="shared" si="919"/>
        <v>58477</v>
      </c>
      <c r="C14711" s="8" t="b">
        <f t="shared" si="917"/>
        <v>0</v>
      </c>
      <c r="D14711" s="21" t="b">
        <f t="shared" si="916"/>
        <v>0</v>
      </c>
      <c r="E14711" s="14">
        <f t="shared" si="918"/>
        <v>58477</v>
      </c>
      <c r="F14711" s="3"/>
      <c r="G14711" s="5">
        <v>64755</v>
      </c>
    </row>
    <row r="14712" spans="2:7">
      <c r="B14712" s="24">
        <f t="shared" si="919"/>
        <v>58478</v>
      </c>
      <c r="C14712" s="8" t="b">
        <f t="shared" si="917"/>
        <v>1</v>
      </c>
      <c r="D14712" s="21" t="b">
        <f t="shared" si="916"/>
        <v>0</v>
      </c>
      <c r="E14712" s="14" t="b">
        <f t="shared" si="918"/>
        <v>0</v>
      </c>
      <c r="F14712" s="3"/>
      <c r="G14712" s="5">
        <v>64756</v>
      </c>
    </row>
    <row r="14713" spans="2:7">
      <c r="B14713" s="24">
        <f t="shared" si="919"/>
        <v>58479</v>
      </c>
      <c r="C14713" s="8" t="b">
        <f t="shared" si="917"/>
        <v>1</v>
      </c>
      <c r="D14713" s="21" t="b">
        <f t="shared" si="916"/>
        <v>0</v>
      </c>
      <c r="E14713" s="14" t="b">
        <f t="shared" si="918"/>
        <v>0</v>
      </c>
      <c r="F14713" s="3"/>
      <c r="G14713" s="5">
        <v>64759</v>
      </c>
    </row>
    <row r="14714" spans="2:7">
      <c r="B14714" s="24">
        <f t="shared" si="919"/>
        <v>58480</v>
      </c>
      <c r="C14714" s="8" t="b">
        <f t="shared" si="917"/>
        <v>0</v>
      </c>
      <c r="D14714" s="21" t="b">
        <f t="shared" si="916"/>
        <v>0</v>
      </c>
      <c r="E14714" s="14">
        <f t="shared" si="918"/>
        <v>58480</v>
      </c>
      <c r="F14714" s="3"/>
      <c r="G14714" s="5">
        <v>64760</v>
      </c>
    </row>
    <row r="14715" spans="2:7">
      <c r="B14715" s="24">
        <f t="shared" si="919"/>
        <v>58481</v>
      </c>
      <c r="C14715" s="8" t="b">
        <f t="shared" si="917"/>
        <v>0</v>
      </c>
      <c r="D14715" s="21" t="b">
        <f t="shared" si="916"/>
        <v>0</v>
      </c>
      <c r="E14715" s="14">
        <f t="shared" si="918"/>
        <v>58481</v>
      </c>
      <c r="F14715" s="3"/>
      <c r="G14715" s="5">
        <v>64761</v>
      </c>
    </row>
    <row r="14716" spans="2:7">
      <c r="B14716" s="24">
        <f t="shared" si="919"/>
        <v>58482</v>
      </c>
      <c r="C14716" s="8" t="b">
        <f t="shared" si="917"/>
        <v>0</v>
      </c>
      <c r="D14716" s="21" t="b">
        <f t="shared" si="916"/>
        <v>0</v>
      </c>
      <c r="E14716" s="14">
        <f t="shared" si="918"/>
        <v>58482</v>
      </c>
      <c r="F14716" s="3"/>
      <c r="G14716" s="5">
        <v>64762</v>
      </c>
    </row>
    <row r="14717" spans="2:7">
      <c r="B14717" s="24">
        <f t="shared" si="919"/>
        <v>58483</v>
      </c>
      <c r="C14717" s="8" t="b">
        <f t="shared" si="917"/>
        <v>0</v>
      </c>
      <c r="D14717" s="21" t="b">
        <f t="shared" si="916"/>
        <v>0</v>
      </c>
      <c r="E14717" s="14">
        <f t="shared" si="918"/>
        <v>58483</v>
      </c>
      <c r="F14717" s="3"/>
      <c r="G14717" s="5">
        <v>64763</v>
      </c>
    </row>
    <row r="14718" spans="2:7">
      <c r="B14718" s="24">
        <f t="shared" si="919"/>
        <v>58484</v>
      </c>
      <c r="C14718" s="8" t="b">
        <f t="shared" si="917"/>
        <v>0</v>
      </c>
      <c r="D14718" s="21" t="b">
        <f t="shared" si="916"/>
        <v>0</v>
      </c>
      <c r="E14718" s="14">
        <f t="shared" si="918"/>
        <v>58484</v>
      </c>
      <c r="F14718" s="3"/>
      <c r="G14718" s="5">
        <v>64766</v>
      </c>
    </row>
    <row r="14719" spans="2:7">
      <c r="B14719" s="24">
        <f t="shared" si="919"/>
        <v>58485</v>
      </c>
      <c r="C14719" s="8" t="b">
        <f t="shared" si="917"/>
        <v>1</v>
      </c>
      <c r="D14719" s="21" t="b">
        <f t="shared" si="916"/>
        <v>0</v>
      </c>
      <c r="E14719" s="14" t="b">
        <f t="shared" si="918"/>
        <v>0</v>
      </c>
      <c r="F14719" s="3"/>
      <c r="G14719" s="5">
        <v>64767</v>
      </c>
    </row>
    <row r="14720" spans="2:7">
      <c r="B14720" s="24">
        <f t="shared" si="919"/>
        <v>58486</v>
      </c>
      <c r="C14720" s="8" t="b">
        <f t="shared" si="917"/>
        <v>1</v>
      </c>
      <c r="D14720" s="21" t="b">
        <f t="shared" si="916"/>
        <v>0</v>
      </c>
      <c r="E14720" s="14" t="b">
        <f t="shared" si="918"/>
        <v>0</v>
      </c>
      <c r="F14720" s="3"/>
      <c r="G14720" s="5">
        <v>64768</v>
      </c>
    </row>
    <row r="14721" spans="2:7">
      <c r="B14721" s="24">
        <f t="shared" si="919"/>
        <v>58487</v>
      </c>
      <c r="C14721" s="8" t="b">
        <f t="shared" si="917"/>
        <v>0</v>
      </c>
      <c r="D14721" s="21" t="b">
        <f t="shared" si="916"/>
        <v>0</v>
      </c>
      <c r="E14721" s="14">
        <f t="shared" si="918"/>
        <v>58487</v>
      </c>
      <c r="F14721" s="3"/>
      <c r="G14721" s="5">
        <v>64769</v>
      </c>
    </row>
    <row r="14722" spans="2:7">
      <c r="B14722" s="24">
        <f t="shared" si="919"/>
        <v>58488</v>
      </c>
      <c r="C14722" s="8" t="b">
        <f t="shared" si="917"/>
        <v>0</v>
      </c>
      <c r="D14722" s="21" t="b">
        <f t="shared" si="916"/>
        <v>0</v>
      </c>
      <c r="E14722" s="14">
        <f t="shared" si="918"/>
        <v>58488</v>
      </c>
      <c r="F14722" s="3"/>
      <c r="G14722" s="5">
        <v>64770</v>
      </c>
    </row>
    <row r="14723" spans="2:7">
      <c r="B14723" s="24">
        <f t="shared" si="919"/>
        <v>58489</v>
      </c>
      <c r="C14723" s="8" t="b">
        <f t="shared" si="917"/>
        <v>0</v>
      </c>
      <c r="D14723" s="21" t="b">
        <f t="shared" ref="D14723:D14786" si="920">IF(TYPE(VLOOKUP(B14723,Holidays,1,0))&lt;&gt;1,FALSE,TRUE)</f>
        <v>0</v>
      </c>
      <c r="E14723" s="14">
        <f t="shared" si="918"/>
        <v>58489</v>
      </c>
      <c r="F14723" s="3"/>
      <c r="G14723" s="5">
        <v>64773</v>
      </c>
    </row>
    <row r="14724" spans="2:7">
      <c r="B14724" s="24">
        <f t="shared" si="919"/>
        <v>58490</v>
      </c>
      <c r="C14724" s="8" t="b">
        <f t="shared" ref="C14724:C14787" si="921">IF(WEEKDAY(B14724,2)&gt;5,TRUE)</f>
        <v>0</v>
      </c>
      <c r="D14724" s="21" t="b">
        <f t="shared" si="920"/>
        <v>0</v>
      </c>
      <c r="E14724" s="14">
        <f t="shared" ref="E14724:E14787" si="922">IF(OR(C14724,D14724),FALSE,B14724)</f>
        <v>58490</v>
      </c>
      <c r="F14724" s="3"/>
      <c r="G14724" s="5">
        <v>64774</v>
      </c>
    </row>
    <row r="14725" spans="2:7">
      <c r="B14725" s="24">
        <f t="shared" ref="B14725:B14788" si="923">B14724+1</f>
        <v>58491</v>
      </c>
      <c r="C14725" s="8" t="b">
        <f t="shared" si="921"/>
        <v>0</v>
      </c>
      <c r="D14725" s="21" t="b">
        <f t="shared" si="920"/>
        <v>0</v>
      </c>
      <c r="E14725" s="14">
        <f t="shared" si="922"/>
        <v>58491</v>
      </c>
      <c r="F14725" s="3"/>
      <c r="G14725" s="5">
        <v>64775</v>
      </c>
    </row>
    <row r="14726" spans="2:7">
      <c r="B14726" s="24">
        <f t="shared" si="923"/>
        <v>58492</v>
      </c>
      <c r="C14726" s="8" t="b">
        <f t="shared" si="921"/>
        <v>1</v>
      </c>
      <c r="D14726" s="21" t="b">
        <f t="shared" si="920"/>
        <v>0</v>
      </c>
      <c r="E14726" s="14" t="b">
        <f t="shared" si="922"/>
        <v>0</v>
      </c>
      <c r="F14726" s="3"/>
      <c r="G14726" s="5">
        <v>64776</v>
      </c>
    </row>
    <row r="14727" spans="2:7">
      <c r="B14727" s="24">
        <f t="shared" si="923"/>
        <v>58493</v>
      </c>
      <c r="C14727" s="8" t="b">
        <f t="shared" si="921"/>
        <v>1</v>
      </c>
      <c r="D14727" s="21" t="b">
        <f t="shared" si="920"/>
        <v>0</v>
      </c>
      <c r="E14727" s="14" t="b">
        <f t="shared" si="922"/>
        <v>0</v>
      </c>
      <c r="F14727" s="3"/>
      <c r="G14727" s="5">
        <v>64777</v>
      </c>
    </row>
    <row r="14728" spans="2:7">
      <c r="B14728" s="24">
        <f t="shared" si="923"/>
        <v>58494</v>
      </c>
      <c r="C14728" s="8" t="b">
        <f t="shared" si="921"/>
        <v>0</v>
      </c>
      <c r="D14728" s="21" t="b">
        <f t="shared" si="920"/>
        <v>0</v>
      </c>
      <c r="E14728" s="14">
        <f t="shared" si="922"/>
        <v>58494</v>
      </c>
      <c r="F14728" s="3"/>
      <c r="G14728" s="5">
        <v>64780</v>
      </c>
    </row>
    <row r="14729" spans="2:7">
      <c r="B14729" s="24">
        <f t="shared" si="923"/>
        <v>58495</v>
      </c>
      <c r="C14729" s="8" t="b">
        <f t="shared" si="921"/>
        <v>0</v>
      </c>
      <c r="D14729" s="21" t="b">
        <f t="shared" si="920"/>
        <v>0</v>
      </c>
      <c r="E14729" s="14">
        <f t="shared" si="922"/>
        <v>58495</v>
      </c>
      <c r="F14729" s="3"/>
      <c r="G14729" s="5">
        <v>64781</v>
      </c>
    </row>
    <row r="14730" spans="2:7">
      <c r="B14730" s="24">
        <f t="shared" si="923"/>
        <v>58496</v>
      </c>
      <c r="C14730" s="8" t="b">
        <f t="shared" si="921"/>
        <v>0</v>
      </c>
      <c r="D14730" s="21" t="b">
        <f t="shared" si="920"/>
        <v>0</v>
      </c>
      <c r="E14730" s="14">
        <f t="shared" si="922"/>
        <v>58496</v>
      </c>
      <c r="F14730" s="3"/>
      <c r="G14730" s="5">
        <v>64782</v>
      </c>
    </row>
    <row r="14731" spans="2:7">
      <c r="B14731" s="24">
        <f t="shared" si="923"/>
        <v>58497</v>
      </c>
      <c r="C14731" s="8" t="b">
        <f t="shared" si="921"/>
        <v>0</v>
      </c>
      <c r="D14731" s="21" t="b">
        <f t="shared" si="920"/>
        <v>0</v>
      </c>
      <c r="E14731" s="14">
        <f t="shared" si="922"/>
        <v>58497</v>
      </c>
      <c r="F14731" s="3"/>
      <c r="G14731" s="5">
        <v>64783</v>
      </c>
    </row>
    <row r="14732" spans="2:7">
      <c r="B14732" s="24">
        <f t="shared" si="923"/>
        <v>58498</v>
      </c>
      <c r="C14732" s="8" t="b">
        <f t="shared" si="921"/>
        <v>0</v>
      </c>
      <c r="D14732" s="21" t="b">
        <f t="shared" si="920"/>
        <v>0</v>
      </c>
      <c r="E14732" s="14">
        <f t="shared" si="922"/>
        <v>58498</v>
      </c>
      <c r="F14732" s="3"/>
      <c r="G14732" s="5">
        <v>64784</v>
      </c>
    </row>
    <row r="14733" spans="2:7">
      <c r="B14733" s="24">
        <f t="shared" si="923"/>
        <v>58499</v>
      </c>
      <c r="C14733" s="8" t="b">
        <f t="shared" si="921"/>
        <v>1</v>
      </c>
      <c r="D14733" s="21" t="b">
        <f t="shared" si="920"/>
        <v>0</v>
      </c>
      <c r="E14733" s="14" t="b">
        <f t="shared" si="922"/>
        <v>0</v>
      </c>
      <c r="F14733" s="3"/>
      <c r="G14733" s="5">
        <v>64787</v>
      </c>
    </row>
    <row r="14734" spans="2:7">
      <c r="B14734" s="24">
        <f t="shared" si="923"/>
        <v>58500</v>
      </c>
      <c r="C14734" s="8" t="b">
        <f t="shared" si="921"/>
        <v>1</v>
      </c>
      <c r="D14734" s="21" t="b">
        <f t="shared" si="920"/>
        <v>0</v>
      </c>
      <c r="E14734" s="14" t="b">
        <f t="shared" si="922"/>
        <v>0</v>
      </c>
      <c r="F14734" s="3"/>
      <c r="G14734" s="5">
        <v>64788</v>
      </c>
    </row>
    <row r="14735" spans="2:7">
      <c r="B14735" s="24">
        <f t="shared" si="923"/>
        <v>58501</v>
      </c>
      <c r="C14735" s="8" t="b">
        <f t="shared" si="921"/>
        <v>0</v>
      </c>
      <c r="D14735" s="21" t="b">
        <f t="shared" si="920"/>
        <v>0</v>
      </c>
      <c r="E14735" s="14">
        <f t="shared" si="922"/>
        <v>58501</v>
      </c>
      <c r="F14735" s="3"/>
      <c r="G14735" s="5">
        <v>64789</v>
      </c>
    </row>
    <row r="14736" spans="2:7">
      <c r="B14736" s="24">
        <f t="shared" si="923"/>
        <v>58502</v>
      </c>
      <c r="C14736" s="8" t="b">
        <f t="shared" si="921"/>
        <v>0</v>
      </c>
      <c r="D14736" s="21" t="b">
        <f t="shared" si="920"/>
        <v>0</v>
      </c>
      <c r="E14736" s="14">
        <f t="shared" si="922"/>
        <v>58502</v>
      </c>
      <c r="F14736" s="3"/>
      <c r="G14736" s="5">
        <v>64790</v>
      </c>
    </row>
    <row r="14737" spans="2:7">
      <c r="B14737" s="24">
        <f t="shared" si="923"/>
        <v>58503</v>
      </c>
      <c r="C14737" s="8" t="b">
        <f t="shared" si="921"/>
        <v>0</v>
      </c>
      <c r="D14737" s="21" t="b">
        <f t="shared" si="920"/>
        <v>0</v>
      </c>
      <c r="E14737" s="14">
        <f t="shared" si="922"/>
        <v>58503</v>
      </c>
      <c r="F14737" s="3"/>
      <c r="G14737" s="5">
        <v>64791</v>
      </c>
    </row>
    <row r="14738" spans="2:7">
      <c r="B14738" s="24">
        <f t="shared" si="923"/>
        <v>58504</v>
      </c>
      <c r="C14738" s="8" t="b">
        <f t="shared" si="921"/>
        <v>0</v>
      </c>
      <c r="D14738" s="21" t="b">
        <f t="shared" si="920"/>
        <v>0</v>
      </c>
      <c r="E14738" s="14">
        <f t="shared" si="922"/>
        <v>58504</v>
      </c>
      <c r="F14738" s="3"/>
      <c r="G14738" s="5">
        <v>64794</v>
      </c>
    </row>
    <row r="14739" spans="2:7">
      <c r="B14739" s="24">
        <f t="shared" si="923"/>
        <v>58505</v>
      </c>
      <c r="C14739" s="8" t="b">
        <f t="shared" si="921"/>
        <v>0</v>
      </c>
      <c r="D14739" s="21" t="b">
        <f t="shared" si="920"/>
        <v>0</v>
      </c>
      <c r="E14739" s="14">
        <f t="shared" si="922"/>
        <v>58505</v>
      </c>
      <c r="F14739" s="3"/>
      <c r="G14739" s="5">
        <v>64795</v>
      </c>
    </row>
    <row r="14740" spans="2:7">
      <c r="B14740" s="24">
        <f t="shared" si="923"/>
        <v>58506</v>
      </c>
      <c r="C14740" s="8" t="b">
        <f t="shared" si="921"/>
        <v>1</v>
      </c>
      <c r="D14740" s="21" t="b">
        <f t="shared" si="920"/>
        <v>0</v>
      </c>
      <c r="E14740" s="14" t="b">
        <f t="shared" si="922"/>
        <v>0</v>
      </c>
      <c r="F14740" s="3"/>
      <c r="G14740" s="5">
        <v>64796</v>
      </c>
    </row>
    <row r="14741" spans="2:7">
      <c r="B14741" s="24">
        <f t="shared" si="923"/>
        <v>58507</v>
      </c>
      <c r="C14741" s="8" t="b">
        <f t="shared" si="921"/>
        <v>1</v>
      </c>
      <c r="D14741" s="21" t="b">
        <f t="shared" si="920"/>
        <v>0</v>
      </c>
      <c r="E14741" s="14" t="b">
        <f t="shared" si="922"/>
        <v>0</v>
      </c>
      <c r="F14741" s="3"/>
      <c r="G14741" s="5">
        <v>64797</v>
      </c>
    </row>
    <row r="14742" spans="2:7">
      <c r="B14742" s="24">
        <f t="shared" si="923"/>
        <v>58508</v>
      </c>
      <c r="C14742" s="8" t="b">
        <f t="shared" si="921"/>
        <v>0</v>
      </c>
      <c r="D14742" s="21" t="b">
        <f t="shared" si="920"/>
        <v>0</v>
      </c>
      <c r="E14742" s="14">
        <f t="shared" si="922"/>
        <v>58508</v>
      </c>
      <c r="F14742" s="3"/>
      <c r="G14742" s="5">
        <v>64798</v>
      </c>
    </row>
    <row r="14743" spans="2:7">
      <c r="B14743" s="24">
        <f t="shared" si="923"/>
        <v>58509</v>
      </c>
      <c r="C14743" s="8" t="b">
        <f t="shared" si="921"/>
        <v>0</v>
      </c>
      <c r="D14743" s="21" t="b">
        <f t="shared" si="920"/>
        <v>0</v>
      </c>
      <c r="E14743" s="14">
        <f t="shared" si="922"/>
        <v>58509</v>
      </c>
      <c r="F14743" s="3"/>
      <c r="G14743" s="5">
        <v>64801</v>
      </c>
    </row>
    <row r="14744" spans="2:7">
      <c r="B14744" s="24">
        <f t="shared" si="923"/>
        <v>58510</v>
      </c>
      <c r="C14744" s="8" t="b">
        <f t="shared" si="921"/>
        <v>0</v>
      </c>
      <c r="D14744" s="21" t="b">
        <f t="shared" si="920"/>
        <v>0</v>
      </c>
      <c r="E14744" s="14">
        <f t="shared" si="922"/>
        <v>58510</v>
      </c>
      <c r="F14744" s="3"/>
      <c r="G14744" s="5">
        <v>64802</v>
      </c>
    </row>
    <row r="14745" spans="2:7">
      <c r="B14745" s="24">
        <f t="shared" si="923"/>
        <v>58511</v>
      </c>
      <c r="C14745" s="8" t="b">
        <f t="shared" si="921"/>
        <v>0</v>
      </c>
      <c r="D14745" s="21" t="b">
        <f t="shared" si="920"/>
        <v>0</v>
      </c>
      <c r="E14745" s="14">
        <f t="shared" si="922"/>
        <v>58511</v>
      </c>
      <c r="F14745" s="3"/>
      <c r="G14745" s="5">
        <v>64803</v>
      </c>
    </row>
    <row r="14746" spans="2:7">
      <c r="B14746" s="24">
        <f t="shared" si="923"/>
        <v>58512</v>
      </c>
      <c r="C14746" s="8" t="b">
        <f t="shared" si="921"/>
        <v>0</v>
      </c>
      <c r="D14746" s="21" t="b">
        <f t="shared" si="920"/>
        <v>0</v>
      </c>
      <c r="E14746" s="14">
        <f t="shared" si="922"/>
        <v>58512</v>
      </c>
      <c r="F14746" s="3"/>
      <c r="G14746" s="5">
        <v>64804</v>
      </c>
    </row>
    <row r="14747" spans="2:7">
      <c r="B14747" s="24">
        <f t="shared" si="923"/>
        <v>58513</v>
      </c>
      <c r="C14747" s="8" t="b">
        <f t="shared" si="921"/>
        <v>1</v>
      </c>
      <c r="D14747" s="21" t="b">
        <f t="shared" si="920"/>
        <v>0</v>
      </c>
      <c r="E14747" s="14" t="b">
        <f t="shared" si="922"/>
        <v>0</v>
      </c>
      <c r="F14747" s="3"/>
      <c r="G14747" s="5">
        <v>64805</v>
      </c>
    </row>
    <row r="14748" spans="2:7">
      <c r="B14748" s="24">
        <f t="shared" si="923"/>
        <v>58514</v>
      </c>
      <c r="C14748" s="8" t="b">
        <f t="shared" si="921"/>
        <v>1</v>
      </c>
      <c r="D14748" s="21" t="b">
        <f t="shared" si="920"/>
        <v>0</v>
      </c>
      <c r="E14748" s="14" t="b">
        <f t="shared" si="922"/>
        <v>0</v>
      </c>
      <c r="F14748" s="3"/>
      <c r="G14748" s="5">
        <v>64808</v>
      </c>
    </row>
    <row r="14749" spans="2:7">
      <c r="B14749" s="24">
        <f t="shared" si="923"/>
        <v>58515</v>
      </c>
      <c r="C14749" s="8" t="b">
        <f t="shared" si="921"/>
        <v>0</v>
      </c>
      <c r="D14749" s="21" t="b">
        <f t="shared" si="920"/>
        <v>0</v>
      </c>
      <c r="E14749" s="14">
        <f t="shared" si="922"/>
        <v>58515</v>
      </c>
      <c r="F14749" s="3"/>
      <c r="G14749" s="5">
        <v>64809</v>
      </c>
    </row>
    <row r="14750" spans="2:7">
      <c r="B14750" s="24">
        <f t="shared" si="923"/>
        <v>58516</v>
      </c>
      <c r="C14750" s="8" t="b">
        <f t="shared" si="921"/>
        <v>0</v>
      </c>
      <c r="D14750" s="21" t="b">
        <f t="shared" si="920"/>
        <v>0</v>
      </c>
      <c r="E14750" s="14">
        <f t="shared" si="922"/>
        <v>58516</v>
      </c>
      <c r="F14750" s="3"/>
      <c r="G14750" s="5">
        <v>64810</v>
      </c>
    </row>
    <row r="14751" spans="2:7">
      <c r="B14751" s="24">
        <f t="shared" si="923"/>
        <v>58517</v>
      </c>
      <c r="C14751" s="8" t="b">
        <f t="shared" si="921"/>
        <v>0</v>
      </c>
      <c r="D14751" s="21" t="b">
        <f t="shared" si="920"/>
        <v>0</v>
      </c>
      <c r="E14751" s="14">
        <f t="shared" si="922"/>
        <v>58517</v>
      </c>
      <c r="F14751" s="3"/>
      <c r="G14751" s="5">
        <v>64811</v>
      </c>
    </row>
    <row r="14752" spans="2:7">
      <c r="B14752" s="24">
        <f t="shared" si="923"/>
        <v>58518</v>
      </c>
      <c r="C14752" s="8" t="b">
        <f t="shared" si="921"/>
        <v>0</v>
      </c>
      <c r="D14752" s="21" t="b">
        <f t="shared" si="920"/>
        <v>0</v>
      </c>
      <c r="E14752" s="14">
        <f t="shared" si="922"/>
        <v>58518</v>
      </c>
      <c r="F14752" s="3"/>
      <c r="G14752" s="5">
        <v>64812</v>
      </c>
    </row>
    <row r="14753" spans="2:7">
      <c r="B14753" s="24">
        <f t="shared" si="923"/>
        <v>58519</v>
      </c>
      <c r="C14753" s="8" t="b">
        <f t="shared" si="921"/>
        <v>0</v>
      </c>
      <c r="D14753" s="21" t="b">
        <f t="shared" si="920"/>
        <v>0</v>
      </c>
      <c r="E14753" s="14">
        <f t="shared" si="922"/>
        <v>58519</v>
      </c>
      <c r="F14753" s="3"/>
      <c r="G14753" s="5">
        <v>64815</v>
      </c>
    </row>
    <row r="14754" spans="2:7">
      <c r="B14754" s="24">
        <f t="shared" si="923"/>
        <v>58520</v>
      </c>
      <c r="C14754" s="8" t="b">
        <f t="shared" si="921"/>
        <v>1</v>
      </c>
      <c r="D14754" s="21" t="b">
        <f t="shared" si="920"/>
        <v>0</v>
      </c>
      <c r="E14754" s="14" t="b">
        <f t="shared" si="922"/>
        <v>0</v>
      </c>
      <c r="F14754" s="3"/>
      <c r="G14754" s="5">
        <v>64816</v>
      </c>
    </row>
    <row r="14755" spans="2:7">
      <c r="B14755" s="24">
        <f t="shared" si="923"/>
        <v>58521</v>
      </c>
      <c r="C14755" s="8" t="b">
        <f t="shared" si="921"/>
        <v>1</v>
      </c>
      <c r="D14755" s="21" t="b">
        <f t="shared" si="920"/>
        <v>0</v>
      </c>
      <c r="E14755" s="14" t="b">
        <f t="shared" si="922"/>
        <v>0</v>
      </c>
      <c r="F14755" s="3"/>
      <c r="G14755" s="5">
        <v>64817</v>
      </c>
    </row>
    <row r="14756" spans="2:7">
      <c r="B14756" s="24">
        <f t="shared" si="923"/>
        <v>58522</v>
      </c>
      <c r="C14756" s="8" t="b">
        <f t="shared" si="921"/>
        <v>0</v>
      </c>
      <c r="D14756" s="21" t="b">
        <f t="shared" si="920"/>
        <v>0</v>
      </c>
      <c r="E14756" s="14">
        <f t="shared" si="922"/>
        <v>58522</v>
      </c>
      <c r="F14756" s="3"/>
      <c r="G14756" s="5">
        <v>64818</v>
      </c>
    </row>
    <row r="14757" spans="2:7">
      <c r="B14757" s="24">
        <f t="shared" si="923"/>
        <v>58523</v>
      </c>
      <c r="C14757" s="8" t="b">
        <f t="shared" si="921"/>
        <v>0</v>
      </c>
      <c r="D14757" s="21" t="b">
        <f t="shared" si="920"/>
        <v>0</v>
      </c>
      <c r="E14757" s="14">
        <f t="shared" si="922"/>
        <v>58523</v>
      </c>
      <c r="F14757" s="3"/>
      <c r="G14757" s="5">
        <v>64819</v>
      </c>
    </row>
    <row r="14758" spans="2:7">
      <c r="B14758" s="24">
        <f t="shared" si="923"/>
        <v>58524</v>
      </c>
      <c r="C14758" s="8" t="b">
        <f t="shared" si="921"/>
        <v>0</v>
      </c>
      <c r="D14758" s="21" t="b">
        <f t="shared" si="920"/>
        <v>0</v>
      </c>
      <c r="E14758" s="14">
        <f t="shared" si="922"/>
        <v>58524</v>
      </c>
      <c r="F14758" s="3"/>
      <c r="G14758" s="5">
        <v>64822</v>
      </c>
    </row>
    <row r="14759" spans="2:7">
      <c r="B14759" s="24">
        <f t="shared" si="923"/>
        <v>58525</v>
      </c>
      <c r="C14759" s="8" t="b">
        <f t="shared" si="921"/>
        <v>0</v>
      </c>
      <c r="D14759" s="21" t="b">
        <f t="shared" si="920"/>
        <v>0</v>
      </c>
      <c r="E14759" s="14">
        <f t="shared" si="922"/>
        <v>58525</v>
      </c>
      <c r="F14759" s="3"/>
      <c r="G14759" s="5">
        <v>64823</v>
      </c>
    </row>
    <row r="14760" spans="2:7">
      <c r="B14760" s="24">
        <f t="shared" si="923"/>
        <v>58526</v>
      </c>
      <c r="C14760" s="8" t="b">
        <f t="shared" si="921"/>
        <v>0</v>
      </c>
      <c r="D14760" s="21" t="b">
        <f t="shared" si="920"/>
        <v>0</v>
      </c>
      <c r="E14760" s="14">
        <f t="shared" si="922"/>
        <v>58526</v>
      </c>
      <c r="F14760" s="3"/>
      <c r="G14760" s="5">
        <v>64824</v>
      </c>
    </row>
    <row r="14761" spans="2:7">
      <c r="B14761" s="24">
        <f t="shared" si="923"/>
        <v>58527</v>
      </c>
      <c r="C14761" s="8" t="b">
        <f t="shared" si="921"/>
        <v>1</v>
      </c>
      <c r="D14761" s="21" t="b">
        <f t="shared" si="920"/>
        <v>0</v>
      </c>
      <c r="E14761" s="14" t="b">
        <f t="shared" si="922"/>
        <v>0</v>
      </c>
      <c r="F14761" s="3"/>
      <c r="G14761" s="5">
        <v>64825</v>
      </c>
    </row>
    <row r="14762" spans="2:7">
      <c r="B14762" s="24">
        <f t="shared" si="923"/>
        <v>58528</v>
      </c>
      <c r="C14762" s="8" t="b">
        <f t="shared" si="921"/>
        <v>1</v>
      </c>
      <c r="D14762" s="21" t="b">
        <f t="shared" si="920"/>
        <v>0</v>
      </c>
      <c r="E14762" s="14" t="b">
        <f t="shared" si="922"/>
        <v>0</v>
      </c>
      <c r="F14762" s="3"/>
      <c r="G14762" s="5">
        <v>64826</v>
      </c>
    </row>
    <row r="14763" spans="2:7">
      <c r="B14763" s="24">
        <f t="shared" si="923"/>
        <v>58529</v>
      </c>
      <c r="C14763" s="8" t="b">
        <f t="shared" si="921"/>
        <v>0</v>
      </c>
      <c r="D14763" s="21" t="b">
        <f t="shared" si="920"/>
        <v>0</v>
      </c>
      <c r="E14763" s="14">
        <f t="shared" si="922"/>
        <v>58529</v>
      </c>
      <c r="F14763" s="3"/>
      <c r="G14763" s="5">
        <v>64829</v>
      </c>
    </row>
    <row r="14764" spans="2:7">
      <c r="B14764" s="24">
        <f t="shared" si="923"/>
        <v>58530</v>
      </c>
      <c r="C14764" s="8" t="b">
        <f t="shared" si="921"/>
        <v>0</v>
      </c>
      <c r="D14764" s="21" t="b">
        <f t="shared" si="920"/>
        <v>0</v>
      </c>
      <c r="E14764" s="14">
        <f t="shared" si="922"/>
        <v>58530</v>
      </c>
      <c r="F14764" s="3"/>
      <c r="G14764" s="5">
        <v>64830</v>
      </c>
    </row>
    <row r="14765" spans="2:7">
      <c r="B14765" s="24">
        <f t="shared" si="923"/>
        <v>58531</v>
      </c>
      <c r="C14765" s="8" t="b">
        <f t="shared" si="921"/>
        <v>0</v>
      </c>
      <c r="D14765" s="21" t="b">
        <f t="shared" si="920"/>
        <v>0</v>
      </c>
      <c r="E14765" s="14">
        <f t="shared" si="922"/>
        <v>58531</v>
      </c>
      <c r="F14765" s="3"/>
      <c r="G14765" s="5">
        <v>64831</v>
      </c>
    </row>
    <row r="14766" spans="2:7">
      <c r="B14766" s="24">
        <f t="shared" si="923"/>
        <v>58532</v>
      </c>
      <c r="C14766" s="8" t="b">
        <f t="shared" si="921"/>
        <v>0</v>
      </c>
      <c r="D14766" s="21" t="b">
        <f t="shared" si="920"/>
        <v>0</v>
      </c>
      <c r="E14766" s="14">
        <f t="shared" si="922"/>
        <v>58532</v>
      </c>
      <c r="F14766" s="3"/>
      <c r="G14766" s="5">
        <v>64832</v>
      </c>
    </row>
    <row r="14767" spans="2:7">
      <c r="B14767" s="24">
        <f t="shared" si="923"/>
        <v>58533</v>
      </c>
      <c r="C14767" s="8" t="b">
        <f t="shared" si="921"/>
        <v>0</v>
      </c>
      <c r="D14767" s="21" t="b">
        <f t="shared" si="920"/>
        <v>0</v>
      </c>
      <c r="E14767" s="14">
        <f t="shared" si="922"/>
        <v>58533</v>
      </c>
      <c r="F14767" s="3"/>
      <c r="G14767" s="5">
        <v>64833</v>
      </c>
    </row>
    <row r="14768" spans="2:7">
      <c r="B14768" s="24">
        <f t="shared" si="923"/>
        <v>58534</v>
      </c>
      <c r="C14768" s="8" t="b">
        <f t="shared" si="921"/>
        <v>1</v>
      </c>
      <c r="D14768" s="21" t="b">
        <f t="shared" si="920"/>
        <v>0</v>
      </c>
      <c r="E14768" s="14" t="b">
        <f t="shared" si="922"/>
        <v>0</v>
      </c>
      <c r="F14768" s="3"/>
      <c r="G14768" s="5">
        <v>64836</v>
      </c>
    </row>
    <row r="14769" spans="2:7">
      <c r="B14769" s="24">
        <f t="shared" si="923"/>
        <v>58535</v>
      </c>
      <c r="C14769" s="8" t="b">
        <f t="shared" si="921"/>
        <v>1</v>
      </c>
      <c r="D14769" s="21" t="b">
        <f t="shared" si="920"/>
        <v>0</v>
      </c>
      <c r="E14769" s="14" t="b">
        <f t="shared" si="922"/>
        <v>0</v>
      </c>
      <c r="F14769" s="3"/>
      <c r="G14769" s="5">
        <v>64837</v>
      </c>
    </row>
    <row r="14770" spans="2:7">
      <c r="B14770" s="24">
        <f t="shared" si="923"/>
        <v>58536</v>
      </c>
      <c r="C14770" s="8" t="b">
        <f t="shared" si="921"/>
        <v>0</v>
      </c>
      <c r="D14770" s="21" t="b">
        <f t="shared" si="920"/>
        <v>0</v>
      </c>
      <c r="E14770" s="14">
        <f t="shared" si="922"/>
        <v>58536</v>
      </c>
      <c r="F14770" s="3"/>
      <c r="G14770" s="5">
        <v>64838</v>
      </c>
    </row>
    <row r="14771" spans="2:7">
      <c r="B14771" s="24">
        <f t="shared" si="923"/>
        <v>58537</v>
      </c>
      <c r="C14771" s="8" t="b">
        <f t="shared" si="921"/>
        <v>0</v>
      </c>
      <c r="D14771" s="21" t="b">
        <f t="shared" si="920"/>
        <v>0</v>
      </c>
      <c r="E14771" s="14">
        <f t="shared" si="922"/>
        <v>58537</v>
      </c>
      <c r="F14771" s="3"/>
      <c r="G14771" s="5">
        <v>64839</v>
      </c>
    </row>
    <row r="14772" spans="2:7">
      <c r="B14772" s="24">
        <f t="shared" si="923"/>
        <v>58538</v>
      </c>
      <c r="C14772" s="8" t="b">
        <f t="shared" si="921"/>
        <v>0</v>
      </c>
      <c r="D14772" s="21" t="b">
        <f t="shared" si="920"/>
        <v>0</v>
      </c>
      <c r="E14772" s="14">
        <f t="shared" si="922"/>
        <v>58538</v>
      </c>
      <c r="F14772" s="3"/>
      <c r="G14772" s="5">
        <v>64840</v>
      </c>
    </row>
    <row r="14773" spans="2:7">
      <c r="B14773" s="24">
        <f t="shared" si="923"/>
        <v>58539</v>
      </c>
      <c r="C14773" s="8" t="b">
        <f t="shared" si="921"/>
        <v>0</v>
      </c>
      <c r="D14773" s="21" t="b">
        <f t="shared" si="920"/>
        <v>0</v>
      </c>
      <c r="E14773" s="14">
        <f t="shared" si="922"/>
        <v>58539</v>
      </c>
      <c r="F14773" s="3"/>
      <c r="G14773" s="5">
        <v>64843</v>
      </c>
    </row>
    <row r="14774" spans="2:7">
      <c r="B14774" s="24">
        <f t="shared" si="923"/>
        <v>58540</v>
      </c>
      <c r="C14774" s="8" t="b">
        <f t="shared" si="921"/>
        <v>0</v>
      </c>
      <c r="D14774" s="21" t="b">
        <f t="shared" si="920"/>
        <v>0</v>
      </c>
      <c r="E14774" s="14">
        <f t="shared" si="922"/>
        <v>58540</v>
      </c>
      <c r="F14774" s="3"/>
      <c r="G14774" s="5">
        <v>64844</v>
      </c>
    </row>
    <row r="14775" spans="2:7">
      <c r="B14775" s="24">
        <f t="shared" si="923"/>
        <v>58541</v>
      </c>
      <c r="C14775" s="8" t="b">
        <f t="shared" si="921"/>
        <v>1</v>
      </c>
      <c r="D14775" s="21" t="b">
        <f t="shared" si="920"/>
        <v>0</v>
      </c>
      <c r="E14775" s="14" t="b">
        <f t="shared" si="922"/>
        <v>0</v>
      </c>
      <c r="F14775" s="3"/>
      <c r="G14775" s="5">
        <v>64845</v>
      </c>
    </row>
    <row r="14776" spans="2:7">
      <c r="B14776" s="24">
        <f t="shared" si="923"/>
        <v>58542</v>
      </c>
      <c r="C14776" s="8" t="b">
        <f t="shared" si="921"/>
        <v>1</v>
      </c>
      <c r="D14776" s="21" t="b">
        <f t="shared" si="920"/>
        <v>0</v>
      </c>
      <c r="E14776" s="14" t="b">
        <f t="shared" si="922"/>
        <v>0</v>
      </c>
      <c r="F14776" s="3"/>
      <c r="G14776" s="5">
        <v>64846</v>
      </c>
    </row>
    <row r="14777" spans="2:7">
      <c r="B14777" s="24">
        <f t="shared" si="923"/>
        <v>58543</v>
      </c>
      <c r="C14777" s="8" t="b">
        <f t="shared" si="921"/>
        <v>0</v>
      </c>
      <c r="D14777" s="21" t="b">
        <f t="shared" si="920"/>
        <v>0</v>
      </c>
      <c r="E14777" s="14">
        <f t="shared" si="922"/>
        <v>58543</v>
      </c>
      <c r="F14777" s="3"/>
      <c r="G14777" s="5">
        <v>64847</v>
      </c>
    </row>
    <row r="14778" spans="2:7">
      <c r="B14778" s="24">
        <f t="shared" si="923"/>
        <v>58544</v>
      </c>
      <c r="C14778" s="8" t="b">
        <f t="shared" si="921"/>
        <v>0</v>
      </c>
      <c r="D14778" s="21" t="b">
        <f t="shared" si="920"/>
        <v>0</v>
      </c>
      <c r="E14778" s="14">
        <f t="shared" si="922"/>
        <v>58544</v>
      </c>
      <c r="F14778" s="3"/>
      <c r="G14778" s="5">
        <v>64850</v>
      </c>
    </row>
    <row r="14779" spans="2:7">
      <c r="B14779" s="24">
        <f t="shared" si="923"/>
        <v>58545</v>
      </c>
      <c r="C14779" s="8" t="b">
        <f t="shared" si="921"/>
        <v>0</v>
      </c>
      <c r="D14779" s="21" t="b">
        <f t="shared" si="920"/>
        <v>0</v>
      </c>
      <c r="E14779" s="14">
        <f t="shared" si="922"/>
        <v>58545</v>
      </c>
      <c r="F14779" s="3"/>
      <c r="G14779" s="5">
        <v>64851</v>
      </c>
    </row>
    <row r="14780" spans="2:7">
      <c r="B14780" s="24">
        <f t="shared" si="923"/>
        <v>58546</v>
      </c>
      <c r="C14780" s="8" t="b">
        <f t="shared" si="921"/>
        <v>0</v>
      </c>
      <c r="D14780" s="21" t="b">
        <f t="shared" si="920"/>
        <v>0</v>
      </c>
      <c r="E14780" s="14">
        <f t="shared" si="922"/>
        <v>58546</v>
      </c>
      <c r="F14780" s="3"/>
      <c r="G14780" s="5">
        <v>64852</v>
      </c>
    </row>
    <row r="14781" spans="2:7">
      <c r="B14781" s="24">
        <f t="shared" si="923"/>
        <v>58547</v>
      </c>
      <c r="C14781" s="8" t="b">
        <f t="shared" si="921"/>
        <v>0</v>
      </c>
      <c r="D14781" s="21" t="b">
        <f t="shared" si="920"/>
        <v>1</v>
      </c>
      <c r="E14781" s="14" t="b">
        <f t="shared" si="922"/>
        <v>0</v>
      </c>
      <c r="F14781" s="3"/>
      <c r="G14781" s="5">
        <v>64853</v>
      </c>
    </row>
    <row r="14782" spans="2:7">
      <c r="B14782" s="24">
        <f t="shared" si="923"/>
        <v>58548</v>
      </c>
      <c r="C14782" s="8" t="b">
        <f t="shared" si="921"/>
        <v>1</v>
      </c>
      <c r="D14782" s="21" t="b">
        <f t="shared" si="920"/>
        <v>0</v>
      </c>
      <c r="E14782" s="14" t="b">
        <f t="shared" si="922"/>
        <v>0</v>
      </c>
      <c r="F14782" s="3"/>
      <c r="G14782" s="5">
        <v>64854</v>
      </c>
    </row>
    <row r="14783" spans="2:7">
      <c r="B14783" s="24">
        <f t="shared" si="923"/>
        <v>58549</v>
      </c>
      <c r="C14783" s="8" t="b">
        <f t="shared" si="921"/>
        <v>1</v>
      </c>
      <c r="D14783" s="21" t="b">
        <f t="shared" si="920"/>
        <v>0</v>
      </c>
      <c r="E14783" s="14" t="b">
        <f t="shared" si="922"/>
        <v>0</v>
      </c>
      <c r="F14783" s="3"/>
      <c r="G14783" s="5">
        <v>64857</v>
      </c>
    </row>
    <row r="14784" spans="2:7">
      <c r="B14784" s="24">
        <f t="shared" si="923"/>
        <v>58550</v>
      </c>
      <c r="C14784" s="8" t="b">
        <f t="shared" si="921"/>
        <v>0</v>
      </c>
      <c r="D14784" s="21" t="b">
        <f t="shared" si="920"/>
        <v>1</v>
      </c>
      <c r="E14784" s="14" t="b">
        <f t="shared" si="922"/>
        <v>0</v>
      </c>
      <c r="F14784" s="3"/>
      <c r="G14784" s="5">
        <v>64858</v>
      </c>
    </row>
    <row r="14785" spans="2:7">
      <c r="B14785" s="24">
        <f t="shared" si="923"/>
        <v>58551</v>
      </c>
      <c r="C14785" s="8" t="b">
        <f t="shared" si="921"/>
        <v>0</v>
      </c>
      <c r="D14785" s="21" t="b">
        <f t="shared" si="920"/>
        <v>0</v>
      </c>
      <c r="E14785" s="14">
        <f t="shared" si="922"/>
        <v>58551</v>
      </c>
      <c r="F14785" s="3"/>
      <c r="G14785" s="5">
        <v>64859</v>
      </c>
    </row>
    <row r="14786" spans="2:7">
      <c r="B14786" s="24">
        <f t="shared" si="923"/>
        <v>58552</v>
      </c>
      <c r="C14786" s="8" t="b">
        <f t="shared" si="921"/>
        <v>0</v>
      </c>
      <c r="D14786" s="21" t="b">
        <f t="shared" si="920"/>
        <v>0</v>
      </c>
      <c r="E14786" s="14">
        <f t="shared" si="922"/>
        <v>58552</v>
      </c>
      <c r="F14786" s="3"/>
      <c r="G14786" s="5">
        <v>64860</v>
      </c>
    </row>
    <row r="14787" spans="2:7">
      <c r="B14787" s="24">
        <f t="shared" si="923"/>
        <v>58553</v>
      </c>
      <c r="C14787" s="8" t="b">
        <f t="shared" si="921"/>
        <v>0</v>
      </c>
      <c r="D14787" s="21" t="b">
        <f t="shared" ref="D14787:D14850" si="924">IF(TYPE(VLOOKUP(B14787,Holidays,1,0))&lt;&gt;1,FALSE,TRUE)</f>
        <v>0</v>
      </c>
      <c r="E14787" s="14">
        <f t="shared" si="922"/>
        <v>58553</v>
      </c>
      <c r="F14787" s="3"/>
      <c r="G14787" s="5">
        <v>64861</v>
      </c>
    </row>
    <row r="14788" spans="2:7">
      <c r="B14788" s="24">
        <f t="shared" si="923"/>
        <v>58554</v>
      </c>
      <c r="C14788" s="8" t="b">
        <f t="shared" ref="C14788:C14851" si="925">IF(WEEKDAY(B14788,2)&gt;5,TRUE)</f>
        <v>0</v>
      </c>
      <c r="D14788" s="21" t="b">
        <f t="shared" si="924"/>
        <v>0</v>
      </c>
      <c r="E14788" s="14">
        <f t="shared" ref="E14788:E14851" si="926">IF(OR(C14788,D14788),FALSE,B14788)</f>
        <v>58554</v>
      </c>
      <c r="F14788" s="3"/>
      <c r="G14788" s="5">
        <v>64864</v>
      </c>
    </row>
    <row r="14789" spans="2:7">
      <c r="B14789" s="24">
        <f t="shared" ref="B14789:B14852" si="927">B14788+1</f>
        <v>58555</v>
      </c>
      <c r="C14789" s="8" t="b">
        <f t="shared" si="925"/>
        <v>1</v>
      </c>
      <c r="D14789" s="21" t="b">
        <f t="shared" si="924"/>
        <v>0</v>
      </c>
      <c r="E14789" s="14" t="b">
        <f t="shared" si="926"/>
        <v>0</v>
      </c>
      <c r="F14789" s="3"/>
      <c r="G14789" s="5">
        <v>64865</v>
      </c>
    </row>
    <row r="14790" spans="2:7">
      <c r="B14790" s="24">
        <f t="shared" si="927"/>
        <v>58556</v>
      </c>
      <c r="C14790" s="8" t="b">
        <f t="shared" si="925"/>
        <v>1</v>
      </c>
      <c r="D14790" s="21" t="b">
        <f t="shared" si="924"/>
        <v>0</v>
      </c>
      <c r="E14790" s="14" t="b">
        <f t="shared" si="926"/>
        <v>0</v>
      </c>
      <c r="F14790" s="3"/>
      <c r="G14790" s="5">
        <v>64866</v>
      </c>
    </row>
    <row r="14791" spans="2:7">
      <c r="B14791" s="24">
        <f t="shared" si="927"/>
        <v>58557</v>
      </c>
      <c r="C14791" s="8" t="b">
        <f t="shared" si="925"/>
        <v>0</v>
      </c>
      <c r="D14791" s="21" t="b">
        <f t="shared" si="924"/>
        <v>0</v>
      </c>
      <c r="E14791" s="14">
        <f t="shared" si="926"/>
        <v>58557</v>
      </c>
      <c r="F14791" s="3"/>
      <c r="G14791" s="5">
        <v>64867</v>
      </c>
    </row>
    <row r="14792" spans="2:7">
      <c r="B14792" s="24">
        <f t="shared" si="927"/>
        <v>58558</v>
      </c>
      <c r="C14792" s="8" t="b">
        <f t="shared" si="925"/>
        <v>0</v>
      </c>
      <c r="D14792" s="21" t="b">
        <f t="shared" si="924"/>
        <v>0</v>
      </c>
      <c r="E14792" s="14">
        <f t="shared" si="926"/>
        <v>58558</v>
      </c>
      <c r="F14792" s="3"/>
      <c r="G14792" s="5">
        <v>64868</v>
      </c>
    </row>
    <row r="14793" spans="2:7">
      <c r="B14793" s="24">
        <f t="shared" si="927"/>
        <v>58559</v>
      </c>
      <c r="C14793" s="8" t="b">
        <f t="shared" si="925"/>
        <v>0</v>
      </c>
      <c r="D14793" s="21" t="b">
        <f t="shared" si="924"/>
        <v>0</v>
      </c>
      <c r="E14793" s="14">
        <f t="shared" si="926"/>
        <v>58559</v>
      </c>
      <c r="F14793" s="3"/>
      <c r="G14793" s="5">
        <v>64871</v>
      </c>
    </row>
    <row r="14794" spans="2:7">
      <c r="B14794" s="24">
        <f t="shared" si="927"/>
        <v>58560</v>
      </c>
      <c r="C14794" s="8" t="b">
        <f t="shared" si="925"/>
        <v>0</v>
      </c>
      <c r="D14794" s="21" t="b">
        <f t="shared" si="924"/>
        <v>0</v>
      </c>
      <c r="E14794" s="14">
        <f t="shared" si="926"/>
        <v>58560</v>
      </c>
      <c r="F14794" s="3"/>
      <c r="G14794" s="5">
        <v>64872</v>
      </c>
    </row>
    <row r="14795" spans="2:7">
      <c r="B14795" s="24">
        <f t="shared" si="927"/>
        <v>58561</v>
      </c>
      <c r="C14795" s="8" t="b">
        <f t="shared" si="925"/>
        <v>0</v>
      </c>
      <c r="D14795" s="21" t="b">
        <f t="shared" si="924"/>
        <v>0</v>
      </c>
      <c r="E14795" s="14">
        <f t="shared" si="926"/>
        <v>58561</v>
      </c>
      <c r="F14795" s="3"/>
      <c r="G14795" s="5">
        <v>64873</v>
      </c>
    </row>
    <row r="14796" spans="2:7">
      <c r="B14796" s="24">
        <f t="shared" si="927"/>
        <v>58562</v>
      </c>
      <c r="C14796" s="8" t="b">
        <f t="shared" si="925"/>
        <v>1</v>
      </c>
      <c r="D14796" s="21" t="b">
        <f t="shared" si="924"/>
        <v>1</v>
      </c>
      <c r="E14796" s="14" t="b">
        <f t="shared" si="926"/>
        <v>0</v>
      </c>
      <c r="F14796" s="3"/>
      <c r="G14796" s="5">
        <v>64874</v>
      </c>
    </row>
    <row r="14797" spans="2:7">
      <c r="B14797" s="24">
        <f t="shared" si="927"/>
        <v>58563</v>
      </c>
      <c r="C14797" s="8" t="b">
        <f t="shared" si="925"/>
        <v>1</v>
      </c>
      <c r="D14797" s="21" t="b">
        <f t="shared" si="924"/>
        <v>0</v>
      </c>
      <c r="E14797" s="14" t="b">
        <f t="shared" si="926"/>
        <v>0</v>
      </c>
      <c r="F14797" s="3"/>
      <c r="G14797" s="5">
        <v>64875</v>
      </c>
    </row>
    <row r="14798" spans="2:7">
      <c r="B14798" s="24">
        <f t="shared" si="927"/>
        <v>58564</v>
      </c>
      <c r="C14798" s="8" t="b">
        <f t="shared" si="925"/>
        <v>0</v>
      </c>
      <c r="D14798" s="21" t="b">
        <f t="shared" si="924"/>
        <v>0</v>
      </c>
      <c r="E14798" s="14">
        <f t="shared" si="926"/>
        <v>58564</v>
      </c>
      <c r="F14798" s="3"/>
      <c r="G14798" s="5">
        <v>64878</v>
      </c>
    </row>
    <row r="14799" spans="2:7">
      <c r="B14799" s="24">
        <f t="shared" si="927"/>
        <v>58565</v>
      </c>
      <c r="C14799" s="8" t="b">
        <f t="shared" si="925"/>
        <v>0</v>
      </c>
      <c r="D14799" s="21" t="b">
        <f t="shared" si="924"/>
        <v>0</v>
      </c>
      <c r="E14799" s="14">
        <f t="shared" si="926"/>
        <v>58565</v>
      </c>
      <c r="F14799" s="3"/>
      <c r="G14799" s="5">
        <v>64879</v>
      </c>
    </row>
    <row r="14800" spans="2:7">
      <c r="B14800" s="24">
        <f t="shared" si="927"/>
        <v>58566</v>
      </c>
      <c r="C14800" s="8" t="b">
        <f t="shared" si="925"/>
        <v>0</v>
      </c>
      <c r="D14800" s="21" t="b">
        <f t="shared" si="924"/>
        <v>0</v>
      </c>
      <c r="E14800" s="14">
        <f t="shared" si="926"/>
        <v>58566</v>
      </c>
      <c r="F14800" s="3"/>
      <c r="G14800" s="5">
        <v>64880</v>
      </c>
    </row>
    <row r="14801" spans="2:7">
      <c r="B14801" s="24">
        <f t="shared" si="927"/>
        <v>58567</v>
      </c>
      <c r="C14801" s="8" t="b">
        <f t="shared" si="925"/>
        <v>0</v>
      </c>
      <c r="D14801" s="21" t="b">
        <f t="shared" si="924"/>
        <v>0</v>
      </c>
      <c r="E14801" s="14">
        <f t="shared" si="926"/>
        <v>58567</v>
      </c>
      <c r="F14801" s="3"/>
      <c r="G14801" s="5">
        <v>64881</v>
      </c>
    </row>
    <row r="14802" spans="2:7">
      <c r="B14802" s="24">
        <f t="shared" si="927"/>
        <v>58568</v>
      </c>
      <c r="C14802" s="8" t="b">
        <f t="shared" si="925"/>
        <v>0</v>
      </c>
      <c r="D14802" s="21" t="b">
        <f t="shared" si="924"/>
        <v>0</v>
      </c>
      <c r="E14802" s="14">
        <f t="shared" si="926"/>
        <v>58568</v>
      </c>
      <c r="F14802" s="3"/>
      <c r="G14802" s="5">
        <v>64882</v>
      </c>
    </row>
    <row r="14803" spans="2:7">
      <c r="B14803" s="24">
        <f t="shared" si="927"/>
        <v>58569</v>
      </c>
      <c r="C14803" s="8" t="b">
        <f t="shared" si="925"/>
        <v>1</v>
      </c>
      <c r="D14803" s="21" t="b">
        <f t="shared" si="924"/>
        <v>0</v>
      </c>
      <c r="E14803" s="14" t="b">
        <f t="shared" si="926"/>
        <v>0</v>
      </c>
      <c r="F14803" s="3"/>
      <c r="G14803" s="5">
        <v>64885</v>
      </c>
    </row>
    <row r="14804" spans="2:7">
      <c r="B14804" s="24">
        <f t="shared" si="927"/>
        <v>58570</v>
      </c>
      <c r="C14804" s="8" t="b">
        <f t="shared" si="925"/>
        <v>1</v>
      </c>
      <c r="D14804" s="21" t="b">
        <f t="shared" si="924"/>
        <v>0</v>
      </c>
      <c r="E14804" s="14" t="b">
        <f t="shared" si="926"/>
        <v>0</v>
      </c>
      <c r="F14804" s="3"/>
      <c r="G14804" s="5">
        <v>64886</v>
      </c>
    </row>
    <row r="14805" spans="2:7">
      <c r="B14805" s="24">
        <f t="shared" si="927"/>
        <v>58571</v>
      </c>
      <c r="C14805" s="8" t="b">
        <f t="shared" si="925"/>
        <v>0</v>
      </c>
      <c r="D14805" s="21" t="b">
        <f t="shared" si="924"/>
        <v>0</v>
      </c>
      <c r="E14805" s="14">
        <f t="shared" si="926"/>
        <v>58571</v>
      </c>
      <c r="F14805" s="3"/>
      <c r="G14805" s="5">
        <v>64887</v>
      </c>
    </row>
    <row r="14806" spans="2:7">
      <c r="B14806" s="24">
        <f t="shared" si="927"/>
        <v>58572</v>
      </c>
      <c r="C14806" s="8" t="b">
        <f t="shared" si="925"/>
        <v>0</v>
      </c>
      <c r="D14806" s="21" t="b">
        <f t="shared" si="924"/>
        <v>0</v>
      </c>
      <c r="E14806" s="14">
        <f t="shared" si="926"/>
        <v>58572</v>
      </c>
      <c r="F14806" s="3"/>
      <c r="G14806" s="5">
        <v>64888</v>
      </c>
    </row>
    <row r="14807" spans="2:7">
      <c r="B14807" s="24">
        <f t="shared" si="927"/>
        <v>58573</v>
      </c>
      <c r="C14807" s="8" t="b">
        <f t="shared" si="925"/>
        <v>0</v>
      </c>
      <c r="D14807" s="21" t="b">
        <f t="shared" si="924"/>
        <v>0</v>
      </c>
      <c r="E14807" s="14">
        <f t="shared" si="926"/>
        <v>58573</v>
      </c>
      <c r="F14807" s="3"/>
      <c r="G14807" s="5">
        <v>64889</v>
      </c>
    </row>
    <row r="14808" spans="2:7">
      <c r="B14808" s="24">
        <f t="shared" si="927"/>
        <v>58574</v>
      </c>
      <c r="C14808" s="8" t="b">
        <f t="shared" si="925"/>
        <v>0</v>
      </c>
      <c r="D14808" s="21" t="b">
        <f t="shared" si="924"/>
        <v>0</v>
      </c>
      <c r="E14808" s="14">
        <f t="shared" si="926"/>
        <v>58574</v>
      </c>
      <c r="F14808" s="3"/>
      <c r="G14808" s="5">
        <v>64892</v>
      </c>
    </row>
    <row r="14809" spans="2:7">
      <c r="B14809" s="24">
        <f t="shared" si="927"/>
        <v>58575</v>
      </c>
      <c r="C14809" s="8" t="b">
        <f t="shared" si="925"/>
        <v>0</v>
      </c>
      <c r="D14809" s="21" t="b">
        <f t="shared" si="924"/>
        <v>0</v>
      </c>
      <c r="E14809" s="14">
        <f t="shared" si="926"/>
        <v>58575</v>
      </c>
      <c r="F14809" s="3"/>
      <c r="G14809" s="5">
        <v>64893</v>
      </c>
    </row>
    <row r="14810" spans="2:7">
      <c r="B14810" s="24">
        <f t="shared" si="927"/>
        <v>58576</v>
      </c>
      <c r="C14810" s="8" t="b">
        <f t="shared" si="925"/>
        <v>1</v>
      </c>
      <c r="D14810" s="21" t="b">
        <f t="shared" si="924"/>
        <v>0</v>
      </c>
      <c r="E14810" s="14" t="b">
        <f t="shared" si="926"/>
        <v>0</v>
      </c>
      <c r="F14810" s="3"/>
      <c r="G14810" s="5">
        <v>64894</v>
      </c>
    </row>
    <row r="14811" spans="2:7">
      <c r="B14811" s="24">
        <f t="shared" si="927"/>
        <v>58577</v>
      </c>
      <c r="C14811" s="8" t="b">
        <f t="shared" si="925"/>
        <v>1</v>
      </c>
      <c r="D14811" s="21" t="b">
        <f t="shared" si="924"/>
        <v>0</v>
      </c>
      <c r="E14811" s="14" t="b">
        <f t="shared" si="926"/>
        <v>0</v>
      </c>
      <c r="F14811" s="3"/>
      <c r="G14811" s="5">
        <v>64895</v>
      </c>
    </row>
    <row r="14812" spans="2:7">
      <c r="B14812" s="24">
        <f t="shared" si="927"/>
        <v>58578</v>
      </c>
      <c r="C14812" s="8" t="b">
        <f t="shared" si="925"/>
        <v>0</v>
      </c>
      <c r="D14812" s="21" t="b">
        <f t="shared" si="924"/>
        <v>0</v>
      </c>
      <c r="E14812" s="14">
        <f t="shared" si="926"/>
        <v>58578</v>
      </c>
      <c r="F14812" s="3"/>
      <c r="G14812" s="5">
        <v>64896</v>
      </c>
    </row>
    <row r="14813" spans="2:7">
      <c r="B14813" s="24">
        <f t="shared" si="927"/>
        <v>58579</v>
      </c>
      <c r="C14813" s="8" t="b">
        <f t="shared" si="925"/>
        <v>0</v>
      </c>
      <c r="D14813" s="21" t="b">
        <f t="shared" si="924"/>
        <v>0</v>
      </c>
      <c r="E14813" s="14">
        <f t="shared" si="926"/>
        <v>58579</v>
      </c>
      <c r="F14813" s="3"/>
      <c r="G14813" s="5">
        <v>64899</v>
      </c>
    </row>
    <row r="14814" spans="2:7">
      <c r="B14814" s="24">
        <f t="shared" si="927"/>
        <v>58580</v>
      </c>
      <c r="C14814" s="8" t="b">
        <f t="shared" si="925"/>
        <v>0</v>
      </c>
      <c r="D14814" s="21" t="b">
        <f t="shared" si="924"/>
        <v>0</v>
      </c>
      <c r="E14814" s="14">
        <f t="shared" si="926"/>
        <v>58580</v>
      </c>
      <c r="F14814" s="3"/>
      <c r="G14814" s="5">
        <v>64900</v>
      </c>
    </row>
    <row r="14815" spans="2:7">
      <c r="B14815" s="24">
        <f t="shared" si="927"/>
        <v>58581</v>
      </c>
      <c r="C14815" s="8" t="b">
        <f t="shared" si="925"/>
        <v>0</v>
      </c>
      <c r="D14815" s="21" t="b">
        <f t="shared" si="924"/>
        <v>0</v>
      </c>
      <c r="E14815" s="14">
        <f t="shared" si="926"/>
        <v>58581</v>
      </c>
      <c r="F14815" s="3"/>
      <c r="G14815" s="5">
        <v>64901</v>
      </c>
    </row>
    <row r="14816" spans="2:7">
      <c r="B14816" s="24">
        <f t="shared" si="927"/>
        <v>58582</v>
      </c>
      <c r="C14816" s="8" t="b">
        <f t="shared" si="925"/>
        <v>0</v>
      </c>
      <c r="D14816" s="21" t="b">
        <f t="shared" si="924"/>
        <v>0</v>
      </c>
      <c r="E14816" s="14">
        <f t="shared" si="926"/>
        <v>58582</v>
      </c>
      <c r="F14816" s="3"/>
      <c r="G14816" s="5">
        <v>64902</v>
      </c>
    </row>
    <row r="14817" spans="2:7">
      <c r="B14817" s="24">
        <f t="shared" si="927"/>
        <v>58583</v>
      </c>
      <c r="C14817" s="8" t="b">
        <f t="shared" si="925"/>
        <v>1</v>
      </c>
      <c r="D14817" s="21" t="b">
        <f t="shared" si="924"/>
        <v>0</v>
      </c>
      <c r="E14817" s="14" t="b">
        <f t="shared" si="926"/>
        <v>0</v>
      </c>
      <c r="F14817" s="3"/>
      <c r="G14817" s="5">
        <v>64903</v>
      </c>
    </row>
    <row r="14818" spans="2:7">
      <c r="B14818" s="24">
        <f t="shared" si="927"/>
        <v>58584</v>
      </c>
      <c r="C14818" s="8" t="b">
        <f t="shared" si="925"/>
        <v>1</v>
      </c>
      <c r="D14818" s="21" t="b">
        <f t="shared" si="924"/>
        <v>0</v>
      </c>
      <c r="E14818" s="14" t="b">
        <f t="shared" si="926"/>
        <v>0</v>
      </c>
      <c r="F14818" s="3"/>
      <c r="G14818" s="5">
        <v>64906</v>
      </c>
    </row>
    <row r="14819" spans="2:7">
      <c r="B14819" s="24">
        <f t="shared" si="927"/>
        <v>58585</v>
      </c>
      <c r="C14819" s="8" t="b">
        <f t="shared" si="925"/>
        <v>0</v>
      </c>
      <c r="D14819" s="21" t="b">
        <f t="shared" si="924"/>
        <v>0</v>
      </c>
      <c r="E14819" s="14">
        <f t="shared" si="926"/>
        <v>58585</v>
      </c>
      <c r="F14819" s="3"/>
      <c r="G14819" s="5">
        <v>64907</v>
      </c>
    </row>
    <row r="14820" spans="2:7">
      <c r="B14820" s="24">
        <f t="shared" si="927"/>
        <v>58586</v>
      </c>
      <c r="C14820" s="8" t="b">
        <f t="shared" si="925"/>
        <v>0</v>
      </c>
      <c r="D14820" s="21" t="b">
        <f t="shared" si="924"/>
        <v>0</v>
      </c>
      <c r="E14820" s="14">
        <f t="shared" si="926"/>
        <v>58586</v>
      </c>
      <c r="F14820" s="3"/>
      <c r="G14820" s="5">
        <v>64908</v>
      </c>
    </row>
    <row r="14821" spans="2:7">
      <c r="B14821" s="24">
        <f t="shared" si="927"/>
        <v>58587</v>
      </c>
      <c r="C14821" s="8" t="b">
        <f t="shared" si="925"/>
        <v>0</v>
      </c>
      <c r="D14821" s="21" t="b">
        <f t="shared" si="924"/>
        <v>0</v>
      </c>
      <c r="E14821" s="14">
        <f t="shared" si="926"/>
        <v>58587</v>
      </c>
      <c r="F14821" s="3"/>
      <c r="G14821" s="5">
        <v>64909</v>
      </c>
    </row>
    <row r="14822" spans="2:7">
      <c r="B14822" s="24">
        <f t="shared" si="927"/>
        <v>58588</v>
      </c>
      <c r="C14822" s="8" t="b">
        <f t="shared" si="925"/>
        <v>0</v>
      </c>
      <c r="D14822" s="21" t="b">
        <f t="shared" si="924"/>
        <v>0</v>
      </c>
      <c r="E14822" s="14">
        <f t="shared" si="926"/>
        <v>58588</v>
      </c>
      <c r="F14822" s="3"/>
      <c r="G14822" s="5">
        <v>64910</v>
      </c>
    </row>
    <row r="14823" spans="2:7">
      <c r="B14823" s="24">
        <f t="shared" si="927"/>
        <v>58589</v>
      </c>
      <c r="C14823" s="8" t="b">
        <f t="shared" si="925"/>
        <v>0</v>
      </c>
      <c r="D14823" s="21" t="b">
        <f t="shared" si="924"/>
        <v>0</v>
      </c>
      <c r="E14823" s="14">
        <f t="shared" si="926"/>
        <v>58589</v>
      </c>
      <c r="F14823" s="3"/>
      <c r="G14823" s="5">
        <v>64913</v>
      </c>
    </row>
    <row r="14824" spans="2:7">
      <c r="B14824" s="24">
        <f t="shared" si="927"/>
        <v>58590</v>
      </c>
      <c r="C14824" s="8" t="b">
        <f t="shared" si="925"/>
        <v>1</v>
      </c>
      <c r="D14824" s="21" t="b">
        <f t="shared" si="924"/>
        <v>0</v>
      </c>
      <c r="E14824" s="14" t="b">
        <f t="shared" si="926"/>
        <v>0</v>
      </c>
      <c r="F14824" s="3"/>
      <c r="G14824" s="5">
        <v>64914</v>
      </c>
    </row>
    <row r="14825" spans="2:7">
      <c r="B14825" s="24">
        <f t="shared" si="927"/>
        <v>58591</v>
      </c>
      <c r="C14825" s="8" t="b">
        <f t="shared" si="925"/>
        <v>1</v>
      </c>
      <c r="D14825" s="21" t="b">
        <f t="shared" si="924"/>
        <v>0</v>
      </c>
      <c r="E14825" s="14" t="b">
        <f t="shared" si="926"/>
        <v>0</v>
      </c>
      <c r="F14825" s="3"/>
      <c r="G14825" s="5">
        <v>64915</v>
      </c>
    </row>
    <row r="14826" spans="2:7">
      <c r="B14826" s="24">
        <f t="shared" si="927"/>
        <v>58592</v>
      </c>
      <c r="C14826" s="8" t="b">
        <f t="shared" si="925"/>
        <v>0</v>
      </c>
      <c r="D14826" s="21" t="b">
        <f t="shared" si="924"/>
        <v>0</v>
      </c>
      <c r="E14826" s="14">
        <f t="shared" si="926"/>
        <v>58592</v>
      </c>
      <c r="F14826" s="3"/>
      <c r="G14826" s="5">
        <v>64916</v>
      </c>
    </row>
    <row r="14827" spans="2:7">
      <c r="B14827" s="24">
        <f t="shared" si="927"/>
        <v>58593</v>
      </c>
      <c r="C14827" s="8" t="b">
        <f t="shared" si="925"/>
        <v>0</v>
      </c>
      <c r="D14827" s="21" t="b">
        <f t="shared" si="924"/>
        <v>0</v>
      </c>
      <c r="E14827" s="14">
        <f t="shared" si="926"/>
        <v>58593</v>
      </c>
      <c r="F14827" s="3"/>
      <c r="G14827" s="5">
        <v>64917</v>
      </c>
    </row>
    <row r="14828" spans="2:7">
      <c r="B14828" s="24">
        <f t="shared" si="927"/>
        <v>58594</v>
      </c>
      <c r="C14828" s="8" t="b">
        <f t="shared" si="925"/>
        <v>0</v>
      </c>
      <c r="D14828" s="21" t="b">
        <f t="shared" si="924"/>
        <v>0</v>
      </c>
      <c r="E14828" s="14">
        <f t="shared" si="926"/>
        <v>58594</v>
      </c>
      <c r="F14828" s="3"/>
      <c r="G14828" s="5">
        <v>64920</v>
      </c>
    </row>
    <row r="14829" spans="2:7">
      <c r="B14829" s="24">
        <f t="shared" si="927"/>
        <v>58595</v>
      </c>
      <c r="C14829" s="8" t="b">
        <f t="shared" si="925"/>
        <v>0</v>
      </c>
      <c r="D14829" s="21" t="b">
        <f t="shared" si="924"/>
        <v>0</v>
      </c>
      <c r="E14829" s="14">
        <f t="shared" si="926"/>
        <v>58595</v>
      </c>
      <c r="F14829" s="3"/>
      <c r="G14829" s="5">
        <v>64921</v>
      </c>
    </row>
    <row r="14830" spans="2:7">
      <c r="B14830" s="24">
        <f t="shared" si="927"/>
        <v>58596</v>
      </c>
      <c r="C14830" s="8" t="b">
        <f t="shared" si="925"/>
        <v>0</v>
      </c>
      <c r="D14830" s="21" t="b">
        <f t="shared" si="924"/>
        <v>0</v>
      </c>
      <c r="E14830" s="14">
        <f t="shared" si="926"/>
        <v>58596</v>
      </c>
      <c r="F14830" s="3"/>
      <c r="G14830" s="5">
        <v>64922</v>
      </c>
    </row>
    <row r="14831" spans="2:7">
      <c r="B14831" s="24">
        <f t="shared" si="927"/>
        <v>58597</v>
      </c>
      <c r="C14831" s="8" t="b">
        <f t="shared" si="925"/>
        <v>1</v>
      </c>
      <c r="D14831" s="21" t="b">
        <f t="shared" si="924"/>
        <v>0</v>
      </c>
      <c r="E14831" s="14" t="b">
        <f t="shared" si="926"/>
        <v>0</v>
      </c>
      <c r="F14831" s="3"/>
      <c r="G14831" s="5">
        <v>64923</v>
      </c>
    </row>
    <row r="14832" spans="2:7">
      <c r="B14832" s="24">
        <f t="shared" si="927"/>
        <v>58598</v>
      </c>
      <c r="C14832" s="8" t="b">
        <f t="shared" si="925"/>
        <v>1</v>
      </c>
      <c r="D14832" s="21" t="b">
        <f t="shared" si="924"/>
        <v>0</v>
      </c>
      <c r="E14832" s="14" t="b">
        <f t="shared" si="926"/>
        <v>0</v>
      </c>
      <c r="F14832" s="3"/>
      <c r="G14832" s="5">
        <v>64924</v>
      </c>
    </row>
    <row r="14833" spans="2:7">
      <c r="B14833" s="24">
        <f t="shared" si="927"/>
        <v>58599</v>
      </c>
      <c r="C14833" s="8" t="b">
        <f t="shared" si="925"/>
        <v>0</v>
      </c>
      <c r="D14833" s="21" t="b">
        <f t="shared" si="924"/>
        <v>0</v>
      </c>
      <c r="E14833" s="14">
        <f t="shared" si="926"/>
        <v>58599</v>
      </c>
      <c r="F14833" s="3"/>
      <c r="G14833" s="5">
        <v>64927</v>
      </c>
    </row>
    <row r="14834" spans="2:7">
      <c r="B14834" s="24">
        <f t="shared" si="927"/>
        <v>58600</v>
      </c>
      <c r="C14834" s="8" t="b">
        <f t="shared" si="925"/>
        <v>0</v>
      </c>
      <c r="D14834" s="21" t="b">
        <f t="shared" si="924"/>
        <v>0</v>
      </c>
      <c r="E14834" s="14">
        <f t="shared" si="926"/>
        <v>58600</v>
      </c>
      <c r="F14834" s="3"/>
      <c r="G14834" s="5">
        <v>64928</v>
      </c>
    </row>
    <row r="14835" spans="2:7">
      <c r="B14835" s="24">
        <f t="shared" si="927"/>
        <v>58601</v>
      </c>
      <c r="C14835" s="8" t="b">
        <f t="shared" si="925"/>
        <v>0</v>
      </c>
      <c r="D14835" s="21" t="b">
        <f t="shared" si="924"/>
        <v>0</v>
      </c>
      <c r="E14835" s="14">
        <f t="shared" si="926"/>
        <v>58601</v>
      </c>
      <c r="F14835" s="3"/>
      <c r="G14835" s="5">
        <v>64929</v>
      </c>
    </row>
    <row r="14836" spans="2:7">
      <c r="B14836" s="24">
        <f t="shared" si="927"/>
        <v>58602</v>
      </c>
      <c r="C14836" s="8" t="b">
        <f t="shared" si="925"/>
        <v>0</v>
      </c>
      <c r="D14836" s="21" t="b">
        <f t="shared" si="924"/>
        <v>0</v>
      </c>
      <c r="E14836" s="14">
        <f t="shared" si="926"/>
        <v>58602</v>
      </c>
      <c r="F14836" s="3"/>
      <c r="G14836" s="5">
        <v>64930</v>
      </c>
    </row>
    <row r="14837" spans="2:7">
      <c r="B14837" s="24">
        <f t="shared" si="927"/>
        <v>58603</v>
      </c>
      <c r="C14837" s="8" t="b">
        <f t="shared" si="925"/>
        <v>0</v>
      </c>
      <c r="D14837" s="21" t="b">
        <f t="shared" si="924"/>
        <v>0</v>
      </c>
      <c r="E14837" s="14">
        <f t="shared" si="926"/>
        <v>58603</v>
      </c>
      <c r="F14837" s="3"/>
      <c r="G14837" s="5">
        <v>64931</v>
      </c>
    </row>
    <row r="14838" spans="2:7">
      <c r="B14838" s="24">
        <f t="shared" si="927"/>
        <v>58604</v>
      </c>
      <c r="C14838" s="8" t="b">
        <f t="shared" si="925"/>
        <v>1</v>
      </c>
      <c r="D14838" s="21" t="b">
        <f t="shared" si="924"/>
        <v>0</v>
      </c>
      <c r="E14838" s="14" t="b">
        <f t="shared" si="926"/>
        <v>0</v>
      </c>
      <c r="F14838" s="3"/>
      <c r="G14838" s="5">
        <v>64934</v>
      </c>
    </row>
    <row r="14839" spans="2:7">
      <c r="B14839" s="24">
        <f t="shared" si="927"/>
        <v>58605</v>
      </c>
      <c r="C14839" s="8" t="b">
        <f t="shared" si="925"/>
        <v>1</v>
      </c>
      <c r="D14839" s="21" t="b">
        <f t="shared" si="924"/>
        <v>0</v>
      </c>
      <c r="E14839" s="14" t="b">
        <f t="shared" si="926"/>
        <v>0</v>
      </c>
      <c r="F14839" s="3"/>
      <c r="G14839" s="5">
        <v>64935</v>
      </c>
    </row>
    <row r="14840" spans="2:7">
      <c r="B14840" s="24">
        <f t="shared" si="927"/>
        <v>58606</v>
      </c>
      <c r="C14840" s="8" t="b">
        <f t="shared" si="925"/>
        <v>0</v>
      </c>
      <c r="D14840" s="21" t="b">
        <f t="shared" si="924"/>
        <v>0</v>
      </c>
      <c r="E14840" s="14">
        <f t="shared" si="926"/>
        <v>58606</v>
      </c>
      <c r="F14840" s="3"/>
      <c r="G14840" s="5">
        <v>64936</v>
      </c>
    </row>
    <row r="14841" spans="2:7">
      <c r="B14841" s="24">
        <f t="shared" si="927"/>
        <v>58607</v>
      </c>
      <c r="C14841" s="8" t="b">
        <f t="shared" si="925"/>
        <v>0</v>
      </c>
      <c r="D14841" s="21" t="b">
        <f t="shared" si="924"/>
        <v>0</v>
      </c>
      <c r="E14841" s="14">
        <f t="shared" si="926"/>
        <v>58607</v>
      </c>
      <c r="F14841" s="3"/>
      <c r="G14841" s="5">
        <v>64937</v>
      </c>
    </row>
    <row r="14842" spans="2:7">
      <c r="B14842" s="24">
        <f t="shared" si="927"/>
        <v>58608</v>
      </c>
      <c r="C14842" s="8" t="b">
        <f t="shared" si="925"/>
        <v>0</v>
      </c>
      <c r="D14842" s="21" t="b">
        <f t="shared" si="924"/>
        <v>0</v>
      </c>
      <c r="E14842" s="14">
        <f t="shared" si="926"/>
        <v>58608</v>
      </c>
      <c r="F14842" s="3"/>
      <c r="G14842" s="5">
        <v>64938</v>
      </c>
    </row>
    <row r="14843" spans="2:7">
      <c r="B14843" s="24">
        <f t="shared" si="927"/>
        <v>58609</v>
      </c>
      <c r="C14843" s="8" t="b">
        <f t="shared" si="925"/>
        <v>0</v>
      </c>
      <c r="D14843" s="21" t="b">
        <f t="shared" si="924"/>
        <v>0</v>
      </c>
      <c r="E14843" s="14">
        <f t="shared" si="926"/>
        <v>58609</v>
      </c>
      <c r="F14843" s="3"/>
      <c r="G14843" s="5">
        <v>64941</v>
      </c>
    </row>
    <row r="14844" spans="2:7">
      <c r="B14844" s="24">
        <f t="shared" si="927"/>
        <v>58610</v>
      </c>
      <c r="C14844" s="8" t="b">
        <f t="shared" si="925"/>
        <v>0</v>
      </c>
      <c r="D14844" s="21" t="b">
        <f t="shared" si="924"/>
        <v>0</v>
      </c>
      <c r="E14844" s="14">
        <f t="shared" si="926"/>
        <v>58610</v>
      </c>
      <c r="F14844" s="3"/>
      <c r="G14844" s="5">
        <v>64942</v>
      </c>
    </row>
    <row r="14845" spans="2:7">
      <c r="B14845" s="24">
        <f t="shared" si="927"/>
        <v>58611</v>
      </c>
      <c r="C14845" s="8" t="b">
        <f t="shared" si="925"/>
        <v>1</v>
      </c>
      <c r="D14845" s="21" t="b">
        <f t="shared" si="924"/>
        <v>0</v>
      </c>
      <c r="E14845" s="14" t="b">
        <f t="shared" si="926"/>
        <v>0</v>
      </c>
      <c r="F14845" s="3"/>
      <c r="G14845" s="5">
        <v>64943</v>
      </c>
    </row>
    <row r="14846" spans="2:7">
      <c r="B14846" s="24">
        <f t="shared" si="927"/>
        <v>58612</v>
      </c>
      <c r="C14846" s="8" t="b">
        <f t="shared" si="925"/>
        <v>1</v>
      </c>
      <c r="D14846" s="21" t="b">
        <f t="shared" si="924"/>
        <v>0</v>
      </c>
      <c r="E14846" s="14" t="b">
        <f t="shared" si="926"/>
        <v>0</v>
      </c>
      <c r="F14846" s="3"/>
      <c r="G14846" s="5">
        <v>64944</v>
      </c>
    </row>
    <row r="14847" spans="2:7">
      <c r="B14847" s="24">
        <f t="shared" si="927"/>
        <v>58613</v>
      </c>
      <c r="C14847" s="8" t="b">
        <f t="shared" si="925"/>
        <v>0</v>
      </c>
      <c r="D14847" s="21" t="b">
        <f t="shared" si="924"/>
        <v>0</v>
      </c>
      <c r="E14847" s="14">
        <f t="shared" si="926"/>
        <v>58613</v>
      </c>
      <c r="F14847" s="3"/>
      <c r="G14847" s="5">
        <v>64945</v>
      </c>
    </row>
    <row r="14848" spans="2:7">
      <c r="B14848" s="24">
        <f t="shared" si="927"/>
        <v>58614</v>
      </c>
      <c r="C14848" s="8" t="b">
        <f t="shared" si="925"/>
        <v>0</v>
      </c>
      <c r="D14848" s="21" t="b">
        <f t="shared" si="924"/>
        <v>0</v>
      </c>
      <c r="E14848" s="14">
        <f t="shared" si="926"/>
        <v>58614</v>
      </c>
      <c r="F14848" s="3"/>
      <c r="G14848" s="5">
        <v>64948</v>
      </c>
    </row>
    <row r="14849" spans="2:7">
      <c r="B14849" s="24">
        <f t="shared" si="927"/>
        <v>58615</v>
      </c>
      <c r="C14849" s="8" t="b">
        <f t="shared" si="925"/>
        <v>0</v>
      </c>
      <c r="D14849" s="21" t="b">
        <f t="shared" si="924"/>
        <v>0</v>
      </c>
      <c r="E14849" s="14">
        <f t="shared" si="926"/>
        <v>58615</v>
      </c>
      <c r="F14849" s="3"/>
      <c r="G14849" s="5">
        <v>64949</v>
      </c>
    </row>
    <row r="14850" spans="2:7">
      <c r="B14850" s="24">
        <f t="shared" si="927"/>
        <v>58616</v>
      </c>
      <c r="C14850" s="8" t="b">
        <f t="shared" si="925"/>
        <v>0</v>
      </c>
      <c r="D14850" s="21" t="b">
        <f t="shared" si="924"/>
        <v>0</v>
      </c>
      <c r="E14850" s="14">
        <f t="shared" si="926"/>
        <v>58616</v>
      </c>
      <c r="F14850" s="3"/>
      <c r="G14850" s="5">
        <v>64950</v>
      </c>
    </row>
    <row r="14851" spans="2:7">
      <c r="B14851" s="24">
        <f t="shared" si="927"/>
        <v>58617</v>
      </c>
      <c r="C14851" s="8" t="b">
        <f t="shared" si="925"/>
        <v>0</v>
      </c>
      <c r="D14851" s="21" t="b">
        <f t="shared" ref="D14851:D14914" si="928">IF(TYPE(VLOOKUP(B14851,Holidays,1,0))&lt;&gt;1,FALSE,TRUE)</f>
        <v>0</v>
      </c>
      <c r="E14851" s="14">
        <f t="shared" si="926"/>
        <v>58617</v>
      </c>
      <c r="F14851" s="3"/>
      <c r="G14851" s="5">
        <v>64951</v>
      </c>
    </row>
    <row r="14852" spans="2:7">
      <c r="B14852" s="24">
        <f t="shared" si="927"/>
        <v>58618</v>
      </c>
      <c r="C14852" s="8" t="b">
        <f t="shared" ref="C14852:C14915" si="929">IF(WEEKDAY(B14852,2)&gt;5,TRUE)</f>
        <v>1</v>
      </c>
      <c r="D14852" s="21" t="b">
        <f t="shared" si="928"/>
        <v>0</v>
      </c>
      <c r="E14852" s="14" t="b">
        <f t="shared" ref="E14852:E14915" si="930">IF(OR(C14852,D14852),FALSE,B14852)</f>
        <v>0</v>
      </c>
      <c r="F14852" s="3"/>
      <c r="G14852" s="5">
        <v>64952</v>
      </c>
    </row>
    <row r="14853" spans="2:7">
      <c r="B14853" s="24">
        <f t="shared" ref="B14853:B14916" si="931">B14852+1</f>
        <v>58619</v>
      </c>
      <c r="C14853" s="8" t="b">
        <f t="shared" si="929"/>
        <v>1</v>
      </c>
      <c r="D14853" s="21" t="b">
        <f t="shared" si="928"/>
        <v>0</v>
      </c>
      <c r="E14853" s="14" t="b">
        <f t="shared" si="930"/>
        <v>0</v>
      </c>
      <c r="F14853" s="3"/>
      <c r="G14853" s="5">
        <v>64955</v>
      </c>
    </row>
    <row r="14854" spans="2:7">
      <c r="B14854" s="24">
        <f t="shared" si="931"/>
        <v>58620</v>
      </c>
      <c r="C14854" s="8" t="b">
        <f t="shared" si="929"/>
        <v>0</v>
      </c>
      <c r="D14854" s="21" t="b">
        <f t="shared" si="928"/>
        <v>0</v>
      </c>
      <c r="E14854" s="14">
        <f t="shared" si="930"/>
        <v>58620</v>
      </c>
      <c r="F14854" s="3"/>
      <c r="G14854" s="5">
        <v>64956</v>
      </c>
    </row>
    <row r="14855" spans="2:7">
      <c r="B14855" s="24">
        <f t="shared" si="931"/>
        <v>58621</v>
      </c>
      <c r="C14855" s="8" t="b">
        <f t="shared" si="929"/>
        <v>0</v>
      </c>
      <c r="D14855" s="21" t="b">
        <f t="shared" si="928"/>
        <v>0</v>
      </c>
      <c r="E14855" s="14">
        <f t="shared" si="930"/>
        <v>58621</v>
      </c>
      <c r="F14855" s="3"/>
      <c r="G14855" s="5">
        <v>64957</v>
      </c>
    </row>
    <row r="14856" spans="2:7">
      <c r="B14856" s="24">
        <f t="shared" si="931"/>
        <v>58622</v>
      </c>
      <c r="C14856" s="8" t="b">
        <f t="shared" si="929"/>
        <v>0</v>
      </c>
      <c r="D14856" s="21" t="b">
        <f t="shared" si="928"/>
        <v>0</v>
      </c>
      <c r="E14856" s="14">
        <f t="shared" si="930"/>
        <v>58622</v>
      </c>
      <c r="F14856" s="3"/>
      <c r="G14856" s="5">
        <v>64958</v>
      </c>
    </row>
    <row r="14857" spans="2:7">
      <c r="B14857" s="24">
        <f t="shared" si="931"/>
        <v>58623</v>
      </c>
      <c r="C14857" s="8" t="b">
        <f t="shared" si="929"/>
        <v>0</v>
      </c>
      <c r="D14857" s="21" t="b">
        <f t="shared" si="928"/>
        <v>0</v>
      </c>
      <c r="E14857" s="14">
        <f t="shared" si="930"/>
        <v>58623</v>
      </c>
      <c r="F14857" s="3"/>
      <c r="G14857" s="5">
        <v>64959</v>
      </c>
    </row>
    <row r="14858" spans="2:7">
      <c r="B14858" s="24">
        <f t="shared" si="931"/>
        <v>58624</v>
      </c>
      <c r="C14858" s="8" t="b">
        <f t="shared" si="929"/>
        <v>0</v>
      </c>
      <c r="D14858" s="21" t="b">
        <f t="shared" si="928"/>
        <v>0</v>
      </c>
      <c r="E14858" s="14">
        <f t="shared" si="930"/>
        <v>58624</v>
      </c>
      <c r="F14858" s="3"/>
      <c r="G14858" s="5">
        <v>64962</v>
      </c>
    </row>
    <row r="14859" spans="2:7">
      <c r="B14859" s="24">
        <f t="shared" si="931"/>
        <v>58625</v>
      </c>
      <c r="C14859" s="8" t="b">
        <f t="shared" si="929"/>
        <v>1</v>
      </c>
      <c r="D14859" s="21" t="b">
        <f t="shared" si="928"/>
        <v>0</v>
      </c>
      <c r="E14859" s="14" t="b">
        <f t="shared" si="930"/>
        <v>0</v>
      </c>
      <c r="F14859" s="3"/>
      <c r="G14859" s="5">
        <v>64963</v>
      </c>
    </row>
    <row r="14860" spans="2:7">
      <c r="B14860" s="24">
        <f t="shared" si="931"/>
        <v>58626</v>
      </c>
      <c r="C14860" s="8" t="b">
        <f t="shared" si="929"/>
        <v>1</v>
      </c>
      <c r="D14860" s="21" t="b">
        <f t="shared" si="928"/>
        <v>0</v>
      </c>
      <c r="E14860" s="14" t="b">
        <f t="shared" si="930"/>
        <v>0</v>
      </c>
      <c r="F14860" s="3"/>
      <c r="G14860" s="5">
        <v>64964</v>
      </c>
    </row>
    <row r="14861" spans="2:7">
      <c r="B14861" s="24">
        <f t="shared" si="931"/>
        <v>58627</v>
      </c>
      <c r="C14861" s="8" t="b">
        <f t="shared" si="929"/>
        <v>0</v>
      </c>
      <c r="D14861" s="21" t="b">
        <f t="shared" si="928"/>
        <v>0</v>
      </c>
      <c r="E14861" s="14">
        <f t="shared" si="930"/>
        <v>58627</v>
      </c>
      <c r="F14861" s="3"/>
      <c r="G14861" s="5">
        <v>64965</v>
      </c>
    </row>
    <row r="14862" spans="2:7">
      <c r="B14862" s="24">
        <f t="shared" si="931"/>
        <v>58628</v>
      </c>
      <c r="C14862" s="8" t="b">
        <f t="shared" si="929"/>
        <v>0</v>
      </c>
      <c r="D14862" s="21" t="b">
        <f t="shared" si="928"/>
        <v>0</v>
      </c>
      <c r="E14862" s="14">
        <f t="shared" si="930"/>
        <v>58628</v>
      </c>
      <c r="F14862" s="3"/>
      <c r="G14862" s="5">
        <v>64966</v>
      </c>
    </row>
    <row r="14863" spans="2:7">
      <c r="B14863" s="24">
        <f t="shared" si="931"/>
        <v>58629</v>
      </c>
      <c r="C14863" s="8" t="b">
        <f t="shared" si="929"/>
        <v>0</v>
      </c>
      <c r="D14863" s="21" t="b">
        <f t="shared" si="928"/>
        <v>0</v>
      </c>
      <c r="E14863" s="14">
        <f t="shared" si="930"/>
        <v>58629</v>
      </c>
      <c r="F14863" s="3"/>
      <c r="G14863" s="5">
        <v>64969</v>
      </c>
    </row>
    <row r="14864" spans="2:7">
      <c r="B14864" s="24">
        <f t="shared" si="931"/>
        <v>58630</v>
      </c>
      <c r="C14864" s="8" t="b">
        <f t="shared" si="929"/>
        <v>0</v>
      </c>
      <c r="D14864" s="21" t="b">
        <f t="shared" si="928"/>
        <v>0</v>
      </c>
      <c r="E14864" s="14">
        <f t="shared" si="930"/>
        <v>58630</v>
      </c>
      <c r="F14864" s="3"/>
      <c r="G14864" s="5">
        <v>64970</v>
      </c>
    </row>
    <row r="14865" spans="2:7">
      <c r="B14865" s="24">
        <f t="shared" si="931"/>
        <v>58631</v>
      </c>
      <c r="C14865" s="8" t="b">
        <f t="shared" si="929"/>
        <v>0</v>
      </c>
      <c r="D14865" s="21" t="b">
        <f t="shared" si="928"/>
        <v>0</v>
      </c>
      <c r="E14865" s="14">
        <f t="shared" si="930"/>
        <v>58631</v>
      </c>
      <c r="F14865" s="3"/>
      <c r="G14865" s="5">
        <v>64971</v>
      </c>
    </row>
    <row r="14866" spans="2:7">
      <c r="B14866" s="24">
        <f t="shared" si="931"/>
        <v>58632</v>
      </c>
      <c r="C14866" s="8" t="b">
        <f t="shared" si="929"/>
        <v>1</v>
      </c>
      <c r="D14866" s="21" t="b">
        <f t="shared" si="928"/>
        <v>0</v>
      </c>
      <c r="E14866" s="14" t="b">
        <f t="shared" si="930"/>
        <v>0</v>
      </c>
      <c r="F14866" s="3"/>
      <c r="G14866" s="5">
        <v>64972</v>
      </c>
    </row>
    <row r="14867" spans="2:7">
      <c r="B14867" s="24">
        <f t="shared" si="931"/>
        <v>58633</v>
      </c>
      <c r="C14867" s="8" t="b">
        <f t="shared" si="929"/>
        <v>1</v>
      </c>
      <c r="D14867" s="21" t="b">
        <f t="shared" si="928"/>
        <v>0</v>
      </c>
      <c r="E14867" s="14" t="b">
        <f t="shared" si="930"/>
        <v>0</v>
      </c>
      <c r="F14867" s="3"/>
      <c r="G14867" s="5">
        <v>64973</v>
      </c>
    </row>
    <row r="14868" spans="2:7">
      <c r="B14868" s="24">
        <f t="shared" si="931"/>
        <v>58634</v>
      </c>
      <c r="C14868" s="8" t="b">
        <f t="shared" si="929"/>
        <v>0</v>
      </c>
      <c r="D14868" s="21" t="b">
        <f t="shared" si="928"/>
        <v>0</v>
      </c>
      <c r="E14868" s="14">
        <f t="shared" si="930"/>
        <v>58634</v>
      </c>
      <c r="F14868" s="3"/>
      <c r="G14868" s="5">
        <v>64976</v>
      </c>
    </row>
    <row r="14869" spans="2:7">
      <c r="B14869" s="24">
        <f t="shared" si="931"/>
        <v>58635</v>
      </c>
      <c r="C14869" s="8" t="b">
        <f t="shared" si="929"/>
        <v>0</v>
      </c>
      <c r="D14869" s="21" t="b">
        <f t="shared" si="928"/>
        <v>0</v>
      </c>
      <c r="E14869" s="14">
        <f t="shared" si="930"/>
        <v>58635</v>
      </c>
      <c r="F14869" s="3"/>
      <c r="G14869" s="5">
        <v>64977</v>
      </c>
    </row>
    <row r="14870" spans="2:7">
      <c r="B14870" s="24">
        <f t="shared" si="931"/>
        <v>58636</v>
      </c>
      <c r="C14870" s="8" t="b">
        <f t="shared" si="929"/>
        <v>0</v>
      </c>
      <c r="D14870" s="21" t="b">
        <f t="shared" si="928"/>
        <v>0</v>
      </c>
      <c r="E14870" s="14">
        <f t="shared" si="930"/>
        <v>58636</v>
      </c>
      <c r="F14870" s="3"/>
      <c r="G14870" s="5">
        <v>64978</v>
      </c>
    </row>
    <row r="14871" spans="2:7">
      <c r="B14871" s="24">
        <f t="shared" si="931"/>
        <v>58637</v>
      </c>
      <c r="C14871" s="8" t="b">
        <f t="shared" si="929"/>
        <v>0</v>
      </c>
      <c r="D14871" s="21" t="b">
        <f t="shared" si="928"/>
        <v>0</v>
      </c>
      <c r="E14871" s="14">
        <f t="shared" si="930"/>
        <v>58637</v>
      </c>
      <c r="F14871" s="3"/>
      <c r="G14871" s="5">
        <v>64979</v>
      </c>
    </row>
    <row r="14872" spans="2:7">
      <c r="B14872" s="24">
        <f t="shared" si="931"/>
        <v>58638</v>
      </c>
      <c r="C14872" s="8" t="b">
        <f t="shared" si="929"/>
        <v>0</v>
      </c>
      <c r="D14872" s="21" t="b">
        <f t="shared" si="928"/>
        <v>0</v>
      </c>
      <c r="E14872" s="14">
        <f t="shared" si="930"/>
        <v>58638</v>
      </c>
      <c r="F14872" s="3"/>
      <c r="G14872" s="5">
        <v>64980</v>
      </c>
    </row>
    <row r="14873" spans="2:7">
      <c r="B14873" s="24">
        <f t="shared" si="931"/>
        <v>58639</v>
      </c>
      <c r="C14873" s="8" t="b">
        <f t="shared" si="929"/>
        <v>1</v>
      </c>
      <c r="D14873" s="21" t="b">
        <f t="shared" si="928"/>
        <v>0</v>
      </c>
      <c r="E14873" s="14" t="b">
        <f t="shared" si="930"/>
        <v>0</v>
      </c>
      <c r="F14873" s="3"/>
      <c r="G14873" s="5">
        <v>64983</v>
      </c>
    </row>
    <row r="14874" spans="2:7">
      <c r="B14874" s="24">
        <f t="shared" si="931"/>
        <v>58640</v>
      </c>
      <c r="C14874" s="8" t="b">
        <f t="shared" si="929"/>
        <v>1</v>
      </c>
      <c r="D14874" s="21" t="b">
        <f t="shared" si="928"/>
        <v>0</v>
      </c>
      <c r="E14874" s="14" t="b">
        <f t="shared" si="930"/>
        <v>0</v>
      </c>
      <c r="F14874" s="3"/>
      <c r="G14874" s="5">
        <v>64984</v>
      </c>
    </row>
    <row r="14875" spans="2:7">
      <c r="B14875" s="24">
        <f t="shared" si="931"/>
        <v>58641</v>
      </c>
      <c r="C14875" s="8" t="b">
        <f t="shared" si="929"/>
        <v>0</v>
      </c>
      <c r="D14875" s="21" t="b">
        <f t="shared" si="928"/>
        <v>0</v>
      </c>
      <c r="E14875" s="14">
        <f t="shared" si="930"/>
        <v>58641</v>
      </c>
      <c r="F14875" s="3"/>
      <c r="G14875" s="5">
        <v>64985</v>
      </c>
    </row>
    <row r="14876" spans="2:7">
      <c r="B14876" s="24">
        <f t="shared" si="931"/>
        <v>58642</v>
      </c>
      <c r="C14876" s="8" t="b">
        <f t="shared" si="929"/>
        <v>0</v>
      </c>
      <c r="D14876" s="21" t="b">
        <f t="shared" si="928"/>
        <v>0</v>
      </c>
      <c r="E14876" s="14">
        <f t="shared" si="930"/>
        <v>58642</v>
      </c>
      <c r="F14876" s="3"/>
      <c r="G14876" s="5">
        <v>64986</v>
      </c>
    </row>
    <row r="14877" spans="2:7">
      <c r="B14877" s="24">
        <f t="shared" si="931"/>
        <v>58643</v>
      </c>
      <c r="C14877" s="8" t="b">
        <f t="shared" si="929"/>
        <v>0</v>
      </c>
      <c r="D14877" s="21" t="b">
        <f t="shared" si="928"/>
        <v>0</v>
      </c>
      <c r="E14877" s="14">
        <f t="shared" si="930"/>
        <v>58643</v>
      </c>
      <c r="F14877" s="3"/>
      <c r="G14877" s="5">
        <v>64987</v>
      </c>
    </row>
    <row r="14878" spans="2:7">
      <c r="B14878" s="24">
        <f t="shared" si="931"/>
        <v>58644</v>
      </c>
      <c r="C14878" s="8" t="b">
        <f t="shared" si="929"/>
        <v>0</v>
      </c>
      <c r="D14878" s="21" t="b">
        <f t="shared" si="928"/>
        <v>0</v>
      </c>
      <c r="E14878" s="14">
        <f t="shared" si="930"/>
        <v>58644</v>
      </c>
      <c r="F14878" s="3"/>
      <c r="G14878" s="5">
        <v>64990</v>
      </c>
    </row>
    <row r="14879" spans="2:7">
      <c r="B14879" s="24">
        <f t="shared" si="931"/>
        <v>58645</v>
      </c>
      <c r="C14879" s="8" t="b">
        <f t="shared" si="929"/>
        <v>0</v>
      </c>
      <c r="D14879" s="21" t="b">
        <f t="shared" si="928"/>
        <v>0</v>
      </c>
      <c r="E14879" s="14">
        <f t="shared" si="930"/>
        <v>58645</v>
      </c>
      <c r="F14879" s="3"/>
      <c r="G14879" s="5">
        <v>64991</v>
      </c>
    </row>
    <row r="14880" spans="2:7">
      <c r="B14880" s="24">
        <f t="shared" si="931"/>
        <v>58646</v>
      </c>
      <c r="C14880" s="8" t="b">
        <f t="shared" si="929"/>
        <v>1</v>
      </c>
      <c r="D14880" s="21" t="b">
        <f t="shared" si="928"/>
        <v>0</v>
      </c>
      <c r="E14880" s="14" t="b">
        <f t="shared" si="930"/>
        <v>0</v>
      </c>
      <c r="F14880" s="3"/>
      <c r="G14880" s="5">
        <v>64992</v>
      </c>
    </row>
    <row r="14881" spans="2:7">
      <c r="B14881" s="24">
        <f t="shared" si="931"/>
        <v>58647</v>
      </c>
      <c r="C14881" s="8" t="b">
        <f t="shared" si="929"/>
        <v>1</v>
      </c>
      <c r="D14881" s="21" t="b">
        <f t="shared" si="928"/>
        <v>0</v>
      </c>
      <c r="E14881" s="14" t="b">
        <f t="shared" si="930"/>
        <v>0</v>
      </c>
      <c r="F14881" s="3"/>
      <c r="G14881" s="5">
        <v>64993</v>
      </c>
    </row>
    <row r="14882" spans="2:7">
      <c r="B14882" s="24">
        <f t="shared" si="931"/>
        <v>58648</v>
      </c>
      <c r="C14882" s="8" t="b">
        <f t="shared" si="929"/>
        <v>0</v>
      </c>
      <c r="D14882" s="21" t="b">
        <f t="shared" si="928"/>
        <v>0</v>
      </c>
      <c r="E14882" s="14">
        <f t="shared" si="930"/>
        <v>58648</v>
      </c>
      <c r="F14882" s="3"/>
      <c r="G14882" s="5">
        <v>64994</v>
      </c>
    </row>
    <row r="14883" spans="2:7">
      <c r="B14883" s="24">
        <f t="shared" si="931"/>
        <v>58649</v>
      </c>
      <c r="C14883" s="8" t="b">
        <f t="shared" si="929"/>
        <v>0</v>
      </c>
      <c r="D14883" s="21" t="b">
        <f t="shared" si="928"/>
        <v>0</v>
      </c>
      <c r="E14883" s="14">
        <f t="shared" si="930"/>
        <v>58649</v>
      </c>
      <c r="F14883" s="3"/>
      <c r="G14883" s="5">
        <v>64997</v>
      </c>
    </row>
    <row r="14884" spans="2:7">
      <c r="B14884" s="24">
        <f t="shared" si="931"/>
        <v>58650</v>
      </c>
      <c r="C14884" s="8" t="b">
        <f t="shared" si="929"/>
        <v>0</v>
      </c>
      <c r="D14884" s="21" t="b">
        <f t="shared" si="928"/>
        <v>0</v>
      </c>
      <c r="E14884" s="14">
        <f t="shared" si="930"/>
        <v>58650</v>
      </c>
      <c r="F14884" s="3"/>
      <c r="G14884" s="5">
        <v>64998</v>
      </c>
    </row>
    <row r="14885" spans="2:7">
      <c r="B14885" s="24">
        <f t="shared" si="931"/>
        <v>58651</v>
      </c>
      <c r="C14885" s="8" t="b">
        <f t="shared" si="929"/>
        <v>0</v>
      </c>
      <c r="D14885" s="21" t="b">
        <f t="shared" si="928"/>
        <v>0</v>
      </c>
      <c r="E14885" s="14">
        <f t="shared" si="930"/>
        <v>58651</v>
      </c>
      <c r="F14885" s="3"/>
      <c r="G14885" s="5">
        <v>64999</v>
      </c>
    </row>
    <row r="14886" spans="2:7">
      <c r="B14886" s="24">
        <f t="shared" si="931"/>
        <v>58652</v>
      </c>
      <c r="C14886" s="8" t="b">
        <f t="shared" si="929"/>
        <v>0</v>
      </c>
      <c r="D14886" s="21" t="b">
        <f t="shared" si="928"/>
        <v>0</v>
      </c>
      <c r="E14886" s="14">
        <f t="shared" si="930"/>
        <v>58652</v>
      </c>
      <c r="F14886" s="3"/>
      <c r="G14886" s="5">
        <v>65000</v>
      </c>
    </row>
    <row r="14887" spans="2:7">
      <c r="B14887" s="24">
        <f t="shared" si="931"/>
        <v>58653</v>
      </c>
      <c r="C14887" s="8" t="b">
        <f t="shared" si="929"/>
        <v>1</v>
      </c>
      <c r="D14887" s="21" t="b">
        <f t="shared" si="928"/>
        <v>0</v>
      </c>
      <c r="E14887" s="14" t="b">
        <f t="shared" si="930"/>
        <v>0</v>
      </c>
      <c r="F14887" s="3"/>
      <c r="G14887" s="5">
        <v>65001</v>
      </c>
    </row>
    <row r="14888" spans="2:7">
      <c r="B14888" s="24">
        <f t="shared" si="931"/>
        <v>58654</v>
      </c>
      <c r="C14888" s="8" t="b">
        <f t="shared" si="929"/>
        <v>1</v>
      </c>
      <c r="D14888" s="21" t="b">
        <f t="shared" si="928"/>
        <v>0</v>
      </c>
      <c r="E14888" s="14" t="b">
        <f t="shared" si="930"/>
        <v>0</v>
      </c>
      <c r="F14888" s="3"/>
      <c r="G14888" s="5">
        <v>65004</v>
      </c>
    </row>
    <row r="14889" spans="2:7">
      <c r="B14889" s="24">
        <f t="shared" si="931"/>
        <v>58655</v>
      </c>
      <c r="C14889" s="8" t="b">
        <f t="shared" si="929"/>
        <v>0</v>
      </c>
      <c r="D14889" s="21" t="b">
        <f t="shared" si="928"/>
        <v>0</v>
      </c>
      <c r="E14889" s="14">
        <f t="shared" si="930"/>
        <v>58655</v>
      </c>
      <c r="F14889" s="3"/>
      <c r="G14889" s="5">
        <v>65005</v>
      </c>
    </row>
    <row r="14890" spans="2:7">
      <c r="B14890" s="24">
        <f t="shared" si="931"/>
        <v>58656</v>
      </c>
      <c r="C14890" s="8" t="b">
        <f t="shared" si="929"/>
        <v>0</v>
      </c>
      <c r="D14890" s="21" t="b">
        <f t="shared" si="928"/>
        <v>0</v>
      </c>
      <c r="E14890" s="14">
        <f t="shared" si="930"/>
        <v>58656</v>
      </c>
      <c r="F14890" s="3"/>
      <c r="G14890" s="5">
        <v>65006</v>
      </c>
    </row>
    <row r="14891" spans="2:7">
      <c r="B14891" s="24">
        <f t="shared" si="931"/>
        <v>58657</v>
      </c>
      <c r="C14891" s="8" t="b">
        <f t="shared" si="929"/>
        <v>0</v>
      </c>
      <c r="D14891" s="21" t="b">
        <f t="shared" si="928"/>
        <v>0</v>
      </c>
      <c r="E14891" s="14">
        <f t="shared" si="930"/>
        <v>58657</v>
      </c>
      <c r="F14891" s="3"/>
      <c r="G14891" s="5">
        <v>65007</v>
      </c>
    </row>
    <row r="14892" spans="2:7">
      <c r="B14892" s="24">
        <f t="shared" si="931"/>
        <v>58658</v>
      </c>
      <c r="C14892" s="8" t="b">
        <f t="shared" si="929"/>
        <v>0</v>
      </c>
      <c r="D14892" s="21" t="b">
        <f t="shared" si="928"/>
        <v>0</v>
      </c>
      <c r="E14892" s="14">
        <f t="shared" si="930"/>
        <v>58658</v>
      </c>
      <c r="F14892" s="3"/>
      <c r="G14892" s="5">
        <v>65008</v>
      </c>
    </row>
    <row r="14893" spans="2:7">
      <c r="B14893" s="24">
        <f t="shared" si="931"/>
        <v>58659</v>
      </c>
      <c r="C14893" s="8" t="b">
        <f t="shared" si="929"/>
        <v>0</v>
      </c>
      <c r="D14893" s="21" t="b">
        <f t="shared" si="928"/>
        <v>0</v>
      </c>
      <c r="E14893" s="14">
        <f t="shared" si="930"/>
        <v>58659</v>
      </c>
      <c r="F14893" s="3"/>
      <c r="G14893" s="5">
        <v>65011</v>
      </c>
    </row>
    <row r="14894" spans="2:7">
      <c r="B14894" s="24">
        <f t="shared" si="931"/>
        <v>58660</v>
      </c>
      <c r="C14894" s="8" t="b">
        <f t="shared" si="929"/>
        <v>1</v>
      </c>
      <c r="D14894" s="21" t="b">
        <f t="shared" si="928"/>
        <v>0</v>
      </c>
      <c r="E14894" s="14" t="b">
        <f t="shared" si="930"/>
        <v>0</v>
      </c>
      <c r="F14894" s="3"/>
      <c r="G14894" s="5">
        <v>65012</v>
      </c>
    </row>
    <row r="14895" spans="2:7">
      <c r="B14895" s="24">
        <f t="shared" si="931"/>
        <v>58661</v>
      </c>
      <c r="C14895" s="8" t="b">
        <f t="shared" si="929"/>
        <v>1</v>
      </c>
      <c r="D14895" s="21" t="b">
        <f t="shared" si="928"/>
        <v>0</v>
      </c>
      <c r="E14895" s="14" t="b">
        <f t="shared" si="930"/>
        <v>0</v>
      </c>
      <c r="F14895" s="3"/>
      <c r="G14895" s="5">
        <v>65013</v>
      </c>
    </row>
    <row r="14896" spans="2:7">
      <c r="B14896" s="24">
        <f t="shared" si="931"/>
        <v>58662</v>
      </c>
      <c r="C14896" s="8" t="b">
        <f t="shared" si="929"/>
        <v>0</v>
      </c>
      <c r="D14896" s="21" t="b">
        <f t="shared" si="928"/>
        <v>0</v>
      </c>
      <c r="E14896" s="14">
        <f t="shared" si="930"/>
        <v>58662</v>
      </c>
      <c r="F14896" s="3"/>
      <c r="G14896" s="5">
        <v>65014</v>
      </c>
    </row>
    <row r="14897" spans="2:7">
      <c r="B14897" s="24">
        <f t="shared" si="931"/>
        <v>58663</v>
      </c>
      <c r="C14897" s="8" t="b">
        <f t="shared" si="929"/>
        <v>0</v>
      </c>
      <c r="D14897" s="21" t="b">
        <f t="shared" si="928"/>
        <v>0</v>
      </c>
      <c r="E14897" s="14">
        <f t="shared" si="930"/>
        <v>58663</v>
      </c>
      <c r="F14897" s="3"/>
      <c r="G14897" s="5">
        <v>65015</v>
      </c>
    </row>
    <row r="14898" spans="2:7">
      <c r="B14898" s="24">
        <f t="shared" si="931"/>
        <v>58664</v>
      </c>
      <c r="C14898" s="8" t="b">
        <f t="shared" si="929"/>
        <v>0</v>
      </c>
      <c r="D14898" s="21" t="b">
        <f t="shared" si="928"/>
        <v>0</v>
      </c>
      <c r="E14898" s="14">
        <f t="shared" si="930"/>
        <v>58664</v>
      </c>
      <c r="F14898" s="3"/>
      <c r="G14898" s="5">
        <v>65018</v>
      </c>
    </row>
    <row r="14899" spans="2:7">
      <c r="B14899" s="24">
        <f t="shared" si="931"/>
        <v>58665</v>
      </c>
      <c r="C14899" s="8" t="b">
        <f t="shared" si="929"/>
        <v>0</v>
      </c>
      <c r="D14899" s="21" t="b">
        <f t="shared" si="928"/>
        <v>0</v>
      </c>
      <c r="E14899" s="14">
        <f t="shared" si="930"/>
        <v>58665</v>
      </c>
      <c r="F14899" s="3"/>
      <c r="G14899" s="5">
        <v>65019</v>
      </c>
    </row>
    <row r="14900" spans="2:7">
      <c r="B14900" s="24">
        <f t="shared" si="931"/>
        <v>58666</v>
      </c>
      <c r="C14900" s="8" t="b">
        <f t="shared" si="929"/>
        <v>0</v>
      </c>
      <c r="D14900" s="21" t="b">
        <f t="shared" si="928"/>
        <v>0</v>
      </c>
      <c r="E14900" s="14">
        <f t="shared" si="930"/>
        <v>58666</v>
      </c>
      <c r="F14900" s="3"/>
      <c r="G14900" s="5">
        <v>65020</v>
      </c>
    </row>
    <row r="14901" spans="2:7">
      <c r="B14901" s="24">
        <f t="shared" si="931"/>
        <v>58667</v>
      </c>
      <c r="C14901" s="8" t="b">
        <f t="shared" si="929"/>
        <v>1</v>
      </c>
      <c r="D14901" s="21" t="b">
        <f t="shared" si="928"/>
        <v>0</v>
      </c>
      <c r="E14901" s="14" t="b">
        <f t="shared" si="930"/>
        <v>0</v>
      </c>
      <c r="F14901" s="3"/>
      <c r="G14901" s="5">
        <v>65021</v>
      </c>
    </row>
    <row r="14902" spans="2:7">
      <c r="B14902" s="24">
        <f t="shared" si="931"/>
        <v>58668</v>
      </c>
      <c r="C14902" s="8" t="b">
        <f t="shared" si="929"/>
        <v>1</v>
      </c>
      <c r="D14902" s="21" t="b">
        <f t="shared" si="928"/>
        <v>0</v>
      </c>
      <c r="E14902" s="14" t="b">
        <f t="shared" si="930"/>
        <v>0</v>
      </c>
      <c r="F14902" s="3"/>
      <c r="G14902" s="5">
        <v>65022</v>
      </c>
    </row>
    <row r="14903" spans="2:7">
      <c r="B14903" s="24">
        <f t="shared" si="931"/>
        <v>58669</v>
      </c>
      <c r="C14903" s="8" t="b">
        <f t="shared" si="929"/>
        <v>0</v>
      </c>
      <c r="D14903" s="21" t="b">
        <f t="shared" si="928"/>
        <v>0</v>
      </c>
      <c r="E14903" s="14">
        <f t="shared" si="930"/>
        <v>58669</v>
      </c>
      <c r="F14903" s="3"/>
      <c r="G14903" s="5">
        <v>65025</v>
      </c>
    </row>
    <row r="14904" spans="2:7">
      <c r="B14904" s="24">
        <f t="shared" si="931"/>
        <v>58670</v>
      </c>
      <c r="C14904" s="8" t="b">
        <f t="shared" si="929"/>
        <v>0</v>
      </c>
      <c r="D14904" s="21" t="b">
        <f t="shared" si="928"/>
        <v>0</v>
      </c>
      <c r="E14904" s="14">
        <f t="shared" si="930"/>
        <v>58670</v>
      </c>
      <c r="F14904" s="3"/>
      <c r="G14904" s="5">
        <v>65026</v>
      </c>
    </row>
    <row r="14905" spans="2:7">
      <c r="B14905" s="24">
        <f t="shared" si="931"/>
        <v>58671</v>
      </c>
      <c r="C14905" s="8" t="b">
        <f t="shared" si="929"/>
        <v>0</v>
      </c>
      <c r="D14905" s="21" t="b">
        <f t="shared" si="928"/>
        <v>0</v>
      </c>
      <c r="E14905" s="14">
        <f t="shared" si="930"/>
        <v>58671</v>
      </c>
      <c r="F14905" s="3"/>
      <c r="G14905" s="5">
        <v>65027</v>
      </c>
    </row>
    <row r="14906" spans="2:7">
      <c r="B14906" s="24">
        <f t="shared" si="931"/>
        <v>58672</v>
      </c>
      <c r="C14906" s="8" t="b">
        <f t="shared" si="929"/>
        <v>0</v>
      </c>
      <c r="D14906" s="21" t="b">
        <f t="shared" si="928"/>
        <v>0</v>
      </c>
      <c r="E14906" s="14">
        <f t="shared" si="930"/>
        <v>58672</v>
      </c>
      <c r="F14906" s="3"/>
      <c r="G14906" s="5">
        <v>65028</v>
      </c>
    </row>
    <row r="14907" spans="2:7">
      <c r="B14907" s="24">
        <f t="shared" si="931"/>
        <v>58673</v>
      </c>
      <c r="C14907" s="8" t="b">
        <f t="shared" si="929"/>
        <v>0</v>
      </c>
      <c r="D14907" s="21" t="b">
        <f t="shared" si="928"/>
        <v>0</v>
      </c>
      <c r="E14907" s="14">
        <f t="shared" si="930"/>
        <v>58673</v>
      </c>
      <c r="F14907" s="3"/>
      <c r="G14907" s="5">
        <v>65029</v>
      </c>
    </row>
    <row r="14908" spans="2:7">
      <c r="B14908" s="24">
        <f t="shared" si="931"/>
        <v>58674</v>
      </c>
      <c r="C14908" s="8" t="b">
        <f t="shared" si="929"/>
        <v>1</v>
      </c>
      <c r="D14908" s="21" t="b">
        <f t="shared" si="928"/>
        <v>0</v>
      </c>
      <c r="E14908" s="14" t="b">
        <f t="shared" si="930"/>
        <v>0</v>
      </c>
      <c r="F14908" s="3"/>
      <c r="G14908" s="5">
        <v>65032</v>
      </c>
    </row>
    <row r="14909" spans="2:7">
      <c r="B14909" s="24">
        <f t="shared" si="931"/>
        <v>58675</v>
      </c>
      <c r="C14909" s="8" t="b">
        <f t="shared" si="929"/>
        <v>1</v>
      </c>
      <c r="D14909" s="21" t="b">
        <f t="shared" si="928"/>
        <v>0</v>
      </c>
      <c r="E14909" s="14" t="b">
        <f t="shared" si="930"/>
        <v>0</v>
      </c>
      <c r="F14909" s="3"/>
      <c r="G14909" s="5">
        <v>65033</v>
      </c>
    </row>
    <row r="14910" spans="2:7">
      <c r="B14910" s="24">
        <f t="shared" si="931"/>
        <v>58676</v>
      </c>
      <c r="C14910" s="8" t="b">
        <f t="shared" si="929"/>
        <v>0</v>
      </c>
      <c r="D14910" s="21" t="b">
        <f t="shared" si="928"/>
        <v>0</v>
      </c>
      <c r="E14910" s="14">
        <f t="shared" si="930"/>
        <v>58676</v>
      </c>
      <c r="F14910" s="3"/>
      <c r="G14910" s="5">
        <v>65034</v>
      </c>
    </row>
    <row r="14911" spans="2:7">
      <c r="B14911" s="24">
        <f t="shared" si="931"/>
        <v>58677</v>
      </c>
      <c r="C14911" s="8" t="b">
        <f t="shared" si="929"/>
        <v>0</v>
      </c>
      <c r="D14911" s="21" t="b">
        <f t="shared" si="928"/>
        <v>0</v>
      </c>
      <c r="E14911" s="14">
        <f t="shared" si="930"/>
        <v>58677</v>
      </c>
      <c r="F14911" s="3"/>
      <c r="G14911" s="5">
        <v>65035</v>
      </c>
    </row>
    <row r="14912" spans="2:7">
      <c r="B14912" s="24">
        <f t="shared" si="931"/>
        <v>58678</v>
      </c>
      <c r="C14912" s="8" t="b">
        <f t="shared" si="929"/>
        <v>0</v>
      </c>
      <c r="D14912" s="21" t="b">
        <f t="shared" si="928"/>
        <v>0</v>
      </c>
      <c r="E14912" s="14">
        <f t="shared" si="930"/>
        <v>58678</v>
      </c>
      <c r="F14912" s="3"/>
      <c r="G14912" s="5">
        <v>65036</v>
      </c>
    </row>
    <row r="14913" spans="2:7">
      <c r="B14913" s="24">
        <f t="shared" si="931"/>
        <v>58679</v>
      </c>
      <c r="C14913" s="8" t="b">
        <f t="shared" si="929"/>
        <v>0</v>
      </c>
      <c r="D14913" s="21" t="b">
        <f t="shared" si="928"/>
        <v>0</v>
      </c>
      <c r="E14913" s="14">
        <f t="shared" si="930"/>
        <v>58679</v>
      </c>
      <c r="F14913" s="3"/>
      <c r="G14913" s="5">
        <v>65039</v>
      </c>
    </row>
    <row r="14914" spans="2:7">
      <c r="B14914" s="24">
        <f t="shared" si="931"/>
        <v>58680</v>
      </c>
      <c r="C14914" s="8" t="b">
        <f t="shared" si="929"/>
        <v>0</v>
      </c>
      <c r="D14914" s="21" t="b">
        <f t="shared" si="928"/>
        <v>0</v>
      </c>
      <c r="E14914" s="14">
        <f t="shared" si="930"/>
        <v>58680</v>
      </c>
      <c r="F14914" s="3"/>
      <c r="G14914" s="5">
        <v>65040</v>
      </c>
    </row>
    <row r="14915" spans="2:7">
      <c r="B14915" s="24">
        <f t="shared" si="931"/>
        <v>58681</v>
      </c>
      <c r="C14915" s="8" t="b">
        <f t="shared" si="929"/>
        <v>1</v>
      </c>
      <c r="D14915" s="21" t="b">
        <f t="shared" ref="D14915:D14978" si="932">IF(TYPE(VLOOKUP(B14915,Holidays,1,0))&lt;&gt;1,FALSE,TRUE)</f>
        <v>0</v>
      </c>
      <c r="E14915" s="14" t="b">
        <f t="shared" si="930"/>
        <v>0</v>
      </c>
      <c r="F14915" s="3"/>
      <c r="G14915" s="5">
        <v>65041</v>
      </c>
    </row>
    <row r="14916" spans="2:7">
      <c r="B14916" s="24">
        <f t="shared" si="931"/>
        <v>58682</v>
      </c>
      <c r="C14916" s="8" t="b">
        <f t="shared" ref="C14916:C14979" si="933">IF(WEEKDAY(B14916,2)&gt;5,TRUE)</f>
        <v>1</v>
      </c>
      <c r="D14916" s="21" t="b">
        <f t="shared" si="932"/>
        <v>0</v>
      </c>
      <c r="E14916" s="14" t="b">
        <f t="shared" ref="E14916:E14979" si="934">IF(OR(C14916,D14916),FALSE,B14916)</f>
        <v>0</v>
      </c>
      <c r="F14916" s="3"/>
      <c r="G14916" s="5">
        <v>65042</v>
      </c>
    </row>
    <row r="14917" spans="2:7">
      <c r="B14917" s="24">
        <f t="shared" ref="B14917:B14980" si="935">B14916+1</f>
        <v>58683</v>
      </c>
      <c r="C14917" s="8" t="b">
        <f t="shared" si="933"/>
        <v>0</v>
      </c>
      <c r="D14917" s="21" t="b">
        <f t="shared" si="932"/>
        <v>0</v>
      </c>
      <c r="E14917" s="14">
        <f t="shared" si="934"/>
        <v>58683</v>
      </c>
      <c r="F14917" s="3"/>
      <c r="G14917" s="5">
        <v>65043</v>
      </c>
    </row>
    <row r="14918" spans="2:7">
      <c r="B14918" s="24">
        <f t="shared" si="935"/>
        <v>58684</v>
      </c>
      <c r="C14918" s="8" t="b">
        <f t="shared" si="933"/>
        <v>0</v>
      </c>
      <c r="D14918" s="21" t="b">
        <f t="shared" si="932"/>
        <v>0</v>
      </c>
      <c r="E14918" s="14">
        <f t="shared" si="934"/>
        <v>58684</v>
      </c>
      <c r="F14918" s="3"/>
      <c r="G14918" s="5">
        <v>65046</v>
      </c>
    </row>
    <row r="14919" spans="2:7">
      <c r="B14919" s="24">
        <f t="shared" si="935"/>
        <v>58685</v>
      </c>
      <c r="C14919" s="8" t="b">
        <f t="shared" si="933"/>
        <v>0</v>
      </c>
      <c r="D14919" s="21" t="b">
        <f t="shared" si="932"/>
        <v>0</v>
      </c>
      <c r="E14919" s="14">
        <f t="shared" si="934"/>
        <v>58685</v>
      </c>
      <c r="F14919" s="3"/>
      <c r="G14919" s="5">
        <v>65047</v>
      </c>
    </row>
    <row r="14920" spans="2:7">
      <c r="B14920" s="24">
        <f t="shared" si="935"/>
        <v>58686</v>
      </c>
      <c r="C14920" s="8" t="b">
        <f t="shared" si="933"/>
        <v>0</v>
      </c>
      <c r="D14920" s="21" t="b">
        <f t="shared" si="932"/>
        <v>0</v>
      </c>
      <c r="E14920" s="14">
        <f t="shared" si="934"/>
        <v>58686</v>
      </c>
      <c r="F14920" s="3"/>
      <c r="G14920" s="5">
        <v>65048</v>
      </c>
    </row>
    <row r="14921" spans="2:7">
      <c r="B14921" s="24">
        <f t="shared" si="935"/>
        <v>58687</v>
      </c>
      <c r="C14921" s="8" t="b">
        <f t="shared" si="933"/>
        <v>0</v>
      </c>
      <c r="D14921" s="21" t="b">
        <f t="shared" si="932"/>
        <v>0</v>
      </c>
      <c r="E14921" s="14">
        <f t="shared" si="934"/>
        <v>58687</v>
      </c>
      <c r="F14921" s="3"/>
      <c r="G14921" s="5">
        <v>65049</v>
      </c>
    </row>
    <row r="14922" spans="2:7">
      <c r="B14922" s="24">
        <f t="shared" si="935"/>
        <v>58688</v>
      </c>
      <c r="C14922" s="8" t="b">
        <f t="shared" si="933"/>
        <v>1</v>
      </c>
      <c r="D14922" s="21" t="b">
        <f t="shared" si="932"/>
        <v>0</v>
      </c>
      <c r="E14922" s="14" t="b">
        <f t="shared" si="934"/>
        <v>0</v>
      </c>
      <c r="F14922" s="3"/>
      <c r="G14922" s="5">
        <v>65050</v>
      </c>
    </row>
    <row r="14923" spans="2:7">
      <c r="B14923" s="24">
        <f t="shared" si="935"/>
        <v>58689</v>
      </c>
      <c r="C14923" s="8" t="b">
        <f t="shared" si="933"/>
        <v>1</v>
      </c>
      <c r="D14923" s="21" t="b">
        <f t="shared" si="932"/>
        <v>0</v>
      </c>
      <c r="E14923" s="14" t="b">
        <f t="shared" si="934"/>
        <v>0</v>
      </c>
      <c r="F14923" s="3"/>
      <c r="G14923" s="5">
        <v>65053</v>
      </c>
    </row>
    <row r="14924" spans="2:7">
      <c r="B14924" s="24">
        <f t="shared" si="935"/>
        <v>58690</v>
      </c>
      <c r="C14924" s="8" t="b">
        <f t="shared" si="933"/>
        <v>0</v>
      </c>
      <c r="D14924" s="21" t="b">
        <f t="shared" si="932"/>
        <v>0</v>
      </c>
      <c r="E14924" s="14">
        <f t="shared" si="934"/>
        <v>58690</v>
      </c>
      <c r="F14924" s="3"/>
      <c r="G14924" s="5">
        <v>65054</v>
      </c>
    </row>
    <row r="14925" spans="2:7">
      <c r="B14925" s="24">
        <f t="shared" si="935"/>
        <v>58691</v>
      </c>
      <c r="C14925" s="8" t="b">
        <f t="shared" si="933"/>
        <v>0</v>
      </c>
      <c r="D14925" s="21" t="b">
        <f t="shared" si="932"/>
        <v>0</v>
      </c>
      <c r="E14925" s="14">
        <f t="shared" si="934"/>
        <v>58691</v>
      </c>
      <c r="F14925" s="3"/>
      <c r="G14925" s="5">
        <v>65055</v>
      </c>
    </row>
    <row r="14926" spans="2:7">
      <c r="B14926" s="24">
        <f t="shared" si="935"/>
        <v>58692</v>
      </c>
      <c r="C14926" s="8" t="b">
        <f t="shared" si="933"/>
        <v>0</v>
      </c>
      <c r="D14926" s="21" t="b">
        <f t="shared" si="932"/>
        <v>0</v>
      </c>
      <c r="E14926" s="14">
        <f t="shared" si="934"/>
        <v>58692</v>
      </c>
      <c r="F14926" s="3"/>
      <c r="G14926" s="5">
        <v>65056</v>
      </c>
    </row>
    <row r="14927" spans="2:7">
      <c r="B14927" s="24">
        <f t="shared" si="935"/>
        <v>58693</v>
      </c>
      <c r="C14927" s="8" t="b">
        <f t="shared" si="933"/>
        <v>0</v>
      </c>
      <c r="D14927" s="21" t="b">
        <f t="shared" si="932"/>
        <v>0</v>
      </c>
      <c r="E14927" s="14">
        <f t="shared" si="934"/>
        <v>58693</v>
      </c>
      <c r="F14927" s="3"/>
      <c r="G14927" s="5">
        <v>65057</v>
      </c>
    </row>
    <row r="14928" spans="2:7">
      <c r="B14928" s="24">
        <f t="shared" si="935"/>
        <v>58694</v>
      </c>
      <c r="C14928" s="8" t="b">
        <f t="shared" si="933"/>
        <v>0</v>
      </c>
      <c r="D14928" s="21" t="b">
        <f t="shared" si="932"/>
        <v>0</v>
      </c>
      <c r="E14928" s="14">
        <f t="shared" si="934"/>
        <v>58694</v>
      </c>
      <c r="F14928" s="3"/>
      <c r="G14928" s="5">
        <v>65060</v>
      </c>
    </row>
    <row r="14929" spans="2:7">
      <c r="B14929" s="24">
        <f t="shared" si="935"/>
        <v>58695</v>
      </c>
      <c r="C14929" s="8" t="b">
        <f t="shared" si="933"/>
        <v>1</v>
      </c>
      <c r="D14929" s="21" t="b">
        <f t="shared" si="932"/>
        <v>0</v>
      </c>
      <c r="E14929" s="14" t="b">
        <f t="shared" si="934"/>
        <v>0</v>
      </c>
      <c r="F14929" s="3"/>
      <c r="G14929" s="5">
        <v>65061</v>
      </c>
    </row>
    <row r="14930" spans="2:7">
      <c r="B14930" s="24">
        <f t="shared" si="935"/>
        <v>58696</v>
      </c>
      <c r="C14930" s="8" t="b">
        <f t="shared" si="933"/>
        <v>1</v>
      </c>
      <c r="D14930" s="21" t="b">
        <f t="shared" si="932"/>
        <v>0</v>
      </c>
      <c r="E14930" s="14" t="b">
        <f t="shared" si="934"/>
        <v>0</v>
      </c>
      <c r="F14930" s="3"/>
      <c r="G14930" s="5">
        <v>65062</v>
      </c>
    </row>
    <row r="14931" spans="2:7">
      <c r="B14931" s="24">
        <f t="shared" si="935"/>
        <v>58697</v>
      </c>
      <c r="C14931" s="8" t="b">
        <f t="shared" si="933"/>
        <v>0</v>
      </c>
      <c r="D14931" s="21" t="b">
        <f t="shared" si="932"/>
        <v>0</v>
      </c>
      <c r="E14931" s="14">
        <f t="shared" si="934"/>
        <v>58697</v>
      </c>
      <c r="F14931" s="3"/>
      <c r="G14931" s="5">
        <v>65063</v>
      </c>
    </row>
    <row r="14932" spans="2:7">
      <c r="B14932" s="24">
        <f t="shared" si="935"/>
        <v>58698</v>
      </c>
      <c r="C14932" s="8" t="b">
        <f t="shared" si="933"/>
        <v>0</v>
      </c>
      <c r="D14932" s="21" t="b">
        <f t="shared" si="932"/>
        <v>0</v>
      </c>
      <c r="E14932" s="14">
        <f t="shared" si="934"/>
        <v>58698</v>
      </c>
      <c r="F14932" s="3"/>
      <c r="G14932" s="5">
        <v>65064</v>
      </c>
    </row>
    <row r="14933" spans="2:7">
      <c r="B14933" s="24">
        <f t="shared" si="935"/>
        <v>58699</v>
      </c>
      <c r="C14933" s="8" t="b">
        <f t="shared" si="933"/>
        <v>0</v>
      </c>
      <c r="D14933" s="21" t="b">
        <f t="shared" si="932"/>
        <v>0</v>
      </c>
      <c r="E14933" s="14">
        <f t="shared" si="934"/>
        <v>58699</v>
      </c>
      <c r="F14933" s="3"/>
      <c r="G14933" s="5">
        <v>65067</v>
      </c>
    </row>
    <row r="14934" spans="2:7">
      <c r="B14934" s="24">
        <f t="shared" si="935"/>
        <v>58700</v>
      </c>
      <c r="C14934" s="8" t="b">
        <f t="shared" si="933"/>
        <v>0</v>
      </c>
      <c r="D14934" s="21" t="b">
        <f t="shared" si="932"/>
        <v>0</v>
      </c>
      <c r="E14934" s="14">
        <f t="shared" si="934"/>
        <v>58700</v>
      </c>
      <c r="F14934" s="3"/>
      <c r="G14934" s="5">
        <v>65068</v>
      </c>
    </row>
    <row r="14935" spans="2:7">
      <c r="B14935" s="24">
        <f t="shared" si="935"/>
        <v>58701</v>
      </c>
      <c r="C14935" s="8" t="b">
        <f t="shared" si="933"/>
        <v>0</v>
      </c>
      <c r="D14935" s="21" t="b">
        <f t="shared" si="932"/>
        <v>0</v>
      </c>
      <c r="E14935" s="14">
        <f t="shared" si="934"/>
        <v>58701</v>
      </c>
      <c r="F14935" s="3"/>
      <c r="G14935" s="5">
        <v>65069</v>
      </c>
    </row>
    <row r="14936" spans="2:7">
      <c r="B14936" s="24">
        <f t="shared" si="935"/>
        <v>58702</v>
      </c>
      <c r="C14936" s="8" t="b">
        <f t="shared" si="933"/>
        <v>1</v>
      </c>
      <c r="D14936" s="21" t="b">
        <f t="shared" si="932"/>
        <v>0</v>
      </c>
      <c r="E14936" s="14" t="b">
        <f t="shared" si="934"/>
        <v>0</v>
      </c>
      <c r="F14936" s="3"/>
      <c r="G14936" s="5">
        <v>65070</v>
      </c>
    </row>
    <row r="14937" spans="2:7">
      <c r="B14937" s="24">
        <f t="shared" si="935"/>
        <v>58703</v>
      </c>
      <c r="C14937" s="8" t="b">
        <f t="shared" si="933"/>
        <v>1</v>
      </c>
      <c r="D14937" s="21" t="b">
        <f t="shared" si="932"/>
        <v>0</v>
      </c>
      <c r="E14937" s="14" t="b">
        <f t="shared" si="934"/>
        <v>0</v>
      </c>
      <c r="F14937" s="3"/>
      <c r="G14937" s="5">
        <v>65071</v>
      </c>
    </row>
    <row r="14938" spans="2:7">
      <c r="B14938" s="24">
        <f t="shared" si="935"/>
        <v>58704</v>
      </c>
      <c r="C14938" s="8" t="b">
        <f t="shared" si="933"/>
        <v>0</v>
      </c>
      <c r="D14938" s="21" t="b">
        <f t="shared" si="932"/>
        <v>0</v>
      </c>
      <c r="E14938" s="14">
        <f t="shared" si="934"/>
        <v>58704</v>
      </c>
      <c r="F14938" s="3"/>
      <c r="G14938" s="5">
        <v>65074</v>
      </c>
    </row>
    <row r="14939" spans="2:7">
      <c r="B14939" s="24">
        <f t="shared" si="935"/>
        <v>58705</v>
      </c>
      <c r="C14939" s="8" t="b">
        <f t="shared" si="933"/>
        <v>0</v>
      </c>
      <c r="D14939" s="21" t="b">
        <f t="shared" si="932"/>
        <v>0</v>
      </c>
      <c r="E14939" s="14">
        <f t="shared" si="934"/>
        <v>58705</v>
      </c>
      <c r="F14939" s="3"/>
      <c r="G14939" s="5">
        <v>65075</v>
      </c>
    </row>
    <row r="14940" spans="2:7">
      <c r="B14940" s="24">
        <f t="shared" si="935"/>
        <v>58706</v>
      </c>
      <c r="C14940" s="8" t="b">
        <f t="shared" si="933"/>
        <v>0</v>
      </c>
      <c r="D14940" s="21" t="b">
        <f t="shared" si="932"/>
        <v>0</v>
      </c>
      <c r="E14940" s="14">
        <f t="shared" si="934"/>
        <v>58706</v>
      </c>
      <c r="F14940" s="3"/>
      <c r="G14940" s="5">
        <v>65076</v>
      </c>
    </row>
    <row r="14941" spans="2:7">
      <c r="B14941" s="24">
        <f t="shared" si="935"/>
        <v>58707</v>
      </c>
      <c r="C14941" s="8" t="b">
        <f t="shared" si="933"/>
        <v>0</v>
      </c>
      <c r="D14941" s="21" t="b">
        <f t="shared" si="932"/>
        <v>0</v>
      </c>
      <c r="E14941" s="14">
        <f t="shared" si="934"/>
        <v>58707</v>
      </c>
      <c r="F14941" s="3"/>
      <c r="G14941" s="5">
        <v>65077</v>
      </c>
    </row>
    <row r="14942" spans="2:7">
      <c r="B14942" s="24">
        <f t="shared" si="935"/>
        <v>58708</v>
      </c>
      <c r="C14942" s="8" t="b">
        <f t="shared" si="933"/>
        <v>0</v>
      </c>
      <c r="D14942" s="21" t="b">
        <f t="shared" si="932"/>
        <v>0</v>
      </c>
      <c r="E14942" s="14">
        <f t="shared" si="934"/>
        <v>58708</v>
      </c>
      <c r="F14942" s="3"/>
      <c r="G14942" s="5">
        <v>65078</v>
      </c>
    </row>
    <row r="14943" spans="2:7">
      <c r="B14943" s="24">
        <f t="shared" si="935"/>
        <v>58709</v>
      </c>
      <c r="C14943" s="8" t="b">
        <f t="shared" si="933"/>
        <v>1</v>
      </c>
      <c r="D14943" s="21" t="b">
        <f t="shared" si="932"/>
        <v>0</v>
      </c>
      <c r="E14943" s="14" t="b">
        <f t="shared" si="934"/>
        <v>0</v>
      </c>
      <c r="F14943" s="3"/>
      <c r="G14943" s="5">
        <v>65081</v>
      </c>
    </row>
    <row r="14944" spans="2:7">
      <c r="B14944" s="24">
        <f t="shared" si="935"/>
        <v>58710</v>
      </c>
      <c r="C14944" s="8" t="b">
        <f t="shared" si="933"/>
        <v>1</v>
      </c>
      <c r="D14944" s="21" t="b">
        <f t="shared" si="932"/>
        <v>0</v>
      </c>
      <c r="E14944" s="14" t="b">
        <f t="shared" si="934"/>
        <v>0</v>
      </c>
      <c r="F14944" s="3"/>
      <c r="G14944" s="5">
        <v>65082</v>
      </c>
    </row>
    <row r="14945" spans="2:7">
      <c r="B14945" s="24">
        <f t="shared" si="935"/>
        <v>58711</v>
      </c>
      <c r="C14945" s="8" t="b">
        <f t="shared" si="933"/>
        <v>0</v>
      </c>
      <c r="D14945" s="21" t="b">
        <f t="shared" si="932"/>
        <v>0</v>
      </c>
      <c r="E14945" s="14">
        <f t="shared" si="934"/>
        <v>58711</v>
      </c>
      <c r="F14945" s="3"/>
      <c r="G14945" s="5">
        <v>65083</v>
      </c>
    </row>
    <row r="14946" spans="2:7">
      <c r="B14946" s="24">
        <f t="shared" si="935"/>
        <v>58712</v>
      </c>
      <c r="C14946" s="8" t="b">
        <f t="shared" si="933"/>
        <v>0</v>
      </c>
      <c r="D14946" s="21" t="b">
        <f t="shared" si="932"/>
        <v>0</v>
      </c>
      <c r="E14946" s="14">
        <f t="shared" si="934"/>
        <v>58712</v>
      </c>
      <c r="F14946" s="3"/>
      <c r="G14946" s="5">
        <v>65084</v>
      </c>
    </row>
    <row r="14947" spans="2:7">
      <c r="B14947" s="24">
        <f t="shared" si="935"/>
        <v>58713</v>
      </c>
      <c r="C14947" s="8" t="b">
        <f t="shared" si="933"/>
        <v>0</v>
      </c>
      <c r="D14947" s="21" t="b">
        <f t="shared" si="932"/>
        <v>0</v>
      </c>
      <c r="E14947" s="14">
        <f t="shared" si="934"/>
        <v>58713</v>
      </c>
      <c r="F14947" s="3"/>
      <c r="G14947" s="5">
        <v>65085</v>
      </c>
    </row>
    <row r="14948" spans="2:7">
      <c r="B14948" s="24">
        <f t="shared" si="935"/>
        <v>58714</v>
      </c>
      <c r="C14948" s="8" t="b">
        <f t="shared" si="933"/>
        <v>0</v>
      </c>
      <c r="D14948" s="21" t="b">
        <f t="shared" si="932"/>
        <v>0</v>
      </c>
      <c r="E14948" s="14">
        <f t="shared" si="934"/>
        <v>58714</v>
      </c>
      <c r="F14948" s="3"/>
      <c r="G14948" s="5">
        <v>65088</v>
      </c>
    </row>
    <row r="14949" spans="2:7">
      <c r="B14949" s="24">
        <f t="shared" si="935"/>
        <v>58715</v>
      </c>
      <c r="C14949" s="8" t="b">
        <f t="shared" si="933"/>
        <v>0</v>
      </c>
      <c r="D14949" s="21" t="b">
        <f t="shared" si="932"/>
        <v>0</v>
      </c>
      <c r="E14949" s="14">
        <f t="shared" si="934"/>
        <v>58715</v>
      </c>
      <c r="F14949" s="3"/>
      <c r="G14949" s="5">
        <v>65089</v>
      </c>
    </row>
    <row r="14950" spans="2:7">
      <c r="B14950" s="24">
        <f t="shared" si="935"/>
        <v>58716</v>
      </c>
      <c r="C14950" s="8" t="b">
        <f t="shared" si="933"/>
        <v>1</v>
      </c>
      <c r="D14950" s="21" t="b">
        <f t="shared" si="932"/>
        <v>0</v>
      </c>
      <c r="E14950" s="14" t="b">
        <f t="shared" si="934"/>
        <v>0</v>
      </c>
      <c r="F14950" s="3"/>
      <c r="G14950" s="5">
        <v>65090</v>
      </c>
    </row>
    <row r="14951" spans="2:7">
      <c r="B14951" s="24">
        <f t="shared" si="935"/>
        <v>58717</v>
      </c>
      <c r="C14951" s="8" t="b">
        <f t="shared" si="933"/>
        <v>1</v>
      </c>
      <c r="D14951" s="21" t="b">
        <f t="shared" si="932"/>
        <v>0</v>
      </c>
      <c r="E14951" s="14" t="b">
        <f t="shared" si="934"/>
        <v>0</v>
      </c>
      <c r="F14951" s="3"/>
      <c r="G14951" s="5">
        <v>65091</v>
      </c>
    </row>
    <row r="14952" spans="2:7">
      <c r="B14952" s="24">
        <f t="shared" si="935"/>
        <v>58718</v>
      </c>
      <c r="C14952" s="8" t="b">
        <f t="shared" si="933"/>
        <v>0</v>
      </c>
      <c r="D14952" s="21" t="b">
        <f t="shared" si="932"/>
        <v>0</v>
      </c>
      <c r="E14952" s="14">
        <f t="shared" si="934"/>
        <v>58718</v>
      </c>
      <c r="F14952" s="3"/>
      <c r="G14952" s="5">
        <v>65092</v>
      </c>
    </row>
    <row r="14953" spans="2:7">
      <c r="B14953" s="24">
        <f t="shared" si="935"/>
        <v>58719</v>
      </c>
      <c r="C14953" s="8" t="b">
        <f t="shared" si="933"/>
        <v>0</v>
      </c>
      <c r="D14953" s="21" t="b">
        <f t="shared" si="932"/>
        <v>0</v>
      </c>
      <c r="E14953" s="14">
        <f t="shared" si="934"/>
        <v>58719</v>
      </c>
      <c r="F14953" s="3"/>
      <c r="G14953" s="5">
        <v>65095</v>
      </c>
    </row>
    <row r="14954" spans="2:7">
      <c r="B14954" s="24">
        <f t="shared" si="935"/>
        <v>58720</v>
      </c>
      <c r="C14954" s="8" t="b">
        <f t="shared" si="933"/>
        <v>0</v>
      </c>
      <c r="D14954" s="21" t="b">
        <f t="shared" si="932"/>
        <v>0</v>
      </c>
      <c r="E14954" s="14">
        <f t="shared" si="934"/>
        <v>58720</v>
      </c>
      <c r="F14954" s="3"/>
      <c r="G14954" s="5">
        <v>65096</v>
      </c>
    </row>
    <row r="14955" spans="2:7">
      <c r="B14955" s="24">
        <f t="shared" si="935"/>
        <v>58721</v>
      </c>
      <c r="C14955" s="8" t="b">
        <f t="shared" si="933"/>
        <v>0</v>
      </c>
      <c r="D14955" s="21" t="b">
        <f t="shared" si="932"/>
        <v>0</v>
      </c>
      <c r="E14955" s="14">
        <f t="shared" si="934"/>
        <v>58721</v>
      </c>
      <c r="F14955" s="3"/>
      <c r="G14955" s="5">
        <v>65097</v>
      </c>
    </row>
    <row r="14956" spans="2:7">
      <c r="B14956" s="24">
        <f t="shared" si="935"/>
        <v>58722</v>
      </c>
      <c r="C14956" s="8" t="b">
        <f t="shared" si="933"/>
        <v>0</v>
      </c>
      <c r="D14956" s="21" t="b">
        <f t="shared" si="932"/>
        <v>0</v>
      </c>
      <c r="E14956" s="14">
        <f t="shared" si="934"/>
        <v>58722</v>
      </c>
      <c r="F14956" s="3"/>
      <c r="G14956" s="5">
        <v>65098</v>
      </c>
    </row>
    <row r="14957" spans="2:7">
      <c r="B14957" s="24">
        <f t="shared" si="935"/>
        <v>58723</v>
      </c>
      <c r="C14957" s="8" t="b">
        <f t="shared" si="933"/>
        <v>1</v>
      </c>
      <c r="D14957" s="21" t="b">
        <f t="shared" si="932"/>
        <v>0</v>
      </c>
      <c r="E14957" s="14" t="b">
        <f t="shared" si="934"/>
        <v>0</v>
      </c>
      <c r="F14957" s="3"/>
      <c r="G14957" s="5">
        <v>65099</v>
      </c>
    </row>
    <row r="14958" spans="2:7">
      <c r="B14958" s="24">
        <f t="shared" si="935"/>
        <v>58724</v>
      </c>
      <c r="C14958" s="8" t="b">
        <f t="shared" si="933"/>
        <v>1</v>
      </c>
      <c r="D14958" s="21" t="b">
        <f t="shared" si="932"/>
        <v>0</v>
      </c>
      <c r="E14958" s="14" t="b">
        <f t="shared" si="934"/>
        <v>0</v>
      </c>
      <c r="F14958" s="3"/>
      <c r="G14958" s="5">
        <v>65102</v>
      </c>
    </row>
    <row r="14959" spans="2:7">
      <c r="B14959" s="24">
        <f t="shared" si="935"/>
        <v>58725</v>
      </c>
      <c r="C14959" s="8" t="b">
        <f t="shared" si="933"/>
        <v>0</v>
      </c>
      <c r="D14959" s="21" t="b">
        <f t="shared" si="932"/>
        <v>0</v>
      </c>
      <c r="E14959" s="14">
        <f t="shared" si="934"/>
        <v>58725</v>
      </c>
      <c r="F14959" s="3"/>
      <c r="G14959" s="5">
        <v>65103</v>
      </c>
    </row>
    <row r="14960" spans="2:7">
      <c r="B14960" s="24">
        <f t="shared" si="935"/>
        <v>58726</v>
      </c>
      <c r="C14960" s="8" t="b">
        <f t="shared" si="933"/>
        <v>0</v>
      </c>
      <c r="D14960" s="21" t="b">
        <f t="shared" si="932"/>
        <v>0</v>
      </c>
      <c r="E14960" s="14">
        <f t="shared" si="934"/>
        <v>58726</v>
      </c>
      <c r="F14960" s="3"/>
      <c r="G14960" s="5">
        <v>65104</v>
      </c>
    </row>
    <row r="14961" spans="2:7">
      <c r="B14961" s="24">
        <f t="shared" si="935"/>
        <v>58727</v>
      </c>
      <c r="C14961" s="8" t="b">
        <f t="shared" si="933"/>
        <v>0</v>
      </c>
      <c r="D14961" s="21" t="b">
        <f t="shared" si="932"/>
        <v>0</v>
      </c>
      <c r="E14961" s="14">
        <f t="shared" si="934"/>
        <v>58727</v>
      </c>
      <c r="F14961" s="3"/>
      <c r="G14961" s="5">
        <v>65105</v>
      </c>
    </row>
    <row r="14962" spans="2:7">
      <c r="B14962" s="24">
        <f t="shared" si="935"/>
        <v>58728</v>
      </c>
      <c r="C14962" s="8" t="b">
        <f t="shared" si="933"/>
        <v>0</v>
      </c>
      <c r="D14962" s="21" t="b">
        <f t="shared" si="932"/>
        <v>0</v>
      </c>
      <c r="E14962" s="14">
        <f t="shared" si="934"/>
        <v>58728</v>
      </c>
      <c r="F14962" s="3"/>
      <c r="G14962" s="5">
        <v>65110</v>
      </c>
    </row>
    <row r="14963" spans="2:7">
      <c r="B14963" s="24">
        <f t="shared" si="935"/>
        <v>58729</v>
      </c>
      <c r="C14963" s="8" t="b">
        <f t="shared" si="933"/>
        <v>0</v>
      </c>
      <c r="D14963" s="21" t="b">
        <f t="shared" si="932"/>
        <v>0</v>
      </c>
      <c r="E14963" s="14">
        <f t="shared" si="934"/>
        <v>58729</v>
      </c>
      <c r="F14963" s="3"/>
      <c r="G14963" s="5">
        <v>65111</v>
      </c>
    </row>
    <row r="14964" spans="2:7">
      <c r="B14964" s="24">
        <f t="shared" si="935"/>
        <v>58730</v>
      </c>
      <c r="C14964" s="8" t="b">
        <f t="shared" si="933"/>
        <v>1</v>
      </c>
      <c r="D14964" s="21" t="b">
        <f t="shared" si="932"/>
        <v>0</v>
      </c>
      <c r="E14964" s="14" t="b">
        <f t="shared" si="934"/>
        <v>0</v>
      </c>
      <c r="F14964" s="3"/>
      <c r="G14964" s="5">
        <v>65112</v>
      </c>
    </row>
    <row r="14965" spans="2:7">
      <c r="B14965" s="24">
        <f t="shared" si="935"/>
        <v>58731</v>
      </c>
      <c r="C14965" s="8" t="b">
        <f t="shared" si="933"/>
        <v>1</v>
      </c>
      <c r="D14965" s="21" t="b">
        <f t="shared" si="932"/>
        <v>0</v>
      </c>
      <c r="E14965" s="14" t="b">
        <f t="shared" si="934"/>
        <v>0</v>
      </c>
      <c r="F14965" s="3"/>
      <c r="G14965" s="5">
        <v>65113</v>
      </c>
    </row>
    <row r="14966" spans="2:7">
      <c r="B14966" s="24">
        <f t="shared" si="935"/>
        <v>58732</v>
      </c>
      <c r="C14966" s="8" t="b">
        <f t="shared" si="933"/>
        <v>0</v>
      </c>
      <c r="D14966" s="21" t="b">
        <f t="shared" si="932"/>
        <v>0</v>
      </c>
      <c r="E14966" s="14">
        <f t="shared" si="934"/>
        <v>58732</v>
      </c>
      <c r="F14966" s="3"/>
      <c r="G14966" s="5">
        <v>65116</v>
      </c>
    </row>
    <row r="14967" spans="2:7">
      <c r="B14967" s="24">
        <f t="shared" si="935"/>
        <v>58733</v>
      </c>
      <c r="C14967" s="8" t="b">
        <f t="shared" si="933"/>
        <v>0</v>
      </c>
      <c r="D14967" s="21" t="b">
        <f t="shared" si="932"/>
        <v>0</v>
      </c>
      <c r="E14967" s="14">
        <f t="shared" si="934"/>
        <v>58733</v>
      </c>
      <c r="F14967" s="3"/>
      <c r="G14967" s="5">
        <v>65117</v>
      </c>
    </row>
    <row r="14968" spans="2:7">
      <c r="B14968" s="24">
        <f t="shared" si="935"/>
        <v>58734</v>
      </c>
      <c r="C14968" s="8" t="b">
        <f t="shared" si="933"/>
        <v>0</v>
      </c>
      <c r="D14968" s="21" t="b">
        <f t="shared" si="932"/>
        <v>0</v>
      </c>
      <c r="E14968" s="14">
        <f t="shared" si="934"/>
        <v>58734</v>
      </c>
      <c r="F14968" s="3"/>
      <c r="G14968" s="5">
        <v>65118</v>
      </c>
    </row>
    <row r="14969" spans="2:7">
      <c r="B14969" s="24">
        <f t="shared" si="935"/>
        <v>58735</v>
      </c>
      <c r="C14969" s="8" t="b">
        <f t="shared" si="933"/>
        <v>0</v>
      </c>
      <c r="D14969" s="21" t="b">
        <f t="shared" si="932"/>
        <v>0</v>
      </c>
      <c r="E14969" s="14">
        <f t="shared" si="934"/>
        <v>58735</v>
      </c>
      <c r="F14969" s="3"/>
      <c r="G14969" s="5">
        <v>65119</v>
      </c>
    </row>
    <row r="14970" spans="2:7">
      <c r="B14970" s="24">
        <f t="shared" si="935"/>
        <v>58736</v>
      </c>
      <c r="C14970" s="8" t="b">
        <f t="shared" si="933"/>
        <v>0</v>
      </c>
      <c r="D14970" s="21" t="b">
        <f t="shared" si="932"/>
        <v>0</v>
      </c>
      <c r="E14970" s="14">
        <f t="shared" si="934"/>
        <v>58736</v>
      </c>
      <c r="F14970" s="3"/>
      <c r="G14970" s="5">
        <v>65120</v>
      </c>
    </row>
    <row r="14971" spans="2:7">
      <c r="B14971" s="24">
        <f t="shared" si="935"/>
        <v>58737</v>
      </c>
      <c r="C14971" s="8" t="b">
        <f t="shared" si="933"/>
        <v>1</v>
      </c>
      <c r="D14971" s="21" t="b">
        <f t="shared" si="932"/>
        <v>0</v>
      </c>
      <c r="E14971" s="14" t="b">
        <f t="shared" si="934"/>
        <v>0</v>
      </c>
      <c r="F14971" s="3"/>
      <c r="G14971" s="5">
        <v>65123</v>
      </c>
    </row>
    <row r="14972" spans="2:7">
      <c r="B14972" s="24">
        <f t="shared" si="935"/>
        <v>58738</v>
      </c>
      <c r="C14972" s="8" t="b">
        <f t="shared" si="933"/>
        <v>1</v>
      </c>
      <c r="D14972" s="21" t="b">
        <f t="shared" si="932"/>
        <v>0</v>
      </c>
      <c r="E14972" s="14" t="b">
        <f t="shared" si="934"/>
        <v>0</v>
      </c>
      <c r="F14972" s="3"/>
      <c r="G14972" s="5">
        <v>65124</v>
      </c>
    </row>
    <row r="14973" spans="2:7">
      <c r="B14973" s="24">
        <f t="shared" si="935"/>
        <v>58739</v>
      </c>
      <c r="C14973" s="8" t="b">
        <f t="shared" si="933"/>
        <v>0</v>
      </c>
      <c r="D14973" s="21" t="b">
        <f t="shared" si="932"/>
        <v>0</v>
      </c>
      <c r="E14973" s="14">
        <f t="shared" si="934"/>
        <v>58739</v>
      </c>
      <c r="F14973" s="3"/>
      <c r="G14973" s="5">
        <v>65125</v>
      </c>
    </row>
    <row r="14974" spans="2:7">
      <c r="B14974" s="24">
        <f t="shared" si="935"/>
        <v>58740</v>
      </c>
      <c r="C14974" s="8" t="b">
        <f t="shared" si="933"/>
        <v>0</v>
      </c>
      <c r="D14974" s="21" t="b">
        <f t="shared" si="932"/>
        <v>0</v>
      </c>
      <c r="E14974" s="14">
        <f t="shared" si="934"/>
        <v>58740</v>
      </c>
      <c r="F14974" s="3"/>
      <c r="G14974" s="5">
        <v>65126</v>
      </c>
    </row>
    <row r="14975" spans="2:7">
      <c r="B14975" s="24">
        <f t="shared" si="935"/>
        <v>58741</v>
      </c>
      <c r="C14975" s="8" t="b">
        <f t="shared" si="933"/>
        <v>0</v>
      </c>
      <c r="D14975" s="21" t="b">
        <f t="shared" si="932"/>
        <v>0</v>
      </c>
      <c r="E14975" s="14">
        <f t="shared" si="934"/>
        <v>58741</v>
      </c>
      <c r="F14975" s="3"/>
      <c r="G14975" s="5">
        <v>65127</v>
      </c>
    </row>
    <row r="14976" spans="2:7">
      <c r="B14976" s="24">
        <f t="shared" si="935"/>
        <v>58742</v>
      </c>
      <c r="C14976" s="8" t="b">
        <f t="shared" si="933"/>
        <v>0</v>
      </c>
      <c r="D14976" s="21" t="b">
        <f t="shared" si="932"/>
        <v>0</v>
      </c>
      <c r="E14976" s="14">
        <f t="shared" si="934"/>
        <v>58742</v>
      </c>
      <c r="F14976" s="3"/>
      <c r="G14976" s="5">
        <v>65130</v>
      </c>
    </row>
    <row r="14977" spans="2:7">
      <c r="B14977" s="24">
        <f t="shared" si="935"/>
        <v>58743</v>
      </c>
      <c r="C14977" s="8" t="b">
        <f t="shared" si="933"/>
        <v>0</v>
      </c>
      <c r="D14977" s="21" t="b">
        <f t="shared" si="932"/>
        <v>0</v>
      </c>
      <c r="E14977" s="14">
        <f t="shared" si="934"/>
        <v>58743</v>
      </c>
      <c r="F14977" s="3"/>
      <c r="G14977" s="5">
        <v>65131</v>
      </c>
    </row>
    <row r="14978" spans="2:7">
      <c r="B14978" s="24">
        <f t="shared" si="935"/>
        <v>58744</v>
      </c>
      <c r="C14978" s="8" t="b">
        <f t="shared" si="933"/>
        <v>1</v>
      </c>
      <c r="D14978" s="21" t="b">
        <f t="shared" si="932"/>
        <v>0</v>
      </c>
      <c r="E14978" s="14" t="b">
        <f t="shared" si="934"/>
        <v>0</v>
      </c>
      <c r="F14978" s="3"/>
      <c r="G14978" s="5">
        <v>65132</v>
      </c>
    </row>
    <row r="14979" spans="2:7">
      <c r="B14979" s="24">
        <f t="shared" si="935"/>
        <v>58745</v>
      </c>
      <c r="C14979" s="8" t="b">
        <f t="shared" si="933"/>
        <v>1</v>
      </c>
      <c r="D14979" s="21" t="b">
        <f t="shared" ref="D14979:D15042" si="936">IF(TYPE(VLOOKUP(B14979,Holidays,1,0))&lt;&gt;1,FALSE,TRUE)</f>
        <v>0</v>
      </c>
      <c r="E14979" s="14" t="b">
        <f t="shared" si="934"/>
        <v>0</v>
      </c>
      <c r="F14979" s="3"/>
      <c r="G14979" s="5">
        <v>65133</v>
      </c>
    </row>
    <row r="14980" spans="2:7">
      <c r="B14980" s="24">
        <f t="shared" si="935"/>
        <v>58746</v>
      </c>
      <c r="C14980" s="8" t="b">
        <f t="shared" ref="C14980:C15043" si="937">IF(WEEKDAY(B14980,2)&gt;5,TRUE)</f>
        <v>0</v>
      </c>
      <c r="D14980" s="21" t="b">
        <f t="shared" si="936"/>
        <v>0</v>
      </c>
      <c r="E14980" s="14">
        <f t="shared" ref="E14980:E15043" si="938">IF(OR(C14980,D14980),FALSE,B14980)</f>
        <v>58746</v>
      </c>
      <c r="F14980" s="3"/>
      <c r="G14980" s="5">
        <v>65134</v>
      </c>
    </row>
    <row r="14981" spans="2:7">
      <c r="B14981" s="24">
        <f t="shared" ref="B14981:B15044" si="939">B14980+1</f>
        <v>58747</v>
      </c>
      <c r="C14981" s="8" t="b">
        <f t="shared" si="937"/>
        <v>0</v>
      </c>
      <c r="D14981" s="21" t="b">
        <f t="shared" si="936"/>
        <v>0</v>
      </c>
      <c r="E14981" s="14">
        <f t="shared" si="938"/>
        <v>58747</v>
      </c>
      <c r="F14981" s="3"/>
      <c r="G14981" s="5">
        <v>65137</v>
      </c>
    </row>
    <row r="14982" spans="2:7">
      <c r="B14982" s="24">
        <f t="shared" si="939"/>
        <v>58748</v>
      </c>
      <c r="C14982" s="8" t="b">
        <f t="shared" si="937"/>
        <v>0</v>
      </c>
      <c r="D14982" s="21" t="b">
        <f t="shared" si="936"/>
        <v>0</v>
      </c>
      <c r="E14982" s="14">
        <f t="shared" si="938"/>
        <v>58748</v>
      </c>
      <c r="F14982" s="3"/>
      <c r="G14982" s="5">
        <v>65138</v>
      </c>
    </row>
    <row r="14983" spans="2:7">
      <c r="B14983" s="24">
        <f t="shared" si="939"/>
        <v>58749</v>
      </c>
      <c r="C14983" s="8" t="b">
        <f t="shared" si="937"/>
        <v>0</v>
      </c>
      <c r="D14983" s="21" t="b">
        <f t="shared" si="936"/>
        <v>0</v>
      </c>
      <c r="E14983" s="14">
        <f t="shared" si="938"/>
        <v>58749</v>
      </c>
      <c r="F14983" s="3"/>
      <c r="G14983" s="5">
        <v>65139</v>
      </c>
    </row>
    <row r="14984" spans="2:7">
      <c r="B14984" s="24">
        <f t="shared" si="939"/>
        <v>58750</v>
      </c>
      <c r="C14984" s="8" t="b">
        <f t="shared" si="937"/>
        <v>0</v>
      </c>
      <c r="D14984" s="21" t="b">
        <f t="shared" si="936"/>
        <v>0</v>
      </c>
      <c r="E14984" s="14">
        <f t="shared" si="938"/>
        <v>58750</v>
      </c>
      <c r="F14984" s="3"/>
      <c r="G14984" s="5">
        <v>65140</v>
      </c>
    </row>
    <row r="14985" spans="2:7">
      <c r="B14985" s="24">
        <f t="shared" si="939"/>
        <v>58751</v>
      </c>
      <c r="C14985" s="8" t="b">
        <f t="shared" si="937"/>
        <v>1</v>
      </c>
      <c r="D14985" s="21" t="b">
        <f t="shared" si="936"/>
        <v>0</v>
      </c>
      <c r="E14985" s="14" t="b">
        <f t="shared" si="938"/>
        <v>0</v>
      </c>
      <c r="F14985" s="3"/>
      <c r="G14985" s="5">
        <v>65141</v>
      </c>
    </row>
    <row r="14986" spans="2:7">
      <c r="B14986" s="24">
        <f t="shared" si="939"/>
        <v>58752</v>
      </c>
      <c r="C14986" s="8" t="b">
        <f t="shared" si="937"/>
        <v>1</v>
      </c>
      <c r="D14986" s="21" t="b">
        <f t="shared" si="936"/>
        <v>0</v>
      </c>
      <c r="E14986" s="14" t="b">
        <f t="shared" si="938"/>
        <v>0</v>
      </c>
      <c r="F14986" s="3"/>
      <c r="G14986" s="5">
        <v>65144</v>
      </c>
    </row>
    <row r="14987" spans="2:7">
      <c r="B14987" s="24">
        <f t="shared" si="939"/>
        <v>58753</v>
      </c>
      <c r="C14987" s="8" t="b">
        <f t="shared" si="937"/>
        <v>0</v>
      </c>
      <c r="D14987" s="21" t="b">
        <f t="shared" si="936"/>
        <v>0</v>
      </c>
      <c r="E14987" s="14">
        <f t="shared" si="938"/>
        <v>58753</v>
      </c>
      <c r="F14987" s="3"/>
      <c r="G14987" s="5">
        <v>65145</v>
      </c>
    </row>
    <row r="14988" spans="2:7">
      <c r="B14988" s="24">
        <f t="shared" si="939"/>
        <v>58754</v>
      </c>
      <c r="C14988" s="8" t="b">
        <f t="shared" si="937"/>
        <v>0</v>
      </c>
      <c r="D14988" s="21" t="b">
        <f t="shared" si="936"/>
        <v>0</v>
      </c>
      <c r="E14988" s="14">
        <f t="shared" si="938"/>
        <v>58754</v>
      </c>
      <c r="F14988" s="3"/>
      <c r="G14988" s="5">
        <v>65146</v>
      </c>
    </row>
    <row r="14989" spans="2:7">
      <c r="B14989" s="24">
        <f t="shared" si="939"/>
        <v>58755</v>
      </c>
      <c r="C14989" s="8" t="b">
        <f t="shared" si="937"/>
        <v>0</v>
      </c>
      <c r="D14989" s="21" t="b">
        <f t="shared" si="936"/>
        <v>0</v>
      </c>
      <c r="E14989" s="14">
        <f t="shared" si="938"/>
        <v>58755</v>
      </c>
      <c r="F14989" s="3"/>
      <c r="G14989" s="5">
        <v>65147</v>
      </c>
    </row>
    <row r="14990" spans="2:7">
      <c r="B14990" s="24">
        <f t="shared" si="939"/>
        <v>58756</v>
      </c>
      <c r="C14990" s="8" t="b">
        <f t="shared" si="937"/>
        <v>0</v>
      </c>
      <c r="D14990" s="21" t="b">
        <f t="shared" si="936"/>
        <v>0</v>
      </c>
      <c r="E14990" s="14">
        <f t="shared" si="938"/>
        <v>58756</v>
      </c>
      <c r="F14990" s="3"/>
      <c r="G14990" s="5">
        <v>65148</v>
      </c>
    </row>
    <row r="14991" spans="2:7">
      <c r="B14991" s="24">
        <f t="shared" si="939"/>
        <v>58757</v>
      </c>
      <c r="C14991" s="8" t="b">
        <f t="shared" si="937"/>
        <v>0</v>
      </c>
      <c r="D14991" s="21" t="b">
        <f t="shared" si="936"/>
        <v>0</v>
      </c>
      <c r="E14991" s="14">
        <f t="shared" si="938"/>
        <v>58757</v>
      </c>
      <c r="F14991" s="3"/>
      <c r="G14991" s="5">
        <v>65151</v>
      </c>
    </row>
    <row r="14992" spans="2:7">
      <c r="B14992" s="24">
        <f t="shared" si="939"/>
        <v>58758</v>
      </c>
      <c r="C14992" s="8" t="b">
        <f t="shared" si="937"/>
        <v>1</v>
      </c>
      <c r="D14992" s="21" t="b">
        <f t="shared" si="936"/>
        <v>0</v>
      </c>
      <c r="E14992" s="14" t="b">
        <f t="shared" si="938"/>
        <v>0</v>
      </c>
      <c r="F14992" s="3"/>
      <c r="G14992" s="5">
        <v>65152</v>
      </c>
    </row>
    <row r="14993" spans="2:7">
      <c r="B14993" s="24">
        <f t="shared" si="939"/>
        <v>58759</v>
      </c>
      <c r="C14993" s="8" t="b">
        <f t="shared" si="937"/>
        <v>1</v>
      </c>
      <c r="D14993" s="21" t="b">
        <f t="shared" si="936"/>
        <v>0</v>
      </c>
      <c r="E14993" s="14" t="b">
        <f t="shared" si="938"/>
        <v>0</v>
      </c>
      <c r="F14993" s="3"/>
      <c r="G14993" s="5">
        <v>65153</v>
      </c>
    </row>
    <row r="14994" spans="2:7">
      <c r="B14994" s="24">
        <f t="shared" si="939"/>
        <v>58760</v>
      </c>
      <c r="C14994" s="8" t="b">
        <f t="shared" si="937"/>
        <v>0</v>
      </c>
      <c r="D14994" s="21" t="b">
        <f t="shared" si="936"/>
        <v>0</v>
      </c>
      <c r="E14994" s="14">
        <f t="shared" si="938"/>
        <v>58760</v>
      </c>
      <c r="F14994" s="3"/>
      <c r="G14994" s="5">
        <v>65154</v>
      </c>
    </row>
    <row r="14995" spans="2:7">
      <c r="B14995" s="24">
        <f t="shared" si="939"/>
        <v>58761</v>
      </c>
      <c r="C14995" s="8" t="b">
        <f t="shared" si="937"/>
        <v>0</v>
      </c>
      <c r="D14995" s="21" t="b">
        <f t="shared" si="936"/>
        <v>0</v>
      </c>
      <c r="E14995" s="14">
        <f t="shared" si="938"/>
        <v>58761</v>
      </c>
      <c r="F14995" s="3"/>
      <c r="G14995" s="5">
        <v>65155</v>
      </c>
    </row>
    <row r="14996" spans="2:7">
      <c r="B14996" s="24">
        <f t="shared" si="939"/>
        <v>58762</v>
      </c>
      <c r="C14996" s="8" t="b">
        <f t="shared" si="937"/>
        <v>0</v>
      </c>
      <c r="D14996" s="21" t="b">
        <f t="shared" si="936"/>
        <v>0</v>
      </c>
      <c r="E14996" s="14">
        <f t="shared" si="938"/>
        <v>58762</v>
      </c>
      <c r="F14996" s="3"/>
      <c r="G14996" s="5">
        <v>65158</v>
      </c>
    </row>
    <row r="14997" spans="2:7">
      <c r="B14997" s="24">
        <f t="shared" si="939"/>
        <v>58763</v>
      </c>
      <c r="C14997" s="8" t="b">
        <f t="shared" si="937"/>
        <v>0</v>
      </c>
      <c r="D14997" s="21" t="b">
        <f t="shared" si="936"/>
        <v>0</v>
      </c>
      <c r="E14997" s="14">
        <f t="shared" si="938"/>
        <v>58763</v>
      </c>
      <c r="F14997" s="3"/>
      <c r="G14997" s="5">
        <v>65159</v>
      </c>
    </row>
    <row r="14998" spans="2:7">
      <c r="B14998" s="24">
        <f t="shared" si="939"/>
        <v>58764</v>
      </c>
      <c r="C14998" s="8" t="b">
        <f t="shared" si="937"/>
        <v>0</v>
      </c>
      <c r="D14998" s="21" t="b">
        <f t="shared" si="936"/>
        <v>0</v>
      </c>
      <c r="E14998" s="14">
        <f t="shared" si="938"/>
        <v>58764</v>
      </c>
      <c r="F14998" s="3"/>
      <c r="G14998" s="5">
        <v>65160</v>
      </c>
    </row>
    <row r="14999" spans="2:7">
      <c r="B14999" s="24">
        <f t="shared" si="939"/>
        <v>58765</v>
      </c>
      <c r="C14999" s="8" t="b">
        <f t="shared" si="937"/>
        <v>1</v>
      </c>
      <c r="D14999" s="21" t="b">
        <f t="shared" si="936"/>
        <v>0</v>
      </c>
      <c r="E14999" s="14" t="b">
        <f t="shared" si="938"/>
        <v>0</v>
      </c>
      <c r="F14999" s="3"/>
      <c r="G14999" s="5">
        <v>65161</v>
      </c>
    </row>
    <row r="15000" spans="2:7">
      <c r="B15000" s="24">
        <f t="shared" si="939"/>
        <v>58766</v>
      </c>
      <c r="C15000" s="8" t="b">
        <f t="shared" si="937"/>
        <v>1</v>
      </c>
      <c r="D15000" s="21" t="b">
        <f t="shared" si="936"/>
        <v>0</v>
      </c>
      <c r="E15000" s="14" t="b">
        <f t="shared" si="938"/>
        <v>0</v>
      </c>
      <c r="F15000" s="3"/>
      <c r="G15000" s="5">
        <v>65162</v>
      </c>
    </row>
    <row r="15001" spans="2:7">
      <c r="B15001" s="24">
        <f t="shared" si="939"/>
        <v>58767</v>
      </c>
      <c r="C15001" s="8" t="b">
        <f t="shared" si="937"/>
        <v>0</v>
      </c>
      <c r="D15001" s="21" t="b">
        <f t="shared" si="936"/>
        <v>0</v>
      </c>
      <c r="E15001" s="14">
        <f t="shared" si="938"/>
        <v>58767</v>
      </c>
      <c r="F15001" s="3"/>
      <c r="G15001" s="5">
        <v>65165</v>
      </c>
    </row>
    <row r="15002" spans="2:7">
      <c r="B15002" s="24">
        <f t="shared" si="939"/>
        <v>58768</v>
      </c>
      <c r="C15002" s="8" t="b">
        <f t="shared" si="937"/>
        <v>0</v>
      </c>
      <c r="D15002" s="21" t="b">
        <f t="shared" si="936"/>
        <v>0</v>
      </c>
      <c r="E15002" s="14">
        <f t="shared" si="938"/>
        <v>58768</v>
      </c>
      <c r="F15002" s="3"/>
      <c r="G15002" s="5">
        <v>65166</v>
      </c>
    </row>
    <row r="15003" spans="2:7">
      <c r="B15003" s="24">
        <f t="shared" si="939"/>
        <v>58769</v>
      </c>
      <c r="C15003" s="8" t="b">
        <f t="shared" si="937"/>
        <v>0</v>
      </c>
      <c r="D15003" s="21" t="b">
        <f t="shared" si="936"/>
        <v>0</v>
      </c>
      <c r="E15003" s="14">
        <f t="shared" si="938"/>
        <v>58769</v>
      </c>
      <c r="F15003" s="3"/>
      <c r="G15003" s="5">
        <v>65167</v>
      </c>
    </row>
    <row r="15004" spans="2:7">
      <c r="B15004" s="24">
        <f t="shared" si="939"/>
        <v>58770</v>
      </c>
      <c r="C15004" s="8" t="b">
        <f t="shared" si="937"/>
        <v>0</v>
      </c>
      <c r="D15004" s="21" t="b">
        <f t="shared" si="936"/>
        <v>0</v>
      </c>
      <c r="E15004" s="14">
        <f t="shared" si="938"/>
        <v>58770</v>
      </c>
      <c r="F15004" s="3"/>
      <c r="G15004" s="5">
        <v>65168</v>
      </c>
    </row>
    <row r="15005" spans="2:7">
      <c r="B15005" s="24">
        <f t="shared" si="939"/>
        <v>58771</v>
      </c>
      <c r="C15005" s="8" t="b">
        <f t="shared" si="937"/>
        <v>0</v>
      </c>
      <c r="D15005" s="21" t="b">
        <f t="shared" si="936"/>
        <v>0</v>
      </c>
      <c r="E15005" s="14">
        <f t="shared" si="938"/>
        <v>58771</v>
      </c>
      <c r="F15005" s="3"/>
      <c r="G15005" s="5">
        <v>65169</v>
      </c>
    </row>
    <row r="15006" spans="2:7">
      <c r="B15006" s="24">
        <f t="shared" si="939"/>
        <v>58772</v>
      </c>
      <c r="C15006" s="8" t="b">
        <f t="shared" si="937"/>
        <v>1</v>
      </c>
      <c r="D15006" s="21" t="b">
        <f t="shared" si="936"/>
        <v>0</v>
      </c>
      <c r="E15006" s="14" t="b">
        <f t="shared" si="938"/>
        <v>0</v>
      </c>
      <c r="F15006" s="3"/>
      <c r="G15006" s="5">
        <v>65172</v>
      </c>
    </row>
    <row r="15007" spans="2:7">
      <c r="B15007" s="24">
        <f t="shared" si="939"/>
        <v>58773</v>
      </c>
      <c r="C15007" s="8" t="b">
        <f t="shared" si="937"/>
        <v>1</v>
      </c>
      <c r="D15007" s="21" t="b">
        <f t="shared" si="936"/>
        <v>0</v>
      </c>
      <c r="E15007" s="14" t="b">
        <f t="shared" si="938"/>
        <v>0</v>
      </c>
      <c r="F15007" s="3"/>
      <c r="G15007" s="5">
        <v>65173</v>
      </c>
    </row>
    <row r="15008" spans="2:7">
      <c r="B15008" s="24">
        <f t="shared" si="939"/>
        <v>58774</v>
      </c>
      <c r="C15008" s="8" t="b">
        <f t="shared" si="937"/>
        <v>0</v>
      </c>
      <c r="D15008" s="21" t="b">
        <f t="shared" si="936"/>
        <v>0</v>
      </c>
      <c r="E15008" s="14">
        <f t="shared" si="938"/>
        <v>58774</v>
      </c>
      <c r="F15008" s="3"/>
      <c r="G15008" s="5">
        <v>65174</v>
      </c>
    </row>
    <row r="15009" spans="2:7">
      <c r="B15009" s="24">
        <f t="shared" si="939"/>
        <v>58775</v>
      </c>
      <c r="C15009" s="8" t="b">
        <f t="shared" si="937"/>
        <v>0</v>
      </c>
      <c r="D15009" s="21" t="b">
        <f t="shared" si="936"/>
        <v>0</v>
      </c>
      <c r="E15009" s="14">
        <f t="shared" si="938"/>
        <v>58775</v>
      </c>
      <c r="F15009" s="3"/>
      <c r="G15009" s="5">
        <v>65175</v>
      </c>
    </row>
    <row r="15010" spans="2:7">
      <c r="B15010" s="24">
        <f t="shared" si="939"/>
        <v>58776</v>
      </c>
      <c r="C15010" s="8" t="b">
        <f t="shared" si="937"/>
        <v>0</v>
      </c>
      <c r="D15010" s="21" t="b">
        <f t="shared" si="936"/>
        <v>0</v>
      </c>
      <c r="E15010" s="14">
        <f t="shared" si="938"/>
        <v>58776</v>
      </c>
      <c r="F15010" s="3"/>
      <c r="G15010" s="5">
        <v>65176</v>
      </c>
    </row>
    <row r="15011" spans="2:7">
      <c r="B15011" s="24">
        <f t="shared" si="939"/>
        <v>58777</v>
      </c>
      <c r="C15011" s="8" t="b">
        <f t="shared" si="937"/>
        <v>0</v>
      </c>
      <c r="D15011" s="21" t="b">
        <f t="shared" si="936"/>
        <v>0</v>
      </c>
      <c r="E15011" s="14">
        <f t="shared" si="938"/>
        <v>58777</v>
      </c>
      <c r="F15011" s="3"/>
      <c r="G15011" s="5">
        <v>65179</v>
      </c>
    </row>
    <row r="15012" spans="2:7">
      <c r="B15012" s="24">
        <f t="shared" si="939"/>
        <v>58778</v>
      </c>
      <c r="C15012" s="8" t="b">
        <f t="shared" si="937"/>
        <v>0</v>
      </c>
      <c r="D15012" s="21" t="b">
        <f t="shared" si="936"/>
        <v>0</v>
      </c>
      <c r="E15012" s="14">
        <f t="shared" si="938"/>
        <v>58778</v>
      </c>
      <c r="F15012" s="3"/>
      <c r="G15012" s="5">
        <v>65180</v>
      </c>
    </row>
    <row r="15013" spans="2:7">
      <c r="B15013" s="24">
        <f t="shared" si="939"/>
        <v>58779</v>
      </c>
      <c r="C15013" s="8" t="b">
        <f t="shared" si="937"/>
        <v>1</v>
      </c>
      <c r="D15013" s="21" t="b">
        <f t="shared" si="936"/>
        <v>0</v>
      </c>
      <c r="E15013" s="14" t="b">
        <f t="shared" si="938"/>
        <v>0</v>
      </c>
      <c r="F15013" s="3"/>
      <c r="G15013" s="5">
        <v>65181</v>
      </c>
    </row>
    <row r="15014" spans="2:7">
      <c r="B15014" s="24">
        <f t="shared" si="939"/>
        <v>58780</v>
      </c>
      <c r="C15014" s="8" t="b">
        <f t="shared" si="937"/>
        <v>1</v>
      </c>
      <c r="D15014" s="21" t="b">
        <f t="shared" si="936"/>
        <v>0</v>
      </c>
      <c r="E15014" s="14" t="b">
        <f t="shared" si="938"/>
        <v>0</v>
      </c>
      <c r="F15014" s="3"/>
      <c r="G15014" s="5">
        <v>65182</v>
      </c>
    </row>
    <row r="15015" spans="2:7">
      <c r="B15015" s="24">
        <f t="shared" si="939"/>
        <v>58781</v>
      </c>
      <c r="C15015" s="8" t="b">
        <f t="shared" si="937"/>
        <v>0</v>
      </c>
      <c r="D15015" s="21" t="b">
        <f t="shared" si="936"/>
        <v>0</v>
      </c>
      <c r="E15015" s="14">
        <f t="shared" si="938"/>
        <v>58781</v>
      </c>
      <c r="F15015" s="3"/>
      <c r="G15015" s="5">
        <v>65183</v>
      </c>
    </row>
    <row r="15016" spans="2:7">
      <c r="B15016" s="24">
        <f t="shared" si="939"/>
        <v>58782</v>
      </c>
      <c r="C15016" s="8" t="b">
        <f t="shared" si="937"/>
        <v>0</v>
      </c>
      <c r="D15016" s="21" t="b">
        <f t="shared" si="936"/>
        <v>0</v>
      </c>
      <c r="E15016" s="14">
        <f t="shared" si="938"/>
        <v>58782</v>
      </c>
      <c r="F15016" s="3"/>
      <c r="G15016" s="5">
        <v>65186</v>
      </c>
    </row>
    <row r="15017" spans="2:7">
      <c r="B15017" s="24">
        <f t="shared" si="939"/>
        <v>58783</v>
      </c>
      <c r="C15017" s="8" t="b">
        <f t="shared" si="937"/>
        <v>0</v>
      </c>
      <c r="D15017" s="21" t="b">
        <f t="shared" si="936"/>
        <v>0</v>
      </c>
      <c r="E15017" s="14">
        <f t="shared" si="938"/>
        <v>58783</v>
      </c>
      <c r="F15017" s="3"/>
      <c r="G15017" s="5">
        <v>65187</v>
      </c>
    </row>
    <row r="15018" spans="2:7">
      <c r="B15018" s="24">
        <f t="shared" si="939"/>
        <v>58784</v>
      </c>
      <c r="C15018" s="8" t="b">
        <f t="shared" si="937"/>
        <v>0</v>
      </c>
      <c r="D15018" s="21" t="b">
        <f t="shared" si="936"/>
        <v>0</v>
      </c>
      <c r="E15018" s="14">
        <f t="shared" si="938"/>
        <v>58784</v>
      </c>
      <c r="F15018" s="3"/>
      <c r="G15018" s="5">
        <v>65188</v>
      </c>
    </row>
    <row r="15019" spans="2:7">
      <c r="B15019" s="24">
        <f t="shared" si="939"/>
        <v>58785</v>
      </c>
      <c r="C15019" s="8" t="b">
        <f t="shared" si="937"/>
        <v>0</v>
      </c>
      <c r="D15019" s="21" t="b">
        <f t="shared" si="936"/>
        <v>0</v>
      </c>
      <c r="E15019" s="14">
        <f t="shared" si="938"/>
        <v>58785</v>
      </c>
      <c r="F15019" s="3"/>
      <c r="G15019" s="5">
        <v>65189</v>
      </c>
    </row>
    <row r="15020" spans="2:7">
      <c r="B15020" s="24">
        <f t="shared" si="939"/>
        <v>58786</v>
      </c>
      <c r="C15020" s="8" t="b">
        <f t="shared" si="937"/>
        <v>1</v>
      </c>
      <c r="D15020" s="21" t="b">
        <f t="shared" si="936"/>
        <v>0</v>
      </c>
      <c r="E15020" s="14" t="b">
        <f t="shared" si="938"/>
        <v>0</v>
      </c>
      <c r="F15020" s="3"/>
      <c r="G15020" s="5">
        <v>65190</v>
      </c>
    </row>
    <row r="15021" spans="2:7">
      <c r="B15021" s="24">
        <f t="shared" si="939"/>
        <v>58787</v>
      </c>
      <c r="C15021" s="8" t="b">
        <f t="shared" si="937"/>
        <v>1</v>
      </c>
      <c r="D15021" s="21" t="b">
        <f t="shared" si="936"/>
        <v>0</v>
      </c>
      <c r="E15021" s="14" t="b">
        <f t="shared" si="938"/>
        <v>0</v>
      </c>
      <c r="F15021" s="3"/>
      <c r="G15021" s="5">
        <v>65193</v>
      </c>
    </row>
    <row r="15022" spans="2:7">
      <c r="B15022" s="24">
        <f t="shared" si="939"/>
        <v>58788</v>
      </c>
      <c r="C15022" s="8" t="b">
        <f t="shared" si="937"/>
        <v>0</v>
      </c>
      <c r="D15022" s="21" t="b">
        <f t="shared" si="936"/>
        <v>0</v>
      </c>
      <c r="E15022" s="14">
        <f t="shared" si="938"/>
        <v>58788</v>
      </c>
      <c r="F15022" s="3"/>
      <c r="G15022" s="5">
        <v>65194</v>
      </c>
    </row>
    <row r="15023" spans="2:7">
      <c r="B15023" s="24">
        <f t="shared" si="939"/>
        <v>58789</v>
      </c>
      <c r="C15023" s="8" t="b">
        <f t="shared" si="937"/>
        <v>0</v>
      </c>
      <c r="D15023" s="21" t="b">
        <f t="shared" si="936"/>
        <v>0</v>
      </c>
      <c r="E15023" s="14">
        <f t="shared" si="938"/>
        <v>58789</v>
      </c>
      <c r="F15023" s="3"/>
      <c r="G15023" s="5">
        <v>65195</v>
      </c>
    </row>
    <row r="15024" spans="2:7">
      <c r="B15024" s="24">
        <f t="shared" si="939"/>
        <v>58790</v>
      </c>
      <c r="C15024" s="8" t="b">
        <f t="shared" si="937"/>
        <v>0</v>
      </c>
      <c r="D15024" s="21" t="b">
        <f t="shared" si="936"/>
        <v>0</v>
      </c>
      <c r="E15024" s="14">
        <f t="shared" si="938"/>
        <v>58790</v>
      </c>
      <c r="F15024" s="3"/>
      <c r="G15024" s="5">
        <v>65196</v>
      </c>
    </row>
    <row r="15025" spans="2:7">
      <c r="B15025" s="24">
        <f t="shared" si="939"/>
        <v>58791</v>
      </c>
      <c r="C15025" s="8" t="b">
        <f t="shared" si="937"/>
        <v>0</v>
      </c>
      <c r="D15025" s="21" t="b">
        <f t="shared" si="936"/>
        <v>0</v>
      </c>
      <c r="E15025" s="14">
        <f t="shared" si="938"/>
        <v>58791</v>
      </c>
      <c r="F15025" s="3"/>
      <c r="G15025" s="5">
        <v>65197</v>
      </c>
    </row>
    <row r="15026" spans="2:7">
      <c r="B15026" s="24">
        <f t="shared" si="939"/>
        <v>58792</v>
      </c>
      <c r="C15026" s="8" t="b">
        <f t="shared" si="937"/>
        <v>0</v>
      </c>
      <c r="D15026" s="21" t="b">
        <f t="shared" si="936"/>
        <v>0</v>
      </c>
      <c r="E15026" s="14">
        <f t="shared" si="938"/>
        <v>58792</v>
      </c>
      <c r="F15026" s="3"/>
      <c r="G15026" s="5">
        <v>65200</v>
      </c>
    </row>
    <row r="15027" spans="2:7">
      <c r="B15027" s="24">
        <f t="shared" si="939"/>
        <v>58793</v>
      </c>
      <c r="C15027" s="8" t="b">
        <f t="shared" si="937"/>
        <v>1</v>
      </c>
      <c r="D15027" s="21" t="b">
        <f t="shared" si="936"/>
        <v>0</v>
      </c>
      <c r="E15027" s="14" t="b">
        <f t="shared" si="938"/>
        <v>0</v>
      </c>
      <c r="F15027" s="3"/>
      <c r="G15027" s="5">
        <v>65201</v>
      </c>
    </row>
    <row r="15028" spans="2:7">
      <c r="B15028" s="24">
        <f t="shared" si="939"/>
        <v>58794</v>
      </c>
      <c r="C15028" s="8" t="b">
        <f t="shared" si="937"/>
        <v>1</v>
      </c>
      <c r="D15028" s="21" t="b">
        <f t="shared" si="936"/>
        <v>0</v>
      </c>
      <c r="E15028" s="14" t="b">
        <f t="shared" si="938"/>
        <v>0</v>
      </c>
      <c r="F15028" s="3"/>
      <c r="G15028" s="5">
        <v>65202</v>
      </c>
    </row>
    <row r="15029" spans="2:7">
      <c r="B15029" s="24">
        <f t="shared" si="939"/>
        <v>58795</v>
      </c>
      <c r="C15029" s="8" t="b">
        <f t="shared" si="937"/>
        <v>0</v>
      </c>
      <c r="D15029" s="21" t="b">
        <f t="shared" si="936"/>
        <v>0</v>
      </c>
      <c r="E15029" s="14">
        <f t="shared" si="938"/>
        <v>58795</v>
      </c>
      <c r="F15029" s="3"/>
      <c r="G15029" s="5">
        <v>65203</v>
      </c>
    </row>
    <row r="15030" spans="2:7">
      <c r="B15030" s="24">
        <f t="shared" si="939"/>
        <v>58796</v>
      </c>
      <c r="C15030" s="8" t="b">
        <f t="shared" si="937"/>
        <v>0</v>
      </c>
      <c r="D15030" s="21" t="b">
        <f t="shared" si="936"/>
        <v>0</v>
      </c>
      <c r="E15030" s="14">
        <f t="shared" si="938"/>
        <v>58796</v>
      </c>
      <c r="F15030" s="3"/>
      <c r="G15030" s="5">
        <v>65204</v>
      </c>
    </row>
    <row r="15031" spans="2:7">
      <c r="B15031" s="24">
        <f t="shared" si="939"/>
        <v>58797</v>
      </c>
      <c r="C15031" s="8" t="b">
        <f t="shared" si="937"/>
        <v>0</v>
      </c>
      <c r="D15031" s="21" t="b">
        <f t="shared" si="936"/>
        <v>0</v>
      </c>
      <c r="E15031" s="14">
        <f t="shared" si="938"/>
        <v>58797</v>
      </c>
      <c r="F15031" s="3"/>
      <c r="G15031" s="5">
        <v>65207</v>
      </c>
    </row>
    <row r="15032" spans="2:7">
      <c r="B15032" s="24">
        <f t="shared" si="939"/>
        <v>58798</v>
      </c>
      <c r="C15032" s="8" t="b">
        <f t="shared" si="937"/>
        <v>0</v>
      </c>
      <c r="D15032" s="21" t="b">
        <f t="shared" si="936"/>
        <v>0</v>
      </c>
      <c r="E15032" s="14">
        <f t="shared" si="938"/>
        <v>58798</v>
      </c>
      <c r="F15032" s="3"/>
      <c r="G15032" s="5">
        <v>65208</v>
      </c>
    </row>
    <row r="15033" spans="2:7">
      <c r="B15033" s="24">
        <f t="shared" si="939"/>
        <v>58799</v>
      </c>
      <c r="C15033" s="8" t="b">
        <f t="shared" si="937"/>
        <v>0</v>
      </c>
      <c r="D15033" s="21" t="b">
        <f t="shared" si="936"/>
        <v>0</v>
      </c>
      <c r="E15033" s="14">
        <f t="shared" si="938"/>
        <v>58799</v>
      </c>
      <c r="F15033" s="3"/>
      <c r="G15033" s="5">
        <v>65209</v>
      </c>
    </row>
    <row r="15034" spans="2:7">
      <c r="B15034" s="24">
        <f t="shared" si="939"/>
        <v>58800</v>
      </c>
      <c r="C15034" s="8" t="b">
        <f t="shared" si="937"/>
        <v>1</v>
      </c>
      <c r="D15034" s="21" t="b">
        <f t="shared" si="936"/>
        <v>1</v>
      </c>
      <c r="E15034" s="14" t="b">
        <f t="shared" si="938"/>
        <v>0</v>
      </c>
      <c r="F15034" s="3"/>
      <c r="G15034" s="5">
        <v>65210</v>
      </c>
    </row>
    <row r="15035" spans="2:7">
      <c r="B15035" s="24">
        <f t="shared" si="939"/>
        <v>58801</v>
      </c>
      <c r="C15035" s="8" t="b">
        <f t="shared" si="937"/>
        <v>1</v>
      </c>
      <c r="D15035" s="21" t="b">
        <f t="shared" si="936"/>
        <v>1</v>
      </c>
      <c r="E15035" s="14" t="b">
        <f t="shared" si="938"/>
        <v>0</v>
      </c>
      <c r="F15035" s="3"/>
      <c r="G15035" s="5">
        <v>65211</v>
      </c>
    </row>
    <row r="15036" spans="2:7">
      <c r="B15036" s="24">
        <f t="shared" si="939"/>
        <v>58802</v>
      </c>
      <c r="C15036" s="8" t="b">
        <f t="shared" si="937"/>
        <v>0</v>
      </c>
      <c r="D15036" s="21" t="b">
        <f t="shared" si="936"/>
        <v>0</v>
      </c>
      <c r="E15036" s="14">
        <f t="shared" si="938"/>
        <v>58802</v>
      </c>
      <c r="F15036" s="3"/>
      <c r="G15036" s="5">
        <v>65214</v>
      </c>
    </row>
    <row r="15037" spans="2:7">
      <c r="B15037" s="24">
        <f t="shared" si="939"/>
        <v>58803</v>
      </c>
      <c r="C15037" s="8" t="b">
        <f t="shared" si="937"/>
        <v>0</v>
      </c>
      <c r="D15037" s="21" t="b">
        <f t="shared" si="936"/>
        <v>0</v>
      </c>
      <c r="E15037" s="14">
        <f t="shared" si="938"/>
        <v>58803</v>
      </c>
      <c r="F15037" s="3"/>
      <c r="G15037" s="5">
        <v>65215</v>
      </c>
    </row>
    <row r="15038" spans="2:7">
      <c r="B15038" s="24">
        <f t="shared" si="939"/>
        <v>58804</v>
      </c>
      <c r="C15038" s="8" t="b">
        <f t="shared" si="937"/>
        <v>0</v>
      </c>
      <c r="D15038" s="21" t="b">
        <f t="shared" si="936"/>
        <v>0</v>
      </c>
      <c r="E15038" s="14">
        <f t="shared" si="938"/>
        <v>58804</v>
      </c>
      <c r="F15038" s="3"/>
      <c r="G15038" s="5">
        <v>65216</v>
      </c>
    </row>
    <row r="15039" spans="2:7">
      <c r="B15039" s="24">
        <f t="shared" si="939"/>
        <v>58805</v>
      </c>
      <c r="C15039" s="8" t="b">
        <f t="shared" si="937"/>
        <v>0</v>
      </c>
      <c r="D15039" s="21" t="b">
        <f t="shared" si="936"/>
        <v>0</v>
      </c>
      <c r="E15039" s="14">
        <f t="shared" si="938"/>
        <v>58805</v>
      </c>
      <c r="F15039" s="3"/>
      <c r="G15039" s="5">
        <v>65217</v>
      </c>
    </row>
    <row r="15040" spans="2:7">
      <c r="B15040" s="24">
        <f t="shared" si="939"/>
        <v>58806</v>
      </c>
      <c r="C15040" s="8" t="b">
        <f t="shared" si="937"/>
        <v>0</v>
      </c>
      <c r="D15040" s="21" t="b">
        <f t="shared" si="936"/>
        <v>0</v>
      </c>
      <c r="E15040" s="14">
        <f t="shared" si="938"/>
        <v>58806</v>
      </c>
      <c r="F15040" s="3"/>
      <c r="G15040" s="5">
        <v>65218</v>
      </c>
    </row>
    <row r="15041" spans="2:7">
      <c r="B15041" s="24">
        <f t="shared" si="939"/>
        <v>58807</v>
      </c>
      <c r="C15041" s="8" t="b">
        <f t="shared" si="937"/>
        <v>1</v>
      </c>
      <c r="D15041" s="21" t="b">
        <f t="shared" si="936"/>
        <v>1</v>
      </c>
      <c r="E15041" s="14" t="b">
        <f t="shared" si="938"/>
        <v>0</v>
      </c>
      <c r="F15041" s="3"/>
      <c r="G15041" s="5">
        <v>65221</v>
      </c>
    </row>
    <row r="15042" spans="2:7">
      <c r="B15042" s="24">
        <f t="shared" si="939"/>
        <v>58808</v>
      </c>
      <c r="C15042" s="8" t="b">
        <f t="shared" si="937"/>
        <v>1</v>
      </c>
      <c r="D15042" s="21" t="b">
        <f t="shared" si="936"/>
        <v>0</v>
      </c>
      <c r="E15042" s="14" t="b">
        <f t="shared" si="938"/>
        <v>0</v>
      </c>
      <c r="F15042" s="3"/>
      <c r="G15042" s="5">
        <v>65222</v>
      </c>
    </row>
    <row r="15043" spans="2:7">
      <c r="B15043" s="24">
        <f t="shared" si="939"/>
        <v>58809</v>
      </c>
      <c r="C15043" s="8" t="b">
        <f t="shared" si="937"/>
        <v>0</v>
      </c>
      <c r="D15043" s="21" t="b">
        <f t="shared" ref="D15043:D15106" si="940">IF(TYPE(VLOOKUP(B15043,Holidays,1,0))&lt;&gt;1,FALSE,TRUE)</f>
        <v>0</v>
      </c>
      <c r="E15043" s="14">
        <f t="shared" si="938"/>
        <v>58809</v>
      </c>
      <c r="F15043" s="3"/>
      <c r="G15043" s="5">
        <v>65223</v>
      </c>
    </row>
    <row r="15044" spans="2:7">
      <c r="B15044" s="24">
        <f t="shared" si="939"/>
        <v>58810</v>
      </c>
      <c r="C15044" s="8" t="b">
        <f t="shared" ref="C15044:C15107" si="941">IF(WEEKDAY(B15044,2)&gt;5,TRUE)</f>
        <v>0</v>
      </c>
      <c r="D15044" s="21" t="b">
        <f t="shared" si="940"/>
        <v>0</v>
      </c>
      <c r="E15044" s="14">
        <f t="shared" ref="E15044:E15107" si="942">IF(OR(C15044,D15044),FALSE,B15044)</f>
        <v>58810</v>
      </c>
      <c r="F15044" s="3"/>
      <c r="G15044" s="5">
        <v>65224</v>
      </c>
    </row>
    <row r="15045" spans="2:7">
      <c r="B15045" s="24">
        <f t="shared" ref="B15045:B15108" si="943">B15044+1</f>
        <v>58811</v>
      </c>
      <c r="C15045" s="8" t="b">
        <f t="shared" si="941"/>
        <v>0</v>
      </c>
      <c r="D15045" s="21" t="b">
        <f t="shared" si="940"/>
        <v>0</v>
      </c>
      <c r="E15045" s="14">
        <f t="shared" si="942"/>
        <v>58811</v>
      </c>
      <c r="F15045" s="3"/>
      <c r="G15045" s="5">
        <v>65225</v>
      </c>
    </row>
    <row r="15046" spans="2:7">
      <c r="B15046" s="24">
        <f t="shared" si="943"/>
        <v>58812</v>
      </c>
      <c r="C15046" s="8" t="b">
        <f t="shared" si="941"/>
        <v>0</v>
      </c>
      <c r="D15046" s="21" t="b">
        <f t="shared" si="940"/>
        <v>0</v>
      </c>
      <c r="E15046" s="14">
        <f t="shared" si="942"/>
        <v>58812</v>
      </c>
      <c r="F15046" s="3"/>
      <c r="G15046" s="5">
        <v>65228</v>
      </c>
    </row>
    <row r="15047" spans="2:7">
      <c r="B15047" s="24">
        <f t="shared" si="943"/>
        <v>58813</v>
      </c>
      <c r="C15047" s="8" t="b">
        <f t="shared" si="941"/>
        <v>0</v>
      </c>
      <c r="D15047" s="21" t="b">
        <f t="shared" si="940"/>
        <v>0</v>
      </c>
      <c r="E15047" s="14">
        <f t="shared" si="942"/>
        <v>58813</v>
      </c>
      <c r="F15047" s="3"/>
      <c r="G15047" s="5">
        <v>65229</v>
      </c>
    </row>
    <row r="15048" spans="2:7">
      <c r="B15048" s="24">
        <f t="shared" si="943"/>
        <v>58814</v>
      </c>
      <c r="C15048" s="8" t="b">
        <f t="shared" si="941"/>
        <v>1</v>
      </c>
      <c r="D15048" s="21" t="b">
        <f t="shared" si="940"/>
        <v>0</v>
      </c>
      <c r="E15048" s="14" t="b">
        <f t="shared" si="942"/>
        <v>0</v>
      </c>
      <c r="F15048" s="3"/>
      <c r="G15048" s="5">
        <v>65230</v>
      </c>
    </row>
    <row r="15049" spans="2:7">
      <c r="B15049" s="24">
        <f t="shared" si="943"/>
        <v>58815</v>
      </c>
      <c r="C15049" s="8" t="b">
        <f t="shared" si="941"/>
        <v>1</v>
      </c>
      <c r="D15049" s="21" t="b">
        <f t="shared" si="940"/>
        <v>0</v>
      </c>
      <c r="E15049" s="14" t="b">
        <f t="shared" si="942"/>
        <v>0</v>
      </c>
      <c r="F15049" s="3"/>
      <c r="G15049" s="5">
        <v>65231</v>
      </c>
    </row>
    <row r="15050" spans="2:7">
      <c r="B15050" s="24">
        <f t="shared" si="943"/>
        <v>58816</v>
      </c>
      <c r="C15050" s="8" t="b">
        <f t="shared" si="941"/>
        <v>0</v>
      </c>
      <c r="D15050" s="21" t="b">
        <f t="shared" si="940"/>
        <v>0</v>
      </c>
      <c r="E15050" s="14">
        <f t="shared" si="942"/>
        <v>58816</v>
      </c>
      <c r="F15050" s="3"/>
      <c r="G15050" s="5">
        <v>65232</v>
      </c>
    </row>
    <row r="15051" spans="2:7">
      <c r="B15051" s="24">
        <f t="shared" si="943"/>
        <v>58817</v>
      </c>
      <c r="C15051" s="8" t="b">
        <f t="shared" si="941"/>
        <v>0</v>
      </c>
      <c r="D15051" s="21" t="b">
        <f t="shared" si="940"/>
        <v>0</v>
      </c>
      <c r="E15051" s="14">
        <f t="shared" si="942"/>
        <v>58817</v>
      </c>
      <c r="F15051" s="3"/>
      <c r="G15051" s="5">
        <v>65235</v>
      </c>
    </row>
    <row r="15052" spans="2:7">
      <c r="B15052" s="24">
        <f t="shared" si="943"/>
        <v>58818</v>
      </c>
      <c r="C15052" s="8" t="b">
        <f t="shared" si="941"/>
        <v>0</v>
      </c>
      <c r="D15052" s="21" t="b">
        <f t="shared" si="940"/>
        <v>0</v>
      </c>
      <c r="E15052" s="14">
        <f t="shared" si="942"/>
        <v>58818</v>
      </c>
      <c r="F15052" s="3"/>
      <c r="G15052" s="5">
        <v>65236</v>
      </c>
    </row>
    <row r="15053" spans="2:7">
      <c r="B15053" s="24">
        <f t="shared" si="943"/>
        <v>58819</v>
      </c>
      <c r="C15053" s="8" t="b">
        <f t="shared" si="941"/>
        <v>0</v>
      </c>
      <c r="D15053" s="21" t="b">
        <f t="shared" si="940"/>
        <v>0</v>
      </c>
      <c r="E15053" s="14">
        <f t="shared" si="942"/>
        <v>58819</v>
      </c>
      <c r="F15053" s="3"/>
      <c r="G15053" s="5">
        <v>65237</v>
      </c>
    </row>
    <row r="15054" spans="2:7">
      <c r="B15054" s="24">
        <f t="shared" si="943"/>
        <v>58820</v>
      </c>
      <c r="C15054" s="8" t="b">
        <f t="shared" si="941"/>
        <v>0</v>
      </c>
      <c r="D15054" s="21" t="b">
        <f t="shared" si="940"/>
        <v>0</v>
      </c>
      <c r="E15054" s="14">
        <f t="shared" si="942"/>
        <v>58820</v>
      </c>
      <c r="F15054" s="3"/>
      <c r="G15054" s="5">
        <v>65238</v>
      </c>
    </row>
    <row r="15055" spans="2:7">
      <c r="B15055" s="24">
        <f t="shared" si="943"/>
        <v>58821</v>
      </c>
      <c r="C15055" s="8" t="b">
        <f t="shared" si="941"/>
        <v>1</v>
      </c>
      <c r="D15055" s="21" t="b">
        <f t="shared" si="940"/>
        <v>0</v>
      </c>
      <c r="E15055" s="14" t="b">
        <f t="shared" si="942"/>
        <v>0</v>
      </c>
      <c r="F15055" s="3"/>
      <c r="G15055" s="5">
        <v>65239</v>
      </c>
    </row>
    <row r="15056" spans="2:7">
      <c r="B15056" s="24">
        <f t="shared" si="943"/>
        <v>58822</v>
      </c>
      <c r="C15056" s="8" t="b">
        <f t="shared" si="941"/>
        <v>1</v>
      </c>
      <c r="D15056" s="21" t="b">
        <f t="shared" si="940"/>
        <v>0</v>
      </c>
      <c r="E15056" s="14" t="b">
        <f t="shared" si="942"/>
        <v>0</v>
      </c>
      <c r="F15056" s="3"/>
      <c r="G15056" s="5">
        <v>65242</v>
      </c>
    </row>
    <row r="15057" spans="2:7">
      <c r="B15057" s="24">
        <f t="shared" si="943"/>
        <v>58823</v>
      </c>
      <c r="C15057" s="8" t="b">
        <f t="shared" si="941"/>
        <v>0</v>
      </c>
      <c r="D15057" s="21" t="b">
        <f t="shared" si="940"/>
        <v>0</v>
      </c>
      <c r="E15057" s="14">
        <f t="shared" si="942"/>
        <v>58823</v>
      </c>
      <c r="F15057" s="3"/>
      <c r="G15057" s="5">
        <v>65243</v>
      </c>
    </row>
    <row r="15058" spans="2:7">
      <c r="B15058" s="24">
        <f t="shared" si="943"/>
        <v>58824</v>
      </c>
      <c r="C15058" s="8" t="b">
        <f t="shared" si="941"/>
        <v>0</v>
      </c>
      <c r="D15058" s="21" t="b">
        <f t="shared" si="940"/>
        <v>0</v>
      </c>
      <c r="E15058" s="14">
        <f t="shared" si="942"/>
        <v>58824</v>
      </c>
      <c r="F15058" s="3"/>
      <c r="G15058" s="5">
        <v>65244</v>
      </c>
    </row>
    <row r="15059" spans="2:7">
      <c r="B15059" s="24">
        <f t="shared" si="943"/>
        <v>58825</v>
      </c>
      <c r="C15059" s="8" t="b">
        <f t="shared" si="941"/>
        <v>0</v>
      </c>
      <c r="D15059" s="21" t="b">
        <f t="shared" si="940"/>
        <v>0</v>
      </c>
      <c r="E15059" s="14">
        <f t="shared" si="942"/>
        <v>58825</v>
      </c>
      <c r="F15059" s="3"/>
      <c r="G15059" s="5">
        <v>65245</v>
      </c>
    </row>
    <row r="15060" spans="2:7">
      <c r="B15060" s="24">
        <f t="shared" si="943"/>
        <v>58826</v>
      </c>
      <c r="C15060" s="8" t="b">
        <f t="shared" si="941"/>
        <v>0</v>
      </c>
      <c r="D15060" s="21" t="b">
        <f t="shared" si="940"/>
        <v>0</v>
      </c>
      <c r="E15060" s="14">
        <f t="shared" si="942"/>
        <v>58826</v>
      </c>
      <c r="F15060" s="3"/>
      <c r="G15060" s="5">
        <v>65246</v>
      </c>
    </row>
    <row r="15061" spans="2:7">
      <c r="B15061" s="24">
        <f t="shared" si="943"/>
        <v>58827</v>
      </c>
      <c r="C15061" s="8" t="b">
        <f t="shared" si="941"/>
        <v>0</v>
      </c>
      <c r="D15061" s="21" t="b">
        <f t="shared" si="940"/>
        <v>0</v>
      </c>
      <c r="E15061" s="14">
        <f t="shared" si="942"/>
        <v>58827</v>
      </c>
      <c r="F15061" s="3"/>
      <c r="G15061" s="5">
        <v>65249</v>
      </c>
    </row>
    <row r="15062" spans="2:7">
      <c r="B15062" s="24">
        <f t="shared" si="943"/>
        <v>58828</v>
      </c>
      <c r="C15062" s="8" t="b">
        <f t="shared" si="941"/>
        <v>1</v>
      </c>
      <c r="D15062" s="21" t="b">
        <f t="shared" si="940"/>
        <v>0</v>
      </c>
      <c r="E15062" s="14" t="b">
        <f t="shared" si="942"/>
        <v>0</v>
      </c>
      <c r="F15062" s="3"/>
      <c r="G15062" s="5">
        <v>65250</v>
      </c>
    </row>
    <row r="15063" spans="2:7">
      <c r="B15063" s="24">
        <f t="shared" si="943"/>
        <v>58829</v>
      </c>
      <c r="C15063" s="8" t="b">
        <f t="shared" si="941"/>
        <v>1</v>
      </c>
      <c r="D15063" s="21" t="b">
        <f t="shared" si="940"/>
        <v>0</v>
      </c>
      <c r="E15063" s="14" t="b">
        <f t="shared" si="942"/>
        <v>0</v>
      </c>
      <c r="F15063" s="3"/>
      <c r="G15063" s="5">
        <v>65251</v>
      </c>
    </row>
    <row r="15064" spans="2:7">
      <c r="B15064" s="24">
        <f t="shared" si="943"/>
        <v>58830</v>
      </c>
      <c r="C15064" s="8" t="b">
        <f t="shared" si="941"/>
        <v>0</v>
      </c>
      <c r="D15064" s="21" t="b">
        <f t="shared" si="940"/>
        <v>0</v>
      </c>
      <c r="E15064" s="14">
        <f t="shared" si="942"/>
        <v>58830</v>
      </c>
      <c r="F15064" s="3"/>
      <c r="G15064" s="5">
        <v>65252</v>
      </c>
    </row>
    <row r="15065" spans="2:7">
      <c r="B15065" s="24">
        <f t="shared" si="943"/>
        <v>58831</v>
      </c>
      <c r="C15065" s="8" t="b">
        <f t="shared" si="941"/>
        <v>0</v>
      </c>
      <c r="D15065" s="21" t="b">
        <f t="shared" si="940"/>
        <v>0</v>
      </c>
      <c r="E15065" s="14">
        <f t="shared" si="942"/>
        <v>58831</v>
      </c>
      <c r="F15065" s="3"/>
      <c r="G15065" s="5">
        <v>65253</v>
      </c>
    </row>
    <row r="15066" spans="2:7">
      <c r="B15066" s="24">
        <f t="shared" si="943"/>
        <v>58832</v>
      </c>
      <c r="C15066" s="8" t="b">
        <f t="shared" si="941"/>
        <v>0</v>
      </c>
      <c r="D15066" s="21" t="b">
        <f t="shared" si="940"/>
        <v>0</v>
      </c>
      <c r="E15066" s="14">
        <f t="shared" si="942"/>
        <v>58832</v>
      </c>
      <c r="F15066" s="3"/>
      <c r="G15066" s="5">
        <v>65256</v>
      </c>
    </row>
    <row r="15067" spans="2:7">
      <c r="B15067" s="24">
        <f t="shared" si="943"/>
        <v>58833</v>
      </c>
      <c r="C15067" s="8" t="b">
        <f t="shared" si="941"/>
        <v>0</v>
      </c>
      <c r="D15067" s="21" t="b">
        <f t="shared" si="940"/>
        <v>0</v>
      </c>
      <c r="E15067" s="14">
        <f t="shared" si="942"/>
        <v>58833</v>
      </c>
      <c r="F15067" s="3"/>
      <c r="G15067" s="5">
        <v>65257</v>
      </c>
    </row>
    <row r="15068" spans="2:7">
      <c r="B15068" s="24">
        <f t="shared" si="943"/>
        <v>58834</v>
      </c>
      <c r="C15068" s="8" t="b">
        <f t="shared" si="941"/>
        <v>0</v>
      </c>
      <c r="D15068" s="21" t="b">
        <f t="shared" si="940"/>
        <v>0</v>
      </c>
      <c r="E15068" s="14">
        <f t="shared" si="942"/>
        <v>58834</v>
      </c>
      <c r="F15068" s="3"/>
      <c r="G15068" s="5">
        <v>65258</v>
      </c>
    </row>
    <row r="15069" spans="2:7">
      <c r="B15069" s="24">
        <f t="shared" si="943"/>
        <v>58835</v>
      </c>
      <c r="C15069" s="8" t="b">
        <f t="shared" si="941"/>
        <v>1</v>
      </c>
      <c r="D15069" s="21" t="b">
        <f t="shared" si="940"/>
        <v>0</v>
      </c>
      <c r="E15069" s="14" t="b">
        <f t="shared" si="942"/>
        <v>0</v>
      </c>
      <c r="F15069" s="3"/>
      <c r="G15069" s="5">
        <v>65259</v>
      </c>
    </row>
    <row r="15070" spans="2:7">
      <c r="B15070" s="24">
        <f t="shared" si="943"/>
        <v>58836</v>
      </c>
      <c r="C15070" s="8" t="b">
        <f t="shared" si="941"/>
        <v>1</v>
      </c>
      <c r="D15070" s="21" t="b">
        <f t="shared" si="940"/>
        <v>0</v>
      </c>
      <c r="E15070" s="14" t="b">
        <f t="shared" si="942"/>
        <v>0</v>
      </c>
      <c r="F15070" s="3"/>
      <c r="G15070" s="5">
        <v>65260</v>
      </c>
    </row>
    <row r="15071" spans="2:7">
      <c r="B15071" s="24">
        <f t="shared" si="943"/>
        <v>58837</v>
      </c>
      <c r="C15071" s="8" t="b">
        <f t="shared" si="941"/>
        <v>0</v>
      </c>
      <c r="D15071" s="21" t="b">
        <f t="shared" si="940"/>
        <v>0</v>
      </c>
      <c r="E15071" s="14">
        <f t="shared" si="942"/>
        <v>58837</v>
      </c>
      <c r="F15071" s="3"/>
      <c r="G15071" s="5">
        <v>65263</v>
      </c>
    </row>
    <row r="15072" spans="2:7">
      <c r="B15072" s="24">
        <f t="shared" si="943"/>
        <v>58838</v>
      </c>
      <c r="C15072" s="8" t="b">
        <f t="shared" si="941"/>
        <v>0</v>
      </c>
      <c r="D15072" s="21" t="b">
        <f t="shared" si="940"/>
        <v>0</v>
      </c>
      <c r="E15072" s="14">
        <f t="shared" si="942"/>
        <v>58838</v>
      </c>
      <c r="F15072" s="3"/>
      <c r="G15072" s="5">
        <v>65264</v>
      </c>
    </row>
    <row r="15073" spans="2:7">
      <c r="B15073" s="24">
        <f t="shared" si="943"/>
        <v>58839</v>
      </c>
      <c r="C15073" s="8" t="b">
        <f t="shared" si="941"/>
        <v>0</v>
      </c>
      <c r="D15073" s="21" t="b">
        <f t="shared" si="940"/>
        <v>0</v>
      </c>
      <c r="E15073" s="14">
        <f t="shared" si="942"/>
        <v>58839</v>
      </c>
      <c r="F15073" s="3"/>
      <c r="G15073" s="5">
        <v>65265</v>
      </c>
    </row>
    <row r="15074" spans="2:7">
      <c r="B15074" s="24">
        <f t="shared" si="943"/>
        <v>58840</v>
      </c>
      <c r="C15074" s="8" t="b">
        <f t="shared" si="941"/>
        <v>0</v>
      </c>
      <c r="D15074" s="21" t="b">
        <f t="shared" si="940"/>
        <v>0</v>
      </c>
      <c r="E15074" s="14">
        <f t="shared" si="942"/>
        <v>58840</v>
      </c>
      <c r="F15074" s="3"/>
      <c r="G15074" s="5">
        <v>65266</v>
      </c>
    </row>
    <row r="15075" spans="2:7">
      <c r="B15075" s="24">
        <f t="shared" si="943"/>
        <v>58841</v>
      </c>
      <c r="C15075" s="8" t="b">
        <f t="shared" si="941"/>
        <v>0</v>
      </c>
      <c r="D15075" s="21" t="b">
        <f t="shared" si="940"/>
        <v>0</v>
      </c>
      <c r="E15075" s="14">
        <f t="shared" si="942"/>
        <v>58841</v>
      </c>
      <c r="F15075" s="3"/>
      <c r="G15075" s="5">
        <v>65267</v>
      </c>
    </row>
    <row r="15076" spans="2:7">
      <c r="B15076" s="24">
        <f t="shared" si="943"/>
        <v>58842</v>
      </c>
      <c r="C15076" s="8" t="b">
        <f t="shared" si="941"/>
        <v>1</v>
      </c>
      <c r="D15076" s="21" t="b">
        <f t="shared" si="940"/>
        <v>0</v>
      </c>
      <c r="E15076" s="14" t="b">
        <f t="shared" si="942"/>
        <v>0</v>
      </c>
      <c r="F15076" s="3"/>
      <c r="G15076" s="5">
        <v>65270</v>
      </c>
    </row>
    <row r="15077" spans="2:7">
      <c r="B15077" s="24">
        <f t="shared" si="943"/>
        <v>58843</v>
      </c>
      <c r="C15077" s="8" t="b">
        <f t="shared" si="941"/>
        <v>1</v>
      </c>
      <c r="D15077" s="21" t="b">
        <f t="shared" si="940"/>
        <v>0</v>
      </c>
      <c r="E15077" s="14" t="b">
        <f t="shared" si="942"/>
        <v>0</v>
      </c>
      <c r="F15077" s="3"/>
      <c r="G15077" s="5">
        <v>65271</v>
      </c>
    </row>
    <row r="15078" spans="2:7">
      <c r="B15078" s="24">
        <f t="shared" si="943"/>
        <v>58844</v>
      </c>
      <c r="C15078" s="8" t="b">
        <f t="shared" si="941"/>
        <v>0</v>
      </c>
      <c r="D15078" s="21" t="b">
        <f t="shared" si="940"/>
        <v>0</v>
      </c>
      <c r="E15078" s="14">
        <f t="shared" si="942"/>
        <v>58844</v>
      </c>
      <c r="F15078" s="3"/>
      <c r="G15078" s="5">
        <v>65272</v>
      </c>
    </row>
    <row r="15079" spans="2:7">
      <c r="B15079" s="24">
        <f t="shared" si="943"/>
        <v>58845</v>
      </c>
      <c r="C15079" s="8" t="b">
        <f t="shared" si="941"/>
        <v>0</v>
      </c>
      <c r="D15079" s="21" t="b">
        <f t="shared" si="940"/>
        <v>0</v>
      </c>
      <c r="E15079" s="14">
        <f t="shared" si="942"/>
        <v>58845</v>
      </c>
      <c r="F15079" s="3"/>
      <c r="G15079" s="5">
        <v>65273</v>
      </c>
    </row>
    <row r="15080" spans="2:7">
      <c r="B15080" s="24">
        <f t="shared" si="943"/>
        <v>58846</v>
      </c>
      <c r="C15080" s="8" t="b">
        <f t="shared" si="941"/>
        <v>0</v>
      </c>
      <c r="D15080" s="21" t="b">
        <f t="shared" si="940"/>
        <v>0</v>
      </c>
      <c r="E15080" s="14">
        <f t="shared" si="942"/>
        <v>58846</v>
      </c>
      <c r="F15080" s="3"/>
      <c r="G15080" s="5">
        <v>65274</v>
      </c>
    </row>
    <row r="15081" spans="2:7">
      <c r="B15081" s="24">
        <f t="shared" si="943"/>
        <v>58847</v>
      </c>
      <c r="C15081" s="8" t="b">
        <f t="shared" si="941"/>
        <v>0</v>
      </c>
      <c r="D15081" s="21" t="b">
        <f t="shared" si="940"/>
        <v>0</v>
      </c>
      <c r="E15081" s="14">
        <f t="shared" si="942"/>
        <v>58847</v>
      </c>
      <c r="F15081" s="3"/>
      <c r="G15081" s="5">
        <v>65277</v>
      </c>
    </row>
    <row r="15082" spans="2:7">
      <c r="B15082" s="24">
        <f t="shared" si="943"/>
        <v>58848</v>
      </c>
      <c r="C15082" s="8" t="b">
        <f t="shared" si="941"/>
        <v>0</v>
      </c>
      <c r="D15082" s="21" t="b">
        <f t="shared" si="940"/>
        <v>0</v>
      </c>
      <c r="E15082" s="14">
        <f t="shared" si="942"/>
        <v>58848</v>
      </c>
      <c r="F15082" s="3"/>
      <c r="G15082" s="5">
        <v>65278</v>
      </c>
    </row>
    <row r="15083" spans="2:7">
      <c r="B15083" s="24">
        <f t="shared" si="943"/>
        <v>58849</v>
      </c>
      <c r="C15083" s="8" t="b">
        <f t="shared" si="941"/>
        <v>1</v>
      </c>
      <c r="D15083" s="21" t="b">
        <f t="shared" si="940"/>
        <v>0</v>
      </c>
      <c r="E15083" s="14" t="b">
        <f t="shared" si="942"/>
        <v>0</v>
      </c>
      <c r="F15083" s="3"/>
      <c r="G15083" s="5">
        <v>65279</v>
      </c>
    </row>
    <row r="15084" spans="2:7">
      <c r="B15084" s="24">
        <f t="shared" si="943"/>
        <v>58850</v>
      </c>
      <c r="C15084" s="8" t="b">
        <f t="shared" si="941"/>
        <v>1</v>
      </c>
      <c r="D15084" s="21" t="b">
        <f t="shared" si="940"/>
        <v>0</v>
      </c>
      <c r="E15084" s="14" t="b">
        <f t="shared" si="942"/>
        <v>0</v>
      </c>
      <c r="F15084" s="3"/>
      <c r="G15084" s="5">
        <v>65280</v>
      </c>
    </row>
    <row r="15085" spans="2:7">
      <c r="B15085" s="24">
        <f t="shared" si="943"/>
        <v>58851</v>
      </c>
      <c r="C15085" s="8" t="b">
        <f t="shared" si="941"/>
        <v>0</v>
      </c>
      <c r="D15085" s="21" t="b">
        <f t="shared" si="940"/>
        <v>0</v>
      </c>
      <c r="E15085" s="14">
        <f t="shared" si="942"/>
        <v>58851</v>
      </c>
      <c r="F15085" s="3"/>
      <c r="G15085" s="5">
        <v>65281</v>
      </c>
    </row>
    <row r="15086" spans="2:7">
      <c r="B15086" s="24">
        <f t="shared" si="943"/>
        <v>58852</v>
      </c>
      <c r="C15086" s="8" t="b">
        <f t="shared" si="941"/>
        <v>0</v>
      </c>
      <c r="D15086" s="21" t="b">
        <f t="shared" si="940"/>
        <v>0</v>
      </c>
      <c r="E15086" s="14">
        <f t="shared" si="942"/>
        <v>58852</v>
      </c>
      <c r="F15086" s="3"/>
      <c r="G15086" s="5">
        <v>65284</v>
      </c>
    </row>
    <row r="15087" spans="2:7">
      <c r="B15087" s="24">
        <f t="shared" si="943"/>
        <v>58853</v>
      </c>
      <c r="C15087" s="8" t="b">
        <f t="shared" si="941"/>
        <v>0</v>
      </c>
      <c r="D15087" s="21" t="b">
        <f t="shared" si="940"/>
        <v>0</v>
      </c>
      <c r="E15087" s="14">
        <f t="shared" si="942"/>
        <v>58853</v>
      </c>
      <c r="F15087" s="3"/>
      <c r="G15087" s="5">
        <v>65285</v>
      </c>
    </row>
    <row r="15088" spans="2:7">
      <c r="B15088" s="24">
        <f t="shared" si="943"/>
        <v>58854</v>
      </c>
      <c r="C15088" s="8" t="b">
        <f t="shared" si="941"/>
        <v>0</v>
      </c>
      <c r="D15088" s="21" t="b">
        <f t="shared" si="940"/>
        <v>0</v>
      </c>
      <c r="E15088" s="14">
        <f t="shared" si="942"/>
        <v>58854</v>
      </c>
      <c r="F15088" s="3"/>
      <c r="G15088" s="5">
        <v>65286</v>
      </c>
    </row>
    <row r="15089" spans="2:7">
      <c r="B15089" s="24">
        <f t="shared" si="943"/>
        <v>58855</v>
      </c>
      <c r="C15089" s="8" t="b">
        <f t="shared" si="941"/>
        <v>0</v>
      </c>
      <c r="D15089" s="21" t="b">
        <f t="shared" si="940"/>
        <v>0</v>
      </c>
      <c r="E15089" s="14">
        <f t="shared" si="942"/>
        <v>58855</v>
      </c>
      <c r="F15089" s="3"/>
      <c r="G15089" s="5">
        <v>65287</v>
      </c>
    </row>
    <row r="15090" spans="2:7">
      <c r="B15090" s="24">
        <f t="shared" si="943"/>
        <v>58856</v>
      </c>
      <c r="C15090" s="8" t="b">
        <f t="shared" si="941"/>
        <v>1</v>
      </c>
      <c r="D15090" s="21" t="b">
        <f t="shared" si="940"/>
        <v>0</v>
      </c>
      <c r="E15090" s="14" t="b">
        <f t="shared" si="942"/>
        <v>0</v>
      </c>
      <c r="F15090" s="3"/>
      <c r="G15090" s="5">
        <v>65288</v>
      </c>
    </row>
    <row r="15091" spans="2:7">
      <c r="B15091" s="24">
        <f t="shared" si="943"/>
        <v>58857</v>
      </c>
      <c r="C15091" s="8" t="b">
        <f t="shared" si="941"/>
        <v>1</v>
      </c>
      <c r="D15091" s="21" t="b">
        <f t="shared" si="940"/>
        <v>0</v>
      </c>
      <c r="E15091" s="14" t="b">
        <f t="shared" si="942"/>
        <v>0</v>
      </c>
      <c r="F15091" s="3"/>
      <c r="G15091" s="5">
        <v>65291</v>
      </c>
    </row>
    <row r="15092" spans="2:7">
      <c r="B15092" s="24">
        <f t="shared" si="943"/>
        <v>58858</v>
      </c>
      <c r="C15092" s="8" t="b">
        <f t="shared" si="941"/>
        <v>0</v>
      </c>
      <c r="D15092" s="21" t="b">
        <f t="shared" si="940"/>
        <v>0</v>
      </c>
      <c r="E15092" s="14">
        <f t="shared" si="942"/>
        <v>58858</v>
      </c>
      <c r="F15092" s="3"/>
      <c r="G15092" s="5">
        <v>65292</v>
      </c>
    </row>
    <row r="15093" spans="2:7">
      <c r="B15093" s="24">
        <f t="shared" si="943"/>
        <v>58859</v>
      </c>
      <c r="C15093" s="8" t="b">
        <f t="shared" si="941"/>
        <v>0</v>
      </c>
      <c r="D15093" s="21" t="b">
        <f t="shared" si="940"/>
        <v>0</v>
      </c>
      <c r="E15093" s="14">
        <f t="shared" si="942"/>
        <v>58859</v>
      </c>
      <c r="F15093" s="3"/>
      <c r="G15093" s="5">
        <v>65293</v>
      </c>
    </row>
    <row r="15094" spans="2:7">
      <c r="B15094" s="24">
        <f t="shared" si="943"/>
        <v>58860</v>
      </c>
      <c r="C15094" s="8" t="b">
        <f t="shared" si="941"/>
        <v>0</v>
      </c>
      <c r="D15094" s="21" t="b">
        <f t="shared" si="940"/>
        <v>0</v>
      </c>
      <c r="E15094" s="14">
        <f t="shared" si="942"/>
        <v>58860</v>
      </c>
      <c r="F15094" s="3"/>
      <c r="G15094" s="5">
        <v>65294</v>
      </c>
    </row>
    <row r="15095" spans="2:7">
      <c r="B15095" s="24">
        <f t="shared" si="943"/>
        <v>58861</v>
      </c>
      <c r="C15095" s="8" t="b">
        <f t="shared" si="941"/>
        <v>0</v>
      </c>
      <c r="D15095" s="21" t="b">
        <f t="shared" si="940"/>
        <v>0</v>
      </c>
      <c r="E15095" s="14">
        <f t="shared" si="942"/>
        <v>58861</v>
      </c>
      <c r="F15095" s="3"/>
      <c r="G15095" s="5">
        <v>65295</v>
      </c>
    </row>
    <row r="15096" spans="2:7">
      <c r="B15096" s="24">
        <f t="shared" si="943"/>
        <v>58862</v>
      </c>
      <c r="C15096" s="8" t="b">
        <f t="shared" si="941"/>
        <v>0</v>
      </c>
      <c r="D15096" s="21" t="b">
        <f t="shared" si="940"/>
        <v>0</v>
      </c>
      <c r="E15096" s="14">
        <f t="shared" si="942"/>
        <v>58862</v>
      </c>
      <c r="F15096" s="3"/>
      <c r="G15096" s="5">
        <v>65298</v>
      </c>
    </row>
    <row r="15097" spans="2:7">
      <c r="B15097" s="24">
        <f t="shared" si="943"/>
        <v>58863</v>
      </c>
      <c r="C15097" s="8" t="b">
        <f t="shared" si="941"/>
        <v>1</v>
      </c>
      <c r="D15097" s="21" t="b">
        <f t="shared" si="940"/>
        <v>0</v>
      </c>
      <c r="E15097" s="14" t="b">
        <f t="shared" si="942"/>
        <v>0</v>
      </c>
      <c r="F15097" s="3"/>
      <c r="G15097" s="5">
        <v>65299</v>
      </c>
    </row>
    <row r="15098" spans="2:7">
      <c r="B15098" s="24">
        <f t="shared" si="943"/>
        <v>58864</v>
      </c>
      <c r="C15098" s="8" t="b">
        <f t="shared" si="941"/>
        <v>1</v>
      </c>
      <c r="D15098" s="21" t="b">
        <f t="shared" si="940"/>
        <v>0</v>
      </c>
      <c r="E15098" s="14" t="b">
        <f t="shared" si="942"/>
        <v>0</v>
      </c>
      <c r="F15098" s="3"/>
      <c r="G15098" s="5">
        <v>65300</v>
      </c>
    </row>
    <row r="15099" spans="2:7">
      <c r="B15099" s="24">
        <f t="shared" si="943"/>
        <v>58865</v>
      </c>
      <c r="C15099" s="8" t="b">
        <f t="shared" si="941"/>
        <v>0</v>
      </c>
      <c r="D15099" s="21" t="b">
        <f t="shared" si="940"/>
        <v>0</v>
      </c>
      <c r="E15099" s="14">
        <f t="shared" si="942"/>
        <v>58865</v>
      </c>
      <c r="F15099" s="3"/>
      <c r="G15099" s="5">
        <v>65301</v>
      </c>
    </row>
    <row r="15100" spans="2:7">
      <c r="B15100" s="24">
        <f t="shared" si="943"/>
        <v>58866</v>
      </c>
      <c r="C15100" s="8" t="b">
        <f t="shared" si="941"/>
        <v>0</v>
      </c>
      <c r="D15100" s="21" t="b">
        <f t="shared" si="940"/>
        <v>0</v>
      </c>
      <c r="E15100" s="14">
        <f t="shared" si="942"/>
        <v>58866</v>
      </c>
      <c r="F15100" s="3"/>
      <c r="G15100" s="5">
        <v>65302</v>
      </c>
    </row>
    <row r="15101" spans="2:7">
      <c r="B15101" s="24">
        <f t="shared" si="943"/>
        <v>58867</v>
      </c>
      <c r="C15101" s="8" t="b">
        <f t="shared" si="941"/>
        <v>0</v>
      </c>
      <c r="D15101" s="21" t="b">
        <f t="shared" si="940"/>
        <v>0</v>
      </c>
      <c r="E15101" s="14">
        <f t="shared" si="942"/>
        <v>58867</v>
      </c>
      <c r="F15101" s="3"/>
      <c r="G15101" s="5">
        <v>65305</v>
      </c>
    </row>
    <row r="15102" spans="2:7">
      <c r="B15102" s="24">
        <f t="shared" si="943"/>
        <v>58868</v>
      </c>
      <c r="C15102" s="8" t="b">
        <f t="shared" si="941"/>
        <v>0</v>
      </c>
      <c r="D15102" s="21" t="b">
        <f t="shared" si="940"/>
        <v>0</v>
      </c>
      <c r="E15102" s="14">
        <f t="shared" si="942"/>
        <v>58868</v>
      </c>
      <c r="F15102" s="3"/>
      <c r="G15102" s="5">
        <v>65306</v>
      </c>
    </row>
    <row r="15103" spans="2:7">
      <c r="B15103" s="24">
        <f t="shared" si="943"/>
        <v>58869</v>
      </c>
      <c r="C15103" s="8" t="b">
        <f t="shared" si="941"/>
        <v>0</v>
      </c>
      <c r="D15103" s="21" t="b">
        <f t="shared" si="940"/>
        <v>0</v>
      </c>
      <c r="E15103" s="14">
        <f t="shared" si="942"/>
        <v>58869</v>
      </c>
      <c r="F15103" s="3"/>
      <c r="G15103" s="5">
        <v>65307</v>
      </c>
    </row>
    <row r="15104" spans="2:7">
      <c r="B15104" s="24">
        <f t="shared" si="943"/>
        <v>58870</v>
      </c>
      <c r="C15104" s="8" t="b">
        <f t="shared" si="941"/>
        <v>1</v>
      </c>
      <c r="D15104" s="21" t="b">
        <f t="shared" si="940"/>
        <v>0</v>
      </c>
      <c r="E15104" s="14" t="b">
        <f t="shared" si="942"/>
        <v>0</v>
      </c>
      <c r="F15104" s="3"/>
      <c r="G15104" s="5">
        <v>65308</v>
      </c>
    </row>
    <row r="15105" spans="2:7">
      <c r="B15105" s="24">
        <f t="shared" si="943"/>
        <v>58871</v>
      </c>
      <c r="C15105" s="8" t="b">
        <f t="shared" si="941"/>
        <v>1</v>
      </c>
      <c r="D15105" s="21" t="b">
        <f t="shared" si="940"/>
        <v>0</v>
      </c>
      <c r="E15105" s="14" t="b">
        <f t="shared" si="942"/>
        <v>0</v>
      </c>
      <c r="F15105" s="3"/>
      <c r="G15105" s="5">
        <v>65309</v>
      </c>
    </row>
    <row r="15106" spans="2:7">
      <c r="B15106" s="24">
        <f t="shared" si="943"/>
        <v>58872</v>
      </c>
      <c r="C15106" s="8" t="b">
        <f t="shared" si="941"/>
        <v>0</v>
      </c>
      <c r="D15106" s="21" t="b">
        <f t="shared" si="940"/>
        <v>0</v>
      </c>
      <c r="E15106" s="14">
        <f t="shared" si="942"/>
        <v>58872</v>
      </c>
      <c r="F15106" s="3"/>
      <c r="G15106" s="5">
        <v>65312</v>
      </c>
    </row>
    <row r="15107" spans="2:7">
      <c r="B15107" s="24">
        <f t="shared" si="943"/>
        <v>58873</v>
      </c>
      <c r="C15107" s="8" t="b">
        <f t="shared" si="941"/>
        <v>0</v>
      </c>
      <c r="D15107" s="21" t="b">
        <f t="shared" ref="D15107:D15170" si="944">IF(TYPE(VLOOKUP(B15107,Holidays,1,0))&lt;&gt;1,FALSE,TRUE)</f>
        <v>0</v>
      </c>
      <c r="E15107" s="14">
        <f t="shared" si="942"/>
        <v>58873</v>
      </c>
      <c r="F15107" s="3"/>
      <c r="G15107" s="5">
        <v>65313</v>
      </c>
    </row>
    <row r="15108" spans="2:7">
      <c r="B15108" s="24">
        <f t="shared" si="943"/>
        <v>58874</v>
      </c>
      <c r="C15108" s="8" t="b">
        <f t="shared" ref="C15108:C15171" si="945">IF(WEEKDAY(B15108,2)&gt;5,TRUE)</f>
        <v>0</v>
      </c>
      <c r="D15108" s="21" t="b">
        <f t="shared" si="944"/>
        <v>0</v>
      </c>
      <c r="E15108" s="14">
        <f t="shared" ref="E15108:E15171" si="946">IF(OR(C15108,D15108),FALSE,B15108)</f>
        <v>58874</v>
      </c>
      <c r="F15108" s="3"/>
      <c r="G15108" s="5">
        <v>65314</v>
      </c>
    </row>
    <row r="15109" spans="2:7">
      <c r="B15109" s="24">
        <f t="shared" ref="B15109:B15172" si="947">B15108+1</f>
        <v>58875</v>
      </c>
      <c r="C15109" s="8" t="b">
        <f t="shared" si="945"/>
        <v>0</v>
      </c>
      <c r="D15109" s="21" t="b">
        <f t="shared" si="944"/>
        <v>0</v>
      </c>
      <c r="E15109" s="14">
        <f t="shared" si="946"/>
        <v>58875</v>
      </c>
      <c r="F15109" s="3"/>
      <c r="G15109" s="5">
        <v>65315</v>
      </c>
    </row>
    <row r="15110" spans="2:7">
      <c r="B15110" s="24">
        <f t="shared" si="947"/>
        <v>58876</v>
      </c>
      <c r="C15110" s="8" t="b">
        <f t="shared" si="945"/>
        <v>0</v>
      </c>
      <c r="D15110" s="21" t="b">
        <f t="shared" si="944"/>
        <v>0</v>
      </c>
      <c r="E15110" s="14">
        <f t="shared" si="946"/>
        <v>58876</v>
      </c>
      <c r="F15110" s="3"/>
      <c r="G15110" s="5">
        <v>65316</v>
      </c>
    </row>
    <row r="15111" spans="2:7">
      <c r="B15111" s="24">
        <f t="shared" si="947"/>
        <v>58877</v>
      </c>
      <c r="C15111" s="8" t="b">
        <f t="shared" si="945"/>
        <v>1</v>
      </c>
      <c r="D15111" s="21" t="b">
        <f t="shared" si="944"/>
        <v>0</v>
      </c>
      <c r="E15111" s="14" t="b">
        <f t="shared" si="946"/>
        <v>0</v>
      </c>
      <c r="F15111" s="3"/>
      <c r="G15111" s="5">
        <v>65319</v>
      </c>
    </row>
    <row r="15112" spans="2:7">
      <c r="B15112" s="24">
        <f t="shared" si="947"/>
        <v>58878</v>
      </c>
      <c r="C15112" s="8" t="b">
        <f t="shared" si="945"/>
        <v>1</v>
      </c>
      <c r="D15112" s="21" t="b">
        <f t="shared" si="944"/>
        <v>0</v>
      </c>
      <c r="E15112" s="14" t="b">
        <f t="shared" si="946"/>
        <v>0</v>
      </c>
      <c r="F15112" s="3"/>
      <c r="G15112" s="5">
        <v>65320</v>
      </c>
    </row>
    <row r="15113" spans="2:7">
      <c r="B15113" s="24">
        <f t="shared" si="947"/>
        <v>58879</v>
      </c>
      <c r="C15113" s="8" t="b">
        <f t="shared" si="945"/>
        <v>0</v>
      </c>
      <c r="D15113" s="21" t="b">
        <f t="shared" si="944"/>
        <v>0</v>
      </c>
      <c r="E15113" s="14">
        <f t="shared" si="946"/>
        <v>58879</v>
      </c>
      <c r="F15113" s="3"/>
      <c r="G15113" s="5">
        <v>65321</v>
      </c>
    </row>
    <row r="15114" spans="2:7">
      <c r="B15114" s="24">
        <f t="shared" si="947"/>
        <v>58880</v>
      </c>
      <c r="C15114" s="8" t="b">
        <f t="shared" si="945"/>
        <v>0</v>
      </c>
      <c r="D15114" s="21" t="b">
        <f t="shared" si="944"/>
        <v>0</v>
      </c>
      <c r="E15114" s="14">
        <f t="shared" si="946"/>
        <v>58880</v>
      </c>
      <c r="F15114" s="3"/>
      <c r="G15114" s="5">
        <v>65322</v>
      </c>
    </row>
    <row r="15115" spans="2:7">
      <c r="B15115" s="24">
        <f t="shared" si="947"/>
        <v>58881</v>
      </c>
      <c r="C15115" s="8" t="b">
        <f t="shared" si="945"/>
        <v>0</v>
      </c>
      <c r="D15115" s="21" t="b">
        <f t="shared" si="944"/>
        <v>0</v>
      </c>
      <c r="E15115" s="14">
        <f t="shared" si="946"/>
        <v>58881</v>
      </c>
      <c r="F15115" s="3"/>
      <c r="G15115" s="5">
        <v>65323</v>
      </c>
    </row>
    <row r="15116" spans="2:7">
      <c r="B15116" s="24">
        <f t="shared" si="947"/>
        <v>58882</v>
      </c>
      <c r="C15116" s="8" t="b">
        <f t="shared" si="945"/>
        <v>0</v>
      </c>
      <c r="D15116" s="21" t="b">
        <f t="shared" si="944"/>
        <v>0</v>
      </c>
      <c r="E15116" s="14">
        <f t="shared" si="946"/>
        <v>58882</v>
      </c>
      <c r="F15116" s="3"/>
      <c r="G15116" s="5">
        <v>65326</v>
      </c>
    </row>
    <row r="15117" spans="2:7">
      <c r="B15117" s="24">
        <f t="shared" si="947"/>
        <v>58883</v>
      </c>
      <c r="C15117" s="8" t="b">
        <f t="shared" si="945"/>
        <v>0</v>
      </c>
      <c r="D15117" s="21" t="b">
        <f t="shared" si="944"/>
        <v>0</v>
      </c>
      <c r="E15117" s="14">
        <f t="shared" si="946"/>
        <v>58883</v>
      </c>
      <c r="F15117" s="3"/>
      <c r="G15117" s="5">
        <v>65327</v>
      </c>
    </row>
    <row r="15118" spans="2:7">
      <c r="B15118" s="24">
        <f t="shared" si="947"/>
        <v>58884</v>
      </c>
      <c r="C15118" s="8" t="b">
        <f t="shared" si="945"/>
        <v>1</v>
      </c>
      <c r="D15118" s="21" t="b">
        <f t="shared" si="944"/>
        <v>0</v>
      </c>
      <c r="E15118" s="14" t="b">
        <f t="shared" si="946"/>
        <v>0</v>
      </c>
      <c r="F15118" s="3"/>
      <c r="G15118" s="5">
        <v>65328</v>
      </c>
    </row>
    <row r="15119" spans="2:7">
      <c r="B15119" s="24">
        <f t="shared" si="947"/>
        <v>58885</v>
      </c>
      <c r="C15119" s="8" t="b">
        <f t="shared" si="945"/>
        <v>1</v>
      </c>
      <c r="D15119" s="21" t="b">
        <f t="shared" si="944"/>
        <v>0</v>
      </c>
      <c r="E15119" s="14" t="b">
        <f t="shared" si="946"/>
        <v>0</v>
      </c>
      <c r="F15119" s="3"/>
      <c r="G15119" s="5">
        <v>65329</v>
      </c>
    </row>
    <row r="15120" spans="2:7">
      <c r="B15120" s="24">
        <f t="shared" si="947"/>
        <v>58886</v>
      </c>
      <c r="C15120" s="8" t="b">
        <f t="shared" si="945"/>
        <v>0</v>
      </c>
      <c r="D15120" s="21" t="b">
        <f t="shared" si="944"/>
        <v>0</v>
      </c>
      <c r="E15120" s="14">
        <f t="shared" si="946"/>
        <v>58886</v>
      </c>
      <c r="F15120" s="3"/>
      <c r="G15120" s="5">
        <v>65330</v>
      </c>
    </row>
    <row r="15121" spans="2:7">
      <c r="B15121" s="24">
        <f t="shared" si="947"/>
        <v>58887</v>
      </c>
      <c r="C15121" s="8" t="b">
        <f t="shared" si="945"/>
        <v>0</v>
      </c>
      <c r="D15121" s="21" t="b">
        <f t="shared" si="944"/>
        <v>0</v>
      </c>
      <c r="E15121" s="14">
        <f t="shared" si="946"/>
        <v>58887</v>
      </c>
      <c r="F15121" s="3"/>
      <c r="G15121" s="5">
        <v>65333</v>
      </c>
    </row>
    <row r="15122" spans="2:7">
      <c r="B15122" s="24">
        <f t="shared" si="947"/>
        <v>58888</v>
      </c>
      <c r="C15122" s="8" t="b">
        <f t="shared" si="945"/>
        <v>0</v>
      </c>
      <c r="D15122" s="21" t="b">
        <f t="shared" si="944"/>
        <v>0</v>
      </c>
      <c r="E15122" s="14">
        <f t="shared" si="946"/>
        <v>58888</v>
      </c>
      <c r="F15122" s="3"/>
      <c r="G15122" s="5">
        <v>65334</v>
      </c>
    </row>
    <row r="15123" spans="2:7">
      <c r="B15123" s="24">
        <f t="shared" si="947"/>
        <v>58889</v>
      </c>
      <c r="C15123" s="8" t="b">
        <f t="shared" si="945"/>
        <v>0</v>
      </c>
      <c r="D15123" s="21" t="b">
        <f t="shared" si="944"/>
        <v>0</v>
      </c>
      <c r="E15123" s="14">
        <f t="shared" si="946"/>
        <v>58889</v>
      </c>
      <c r="F15123" s="3"/>
      <c r="G15123" s="5">
        <v>65335</v>
      </c>
    </row>
    <row r="15124" spans="2:7">
      <c r="B15124" s="24">
        <f t="shared" si="947"/>
        <v>58890</v>
      </c>
      <c r="C15124" s="8" t="b">
        <f t="shared" si="945"/>
        <v>0</v>
      </c>
      <c r="D15124" s="21" t="b">
        <f t="shared" si="944"/>
        <v>0</v>
      </c>
      <c r="E15124" s="14">
        <f t="shared" si="946"/>
        <v>58890</v>
      </c>
      <c r="F15124" s="3"/>
      <c r="G15124" s="5">
        <v>65336</v>
      </c>
    </row>
    <row r="15125" spans="2:7">
      <c r="B15125" s="24">
        <f t="shared" si="947"/>
        <v>58891</v>
      </c>
      <c r="C15125" s="8" t="b">
        <f t="shared" si="945"/>
        <v>1</v>
      </c>
      <c r="D15125" s="21" t="b">
        <f t="shared" si="944"/>
        <v>0</v>
      </c>
      <c r="E15125" s="14" t="b">
        <f t="shared" si="946"/>
        <v>0</v>
      </c>
      <c r="F15125" s="3"/>
      <c r="G15125" s="5">
        <v>65337</v>
      </c>
    </row>
    <row r="15126" spans="2:7">
      <c r="B15126" s="24">
        <f t="shared" si="947"/>
        <v>58892</v>
      </c>
      <c r="C15126" s="8" t="b">
        <f t="shared" si="945"/>
        <v>1</v>
      </c>
      <c r="D15126" s="21" t="b">
        <f t="shared" si="944"/>
        <v>0</v>
      </c>
      <c r="E15126" s="14" t="b">
        <f t="shared" si="946"/>
        <v>0</v>
      </c>
      <c r="F15126" s="3"/>
      <c r="G15126" s="5">
        <v>65340</v>
      </c>
    </row>
    <row r="15127" spans="2:7">
      <c r="B15127" s="24">
        <f t="shared" si="947"/>
        <v>58893</v>
      </c>
      <c r="C15127" s="8" t="b">
        <f t="shared" si="945"/>
        <v>0</v>
      </c>
      <c r="D15127" s="21" t="b">
        <f t="shared" si="944"/>
        <v>0</v>
      </c>
      <c r="E15127" s="14">
        <f t="shared" si="946"/>
        <v>58893</v>
      </c>
      <c r="F15127" s="3"/>
      <c r="G15127" s="5">
        <v>65341</v>
      </c>
    </row>
    <row r="15128" spans="2:7">
      <c r="B15128" s="24">
        <f t="shared" si="947"/>
        <v>58894</v>
      </c>
      <c r="C15128" s="8" t="b">
        <f t="shared" si="945"/>
        <v>0</v>
      </c>
      <c r="D15128" s="21" t="b">
        <f t="shared" si="944"/>
        <v>0</v>
      </c>
      <c r="E15128" s="14">
        <f t="shared" si="946"/>
        <v>58894</v>
      </c>
      <c r="F15128" s="3"/>
      <c r="G15128" s="5">
        <v>65342</v>
      </c>
    </row>
    <row r="15129" spans="2:7">
      <c r="B15129" s="24">
        <f t="shared" si="947"/>
        <v>58895</v>
      </c>
      <c r="C15129" s="8" t="b">
        <f t="shared" si="945"/>
        <v>0</v>
      </c>
      <c r="D15129" s="21" t="b">
        <f t="shared" si="944"/>
        <v>0</v>
      </c>
      <c r="E15129" s="14">
        <f t="shared" si="946"/>
        <v>58895</v>
      </c>
      <c r="F15129" s="3"/>
      <c r="G15129" s="5">
        <v>65343</v>
      </c>
    </row>
    <row r="15130" spans="2:7">
      <c r="B15130" s="24">
        <f t="shared" si="947"/>
        <v>58896</v>
      </c>
      <c r="C15130" s="8" t="b">
        <f t="shared" si="945"/>
        <v>0</v>
      </c>
      <c r="D15130" s="21" t="b">
        <f t="shared" si="944"/>
        <v>0</v>
      </c>
      <c r="E15130" s="14">
        <f t="shared" si="946"/>
        <v>58896</v>
      </c>
      <c r="F15130" s="3"/>
      <c r="G15130" s="5">
        <v>65344</v>
      </c>
    </row>
    <row r="15131" spans="2:7">
      <c r="B15131" s="24">
        <f t="shared" si="947"/>
        <v>58897</v>
      </c>
      <c r="C15131" s="8" t="b">
        <f t="shared" si="945"/>
        <v>0</v>
      </c>
      <c r="D15131" s="21" t="b">
        <f t="shared" si="944"/>
        <v>0</v>
      </c>
      <c r="E15131" s="14">
        <f t="shared" si="946"/>
        <v>58897</v>
      </c>
      <c r="F15131" s="3"/>
      <c r="G15131" s="5">
        <v>65347</v>
      </c>
    </row>
    <row r="15132" spans="2:7">
      <c r="B15132" s="24">
        <f t="shared" si="947"/>
        <v>58898</v>
      </c>
      <c r="C15132" s="8" t="b">
        <f t="shared" si="945"/>
        <v>1</v>
      </c>
      <c r="D15132" s="21" t="b">
        <f t="shared" si="944"/>
        <v>0</v>
      </c>
      <c r="E15132" s="14" t="b">
        <f t="shared" si="946"/>
        <v>0</v>
      </c>
      <c r="F15132" s="3"/>
      <c r="G15132" s="5">
        <v>65348</v>
      </c>
    </row>
    <row r="15133" spans="2:7">
      <c r="B15133" s="24">
        <f t="shared" si="947"/>
        <v>58899</v>
      </c>
      <c r="C15133" s="8" t="b">
        <f t="shared" si="945"/>
        <v>1</v>
      </c>
      <c r="D15133" s="21" t="b">
        <f t="shared" si="944"/>
        <v>0</v>
      </c>
      <c r="E15133" s="14" t="b">
        <f t="shared" si="946"/>
        <v>0</v>
      </c>
      <c r="F15133" s="3"/>
      <c r="G15133" s="5">
        <v>65349</v>
      </c>
    </row>
    <row r="15134" spans="2:7">
      <c r="B15134" s="24">
        <f t="shared" si="947"/>
        <v>58900</v>
      </c>
      <c r="C15134" s="8" t="b">
        <f t="shared" si="945"/>
        <v>0</v>
      </c>
      <c r="D15134" s="21" t="b">
        <f t="shared" si="944"/>
        <v>0</v>
      </c>
      <c r="E15134" s="14">
        <f t="shared" si="946"/>
        <v>58900</v>
      </c>
      <c r="F15134" s="3"/>
      <c r="G15134" s="5">
        <v>65350</v>
      </c>
    </row>
    <row r="15135" spans="2:7">
      <c r="B15135" s="24">
        <f t="shared" si="947"/>
        <v>58901</v>
      </c>
      <c r="C15135" s="8" t="b">
        <f t="shared" si="945"/>
        <v>0</v>
      </c>
      <c r="D15135" s="21" t="b">
        <f t="shared" si="944"/>
        <v>0</v>
      </c>
      <c r="E15135" s="14">
        <f t="shared" si="946"/>
        <v>58901</v>
      </c>
      <c r="F15135" s="3"/>
      <c r="G15135" s="5">
        <v>65351</v>
      </c>
    </row>
    <row r="15136" spans="2:7">
      <c r="B15136" s="24">
        <f t="shared" si="947"/>
        <v>58902</v>
      </c>
      <c r="C15136" s="8" t="b">
        <f t="shared" si="945"/>
        <v>0</v>
      </c>
      <c r="D15136" s="21" t="b">
        <f t="shared" si="944"/>
        <v>0</v>
      </c>
      <c r="E15136" s="14">
        <f t="shared" si="946"/>
        <v>58902</v>
      </c>
      <c r="F15136" s="3"/>
      <c r="G15136" s="5">
        <v>65354</v>
      </c>
    </row>
    <row r="15137" spans="2:7">
      <c r="B15137" s="24">
        <f t="shared" si="947"/>
        <v>58903</v>
      </c>
      <c r="C15137" s="8" t="b">
        <f t="shared" si="945"/>
        <v>0</v>
      </c>
      <c r="D15137" s="21" t="b">
        <f t="shared" si="944"/>
        <v>0</v>
      </c>
      <c r="E15137" s="14">
        <f t="shared" si="946"/>
        <v>58903</v>
      </c>
      <c r="F15137" s="3"/>
      <c r="G15137" s="5">
        <v>65355</v>
      </c>
    </row>
    <row r="15138" spans="2:7">
      <c r="B15138" s="24">
        <f t="shared" si="947"/>
        <v>58904</v>
      </c>
      <c r="C15138" s="8" t="b">
        <f t="shared" si="945"/>
        <v>0</v>
      </c>
      <c r="D15138" s="21" t="b">
        <f t="shared" si="944"/>
        <v>1</v>
      </c>
      <c r="E15138" s="14" t="b">
        <f t="shared" si="946"/>
        <v>0</v>
      </c>
      <c r="F15138" s="3"/>
      <c r="G15138" s="5">
        <v>65356</v>
      </c>
    </row>
    <row r="15139" spans="2:7">
      <c r="B15139" s="24">
        <f t="shared" si="947"/>
        <v>58905</v>
      </c>
      <c r="C15139" s="8" t="b">
        <f t="shared" si="945"/>
        <v>1</v>
      </c>
      <c r="D15139" s="21" t="b">
        <f t="shared" si="944"/>
        <v>0</v>
      </c>
      <c r="E15139" s="14" t="b">
        <f t="shared" si="946"/>
        <v>0</v>
      </c>
      <c r="F15139" s="3"/>
      <c r="G15139" s="5">
        <v>65357</v>
      </c>
    </row>
    <row r="15140" spans="2:7">
      <c r="B15140" s="24">
        <f t="shared" si="947"/>
        <v>58906</v>
      </c>
      <c r="C15140" s="8" t="b">
        <f t="shared" si="945"/>
        <v>1</v>
      </c>
      <c r="D15140" s="21" t="b">
        <f t="shared" si="944"/>
        <v>0</v>
      </c>
      <c r="E15140" s="14" t="b">
        <f t="shared" si="946"/>
        <v>0</v>
      </c>
      <c r="F15140" s="3"/>
      <c r="G15140" s="5">
        <v>65358</v>
      </c>
    </row>
    <row r="15141" spans="2:7">
      <c r="B15141" s="24">
        <f t="shared" si="947"/>
        <v>58907</v>
      </c>
      <c r="C15141" s="8" t="b">
        <f t="shared" si="945"/>
        <v>0</v>
      </c>
      <c r="D15141" s="21" t="b">
        <f t="shared" si="944"/>
        <v>1</v>
      </c>
      <c r="E15141" s="14" t="b">
        <f t="shared" si="946"/>
        <v>0</v>
      </c>
      <c r="F15141" s="3"/>
      <c r="G15141" s="5">
        <v>65361</v>
      </c>
    </row>
    <row r="15142" spans="2:7">
      <c r="B15142" s="24">
        <f t="shared" si="947"/>
        <v>58908</v>
      </c>
      <c r="C15142" s="8" t="b">
        <f t="shared" si="945"/>
        <v>0</v>
      </c>
      <c r="D15142" s="21" t="b">
        <f t="shared" si="944"/>
        <v>0</v>
      </c>
      <c r="E15142" s="14">
        <f t="shared" si="946"/>
        <v>58908</v>
      </c>
      <c r="F15142" s="3"/>
      <c r="G15142" s="5">
        <v>65362</v>
      </c>
    </row>
    <row r="15143" spans="2:7">
      <c r="B15143" s="24">
        <f t="shared" si="947"/>
        <v>58909</v>
      </c>
      <c r="C15143" s="8" t="b">
        <f t="shared" si="945"/>
        <v>0</v>
      </c>
      <c r="D15143" s="21" t="b">
        <f t="shared" si="944"/>
        <v>0</v>
      </c>
      <c r="E15143" s="14">
        <f t="shared" si="946"/>
        <v>58909</v>
      </c>
      <c r="F15143" s="3"/>
      <c r="G15143" s="5">
        <v>65363</v>
      </c>
    </row>
    <row r="15144" spans="2:7">
      <c r="B15144" s="24">
        <f t="shared" si="947"/>
        <v>58910</v>
      </c>
      <c r="C15144" s="8" t="b">
        <f t="shared" si="945"/>
        <v>0</v>
      </c>
      <c r="D15144" s="21" t="b">
        <f t="shared" si="944"/>
        <v>0</v>
      </c>
      <c r="E15144" s="14">
        <f t="shared" si="946"/>
        <v>58910</v>
      </c>
      <c r="F15144" s="3"/>
      <c r="G15144" s="5">
        <v>65364</v>
      </c>
    </row>
    <row r="15145" spans="2:7">
      <c r="B15145" s="24">
        <f t="shared" si="947"/>
        <v>58911</v>
      </c>
      <c r="C15145" s="8" t="b">
        <f t="shared" si="945"/>
        <v>0</v>
      </c>
      <c r="D15145" s="21" t="b">
        <f t="shared" si="944"/>
        <v>0</v>
      </c>
      <c r="E15145" s="14">
        <f t="shared" si="946"/>
        <v>58911</v>
      </c>
      <c r="F15145" s="3"/>
      <c r="G15145" s="5">
        <v>65365</v>
      </c>
    </row>
    <row r="15146" spans="2:7">
      <c r="B15146" s="24">
        <f t="shared" si="947"/>
        <v>58912</v>
      </c>
      <c r="C15146" s="8" t="b">
        <f t="shared" si="945"/>
        <v>1</v>
      </c>
      <c r="D15146" s="21" t="b">
        <f t="shared" si="944"/>
        <v>0</v>
      </c>
      <c r="E15146" s="14" t="b">
        <f t="shared" si="946"/>
        <v>0</v>
      </c>
      <c r="F15146" s="3"/>
      <c r="G15146" s="5">
        <v>65368</v>
      </c>
    </row>
    <row r="15147" spans="2:7">
      <c r="B15147" s="24">
        <f t="shared" si="947"/>
        <v>58913</v>
      </c>
      <c r="C15147" s="8" t="b">
        <f t="shared" si="945"/>
        <v>1</v>
      </c>
      <c r="D15147" s="21" t="b">
        <f t="shared" si="944"/>
        <v>0</v>
      </c>
      <c r="E15147" s="14" t="b">
        <f t="shared" si="946"/>
        <v>0</v>
      </c>
      <c r="F15147" s="3"/>
      <c r="G15147" s="5">
        <v>65369</v>
      </c>
    </row>
    <row r="15148" spans="2:7">
      <c r="B15148" s="24">
        <f t="shared" si="947"/>
        <v>58914</v>
      </c>
      <c r="C15148" s="8" t="b">
        <f t="shared" si="945"/>
        <v>0</v>
      </c>
      <c r="D15148" s="21" t="b">
        <f t="shared" si="944"/>
        <v>0</v>
      </c>
      <c r="E15148" s="14">
        <f t="shared" si="946"/>
        <v>58914</v>
      </c>
      <c r="F15148" s="3"/>
      <c r="G15148" s="5">
        <v>65370</v>
      </c>
    </row>
    <row r="15149" spans="2:7">
      <c r="B15149" s="24">
        <f t="shared" si="947"/>
        <v>58915</v>
      </c>
      <c r="C15149" s="8" t="b">
        <f t="shared" si="945"/>
        <v>0</v>
      </c>
      <c r="D15149" s="21" t="b">
        <f t="shared" si="944"/>
        <v>0</v>
      </c>
      <c r="E15149" s="14">
        <f t="shared" si="946"/>
        <v>58915</v>
      </c>
      <c r="F15149" s="3"/>
      <c r="G15149" s="5">
        <v>65371</v>
      </c>
    </row>
    <row r="15150" spans="2:7">
      <c r="B15150" s="24">
        <f t="shared" si="947"/>
        <v>58916</v>
      </c>
      <c r="C15150" s="8" t="b">
        <f t="shared" si="945"/>
        <v>0</v>
      </c>
      <c r="D15150" s="21" t="b">
        <f t="shared" si="944"/>
        <v>0</v>
      </c>
      <c r="E15150" s="14">
        <f t="shared" si="946"/>
        <v>58916</v>
      </c>
      <c r="F15150" s="3"/>
      <c r="G15150" s="5">
        <v>65372</v>
      </c>
    </row>
    <row r="15151" spans="2:7">
      <c r="B15151" s="24">
        <f t="shared" si="947"/>
        <v>58917</v>
      </c>
      <c r="C15151" s="8" t="b">
        <f t="shared" si="945"/>
        <v>0</v>
      </c>
      <c r="D15151" s="21" t="b">
        <f t="shared" si="944"/>
        <v>0</v>
      </c>
      <c r="E15151" s="14">
        <f t="shared" si="946"/>
        <v>58917</v>
      </c>
      <c r="F15151" s="3"/>
      <c r="G15151" s="5">
        <v>65376</v>
      </c>
    </row>
    <row r="15152" spans="2:7">
      <c r="B15152" s="24">
        <f t="shared" si="947"/>
        <v>58918</v>
      </c>
      <c r="C15152" s="8" t="b">
        <f t="shared" si="945"/>
        <v>0</v>
      </c>
      <c r="D15152" s="21" t="b">
        <f t="shared" si="944"/>
        <v>0</v>
      </c>
      <c r="E15152" s="14">
        <f t="shared" si="946"/>
        <v>58918</v>
      </c>
      <c r="F15152" s="3"/>
      <c r="G15152" s="5">
        <v>65377</v>
      </c>
    </row>
    <row r="15153" spans="2:7">
      <c r="B15153" s="24">
        <f t="shared" si="947"/>
        <v>58919</v>
      </c>
      <c r="C15153" s="8" t="b">
        <f t="shared" si="945"/>
        <v>1</v>
      </c>
      <c r="D15153" s="21" t="b">
        <f t="shared" si="944"/>
        <v>0</v>
      </c>
      <c r="E15153" s="14" t="b">
        <f t="shared" si="946"/>
        <v>0</v>
      </c>
      <c r="F15153" s="3"/>
      <c r="G15153" s="5">
        <v>65378</v>
      </c>
    </row>
    <row r="15154" spans="2:7">
      <c r="B15154" s="24">
        <f t="shared" si="947"/>
        <v>58920</v>
      </c>
      <c r="C15154" s="8" t="b">
        <f t="shared" si="945"/>
        <v>1</v>
      </c>
      <c r="D15154" s="21" t="b">
        <f t="shared" si="944"/>
        <v>0</v>
      </c>
      <c r="E15154" s="14" t="b">
        <f t="shared" si="946"/>
        <v>0</v>
      </c>
      <c r="F15154" s="3"/>
      <c r="G15154" s="5">
        <v>65379</v>
      </c>
    </row>
    <row r="15155" spans="2:7">
      <c r="B15155" s="24">
        <f t="shared" si="947"/>
        <v>58921</v>
      </c>
      <c r="C15155" s="8" t="b">
        <f t="shared" si="945"/>
        <v>0</v>
      </c>
      <c r="D15155" s="21" t="b">
        <f t="shared" si="944"/>
        <v>0</v>
      </c>
      <c r="E15155" s="14">
        <f t="shared" si="946"/>
        <v>58921</v>
      </c>
      <c r="F15155" s="3"/>
      <c r="G15155" s="5">
        <v>65382</v>
      </c>
    </row>
    <row r="15156" spans="2:7">
      <c r="B15156" s="24">
        <f t="shared" si="947"/>
        <v>58922</v>
      </c>
      <c r="C15156" s="8" t="b">
        <f t="shared" si="945"/>
        <v>0</v>
      </c>
      <c r="D15156" s="21" t="b">
        <f t="shared" si="944"/>
        <v>0</v>
      </c>
      <c r="E15156" s="14">
        <f t="shared" si="946"/>
        <v>58922</v>
      </c>
      <c r="F15156" s="3"/>
      <c r="G15156" s="5">
        <v>65383</v>
      </c>
    </row>
    <row r="15157" spans="2:7">
      <c r="B15157" s="24">
        <f t="shared" si="947"/>
        <v>58923</v>
      </c>
      <c r="C15157" s="8" t="b">
        <f t="shared" si="945"/>
        <v>0</v>
      </c>
      <c r="D15157" s="21" t="b">
        <f t="shared" si="944"/>
        <v>0</v>
      </c>
      <c r="E15157" s="14">
        <f t="shared" si="946"/>
        <v>58923</v>
      </c>
      <c r="F15157" s="3"/>
      <c r="G15157" s="5">
        <v>65384</v>
      </c>
    </row>
    <row r="15158" spans="2:7">
      <c r="B15158" s="24">
        <f t="shared" si="947"/>
        <v>58924</v>
      </c>
      <c r="C15158" s="8" t="b">
        <f t="shared" si="945"/>
        <v>0</v>
      </c>
      <c r="D15158" s="21" t="b">
        <f t="shared" si="944"/>
        <v>0</v>
      </c>
      <c r="E15158" s="14">
        <f t="shared" si="946"/>
        <v>58924</v>
      </c>
      <c r="F15158" s="3"/>
      <c r="G15158" s="5">
        <v>65385</v>
      </c>
    </row>
    <row r="15159" spans="2:7">
      <c r="B15159" s="24">
        <f t="shared" si="947"/>
        <v>58925</v>
      </c>
      <c r="C15159" s="8" t="b">
        <f t="shared" si="945"/>
        <v>0</v>
      </c>
      <c r="D15159" s="21" t="b">
        <f t="shared" si="944"/>
        <v>0</v>
      </c>
      <c r="E15159" s="14">
        <f t="shared" si="946"/>
        <v>58925</v>
      </c>
      <c r="F15159" s="3"/>
      <c r="G15159" s="5">
        <v>65386</v>
      </c>
    </row>
    <row r="15160" spans="2:7">
      <c r="B15160" s="24">
        <f t="shared" si="947"/>
        <v>58926</v>
      </c>
      <c r="C15160" s="8" t="b">
        <f t="shared" si="945"/>
        <v>1</v>
      </c>
      <c r="D15160" s="21" t="b">
        <f t="shared" si="944"/>
        <v>0</v>
      </c>
      <c r="E15160" s="14" t="b">
        <f t="shared" si="946"/>
        <v>0</v>
      </c>
      <c r="F15160" s="3"/>
      <c r="G15160" s="5">
        <v>65389</v>
      </c>
    </row>
    <row r="15161" spans="2:7">
      <c r="B15161" s="24">
        <f t="shared" si="947"/>
        <v>58927</v>
      </c>
      <c r="C15161" s="8" t="b">
        <f t="shared" si="945"/>
        <v>1</v>
      </c>
      <c r="D15161" s="21" t="b">
        <f t="shared" si="944"/>
        <v>1</v>
      </c>
      <c r="E15161" s="14" t="b">
        <f t="shared" si="946"/>
        <v>0</v>
      </c>
      <c r="F15161" s="3"/>
      <c r="G15161" s="5">
        <v>65390</v>
      </c>
    </row>
    <row r="15162" spans="2:7">
      <c r="B15162" s="24">
        <f t="shared" si="947"/>
        <v>58928</v>
      </c>
      <c r="C15162" s="8" t="b">
        <f t="shared" si="945"/>
        <v>0</v>
      </c>
      <c r="D15162" s="21" t="b">
        <f t="shared" si="944"/>
        <v>0</v>
      </c>
      <c r="E15162" s="14">
        <f t="shared" si="946"/>
        <v>58928</v>
      </c>
      <c r="F15162" s="3"/>
      <c r="G15162" s="5">
        <v>65391</v>
      </c>
    </row>
    <row r="15163" spans="2:7">
      <c r="B15163" s="24">
        <f t="shared" si="947"/>
        <v>58929</v>
      </c>
      <c r="C15163" s="8" t="b">
        <f t="shared" si="945"/>
        <v>0</v>
      </c>
      <c r="D15163" s="21" t="b">
        <f t="shared" si="944"/>
        <v>0</v>
      </c>
      <c r="E15163" s="14">
        <f t="shared" si="946"/>
        <v>58929</v>
      </c>
      <c r="F15163" s="3"/>
      <c r="G15163" s="5">
        <v>65392</v>
      </c>
    </row>
    <row r="15164" spans="2:7">
      <c r="B15164" s="24">
        <f t="shared" si="947"/>
        <v>58930</v>
      </c>
      <c r="C15164" s="8" t="b">
        <f t="shared" si="945"/>
        <v>0</v>
      </c>
      <c r="D15164" s="21" t="b">
        <f t="shared" si="944"/>
        <v>0</v>
      </c>
      <c r="E15164" s="14">
        <f t="shared" si="946"/>
        <v>58930</v>
      </c>
      <c r="F15164" s="3"/>
      <c r="G15164" s="5">
        <v>65393</v>
      </c>
    </row>
    <row r="15165" spans="2:7">
      <c r="B15165" s="24">
        <f t="shared" si="947"/>
        <v>58931</v>
      </c>
      <c r="C15165" s="8" t="b">
        <f t="shared" si="945"/>
        <v>0</v>
      </c>
      <c r="D15165" s="21" t="b">
        <f t="shared" si="944"/>
        <v>0</v>
      </c>
      <c r="E15165" s="14">
        <f t="shared" si="946"/>
        <v>58931</v>
      </c>
      <c r="F15165" s="3"/>
      <c r="G15165" s="5">
        <v>65396</v>
      </c>
    </row>
    <row r="15166" spans="2:7">
      <c r="B15166" s="24">
        <f t="shared" si="947"/>
        <v>58932</v>
      </c>
      <c r="C15166" s="8" t="b">
        <f t="shared" si="945"/>
        <v>0</v>
      </c>
      <c r="D15166" s="21" t="b">
        <f t="shared" si="944"/>
        <v>0</v>
      </c>
      <c r="E15166" s="14">
        <f t="shared" si="946"/>
        <v>58932</v>
      </c>
      <c r="F15166" s="3"/>
      <c r="G15166" s="5">
        <v>65397</v>
      </c>
    </row>
    <row r="15167" spans="2:7">
      <c r="B15167" s="24">
        <f t="shared" si="947"/>
        <v>58933</v>
      </c>
      <c r="C15167" s="8" t="b">
        <f t="shared" si="945"/>
        <v>1</v>
      </c>
      <c r="D15167" s="21" t="b">
        <f t="shared" si="944"/>
        <v>0</v>
      </c>
      <c r="E15167" s="14" t="b">
        <f t="shared" si="946"/>
        <v>0</v>
      </c>
      <c r="F15167" s="3"/>
      <c r="G15167" s="5">
        <v>65398</v>
      </c>
    </row>
    <row r="15168" spans="2:7">
      <c r="B15168" s="24">
        <f t="shared" si="947"/>
        <v>58934</v>
      </c>
      <c r="C15168" s="8" t="b">
        <f t="shared" si="945"/>
        <v>1</v>
      </c>
      <c r="D15168" s="21" t="b">
        <f t="shared" si="944"/>
        <v>0</v>
      </c>
      <c r="E15168" s="14" t="b">
        <f t="shared" si="946"/>
        <v>0</v>
      </c>
      <c r="F15168" s="3"/>
      <c r="G15168" s="5">
        <v>65399</v>
      </c>
    </row>
    <row r="15169" spans="2:7">
      <c r="B15169" s="24">
        <f t="shared" si="947"/>
        <v>58935</v>
      </c>
      <c r="C15169" s="8" t="b">
        <f t="shared" si="945"/>
        <v>0</v>
      </c>
      <c r="D15169" s="21" t="b">
        <f t="shared" si="944"/>
        <v>0</v>
      </c>
      <c r="E15169" s="14">
        <f t="shared" si="946"/>
        <v>58935</v>
      </c>
      <c r="F15169" s="3"/>
      <c r="G15169" s="5">
        <v>65400</v>
      </c>
    </row>
    <row r="15170" spans="2:7">
      <c r="B15170" s="24">
        <f t="shared" si="947"/>
        <v>58936</v>
      </c>
      <c r="C15170" s="8" t="b">
        <f t="shared" si="945"/>
        <v>0</v>
      </c>
      <c r="D15170" s="21" t="b">
        <f t="shared" si="944"/>
        <v>0</v>
      </c>
      <c r="E15170" s="14">
        <f t="shared" si="946"/>
        <v>58936</v>
      </c>
      <c r="F15170" s="3"/>
      <c r="G15170" s="5">
        <v>65403</v>
      </c>
    </row>
    <row r="15171" spans="2:7">
      <c r="B15171" s="24">
        <f t="shared" si="947"/>
        <v>58937</v>
      </c>
      <c r="C15171" s="8" t="b">
        <f t="shared" si="945"/>
        <v>0</v>
      </c>
      <c r="D15171" s="21" t="b">
        <f t="shared" ref="D15171:D15234" si="948">IF(TYPE(VLOOKUP(B15171,Holidays,1,0))&lt;&gt;1,FALSE,TRUE)</f>
        <v>0</v>
      </c>
      <c r="E15171" s="14">
        <f t="shared" si="946"/>
        <v>58937</v>
      </c>
      <c r="F15171" s="3"/>
      <c r="G15171" s="5">
        <v>65404</v>
      </c>
    </row>
    <row r="15172" spans="2:7">
      <c r="B15172" s="24">
        <f t="shared" si="947"/>
        <v>58938</v>
      </c>
      <c r="C15172" s="8" t="b">
        <f t="shared" ref="C15172:C15235" si="949">IF(WEEKDAY(B15172,2)&gt;5,TRUE)</f>
        <v>0</v>
      </c>
      <c r="D15172" s="21" t="b">
        <f t="shared" si="948"/>
        <v>0</v>
      </c>
      <c r="E15172" s="14">
        <f t="shared" ref="E15172:E15235" si="950">IF(OR(C15172,D15172),FALSE,B15172)</f>
        <v>58938</v>
      </c>
      <c r="F15172" s="3"/>
      <c r="G15172" s="5">
        <v>65405</v>
      </c>
    </row>
    <row r="15173" spans="2:7">
      <c r="B15173" s="24">
        <f t="shared" ref="B15173:B15236" si="951">B15172+1</f>
        <v>58939</v>
      </c>
      <c r="C15173" s="8" t="b">
        <f t="shared" si="949"/>
        <v>0</v>
      </c>
      <c r="D15173" s="21" t="b">
        <f t="shared" si="948"/>
        <v>0</v>
      </c>
      <c r="E15173" s="14">
        <f t="shared" si="950"/>
        <v>58939</v>
      </c>
      <c r="F15173" s="3"/>
      <c r="G15173" s="5">
        <v>65406</v>
      </c>
    </row>
    <row r="15174" spans="2:7">
      <c r="B15174" s="24">
        <f t="shared" si="951"/>
        <v>58940</v>
      </c>
      <c r="C15174" s="8" t="b">
        <f t="shared" si="949"/>
        <v>1</v>
      </c>
      <c r="D15174" s="21" t="b">
        <f t="shared" si="948"/>
        <v>0</v>
      </c>
      <c r="E15174" s="14" t="b">
        <f t="shared" si="950"/>
        <v>0</v>
      </c>
      <c r="F15174" s="3"/>
      <c r="G15174" s="5">
        <v>65407</v>
      </c>
    </row>
    <row r="15175" spans="2:7">
      <c r="B15175" s="24">
        <f t="shared" si="951"/>
        <v>58941</v>
      </c>
      <c r="C15175" s="8" t="b">
        <f t="shared" si="949"/>
        <v>1</v>
      </c>
      <c r="D15175" s="21" t="b">
        <f t="shared" si="948"/>
        <v>0</v>
      </c>
      <c r="E15175" s="14" t="b">
        <f t="shared" si="950"/>
        <v>0</v>
      </c>
      <c r="F15175" s="3"/>
      <c r="G15175" s="5">
        <v>65410</v>
      </c>
    </row>
    <row r="15176" spans="2:7">
      <c r="B15176" s="24">
        <f t="shared" si="951"/>
        <v>58942</v>
      </c>
      <c r="C15176" s="8" t="b">
        <f t="shared" si="949"/>
        <v>0</v>
      </c>
      <c r="D15176" s="21" t="b">
        <f t="shared" si="948"/>
        <v>0</v>
      </c>
      <c r="E15176" s="14">
        <f t="shared" si="950"/>
        <v>58942</v>
      </c>
      <c r="F15176" s="3"/>
      <c r="G15176" s="5">
        <v>65411</v>
      </c>
    </row>
    <row r="15177" spans="2:7">
      <c r="B15177" s="24">
        <f t="shared" si="951"/>
        <v>58943</v>
      </c>
      <c r="C15177" s="8" t="b">
        <f t="shared" si="949"/>
        <v>0</v>
      </c>
      <c r="D15177" s="21" t="b">
        <f t="shared" si="948"/>
        <v>0</v>
      </c>
      <c r="E15177" s="14">
        <f t="shared" si="950"/>
        <v>58943</v>
      </c>
      <c r="F15177" s="3"/>
      <c r="G15177" s="5">
        <v>65412</v>
      </c>
    </row>
    <row r="15178" spans="2:7">
      <c r="B15178" s="24">
        <f t="shared" si="951"/>
        <v>58944</v>
      </c>
      <c r="C15178" s="8" t="b">
        <f t="shared" si="949"/>
        <v>0</v>
      </c>
      <c r="D15178" s="21" t="b">
        <f t="shared" si="948"/>
        <v>0</v>
      </c>
      <c r="E15178" s="14">
        <f t="shared" si="950"/>
        <v>58944</v>
      </c>
      <c r="F15178" s="3"/>
      <c r="G15178" s="5">
        <v>65413</v>
      </c>
    </row>
    <row r="15179" spans="2:7">
      <c r="B15179" s="24">
        <f t="shared" si="951"/>
        <v>58945</v>
      </c>
      <c r="C15179" s="8" t="b">
        <f t="shared" si="949"/>
        <v>0</v>
      </c>
      <c r="D15179" s="21" t="b">
        <f t="shared" si="948"/>
        <v>0</v>
      </c>
      <c r="E15179" s="14">
        <f t="shared" si="950"/>
        <v>58945</v>
      </c>
      <c r="F15179" s="3"/>
      <c r="G15179" s="5">
        <v>65414</v>
      </c>
    </row>
    <row r="15180" spans="2:7">
      <c r="B15180" s="24">
        <f t="shared" si="951"/>
        <v>58946</v>
      </c>
      <c r="C15180" s="8" t="b">
        <f t="shared" si="949"/>
        <v>0</v>
      </c>
      <c r="D15180" s="21" t="b">
        <f t="shared" si="948"/>
        <v>0</v>
      </c>
      <c r="E15180" s="14">
        <f t="shared" si="950"/>
        <v>58946</v>
      </c>
      <c r="F15180" s="3"/>
      <c r="G15180" s="5">
        <v>65417</v>
      </c>
    </row>
    <row r="15181" spans="2:7">
      <c r="B15181" s="24">
        <f t="shared" si="951"/>
        <v>58947</v>
      </c>
      <c r="C15181" s="8" t="b">
        <f t="shared" si="949"/>
        <v>1</v>
      </c>
      <c r="D15181" s="21" t="b">
        <f t="shared" si="948"/>
        <v>0</v>
      </c>
      <c r="E15181" s="14" t="b">
        <f t="shared" si="950"/>
        <v>0</v>
      </c>
      <c r="F15181" s="3"/>
      <c r="G15181" s="5">
        <v>65418</v>
      </c>
    </row>
    <row r="15182" spans="2:7">
      <c r="B15182" s="24">
        <f t="shared" si="951"/>
        <v>58948</v>
      </c>
      <c r="C15182" s="8" t="b">
        <f t="shared" si="949"/>
        <v>1</v>
      </c>
      <c r="D15182" s="21" t="b">
        <f t="shared" si="948"/>
        <v>0</v>
      </c>
      <c r="E15182" s="14" t="b">
        <f t="shared" si="950"/>
        <v>0</v>
      </c>
      <c r="F15182" s="3"/>
      <c r="G15182" s="5">
        <v>65419</v>
      </c>
    </row>
    <row r="15183" spans="2:7">
      <c r="B15183" s="24">
        <f t="shared" si="951"/>
        <v>58949</v>
      </c>
      <c r="C15183" s="8" t="b">
        <f t="shared" si="949"/>
        <v>0</v>
      </c>
      <c r="D15183" s="21" t="b">
        <f t="shared" si="948"/>
        <v>0</v>
      </c>
      <c r="E15183" s="14">
        <f t="shared" si="950"/>
        <v>58949</v>
      </c>
      <c r="F15183" s="3"/>
      <c r="G15183" s="5">
        <v>65420</v>
      </c>
    </row>
    <row r="15184" spans="2:7">
      <c r="B15184" s="24">
        <f t="shared" si="951"/>
        <v>58950</v>
      </c>
      <c r="C15184" s="8" t="b">
        <f t="shared" si="949"/>
        <v>0</v>
      </c>
      <c r="D15184" s="21" t="b">
        <f t="shared" si="948"/>
        <v>0</v>
      </c>
      <c r="E15184" s="14">
        <f t="shared" si="950"/>
        <v>58950</v>
      </c>
      <c r="F15184" s="3"/>
      <c r="G15184" s="5">
        <v>65421</v>
      </c>
    </row>
    <row r="15185" spans="2:7">
      <c r="B15185" s="24">
        <f t="shared" si="951"/>
        <v>58951</v>
      </c>
      <c r="C15185" s="8" t="b">
        <f t="shared" si="949"/>
        <v>0</v>
      </c>
      <c r="D15185" s="21" t="b">
        <f t="shared" si="948"/>
        <v>0</v>
      </c>
      <c r="E15185" s="14">
        <f t="shared" si="950"/>
        <v>58951</v>
      </c>
      <c r="F15185" s="3"/>
      <c r="G15185" s="5">
        <v>65424</v>
      </c>
    </row>
    <row r="15186" spans="2:7">
      <c r="B15186" s="24">
        <f t="shared" si="951"/>
        <v>58952</v>
      </c>
      <c r="C15186" s="8" t="b">
        <f t="shared" si="949"/>
        <v>0</v>
      </c>
      <c r="D15186" s="21" t="b">
        <f t="shared" si="948"/>
        <v>0</v>
      </c>
      <c r="E15186" s="14">
        <f t="shared" si="950"/>
        <v>58952</v>
      </c>
      <c r="F15186" s="3"/>
      <c r="G15186" s="5">
        <v>65425</v>
      </c>
    </row>
    <row r="15187" spans="2:7">
      <c r="B15187" s="24">
        <f t="shared" si="951"/>
        <v>58953</v>
      </c>
      <c r="C15187" s="8" t="b">
        <f t="shared" si="949"/>
        <v>0</v>
      </c>
      <c r="D15187" s="21" t="b">
        <f t="shared" si="948"/>
        <v>0</v>
      </c>
      <c r="E15187" s="14">
        <f t="shared" si="950"/>
        <v>58953</v>
      </c>
      <c r="F15187" s="3"/>
      <c r="G15187" s="5">
        <v>65426</v>
      </c>
    </row>
    <row r="15188" spans="2:7">
      <c r="B15188" s="24">
        <f t="shared" si="951"/>
        <v>58954</v>
      </c>
      <c r="C15188" s="8" t="b">
        <f t="shared" si="949"/>
        <v>1</v>
      </c>
      <c r="D15188" s="21" t="b">
        <f t="shared" si="948"/>
        <v>0</v>
      </c>
      <c r="E15188" s="14" t="b">
        <f t="shared" si="950"/>
        <v>0</v>
      </c>
      <c r="F15188" s="3"/>
      <c r="G15188" s="5">
        <v>65427</v>
      </c>
    </row>
    <row r="15189" spans="2:7">
      <c r="B15189" s="24">
        <f t="shared" si="951"/>
        <v>58955</v>
      </c>
      <c r="C15189" s="8" t="b">
        <f t="shared" si="949"/>
        <v>1</v>
      </c>
      <c r="D15189" s="21" t="b">
        <f t="shared" si="948"/>
        <v>0</v>
      </c>
      <c r="E15189" s="14" t="b">
        <f t="shared" si="950"/>
        <v>0</v>
      </c>
      <c r="F15189" s="3"/>
      <c r="G15189" s="5">
        <v>65428</v>
      </c>
    </row>
    <row r="15190" spans="2:7">
      <c r="B15190" s="24">
        <f t="shared" si="951"/>
        <v>58956</v>
      </c>
      <c r="C15190" s="8" t="b">
        <f t="shared" si="949"/>
        <v>0</v>
      </c>
      <c r="D15190" s="21" t="b">
        <f t="shared" si="948"/>
        <v>0</v>
      </c>
      <c r="E15190" s="14">
        <f t="shared" si="950"/>
        <v>58956</v>
      </c>
      <c r="F15190" s="3"/>
      <c r="G15190" s="5">
        <v>65431</v>
      </c>
    </row>
    <row r="15191" spans="2:7">
      <c r="B15191" s="24">
        <f t="shared" si="951"/>
        <v>58957</v>
      </c>
      <c r="C15191" s="8" t="b">
        <f t="shared" si="949"/>
        <v>0</v>
      </c>
      <c r="D15191" s="21" t="b">
        <f t="shared" si="948"/>
        <v>0</v>
      </c>
      <c r="E15191" s="14">
        <f t="shared" si="950"/>
        <v>58957</v>
      </c>
      <c r="F15191" s="3"/>
      <c r="G15191" s="5">
        <v>65432</v>
      </c>
    </row>
    <row r="15192" spans="2:7">
      <c r="B15192" s="24">
        <f t="shared" si="951"/>
        <v>58958</v>
      </c>
      <c r="C15192" s="8" t="b">
        <f t="shared" si="949"/>
        <v>0</v>
      </c>
      <c r="D15192" s="21" t="b">
        <f t="shared" si="948"/>
        <v>0</v>
      </c>
      <c r="E15192" s="14">
        <f t="shared" si="950"/>
        <v>58958</v>
      </c>
      <c r="F15192" s="3"/>
      <c r="G15192" s="5">
        <v>65433</v>
      </c>
    </row>
    <row r="15193" spans="2:7">
      <c r="B15193" s="24">
        <f t="shared" si="951"/>
        <v>58959</v>
      </c>
      <c r="C15193" s="8" t="b">
        <f t="shared" si="949"/>
        <v>0</v>
      </c>
      <c r="D15193" s="21" t="b">
        <f t="shared" si="948"/>
        <v>0</v>
      </c>
      <c r="E15193" s="14">
        <f t="shared" si="950"/>
        <v>58959</v>
      </c>
      <c r="F15193" s="3"/>
      <c r="G15193" s="5">
        <v>65434</v>
      </c>
    </row>
    <row r="15194" spans="2:7">
      <c r="B15194" s="24">
        <f t="shared" si="951"/>
        <v>58960</v>
      </c>
      <c r="C15194" s="8" t="b">
        <f t="shared" si="949"/>
        <v>0</v>
      </c>
      <c r="D15194" s="21" t="b">
        <f t="shared" si="948"/>
        <v>0</v>
      </c>
      <c r="E15194" s="14">
        <f t="shared" si="950"/>
        <v>58960</v>
      </c>
      <c r="F15194" s="3"/>
      <c r="G15194" s="5">
        <v>65435</v>
      </c>
    </row>
    <row r="15195" spans="2:7">
      <c r="B15195" s="24">
        <f t="shared" si="951"/>
        <v>58961</v>
      </c>
      <c r="C15195" s="8" t="b">
        <f t="shared" si="949"/>
        <v>1</v>
      </c>
      <c r="D15195" s="21" t="b">
        <f t="shared" si="948"/>
        <v>0</v>
      </c>
      <c r="E15195" s="14" t="b">
        <f t="shared" si="950"/>
        <v>0</v>
      </c>
      <c r="F15195" s="3"/>
      <c r="G15195" s="5">
        <v>65438</v>
      </c>
    </row>
    <row r="15196" spans="2:7">
      <c r="B15196" s="24">
        <f t="shared" si="951"/>
        <v>58962</v>
      </c>
      <c r="C15196" s="8" t="b">
        <f t="shared" si="949"/>
        <v>1</v>
      </c>
      <c r="D15196" s="21" t="b">
        <f t="shared" si="948"/>
        <v>0</v>
      </c>
      <c r="E15196" s="14" t="b">
        <f t="shared" si="950"/>
        <v>0</v>
      </c>
      <c r="F15196" s="3"/>
      <c r="G15196" s="5">
        <v>65439</v>
      </c>
    </row>
    <row r="15197" spans="2:7">
      <c r="B15197" s="24">
        <f t="shared" si="951"/>
        <v>58963</v>
      </c>
      <c r="C15197" s="8" t="b">
        <f t="shared" si="949"/>
        <v>0</v>
      </c>
      <c r="D15197" s="21" t="b">
        <f t="shared" si="948"/>
        <v>0</v>
      </c>
      <c r="E15197" s="14">
        <f t="shared" si="950"/>
        <v>58963</v>
      </c>
      <c r="F15197" s="3"/>
      <c r="G15197" s="5">
        <v>65440</v>
      </c>
    </row>
    <row r="15198" spans="2:7">
      <c r="B15198" s="24">
        <f t="shared" si="951"/>
        <v>58964</v>
      </c>
      <c r="C15198" s="8" t="b">
        <f t="shared" si="949"/>
        <v>0</v>
      </c>
      <c r="D15198" s="21" t="b">
        <f t="shared" si="948"/>
        <v>0</v>
      </c>
      <c r="E15198" s="14">
        <f t="shared" si="950"/>
        <v>58964</v>
      </c>
      <c r="F15198" s="3"/>
      <c r="G15198" s="5">
        <v>65441</v>
      </c>
    </row>
    <row r="15199" spans="2:7">
      <c r="B15199" s="24">
        <f t="shared" si="951"/>
        <v>58965</v>
      </c>
      <c r="C15199" s="8" t="b">
        <f t="shared" si="949"/>
        <v>0</v>
      </c>
      <c r="D15199" s="21" t="b">
        <f t="shared" si="948"/>
        <v>0</v>
      </c>
      <c r="E15199" s="14">
        <f t="shared" si="950"/>
        <v>58965</v>
      </c>
      <c r="F15199" s="3"/>
      <c r="G15199" s="5">
        <v>65442</v>
      </c>
    </row>
    <row r="15200" spans="2:7">
      <c r="B15200" s="24">
        <f t="shared" si="951"/>
        <v>58966</v>
      </c>
      <c r="C15200" s="8" t="b">
        <f t="shared" si="949"/>
        <v>0</v>
      </c>
      <c r="D15200" s="21" t="b">
        <f t="shared" si="948"/>
        <v>0</v>
      </c>
      <c r="E15200" s="14">
        <f t="shared" si="950"/>
        <v>58966</v>
      </c>
      <c r="F15200" s="3"/>
      <c r="G15200" s="5">
        <v>65445</v>
      </c>
    </row>
    <row r="15201" spans="2:7">
      <c r="B15201" s="24">
        <f t="shared" si="951"/>
        <v>58967</v>
      </c>
      <c r="C15201" s="8" t="b">
        <f t="shared" si="949"/>
        <v>0</v>
      </c>
      <c r="D15201" s="21" t="b">
        <f t="shared" si="948"/>
        <v>0</v>
      </c>
      <c r="E15201" s="14">
        <f t="shared" si="950"/>
        <v>58967</v>
      </c>
      <c r="F15201" s="3"/>
      <c r="G15201" s="5">
        <v>65446</v>
      </c>
    </row>
    <row r="15202" spans="2:7">
      <c r="B15202" s="24">
        <f t="shared" si="951"/>
        <v>58968</v>
      </c>
      <c r="C15202" s="8" t="b">
        <f t="shared" si="949"/>
        <v>1</v>
      </c>
      <c r="D15202" s="21" t="b">
        <f t="shared" si="948"/>
        <v>0</v>
      </c>
      <c r="E15202" s="14" t="b">
        <f t="shared" si="950"/>
        <v>0</v>
      </c>
      <c r="F15202" s="3"/>
      <c r="G15202" s="5">
        <v>65447</v>
      </c>
    </row>
    <row r="15203" spans="2:7">
      <c r="B15203" s="24">
        <f t="shared" si="951"/>
        <v>58969</v>
      </c>
      <c r="C15203" s="8" t="b">
        <f t="shared" si="949"/>
        <v>1</v>
      </c>
      <c r="D15203" s="21" t="b">
        <f t="shared" si="948"/>
        <v>0</v>
      </c>
      <c r="E15203" s="14" t="b">
        <f t="shared" si="950"/>
        <v>0</v>
      </c>
      <c r="F15203" s="3"/>
      <c r="G15203" s="5">
        <v>65448</v>
      </c>
    </row>
    <row r="15204" spans="2:7">
      <c r="B15204" s="24">
        <f t="shared" si="951"/>
        <v>58970</v>
      </c>
      <c r="C15204" s="8" t="b">
        <f t="shared" si="949"/>
        <v>0</v>
      </c>
      <c r="D15204" s="21" t="b">
        <f t="shared" si="948"/>
        <v>0</v>
      </c>
      <c r="E15204" s="14">
        <f t="shared" si="950"/>
        <v>58970</v>
      </c>
      <c r="F15204" s="3"/>
      <c r="G15204" s="5">
        <v>65449</v>
      </c>
    </row>
    <row r="15205" spans="2:7">
      <c r="B15205" s="24">
        <f t="shared" si="951"/>
        <v>58971</v>
      </c>
      <c r="C15205" s="8" t="b">
        <f t="shared" si="949"/>
        <v>0</v>
      </c>
      <c r="D15205" s="21" t="b">
        <f t="shared" si="948"/>
        <v>0</v>
      </c>
      <c r="E15205" s="14">
        <f t="shared" si="950"/>
        <v>58971</v>
      </c>
      <c r="F15205" s="3"/>
      <c r="G15205" s="5">
        <v>65452</v>
      </c>
    </row>
    <row r="15206" spans="2:7">
      <c r="B15206" s="24">
        <f t="shared" si="951"/>
        <v>58972</v>
      </c>
      <c r="C15206" s="8" t="b">
        <f t="shared" si="949"/>
        <v>0</v>
      </c>
      <c r="D15206" s="21" t="b">
        <f t="shared" si="948"/>
        <v>0</v>
      </c>
      <c r="E15206" s="14">
        <f t="shared" si="950"/>
        <v>58972</v>
      </c>
      <c r="F15206" s="3"/>
      <c r="G15206" s="5">
        <v>65453</v>
      </c>
    </row>
    <row r="15207" spans="2:7">
      <c r="B15207" s="24">
        <f t="shared" si="951"/>
        <v>58973</v>
      </c>
      <c r="C15207" s="8" t="b">
        <f t="shared" si="949"/>
        <v>0</v>
      </c>
      <c r="D15207" s="21" t="b">
        <f t="shared" si="948"/>
        <v>0</v>
      </c>
      <c r="E15207" s="14">
        <f t="shared" si="950"/>
        <v>58973</v>
      </c>
      <c r="F15207" s="3"/>
      <c r="G15207" s="5">
        <v>65454</v>
      </c>
    </row>
    <row r="15208" spans="2:7">
      <c r="B15208" s="24">
        <f t="shared" si="951"/>
        <v>58974</v>
      </c>
      <c r="C15208" s="8" t="b">
        <f t="shared" si="949"/>
        <v>0</v>
      </c>
      <c r="D15208" s="21" t="b">
        <f t="shared" si="948"/>
        <v>0</v>
      </c>
      <c r="E15208" s="14">
        <f t="shared" si="950"/>
        <v>58974</v>
      </c>
      <c r="F15208" s="3"/>
      <c r="G15208" s="5">
        <v>65455</v>
      </c>
    </row>
    <row r="15209" spans="2:7">
      <c r="B15209" s="24">
        <f t="shared" si="951"/>
        <v>58975</v>
      </c>
      <c r="C15209" s="8" t="b">
        <f t="shared" si="949"/>
        <v>1</v>
      </c>
      <c r="D15209" s="21" t="b">
        <f t="shared" si="948"/>
        <v>0</v>
      </c>
      <c r="E15209" s="14" t="b">
        <f t="shared" si="950"/>
        <v>0</v>
      </c>
      <c r="F15209" s="3"/>
      <c r="G15209" s="5">
        <v>65456</v>
      </c>
    </row>
    <row r="15210" spans="2:7">
      <c r="B15210" s="24">
        <f t="shared" si="951"/>
        <v>58976</v>
      </c>
      <c r="C15210" s="8" t="b">
        <f t="shared" si="949"/>
        <v>1</v>
      </c>
      <c r="D15210" s="21" t="b">
        <f t="shared" si="948"/>
        <v>0</v>
      </c>
      <c r="E15210" s="14" t="b">
        <f t="shared" si="950"/>
        <v>0</v>
      </c>
      <c r="F15210" s="3"/>
      <c r="G15210" s="5">
        <v>65459</v>
      </c>
    </row>
    <row r="15211" spans="2:7">
      <c r="B15211" s="24">
        <f t="shared" si="951"/>
        <v>58977</v>
      </c>
      <c r="C15211" s="8" t="b">
        <f t="shared" si="949"/>
        <v>0</v>
      </c>
      <c r="D15211" s="21" t="b">
        <f t="shared" si="948"/>
        <v>0</v>
      </c>
      <c r="E15211" s="14">
        <f t="shared" si="950"/>
        <v>58977</v>
      </c>
      <c r="F15211" s="3"/>
      <c r="G15211" s="5">
        <v>65460</v>
      </c>
    </row>
    <row r="15212" spans="2:7">
      <c r="B15212" s="24">
        <f t="shared" si="951"/>
        <v>58978</v>
      </c>
      <c r="C15212" s="8" t="b">
        <f t="shared" si="949"/>
        <v>0</v>
      </c>
      <c r="D15212" s="21" t="b">
        <f t="shared" si="948"/>
        <v>0</v>
      </c>
      <c r="E15212" s="14">
        <f t="shared" si="950"/>
        <v>58978</v>
      </c>
      <c r="F15212" s="3"/>
      <c r="G15212" s="5">
        <v>65461</v>
      </c>
    </row>
    <row r="15213" spans="2:7">
      <c r="B15213" s="24">
        <f t="shared" si="951"/>
        <v>58979</v>
      </c>
      <c r="C15213" s="8" t="b">
        <f t="shared" si="949"/>
        <v>0</v>
      </c>
      <c r="D15213" s="21" t="b">
        <f t="shared" si="948"/>
        <v>0</v>
      </c>
      <c r="E15213" s="14">
        <f t="shared" si="950"/>
        <v>58979</v>
      </c>
      <c r="F15213" s="3"/>
      <c r="G15213" s="5">
        <v>65462</v>
      </c>
    </row>
    <row r="15214" spans="2:7">
      <c r="B15214" s="24">
        <f t="shared" si="951"/>
        <v>58980</v>
      </c>
      <c r="C15214" s="8" t="b">
        <f t="shared" si="949"/>
        <v>0</v>
      </c>
      <c r="D15214" s="21" t="b">
        <f t="shared" si="948"/>
        <v>0</v>
      </c>
      <c r="E15214" s="14">
        <f t="shared" si="950"/>
        <v>58980</v>
      </c>
      <c r="F15214" s="3"/>
      <c r="G15214" s="5">
        <v>65463</v>
      </c>
    </row>
    <row r="15215" spans="2:7">
      <c r="B15215" s="24">
        <f t="shared" si="951"/>
        <v>58981</v>
      </c>
      <c r="C15215" s="8" t="b">
        <f t="shared" si="949"/>
        <v>0</v>
      </c>
      <c r="D15215" s="21" t="b">
        <f t="shared" si="948"/>
        <v>0</v>
      </c>
      <c r="E15215" s="14">
        <f t="shared" si="950"/>
        <v>58981</v>
      </c>
      <c r="F15215" s="3"/>
      <c r="G15215" s="5">
        <v>65466</v>
      </c>
    </row>
    <row r="15216" spans="2:7">
      <c r="B15216" s="24">
        <f t="shared" si="951"/>
        <v>58982</v>
      </c>
      <c r="C15216" s="8" t="b">
        <f t="shared" si="949"/>
        <v>1</v>
      </c>
      <c r="D15216" s="21" t="b">
        <f t="shared" si="948"/>
        <v>0</v>
      </c>
      <c r="E15216" s="14" t="b">
        <f t="shared" si="950"/>
        <v>0</v>
      </c>
      <c r="F15216" s="3"/>
      <c r="G15216" s="5">
        <v>65467</v>
      </c>
    </row>
    <row r="15217" spans="2:7">
      <c r="B15217" s="24">
        <f t="shared" si="951"/>
        <v>58983</v>
      </c>
      <c r="C15217" s="8" t="b">
        <f t="shared" si="949"/>
        <v>1</v>
      </c>
      <c r="D15217" s="21" t="b">
        <f t="shared" si="948"/>
        <v>0</v>
      </c>
      <c r="E15217" s="14" t="b">
        <f t="shared" si="950"/>
        <v>0</v>
      </c>
      <c r="F15217" s="3"/>
      <c r="G15217" s="5">
        <v>65468</v>
      </c>
    </row>
    <row r="15218" spans="2:7">
      <c r="B15218" s="24">
        <f t="shared" si="951"/>
        <v>58984</v>
      </c>
      <c r="C15218" s="8" t="b">
        <f t="shared" si="949"/>
        <v>0</v>
      </c>
      <c r="D15218" s="21" t="b">
        <f t="shared" si="948"/>
        <v>0</v>
      </c>
      <c r="E15218" s="14">
        <f t="shared" si="950"/>
        <v>58984</v>
      </c>
      <c r="F15218" s="3"/>
      <c r="G15218" s="5">
        <v>65469</v>
      </c>
    </row>
    <row r="15219" spans="2:7">
      <c r="B15219" s="24">
        <f t="shared" si="951"/>
        <v>58985</v>
      </c>
      <c r="C15219" s="8" t="b">
        <f t="shared" si="949"/>
        <v>0</v>
      </c>
      <c r="D15219" s="21" t="b">
        <f t="shared" si="948"/>
        <v>0</v>
      </c>
      <c r="E15219" s="14">
        <f t="shared" si="950"/>
        <v>58985</v>
      </c>
      <c r="F15219" s="3"/>
      <c r="G15219" s="5">
        <v>65470</v>
      </c>
    </row>
    <row r="15220" spans="2:7">
      <c r="B15220" s="24">
        <f t="shared" si="951"/>
        <v>58986</v>
      </c>
      <c r="C15220" s="8" t="b">
        <f t="shared" si="949"/>
        <v>0</v>
      </c>
      <c r="D15220" s="21" t="b">
        <f t="shared" si="948"/>
        <v>0</v>
      </c>
      <c r="E15220" s="14">
        <f t="shared" si="950"/>
        <v>58986</v>
      </c>
      <c r="F15220" s="3"/>
      <c r="G15220" s="5">
        <v>65473</v>
      </c>
    </row>
    <row r="15221" spans="2:7">
      <c r="B15221" s="24">
        <f t="shared" si="951"/>
        <v>58987</v>
      </c>
      <c r="C15221" s="8" t="b">
        <f t="shared" si="949"/>
        <v>0</v>
      </c>
      <c r="D15221" s="21" t="b">
        <f t="shared" si="948"/>
        <v>0</v>
      </c>
      <c r="E15221" s="14">
        <f t="shared" si="950"/>
        <v>58987</v>
      </c>
      <c r="F15221" s="3"/>
      <c r="G15221" s="5">
        <v>65474</v>
      </c>
    </row>
    <row r="15222" spans="2:7">
      <c r="B15222" s="24">
        <f t="shared" si="951"/>
        <v>58988</v>
      </c>
      <c r="C15222" s="8" t="b">
        <f t="shared" si="949"/>
        <v>0</v>
      </c>
      <c r="D15222" s="21" t="b">
        <f t="shared" si="948"/>
        <v>0</v>
      </c>
      <c r="E15222" s="14">
        <f t="shared" si="950"/>
        <v>58988</v>
      </c>
      <c r="F15222" s="3"/>
      <c r="G15222" s="5">
        <v>65475</v>
      </c>
    </row>
    <row r="15223" spans="2:7">
      <c r="B15223" s="24">
        <f t="shared" si="951"/>
        <v>58989</v>
      </c>
      <c r="C15223" s="8" t="b">
        <f t="shared" si="949"/>
        <v>1</v>
      </c>
      <c r="D15223" s="21" t="b">
        <f t="shared" si="948"/>
        <v>0</v>
      </c>
      <c r="E15223" s="14" t="b">
        <f t="shared" si="950"/>
        <v>0</v>
      </c>
      <c r="F15223" s="3"/>
      <c r="G15223" s="5">
        <v>65476</v>
      </c>
    </row>
    <row r="15224" spans="2:7">
      <c r="B15224" s="24">
        <f t="shared" si="951"/>
        <v>58990</v>
      </c>
      <c r="C15224" s="8" t="b">
        <f t="shared" si="949"/>
        <v>1</v>
      </c>
      <c r="D15224" s="21" t="b">
        <f t="shared" si="948"/>
        <v>0</v>
      </c>
      <c r="E15224" s="14" t="b">
        <f t="shared" si="950"/>
        <v>0</v>
      </c>
      <c r="F15224" s="3"/>
      <c r="G15224" s="5">
        <v>65477</v>
      </c>
    </row>
    <row r="15225" spans="2:7">
      <c r="B15225" s="24">
        <f t="shared" si="951"/>
        <v>58991</v>
      </c>
      <c r="C15225" s="8" t="b">
        <f t="shared" si="949"/>
        <v>0</v>
      </c>
      <c r="D15225" s="21" t="b">
        <f t="shared" si="948"/>
        <v>0</v>
      </c>
      <c r="E15225" s="14">
        <f t="shared" si="950"/>
        <v>58991</v>
      </c>
      <c r="F15225" s="3"/>
      <c r="G15225" s="5">
        <v>65480</v>
      </c>
    </row>
    <row r="15226" spans="2:7">
      <c r="B15226" s="24">
        <f t="shared" si="951"/>
        <v>58992</v>
      </c>
      <c r="C15226" s="8" t="b">
        <f t="shared" si="949"/>
        <v>0</v>
      </c>
      <c r="D15226" s="21" t="b">
        <f t="shared" si="948"/>
        <v>0</v>
      </c>
      <c r="E15226" s="14">
        <f t="shared" si="950"/>
        <v>58992</v>
      </c>
      <c r="F15226" s="3"/>
      <c r="G15226" s="5">
        <v>65481</v>
      </c>
    </row>
    <row r="15227" spans="2:7">
      <c r="B15227" s="24">
        <f t="shared" si="951"/>
        <v>58993</v>
      </c>
      <c r="C15227" s="8" t="b">
        <f t="shared" si="949"/>
        <v>0</v>
      </c>
      <c r="D15227" s="21" t="b">
        <f t="shared" si="948"/>
        <v>0</v>
      </c>
      <c r="E15227" s="14">
        <f t="shared" si="950"/>
        <v>58993</v>
      </c>
      <c r="F15227" s="3"/>
      <c r="G15227" s="5">
        <v>65482</v>
      </c>
    </row>
    <row r="15228" spans="2:7">
      <c r="B15228" s="24">
        <f t="shared" si="951"/>
        <v>58994</v>
      </c>
      <c r="C15228" s="8" t="b">
        <f t="shared" si="949"/>
        <v>0</v>
      </c>
      <c r="D15228" s="21" t="b">
        <f t="shared" si="948"/>
        <v>0</v>
      </c>
      <c r="E15228" s="14">
        <f t="shared" si="950"/>
        <v>58994</v>
      </c>
      <c r="F15228" s="3"/>
      <c r="G15228" s="5">
        <v>65483</v>
      </c>
    </row>
    <row r="15229" spans="2:7">
      <c r="B15229" s="24">
        <f t="shared" si="951"/>
        <v>58995</v>
      </c>
      <c r="C15229" s="8" t="b">
        <f t="shared" si="949"/>
        <v>0</v>
      </c>
      <c r="D15229" s="21" t="b">
        <f t="shared" si="948"/>
        <v>0</v>
      </c>
      <c r="E15229" s="14">
        <f t="shared" si="950"/>
        <v>58995</v>
      </c>
      <c r="F15229" s="3"/>
      <c r="G15229" s="5">
        <v>65484</v>
      </c>
    </row>
    <row r="15230" spans="2:7">
      <c r="B15230" s="24">
        <f t="shared" si="951"/>
        <v>58996</v>
      </c>
      <c r="C15230" s="8" t="b">
        <f t="shared" si="949"/>
        <v>1</v>
      </c>
      <c r="D15230" s="21" t="b">
        <f t="shared" si="948"/>
        <v>0</v>
      </c>
      <c r="E15230" s="14" t="b">
        <f t="shared" si="950"/>
        <v>0</v>
      </c>
      <c r="F15230" s="3"/>
      <c r="G15230" s="5">
        <v>65487</v>
      </c>
    </row>
    <row r="15231" spans="2:7">
      <c r="B15231" s="24">
        <f t="shared" si="951"/>
        <v>58997</v>
      </c>
      <c r="C15231" s="8" t="b">
        <f t="shared" si="949"/>
        <v>1</v>
      </c>
      <c r="D15231" s="21" t="b">
        <f t="shared" si="948"/>
        <v>0</v>
      </c>
      <c r="E15231" s="14" t="b">
        <f t="shared" si="950"/>
        <v>0</v>
      </c>
      <c r="F15231" s="3"/>
      <c r="G15231" s="5">
        <v>65488</v>
      </c>
    </row>
    <row r="15232" spans="2:7">
      <c r="B15232" s="24">
        <f t="shared" si="951"/>
        <v>58998</v>
      </c>
      <c r="C15232" s="8" t="b">
        <f t="shared" si="949"/>
        <v>0</v>
      </c>
      <c r="D15232" s="21" t="b">
        <f t="shared" si="948"/>
        <v>0</v>
      </c>
      <c r="E15232" s="14">
        <f t="shared" si="950"/>
        <v>58998</v>
      </c>
      <c r="F15232" s="3"/>
      <c r="G15232" s="5">
        <v>65489</v>
      </c>
    </row>
    <row r="15233" spans="2:7">
      <c r="B15233" s="24">
        <f t="shared" si="951"/>
        <v>58999</v>
      </c>
      <c r="C15233" s="8" t="b">
        <f t="shared" si="949"/>
        <v>0</v>
      </c>
      <c r="D15233" s="21" t="b">
        <f t="shared" si="948"/>
        <v>0</v>
      </c>
      <c r="E15233" s="14">
        <f t="shared" si="950"/>
        <v>58999</v>
      </c>
      <c r="F15233" s="3"/>
      <c r="G15233" s="5">
        <v>65490</v>
      </c>
    </row>
    <row r="15234" spans="2:7">
      <c r="B15234" s="24">
        <f t="shared" si="951"/>
        <v>59000</v>
      </c>
      <c r="C15234" s="8" t="b">
        <f t="shared" si="949"/>
        <v>0</v>
      </c>
      <c r="D15234" s="21" t="b">
        <f t="shared" si="948"/>
        <v>0</v>
      </c>
      <c r="E15234" s="14">
        <f t="shared" si="950"/>
        <v>59000</v>
      </c>
      <c r="F15234" s="3"/>
      <c r="G15234" s="5">
        <v>65495</v>
      </c>
    </row>
    <row r="15235" spans="2:7">
      <c r="B15235" s="24">
        <f t="shared" si="951"/>
        <v>59001</v>
      </c>
      <c r="C15235" s="8" t="b">
        <f t="shared" si="949"/>
        <v>0</v>
      </c>
      <c r="D15235" s="21" t="b">
        <f t="shared" ref="D15235:D15298" si="952">IF(TYPE(VLOOKUP(B15235,Holidays,1,0))&lt;&gt;1,FALSE,TRUE)</f>
        <v>0</v>
      </c>
      <c r="E15235" s="14">
        <f t="shared" si="950"/>
        <v>59001</v>
      </c>
      <c r="F15235" s="3"/>
      <c r="G15235" s="5">
        <v>65496</v>
      </c>
    </row>
    <row r="15236" spans="2:7">
      <c r="B15236" s="24">
        <f t="shared" si="951"/>
        <v>59002</v>
      </c>
      <c r="C15236" s="8" t="b">
        <f t="shared" ref="C15236:C15299" si="953">IF(WEEKDAY(B15236,2)&gt;5,TRUE)</f>
        <v>0</v>
      </c>
      <c r="D15236" s="21" t="b">
        <f t="shared" si="952"/>
        <v>0</v>
      </c>
      <c r="E15236" s="14">
        <f t="shared" ref="E15236:E15299" si="954">IF(OR(C15236,D15236),FALSE,B15236)</f>
        <v>59002</v>
      </c>
      <c r="F15236" s="3"/>
      <c r="G15236" s="5">
        <v>65497</v>
      </c>
    </row>
    <row r="15237" spans="2:7">
      <c r="B15237" s="24">
        <f t="shared" ref="B15237:B15300" si="955">B15236+1</f>
        <v>59003</v>
      </c>
      <c r="C15237" s="8" t="b">
        <f t="shared" si="953"/>
        <v>1</v>
      </c>
      <c r="D15237" s="21" t="b">
        <f t="shared" si="952"/>
        <v>0</v>
      </c>
      <c r="E15237" s="14" t="b">
        <f t="shared" si="954"/>
        <v>0</v>
      </c>
      <c r="F15237" s="3"/>
      <c r="G15237" s="5">
        <v>65498</v>
      </c>
    </row>
    <row r="15238" spans="2:7">
      <c r="B15238" s="24">
        <f t="shared" si="955"/>
        <v>59004</v>
      </c>
      <c r="C15238" s="8" t="b">
        <f t="shared" si="953"/>
        <v>1</v>
      </c>
      <c r="D15238" s="21" t="b">
        <f t="shared" si="952"/>
        <v>0</v>
      </c>
      <c r="E15238" s="14" t="b">
        <f t="shared" si="954"/>
        <v>0</v>
      </c>
      <c r="F15238" s="3"/>
      <c r="G15238" s="5">
        <v>65502</v>
      </c>
    </row>
    <row r="15239" spans="2:7">
      <c r="B15239" s="24">
        <f t="shared" si="955"/>
        <v>59005</v>
      </c>
      <c r="C15239" s="8" t="b">
        <f t="shared" si="953"/>
        <v>0</v>
      </c>
      <c r="D15239" s="21" t="b">
        <f t="shared" si="952"/>
        <v>0</v>
      </c>
      <c r="E15239" s="14">
        <f t="shared" si="954"/>
        <v>59005</v>
      </c>
      <c r="F15239" s="3"/>
      <c r="G15239" s="5">
        <v>65503</v>
      </c>
    </row>
    <row r="15240" spans="2:7">
      <c r="B15240" s="24">
        <f t="shared" si="955"/>
        <v>59006</v>
      </c>
      <c r="C15240" s="8" t="b">
        <f t="shared" si="953"/>
        <v>0</v>
      </c>
      <c r="D15240" s="21" t="b">
        <f t="shared" si="952"/>
        <v>0</v>
      </c>
      <c r="E15240" s="14">
        <f t="shared" si="954"/>
        <v>59006</v>
      </c>
      <c r="F15240" s="3"/>
      <c r="G15240" s="5">
        <v>65504</v>
      </c>
    </row>
    <row r="15241" spans="2:7">
      <c r="B15241" s="24">
        <f t="shared" si="955"/>
        <v>59007</v>
      </c>
      <c r="C15241" s="8" t="b">
        <f t="shared" si="953"/>
        <v>0</v>
      </c>
      <c r="D15241" s="21" t="b">
        <f t="shared" si="952"/>
        <v>0</v>
      </c>
      <c r="E15241" s="14">
        <f t="shared" si="954"/>
        <v>59007</v>
      </c>
      <c r="F15241" s="3"/>
      <c r="G15241" s="5">
        <v>65505</v>
      </c>
    </row>
    <row r="15242" spans="2:7">
      <c r="B15242" s="24">
        <f t="shared" si="955"/>
        <v>59008</v>
      </c>
      <c r="C15242" s="8" t="b">
        <f t="shared" si="953"/>
        <v>0</v>
      </c>
      <c r="D15242" s="21" t="b">
        <f t="shared" si="952"/>
        <v>0</v>
      </c>
      <c r="E15242" s="14">
        <f t="shared" si="954"/>
        <v>59008</v>
      </c>
      <c r="F15242" s="3"/>
      <c r="G15242" s="5">
        <v>65508</v>
      </c>
    </row>
    <row r="15243" spans="2:7">
      <c r="B15243" s="24">
        <f t="shared" si="955"/>
        <v>59009</v>
      </c>
      <c r="C15243" s="8" t="b">
        <f t="shared" si="953"/>
        <v>0</v>
      </c>
      <c r="D15243" s="21" t="b">
        <f t="shared" si="952"/>
        <v>0</v>
      </c>
      <c r="E15243" s="14">
        <f t="shared" si="954"/>
        <v>59009</v>
      </c>
      <c r="F15243" s="3"/>
      <c r="G15243" s="5">
        <v>65509</v>
      </c>
    </row>
    <row r="15244" spans="2:7">
      <c r="B15244" s="24">
        <f t="shared" si="955"/>
        <v>59010</v>
      </c>
      <c r="C15244" s="8" t="b">
        <f t="shared" si="953"/>
        <v>1</v>
      </c>
      <c r="D15244" s="21" t="b">
        <f t="shared" si="952"/>
        <v>0</v>
      </c>
      <c r="E15244" s="14" t="b">
        <f t="shared" si="954"/>
        <v>0</v>
      </c>
      <c r="F15244" s="3"/>
      <c r="G15244" s="5">
        <v>65510</v>
      </c>
    </row>
    <row r="15245" spans="2:7">
      <c r="B15245" s="24">
        <f t="shared" si="955"/>
        <v>59011</v>
      </c>
      <c r="C15245" s="8" t="b">
        <f t="shared" si="953"/>
        <v>1</v>
      </c>
      <c r="D15245" s="21" t="b">
        <f t="shared" si="952"/>
        <v>0</v>
      </c>
      <c r="E15245" s="14" t="b">
        <f t="shared" si="954"/>
        <v>0</v>
      </c>
      <c r="F15245" s="3"/>
      <c r="G15245" s="5">
        <v>65511</v>
      </c>
    </row>
    <row r="15246" spans="2:7">
      <c r="B15246" s="24">
        <f t="shared" si="955"/>
        <v>59012</v>
      </c>
      <c r="C15246" s="8" t="b">
        <f t="shared" si="953"/>
        <v>0</v>
      </c>
      <c r="D15246" s="21" t="b">
        <f t="shared" si="952"/>
        <v>0</v>
      </c>
      <c r="E15246" s="14">
        <f t="shared" si="954"/>
        <v>59012</v>
      </c>
      <c r="F15246" s="3"/>
      <c r="G15246" s="5">
        <v>65512</v>
      </c>
    </row>
    <row r="15247" spans="2:7">
      <c r="B15247" s="24">
        <f t="shared" si="955"/>
        <v>59013</v>
      </c>
      <c r="C15247" s="8" t="b">
        <f t="shared" si="953"/>
        <v>0</v>
      </c>
      <c r="D15247" s="21" t="b">
        <f t="shared" si="952"/>
        <v>0</v>
      </c>
      <c r="E15247" s="14">
        <f t="shared" si="954"/>
        <v>59013</v>
      </c>
      <c r="F15247" s="3"/>
      <c r="G15247" s="5">
        <v>65515</v>
      </c>
    </row>
    <row r="15248" spans="2:7">
      <c r="B15248" s="24">
        <f t="shared" si="955"/>
        <v>59014</v>
      </c>
      <c r="C15248" s="8" t="b">
        <f t="shared" si="953"/>
        <v>0</v>
      </c>
      <c r="D15248" s="21" t="b">
        <f t="shared" si="952"/>
        <v>0</v>
      </c>
      <c r="E15248" s="14">
        <f t="shared" si="954"/>
        <v>59014</v>
      </c>
      <c r="F15248" s="3"/>
      <c r="G15248" s="5">
        <v>65516</v>
      </c>
    </row>
    <row r="15249" spans="2:7">
      <c r="B15249" s="24">
        <f t="shared" si="955"/>
        <v>59015</v>
      </c>
      <c r="C15249" s="8" t="b">
        <f t="shared" si="953"/>
        <v>0</v>
      </c>
      <c r="D15249" s="21" t="b">
        <f t="shared" si="952"/>
        <v>0</v>
      </c>
      <c r="E15249" s="14">
        <f t="shared" si="954"/>
        <v>59015</v>
      </c>
      <c r="F15249" s="3"/>
      <c r="G15249" s="5">
        <v>65517</v>
      </c>
    </row>
    <row r="15250" spans="2:7">
      <c r="B15250" s="24">
        <f t="shared" si="955"/>
        <v>59016</v>
      </c>
      <c r="C15250" s="8" t="b">
        <f t="shared" si="953"/>
        <v>0</v>
      </c>
      <c r="D15250" s="21" t="b">
        <f t="shared" si="952"/>
        <v>0</v>
      </c>
      <c r="E15250" s="14">
        <f t="shared" si="954"/>
        <v>59016</v>
      </c>
      <c r="F15250" s="3"/>
      <c r="G15250" s="5">
        <v>65518</v>
      </c>
    </row>
    <row r="15251" spans="2:7">
      <c r="B15251" s="24">
        <f t="shared" si="955"/>
        <v>59017</v>
      </c>
      <c r="C15251" s="8" t="b">
        <f t="shared" si="953"/>
        <v>1</v>
      </c>
      <c r="D15251" s="21" t="b">
        <f t="shared" si="952"/>
        <v>0</v>
      </c>
      <c r="E15251" s="14" t="b">
        <f t="shared" si="954"/>
        <v>0</v>
      </c>
      <c r="F15251" s="3"/>
      <c r="G15251" s="5">
        <v>65519</v>
      </c>
    </row>
    <row r="15252" spans="2:7">
      <c r="B15252" s="24">
        <f t="shared" si="955"/>
        <v>59018</v>
      </c>
      <c r="C15252" s="8" t="b">
        <f t="shared" si="953"/>
        <v>1</v>
      </c>
      <c r="D15252" s="21" t="b">
        <f t="shared" si="952"/>
        <v>0</v>
      </c>
      <c r="E15252" s="14" t="b">
        <f t="shared" si="954"/>
        <v>0</v>
      </c>
      <c r="F15252" s="3"/>
      <c r="G15252" s="5">
        <v>65522</v>
      </c>
    </row>
    <row r="15253" spans="2:7">
      <c r="B15253" s="24">
        <f t="shared" si="955"/>
        <v>59019</v>
      </c>
      <c r="C15253" s="8" t="b">
        <f t="shared" si="953"/>
        <v>0</v>
      </c>
      <c r="D15253" s="21" t="b">
        <f t="shared" si="952"/>
        <v>0</v>
      </c>
      <c r="E15253" s="14">
        <f t="shared" si="954"/>
        <v>59019</v>
      </c>
      <c r="F15253" s="3"/>
      <c r="G15253" s="5">
        <v>65523</v>
      </c>
    </row>
    <row r="15254" spans="2:7">
      <c r="B15254" s="24">
        <f t="shared" si="955"/>
        <v>59020</v>
      </c>
      <c r="C15254" s="8" t="b">
        <f t="shared" si="953"/>
        <v>0</v>
      </c>
      <c r="D15254" s="21" t="b">
        <f t="shared" si="952"/>
        <v>0</v>
      </c>
      <c r="E15254" s="14">
        <f t="shared" si="954"/>
        <v>59020</v>
      </c>
      <c r="F15254" s="3"/>
      <c r="G15254" s="5">
        <v>65524</v>
      </c>
    </row>
    <row r="15255" spans="2:7">
      <c r="B15255" s="24">
        <f t="shared" si="955"/>
        <v>59021</v>
      </c>
      <c r="C15255" s="8" t="b">
        <f t="shared" si="953"/>
        <v>0</v>
      </c>
      <c r="D15255" s="21" t="b">
        <f t="shared" si="952"/>
        <v>0</v>
      </c>
      <c r="E15255" s="14">
        <f t="shared" si="954"/>
        <v>59021</v>
      </c>
      <c r="F15255" s="3"/>
      <c r="G15255" s="5">
        <v>65525</v>
      </c>
    </row>
    <row r="15256" spans="2:7">
      <c r="B15256" s="24">
        <f t="shared" si="955"/>
        <v>59022</v>
      </c>
      <c r="C15256" s="8" t="b">
        <f t="shared" si="953"/>
        <v>0</v>
      </c>
      <c r="D15256" s="21" t="b">
        <f t="shared" si="952"/>
        <v>0</v>
      </c>
      <c r="E15256" s="14">
        <f t="shared" si="954"/>
        <v>59022</v>
      </c>
      <c r="F15256" s="3"/>
      <c r="G15256" s="5">
        <v>65526</v>
      </c>
    </row>
    <row r="15257" spans="2:7">
      <c r="B15257" s="24">
        <f t="shared" si="955"/>
        <v>59023</v>
      </c>
      <c r="C15257" s="8" t="b">
        <f t="shared" si="953"/>
        <v>0</v>
      </c>
      <c r="D15257" s="21" t="b">
        <f t="shared" si="952"/>
        <v>0</v>
      </c>
      <c r="E15257" s="14">
        <f t="shared" si="954"/>
        <v>59023</v>
      </c>
      <c r="F15257" s="3"/>
      <c r="G15257" s="5">
        <v>65529</v>
      </c>
    </row>
    <row r="15258" spans="2:7">
      <c r="B15258" s="24">
        <f t="shared" si="955"/>
        <v>59024</v>
      </c>
      <c r="C15258" s="8" t="b">
        <f t="shared" si="953"/>
        <v>1</v>
      </c>
      <c r="D15258" s="21" t="b">
        <f t="shared" si="952"/>
        <v>0</v>
      </c>
      <c r="E15258" s="14" t="b">
        <f t="shared" si="954"/>
        <v>0</v>
      </c>
      <c r="F15258" s="3"/>
      <c r="G15258" s="5">
        <v>65530</v>
      </c>
    </row>
    <row r="15259" spans="2:7">
      <c r="B15259" s="24">
        <f t="shared" si="955"/>
        <v>59025</v>
      </c>
      <c r="C15259" s="8" t="b">
        <f t="shared" si="953"/>
        <v>1</v>
      </c>
      <c r="D15259" s="21" t="b">
        <f t="shared" si="952"/>
        <v>0</v>
      </c>
      <c r="E15259" s="14" t="b">
        <f t="shared" si="954"/>
        <v>0</v>
      </c>
      <c r="F15259" s="3"/>
      <c r="G15259" s="5">
        <v>65531</v>
      </c>
    </row>
    <row r="15260" spans="2:7">
      <c r="B15260" s="24">
        <f t="shared" si="955"/>
        <v>59026</v>
      </c>
      <c r="C15260" s="8" t="b">
        <f t="shared" si="953"/>
        <v>0</v>
      </c>
      <c r="D15260" s="21" t="b">
        <f t="shared" si="952"/>
        <v>0</v>
      </c>
      <c r="E15260" s="14">
        <f t="shared" si="954"/>
        <v>59026</v>
      </c>
      <c r="F15260" s="3"/>
      <c r="G15260" s="5">
        <v>65532</v>
      </c>
    </row>
    <row r="15261" spans="2:7">
      <c r="B15261" s="24">
        <f t="shared" si="955"/>
        <v>59027</v>
      </c>
      <c r="C15261" s="8" t="b">
        <f t="shared" si="953"/>
        <v>0</v>
      </c>
      <c r="D15261" s="21" t="b">
        <f t="shared" si="952"/>
        <v>0</v>
      </c>
      <c r="E15261" s="14">
        <f t="shared" si="954"/>
        <v>59027</v>
      </c>
      <c r="F15261" s="3"/>
      <c r="G15261" s="5">
        <v>65533</v>
      </c>
    </row>
    <row r="15262" spans="2:7">
      <c r="B15262" s="24">
        <f t="shared" si="955"/>
        <v>59028</v>
      </c>
      <c r="C15262" s="8" t="b">
        <f t="shared" si="953"/>
        <v>0</v>
      </c>
      <c r="D15262" s="21" t="b">
        <f t="shared" si="952"/>
        <v>0</v>
      </c>
      <c r="E15262" s="14">
        <f t="shared" si="954"/>
        <v>59028</v>
      </c>
      <c r="F15262" s="3"/>
      <c r="G15262" s="5">
        <v>65536</v>
      </c>
    </row>
    <row r="15263" spans="2:7">
      <c r="B15263" s="24">
        <f t="shared" si="955"/>
        <v>59029</v>
      </c>
      <c r="C15263" s="8" t="b">
        <f t="shared" si="953"/>
        <v>0</v>
      </c>
      <c r="D15263" s="21" t="b">
        <f t="shared" si="952"/>
        <v>0</v>
      </c>
      <c r="E15263" s="14">
        <f t="shared" si="954"/>
        <v>59029</v>
      </c>
      <c r="F15263" s="3"/>
      <c r="G15263" s="5">
        <v>65537</v>
      </c>
    </row>
    <row r="15264" spans="2:7">
      <c r="B15264" s="24">
        <f t="shared" si="955"/>
        <v>59030</v>
      </c>
      <c r="C15264" s="8" t="b">
        <f t="shared" si="953"/>
        <v>0</v>
      </c>
      <c r="D15264" s="21" t="b">
        <f t="shared" si="952"/>
        <v>0</v>
      </c>
      <c r="E15264" s="14">
        <f t="shared" si="954"/>
        <v>59030</v>
      </c>
      <c r="F15264" s="3"/>
      <c r="G15264" s="5">
        <v>65538</v>
      </c>
    </row>
    <row r="15265" spans="2:7">
      <c r="B15265" s="24">
        <f t="shared" si="955"/>
        <v>59031</v>
      </c>
      <c r="C15265" s="8" t="b">
        <f t="shared" si="953"/>
        <v>1</v>
      </c>
      <c r="D15265" s="21" t="b">
        <f t="shared" si="952"/>
        <v>0</v>
      </c>
      <c r="E15265" s="14" t="b">
        <f t="shared" si="954"/>
        <v>0</v>
      </c>
      <c r="F15265" s="3"/>
      <c r="G15265" s="5">
        <v>65539</v>
      </c>
    </row>
    <row r="15266" spans="2:7">
      <c r="B15266" s="24">
        <f t="shared" si="955"/>
        <v>59032</v>
      </c>
      <c r="C15266" s="8" t="b">
        <f t="shared" si="953"/>
        <v>1</v>
      </c>
      <c r="D15266" s="21" t="b">
        <f t="shared" si="952"/>
        <v>0</v>
      </c>
      <c r="E15266" s="14" t="b">
        <f t="shared" si="954"/>
        <v>0</v>
      </c>
      <c r="F15266" s="3"/>
      <c r="G15266" s="5">
        <v>65540</v>
      </c>
    </row>
    <row r="15267" spans="2:7">
      <c r="B15267" s="24">
        <f t="shared" si="955"/>
        <v>59033</v>
      </c>
      <c r="C15267" s="8" t="b">
        <f t="shared" si="953"/>
        <v>0</v>
      </c>
      <c r="D15267" s="21" t="b">
        <f t="shared" si="952"/>
        <v>0</v>
      </c>
      <c r="E15267" s="14">
        <f t="shared" si="954"/>
        <v>59033</v>
      </c>
      <c r="F15267" s="3"/>
      <c r="G15267" s="5">
        <v>65543</v>
      </c>
    </row>
    <row r="15268" spans="2:7">
      <c r="B15268" s="24">
        <f t="shared" si="955"/>
        <v>59034</v>
      </c>
      <c r="C15268" s="8" t="b">
        <f t="shared" si="953"/>
        <v>0</v>
      </c>
      <c r="D15268" s="21" t="b">
        <f t="shared" si="952"/>
        <v>0</v>
      </c>
      <c r="E15268" s="14">
        <f t="shared" si="954"/>
        <v>59034</v>
      </c>
      <c r="F15268" s="3"/>
      <c r="G15268" s="5">
        <v>65544</v>
      </c>
    </row>
    <row r="15269" spans="2:7">
      <c r="B15269" s="24">
        <f t="shared" si="955"/>
        <v>59035</v>
      </c>
      <c r="C15269" s="8" t="b">
        <f t="shared" si="953"/>
        <v>0</v>
      </c>
      <c r="D15269" s="21" t="b">
        <f t="shared" si="952"/>
        <v>0</v>
      </c>
      <c r="E15269" s="14">
        <f t="shared" si="954"/>
        <v>59035</v>
      </c>
      <c r="F15269" s="3"/>
      <c r="G15269" s="5">
        <v>65545</v>
      </c>
    </row>
    <row r="15270" spans="2:7">
      <c r="B15270" s="24">
        <f t="shared" si="955"/>
        <v>59036</v>
      </c>
      <c r="C15270" s="8" t="b">
        <f t="shared" si="953"/>
        <v>0</v>
      </c>
      <c r="D15270" s="21" t="b">
        <f t="shared" si="952"/>
        <v>0</v>
      </c>
      <c r="E15270" s="14">
        <f t="shared" si="954"/>
        <v>59036</v>
      </c>
      <c r="F15270" s="3"/>
      <c r="G15270" s="5">
        <v>65546</v>
      </c>
    </row>
    <row r="15271" spans="2:7">
      <c r="B15271" s="24">
        <f t="shared" si="955"/>
        <v>59037</v>
      </c>
      <c r="C15271" s="8" t="b">
        <f t="shared" si="953"/>
        <v>0</v>
      </c>
      <c r="D15271" s="21" t="b">
        <f t="shared" si="952"/>
        <v>0</v>
      </c>
      <c r="E15271" s="14">
        <f t="shared" si="954"/>
        <v>59037</v>
      </c>
      <c r="F15271" s="3"/>
      <c r="G15271" s="5">
        <v>65547</v>
      </c>
    </row>
    <row r="15272" spans="2:7">
      <c r="B15272" s="24">
        <f t="shared" si="955"/>
        <v>59038</v>
      </c>
      <c r="C15272" s="8" t="b">
        <f t="shared" si="953"/>
        <v>1</v>
      </c>
      <c r="D15272" s="21" t="b">
        <f t="shared" si="952"/>
        <v>0</v>
      </c>
      <c r="E15272" s="14" t="b">
        <f t="shared" si="954"/>
        <v>0</v>
      </c>
      <c r="F15272" s="3"/>
      <c r="G15272" s="5">
        <v>65550</v>
      </c>
    </row>
    <row r="15273" spans="2:7">
      <c r="B15273" s="24">
        <f t="shared" si="955"/>
        <v>59039</v>
      </c>
      <c r="C15273" s="8" t="b">
        <f t="shared" si="953"/>
        <v>1</v>
      </c>
      <c r="D15273" s="21" t="b">
        <f t="shared" si="952"/>
        <v>0</v>
      </c>
      <c r="E15273" s="14" t="b">
        <f t="shared" si="954"/>
        <v>0</v>
      </c>
      <c r="F15273" s="3"/>
      <c r="G15273" s="5">
        <v>65551</v>
      </c>
    </row>
    <row r="15274" spans="2:7">
      <c r="B15274" s="24">
        <f t="shared" si="955"/>
        <v>59040</v>
      </c>
      <c r="C15274" s="8" t="b">
        <f t="shared" si="953"/>
        <v>0</v>
      </c>
      <c r="D15274" s="21" t="b">
        <f t="shared" si="952"/>
        <v>0</v>
      </c>
      <c r="E15274" s="14">
        <f t="shared" si="954"/>
        <v>59040</v>
      </c>
      <c r="F15274" s="3"/>
      <c r="G15274" s="5">
        <v>65552</v>
      </c>
    </row>
    <row r="15275" spans="2:7">
      <c r="B15275" s="24">
        <f t="shared" si="955"/>
        <v>59041</v>
      </c>
      <c r="C15275" s="8" t="b">
        <f t="shared" si="953"/>
        <v>0</v>
      </c>
      <c r="D15275" s="21" t="b">
        <f t="shared" si="952"/>
        <v>0</v>
      </c>
      <c r="E15275" s="14">
        <f t="shared" si="954"/>
        <v>59041</v>
      </c>
      <c r="F15275" s="3"/>
      <c r="G15275" s="5">
        <v>65553</v>
      </c>
    </row>
    <row r="15276" spans="2:7">
      <c r="B15276" s="24">
        <f t="shared" si="955"/>
        <v>59042</v>
      </c>
      <c r="C15276" s="8" t="b">
        <f t="shared" si="953"/>
        <v>0</v>
      </c>
      <c r="D15276" s="21" t="b">
        <f t="shared" si="952"/>
        <v>0</v>
      </c>
      <c r="E15276" s="14">
        <f t="shared" si="954"/>
        <v>59042</v>
      </c>
      <c r="F15276" s="3"/>
      <c r="G15276" s="5">
        <v>65554</v>
      </c>
    </row>
    <row r="15277" spans="2:7">
      <c r="B15277" s="24">
        <f t="shared" si="955"/>
        <v>59043</v>
      </c>
      <c r="C15277" s="8" t="b">
        <f t="shared" si="953"/>
        <v>0</v>
      </c>
      <c r="D15277" s="21" t="b">
        <f t="shared" si="952"/>
        <v>0</v>
      </c>
      <c r="E15277" s="14">
        <f t="shared" si="954"/>
        <v>59043</v>
      </c>
      <c r="F15277" s="3"/>
      <c r="G15277" s="5">
        <v>65557</v>
      </c>
    </row>
    <row r="15278" spans="2:7">
      <c r="B15278" s="24">
        <f t="shared" si="955"/>
        <v>59044</v>
      </c>
      <c r="C15278" s="8" t="b">
        <f t="shared" si="953"/>
        <v>0</v>
      </c>
      <c r="D15278" s="21" t="b">
        <f t="shared" si="952"/>
        <v>0</v>
      </c>
      <c r="E15278" s="14">
        <f t="shared" si="954"/>
        <v>59044</v>
      </c>
      <c r="F15278" s="3"/>
      <c r="G15278" s="5">
        <v>65558</v>
      </c>
    </row>
    <row r="15279" spans="2:7">
      <c r="B15279" s="24">
        <f t="shared" si="955"/>
        <v>59045</v>
      </c>
      <c r="C15279" s="8" t="b">
        <f t="shared" si="953"/>
        <v>1</v>
      </c>
      <c r="D15279" s="21" t="b">
        <f t="shared" si="952"/>
        <v>0</v>
      </c>
      <c r="E15279" s="14" t="b">
        <f t="shared" si="954"/>
        <v>0</v>
      </c>
      <c r="F15279" s="3"/>
      <c r="G15279" s="5">
        <v>65559</v>
      </c>
    </row>
    <row r="15280" spans="2:7">
      <c r="B15280" s="24">
        <f t="shared" si="955"/>
        <v>59046</v>
      </c>
      <c r="C15280" s="8" t="b">
        <f t="shared" si="953"/>
        <v>1</v>
      </c>
      <c r="D15280" s="21" t="b">
        <f t="shared" si="952"/>
        <v>0</v>
      </c>
      <c r="E15280" s="14" t="b">
        <f t="shared" si="954"/>
        <v>0</v>
      </c>
      <c r="F15280" s="3"/>
      <c r="G15280" s="5">
        <v>65560</v>
      </c>
    </row>
    <row r="15281" spans="2:7">
      <c r="B15281" s="24">
        <f t="shared" si="955"/>
        <v>59047</v>
      </c>
      <c r="C15281" s="8" t="b">
        <f t="shared" si="953"/>
        <v>0</v>
      </c>
      <c r="D15281" s="21" t="b">
        <f t="shared" si="952"/>
        <v>0</v>
      </c>
      <c r="E15281" s="14">
        <f t="shared" si="954"/>
        <v>59047</v>
      </c>
      <c r="F15281" s="3"/>
      <c r="G15281" s="5">
        <v>65561</v>
      </c>
    </row>
    <row r="15282" spans="2:7">
      <c r="B15282" s="24">
        <f t="shared" si="955"/>
        <v>59048</v>
      </c>
      <c r="C15282" s="8" t="b">
        <f t="shared" si="953"/>
        <v>0</v>
      </c>
      <c r="D15282" s="21" t="b">
        <f t="shared" si="952"/>
        <v>0</v>
      </c>
      <c r="E15282" s="14">
        <f t="shared" si="954"/>
        <v>59048</v>
      </c>
      <c r="F15282" s="3"/>
      <c r="G15282" s="5">
        <v>65564</v>
      </c>
    </row>
    <row r="15283" spans="2:7">
      <c r="B15283" s="24">
        <f t="shared" si="955"/>
        <v>59049</v>
      </c>
      <c r="C15283" s="8" t="b">
        <f t="shared" si="953"/>
        <v>0</v>
      </c>
      <c r="D15283" s="21" t="b">
        <f t="shared" si="952"/>
        <v>0</v>
      </c>
      <c r="E15283" s="14">
        <f t="shared" si="954"/>
        <v>59049</v>
      </c>
      <c r="F15283" s="3"/>
      <c r="G15283" s="5">
        <v>65565</v>
      </c>
    </row>
    <row r="15284" spans="2:7">
      <c r="B15284" s="24">
        <f t="shared" si="955"/>
        <v>59050</v>
      </c>
      <c r="C15284" s="8" t="b">
        <f t="shared" si="953"/>
        <v>0</v>
      </c>
      <c r="D15284" s="21" t="b">
        <f t="shared" si="952"/>
        <v>0</v>
      </c>
      <c r="E15284" s="14">
        <f t="shared" si="954"/>
        <v>59050</v>
      </c>
      <c r="F15284" s="3"/>
      <c r="G15284" s="5">
        <v>65566</v>
      </c>
    </row>
    <row r="15285" spans="2:7">
      <c r="B15285" s="24">
        <f t="shared" si="955"/>
        <v>59051</v>
      </c>
      <c r="C15285" s="8" t="b">
        <f t="shared" si="953"/>
        <v>0</v>
      </c>
      <c r="D15285" s="21" t="b">
        <f t="shared" si="952"/>
        <v>0</v>
      </c>
      <c r="E15285" s="14">
        <f t="shared" si="954"/>
        <v>59051</v>
      </c>
      <c r="F15285" s="3"/>
      <c r="G15285" s="5">
        <v>65567</v>
      </c>
    </row>
    <row r="15286" spans="2:7">
      <c r="B15286" s="24">
        <f t="shared" si="955"/>
        <v>59052</v>
      </c>
      <c r="C15286" s="8" t="b">
        <f t="shared" si="953"/>
        <v>1</v>
      </c>
      <c r="D15286" s="21" t="b">
        <f t="shared" si="952"/>
        <v>0</v>
      </c>
      <c r="E15286" s="14" t="b">
        <f t="shared" si="954"/>
        <v>0</v>
      </c>
      <c r="F15286" s="3"/>
      <c r="G15286" s="5">
        <v>65568</v>
      </c>
    </row>
    <row r="15287" spans="2:7">
      <c r="B15287" s="24">
        <f t="shared" si="955"/>
        <v>59053</v>
      </c>
      <c r="C15287" s="8" t="b">
        <f t="shared" si="953"/>
        <v>1</v>
      </c>
      <c r="D15287" s="21" t="b">
        <f t="shared" si="952"/>
        <v>0</v>
      </c>
      <c r="E15287" s="14" t="b">
        <f t="shared" si="954"/>
        <v>0</v>
      </c>
      <c r="F15287" s="3"/>
      <c r="G15287" s="5">
        <v>65571</v>
      </c>
    </row>
    <row r="15288" spans="2:7">
      <c r="B15288" s="24">
        <f t="shared" si="955"/>
        <v>59054</v>
      </c>
      <c r="C15288" s="8" t="b">
        <f t="shared" si="953"/>
        <v>0</v>
      </c>
      <c r="D15288" s="21" t="b">
        <f t="shared" si="952"/>
        <v>0</v>
      </c>
      <c r="E15288" s="14">
        <f t="shared" si="954"/>
        <v>59054</v>
      </c>
      <c r="F15288" s="3"/>
      <c r="G15288" s="5">
        <v>65572</v>
      </c>
    </row>
    <row r="15289" spans="2:7">
      <c r="B15289" s="24">
        <f t="shared" si="955"/>
        <v>59055</v>
      </c>
      <c r="C15289" s="8" t="b">
        <f t="shared" si="953"/>
        <v>0</v>
      </c>
      <c r="D15289" s="21" t="b">
        <f t="shared" si="952"/>
        <v>0</v>
      </c>
      <c r="E15289" s="14">
        <f t="shared" si="954"/>
        <v>59055</v>
      </c>
      <c r="F15289" s="3"/>
      <c r="G15289" s="5">
        <v>65573</v>
      </c>
    </row>
    <row r="15290" spans="2:7">
      <c r="B15290" s="24">
        <f t="shared" si="955"/>
        <v>59056</v>
      </c>
      <c r="C15290" s="8" t="b">
        <f t="shared" si="953"/>
        <v>0</v>
      </c>
      <c r="D15290" s="21" t="b">
        <f t="shared" si="952"/>
        <v>0</v>
      </c>
      <c r="E15290" s="14">
        <f t="shared" si="954"/>
        <v>59056</v>
      </c>
      <c r="F15290" s="3"/>
      <c r="G15290" s="5">
        <v>65574</v>
      </c>
    </row>
    <row r="15291" spans="2:7">
      <c r="B15291" s="24">
        <f t="shared" si="955"/>
        <v>59057</v>
      </c>
      <c r="C15291" s="8" t="b">
        <f t="shared" si="953"/>
        <v>0</v>
      </c>
      <c r="D15291" s="21" t="b">
        <f t="shared" si="952"/>
        <v>0</v>
      </c>
      <c r="E15291" s="14">
        <f t="shared" si="954"/>
        <v>59057</v>
      </c>
      <c r="F15291" s="3"/>
      <c r="G15291" s="5">
        <v>65575</v>
      </c>
    </row>
    <row r="15292" spans="2:7">
      <c r="B15292" s="24">
        <f t="shared" si="955"/>
        <v>59058</v>
      </c>
      <c r="C15292" s="8" t="b">
        <f t="shared" si="953"/>
        <v>0</v>
      </c>
      <c r="D15292" s="21" t="b">
        <f t="shared" si="952"/>
        <v>0</v>
      </c>
      <c r="E15292" s="14">
        <f t="shared" si="954"/>
        <v>59058</v>
      </c>
      <c r="F15292" s="3"/>
      <c r="G15292" s="5">
        <v>65578</v>
      </c>
    </row>
    <row r="15293" spans="2:7">
      <c r="B15293" s="24">
        <f t="shared" si="955"/>
        <v>59059</v>
      </c>
      <c r="C15293" s="8" t="b">
        <f t="shared" si="953"/>
        <v>1</v>
      </c>
      <c r="D15293" s="21" t="b">
        <f t="shared" si="952"/>
        <v>0</v>
      </c>
      <c r="E15293" s="14" t="b">
        <f t="shared" si="954"/>
        <v>0</v>
      </c>
      <c r="F15293" s="3"/>
      <c r="G15293" s="5">
        <v>65579</v>
      </c>
    </row>
    <row r="15294" spans="2:7">
      <c r="B15294" s="24">
        <f t="shared" si="955"/>
        <v>59060</v>
      </c>
      <c r="C15294" s="8" t="b">
        <f t="shared" si="953"/>
        <v>1</v>
      </c>
      <c r="D15294" s="21" t="b">
        <f t="shared" si="952"/>
        <v>0</v>
      </c>
      <c r="E15294" s="14" t="b">
        <f t="shared" si="954"/>
        <v>0</v>
      </c>
      <c r="F15294" s="3"/>
      <c r="G15294" s="5">
        <v>65580</v>
      </c>
    </row>
    <row r="15295" spans="2:7">
      <c r="B15295" s="24">
        <f t="shared" si="955"/>
        <v>59061</v>
      </c>
      <c r="C15295" s="8" t="b">
        <f t="shared" si="953"/>
        <v>0</v>
      </c>
      <c r="D15295" s="21" t="b">
        <f t="shared" si="952"/>
        <v>0</v>
      </c>
      <c r="E15295" s="14">
        <f t="shared" si="954"/>
        <v>59061</v>
      </c>
      <c r="F15295" s="3"/>
      <c r="G15295" s="5">
        <v>65581</v>
      </c>
    </row>
    <row r="15296" spans="2:7">
      <c r="B15296" s="24">
        <f t="shared" si="955"/>
        <v>59062</v>
      </c>
      <c r="C15296" s="8" t="b">
        <f t="shared" si="953"/>
        <v>0</v>
      </c>
      <c r="D15296" s="21" t="b">
        <f t="shared" si="952"/>
        <v>0</v>
      </c>
      <c r="E15296" s="14">
        <f t="shared" si="954"/>
        <v>59062</v>
      </c>
      <c r="F15296" s="3"/>
      <c r="G15296" s="5">
        <v>65582</v>
      </c>
    </row>
    <row r="15297" spans="2:7">
      <c r="B15297" s="24">
        <f t="shared" si="955"/>
        <v>59063</v>
      </c>
      <c r="C15297" s="8" t="b">
        <f t="shared" si="953"/>
        <v>0</v>
      </c>
      <c r="D15297" s="21" t="b">
        <f t="shared" si="952"/>
        <v>0</v>
      </c>
      <c r="E15297" s="14">
        <f t="shared" si="954"/>
        <v>59063</v>
      </c>
      <c r="F15297" s="3"/>
      <c r="G15297" s="5">
        <v>65585</v>
      </c>
    </row>
    <row r="15298" spans="2:7">
      <c r="B15298" s="24">
        <f t="shared" si="955"/>
        <v>59064</v>
      </c>
      <c r="C15298" s="8" t="b">
        <f t="shared" si="953"/>
        <v>0</v>
      </c>
      <c r="D15298" s="21" t="b">
        <f t="shared" si="952"/>
        <v>0</v>
      </c>
      <c r="E15298" s="14">
        <f t="shared" si="954"/>
        <v>59064</v>
      </c>
      <c r="F15298" s="3"/>
      <c r="G15298" s="5">
        <v>65586</v>
      </c>
    </row>
    <row r="15299" spans="2:7">
      <c r="B15299" s="24">
        <f t="shared" si="955"/>
        <v>59065</v>
      </c>
      <c r="C15299" s="8" t="b">
        <f t="shared" si="953"/>
        <v>0</v>
      </c>
      <c r="D15299" s="21" t="b">
        <f t="shared" ref="D15299:D15362" si="956">IF(TYPE(VLOOKUP(B15299,Holidays,1,0))&lt;&gt;1,FALSE,TRUE)</f>
        <v>0</v>
      </c>
      <c r="E15299" s="14">
        <f t="shared" si="954"/>
        <v>59065</v>
      </c>
      <c r="F15299" s="3"/>
      <c r="G15299" s="5">
        <v>65587</v>
      </c>
    </row>
    <row r="15300" spans="2:7">
      <c r="B15300" s="24">
        <f t="shared" si="955"/>
        <v>59066</v>
      </c>
      <c r="C15300" s="8" t="b">
        <f t="shared" ref="C15300:C15363" si="957">IF(WEEKDAY(B15300,2)&gt;5,TRUE)</f>
        <v>1</v>
      </c>
      <c r="D15300" s="21" t="b">
        <f t="shared" si="956"/>
        <v>0</v>
      </c>
      <c r="E15300" s="14" t="b">
        <f t="shared" ref="E15300:E15363" si="958">IF(OR(C15300,D15300),FALSE,B15300)</f>
        <v>0</v>
      </c>
      <c r="F15300" s="3"/>
      <c r="G15300" s="5">
        <v>65588</v>
      </c>
    </row>
    <row r="15301" spans="2:7">
      <c r="B15301" s="24">
        <f t="shared" ref="B15301:B15364" si="959">B15300+1</f>
        <v>59067</v>
      </c>
      <c r="C15301" s="8" t="b">
        <f t="shared" si="957"/>
        <v>1</v>
      </c>
      <c r="D15301" s="21" t="b">
        <f t="shared" si="956"/>
        <v>0</v>
      </c>
      <c r="E15301" s="14" t="b">
        <f t="shared" si="958"/>
        <v>0</v>
      </c>
      <c r="F15301" s="3"/>
      <c r="G15301" s="5">
        <v>65589</v>
      </c>
    </row>
    <row r="15302" spans="2:7">
      <c r="B15302" s="24">
        <f t="shared" si="959"/>
        <v>59068</v>
      </c>
      <c r="C15302" s="8" t="b">
        <f t="shared" si="957"/>
        <v>0</v>
      </c>
      <c r="D15302" s="21" t="b">
        <f t="shared" si="956"/>
        <v>0</v>
      </c>
      <c r="E15302" s="14">
        <f t="shared" si="958"/>
        <v>59068</v>
      </c>
      <c r="F15302" s="3"/>
      <c r="G15302" s="5">
        <v>65592</v>
      </c>
    </row>
    <row r="15303" spans="2:7">
      <c r="B15303" s="24">
        <f t="shared" si="959"/>
        <v>59069</v>
      </c>
      <c r="C15303" s="8" t="b">
        <f t="shared" si="957"/>
        <v>0</v>
      </c>
      <c r="D15303" s="21" t="b">
        <f t="shared" si="956"/>
        <v>0</v>
      </c>
      <c r="E15303" s="14">
        <f t="shared" si="958"/>
        <v>59069</v>
      </c>
      <c r="F15303" s="3"/>
      <c r="G15303" s="5">
        <v>65593</v>
      </c>
    </row>
    <row r="15304" spans="2:7">
      <c r="B15304" s="24">
        <f t="shared" si="959"/>
        <v>59070</v>
      </c>
      <c r="C15304" s="8" t="b">
        <f t="shared" si="957"/>
        <v>0</v>
      </c>
      <c r="D15304" s="21" t="b">
        <f t="shared" si="956"/>
        <v>0</v>
      </c>
      <c r="E15304" s="14">
        <f t="shared" si="958"/>
        <v>59070</v>
      </c>
      <c r="F15304" s="3"/>
      <c r="G15304" s="5">
        <v>65594</v>
      </c>
    </row>
    <row r="15305" spans="2:7">
      <c r="B15305" s="24">
        <f t="shared" si="959"/>
        <v>59071</v>
      </c>
      <c r="C15305" s="8" t="b">
        <f t="shared" si="957"/>
        <v>0</v>
      </c>
      <c r="D15305" s="21" t="b">
        <f t="shared" si="956"/>
        <v>0</v>
      </c>
      <c r="E15305" s="14">
        <f t="shared" si="958"/>
        <v>59071</v>
      </c>
      <c r="F15305" s="3"/>
      <c r="G15305" s="5">
        <v>65595</v>
      </c>
    </row>
    <row r="15306" spans="2:7">
      <c r="B15306" s="24">
        <f t="shared" si="959"/>
        <v>59072</v>
      </c>
      <c r="C15306" s="8" t="b">
        <f t="shared" si="957"/>
        <v>0</v>
      </c>
      <c r="D15306" s="21" t="b">
        <f t="shared" si="956"/>
        <v>0</v>
      </c>
      <c r="E15306" s="14">
        <f t="shared" si="958"/>
        <v>59072</v>
      </c>
      <c r="F15306" s="3"/>
      <c r="G15306" s="5">
        <v>65596</v>
      </c>
    </row>
    <row r="15307" spans="2:7">
      <c r="B15307" s="24">
        <f t="shared" si="959"/>
        <v>59073</v>
      </c>
      <c r="C15307" s="8" t="b">
        <f t="shared" si="957"/>
        <v>1</v>
      </c>
      <c r="D15307" s="21" t="b">
        <f t="shared" si="956"/>
        <v>0</v>
      </c>
      <c r="E15307" s="14" t="b">
        <f t="shared" si="958"/>
        <v>0</v>
      </c>
      <c r="F15307" s="3"/>
      <c r="G15307" s="5">
        <v>65599</v>
      </c>
    </row>
    <row r="15308" spans="2:7">
      <c r="B15308" s="24">
        <f t="shared" si="959"/>
        <v>59074</v>
      </c>
      <c r="C15308" s="8" t="b">
        <f t="shared" si="957"/>
        <v>1</v>
      </c>
      <c r="D15308" s="21" t="b">
        <f t="shared" si="956"/>
        <v>0</v>
      </c>
      <c r="E15308" s="14" t="b">
        <f t="shared" si="958"/>
        <v>0</v>
      </c>
      <c r="F15308" s="3"/>
      <c r="G15308" s="5">
        <v>65600</v>
      </c>
    </row>
    <row r="15309" spans="2:7">
      <c r="B15309" s="24">
        <f t="shared" si="959"/>
        <v>59075</v>
      </c>
      <c r="C15309" s="8" t="b">
        <f t="shared" si="957"/>
        <v>0</v>
      </c>
      <c r="D15309" s="21" t="b">
        <f t="shared" si="956"/>
        <v>0</v>
      </c>
      <c r="E15309" s="14">
        <f t="shared" si="958"/>
        <v>59075</v>
      </c>
      <c r="F15309" s="3"/>
      <c r="G15309" s="5">
        <v>65601</v>
      </c>
    </row>
    <row r="15310" spans="2:7">
      <c r="B15310" s="24">
        <f t="shared" si="959"/>
        <v>59076</v>
      </c>
      <c r="C15310" s="8" t="b">
        <f t="shared" si="957"/>
        <v>0</v>
      </c>
      <c r="D15310" s="21" t="b">
        <f t="shared" si="956"/>
        <v>0</v>
      </c>
      <c r="E15310" s="14">
        <f t="shared" si="958"/>
        <v>59076</v>
      </c>
      <c r="F15310" s="3"/>
      <c r="G15310" s="5">
        <v>65602</v>
      </c>
    </row>
    <row r="15311" spans="2:7">
      <c r="B15311" s="24">
        <f t="shared" si="959"/>
        <v>59077</v>
      </c>
      <c r="C15311" s="8" t="b">
        <f t="shared" si="957"/>
        <v>0</v>
      </c>
      <c r="D15311" s="21" t="b">
        <f t="shared" si="956"/>
        <v>0</v>
      </c>
      <c r="E15311" s="14">
        <f t="shared" si="958"/>
        <v>59077</v>
      </c>
      <c r="F15311" s="3"/>
      <c r="G15311" s="5">
        <v>65603</v>
      </c>
    </row>
    <row r="15312" spans="2:7">
      <c r="B15312" s="24">
        <f t="shared" si="959"/>
        <v>59078</v>
      </c>
      <c r="C15312" s="8" t="b">
        <f t="shared" si="957"/>
        <v>0</v>
      </c>
      <c r="D15312" s="21" t="b">
        <f t="shared" si="956"/>
        <v>0</v>
      </c>
      <c r="E15312" s="14">
        <f t="shared" si="958"/>
        <v>59078</v>
      </c>
      <c r="F15312" s="3"/>
      <c r="G15312" s="5">
        <v>65606</v>
      </c>
    </row>
    <row r="15313" spans="2:7">
      <c r="B15313" s="24">
        <f t="shared" si="959"/>
        <v>59079</v>
      </c>
      <c r="C15313" s="8" t="b">
        <f t="shared" si="957"/>
        <v>0</v>
      </c>
      <c r="D15313" s="21" t="b">
        <f t="shared" si="956"/>
        <v>0</v>
      </c>
      <c r="E15313" s="14">
        <f t="shared" si="958"/>
        <v>59079</v>
      </c>
      <c r="F15313" s="3"/>
      <c r="G15313" s="5">
        <v>65607</v>
      </c>
    </row>
    <row r="15314" spans="2:7">
      <c r="B15314" s="24">
        <f t="shared" si="959"/>
        <v>59080</v>
      </c>
      <c r="C15314" s="8" t="b">
        <f t="shared" si="957"/>
        <v>1</v>
      </c>
      <c r="D15314" s="21" t="b">
        <f t="shared" si="956"/>
        <v>0</v>
      </c>
      <c r="E15314" s="14" t="b">
        <f t="shared" si="958"/>
        <v>0</v>
      </c>
      <c r="F15314" s="3"/>
      <c r="G15314" s="5">
        <v>65608</v>
      </c>
    </row>
    <row r="15315" spans="2:7">
      <c r="B15315" s="24">
        <f t="shared" si="959"/>
        <v>59081</v>
      </c>
      <c r="C15315" s="8" t="b">
        <f t="shared" si="957"/>
        <v>1</v>
      </c>
      <c r="D15315" s="21" t="b">
        <f t="shared" si="956"/>
        <v>0</v>
      </c>
      <c r="E15315" s="14" t="b">
        <f t="shared" si="958"/>
        <v>0</v>
      </c>
      <c r="F15315" s="3"/>
      <c r="G15315" s="5">
        <v>65609</v>
      </c>
    </row>
    <row r="15316" spans="2:7">
      <c r="B15316" s="24">
        <f t="shared" si="959"/>
        <v>59082</v>
      </c>
      <c r="C15316" s="8" t="b">
        <f t="shared" si="957"/>
        <v>0</v>
      </c>
      <c r="D15316" s="21" t="b">
        <f t="shared" si="956"/>
        <v>0</v>
      </c>
      <c r="E15316" s="14">
        <f t="shared" si="958"/>
        <v>59082</v>
      </c>
      <c r="F15316" s="3"/>
      <c r="G15316" s="5">
        <v>65610</v>
      </c>
    </row>
    <row r="15317" spans="2:7">
      <c r="B15317" s="24">
        <f t="shared" si="959"/>
        <v>59083</v>
      </c>
      <c r="C15317" s="8" t="b">
        <f t="shared" si="957"/>
        <v>0</v>
      </c>
      <c r="D15317" s="21" t="b">
        <f t="shared" si="956"/>
        <v>0</v>
      </c>
      <c r="E15317" s="14">
        <f t="shared" si="958"/>
        <v>59083</v>
      </c>
      <c r="F15317" s="3"/>
      <c r="G15317" s="5">
        <v>65613</v>
      </c>
    </row>
    <row r="15318" spans="2:7">
      <c r="B15318" s="24">
        <f t="shared" si="959"/>
        <v>59084</v>
      </c>
      <c r="C15318" s="8" t="b">
        <f t="shared" si="957"/>
        <v>0</v>
      </c>
      <c r="D15318" s="21" t="b">
        <f t="shared" si="956"/>
        <v>0</v>
      </c>
      <c r="E15318" s="14">
        <f t="shared" si="958"/>
        <v>59084</v>
      </c>
      <c r="F15318" s="3"/>
      <c r="G15318" s="5">
        <v>65614</v>
      </c>
    </row>
    <row r="15319" spans="2:7">
      <c r="B15319" s="24">
        <f t="shared" si="959"/>
        <v>59085</v>
      </c>
      <c r="C15319" s="8" t="b">
        <f t="shared" si="957"/>
        <v>0</v>
      </c>
      <c r="D15319" s="21" t="b">
        <f t="shared" si="956"/>
        <v>0</v>
      </c>
      <c r="E15319" s="14">
        <f t="shared" si="958"/>
        <v>59085</v>
      </c>
      <c r="F15319" s="3"/>
      <c r="G15319" s="5">
        <v>65615</v>
      </c>
    </row>
    <row r="15320" spans="2:7">
      <c r="B15320" s="24">
        <f t="shared" si="959"/>
        <v>59086</v>
      </c>
      <c r="C15320" s="8" t="b">
        <f t="shared" si="957"/>
        <v>0</v>
      </c>
      <c r="D15320" s="21" t="b">
        <f t="shared" si="956"/>
        <v>0</v>
      </c>
      <c r="E15320" s="14">
        <f t="shared" si="958"/>
        <v>59086</v>
      </c>
      <c r="F15320" s="3"/>
      <c r="G15320" s="5">
        <v>65616</v>
      </c>
    </row>
    <row r="15321" spans="2:7">
      <c r="B15321" s="24">
        <f t="shared" si="959"/>
        <v>59087</v>
      </c>
      <c r="C15321" s="8" t="b">
        <f t="shared" si="957"/>
        <v>1</v>
      </c>
      <c r="D15321" s="21" t="b">
        <f t="shared" si="956"/>
        <v>0</v>
      </c>
      <c r="E15321" s="14" t="b">
        <f t="shared" si="958"/>
        <v>0</v>
      </c>
      <c r="F15321" s="3"/>
      <c r="G15321" s="5">
        <v>65617</v>
      </c>
    </row>
    <row r="15322" spans="2:7">
      <c r="B15322" s="24">
        <f t="shared" si="959"/>
        <v>59088</v>
      </c>
      <c r="C15322" s="8" t="b">
        <f t="shared" si="957"/>
        <v>1</v>
      </c>
      <c r="D15322" s="21" t="b">
        <f t="shared" si="956"/>
        <v>0</v>
      </c>
      <c r="E15322" s="14" t="b">
        <f t="shared" si="958"/>
        <v>0</v>
      </c>
      <c r="F15322" s="3"/>
      <c r="G15322" s="5">
        <v>65620</v>
      </c>
    </row>
    <row r="15323" spans="2:7">
      <c r="B15323" s="24">
        <f t="shared" si="959"/>
        <v>59089</v>
      </c>
      <c r="C15323" s="8" t="b">
        <f t="shared" si="957"/>
        <v>0</v>
      </c>
      <c r="D15323" s="21" t="b">
        <f t="shared" si="956"/>
        <v>0</v>
      </c>
      <c r="E15323" s="14">
        <f t="shared" si="958"/>
        <v>59089</v>
      </c>
      <c r="F15323" s="3"/>
      <c r="G15323" s="5">
        <v>65621</v>
      </c>
    </row>
    <row r="15324" spans="2:7">
      <c r="B15324" s="24">
        <f t="shared" si="959"/>
        <v>59090</v>
      </c>
      <c r="C15324" s="8" t="b">
        <f t="shared" si="957"/>
        <v>0</v>
      </c>
      <c r="D15324" s="21" t="b">
        <f t="shared" si="956"/>
        <v>0</v>
      </c>
      <c r="E15324" s="14">
        <f t="shared" si="958"/>
        <v>59090</v>
      </c>
      <c r="F15324" s="3"/>
      <c r="G15324" s="5">
        <v>65622</v>
      </c>
    </row>
    <row r="15325" spans="2:7">
      <c r="B15325" s="24">
        <f t="shared" si="959"/>
        <v>59091</v>
      </c>
      <c r="C15325" s="8" t="b">
        <f t="shared" si="957"/>
        <v>0</v>
      </c>
      <c r="D15325" s="21" t="b">
        <f t="shared" si="956"/>
        <v>0</v>
      </c>
      <c r="E15325" s="14">
        <f t="shared" si="958"/>
        <v>59091</v>
      </c>
      <c r="F15325" s="3"/>
      <c r="G15325" s="5">
        <v>65623</v>
      </c>
    </row>
    <row r="15326" spans="2:7">
      <c r="B15326" s="24">
        <f t="shared" si="959"/>
        <v>59092</v>
      </c>
      <c r="C15326" s="8" t="b">
        <f t="shared" si="957"/>
        <v>0</v>
      </c>
      <c r="D15326" s="21" t="b">
        <f t="shared" si="956"/>
        <v>0</v>
      </c>
      <c r="E15326" s="14">
        <f t="shared" si="958"/>
        <v>59092</v>
      </c>
      <c r="F15326" s="3"/>
      <c r="G15326" s="5">
        <v>65624</v>
      </c>
    </row>
    <row r="15327" spans="2:7">
      <c r="B15327" s="24">
        <f t="shared" si="959"/>
        <v>59093</v>
      </c>
      <c r="C15327" s="8" t="b">
        <f t="shared" si="957"/>
        <v>0</v>
      </c>
      <c r="D15327" s="21" t="b">
        <f t="shared" si="956"/>
        <v>0</v>
      </c>
      <c r="E15327" s="14">
        <f t="shared" si="958"/>
        <v>59093</v>
      </c>
      <c r="F15327" s="3"/>
      <c r="G15327" s="5">
        <v>65627</v>
      </c>
    </row>
    <row r="15328" spans="2:7">
      <c r="B15328" s="24">
        <f t="shared" si="959"/>
        <v>59094</v>
      </c>
      <c r="C15328" s="8" t="b">
        <f t="shared" si="957"/>
        <v>1</v>
      </c>
      <c r="D15328" s="21" t="b">
        <f t="shared" si="956"/>
        <v>0</v>
      </c>
      <c r="E15328" s="14" t="b">
        <f t="shared" si="958"/>
        <v>0</v>
      </c>
      <c r="F15328" s="3"/>
      <c r="G15328" s="5">
        <v>65628</v>
      </c>
    </row>
    <row r="15329" spans="2:7">
      <c r="B15329" s="24">
        <f t="shared" si="959"/>
        <v>59095</v>
      </c>
      <c r="C15329" s="8" t="b">
        <f t="shared" si="957"/>
        <v>1</v>
      </c>
      <c r="D15329" s="21" t="b">
        <f t="shared" si="956"/>
        <v>0</v>
      </c>
      <c r="E15329" s="14" t="b">
        <f t="shared" si="958"/>
        <v>0</v>
      </c>
      <c r="F15329" s="3"/>
      <c r="G15329" s="5">
        <v>65629</v>
      </c>
    </row>
    <row r="15330" spans="2:7">
      <c r="B15330" s="24">
        <f t="shared" si="959"/>
        <v>59096</v>
      </c>
      <c r="C15330" s="8" t="b">
        <f t="shared" si="957"/>
        <v>0</v>
      </c>
      <c r="D15330" s="21" t="b">
        <f t="shared" si="956"/>
        <v>0</v>
      </c>
      <c r="E15330" s="14">
        <f t="shared" si="958"/>
        <v>59096</v>
      </c>
      <c r="F15330" s="3"/>
      <c r="G15330" s="5">
        <v>65630</v>
      </c>
    </row>
    <row r="15331" spans="2:7">
      <c r="B15331" s="24">
        <f t="shared" si="959"/>
        <v>59097</v>
      </c>
      <c r="C15331" s="8" t="b">
        <f t="shared" si="957"/>
        <v>0</v>
      </c>
      <c r="D15331" s="21" t="b">
        <f t="shared" si="956"/>
        <v>0</v>
      </c>
      <c r="E15331" s="14">
        <f t="shared" si="958"/>
        <v>59097</v>
      </c>
      <c r="F15331" s="3"/>
      <c r="G15331" s="5">
        <v>65631</v>
      </c>
    </row>
    <row r="15332" spans="2:7">
      <c r="B15332" s="24">
        <f t="shared" si="959"/>
        <v>59098</v>
      </c>
      <c r="C15332" s="8" t="b">
        <f t="shared" si="957"/>
        <v>0</v>
      </c>
      <c r="D15332" s="21" t="b">
        <f t="shared" si="956"/>
        <v>0</v>
      </c>
      <c r="E15332" s="14">
        <f t="shared" si="958"/>
        <v>59098</v>
      </c>
      <c r="F15332" s="3"/>
      <c r="G15332" s="5">
        <v>65634</v>
      </c>
    </row>
    <row r="15333" spans="2:7">
      <c r="B15333" s="24">
        <f t="shared" si="959"/>
        <v>59099</v>
      </c>
      <c r="C15333" s="8" t="b">
        <f t="shared" si="957"/>
        <v>0</v>
      </c>
      <c r="D15333" s="21" t="b">
        <f t="shared" si="956"/>
        <v>0</v>
      </c>
      <c r="E15333" s="14">
        <f t="shared" si="958"/>
        <v>59099</v>
      </c>
      <c r="F15333" s="3"/>
      <c r="G15333" s="5">
        <v>65635</v>
      </c>
    </row>
    <row r="15334" spans="2:7">
      <c r="B15334" s="24">
        <f t="shared" si="959"/>
        <v>59100</v>
      </c>
      <c r="C15334" s="8" t="b">
        <f t="shared" si="957"/>
        <v>0</v>
      </c>
      <c r="D15334" s="21" t="b">
        <f t="shared" si="956"/>
        <v>0</v>
      </c>
      <c r="E15334" s="14">
        <f t="shared" si="958"/>
        <v>59100</v>
      </c>
      <c r="F15334" s="3"/>
      <c r="G15334" s="5">
        <v>65636</v>
      </c>
    </row>
    <row r="15335" spans="2:7">
      <c r="B15335" s="24">
        <f t="shared" si="959"/>
        <v>59101</v>
      </c>
      <c r="C15335" s="8" t="b">
        <f t="shared" si="957"/>
        <v>1</v>
      </c>
      <c r="D15335" s="21" t="b">
        <f t="shared" si="956"/>
        <v>0</v>
      </c>
      <c r="E15335" s="14" t="b">
        <f t="shared" si="958"/>
        <v>0</v>
      </c>
      <c r="F15335" s="3"/>
      <c r="G15335" s="5">
        <v>65637</v>
      </c>
    </row>
    <row r="15336" spans="2:7">
      <c r="B15336" s="24">
        <f t="shared" si="959"/>
        <v>59102</v>
      </c>
      <c r="C15336" s="8" t="b">
        <f t="shared" si="957"/>
        <v>1</v>
      </c>
      <c r="D15336" s="21" t="b">
        <f t="shared" si="956"/>
        <v>0</v>
      </c>
      <c r="E15336" s="14" t="b">
        <f t="shared" si="958"/>
        <v>0</v>
      </c>
      <c r="F15336" s="3"/>
      <c r="G15336" s="5">
        <v>65638</v>
      </c>
    </row>
    <row r="15337" spans="2:7">
      <c r="B15337" s="24">
        <f t="shared" si="959"/>
        <v>59103</v>
      </c>
      <c r="C15337" s="8" t="b">
        <f t="shared" si="957"/>
        <v>0</v>
      </c>
      <c r="D15337" s="21" t="b">
        <f t="shared" si="956"/>
        <v>0</v>
      </c>
      <c r="E15337" s="14">
        <f t="shared" si="958"/>
        <v>59103</v>
      </c>
      <c r="F15337" s="3"/>
      <c r="G15337" s="5">
        <v>65641</v>
      </c>
    </row>
    <row r="15338" spans="2:7">
      <c r="B15338" s="24">
        <f t="shared" si="959"/>
        <v>59104</v>
      </c>
      <c r="C15338" s="8" t="b">
        <f t="shared" si="957"/>
        <v>0</v>
      </c>
      <c r="D15338" s="21" t="b">
        <f t="shared" si="956"/>
        <v>0</v>
      </c>
      <c r="E15338" s="14">
        <f t="shared" si="958"/>
        <v>59104</v>
      </c>
      <c r="F15338" s="3"/>
      <c r="G15338" s="5">
        <v>65642</v>
      </c>
    </row>
    <row r="15339" spans="2:7">
      <c r="B15339" s="24">
        <f t="shared" si="959"/>
        <v>59105</v>
      </c>
      <c r="C15339" s="8" t="b">
        <f t="shared" si="957"/>
        <v>0</v>
      </c>
      <c r="D15339" s="21" t="b">
        <f t="shared" si="956"/>
        <v>0</v>
      </c>
      <c r="E15339" s="14">
        <f t="shared" si="958"/>
        <v>59105</v>
      </c>
      <c r="F15339" s="3"/>
      <c r="G15339" s="5">
        <v>65643</v>
      </c>
    </row>
    <row r="15340" spans="2:7">
      <c r="B15340" s="24">
        <f t="shared" si="959"/>
        <v>59106</v>
      </c>
      <c r="C15340" s="8" t="b">
        <f t="shared" si="957"/>
        <v>0</v>
      </c>
      <c r="D15340" s="21" t="b">
        <f t="shared" si="956"/>
        <v>0</v>
      </c>
      <c r="E15340" s="14">
        <f t="shared" si="958"/>
        <v>59106</v>
      </c>
      <c r="F15340" s="3"/>
      <c r="G15340" s="5">
        <v>65644</v>
      </c>
    </row>
    <row r="15341" spans="2:7">
      <c r="B15341" s="24">
        <f t="shared" si="959"/>
        <v>59107</v>
      </c>
      <c r="C15341" s="8" t="b">
        <f t="shared" si="957"/>
        <v>0</v>
      </c>
      <c r="D15341" s="21" t="b">
        <f t="shared" si="956"/>
        <v>0</v>
      </c>
      <c r="E15341" s="14">
        <f t="shared" si="958"/>
        <v>59107</v>
      </c>
      <c r="F15341" s="3"/>
      <c r="G15341" s="5">
        <v>65645</v>
      </c>
    </row>
    <row r="15342" spans="2:7">
      <c r="B15342" s="24">
        <f t="shared" si="959"/>
        <v>59108</v>
      </c>
      <c r="C15342" s="8" t="b">
        <f t="shared" si="957"/>
        <v>1</v>
      </c>
      <c r="D15342" s="21" t="b">
        <f t="shared" si="956"/>
        <v>0</v>
      </c>
      <c r="E15342" s="14" t="b">
        <f t="shared" si="958"/>
        <v>0</v>
      </c>
      <c r="F15342" s="3"/>
      <c r="G15342" s="5">
        <v>65648</v>
      </c>
    </row>
    <row r="15343" spans="2:7">
      <c r="B15343" s="24">
        <f t="shared" si="959"/>
        <v>59109</v>
      </c>
      <c r="C15343" s="8" t="b">
        <f t="shared" si="957"/>
        <v>1</v>
      </c>
      <c r="D15343" s="21" t="b">
        <f t="shared" si="956"/>
        <v>0</v>
      </c>
      <c r="E15343" s="14" t="b">
        <f t="shared" si="958"/>
        <v>0</v>
      </c>
      <c r="F15343" s="3"/>
      <c r="G15343" s="5">
        <v>65649</v>
      </c>
    </row>
    <row r="15344" spans="2:7">
      <c r="B15344" s="24">
        <f t="shared" si="959"/>
        <v>59110</v>
      </c>
      <c r="C15344" s="8" t="b">
        <f t="shared" si="957"/>
        <v>0</v>
      </c>
      <c r="D15344" s="21" t="b">
        <f t="shared" si="956"/>
        <v>0</v>
      </c>
      <c r="E15344" s="14">
        <f t="shared" si="958"/>
        <v>59110</v>
      </c>
      <c r="F15344" s="3"/>
      <c r="G15344" s="5">
        <v>65650</v>
      </c>
    </row>
    <row r="15345" spans="2:7">
      <c r="B15345" s="24">
        <f t="shared" si="959"/>
        <v>59111</v>
      </c>
      <c r="C15345" s="8" t="b">
        <f t="shared" si="957"/>
        <v>0</v>
      </c>
      <c r="D15345" s="21" t="b">
        <f t="shared" si="956"/>
        <v>0</v>
      </c>
      <c r="E15345" s="14">
        <f t="shared" si="958"/>
        <v>59111</v>
      </c>
      <c r="F15345" s="3"/>
      <c r="G15345" s="5">
        <v>65651</v>
      </c>
    </row>
    <row r="15346" spans="2:7">
      <c r="B15346" s="24">
        <f t="shared" si="959"/>
        <v>59112</v>
      </c>
      <c r="C15346" s="8" t="b">
        <f t="shared" si="957"/>
        <v>0</v>
      </c>
      <c r="D15346" s="21" t="b">
        <f t="shared" si="956"/>
        <v>0</v>
      </c>
      <c r="E15346" s="14">
        <f t="shared" si="958"/>
        <v>59112</v>
      </c>
      <c r="F15346" s="3"/>
      <c r="G15346" s="5">
        <v>65652</v>
      </c>
    </row>
    <row r="15347" spans="2:7">
      <c r="B15347" s="24">
        <f t="shared" si="959"/>
        <v>59113</v>
      </c>
      <c r="C15347" s="8" t="b">
        <f t="shared" si="957"/>
        <v>0</v>
      </c>
      <c r="D15347" s="21" t="b">
        <f t="shared" si="956"/>
        <v>0</v>
      </c>
      <c r="E15347" s="14">
        <f t="shared" si="958"/>
        <v>59113</v>
      </c>
      <c r="F15347" s="3"/>
      <c r="G15347" s="5">
        <v>65655</v>
      </c>
    </row>
    <row r="15348" spans="2:7">
      <c r="B15348" s="24">
        <f t="shared" si="959"/>
        <v>59114</v>
      </c>
      <c r="C15348" s="8" t="b">
        <f t="shared" si="957"/>
        <v>0</v>
      </c>
      <c r="D15348" s="21" t="b">
        <f t="shared" si="956"/>
        <v>0</v>
      </c>
      <c r="E15348" s="14">
        <f t="shared" si="958"/>
        <v>59114</v>
      </c>
      <c r="F15348" s="3"/>
      <c r="G15348" s="5">
        <v>65656</v>
      </c>
    </row>
    <row r="15349" spans="2:7">
      <c r="B15349" s="24">
        <f t="shared" si="959"/>
        <v>59115</v>
      </c>
      <c r="C15349" s="8" t="b">
        <f t="shared" si="957"/>
        <v>1</v>
      </c>
      <c r="D15349" s="21" t="b">
        <f t="shared" si="956"/>
        <v>0</v>
      </c>
      <c r="E15349" s="14" t="b">
        <f t="shared" si="958"/>
        <v>0</v>
      </c>
      <c r="F15349" s="3"/>
      <c r="G15349" s="5">
        <v>65657</v>
      </c>
    </row>
    <row r="15350" spans="2:7">
      <c r="B15350" s="24">
        <f t="shared" si="959"/>
        <v>59116</v>
      </c>
      <c r="C15350" s="8" t="b">
        <f t="shared" si="957"/>
        <v>1</v>
      </c>
      <c r="D15350" s="21" t="b">
        <f t="shared" si="956"/>
        <v>0</v>
      </c>
      <c r="E15350" s="14" t="b">
        <f t="shared" si="958"/>
        <v>0</v>
      </c>
      <c r="F15350" s="3"/>
      <c r="G15350" s="5">
        <v>65658</v>
      </c>
    </row>
    <row r="15351" spans="2:7">
      <c r="B15351" s="24">
        <f t="shared" si="959"/>
        <v>59117</v>
      </c>
      <c r="C15351" s="8" t="b">
        <f t="shared" si="957"/>
        <v>0</v>
      </c>
      <c r="D15351" s="21" t="b">
        <f t="shared" si="956"/>
        <v>0</v>
      </c>
      <c r="E15351" s="14">
        <f t="shared" si="958"/>
        <v>59117</v>
      </c>
      <c r="F15351" s="3"/>
      <c r="G15351" s="5">
        <v>65659</v>
      </c>
    </row>
    <row r="15352" spans="2:7">
      <c r="B15352" s="24">
        <f t="shared" si="959"/>
        <v>59118</v>
      </c>
      <c r="C15352" s="8" t="b">
        <f t="shared" si="957"/>
        <v>0</v>
      </c>
      <c r="D15352" s="21" t="b">
        <f t="shared" si="956"/>
        <v>0</v>
      </c>
      <c r="E15352" s="14">
        <f t="shared" si="958"/>
        <v>59118</v>
      </c>
      <c r="F15352" s="3"/>
      <c r="G15352" s="5">
        <v>65662</v>
      </c>
    </row>
    <row r="15353" spans="2:7">
      <c r="B15353" s="24">
        <f t="shared" si="959"/>
        <v>59119</v>
      </c>
      <c r="C15353" s="8" t="b">
        <f t="shared" si="957"/>
        <v>0</v>
      </c>
      <c r="D15353" s="21" t="b">
        <f t="shared" si="956"/>
        <v>0</v>
      </c>
      <c r="E15353" s="14">
        <f t="shared" si="958"/>
        <v>59119</v>
      </c>
      <c r="F15353" s="3"/>
      <c r="G15353" s="5">
        <v>65663</v>
      </c>
    </row>
    <row r="15354" spans="2:7">
      <c r="B15354" s="24">
        <f t="shared" si="959"/>
        <v>59120</v>
      </c>
      <c r="C15354" s="8" t="b">
        <f t="shared" si="957"/>
        <v>0</v>
      </c>
      <c r="D15354" s="21" t="b">
        <f t="shared" si="956"/>
        <v>0</v>
      </c>
      <c r="E15354" s="14">
        <f t="shared" si="958"/>
        <v>59120</v>
      </c>
      <c r="F15354" s="3"/>
      <c r="G15354" s="5">
        <v>65664</v>
      </c>
    </row>
    <row r="15355" spans="2:7">
      <c r="B15355" s="24">
        <f t="shared" si="959"/>
        <v>59121</v>
      </c>
      <c r="C15355" s="8" t="b">
        <f t="shared" si="957"/>
        <v>0</v>
      </c>
      <c r="D15355" s="21" t="b">
        <f t="shared" si="956"/>
        <v>0</v>
      </c>
      <c r="E15355" s="14">
        <f t="shared" si="958"/>
        <v>59121</v>
      </c>
      <c r="F15355" s="3"/>
      <c r="G15355" s="5">
        <v>65665</v>
      </c>
    </row>
    <row r="15356" spans="2:7">
      <c r="B15356" s="24">
        <f t="shared" si="959"/>
        <v>59122</v>
      </c>
      <c r="C15356" s="8" t="b">
        <f t="shared" si="957"/>
        <v>1</v>
      </c>
      <c r="D15356" s="21" t="b">
        <f t="shared" si="956"/>
        <v>0</v>
      </c>
      <c r="E15356" s="14" t="b">
        <f t="shared" si="958"/>
        <v>0</v>
      </c>
      <c r="F15356" s="3"/>
      <c r="G15356" s="5">
        <v>65666</v>
      </c>
    </row>
    <row r="15357" spans="2:7">
      <c r="B15357" s="24">
        <f t="shared" si="959"/>
        <v>59123</v>
      </c>
      <c r="C15357" s="8" t="b">
        <f t="shared" si="957"/>
        <v>1</v>
      </c>
      <c r="D15357" s="21" t="b">
        <f t="shared" si="956"/>
        <v>0</v>
      </c>
      <c r="E15357" s="14" t="b">
        <f t="shared" si="958"/>
        <v>0</v>
      </c>
      <c r="F15357" s="3"/>
      <c r="G15357" s="5">
        <v>65669</v>
      </c>
    </row>
    <row r="15358" spans="2:7">
      <c r="B15358" s="24">
        <f t="shared" si="959"/>
        <v>59124</v>
      </c>
      <c r="C15358" s="8" t="b">
        <f t="shared" si="957"/>
        <v>0</v>
      </c>
      <c r="D15358" s="21" t="b">
        <f t="shared" si="956"/>
        <v>0</v>
      </c>
      <c r="E15358" s="14">
        <f t="shared" si="958"/>
        <v>59124</v>
      </c>
      <c r="F15358" s="3"/>
      <c r="G15358" s="5">
        <v>65670</v>
      </c>
    </row>
    <row r="15359" spans="2:7">
      <c r="B15359" s="24">
        <f t="shared" si="959"/>
        <v>59125</v>
      </c>
      <c r="C15359" s="8" t="b">
        <f t="shared" si="957"/>
        <v>0</v>
      </c>
      <c r="D15359" s="21" t="b">
        <f t="shared" si="956"/>
        <v>0</v>
      </c>
      <c r="E15359" s="14">
        <f t="shared" si="958"/>
        <v>59125</v>
      </c>
      <c r="F15359" s="3"/>
      <c r="G15359" s="5">
        <v>65671</v>
      </c>
    </row>
    <row r="15360" spans="2:7">
      <c r="B15360" s="24">
        <f t="shared" si="959"/>
        <v>59126</v>
      </c>
      <c r="C15360" s="8" t="b">
        <f t="shared" si="957"/>
        <v>0</v>
      </c>
      <c r="D15360" s="21" t="b">
        <f t="shared" si="956"/>
        <v>0</v>
      </c>
      <c r="E15360" s="14">
        <f t="shared" si="958"/>
        <v>59126</v>
      </c>
      <c r="F15360" s="3"/>
      <c r="G15360" s="5">
        <v>65672</v>
      </c>
    </row>
    <row r="15361" spans="2:7">
      <c r="B15361" s="24">
        <f t="shared" si="959"/>
        <v>59127</v>
      </c>
      <c r="C15361" s="8" t="b">
        <f t="shared" si="957"/>
        <v>0</v>
      </c>
      <c r="D15361" s="21" t="b">
        <f t="shared" si="956"/>
        <v>0</v>
      </c>
      <c r="E15361" s="14">
        <f t="shared" si="958"/>
        <v>59127</v>
      </c>
      <c r="F15361" s="3"/>
      <c r="G15361" s="5">
        <v>65673</v>
      </c>
    </row>
    <row r="15362" spans="2:7">
      <c r="B15362" s="24">
        <f t="shared" si="959"/>
        <v>59128</v>
      </c>
      <c r="C15362" s="8" t="b">
        <f t="shared" si="957"/>
        <v>0</v>
      </c>
      <c r="D15362" s="21" t="b">
        <f t="shared" si="956"/>
        <v>0</v>
      </c>
      <c r="E15362" s="14">
        <f t="shared" si="958"/>
        <v>59128</v>
      </c>
      <c r="F15362" s="3"/>
      <c r="G15362" s="5">
        <v>65676</v>
      </c>
    </row>
    <row r="15363" spans="2:7">
      <c r="B15363" s="24">
        <f t="shared" si="959"/>
        <v>59129</v>
      </c>
      <c r="C15363" s="8" t="b">
        <f t="shared" si="957"/>
        <v>1</v>
      </c>
      <c r="D15363" s="21" t="b">
        <f t="shared" ref="D15363:D15426" si="960">IF(TYPE(VLOOKUP(B15363,Holidays,1,0))&lt;&gt;1,FALSE,TRUE)</f>
        <v>0</v>
      </c>
      <c r="E15363" s="14" t="b">
        <f t="shared" si="958"/>
        <v>0</v>
      </c>
      <c r="F15363" s="3"/>
      <c r="G15363" s="5">
        <v>65677</v>
      </c>
    </row>
    <row r="15364" spans="2:7">
      <c r="B15364" s="24">
        <f t="shared" si="959"/>
        <v>59130</v>
      </c>
      <c r="C15364" s="8" t="b">
        <f t="shared" ref="C15364:C15427" si="961">IF(WEEKDAY(B15364,2)&gt;5,TRUE)</f>
        <v>1</v>
      </c>
      <c r="D15364" s="21" t="b">
        <f t="shared" si="960"/>
        <v>0</v>
      </c>
      <c r="E15364" s="14" t="b">
        <f t="shared" ref="E15364:E15427" si="962">IF(OR(C15364,D15364),FALSE,B15364)</f>
        <v>0</v>
      </c>
      <c r="F15364" s="3"/>
      <c r="G15364" s="5">
        <v>65678</v>
      </c>
    </row>
    <row r="15365" spans="2:7">
      <c r="B15365" s="24">
        <f t="shared" ref="B15365:B15428" si="963">B15364+1</f>
        <v>59131</v>
      </c>
      <c r="C15365" s="8" t="b">
        <f t="shared" si="961"/>
        <v>0</v>
      </c>
      <c r="D15365" s="21" t="b">
        <f t="shared" si="960"/>
        <v>0</v>
      </c>
      <c r="E15365" s="14">
        <f t="shared" si="962"/>
        <v>59131</v>
      </c>
      <c r="F15365" s="3"/>
      <c r="G15365" s="5">
        <v>65679</v>
      </c>
    </row>
    <row r="15366" spans="2:7">
      <c r="B15366" s="24">
        <f t="shared" si="963"/>
        <v>59132</v>
      </c>
      <c r="C15366" s="8" t="b">
        <f t="shared" si="961"/>
        <v>0</v>
      </c>
      <c r="D15366" s="21" t="b">
        <f t="shared" si="960"/>
        <v>0</v>
      </c>
      <c r="E15366" s="14">
        <f t="shared" si="962"/>
        <v>59132</v>
      </c>
      <c r="F15366" s="3"/>
      <c r="G15366" s="5">
        <v>65680</v>
      </c>
    </row>
    <row r="15367" spans="2:7">
      <c r="B15367" s="24">
        <f t="shared" si="963"/>
        <v>59133</v>
      </c>
      <c r="C15367" s="8" t="b">
        <f t="shared" si="961"/>
        <v>0</v>
      </c>
      <c r="D15367" s="21" t="b">
        <f t="shared" si="960"/>
        <v>0</v>
      </c>
      <c r="E15367" s="14">
        <f t="shared" si="962"/>
        <v>59133</v>
      </c>
      <c r="F15367" s="3"/>
      <c r="G15367" s="5">
        <v>65683</v>
      </c>
    </row>
    <row r="15368" spans="2:7">
      <c r="B15368" s="24">
        <f t="shared" si="963"/>
        <v>59134</v>
      </c>
      <c r="C15368" s="8" t="b">
        <f t="shared" si="961"/>
        <v>0</v>
      </c>
      <c r="D15368" s="21" t="b">
        <f t="shared" si="960"/>
        <v>0</v>
      </c>
      <c r="E15368" s="14">
        <f t="shared" si="962"/>
        <v>59134</v>
      </c>
      <c r="F15368" s="3"/>
      <c r="G15368" s="5">
        <v>65684</v>
      </c>
    </row>
    <row r="15369" spans="2:7">
      <c r="B15369" s="24">
        <f t="shared" si="963"/>
        <v>59135</v>
      </c>
      <c r="C15369" s="8" t="b">
        <f t="shared" si="961"/>
        <v>0</v>
      </c>
      <c r="D15369" s="21" t="b">
        <f t="shared" si="960"/>
        <v>0</v>
      </c>
      <c r="E15369" s="14">
        <f t="shared" si="962"/>
        <v>59135</v>
      </c>
      <c r="F15369" s="3"/>
      <c r="G15369" s="5">
        <v>65685</v>
      </c>
    </row>
    <row r="15370" spans="2:7">
      <c r="B15370" s="24">
        <f t="shared" si="963"/>
        <v>59136</v>
      </c>
      <c r="C15370" s="8" t="b">
        <f t="shared" si="961"/>
        <v>1</v>
      </c>
      <c r="D15370" s="21" t="b">
        <f t="shared" si="960"/>
        <v>0</v>
      </c>
      <c r="E15370" s="14" t="b">
        <f t="shared" si="962"/>
        <v>0</v>
      </c>
      <c r="F15370" s="3"/>
      <c r="G15370" s="5">
        <v>65686</v>
      </c>
    </row>
    <row r="15371" spans="2:7">
      <c r="B15371" s="24">
        <f t="shared" si="963"/>
        <v>59137</v>
      </c>
      <c r="C15371" s="8" t="b">
        <f t="shared" si="961"/>
        <v>1</v>
      </c>
      <c r="D15371" s="21" t="b">
        <f t="shared" si="960"/>
        <v>0</v>
      </c>
      <c r="E15371" s="14" t="b">
        <f t="shared" si="962"/>
        <v>0</v>
      </c>
      <c r="F15371" s="3"/>
      <c r="G15371" s="5">
        <v>65687</v>
      </c>
    </row>
    <row r="15372" spans="2:7">
      <c r="B15372" s="24">
        <f t="shared" si="963"/>
        <v>59138</v>
      </c>
      <c r="C15372" s="8" t="b">
        <f t="shared" si="961"/>
        <v>0</v>
      </c>
      <c r="D15372" s="21" t="b">
        <f t="shared" si="960"/>
        <v>0</v>
      </c>
      <c r="E15372" s="14">
        <f t="shared" si="962"/>
        <v>59138</v>
      </c>
      <c r="F15372" s="3"/>
      <c r="G15372" s="5">
        <v>65690</v>
      </c>
    </row>
    <row r="15373" spans="2:7">
      <c r="B15373" s="24">
        <f t="shared" si="963"/>
        <v>59139</v>
      </c>
      <c r="C15373" s="8" t="b">
        <f t="shared" si="961"/>
        <v>0</v>
      </c>
      <c r="D15373" s="21" t="b">
        <f t="shared" si="960"/>
        <v>0</v>
      </c>
      <c r="E15373" s="14">
        <f t="shared" si="962"/>
        <v>59139</v>
      </c>
      <c r="F15373" s="3"/>
      <c r="G15373" s="5">
        <v>65691</v>
      </c>
    </row>
    <row r="15374" spans="2:7">
      <c r="B15374" s="24">
        <f t="shared" si="963"/>
        <v>59140</v>
      </c>
      <c r="C15374" s="8" t="b">
        <f t="shared" si="961"/>
        <v>0</v>
      </c>
      <c r="D15374" s="21" t="b">
        <f t="shared" si="960"/>
        <v>0</v>
      </c>
      <c r="E15374" s="14">
        <f t="shared" si="962"/>
        <v>59140</v>
      </c>
      <c r="F15374" s="3"/>
      <c r="G15374" s="5">
        <v>65692</v>
      </c>
    </row>
    <row r="15375" spans="2:7">
      <c r="B15375" s="24">
        <f t="shared" si="963"/>
        <v>59141</v>
      </c>
      <c r="C15375" s="8" t="b">
        <f t="shared" si="961"/>
        <v>0</v>
      </c>
      <c r="D15375" s="21" t="b">
        <f t="shared" si="960"/>
        <v>0</v>
      </c>
      <c r="E15375" s="14">
        <f t="shared" si="962"/>
        <v>59141</v>
      </c>
      <c r="F15375" s="3"/>
      <c r="G15375" s="5">
        <v>65693</v>
      </c>
    </row>
    <row r="15376" spans="2:7">
      <c r="B15376" s="24">
        <f t="shared" si="963"/>
        <v>59142</v>
      </c>
      <c r="C15376" s="8" t="b">
        <f t="shared" si="961"/>
        <v>0</v>
      </c>
      <c r="D15376" s="21" t="b">
        <f t="shared" si="960"/>
        <v>0</v>
      </c>
      <c r="E15376" s="14">
        <f t="shared" si="962"/>
        <v>59142</v>
      </c>
      <c r="F15376" s="3"/>
      <c r="G15376" s="5">
        <v>65694</v>
      </c>
    </row>
    <row r="15377" spans="2:7">
      <c r="B15377" s="24">
        <f t="shared" si="963"/>
        <v>59143</v>
      </c>
      <c r="C15377" s="8" t="b">
        <f t="shared" si="961"/>
        <v>1</v>
      </c>
      <c r="D15377" s="21" t="b">
        <f t="shared" si="960"/>
        <v>0</v>
      </c>
      <c r="E15377" s="14" t="b">
        <f t="shared" si="962"/>
        <v>0</v>
      </c>
      <c r="F15377" s="3"/>
      <c r="G15377" s="5">
        <v>65697</v>
      </c>
    </row>
    <row r="15378" spans="2:7">
      <c r="B15378" s="24">
        <f t="shared" si="963"/>
        <v>59144</v>
      </c>
      <c r="C15378" s="8" t="b">
        <f t="shared" si="961"/>
        <v>1</v>
      </c>
      <c r="D15378" s="21" t="b">
        <f t="shared" si="960"/>
        <v>0</v>
      </c>
      <c r="E15378" s="14" t="b">
        <f t="shared" si="962"/>
        <v>0</v>
      </c>
      <c r="F15378" s="3"/>
      <c r="G15378" s="5">
        <v>65698</v>
      </c>
    </row>
    <row r="15379" spans="2:7">
      <c r="B15379" s="24">
        <f t="shared" si="963"/>
        <v>59145</v>
      </c>
      <c r="C15379" s="8" t="b">
        <f t="shared" si="961"/>
        <v>0</v>
      </c>
      <c r="D15379" s="21" t="b">
        <f t="shared" si="960"/>
        <v>0</v>
      </c>
      <c r="E15379" s="14">
        <f t="shared" si="962"/>
        <v>59145</v>
      </c>
      <c r="F15379" s="3"/>
      <c r="G15379" s="5">
        <v>65699</v>
      </c>
    </row>
    <row r="15380" spans="2:7">
      <c r="B15380" s="24">
        <f t="shared" si="963"/>
        <v>59146</v>
      </c>
      <c r="C15380" s="8" t="b">
        <f t="shared" si="961"/>
        <v>0</v>
      </c>
      <c r="D15380" s="21" t="b">
        <f t="shared" si="960"/>
        <v>0</v>
      </c>
      <c r="E15380" s="14">
        <f t="shared" si="962"/>
        <v>59146</v>
      </c>
      <c r="F15380" s="3"/>
      <c r="G15380" s="5">
        <v>65700</v>
      </c>
    </row>
    <row r="15381" spans="2:7">
      <c r="B15381" s="24">
        <f t="shared" si="963"/>
        <v>59147</v>
      </c>
      <c r="C15381" s="8" t="b">
        <f t="shared" si="961"/>
        <v>0</v>
      </c>
      <c r="D15381" s="21" t="b">
        <f t="shared" si="960"/>
        <v>0</v>
      </c>
      <c r="E15381" s="14">
        <f t="shared" si="962"/>
        <v>59147</v>
      </c>
      <c r="F15381" s="3"/>
      <c r="G15381" s="5">
        <v>65701</v>
      </c>
    </row>
    <row r="15382" spans="2:7">
      <c r="B15382" s="24">
        <f t="shared" si="963"/>
        <v>59148</v>
      </c>
      <c r="C15382" s="8" t="b">
        <f t="shared" si="961"/>
        <v>0</v>
      </c>
      <c r="D15382" s="21" t="b">
        <f t="shared" si="960"/>
        <v>0</v>
      </c>
      <c r="E15382" s="14">
        <f t="shared" si="962"/>
        <v>59148</v>
      </c>
      <c r="F15382" s="3"/>
      <c r="G15382" s="5">
        <v>65704</v>
      </c>
    </row>
    <row r="15383" spans="2:7">
      <c r="B15383" s="24">
        <f t="shared" si="963"/>
        <v>59149</v>
      </c>
      <c r="C15383" s="8" t="b">
        <f t="shared" si="961"/>
        <v>0</v>
      </c>
      <c r="D15383" s="21" t="b">
        <f t="shared" si="960"/>
        <v>0</v>
      </c>
      <c r="E15383" s="14">
        <f t="shared" si="962"/>
        <v>59149</v>
      </c>
      <c r="F15383" s="3"/>
      <c r="G15383" s="5">
        <v>65705</v>
      </c>
    </row>
    <row r="15384" spans="2:7">
      <c r="B15384" s="24">
        <f t="shared" si="963"/>
        <v>59150</v>
      </c>
      <c r="C15384" s="8" t="b">
        <f t="shared" si="961"/>
        <v>1</v>
      </c>
      <c r="D15384" s="21" t="b">
        <f t="shared" si="960"/>
        <v>0</v>
      </c>
      <c r="E15384" s="14" t="b">
        <f t="shared" si="962"/>
        <v>0</v>
      </c>
      <c r="F15384" s="3"/>
      <c r="G15384" s="5">
        <v>65706</v>
      </c>
    </row>
    <row r="15385" spans="2:7">
      <c r="B15385" s="24">
        <f t="shared" si="963"/>
        <v>59151</v>
      </c>
      <c r="C15385" s="8" t="b">
        <f t="shared" si="961"/>
        <v>1</v>
      </c>
      <c r="D15385" s="21" t="b">
        <f t="shared" si="960"/>
        <v>0</v>
      </c>
      <c r="E15385" s="14" t="b">
        <f t="shared" si="962"/>
        <v>0</v>
      </c>
      <c r="F15385" s="3"/>
      <c r="G15385" s="5">
        <v>65707</v>
      </c>
    </row>
    <row r="15386" spans="2:7">
      <c r="B15386" s="24">
        <f t="shared" si="963"/>
        <v>59152</v>
      </c>
      <c r="C15386" s="8" t="b">
        <f t="shared" si="961"/>
        <v>0</v>
      </c>
      <c r="D15386" s="21" t="b">
        <f t="shared" si="960"/>
        <v>0</v>
      </c>
      <c r="E15386" s="14">
        <f t="shared" si="962"/>
        <v>59152</v>
      </c>
      <c r="F15386" s="3"/>
      <c r="G15386" s="5">
        <v>65708</v>
      </c>
    </row>
    <row r="15387" spans="2:7">
      <c r="B15387" s="24">
        <f t="shared" si="963"/>
        <v>59153</v>
      </c>
      <c r="C15387" s="8" t="b">
        <f t="shared" si="961"/>
        <v>0</v>
      </c>
      <c r="D15387" s="21" t="b">
        <f t="shared" si="960"/>
        <v>0</v>
      </c>
      <c r="E15387" s="14">
        <f t="shared" si="962"/>
        <v>59153</v>
      </c>
      <c r="F15387" s="3"/>
      <c r="G15387" s="5">
        <v>65711</v>
      </c>
    </row>
    <row r="15388" spans="2:7">
      <c r="B15388" s="24">
        <f t="shared" si="963"/>
        <v>59154</v>
      </c>
      <c r="C15388" s="8" t="b">
        <f t="shared" si="961"/>
        <v>0</v>
      </c>
      <c r="D15388" s="21" t="b">
        <f t="shared" si="960"/>
        <v>0</v>
      </c>
      <c r="E15388" s="14">
        <f t="shared" si="962"/>
        <v>59154</v>
      </c>
      <c r="F15388" s="3"/>
      <c r="G15388" s="5">
        <v>65712</v>
      </c>
    </row>
    <row r="15389" spans="2:7">
      <c r="B15389" s="24">
        <f t="shared" si="963"/>
        <v>59155</v>
      </c>
      <c r="C15389" s="8" t="b">
        <f t="shared" si="961"/>
        <v>0</v>
      </c>
      <c r="D15389" s="21" t="b">
        <f t="shared" si="960"/>
        <v>0</v>
      </c>
      <c r="E15389" s="14">
        <f t="shared" si="962"/>
        <v>59155</v>
      </c>
      <c r="F15389" s="3"/>
      <c r="G15389" s="5">
        <v>65713</v>
      </c>
    </row>
    <row r="15390" spans="2:7">
      <c r="B15390" s="24">
        <f t="shared" si="963"/>
        <v>59156</v>
      </c>
      <c r="C15390" s="8" t="b">
        <f t="shared" si="961"/>
        <v>0</v>
      </c>
      <c r="D15390" s="21" t="b">
        <f t="shared" si="960"/>
        <v>0</v>
      </c>
      <c r="E15390" s="14">
        <f t="shared" si="962"/>
        <v>59156</v>
      </c>
      <c r="F15390" s="3"/>
      <c r="G15390" s="5">
        <v>65714</v>
      </c>
    </row>
    <row r="15391" spans="2:7">
      <c r="B15391" s="24">
        <f t="shared" si="963"/>
        <v>59157</v>
      </c>
      <c r="C15391" s="8" t="b">
        <f t="shared" si="961"/>
        <v>1</v>
      </c>
      <c r="D15391" s="21" t="b">
        <f t="shared" si="960"/>
        <v>0</v>
      </c>
      <c r="E15391" s="14" t="b">
        <f t="shared" si="962"/>
        <v>0</v>
      </c>
      <c r="F15391" s="3"/>
      <c r="G15391" s="5">
        <v>65715</v>
      </c>
    </row>
    <row r="15392" spans="2:7">
      <c r="B15392" s="24">
        <f t="shared" si="963"/>
        <v>59158</v>
      </c>
      <c r="C15392" s="8" t="b">
        <f t="shared" si="961"/>
        <v>1</v>
      </c>
      <c r="D15392" s="21" t="b">
        <f t="shared" si="960"/>
        <v>0</v>
      </c>
      <c r="E15392" s="14" t="b">
        <f t="shared" si="962"/>
        <v>0</v>
      </c>
      <c r="F15392" s="3"/>
      <c r="G15392" s="5">
        <v>65718</v>
      </c>
    </row>
    <row r="15393" spans="2:7">
      <c r="B15393" s="24">
        <f t="shared" si="963"/>
        <v>59159</v>
      </c>
      <c r="C15393" s="8" t="b">
        <f t="shared" si="961"/>
        <v>0</v>
      </c>
      <c r="D15393" s="21" t="b">
        <f t="shared" si="960"/>
        <v>0</v>
      </c>
      <c r="E15393" s="14">
        <f t="shared" si="962"/>
        <v>59159</v>
      </c>
      <c r="F15393" s="3"/>
      <c r="G15393" s="5">
        <v>65719</v>
      </c>
    </row>
    <row r="15394" spans="2:7">
      <c r="B15394" s="24">
        <f t="shared" si="963"/>
        <v>59160</v>
      </c>
      <c r="C15394" s="8" t="b">
        <f t="shared" si="961"/>
        <v>0</v>
      </c>
      <c r="D15394" s="21" t="b">
        <f t="shared" si="960"/>
        <v>0</v>
      </c>
      <c r="E15394" s="14">
        <f t="shared" si="962"/>
        <v>59160</v>
      </c>
      <c r="F15394" s="3"/>
      <c r="G15394" s="5">
        <v>65720</v>
      </c>
    </row>
    <row r="15395" spans="2:7">
      <c r="B15395" s="24">
        <f t="shared" si="963"/>
        <v>59161</v>
      </c>
      <c r="C15395" s="8" t="b">
        <f t="shared" si="961"/>
        <v>0</v>
      </c>
      <c r="D15395" s="21" t="b">
        <f t="shared" si="960"/>
        <v>0</v>
      </c>
      <c r="E15395" s="14">
        <f t="shared" si="962"/>
        <v>59161</v>
      </c>
      <c r="F15395" s="3"/>
      <c r="G15395" s="5">
        <v>65721</v>
      </c>
    </row>
    <row r="15396" spans="2:7">
      <c r="B15396" s="24">
        <f t="shared" si="963"/>
        <v>59162</v>
      </c>
      <c r="C15396" s="8" t="b">
        <f t="shared" si="961"/>
        <v>0</v>
      </c>
      <c r="D15396" s="21" t="b">
        <f t="shared" si="960"/>
        <v>0</v>
      </c>
      <c r="E15396" s="14">
        <f t="shared" si="962"/>
        <v>59162</v>
      </c>
      <c r="F15396" s="3"/>
      <c r="G15396" s="5">
        <v>65722</v>
      </c>
    </row>
    <row r="15397" spans="2:7">
      <c r="B15397" s="24">
        <f t="shared" si="963"/>
        <v>59163</v>
      </c>
      <c r="C15397" s="8" t="b">
        <f t="shared" si="961"/>
        <v>0</v>
      </c>
      <c r="D15397" s="21" t="b">
        <f t="shared" si="960"/>
        <v>0</v>
      </c>
      <c r="E15397" s="14">
        <f t="shared" si="962"/>
        <v>59163</v>
      </c>
      <c r="F15397" s="3"/>
      <c r="G15397" s="5">
        <v>65725</v>
      </c>
    </row>
    <row r="15398" spans="2:7">
      <c r="B15398" s="24">
        <f t="shared" si="963"/>
        <v>59164</v>
      </c>
      <c r="C15398" s="8" t="b">
        <f t="shared" si="961"/>
        <v>1</v>
      </c>
      <c r="D15398" s="21" t="b">
        <f t="shared" si="960"/>
        <v>0</v>
      </c>
      <c r="E15398" s="14" t="b">
        <f t="shared" si="962"/>
        <v>0</v>
      </c>
      <c r="F15398" s="3"/>
      <c r="G15398" s="5">
        <v>65726</v>
      </c>
    </row>
    <row r="15399" spans="2:7">
      <c r="B15399" s="24">
        <f t="shared" si="963"/>
        <v>59165</v>
      </c>
      <c r="C15399" s="8" t="b">
        <f t="shared" si="961"/>
        <v>1</v>
      </c>
      <c r="D15399" s="21" t="b">
        <f t="shared" si="960"/>
        <v>1</v>
      </c>
      <c r="E15399" s="14" t="b">
        <f t="shared" si="962"/>
        <v>0</v>
      </c>
      <c r="F15399" s="3"/>
      <c r="G15399" s="5">
        <v>65727</v>
      </c>
    </row>
    <row r="15400" spans="2:7">
      <c r="B15400" s="24">
        <f t="shared" si="963"/>
        <v>59166</v>
      </c>
      <c r="C15400" s="8" t="b">
        <f t="shared" si="961"/>
        <v>0</v>
      </c>
      <c r="D15400" s="21" t="b">
        <f t="shared" si="960"/>
        <v>1</v>
      </c>
      <c r="E15400" s="14" t="b">
        <f t="shared" si="962"/>
        <v>0</v>
      </c>
      <c r="F15400" s="3"/>
      <c r="G15400" s="5">
        <v>65728</v>
      </c>
    </row>
    <row r="15401" spans="2:7">
      <c r="B15401" s="24">
        <f t="shared" si="963"/>
        <v>59167</v>
      </c>
      <c r="C15401" s="8" t="b">
        <f t="shared" si="961"/>
        <v>0</v>
      </c>
      <c r="D15401" s="21" t="b">
        <f t="shared" si="960"/>
        <v>0</v>
      </c>
      <c r="E15401" s="14">
        <f t="shared" si="962"/>
        <v>59167</v>
      </c>
      <c r="F15401" s="3"/>
      <c r="G15401" s="5">
        <v>65729</v>
      </c>
    </row>
    <row r="15402" spans="2:7">
      <c r="B15402" s="24">
        <f t="shared" si="963"/>
        <v>59168</v>
      </c>
      <c r="C15402" s="8" t="b">
        <f t="shared" si="961"/>
        <v>0</v>
      </c>
      <c r="D15402" s="21" t="b">
        <f t="shared" si="960"/>
        <v>0</v>
      </c>
      <c r="E15402" s="14">
        <f t="shared" si="962"/>
        <v>59168</v>
      </c>
      <c r="F15402" s="3"/>
      <c r="G15402" s="5">
        <v>65732</v>
      </c>
    </row>
    <row r="15403" spans="2:7">
      <c r="B15403" s="24">
        <f t="shared" si="963"/>
        <v>59169</v>
      </c>
      <c r="C15403" s="8" t="b">
        <f t="shared" si="961"/>
        <v>0</v>
      </c>
      <c r="D15403" s="21" t="b">
        <f t="shared" si="960"/>
        <v>0</v>
      </c>
      <c r="E15403" s="14">
        <f t="shared" si="962"/>
        <v>59169</v>
      </c>
      <c r="F15403" s="3"/>
      <c r="G15403" s="5">
        <v>65733</v>
      </c>
    </row>
    <row r="15404" spans="2:7">
      <c r="B15404" s="24">
        <f t="shared" si="963"/>
        <v>59170</v>
      </c>
      <c r="C15404" s="8" t="b">
        <f t="shared" si="961"/>
        <v>0</v>
      </c>
      <c r="D15404" s="21" t="b">
        <f t="shared" si="960"/>
        <v>0</v>
      </c>
      <c r="E15404" s="14">
        <f t="shared" si="962"/>
        <v>59170</v>
      </c>
      <c r="F15404" s="3"/>
      <c r="G15404" s="5">
        <v>65734</v>
      </c>
    </row>
    <row r="15405" spans="2:7">
      <c r="B15405" s="24">
        <f t="shared" si="963"/>
        <v>59171</v>
      </c>
      <c r="C15405" s="8" t="b">
        <f t="shared" si="961"/>
        <v>1</v>
      </c>
      <c r="D15405" s="21" t="b">
        <f t="shared" si="960"/>
        <v>0</v>
      </c>
      <c r="E15405" s="14" t="b">
        <f t="shared" si="962"/>
        <v>0</v>
      </c>
      <c r="F15405" s="3"/>
      <c r="G15405" s="5">
        <v>65735</v>
      </c>
    </row>
    <row r="15406" spans="2:7">
      <c r="B15406" s="24">
        <f t="shared" si="963"/>
        <v>59172</v>
      </c>
      <c r="C15406" s="8" t="b">
        <f t="shared" si="961"/>
        <v>1</v>
      </c>
      <c r="D15406" s="21" t="b">
        <f t="shared" si="960"/>
        <v>1</v>
      </c>
      <c r="E15406" s="14" t="b">
        <f t="shared" si="962"/>
        <v>0</v>
      </c>
      <c r="F15406" s="3"/>
      <c r="G15406" s="5">
        <v>65736</v>
      </c>
    </row>
    <row r="15407" spans="2:7">
      <c r="B15407" s="24">
        <f t="shared" si="963"/>
        <v>59173</v>
      </c>
      <c r="C15407" s="8" t="b">
        <f t="shared" si="961"/>
        <v>0</v>
      </c>
      <c r="D15407" s="21" t="b">
        <f t="shared" si="960"/>
        <v>0</v>
      </c>
      <c r="E15407" s="14">
        <f t="shared" si="962"/>
        <v>59173</v>
      </c>
      <c r="F15407" s="3"/>
      <c r="G15407" s="5">
        <v>65741</v>
      </c>
    </row>
    <row r="15408" spans="2:7">
      <c r="B15408" s="24">
        <f t="shared" si="963"/>
        <v>59174</v>
      </c>
      <c r="C15408" s="8" t="b">
        <f t="shared" si="961"/>
        <v>0</v>
      </c>
      <c r="D15408" s="21" t="b">
        <f t="shared" si="960"/>
        <v>0</v>
      </c>
      <c r="E15408" s="14">
        <f t="shared" si="962"/>
        <v>59174</v>
      </c>
      <c r="F15408" s="3"/>
      <c r="G15408" s="5">
        <v>65742</v>
      </c>
    </row>
    <row r="15409" spans="2:7">
      <c r="B15409" s="24">
        <f t="shared" si="963"/>
        <v>59175</v>
      </c>
      <c r="C15409" s="8" t="b">
        <f t="shared" si="961"/>
        <v>0</v>
      </c>
      <c r="D15409" s="21" t="b">
        <f t="shared" si="960"/>
        <v>0</v>
      </c>
      <c r="E15409" s="14">
        <f t="shared" si="962"/>
        <v>59175</v>
      </c>
      <c r="F15409" s="3"/>
      <c r="G15409" s="5">
        <v>65743</v>
      </c>
    </row>
    <row r="15410" spans="2:7">
      <c r="B15410" s="24">
        <f t="shared" si="963"/>
        <v>59176</v>
      </c>
      <c r="C15410" s="8" t="b">
        <f t="shared" si="961"/>
        <v>0</v>
      </c>
      <c r="D15410" s="21" t="b">
        <f t="shared" si="960"/>
        <v>0</v>
      </c>
      <c r="E15410" s="14">
        <f t="shared" si="962"/>
        <v>59176</v>
      </c>
      <c r="F15410" s="3"/>
      <c r="G15410" s="5">
        <v>65747</v>
      </c>
    </row>
    <row r="15411" spans="2:7">
      <c r="B15411" s="24">
        <f t="shared" si="963"/>
        <v>59177</v>
      </c>
      <c r="C15411" s="8" t="b">
        <f t="shared" si="961"/>
        <v>0</v>
      </c>
      <c r="D15411" s="21" t="b">
        <f t="shared" si="960"/>
        <v>0</v>
      </c>
      <c r="E15411" s="14">
        <f t="shared" si="962"/>
        <v>59177</v>
      </c>
      <c r="F15411" s="3"/>
      <c r="G15411" s="5">
        <v>65748</v>
      </c>
    </row>
    <row r="15412" spans="2:7">
      <c r="B15412" s="24">
        <f t="shared" si="963"/>
        <v>59178</v>
      </c>
      <c r="C15412" s="8" t="b">
        <f t="shared" si="961"/>
        <v>1</v>
      </c>
      <c r="D15412" s="21" t="b">
        <f t="shared" si="960"/>
        <v>0</v>
      </c>
      <c r="E15412" s="14" t="b">
        <f t="shared" si="962"/>
        <v>0</v>
      </c>
      <c r="F15412" s="3"/>
      <c r="G15412" s="5">
        <v>65749</v>
      </c>
    </row>
    <row r="15413" spans="2:7">
      <c r="B15413" s="24">
        <f t="shared" si="963"/>
        <v>59179</v>
      </c>
      <c r="C15413" s="8" t="b">
        <f t="shared" si="961"/>
        <v>1</v>
      </c>
      <c r="D15413" s="21" t="b">
        <f t="shared" si="960"/>
        <v>0</v>
      </c>
      <c r="E15413" s="14" t="b">
        <f t="shared" si="962"/>
        <v>0</v>
      </c>
      <c r="F15413" s="3"/>
      <c r="G15413" s="5">
        <v>65750</v>
      </c>
    </row>
    <row r="15414" spans="2:7">
      <c r="B15414" s="24">
        <f t="shared" si="963"/>
        <v>59180</v>
      </c>
      <c r="C15414" s="8" t="b">
        <f t="shared" si="961"/>
        <v>0</v>
      </c>
      <c r="D15414" s="21" t="b">
        <f t="shared" si="960"/>
        <v>0</v>
      </c>
      <c r="E15414" s="14">
        <f t="shared" si="962"/>
        <v>59180</v>
      </c>
      <c r="F15414" s="3"/>
      <c r="G15414" s="5">
        <v>65753</v>
      </c>
    </row>
    <row r="15415" spans="2:7">
      <c r="B15415" s="24">
        <f t="shared" si="963"/>
        <v>59181</v>
      </c>
      <c r="C15415" s="8" t="b">
        <f t="shared" si="961"/>
        <v>0</v>
      </c>
      <c r="D15415" s="21" t="b">
        <f t="shared" si="960"/>
        <v>0</v>
      </c>
      <c r="E15415" s="14">
        <f t="shared" si="962"/>
        <v>59181</v>
      </c>
      <c r="F15415" s="3"/>
      <c r="G15415" s="5">
        <v>65754</v>
      </c>
    </row>
    <row r="15416" spans="2:7">
      <c r="B15416" s="24">
        <f t="shared" si="963"/>
        <v>59182</v>
      </c>
      <c r="C15416" s="8" t="b">
        <f t="shared" si="961"/>
        <v>0</v>
      </c>
      <c r="D15416" s="21" t="b">
        <f t="shared" si="960"/>
        <v>0</v>
      </c>
      <c r="E15416" s="14">
        <f t="shared" si="962"/>
        <v>59182</v>
      </c>
      <c r="F15416" s="3"/>
      <c r="G15416" s="5">
        <v>65755</v>
      </c>
    </row>
    <row r="15417" spans="2:7">
      <c r="B15417" s="24">
        <f t="shared" si="963"/>
        <v>59183</v>
      </c>
      <c r="C15417" s="8" t="b">
        <f t="shared" si="961"/>
        <v>0</v>
      </c>
      <c r="D15417" s="21" t="b">
        <f t="shared" si="960"/>
        <v>0</v>
      </c>
      <c r="E15417" s="14">
        <f t="shared" si="962"/>
        <v>59183</v>
      </c>
      <c r="F15417" s="3"/>
      <c r="G15417" s="5">
        <v>65756</v>
      </c>
    </row>
    <row r="15418" spans="2:7">
      <c r="B15418" s="24">
        <f t="shared" si="963"/>
        <v>59184</v>
      </c>
      <c r="C15418" s="8" t="b">
        <f t="shared" si="961"/>
        <v>0</v>
      </c>
      <c r="D15418" s="21" t="b">
        <f t="shared" si="960"/>
        <v>0</v>
      </c>
      <c r="E15418" s="14">
        <f t="shared" si="962"/>
        <v>59184</v>
      </c>
      <c r="F15418" s="3"/>
      <c r="G15418" s="5">
        <v>65757</v>
      </c>
    </row>
    <row r="15419" spans="2:7">
      <c r="B15419" s="24">
        <f t="shared" si="963"/>
        <v>59185</v>
      </c>
      <c r="C15419" s="8" t="b">
        <f t="shared" si="961"/>
        <v>1</v>
      </c>
      <c r="D15419" s="21" t="b">
        <f t="shared" si="960"/>
        <v>0</v>
      </c>
      <c r="E15419" s="14" t="b">
        <f t="shared" si="962"/>
        <v>0</v>
      </c>
      <c r="F15419" s="3"/>
      <c r="G15419" s="5">
        <v>65760</v>
      </c>
    </row>
    <row r="15420" spans="2:7">
      <c r="B15420" s="24">
        <f t="shared" si="963"/>
        <v>59186</v>
      </c>
      <c r="C15420" s="8" t="b">
        <f t="shared" si="961"/>
        <v>1</v>
      </c>
      <c r="D15420" s="21" t="b">
        <f t="shared" si="960"/>
        <v>0</v>
      </c>
      <c r="E15420" s="14" t="b">
        <f t="shared" si="962"/>
        <v>0</v>
      </c>
      <c r="F15420" s="3"/>
      <c r="G15420" s="5">
        <v>65761</v>
      </c>
    </row>
    <row r="15421" spans="2:7">
      <c r="B15421" s="24">
        <f t="shared" si="963"/>
        <v>59187</v>
      </c>
      <c r="C15421" s="8" t="b">
        <f t="shared" si="961"/>
        <v>0</v>
      </c>
      <c r="D15421" s="21" t="b">
        <f t="shared" si="960"/>
        <v>0</v>
      </c>
      <c r="E15421" s="14">
        <f t="shared" si="962"/>
        <v>59187</v>
      </c>
      <c r="F15421" s="3"/>
      <c r="G15421" s="5">
        <v>65762</v>
      </c>
    </row>
    <row r="15422" spans="2:7">
      <c r="B15422" s="24">
        <f t="shared" si="963"/>
        <v>59188</v>
      </c>
      <c r="C15422" s="8" t="b">
        <f t="shared" si="961"/>
        <v>0</v>
      </c>
      <c r="D15422" s="21" t="b">
        <f t="shared" si="960"/>
        <v>0</v>
      </c>
      <c r="E15422" s="14">
        <f t="shared" si="962"/>
        <v>59188</v>
      </c>
      <c r="F15422" s="3"/>
      <c r="G15422" s="5">
        <v>65763</v>
      </c>
    </row>
    <row r="15423" spans="2:7">
      <c r="B15423" s="24">
        <f t="shared" si="963"/>
        <v>59189</v>
      </c>
      <c r="C15423" s="8" t="b">
        <f t="shared" si="961"/>
        <v>0</v>
      </c>
      <c r="D15423" s="21" t="b">
        <f t="shared" si="960"/>
        <v>0</v>
      </c>
      <c r="E15423" s="14">
        <f t="shared" si="962"/>
        <v>59189</v>
      </c>
      <c r="F15423" s="3"/>
      <c r="G15423" s="5">
        <v>65764</v>
      </c>
    </row>
    <row r="15424" spans="2:7">
      <c r="B15424" s="24">
        <f t="shared" si="963"/>
        <v>59190</v>
      </c>
      <c r="C15424" s="8" t="b">
        <f t="shared" si="961"/>
        <v>0</v>
      </c>
      <c r="D15424" s="21" t="b">
        <f t="shared" si="960"/>
        <v>0</v>
      </c>
      <c r="E15424" s="14">
        <f t="shared" si="962"/>
        <v>59190</v>
      </c>
      <c r="F15424" s="3"/>
      <c r="G15424" s="5">
        <v>65767</v>
      </c>
    </row>
    <row r="15425" spans="2:7">
      <c r="B15425" s="24">
        <f t="shared" si="963"/>
        <v>59191</v>
      </c>
      <c r="C15425" s="8" t="b">
        <f t="shared" si="961"/>
        <v>0</v>
      </c>
      <c r="D15425" s="21" t="b">
        <f t="shared" si="960"/>
        <v>0</v>
      </c>
      <c r="E15425" s="14">
        <f t="shared" si="962"/>
        <v>59191</v>
      </c>
      <c r="F15425" s="3"/>
      <c r="G15425" s="5">
        <v>65768</v>
      </c>
    </row>
    <row r="15426" spans="2:7">
      <c r="B15426" s="24">
        <f t="shared" si="963"/>
        <v>59192</v>
      </c>
      <c r="C15426" s="8" t="b">
        <f t="shared" si="961"/>
        <v>1</v>
      </c>
      <c r="D15426" s="21" t="b">
        <f t="shared" si="960"/>
        <v>0</v>
      </c>
      <c r="E15426" s="14" t="b">
        <f t="shared" si="962"/>
        <v>0</v>
      </c>
      <c r="F15426" s="3"/>
      <c r="G15426" s="5">
        <v>65769</v>
      </c>
    </row>
    <row r="15427" spans="2:7">
      <c r="B15427" s="24">
        <f t="shared" si="963"/>
        <v>59193</v>
      </c>
      <c r="C15427" s="8" t="b">
        <f t="shared" si="961"/>
        <v>1</v>
      </c>
      <c r="D15427" s="21" t="b">
        <f t="shared" ref="D15427:D15490" si="964">IF(TYPE(VLOOKUP(B15427,Holidays,1,0))&lt;&gt;1,FALSE,TRUE)</f>
        <v>0</v>
      </c>
      <c r="E15427" s="14" t="b">
        <f t="shared" si="962"/>
        <v>0</v>
      </c>
      <c r="F15427" s="3"/>
      <c r="G15427" s="5">
        <v>65770</v>
      </c>
    </row>
    <row r="15428" spans="2:7">
      <c r="B15428" s="24">
        <f t="shared" si="963"/>
        <v>59194</v>
      </c>
      <c r="C15428" s="8" t="b">
        <f t="shared" ref="C15428:C15491" si="965">IF(WEEKDAY(B15428,2)&gt;5,TRUE)</f>
        <v>0</v>
      </c>
      <c r="D15428" s="21" t="b">
        <f t="shared" si="964"/>
        <v>0</v>
      </c>
      <c r="E15428" s="14">
        <f t="shared" ref="E15428:E15491" si="966">IF(OR(C15428,D15428),FALSE,B15428)</f>
        <v>59194</v>
      </c>
      <c r="F15428" s="3"/>
      <c r="G15428" s="5">
        <v>65771</v>
      </c>
    </row>
    <row r="15429" spans="2:7">
      <c r="B15429" s="24">
        <f t="shared" ref="B15429:B15492" si="967">B15428+1</f>
        <v>59195</v>
      </c>
      <c r="C15429" s="8" t="b">
        <f t="shared" si="965"/>
        <v>0</v>
      </c>
      <c r="D15429" s="21" t="b">
        <f t="shared" si="964"/>
        <v>0</v>
      </c>
      <c r="E15429" s="14">
        <f t="shared" si="966"/>
        <v>59195</v>
      </c>
      <c r="F15429" s="3"/>
      <c r="G15429" s="5">
        <v>65774</v>
      </c>
    </row>
    <row r="15430" spans="2:7">
      <c r="B15430" s="24">
        <f t="shared" si="967"/>
        <v>59196</v>
      </c>
      <c r="C15430" s="8" t="b">
        <f t="shared" si="965"/>
        <v>0</v>
      </c>
      <c r="D15430" s="21" t="b">
        <f t="shared" si="964"/>
        <v>0</v>
      </c>
      <c r="E15430" s="14">
        <f t="shared" si="966"/>
        <v>59196</v>
      </c>
      <c r="F15430" s="3"/>
      <c r="G15430" s="5">
        <v>65775</v>
      </c>
    </row>
    <row r="15431" spans="2:7">
      <c r="B15431" s="24">
        <f t="shared" si="967"/>
        <v>59197</v>
      </c>
      <c r="C15431" s="8" t="b">
        <f t="shared" si="965"/>
        <v>0</v>
      </c>
      <c r="D15431" s="21" t="b">
        <f t="shared" si="964"/>
        <v>0</v>
      </c>
      <c r="E15431" s="14">
        <f t="shared" si="966"/>
        <v>59197</v>
      </c>
      <c r="F15431" s="3"/>
      <c r="G15431" s="5">
        <v>65776</v>
      </c>
    </row>
    <row r="15432" spans="2:7">
      <c r="B15432" s="24">
        <f t="shared" si="967"/>
        <v>59198</v>
      </c>
      <c r="C15432" s="8" t="b">
        <f t="shared" si="965"/>
        <v>0</v>
      </c>
      <c r="D15432" s="21" t="b">
        <f t="shared" si="964"/>
        <v>0</v>
      </c>
      <c r="E15432" s="14">
        <f t="shared" si="966"/>
        <v>59198</v>
      </c>
      <c r="F15432" s="3"/>
      <c r="G15432" s="5">
        <v>65777</v>
      </c>
    </row>
    <row r="15433" spans="2:7">
      <c r="B15433" s="24">
        <f t="shared" si="967"/>
        <v>59199</v>
      </c>
      <c r="C15433" s="8" t="b">
        <f t="shared" si="965"/>
        <v>1</v>
      </c>
      <c r="D15433" s="21" t="b">
        <f t="shared" si="964"/>
        <v>0</v>
      </c>
      <c r="E15433" s="14" t="b">
        <f t="shared" si="966"/>
        <v>0</v>
      </c>
      <c r="F15433" s="3"/>
      <c r="G15433" s="5">
        <v>65778</v>
      </c>
    </row>
    <row r="15434" spans="2:7">
      <c r="B15434" s="24">
        <f t="shared" si="967"/>
        <v>59200</v>
      </c>
      <c r="C15434" s="8" t="b">
        <f t="shared" si="965"/>
        <v>1</v>
      </c>
      <c r="D15434" s="21" t="b">
        <f t="shared" si="964"/>
        <v>0</v>
      </c>
      <c r="E15434" s="14" t="b">
        <f t="shared" si="966"/>
        <v>0</v>
      </c>
      <c r="F15434" s="3"/>
      <c r="G15434" s="5">
        <v>65781</v>
      </c>
    </row>
    <row r="15435" spans="2:7">
      <c r="B15435" s="24">
        <f t="shared" si="967"/>
        <v>59201</v>
      </c>
      <c r="C15435" s="8" t="b">
        <f t="shared" si="965"/>
        <v>0</v>
      </c>
      <c r="D15435" s="21" t="b">
        <f t="shared" si="964"/>
        <v>0</v>
      </c>
      <c r="E15435" s="14">
        <f t="shared" si="966"/>
        <v>59201</v>
      </c>
      <c r="F15435" s="3"/>
      <c r="G15435" s="5">
        <v>65782</v>
      </c>
    </row>
    <row r="15436" spans="2:7">
      <c r="B15436" s="24">
        <f t="shared" si="967"/>
        <v>59202</v>
      </c>
      <c r="C15436" s="8" t="b">
        <f t="shared" si="965"/>
        <v>0</v>
      </c>
      <c r="D15436" s="21" t="b">
        <f t="shared" si="964"/>
        <v>0</v>
      </c>
      <c r="E15436" s="14">
        <f t="shared" si="966"/>
        <v>59202</v>
      </c>
      <c r="F15436" s="3"/>
      <c r="G15436" s="5">
        <v>65783</v>
      </c>
    </row>
    <row r="15437" spans="2:7">
      <c r="B15437" s="24">
        <f t="shared" si="967"/>
        <v>59203</v>
      </c>
      <c r="C15437" s="8" t="b">
        <f t="shared" si="965"/>
        <v>0</v>
      </c>
      <c r="D15437" s="21" t="b">
        <f t="shared" si="964"/>
        <v>0</v>
      </c>
      <c r="E15437" s="14">
        <f t="shared" si="966"/>
        <v>59203</v>
      </c>
      <c r="F15437" s="3"/>
      <c r="G15437" s="5">
        <v>65784</v>
      </c>
    </row>
    <row r="15438" spans="2:7">
      <c r="B15438" s="24">
        <f t="shared" si="967"/>
        <v>59204</v>
      </c>
      <c r="C15438" s="8" t="b">
        <f t="shared" si="965"/>
        <v>0</v>
      </c>
      <c r="D15438" s="21" t="b">
        <f t="shared" si="964"/>
        <v>0</v>
      </c>
      <c r="E15438" s="14">
        <f t="shared" si="966"/>
        <v>59204</v>
      </c>
      <c r="F15438" s="3"/>
      <c r="G15438" s="5">
        <v>65785</v>
      </c>
    </row>
    <row r="15439" spans="2:7">
      <c r="B15439" s="24">
        <f t="shared" si="967"/>
        <v>59205</v>
      </c>
      <c r="C15439" s="8" t="b">
        <f t="shared" si="965"/>
        <v>0</v>
      </c>
      <c r="D15439" s="21" t="b">
        <f t="shared" si="964"/>
        <v>0</v>
      </c>
      <c r="E15439" s="14">
        <f t="shared" si="966"/>
        <v>59205</v>
      </c>
      <c r="F15439" s="3"/>
      <c r="G15439" s="5">
        <v>65788</v>
      </c>
    </row>
    <row r="15440" spans="2:7">
      <c r="B15440" s="24">
        <f t="shared" si="967"/>
        <v>59206</v>
      </c>
      <c r="C15440" s="8" t="b">
        <f t="shared" si="965"/>
        <v>1</v>
      </c>
      <c r="D15440" s="21" t="b">
        <f t="shared" si="964"/>
        <v>0</v>
      </c>
      <c r="E15440" s="14" t="b">
        <f t="shared" si="966"/>
        <v>0</v>
      </c>
      <c r="F15440" s="3"/>
      <c r="G15440" s="5">
        <v>65789</v>
      </c>
    </row>
    <row r="15441" spans="2:7">
      <c r="B15441" s="24">
        <f t="shared" si="967"/>
        <v>59207</v>
      </c>
      <c r="C15441" s="8" t="b">
        <f t="shared" si="965"/>
        <v>1</v>
      </c>
      <c r="D15441" s="21" t="b">
        <f t="shared" si="964"/>
        <v>0</v>
      </c>
      <c r="E15441" s="14" t="b">
        <f t="shared" si="966"/>
        <v>0</v>
      </c>
      <c r="F15441" s="3"/>
      <c r="G15441" s="5">
        <v>65790</v>
      </c>
    </row>
    <row r="15442" spans="2:7">
      <c r="B15442" s="24">
        <f t="shared" si="967"/>
        <v>59208</v>
      </c>
      <c r="C15442" s="8" t="b">
        <f t="shared" si="965"/>
        <v>0</v>
      </c>
      <c r="D15442" s="21" t="b">
        <f t="shared" si="964"/>
        <v>0</v>
      </c>
      <c r="E15442" s="14">
        <f t="shared" si="966"/>
        <v>59208</v>
      </c>
      <c r="F15442" s="3"/>
      <c r="G15442" s="5">
        <v>65791</v>
      </c>
    </row>
    <row r="15443" spans="2:7">
      <c r="B15443" s="24">
        <f t="shared" si="967"/>
        <v>59209</v>
      </c>
      <c r="C15443" s="8" t="b">
        <f t="shared" si="965"/>
        <v>0</v>
      </c>
      <c r="D15443" s="21" t="b">
        <f t="shared" si="964"/>
        <v>0</v>
      </c>
      <c r="E15443" s="14">
        <f t="shared" si="966"/>
        <v>59209</v>
      </c>
      <c r="F15443" s="3"/>
      <c r="G15443" s="5">
        <v>65792</v>
      </c>
    </row>
    <row r="15444" spans="2:7">
      <c r="B15444" s="24">
        <f t="shared" si="967"/>
        <v>59210</v>
      </c>
      <c r="C15444" s="8" t="b">
        <f t="shared" si="965"/>
        <v>0</v>
      </c>
      <c r="D15444" s="21" t="b">
        <f t="shared" si="964"/>
        <v>0</v>
      </c>
      <c r="E15444" s="14">
        <f t="shared" si="966"/>
        <v>59210</v>
      </c>
      <c r="F15444" s="3"/>
      <c r="G15444" s="5">
        <v>65795</v>
      </c>
    </row>
    <row r="15445" spans="2:7">
      <c r="B15445" s="24">
        <f t="shared" si="967"/>
        <v>59211</v>
      </c>
      <c r="C15445" s="8" t="b">
        <f t="shared" si="965"/>
        <v>0</v>
      </c>
      <c r="D15445" s="21" t="b">
        <f t="shared" si="964"/>
        <v>0</v>
      </c>
      <c r="E15445" s="14">
        <f t="shared" si="966"/>
        <v>59211</v>
      </c>
      <c r="F15445" s="3"/>
      <c r="G15445" s="5">
        <v>65796</v>
      </c>
    </row>
    <row r="15446" spans="2:7">
      <c r="B15446" s="24">
        <f t="shared" si="967"/>
        <v>59212</v>
      </c>
      <c r="C15446" s="8" t="b">
        <f t="shared" si="965"/>
        <v>0</v>
      </c>
      <c r="D15446" s="21" t="b">
        <f t="shared" si="964"/>
        <v>0</v>
      </c>
      <c r="E15446" s="14">
        <f t="shared" si="966"/>
        <v>59212</v>
      </c>
      <c r="F15446" s="3"/>
      <c r="G15446" s="5">
        <v>65797</v>
      </c>
    </row>
    <row r="15447" spans="2:7">
      <c r="B15447" s="24">
        <f t="shared" si="967"/>
        <v>59213</v>
      </c>
      <c r="C15447" s="8" t="b">
        <f t="shared" si="965"/>
        <v>1</v>
      </c>
      <c r="D15447" s="21" t="b">
        <f t="shared" si="964"/>
        <v>0</v>
      </c>
      <c r="E15447" s="14" t="b">
        <f t="shared" si="966"/>
        <v>0</v>
      </c>
      <c r="F15447" s="3"/>
      <c r="G15447" s="5">
        <v>65798</v>
      </c>
    </row>
    <row r="15448" spans="2:7">
      <c r="B15448" s="24">
        <f t="shared" si="967"/>
        <v>59214</v>
      </c>
      <c r="C15448" s="8" t="b">
        <f t="shared" si="965"/>
        <v>1</v>
      </c>
      <c r="D15448" s="21" t="b">
        <f t="shared" si="964"/>
        <v>0</v>
      </c>
      <c r="E15448" s="14" t="b">
        <f t="shared" si="966"/>
        <v>0</v>
      </c>
      <c r="F15448" s="3"/>
      <c r="G15448" s="5">
        <v>65799</v>
      </c>
    </row>
    <row r="15449" spans="2:7">
      <c r="B15449" s="24">
        <f t="shared" si="967"/>
        <v>59215</v>
      </c>
      <c r="C15449" s="8" t="b">
        <f t="shared" si="965"/>
        <v>0</v>
      </c>
      <c r="D15449" s="21" t="b">
        <f t="shared" si="964"/>
        <v>0</v>
      </c>
      <c r="E15449" s="14">
        <f t="shared" si="966"/>
        <v>59215</v>
      </c>
      <c r="F15449" s="3"/>
      <c r="G15449" s="5">
        <v>65802</v>
      </c>
    </row>
    <row r="15450" spans="2:7">
      <c r="B15450" s="24">
        <f t="shared" si="967"/>
        <v>59216</v>
      </c>
      <c r="C15450" s="8" t="b">
        <f t="shared" si="965"/>
        <v>0</v>
      </c>
      <c r="D15450" s="21" t="b">
        <f t="shared" si="964"/>
        <v>0</v>
      </c>
      <c r="E15450" s="14">
        <f t="shared" si="966"/>
        <v>59216</v>
      </c>
      <c r="F15450" s="3"/>
      <c r="G15450" s="5">
        <v>65803</v>
      </c>
    </row>
    <row r="15451" spans="2:7">
      <c r="B15451" s="24">
        <f t="shared" si="967"/>
        <v>59217</v>
      </c>
      <c r="C15451" s="8" t="b">
        <f t="shared" si="965"/>
        <v>0</v>
      </c>
      <c r="D15451" s="21" t="b">
        <f t="shared" si="964"/>
        <v>0</v>
      </c>
      <c r="E15451" s="14">
        <f t="shared" si="966"/>
        <v>59217</v>
      </c>
      <c r="F15451" s="3"/>
      <c r="G15451" s="5">
        <v>65804</v>
      </c>
    </row>
    <row r="15452" spans="2:7">
      <c r="B15452" s="24">
        <f t="shared" si="967"/>
        <v>59218</v>
      </c>
      <c r="C15452" s="8" t="b">
        <f t="shared" si="965"/>
        <v>0</v>
      </c>
      <c r="D15452" s="21" t="b">
        <f t="shared" si="964"/>
        <v>0</v>
      </c>
      <c r="E15452" s="14">
        <f t="shared" si="966"/>
        <v>59218</v>
      </c>
      <c r="F15452" s="3"/>
      <c r="G15452" s="5">
        <v>65805</v>
      </c>
    </row>
    <row r="15453" spans="2:7">
      <c r="B15453" s="24">
        <f t="shared" si="967"/>
        <v>59219</v>
      </c>
      <c r="C15453" s="8" t="b">
        <f t="shared" si="965"/>
        <v>0</v>
      </c>
      <c r="D15453" s="21" t="b">
        <f t="shared" si="964"/>
        <v>0</v>
      </c>
      <c r="E15453" s="14">
        <f t="shared" si="966"/>
        <v>59219</v>
      </c>
      <c r="F15453" s="3"/>
      <c r="G15453" s="5">
        <v>65806</v>
      </c>
    </row>
    <row r="15454" spans="2:7">
      <c r="B15454" s="24">
        <f t="shared" si="967"/>
        <v>59220</v>
      </c>
      <c r="C15454" s="8" t="b">
        <f t="shared" si="965"/>
        <v>1</v>
      </c>
      <c r="D15454" s="21" t="b">
        <f t="shared" si="964"/>
        <v>0</v>
      </c>
      <c r="E15454" s="14" t="b">
        <f t="shared" si="966"/>
        <v>0</v>
      </c>
      <c r="F15454" s="3"/>
      <c r="G15454" s="5">
        <v>65809</v>
      </c>
    </row>
    <row r="15455" spans="2:7">
      <c r="B15455" s="24">
        <f t="shared" si="967"/>
        <v>59221</v>
      </c>
      <c r="C15455" s="8" t="b">
        <f t="shared" si="965"/>
        <v>1</v>
      </c>
      <c r="D15455" s="21" t="b">
        <f t="shared" si="964"/>
        <v>0</v>
      </c>
      <c r="E15455" s="14" t="b">
        <f t="shared" si="966"/>
        <v>0</v>
      </c>
      <c r="F15455" s="3"/>
      <c r="G15455" s="5">
        <v>65810</v>
      </c>
    </row>
    <row r="15456" spans="2:7">
      <c r="B15456" s="24">
        <f t="shared" si="967"/>
        <v>59222</v>
      </c>
      <c r="C15456" s="8" t="b">
        <f t="shared" si="965"/>
        <v>0</v>
      </c>
      <c r="D15456" s="21" t="b">
        <f t="shared" si="964"/>
        <v>0</v>
      </c>
      <c r="E15456" s="14">
        <f t="shared" si="966"/>
        <v>59222</v>
      </c>
      <c r="F15456" s="3"/>
      <c r="G15456" s="5">
        <v>65811</v>
      </c>
    </row>
    <row r="15457" spans="2:7">
      <c r="B15457" s="24">
        <f t="shared" si="967"/>
        <v>59223</v>
      </c>
      <c r="C15457" s="8" t="b">
        <f t="shared" si="965"/>
        <v>0</v>
      </c>
      <c r="D15457" s="21" t="b">
        <f t="shared" si="964"/>
        <v>0</v>
      </c>
      <c r="E15457" s="14">
        <f t="shared" si="966"/>
        <v>59223</v>
      </c>
      <c r="F15457" s="3"/>
      <c r="G15457" s="5">
        <v>65812</v>
      </c>
    </row>
    <row r="15458" spans="2:7">
      <c r="B15458" s="24">
        <f t="shared" si="967"/>
        <v>59224</v>
      </c>
      <c r="C15458" s="8" t="b">
        <f t="shared" si="965"/>
        <v>0</v>
      </c>
      <c r="D15458" s="21" t="b">
        <f t="shared" si="964"/>
        <v>0</v>
      </c>
      <c r="E15458" s="14">
        <f t="shared" si="966"/>
        <v>59224</v>
      </c>
      <c r="F15458" s="3"/>
      <c r="G15458" s="5">
        <v>65813</v>
      </c>
    </row>
    <row r="15459" spans="2:7">
      <c r="B15459" s="24">
        <f t="shared" si="967"/>
        <v>59225</v>
      </c>
      <c r="C15459" s="8" t="b">
        <f t="shared" si="965"/>
        <v>0</v>
      </c>
      <c r="D15459" s="21" t="b">
        <f t="shared" si="964"/>
        <v>0</v>
      </c>
      <c r="E15459" s="14">
        <f t="shared" si="966"/>
        <v>59225</v>
      </c>
      <c r="F15459" s="3"/>
      <c r="G15459" s="5">
        <v>65816</v>
      </c>
    </row>
    <row r="15460" spans="2:7">
      <c r="B15460" s="24">
        <f t="shared" si="967"/>
        <v>59226</v>
      </c>
      <c r="C15460" s="8" t="b">
        <f t="shared" si="965"/>
        <v>0</v>
      </c>
      <c r="D15460" s="21" t="b">
        <f t="shared" si="964"/>
        <v>0</v>
      </c>
      <c r="E15460" s="14">
        <f t="shared" si="966"/>
        <v>59226</v>
      </c>
      <c r="F15460" s="3"/>
      <c r="G15460" s="5">
        <v>65817</v>
      </c>
    </row>
    <row r="15461" spans="2:7">
      <c r="B15461" s="24">
        <f t="shared" si="967"/>
        <v>59227</v>
      </c>
      <c r="C15461" s="8" t="b">
        <f t="shared" si="965"/>
        <v>1</v>
      </c>
      <c r="D15461" s="21" t="b">
        <f t="shared" si="964"/>
        <v>0</v>
      </c>
      <c r="E15461" s="14" t="b">
        <f t="shared" si="966"/>
        <v>0</v>
      </c>
      <c r="F15461" s="3"/>
      <c r="G15461" s="5">
        <v>65818</v>
      </c>
    </row>
    <row r="15462" spans="2:7">
      <c r="B15462" s="24">
        <f t="shared" si="967"/>
        <v>59228</v>
      </c>
      <c r="C15462" s="8" t="b">
        <f t="shared" si="965"/>
        <v>1</v>
      </c>
      <c r="D15462" s="21" t="b">
        <f t="shared" si="964"/>
        <v>0</v>
      </c>
      <c r="E15462" s="14" t="b">
        <f t="shared" si="966"/>
        <v>0</v>
      </c>
      <c r="F15462" s="3"/>
      <c r="G15462" s="5">
        <v>65819</v>
      </c>
    </row>
    <row r="15463" spans="2:7">
      <c r="B15463" s="24">
        <f t="shared" si="967"/>
        <v>59229</v>
      </c>
      <c r="C15463" s="8" t="b">
        <f t="shared" si="965"/>
        <v>0</v>
      </c>
      <c r="D15463" s="21" t="b">
        <f t="shared" si="964"/>
        <v>0</v>
      </c>
      <c r="E15463" s="14">
        <f t="shared" si="966"/>
        <v>59229</v>
      </c>
      <c r="F15463" s="3"/>
      <c r="G15463" s="5">
        <v>65820</v>
      </c>
    </row>
    <row r="15464" spans="2:7">
      <c r="B15464" s="24">
        <f t="shared" si="967"/>
        <v>59230</v>
      </c>
      <c r="C15464" s="8" t="b">
        <f t="shared" si="965"/>
        <v>0</v>
      </c>
      <c r="D15464" s="21" t="b">
        <f t="shared" si="964"/>
        <v>0</v>
      </c>
      <c r="E15464" s="14">
        <f t="shared" si="966"/>
        <v>59230</v>
      </c>
      <c r="F15464" s="3"/>
      <c r="G15464" s="5">
        <v>65823</v>
      </c>
    </row>
    <row r="15465" spans="2:7">
      <c r="B15465" s="24">
        <f t="shared" si="967"/>
        <v>59231</v>
      </c>
      <c r="C15465" s="8" t="b">
        <f t="shared" si="965"/>
        <v>0</v>
      </c>
      <c r="D15465" s="21" t="b">
        <f t="shared" si="964"/>
        <v>0</v>
      </c>
      <c r="E15465" s="14">
        <f t="shared" si="966"/>
        <v>59231</v>
      </c>
      <c r="F15465" s="3"/>
      <c r="G15465" s="5">
        <v>65824</v>
      </c>
    </row>
    <row r="15466" spans="2:7">
      <c r="B15466" s="24">
        <f t="shared" si="967"/>
        <v>59232</v>
      </c>
      <c r="C15466" s="8" t="b">
        <f t="shared" si="965"/>
        <v>0</v>
      </c>
      <c r="D15466" s="21" t="b">
        <f t="shared" si="964"/>
        <v>0</v>
      </c>
      <c r="E15466" s="14">
        <f t="shared" si="966"/>
        <v>59232</v>
      </c>
      <c r="F15466" s="3"/>
      <c r="G15466" s="5">
        <v>65825</v>
      </c>
    </row>
    <row r="15467" spans="2:7">
      <c r="B15467" s="24">
        <f t="shared" si="967"/>
        <v>59233</v>
      </c>
      <c r="C15467" s="8" t="b">
        <f t="shared" si="965"/>
        <v>0</v>
      </c>
      <c r="D15467" s="21" t="b">
        <f t="shared" si="964"/>
        <v>0</v>
      </c>
      <c r="E15467" s="14">
        <f t="shared" si="966"/>
        <v>59233</v>
      </c>
      <c r="F15467" s="3"/>
      <c r="G15467" s="5">
        <v>65826</v>
      </c>
    </row>
    <row r="15468" spans="2:7">
      <c r="B15468" s="24">
        <f t="shared" si="967"/>
        <v>59234</v>
      </c>
      <c r="C15468" s="8" t="b">
        <f t="shared" si="965"/>
        <v>1</v>
      </c>
      <c r="D15468" s="21" t="b">
        <f t="shared" si="964"/>
        <v>0</v>
      </c>
      <c r="E15468" s="14" t="b">
        <f t="shared" si="966"/>
        <v>0</v>
      </c>
      <c r="F15468" s="3"/>
      <c r="G15468" s="5">
        <v>65827</v>
      </c>
    </row>
    <row r="15469" spans="2:7">
      <c r="B15469" s="24">
        <f t="shared" si="967"/>
        <v>59235</v>
      </c>
      <c r="C15469" s="8" t="b">
        <f t="shared" si="965"/>
        <v>1</v>
      </c>
      <c r="D15469" s="21" t="b">
        <f t="shared" si="964"/>
        <v>0</v>
      </c>
      <c r="E15469" s="14" t="b">
        <f t="shared" si="966"/>
        <v>0</v>
      </c>
      <c r="F15469" s="3"/>
      <c r="G15469" s="5">
        <v>65830</v>
      </c>
    </row>
    <row r="15470" spans="2:7">
      <c r="B15470" s="24">
        <f t="shared" si="967"/>
        <v>59236</v>
      </c>
      <c r="C15470" s="8" t="b">
        <f t="shared" si="965"/>
        <v>0</v>
      </c>
      <c r="D15470" s="21" t="b">
        <f t="shared" si="964"/>
        <v>0</v>
      </c>
      <c r="E15470" s="14">
        <f t="shared" si="966"/>
        <v>59236</v>
      </c>
      <c r="F15470" s="3"/>
      <c r="G15470" s="5">
        <v>65831</v>
      </c>
    </row>
    <row r="15471" spans="2:7">
      <c r="B15471" s="24">
        <f t="shared" si="967"/>
        <v>59237</v>
      </c>
      <c r="C15471" s="8" t="b">
        <f t="shared" si="965"/>
        <v>0</v>
      </c>
      <c r="D15471" s="21" t="b">
        <f t="shared" si="964"/>
        <v>0</v>
      </c>
      <c r="E15471" s="14">
        <f t="shared" si="966"/>
        <v>59237</v>
      </c>
      <c r="F15471" s="3"/>
      <c r="G15471" s="5">
        <v>65832</v>
      </c>
    </row>
    <row r="15472" spans="2:7">
      <c r="B15472" s="24">
        <f t="shared" si="967"/>
        <v>59238</v>
      </c>
      <c r="C15472" s="8" t="b">
        <f t="shared" si="965"/>
        <v>0</v>
      </c>
      <c r="D15472" s="21" t="b">
        <f t="shared" si="964"/>
        <v>0</v>
      </c>
      <c r="E15472" s="14">
        <f t="shared" si="966"/>
        <v>59238</v>
      </c>
      <c r="F15472" s="3"/>
      <c r="G15472" s="5">
        <v>65833</v>
      </c>
    </row>
    <row r="15473" spans="2:7">
      <c r="B15473" s="24">
        <f t="shared" si="967"/>
        <v>59239</v>
      </c>
      <c r="C15473" s="8" t="b">
        <f t="shared" si="965"/>
        <v>0</v>
      </c>
      <c r="D15473" s="21" t="b">
        <f t="shared" si="964"/>
        <v>0</v>
      </c>
      <c r="E15473" s="14">
        <f t="shared" si="966"/>
        <v>59239</v>
      </c>
      <c r="F15473" s="3"/>
      <c r="G15473" s="5">
        <v>65834</v>
      </c>
    </row>
    <row r="15474" spans="2:7">
      <c r="B15474" s="24">
        <f t="shared" si="967"/>
        <v>59240</v>
      </c>
      <c r="C15474" s="8" t="b">
        <f t="shared" si="965"/>
        <v>0</v>
      </c>
      <c r="D15474" s="21" t="b">
        <f t="shared" si="964"/>
        <v>0</v>
      </c>
      <c r="E15474" s="14">
        <f t="shared" si="966"/>
        <v>59240</v>
      </c>
      <c r="F15474" s="3"/>
      <c r="G15474" s="5">
        <v>65837</v>
      </c>
    </row>
    <row r="15475" spans="2:7">
      <c r="B15475" s="24">
        <f t="shared" si="967"/>
        <v>59241</v>
      </c>
      <c r="C15475" s="8" t="b">
        <f t="shared" si="965"/>
        <v>1</v>
      </c>
      <c r="D15475" s="21" t="b">
        <f t="shared" si="964"/>
        <v>0</v>
      </c>
      <c r="E15475" s="14" t="b">
        <f t="shared" si="966"/>
        <v>0</v>
      </c>
      <c r="F15475" s="3"/>
      <c r="G15475" s="5">
        <v>65838</v>
      </c>
    </row>
    <row r="15476" spans="2:7">
      <c r="B15476" s="24">
        <f t="shared" si="967"/>
        <v>59242</v>
      </c>
      <c r="C15476" s="8" t="b">
        <f t="shared" si="965"/>
        <v>1</v>
      </c>
      <c r="D15476" s="21" t="b">
        <f t="shared" si="964"/>
        <v>0</v>
      </c>
      <c r="E15476" s="14" t="b">
        <f t="shared" si="966"/>
        <v>0</v>
      </c>
      <c r="F15476" s="3"/>
      <c r="G15476" s="5">
        <v>65839</v>
      </c>
    </row>
    <row r="15477" spans="2:7">
      <c r="B15477" s="24">
        <f t="shared" si="967"/>
        <v>59243</v>
      </c>
      <c r="C15477" s="8" t="b">
        <f t="shared" si="965"/>
        <v>0</v>
      </c>
      <c r="D15477" s="21" t="b">
        <f t="shared" si="964"/>
        <v>0</v>
      </c>
      <c r="E15477" s="14">
        <f t="shared" si="966"/>
        <v>59243</v>
      </c>
      <c r="F15477" s="3"/>
      <c r="G15477" s="5">
        <v>65840</v>
      </c>
    </row>
    <row r="15478" spans="2:7">
      <c r="B15478" s="24">
        <f t="shared" si="967"/>
        <v>59244</v>
      </c>
      <c r="C15478" s="8" t="b">
        <f t="shared" si="965"/>
        <v>0</v>
      </c>
      <c r="D15478" s="21" t="b">
        <f t="shared" si="964"/>
        <v>0</v>
      </c>
      <c r="E15478" s="14">
        <f t="shared" si="966"/>
        <v>59244</v>
      </c>
      <c r="F15478" s="3"/>
      <c r="G15478" s="5">
        <v>65845</v>
      </c>
    </row>
    <row r="15479" spans="2:7">
      <c r="B15479" s="24">
        <f t="shared" si="967"/>
        <v>59245</v>
      </c>
      <c r="C15479" s="8" t="b">
        <f t="shared" si="965"/>
        <v>0</v>
      </c>
      <c r="D15479" s="21" t="b">
        <f t="shared" si="964"/>
        <v>0</v>
      </c>
      <c r="E15479" s="14">
        <f t="shared" si="966"/>
        <v>59245</v>
      </c>
      <c r="F15479" s="3"/>
      <c r="G15479" s="5">
        <v>65846</v>
      </c>
    </row>
    <row r="15480" spans="2:7">
      <c r="B15480" s="24">
        <f t="shared" si="967"/>
        <v>59246</v>
      </c>
      <c r="C15480" s="8" t="b">
        <f t="shared" si="965"/>
        <v>0</v>
      </c>
      <c r="D15480" s="21" t="b">
        <f t="shared" si="964"/>
        <v>0</v>
      </c>
      <c r="E15480" s="14">
        <f t="shared" si="966"/>
        <v>59246</v>
      </c>
      <c r="F15480" s="3"/>
      <c r="G15480" s="5">
        <v>65847</v>
      </c>
    </row>
    <row r="15481" spans="2:7">
      <c r="B15481" s="24">
        <f t="shared" si="967"/>
        <v>59247</v>
      </c>
      <c r="C15481" s="8" t="b">
        <f t="shared" si="965"/>
        <v>0</v>
      </c>
      <c r="D15481" s="21" t="b">
        <f t="shared" si="964"/>
        <v>0</v>
      </c>
      <c r="E15481" s="14">
        <f t="shared" si="966"/>
        <v>59247</v>
      </c>
      <c r="F15481" s="3"/>
      <c r="G15481" s="5">
        <v>65848</v>
      </c>
    </row>
    <row r="15482" spans="2:7">
      <c r="B15482" s="24">
        <f t="shared" si="967"/>
        <v>59248</v>
      </c>
      <c r="C15482" s="8" t="b">
        <f t="shared" si="965"/>
        <v>1</v>
      </c>
      <c r="D15482" s="21" t="b">
        <f t="shared" si="964"/>
        <v>0</v>
      </c>
      <c r="E15482" s="14" t="b">
        <f t="shared" si="966"/>
        <v>0</v>
      </c>
      <c r="F15482" s="3"/>
      <c r="G15482" s="5">
        <v>65851</v>
      </c>
    </row>
    <row r="15483" spans="2:7">
      <c r="B15483" s="24">
        <f t="shared" si="967"/>
        <v>59249</v>
      </c>
      <c r="C15483" s="8" t="b">
        <f t="shared" si="965"/>
        <v>1</v>
      </c>
      <c r="D15483" s="21" t="b">
        <f t="shared" si="964"/>
        <v>0</v>
      </c>
      <c r="E15483" s="14" t="b">
        <f t="shared" si="966"/>
        <v>0</v>
      </c>
      <c r="F15483" s="3"/>
      <c r="G15483" s="5">
        <v>65852</v>
      </c>
    </row>
    <row r="15484" spans="2:7">
      <c r="B15484" s="24">
        <f t="shared" si="967"/>
        <v>59250</v>
      </c>
      <c r="C15484" s="8" t="b">
        <f t="shared" si="965"/>
        <v>0</v>
      </c>
      <c r="D15484" s="21" t="b">
        <f t="shared" si="964"/>
        <v>0</v>
      </c>
      <c r="E15484" s="14">
        <f t="shared" si="966"/>
        <v>59250</v>
      </c>
      <c r="F15484" s="3"/>
      <c r="G15484" s="5">
        <v>65853</v>
      </c>
    </row>
    <row r="15485" spans="2:7">
      <c r="B15485" s="24">
        <f t="shared" si="967"/>
        <v>59251</v>
      </c>
      <c r="C15485" s="8" t="b">
        <f t="shared" si="965"/>
        <v>0</v>
      </c>
      <c r="D15485" s="21" t="b">
        <f t="shared" si="964"/>
        <v>0</v>
      </c>
      <c r="E15485" s="14">
        <f t="shared" si="966"/>
        <v>59251</v>
      </c>
      <c r="F15485" s="3"/>
      <c r="G15485" s="5">
        <v>65854</v>
      </c>
    </row>
    <row r="15486" spans="2:7">
      <c r="B15486" s="24">
        <f t="shared" si="967"/>
        <v>59252</v>
      </c>
      <c r="C15486" s="8" t="b">
        <f t="shared" si="965"/>
        <v>0</v>
      </c>
      <c r="D15486" s="21" t="b">
        <f t="shared" si="964"/>
        <v>0</v>
      </c>
      <c r="E15486" s="14">
        <f t="shared" si="966"/>
        <v>59252</v>
      </c>
      <c r="F15486" s="3"/>
      <c r="G15486" s="5">
        <v>65855</v>
      </c>
    </row>
    <row r="15487" spans="2:7">
      <c r="B15487" s="24">
        <f t="shared" si="967"/>
        <v>59253</v>
      </c>
      <c r="C15487" s="8" t="b">
        <f t="shared" si="965"/>
        <v>0</v>
      </c>
      <c r="D15487" s="21" t="b">
        <f t="shared" si="964"/>
        <v>0</v>
      </c>
      <c r="E15487" s="14">
        <f t="shared" si="966"/>
        <v>59253</v>
      </c>
      <c r="F15487" s="3"/>
      <c r="G15487" s="5">
        <v>65858</v>
      </c>
    </row>
    <row r="15488" spans="2:7">
      <c r="B15488" s="24">
        <f t="shared" si="967"/>
        <v>59254</v>
      </c>
      <c r="C15488" s="8" t="b">
        <f t="shared" si="965"/>
        <v>0</v>
      </c>
      <c r="D15488" s="21" t="b">
        <f t="shared" si="964"/>
        <v>1</v>
      </c>
      <c r="E15488" s="14" t="b">
        <f t="shared" si="966"/>
        <v>0</v>
      </c>
      <c r="F15488" s="3"/>
      <c r="G15488" s="5">
        <v>65859</v>
      </c>
    </row>
    <row r="15489" spans="2:7">
      <c r="B15489" s="24">
        <f t="shared" si="967"/>
        <v>59255</v>
      </c>
      <c r="C15489" s="8" t="b">
        <f t="shared" si="965"/>
        <v>1</v>
      </c>
      <c r="D15489" s="21" t="b">
        <f t="shared" si="964"/>
        <v>0</v>
      </c>
      <c r="E15489" s="14" t="b">
        <f t="shared" si="966"/>
        <v>0</v>
      </c>
      <c r="F15489" s="3"/>
      <c r="G15489" s="5">
        <v>65860</v>
      </c>
    </row>
    <row r="15490" spans="2:7">
      <c r="B15490" s="24">
        <f t="shared" si="967"/>
        <v>59256</v>
      </c>
      <c r="C15490" s="8" t="b">
        <f t="shared" si="965"/>
        <v>1</v>
      </c>
      <c r="D15490" s="21" t="b">
        <f t="shared" si="964"/>
        <v>0</v>
      </c>
      <c r="E15490" s="14" t="b">
        <f t="shared" si="966"/>
        <v>0</v>
      </c>
      <c r="F15490" s="3"/>
      <c r="G15490" s="5">
        <v>65861</v>
      </c>
    </row>
    <row r="15491" spans="2:7">
      <c r="B15491" s="24">
        <f t="shared" si="967"/>
        <v>59257</v>
      </c>
      <c r="C15491" s="8" t="b">
        <f t="shared" si="965"/>
        <v>0</v>
      </c>
      <c r="D15491" s="21" t="b">
        <f t="shared" ref="D15491:D15554" si="968">IF(TYPE(VLOOKUP(B15491,Holidays,1,0))&lt;&gt;1,FALSE,TRUE)</f>
        <v>1</v>
      </c>
      <c r="E15491" s="14" t="b">
        <f t="shared" si="966"/>
        <v>0</v>
      </c>
      <c r="F15491" s="3"/>
      <c r="G15491" s="5">
        <v>65862</v>
      </c>
    </row>
    <row r="15492" spans="2:7">
      <c r="B15492" s="24">
        <f t="shared" si="967"/>
        <v>59258</v>
      </c>
      <c r="C15492" s="8" t="b">
        <f t="shared" ref="C15492:C15555" si="969">IF(WEEKDAY(B15492,2)&gt;5,TRUE)</f>
        <v>0</v>
      </c>
      <c r="D15492" s="21" t="b">
        <f t="shared" si="968"/>
        <v>0</v>
      </c>
      <c r="E15492" s="14">
        <f t="shared" ref="E15492:E15555" si="970">IF(OR(C15492,D15492),FALSE,B15492)</f>
        <v>59258</v>
      </c>
      <c r="F15492" s="3"/>
      <c r="G15492" s="5">
        <v>65865</v>
      </c>
    </row>
    <row r="15493" spans="2:7">
      <c r="B15493" s="24">
        <f t="shared" ref="B15493:B15556" si="971">B15492+1</f>
        <v>59259</v>
      </c>
      <c r="C15493" s="8" t="b">
        <f t="shared" si="969"/>
        <v>0</v>
      </c>
      <c r="D15493" s="21" t="b">
        <f t="shared" si="968"/>
        <v>0</v>
      </c>
      <c r="E15493" s="14">
        <f t="shared" si="970"/>
        <v>59259</v>
      </c>
      <c r="F15493" s="3"/>
      <c r="G15493" s="5">
        <v>65866</v>
      </c>
    </row>
    <row r="15494" spans="2:7">
      <c r="B15494" s="24">
        <f t="shared" si="971"/>
        <v>59260</v>
      </c>
      <c r="C15494" s="8" t="b">
        <f t="shared" si="969"/>
        <v>0</v>
      </c>
      <c r="D15494" s="21" t="b">
        <f t="shared" si="968"/>
        <v>0</v>
      </c>
      <c r="E15494" s="14">
        <f t="shared" si="970"/>
        <v>59260</v>
      </c>
      <c r="F15494" s="3"/>
      <c r="G15494" s="5">
        <v>65868</v>
      </c>
    </row>
    <row r="15495" spans="2:7">
      <c r="B15495" s="24">
        <f t="shared" si="971"/>
        <v>59261</v>
      </c>
      <c r="C15495" s="8" t="b">
        <f t="shared" si="969"/>
        <v>0</v>
      </c>
      <c r="D15495" s="21" t="b">
        <f t="shared" si="968"/>
        <v>0</v>
      </c>
      <c r="E15495" s="14">
        <f t="shared" si="970"/>
        <v>59261</v>
      </c>
      <c r="F15495" s="3"/>
      <c r="G15495" s="5">
        <v>65869</v>
      </c>
    </row>
    <row r="15496" spans="2:7">
      <c r="B15496" s="24">
        <f t="shared" si="971"/>
        <v>59262</v>
      </c>
      <c r="C15496" s="8" t="b">
        <f t="shared" si="969"/>
        <v>1</v>
      </c>
      <c r="D15496" s="21" t="b">
        <f t="shared" si="968"/>
        <v>0</v>
      </c>
      <c r="E15496" s="14" t="b">
        <f t="shared" si="970"/>
        <v>0</v>
      </c>
      <c r="F15496" s="3"/>
      <c r="G15496" s="5">
        <v>65872</v>
      </c>
    </row>
    <row r="15497" spans="2:7">
      <c r="B15497" s="24">
        <f t="shared" si="971"/>
        <v>59263</v>
      </c>
      <c r="C15497" s="8" t="b">
        <f t="shared" si="969"/>
        <v>1</v>
      </c>
      <c r="D15497" s="21" t="b">
        <f t="shared" si="968"/>
        <v>0</v>
      </c>
      <c r="E15497" s="14" t="b">
        <f t="shared" si="970"/>
        <v>0</v>
      </c>
      <c r="F15497" s="3"/>
      <c r="G15497" s="5">
        <v>65873</v>
      </c>
    </row>
    <row r="15498" spans="2:7">
      <c r="B15498" s="24">
        <f t="shared" si="971"/>
        <v>59264</v>
      </c>
      <c r="C15498" s="8" t="b">
        <f t="shared" si="969"/>
        <v>0</v>
      </c>
      <c r="D15498" s="21" t="b">
        <f t="shared" si="968"/>
        <v>0</v>
      </c>
      <c r="E15498" s="14">
        <f t="shared" si="970"/>
        <v>59264</v>
      </c>
      <c r="F15498" s="3"/>
      <c r="G15498" s="5">
        <v>65874</v>
      </c>
    </row>
    <row r="15499" spans="2:7">
      <c r="B15499" s="24">
        <f t="shared" si="971"/>
        <v>59265</v>
      </c>
      <c r="C15499" s="8" t="b">
        <f t="shared" si="969"/>
        <v>0</v>
      </c>
      <c r="D15499" s="21" t="b">
        <f t="shared" si="968"/>
        <v>0</v>
      </c>
      <c r="E15499" s="14">
        <f t="shared" si="970"/>
        <v>59265</v>
      </c>
      <c r="F15499" s="3"/>
      <c r="G15499" s="5">
        <v>65875</v>
      </c>
    </row>
    <row r="15500" spans="2:7">
      <c r="B15500" s="24">
        <f t="shared" si="971"/>
        <v>59266</v>
      </c>
      <c r="C15500" s="8" t="b">
        <f t="shared" si="969"/>
        <v>0</v>
      </c>
      <c r="D15500" s="21" t="b">
        <f t="shared" si="968"/>
        <v>0</v>
      </c>
      <c r="E15500" s="14">
        <f t="shared" si="970"/>
        <v>59266</v>
      </c>
      <c r="F15500" s="3"/>
      <c r="G15500" s="5">
        <v>65876</v>
      </c>
    </row>
    <row r="15501" spans="2:7">
      <c r="B15501" s="24">
        <f t="shared" si="971"/>
        <v>59267</v>
      </c>
      <c r="C15501" s="8" t="b">
        <f t="shared" si="969"/>
        <v>0</v>
      </c>
      <c r="D15501" s="21" t="b">
        <f t="shared" si="968"/>
        <v>0</v>
      </c>
      <c r="E15501" s="14">
        <f t="shared" si="970"/>
        <v>59267</v>
      </c>
      <c r="F15501" s="3"/>
      <c r="G15501" s="5">
        <v>65879</v>
      </c>
    </row>
    <row r="15502" spans="2:7">
      <c r="B15502" s="24">
        <f t="shared" si="971"/>
        <v>59268</v>
      </c>
      <c r="C15502" s="8" t="b">
        <f t="shared" si="969"/>
        <v>0</v>
      </c>
      <c r="D15502" s="21" t="b">
        <f t="shared" si="968"/>
        <v>0</v>
      </c>
      <c r="E15502" s="14">
        <f t="shared" si="970"/>
        <v>59268</v>
      </c>
      <c r="F15502" s="3"/>
      <c r="G15502" s="5">
        <v>65880</v>
      </c>
    </row>
    <row r="15503" spans="2:7">
      <c r="B15503" s="24">
        <f t="shared" si="971"/>
        <v>59269</v>
      </c>
      <c r="C15503" s="8" t="b">
        <f t="shared" si="969"/>
        <v>1</v>
      </c>
      <c r="D15503" s="21" t="b">
        <f t="shared" si="968"/>
        <v>0</v>
      </c>
      <c r="E15503" s="14" t="b">
        <f t="shared" si="970"/>
        <v>0</v>
      </c>
      <c r="F15503" s="3"/>
      <c r="G15503" s="5">
        <v>65881</v>
      </c>
    </row>
    <row r="15504" spans="2:7">
      <c r="B15504" s="24">
        <f t="shared" si="971"/>
        <v>59270</v>
      </c>
      <c r="C15504" s="8" t="b">
        <f t="shared" si="969"/>
        <v>1</v>
      </c>
      <c r="D15504" s="21" t="b">
        <f t="shared" si="968"/>
        <v>0</v>
      </c>
      <c r="E15504" s="14" t="b">
        <f t="shared" si="970"/>
        <v>0</v>
      </c>
      <c r="F15504" s="3"/>
      <c r="G15504" s="5">
        <v>65882</v>
      </c>
    </row>
    <row r="15505" spans="2:7">
      <c r="B15505" s="24">
        <f t="shared" si="971"/>
        <v>59271</v>
      </c>
      <c r="C15505" s="8" t="b">
        <f t="shared" si="969"/>
        <v>0</v>
      </c>
      <c r="D15505" s="21" t="b">
        <f t="shared" si="968"/>
        <v>0</v>
      </c>
      <c r="E15505" s="14">
        <f t="shared" si="970"/>
        <v>59271</v>
      </c>
      <c r="F15505" s="3"/>
      <c r="G15505" s="5">
        <v>65883</v>
      </c>
    </row>
    <row r="15506" spans="2:7">
      <c r="B15506" s="24">
        <f t="shared" si="971"/>
        <v>59272</v>
      </c>
      <c r="C15506" s="8" t="b">
        <f t="shared" si="969"/>
        <v>0</v>
      </c>
      <c r="D15506" s="21" t="b">
        <f t="shared" si="968"/>
        <v>0</v>
      </c>
      <c r="E15506" s="14">
        <f t="shared" si="970"/>
        <v>59272</v>
      </c>
      <c r="F15506" s="3"/>
      <c r="G15506" s="5">
        <v>65886</v>
      </c>
    </row>
    <row r="15507" spans="2:7">
      <c r="B15507" s="24">
        <f t="shared" si="971"/>
        <v>59273</v>
      </c>
      <c r="C15507" s="8" t="b">
        <f t="shared" si="969"/>
        <v>0</v>
      </c>
      <c r="D15507" s="21" t="b">
        <f t="shared" si="968"/>
        <v>0</v>
      </c>
      <c r="E15507" s="14">
        <f t="shared" si="970"/>
        <v>59273</v>
      </c>
      <c r="F15507" s="3"/>
      <c r="G15507" s="5">
        <v>65887</v>
      </c>
    </row>
    <row r="15508" spans="2:7">
      <c r="B15508" s="24">
        <f t="shared" si="971"/>
        <v>59274</v>
      </c>
      <c r="C15508" s="8" t="b">
        <f t="shared" si="969"/>
        <v>0</v>
      </c>
      <c r="D15508" s="21" t="b">
        <f t="shared" si="968"/>
        <v>0</v>
      </c>
      <c r="E15508" s="14">
        <f t="shared" si="970"/>
        <v>59274</v>
      </c>
      <c r="F15508" s="3"/>
      <c r="G15508" s="5">
        <v>65888</v>
      </c>
    </row>
    <row r="15509" spans="2:7">
      <c r="B15509" s="24">
        <f t="shared" si="971"/>
        <v>59275</v>
      </c>
      <c r="C15509" s="8" t="b">
        <f t="shared" si="969"/>
        <v>0</v>
      </c>
      <c r="D15509" s="21" t="b">
        <f t="shared" si="968"/>
        <v>0</v>
      </c>
      <c r="E15509" s="14">
        <f t="shared" si="970"/>
        <v>59275</v>
      </c>
      <c r="F15509" s="3"/>
      <c r="G15509" s="5">
        <v>65889</v>
      </c>
    </row>
    <row r="15510" spans="2:7">
      <c r="B15510" s="24">
        <f t="shared" si="971"/>
        <v>59276</v>
      </c>
      <c r="C15510" s="8" t="b">
        <f t="shared" si="969"/>
        <v>1</v>
      </c>
      <c r="D15510" s="21" t="b">
        <f t="shared" si="968"/>
        <v>0</v>
      </c>
      <c r="E15510" s="14" t="b">
        <f t="shared" si="970"/>
        <v>0</v>
      </c>
      <c r="F15510" s="3"/>
      <c r="G15510" s="5">
        <v>65890</v>
      </c>
    </row>
    <row r="15511" spans="2:7">
      <c r="B15511" s="24">
        <f t="shared" si="971"/>
        <v>59277</v>
      </c>
      <c r="C15511" s="8" t="b">
        <f t="shared" si="969"/>
        <v>1</v>
      </c>
      <c r="D15511" s="21" t="b">
        <f t="shared" si="968"/>
        <v>0</v>
      </c>
      <c r="E15511" s="14" t="b">
        <f t="shared" si="970"/>
        <v>0</v>
      </c>
      <c r="F15511" s="3"/>
      <c r="G15511" s="5">
        <v>65893</v>
      </c>
    </row>
    <row r="15512" spans="2:7">
      <c r="B15512" s="24">
        <f t="shared" si="971"/>
        <v>59278</v>
      </c>
      <c r="C15512" s="8" t="b">
        <f t="shared" si="969"/>
        <v>0</v>
      </c>
      <c r="D15512" s="21" t="b">
        <f t="shared" si="968"/>
        <v>0</v>
      </c>
      <c r="E15512" s="14">
        <f t="shared" si="970"/>
        <v>59278</v>
      </c>
      <c r="F15512" s="3"/>
      <c r="G15512" s="5">
        <v>65894</v>
      </c>
    </row>
    <row r="15513" spans="2:7">
      <c r="B15513" s="24">
        <f t="shared" si="971"/>
        <v>59279</v>
      </c>
      <c r="C15513" s="8" t="b">
        <f t="shared" si="969"/>
        <v>0</v>
      </c>
      <c r="D15513" s="21" t="b">
        <f t="shared" si="968"/>
        <v>0</v>
      </c>
      <c r="E15513" s="14">
        <f t="shared" si="970"/>
        <v>59279</v>
      </c>
      <c r="F15513" s="3"/>
      <c r="G15513" s="5">
        <v>65895</v>
      </c>
    </row>
    <row r="15514" spans="2:7">
      <c r="B15514" s="24">
        <f t="shared" si="971"/>
        <v>59280</v>
      </c>
      <c r="C15514" s="8" t="b">
        <f t="shared" si="969"/>
        <v>0</v>
      </c>
      <c r="D15514" s="21" t="b">
        <f t="shared" si="968"/>
        <v>0</v>
      </c>
      <c r="E15514" s="14">
        <f t="shared" si="970"/>
        <v>59280</v>
      </c>
      <c r="F15514" s="3"/>
      <c r="G15514" s="5">
        <v>65896</v>
      </c>
    </row>
    <row r="15515" spans="2:7">
      <c r="B15515" s="24">
        <f t="shared" si="971"/>
        <v>59281</v>
      </c>
      <c r="C15515" s="8" t="b">
        <f t="shared" si="969"/>
        <v>0</v>
      </c>
      <c r="D15515" s="21" t="b">
        <f t="shared" si="968"/>
        <v>0</v>
      </c>
      <c r="E15515" s="14">
        <f t="shared" si="970"/>
        <v>59281</v>
      </c>
      <c r="F15515" s="3"/>
      <c r="G15515" s="5">
        <v>65897</v>
      </c>
    </row>
    <row r="15516" spans="2:7">
      <c r="B15516" s="24">
        <f t="shared" si="971"/>
        <v>59282</v>
      </c>
      <c r="C15516" s="8" t="b">
        <f t="shared" si="969"/>
        <v>0</v>
      </c>
      <c r="D15516" s="21" t="b">
        <f t="shared" si="968"/>
        <v>0</v>
      </c>
      <c r="E15516" s="14">
        <f t="shared" si="970"/>
        <v>59282</v>
      </c>
      <c r="F15516" s="3"/>
      <c r="G15516" s="5">
        <v>65900</v>
      </c>
    </row>
    <row r="15517" spans="2:7">
      <c r="B15517" s="24">
        <f t="shared" si="971"/>
        <v>59283</v>
      </c>
      <c r="C15517" s="8" t="b">
        <f t="shared" si="969"/>
        <v>1</v>
      </c>
      <c r="D15517" s="21" t="b">
        <f t="shared" si="968"/>
        <v>0</v>
      </c>
      <c r="E15517" s="14" t="b">
        <f t="shared" si="970"/>
        <v>0</v>
      </c>
      <c r="F15517" s="3"/>
      <c r="G15517" s="5">
        <v>65901</v>
      </c>
    </row>
    <row r="15518" spans="2:7">
      <c r="B15518" s="24">
        <f t="shared" si="971"/>
        <v>59284</v>
      </c>
      <c r="C15518" s="8" t="b">
        <f t="shared" si="969"/>
        <v>1</v>
      </c>
      <c r="D15518" s="21" t="b">
        <f t="shared" si="968"/>
        <v>0</v>
      </c>
      <c r="E15518" s="14" t="b">
        <f t="shared" si="970"/>
        <v>0</v>
      </c>
      <c r="F15518" s="3"/>
      <c r="G15518" s="5">
        <v>65902</v>
      </c>
    </row>
    <row r="15519" spans="2:7">
      <c r="B15519" s="24">
        <f t="shared" si="971"/>
        <v>59285</v>
      </c>
      <c r="C15519" s="8" t="b">
        <f t="shared" si="969"/>
        <v>0</v>
      </c>
      <c r="D15519" s="21" t="b">
        <f t="shared" si="968"/>
        <v>0</v>
      </c>
      <c r="E15519" s="14">
        <f t="shared" si="970"/>
        <v>59285</v>
      </c>
      <c r="F15519" s="3"/>
      <c r="G15519" s="5">
        <v>65903</v>
      </c>
    </row>
    <row r="15520" spans="2:7">
      <c r="B15520" s="24">
        <f t="shared" si="971"/>
        <v>59286</v>
      </c>
      <c r="C15520" s="8" t="b">
        <f t="shared" si="969"/>
        <v>0</v>
      </c>
      <c r="D15520" s="21" t="b">
        <f t="shared" si="968"/>
        <v>0</v>
      </c>
      <c r="E15520" s="14">
        <f t="shared" si="970"/>
        <v>59286</v>
      </c>
      <c r="F15520" s="3"/>
      <c r="G15520" s="5">
        <v>65904</v>
      </c>
    </row>
    <row r="15521" spans="2:7">
      <c r="B15521" s="24">
        <f t="shared" si="971"/>
        <v>59287</v>
      </c>
      <c r="C15521" s="8" t="b">
        <f t="shared" si="969"/>
        <v>0</v>
      </c>
      <c r="D15521" s="21" t="b">
        <f t="shared" si="968"/>
        <v>0</v>
      </c>
      <c r="E15521" s="14">
        <f t="shared" si="970"/>
        <v>59287</v>
      </c>
      <c r="F15521" s="3"/>
      <c r="G15521" s="5">
        <v>65907</v>
      </c>
    </row>
    <row r="15522" spans="2:7">
      <c r="B15522" s="24">
        <f t="shared" si="971"/>
        <v>59288</v>
      </c>
      <c r="C15522" s="8" t="b">
        <f t="shared" si="969"/>
        <v>0</v>
      </c>
      <c r="D15522" s="21" t="b">
        <f t="shared" si="968"/>
        <v>0</v>
      </c>
      <c r="E15522" s="14">
        <f t="shared" si="970"/>
        <v>59288</v>
      </c>
      <c r="F15522" s="3"/>
      <c r="G15522" s="5">
        <v>65908</v>
      </c>
    </row>
    <row r="15523" spans="2:7">
      <c r="B15523" s="24">
        <f t="shared" si="971"/>
        <v>59289</v>
      </c>
      <c r="C15523" s="8" t="b">
        <f t="shared" si="969"/>
        <v>0</v>
      </c>
      <c r="D15523" s="21" t="b">
        <f t="shared" si="968"/>
        <v>0</v>
      </c>
      <c r="E15523" s="14">
        <f t="shared" si="970"/>
        <v>59289</v>
      </c>
      <c r="F15523" s="3"/>
      <c r="G15523" s="5">
        <v>65909</v>
      </c>
    </row>
    <row r="15524" spans="2:7">
      <c r="B15524" s="24">
        <f t="shared" si="971"/>
        <v>59290</v>
      </c>
      <c r="C15524" s="8" t="b">
        <f t="shared" si="969"/>
        <v>1</v>
      </c>
      <c r="D15524" s="21" t="b">
        <f t="shared" si="968"/>
        <v>0</v>
      </c>
      <c r="E15524" s="14" t="b">
        <f t="shared" si="970"/>
        <v>0</v>
      </c>
      <c r="F15524" s="3"/>
      <c r="G15524" s="5">
        <v>65910</v>
      </c>
    </row>
    <row r="15525" spans="2:7">
      <c r="B15525" s="24">
        <f t="shared" si="971"/>
        <v>59291</v>
      </c>
      <c r="C15525" s="8" t="b">
        <f t="shared" si="969"/>
        <v>1</v>
      </c>
      <c r="D15525" s="21" t="b">
        <f t="shared" si="968"/>
        <v>0</v>
      </c>
      <c r="E15525" s="14" t="b">
        <f t="shared" si="970"/>
        <v>0</v>
      </c>
      <c r="F15525" s="3"/>
      <c r="G15525" s="5">
        <v>65911</v>
      </c>
    </row>
    <row r="15526" spans="2:7">
      <c r="B15526" s="24">
        <f t="shared" si="971"/>
        <v>59292</v>
      </c>
      <c r="C15526" s="8" t="b">
        <f t="shared" si="969"/>
        <v>0</v>
      </c>
      <c r="D15526" s="21" t="b">
        <f t="shared" si="968"/>
        <v>1</v>
      </c>
      <c r="E15526" s="14" t="b">
        <f t="shared" si="970"/>
        <v>0</v>
      </c>
      <c r="F15526" s="3"/>
      <c r="G15526" s="5">
        <v>65914</v>
      </c>
    </row>
    <row r="15527" spans="2:7">
      <c r="B15527" s="24">
        <f t="shared" si="971"/>
        <v>59293</v>
      </c>
      <c r="C15527" s="8" t="b">
        <f t="shared" si="969"/>
        <v>0</v>
      </c>
      <c r="D15527" s="21" t="b">
        <f t="shared" si="968"/>
        <v>0</v>
      </c>
      <c r="E15527" s="14">
        <f t="shared" si="970"/>
        <v>59293</v>
      </c>
      <c r="F15527" s="3"/>
      <c r="G15527" s="5">
        <v>65915</v>
      </c>
    </row>
    <row r="15528" spans="2:7">
      <c r="B15528" s="24">
        <f t="shared" si="971"/>
        <v>59294</v>
      </c>
      <c r="C15528" s="8" t="b">
        <f t="shared" si="969"/>
        <v>0</v>
      </c>
      <c r="D15528" s="21" t="b">
        <f t="shared" si="968"/>
        <v>0</v>
      </c>
      <c r="E15528" s="14">
        <f t="shared" si="970"/>
        <v>59294</v>
      </c>
      <c r="F15528" s="3"/>
      <c r="G15528" s="5">
        <v>65916</v>
      </c>
    </row>
    <row r="15529" spans="2:7">
      <c r="B15529" s="24">
        <f t="shared" si="971"/>
        <v>59295</v>
      </c>
      <c r="C15529" s="8" t="b">
        <f t="shared" si="969"/>
        <v>0</v>
      </c>
      <c r="D15529" s="21" t="b">
        <f t="shared" si="968"/>
        <v>0</v>
      </c>
      <c r="E15529" s="14">
        <f t="shared" si="970"/>
        <v>59295</v>
      </c>
      <c r="F15529" s="3"/>
      <c r="G15529" s="5">
        <v>65917</v>
      </c>
    </row>
    <row r="15530" spans="2:7">
      <c r="B15530" s="24">
        <f t="shared" si="971"/>
        <v>59296</v>
      </c>
      <c r="C15530" s="8" t="b">
        <f t="shared" si="969"/>
        <v>0</v>
      </c>
      <c r="D15530" s="21" t="b">
        <f t="shared" si="968"/>
        <v>0</v>
      </c>
      <c r="E15530" s="14">
        <f t="shared" si="970"/>
        <v>59296</v>
      </c>
      <c r="F15530" s="3"/>
      <c r="G15530" s="5">
        <v>65918</v>
      </c>
    </row>
    <row r="15531" spans="2:7">
      <c r="B15531" s="24">
        <f t="shared" si="971"/>
        <v>59297</v>
      </c>
      <c r="C15531" s="8" t="b">
        <f t="shared" si="969"/>
        <v>1</v>
      </c>
      <c r="D15531" s="21" t="b">
        <f t="shared" si="968"/>
        <v>0</v>
      </c>
      <c r="E15531" s="14" t="b">
        <f t="shared" si="970"/>
        <v>0</v>
      </c>
      <c r="F15531" s="3"/>
      <c r="G15531" s="5">
        <v>65921</v>
      </c>
    </row>
    <row r="15532" spans="2:7">
      <c r="B15532" s="24">
        <f t="shared" si="971"/>
        <v>59298</v>
      </c>
      <c r="C15532" s="8" t="b">
        <f t="shared" si="969"/>
        <v>1</v>
      </c>
      <c r="D15532" s="21" t="b">
        <f t="shared" si="968"/>
        <v>0</v>
      </c>
      <c r="E15532" s="14" t="b">
        <f t="shared" si="970"/>
        <v>0</v>
      </c>
      <c r="F15532" s="3"/>
      <c r="G15532" s="5">
        <v>65922</v>
      </c>
    </row>
    <row r="15533" spans="2:7">
      <c r="B15533" s="24">
        <f t="shared" si="971"/>
        <v>59299</v>
      </c>
      <c r="C15533" s="8" t="b">
        <f t="shared" si="969"/>
        <v>0</v>
      </c>
      <c r="D15533" s="21" t="b">
        <f t="shared" si="968"/>
        <v>0</v>
      </c>
      <c r="E15533" s="14">
        <f t="shared" si="970"/>
        <v>59299</v>
      </c>
      <c r="F15533" s="3"/>
      <c r="G15533" s="5">
        <v>65923</v>
      </c>
    </row>
    <row r="15534" spans="2:7">
      <c r="B15534" s="24">
        <f t="shared" si="971"/>
        <v>59300</v>
      </c>
      <c r="C15534" s="8" t="b">
        <f t="shared" si="969"/>
        <v>0</v>
      </c>
      <c r="D15534" s="21" t="b">
        <f t="shared" si="968"/>
        <v>0</v>
      </c>
      <c r="E15534" s="14">
        <f t="shared" si="970"/>
        <v>59300</v>
      </c>
      <c r="F15534" s="3"/>
      <c r="G15534" s="5">
        <v>65924</v>
      </c>
    </row>
    <row r="15535" spans="2:7">
      <c r="B15535" s="24">
        <f t="shared" si="971"/>
        <v>59301</v>
      </c>
      <c r="C15535" s="8" t="b">
        <f t="shared" si="969"/>
        <v>0</v>
      </c>
      <c r="D15535" s="21" t="b">
        <f t="shared" si="968"/>
        <v>0</v>
      </c>
      <c r="E15535" s="14">
        <f t="shared" si="970"/>
        <v>59301</v>
      </c>
      <c r="F15535" s="3"/>
      <c r="G15535" s="5">
        <v>65925</v>
      </c>
    </row>
    <row r="15536" spans="2:7">
      <c r="B15536" s="24">
        <f t="shared" si="971"/>
        <v>59302</v>
      </c>
      <c r="C15536" s="8" t="b">
        <f t="shared" si="969"/>
        <v>0</v>
      </c>
      <c r="D15536" s="21" t="b">
        <f t="shared" si="968"/>
        <v>0</v>
      </c>
      <c r="E15536" s="14">
        <f t="shared" si="970"/>
        <v>59302</v>
      </c>
      <c r="F15536" s="3"/>
      <c r="G15536" s="5">
        <v>65928</v>
      </c>
    </row>
    <row r="15537" spans="2:7">
      <c r="B15537" s="24">
        <f t="shared" si="971"/>
        <v>59303</v>
      </c>
      <c r="C15537" s="8" t="b">
        <f t="shared" si="969"/>
        <v>0</v>
      </c>
      <c r="D15537" s="21" t="b">
        <f t="shared" si="968"/>
        <v>0</v>
      </c>
      <c r="E15537" s="14">
        <f t="shared" si="970"/>
        <v>59303</v>
      </c>
      <c r="F15537" s="3"/>
      <c r="G15537" s="5">
        <v>65929</v>
      </c>
    </row>
    <row r="15538" spans="2:7">
      <c r="B15538" s="24">
        <f t="shared" si="971"/>
        <v>59304</v>
      </c>
      <c r="C15538" s="8" t="b">
        <f t="shared" si="969"/>
        <v>1</v>
      </c>
      <c r="D15538" s="21" t="b">
        <f t="shared" si="968"/>
        <v>0</v>
      </c>
      <c r="E15538" s="14" t="b">
        <f t="shared" si="970"/>
        <v>0</v>
      </c>
      <c r="F15538" s="3"/>
      <c r="G15538" s="5">
        <v>65930</v>
      </c>
    </row>
    <row r="15539" spans="2:7">
      <c r="B15539" s="24">
        <f t="shared" si="971"/>
        <v>59305</v>
      </c>
      <c r="C15539" s="8" t="b">
        <f t="shared" si="969"/>
        <v>1</v>
      </c>
      <c r="D15539" s="21" t="b">
        <f t="shared" si="968"/>
        <v>0</v>
      </c>
      <c r="E15539" s="14" t="b">
        <f t="shared" si="970"/>
        <v>0</v>
      </c>
      <c r="F15539" s="3"/>
      <c r="G15539" s="5">
        <v>65931</v>
      </c>
    </row>
    <row r="15540" spans="2:7">
      <c r="B15540" s="24">
        <f t="shared" si="971"/>
        <v>59306</v>
      </c>
      <c r="C15540" s="8" t="b">
        <f t="shared" si="969"/>
        <v>0</v>
      </c>
      <c r="D15540" s="21" t="b">
        <f t="shared" si="968"/>
        <v>0</v>
      </c>
      <c r="E15540" s="14">
        <f t="shared" si="970"/>
        <v>59306</v>
      </c>
      <c r="F15540" s="3"/>
      <c r="G15540" s="5">
        <v>65932</v>
      </c>
    </row>
    <row r="15541" spans="2:7">
      <c r="B15541" s="24">
        <f t="shared" si="971"/>
        <v>59307</v>
      </c>
      <c r="C15541" s="8" t="b">
        <f t="shared" si="969"/>
        <v>0</v>
      </c>
      <c r="D15541" s="21" t="b">
        <f t="shared" si="968"/>
        <v>0</v>
      </c>
      <c r="E15541" s="14">
        <f t="shared" si="970"/>
        <v>59307</v>
      </c>
      <c r="F15541" s="3"/>
      <c r="G15541" s="5">
        <v>65935</v>
      </c>
    </row>
    <row r="15542" spans="2:7">
      <c r="B15542" s="24">
        <f t="shared" si="971"/>
        <v>59308</v>
      </c>
      <c r="C15542" s="8" t="b">
        <f t="shared" si="969"/>
        <v>0</v>
      </c>
      <c r="D15542" s="21" t="b">
        <f t="shared" si="968"/>
        <v>0</v>
      </c>
      <c r="E15542" s="14">
        <f t="shared" si="970"/>
        <v>59308</v>
      </c>
      <c r="F15542" s="3"/>
      <c r="G15542" s="5">
        <v>65936</v>
      </c>
    </row>
    <row r="15543" spans="2:7">
      <c r="B15543" s="24">
        <f t="shared" si="971"/>
        <v>59309</v>
      </c>
      <c r="C15543" s="8" t="b">
        <f t="shared" si="969"/>
        <v>0</v>
      </c>
      <c r="D15543" s="21" t="b">
        <f t="shared" si="968"/>
        <v>0</v>
      </c>
      <c r="E15543" s="14">
        <f t="shared" si="970"/>
        <v>59309</v>
      </c>
      <c r="F15543" s="3"/>
      <c r="G15543" s="5">
        <v>65937</v>
      </c>
    </row>
    <row r="15544" spans="2:7">
      <c r="B15544" s="24">
        <f t="shared" si="971"/>
        <v>59310</v>
      </c>
      <c r="C15544" s="8" t="b">
        <f t="shared" si="969"/>
        <v>0</v>
      </c>
      <c r="D15544" s="21" t="b">
        <f t="shared" si="968"/>
        <v>0</v>
      </c>
      <c r="E15544" s="14">
        <f t="shared" si="970"/>
        <v>59310</v>
      </c>
      <c r="F15544" s="3"/>
      <c r="G15544" s="5">
        <v>65938</v>
      </c>
    </row>
    <row r="15545" spans="2:7">
      <c r="B15545" s="24">
        <f t="shared" si="971"/>
        <v>59311</v>
      </c>
      <c r="C15545" s="8" t="b">
        <f t="shared" si="969"/>
        <v>1</v>
      </c>
      <c r="D15545" s="21" t="b">
        <f t="shared" si="968"/>
        <v>0</v>
      </c>
      <c r="E15545" s="14" t="b">
        <f t="shared" si="970"/>
        <v>0</v>
      </c>
      <c r="F15545" s="3"/>
      <c r="G15545" s="5">
        <v>65939</v>
      </c>
    </row>
    <row r="15546" spans="2:7">
      <c r="B15546" s="24">
        <f t="shared" si="971"/>
        <v>59312</v>
      </c>
      <c r="C15546" s="8" t="b">
        <f t="shared" si="969"/>
        <v>1</v>
      </c>
      <c r="D15546" s="21" t="b">
        <f t="shared" si="968"/>
        <v>0</v>
      </c>
      <c r="E15546" s="14" t="b">
        <f t="shared" si="970"/>
        <v>0</v>
      </c>
      <c r="F15546" s="3"/>
      <c r="G15546" s="5">
        <v>65942</v>
      </c>
    </row>
    <row r="15547" spans="2:7">
      <c r="B15547" s="24">
        <f t="shared" si="971"/>
        <v>59313</v>
      </c>
      <c r="C15547" s="8" t="b">
        <f t="shared" si="969"/>
        <v>0</v>
      </c>
      <c r="D15547" s="21" t="b">
        <f t="shared" si="968"/>
        <v>0</v>
      </c>
      <c r="E15547" s="14">
        <f t="shared" si="970"/>
        <v>59313</v>
      </c>
      <c r="F15547" s="3"/>
      <c r="G15547" s="5">
        <v>65943</v>
      </c>
    </row>
    <row r="15548" spans="2:7">
      <c r="B15548" s="24">
        <f t="shared" si="971"/>
        <v>59314</v>
      </c>
      <c r="C15548" s="8" t="b">
        <f t="shared" si="969"/>
        <v>0</v>
      </c>
      <c r="D15548" s="21" t="b">
        <f t="shared" si="968"/>
        <v>0</v>
      </c>
      <c r="E15548" s="14">
        <f t="shared" si="970"/>
        <v>59314</v>
      </c>
      <c r="F15548" s="3"/>
      <c r="G15548" s="5">
        <v>65944</v>
      </c>
    </row>
    <row r="15549" spans="2:7">
      <c r="B15549" s="24">
        <f t="shared" si="971"/>
        <v>59315</v>
      </c>
      <c r="C15549" s="8" t="b">
        <f t="shared" si="969"/>
        <v>0</v>
      </c>
      <c r="D15549" s="21" t="b">
        <f t="shared" si="968"/>
        <v>0</v>
      </c>
      <c r="E15549" s="14">
        <f t="shared" si="970"/>
        <v>59315</v>
      </c>
      <c r="F15549" s="3"/>
      <c r="G15549" s="5">
        <v>65945</v>
      </c>
    </row>
    <row r="15550" spans="2:7">
      <c r="B15550" s="24">
        <f t="shared" si="971"/>
        <v>59316</v>
      </c>
      <c r="C15550" s="8" t="b">
        <f t="shared" si="969"/>
        <v>0</v>
      </c>
      <c r="D15550" s="21" t="b">
        <f t="shared" si="968"/>
        <v>0</v>
      </c>
      <c r="E15550" s="14">
        <f t="shared" si="970"/>
        <v>59316</v>
      </c>
      <c r="F15550" s="3"/>
      <c r="G15550" s="5">
        <v>65946</v>
      </c>
    </row>
    <row r="15551" spans="2:7">
      <c r="B15551" s="24">
        <f t="shared" si="971"/>
        <v>59317</v>
      </c>
      <c r="C15551" s="8" t="b">
        <f t="shared" si="969"/>
        <v>0</v>
      </c>
      <c r="D15551" s="21" t="b">
        <f t="shared" si="968"/>
        <v>0</v>
      </c>
      <c r="E15551" s="14">
        <f t="shared" si="970"/>
        <v>59317</v>
      </c>
      <c r="F15551" s="3"/>
      <c r="G15551" s="5">
        <v>65949</v>
      </c>
    </row>
    <row r="15552" spans="2:7">
      <c r="B15552" s="24">
        <f t="shared" si="971"/>
        <v>59318</v>
      </c>
      <c r="C15552" s="8" t="b">
        <f t="shared" si="969"/>
        <v>1</v>
      </c>
      <c r="D15552" s="21" t="b">
        <f t="shared" si="968"/>
        <v>0</v>
      </c>
      <c r="E15552" s="14" t="b">
        <f t="shared" si="970"/>
        <v>0</v>
      </c>
      <c r="F15552" s="3"/>
      <c r="G15552" s="5">
        <v>65950</v>
      </c>
    </row>
    <row r="15553" spans="2:7">
      <c r="B15553" s="24">
        <f t="shared" si="971"/>
        <v>59319</v>
      </c>
      <c r="C15553" s="8" t="b">
        <f t="shared" si="969"/>
        <v>1</v>
      </c>
      <c r="D15553" s="21" t="b">
        <f t="shared" si="968"/>
        <v>0</v>
      </c>
      <c r="E15553" s="14" t="b">
        <f t="shared" si="970"/>
        <v>0</v>
      </c>
      <c r="F15553" s="3"/>
      <c r="G15553" s="5">
        <v>65951</v>
      </c>
    </row>
    <row r="15554" spans="2:7">
      <c r="B15554" s="24">
        <f t="shared" si="971"/>
        <v>59320</v>
      </c>
      <c r="C15554" s="8" t="b">
        <f t="shared" si="969"/>
        <v>0</v>
      </c>
      <c r="D15554" s="21" t="b">
        <f t="shared" si="968"/>
        <v>0</v>
      </c>
      <c r="E15554" s="14">
        <f t="shared" si="970"/>
        <v>59320</v>
      </c>
      <c r="F15554" s="3"/>
      <c r="G15554" s="5">
        <v>65952</v>
      </c>
    </row>
    <row r="15555" spans="2:7">
      <c r="B15555" s="24">
        <f t="shared" si="971"/>
        <v>59321</v>
      </c>
      <c r="C15555" s="8" t="b">
        <f t="shared" si="969"/>
        <v>0</v>
      </c>
      <c r="D15555" s="21" t="b">
        <f t="shared" ref="D15555:D15618" si="972">IF(TYPE(VLOOKUP(B15555,Holidays,1,0))&lt;&gt;1,FALSE,TRUE)</f>
        <v>0</v>
      </c>
      <c r="E15555" s="14">
        <f t="shared" si="970"/>
        <v>59321</v>
      </c>
      <c r="F15555" s="3"/>
      <c r="G15555" s="5">
        <v>65953</v>
      </c>
    </row>
    <row r="15556" spans="2:7">
      <c r="B15556" s="24">
        <f t="shared" si="971"/>
        <v>59322</v>
      </c>
      <c r="C15556" s="8" t="b">
        <f t="shared" ref="C15556:C15619" si="973">IF(WEEKDAY(B15556,2)&gt;5,TRUE)</f>
        <v>0</v>
      </c>
      <c r="D15556" s="21" t="b">
        <f t="shared" si="972"/>
        <v>0</v>
      </c>
      <c r="E15556" s="14">
        <f t="shared" ref="E15556:E15619" si="974">IF(OR(C15556,D15556),FALSE,B15556)</f>
        <v>59322</v>
      </c>
      <c r="F15556" s="3"/>
      <c r="G15556" s="5">
        <v>65956</v>
      </c>
    </row>
    <row r="15557" spans="2:7">
      <c r="B15557" s="24">
        <f t="shared" ref="B15557:B15620" si="975">B15556+1</f>
        <v>59323</v>
      </c>
      <c r="C15557" s="8" t="b">
        <f t="shared" si="973"/>
        <v>0</v>
      </c>
      <c r="D15557" s="21" t="b">
        <f t="shared" si="972"/>
        <v>0</v>
      </c>
      <c r="E15557" s="14">
        <f t="shared" si="974"/>
        <v>59323</v>
      </c>
      <c r="F15557" s="3"/>
      <c r="G15557" s="5">
        <v>65957</v>
      </c>
    </row>
    <row r="15558" spans="2:7">
      <c r="B15558" s="24">
        <f t="shared" si="975"/>
        <v>59324</v>
      </c>
      <c r="C15558" s="8" t="b">
        <f t="shared" si="973"/>
        <v>0</v>
      </c>
      <c r="D15558" s="21" t="b">
        <f t="shared" si="972"/>
        <v>0</v>
      </c>
      <c r="E15558" s="14">
        <f t="shared" si="974"/>
        <v>59324</v>
      </c>
      <c r="F15558" s="3"/>
      <c r="G15558" s="5">
        <v>65958</v>
      </c>
    </row>
    <row r="15559" spans="2:7">
      <c r="B15559" s="24">
        <f t="shared" si="975"/>
        <v>59325</v>
      </c>
      <c r="C15559" s="8" t="b">
        <f t="shared" si="973"/>
        <v>1</v>
      </c>
      <c r="D15559" s="21" t="b">
        <f t="shared" si="972"/>
        <v>0</v>
      </c>
      <c r="E15559" s="14" t="b">
        <f t="shared" si="974"/>
        <v>0</v>
      </c>
      <c r="F15559" s="3"/>
      <c r="G15559" s="5">
        <v>65959</v>
      </c>
    </row>
    <row r="15560" spans="2:7">
      <c r="B15560" s="24">
        <f t="shared" si="975"/>
        <v>59326</v>
      </c>
      <c r="C15560" s="8" t="b">
        <f t="shared" si="973"/>
        <v>1</v>
      </c>
      <c r="D15560" s="21" t="b">
        <f t="shared" si="972"/>
        <v>0</v>
      </c>
      <c r="E15560" s="14" t="b">
        <f t="shared" si="974"/>
        <v>0</v>
      </c>
      <c r="F15560" s="3"/>
      <c r="G15560" s="5">
        <v>65960</v>
      </c>
    </row>
    <row r="15561" spans="2:7">
      <c r="B15561" s="24">
        <f t="shared" si="975"/>
        <v>59327</v>
      </c>
      <c r="C15561" s="8" t="b">
        <f t="shared" si="973"/>
        <v>0</v>
      </c>
      <c r="D15561" s="21" t="b">
        <f t="shared" si="972"/>
        <v>0</v>
      </c>
      <c r="E15561" s="14">
        <f t="shared" si="974"/>
        <v>59327</v>
      </c>
      <c r="F15561" s="3"/>
      <c r="G15561" s="5">
        <v>65963</v>
      </c>
    </row>
    <row r="15562" spans="2:7">
      <c r="B15562" s="24">
        <f t="shared" si="975"/>
        <v>59328</v>
      </c>
      <c r="C15562" s="8" t="b">
        <f t="shared" si="973"/>
        <v>0</v>
      </c>
      <c r="D15562" s="21" t="b">
        <f t="shared" si="972"/>
        <v>0</v>
      </c>
      <c r="E15562" s="14">
        <f t="shared" si="974"/>
        <v>59328</v>
      </c>
      <c r="F15562" s="3"/>
      <c r="G15562" s="5">
        <v>65964</v>
      </c>
    </row>
    <row r="15563" spans="2:7">
      <c r="B15563" s="24">
        <f t="shared" si="975"/>
        <v>59329</v>
      </c>
      <c r="C15563" s="8" t="b">
        <f t="shared" si="973"/>
        <v>0</v>
      </c>
      <c r="D15563" s="21" t="b">
        <f t="shared" si="972"/>
        <v>0</v>
      </c>
      <c r="E15563" s="14">
        <f t="shared" si="974"/>
        <v>59329</v>
      </c>
      <c r="F15563" s="3"/>
      <c r="G15563" s="5">
        <v>65965</v>
      </c>
    </row>
    <row r="15564" spans="2:7">
      <c r="B15564" s="24">
        <f t="shared" si="975"/>
        <v>59330</v>
      </c>
      <c r="C15564" s="8" t="b">
        <f t="shared" si="973"/>
        <v>0</v>
      </c>
      <c r="D15564" s="21" t="b">
        <f t="shared" si="972"/>
        <v>0</v>
      </c>
      <c r="E15564" s="14">
        <f t="shared" si="974"/>
        <v>59330</v>
      </c>
      <c r="F15564" s="3"/>
      <c r="G15564" s="5">
        <v>65966</v>
      </c>
    </row>
    <row r="15565" spans="2:7">
      <c r="B15565" s="24">
        <f t="shared" si="975"/>
        <v>59331</v>
      </c>
      <c r="C15565" s="8" t="b">
        <f t="shared" si="973"/>
        <v>0</v>
      </c>
      <c r="D15565" s="21" t="b">
        <f t="shared" si="972"/>
        <v>0</v>
      </c>
      <c r="E15565" s="14">
        <f t="shared" si="974"/>
        <v>59331</v>
      </c>
      <c r="F15565" s="3"/>
      <c r="G15565" s="5">
        <v>65967</v>
      </c>
    </row>
    <row r="15566" spans="2:7">
      <c r="B15566" s="24">
        <f t="shared" si="975"/>
        <v>59332</v>
      </c>
      <c r="C15566" s="8" t="b">
        <f t="shared" si="973"/>
        <v>1</v>
      </c>
      <c r="D15566" s="21" t="b">
        <f t="shared" si="972"/>
        <v>0</v>
      </c>
      <c r="E15566" s="14" t="b">
        <f t="shared" si="974"/>
        <v>0</v>
      </c>
      <c r="F15566" s="3"/>
      <c r="G15566" s="5">
        <v>65970</v>
      </c>
    </row>
    <row r="15567" spans="2:7">
      <c r="B15567" s="24">
        <f t="shared" si="975"/>
        <v>59333</v>
      </c>
      <c r="C15567" s="8" t="b">
        <f t="shared" si="973"/>
        <v>1</v>
      </c>
      <c r="D15567" s="21" t="b">
        <f t="shared" si="972"/>
        <v>0</v>
      </c>
      <c r="E15567" s="14" t="b">
        <f t="shared" si="974"/>
        <v>0</v>
      </c>
      <c r="F15567" s="3"/>
      <c r="G15567" s="5">
        <v>65971</v>
      </c>
    </row>
    <row r="15568" spans="2:7">
      <c r="B15568" s="24">
        <f t="shared" si="975"/>
        <v>59334</v>
      </c>
      <c r="C15568" s="8" t="b">
        <f t="shared" si="973"/>
        <v>0</v>
      </c>
      <c r="D15568" s="21" t="b">
        <f t="shared" si="972"/>
        <v>0</v>
      </c>
      <c r="E15568" s="14">
        <f t="shared" si="974"/>
        <v>59334</v>
      </c>
      <c r="F15568" s="3"/>
      <c r="G15568" s="5">
        <v>65972</v>
      </c>
    </row>
    <row r="15569" spans="2:7">
      <c r="B15569" s="24">
        <f t="shared" si="975"/>
        <v>59335</v>
      </c>
      <c r="C15569" s="8" t="b">
        <f t="shared" si="973"/>
        <v>0</v>
      </c>
      <c r="D15569" s="21" t="b">
        <f t="shared" si="972"/>
        <v>0</v>
      </c>
      <c r="E15569" s="14">
        <f t="shared" si="974"/>
        <v>59335</v>
      </c>
      <c r="F15569" s="3"/>
      <c r="G15569" s="5">
        <v>65973</v>
      </c>
    </row>
    <row r="15570" spans="2:7">
      <c r="B15570" s="24">
        <f t="shared" si="975"/>
        <v>59336</v>
      </c>
      <c r="C15570" s="8" t="b">
        <f t="shared" si="973"/>
        <v>0</v>
      </c>
      <c r="D15570" s="21" t="b">
        <f t="shared" si="972"/>
        <v>0</v>
      </c>
      <c r="E15570" s="14">
        <f t="shared" si="974"/>
        <v>59336</v>
      </c>
      <c r="F15570" s="3"/>
      <c r="G15570" s="5">
        <v>65974</v>
      </c>
    </row>
    <row r="15571" spans="2:7">
      <c r="B15571" s="24">
        <f t="shared" si="975"/>
        <v>59337</v>
      </c>
      <c r="C15571" s="8" t="b">
        <f t="shared" si="973"/>
        <v>0</v>
      </c>
      <c r="D15571" s="21" t="b">
        <f t="shared" si="972"/>
        <v>0</v>
      </c>
      <c r="E15571" s="14">
        <f t="shared" si="974"/>
        <v>59337</v>
      </c>
      <c r="F15571" s="3"/>
      <c r="G15571" s="5">
        <v>65977</v>
      </c>
    </row>
    <row r="15572" spans="2:7">
      <c r="B15572" s="24">
        <f t="shared" si="975"/>
        <v>59338</v>
      </c>
      <c r="C15572" s="8" t="b">
        <f t="shared" si="973"/>
        <v>0</v>
      </c>
      <c r="D15572" s="21" t="b">
        <f t="shared" si="972"/>
        <v>0</v>
      </c>
      <c r="E15572" s="14">
        <f t="shared" si="974"/>
        <v>59338</v>
      </c>
      <c r="F15572" s="3"/>
      <c r="G15572" s="5">
        <v>65978</v>
      </c>
    </row>
    <row r="15573" spans="2:7">
      <c r="B15573" s="24">
        <f t="shared" si="975"/>
        <v>59339</v>
      </c>
      <c r="C15573" s="8" t="b">
        <f t="shared" si="973"/>
        <v>1</v>
      </c>
      <c r="D15573" s="21" t="b">
        <f t="shared" si="972"/>
        <v>0</v>
      </c>
      <c r="E15573" s="14" t="b">
        <f t="shared" si="974"/>
        <v>0</v>
      </c>
      <c r="F15573" s="3"/>
      <c r="G15573" s="5">
        <v>65979</v>
      </c>
    </row>
    <row r="15574" spans="2:7">
      <c r="B15574" s="24">
        <f t="shared" si="975"/>
        <v>59340</v>
      </c>
      <c r="C15574" s="8" t="b">
        <f t="shared" si="973"/>
        <v>1</v>
      </c>
      <c r="D15574" s="21" t="b">
        <f t="shared" si="972"/>
        <v>0</v>
      </c>
      <c r="E15574" s="14" t="b">
        <f t="shared" si="974"/>
        <v>0</v>
      </c>
      <c r="F15574" s="3"/>
      <c r="G15574" s="5">
        <v>65980</v>
      </c>
    </row>
    <row r="15575" spans="2:7">
      <c r="B15575" s="24">
        <f t="shared" si="975"/>
        <v>59341</v>
      </c>
      <c r="C15575" s="8" t="b">
        <f t="shared" si="973"/>
        <v>0</v>
      </c>
      <c r="D15575" s="21" t="b">
        <f t="shared" si="972"/>
        <v>0</v>
      </c>
      <c r="E15575" s="14">
        <f t="shared" si="974"/>
        <v>59341</v>
      </c>
      <c r="F15575" s="3"/>
      <c r="G15575" s="5">
        <v>65981</v>
      </c>
    </row>
    <row r="15576" spans="2:7">
      <c r="B15576" s="24">
        <f t="shared" si="975"/>
        <v>59342</v>
      </c>
      <c r="C15576" s="8" t="b">
        <f t="shared" si="973"/>
        <v>0</v>
      </c>
      <c r="D15576" s="21" t="b">
        <f t="shared" si="972"/>
        <v>0</v>
      </c>
      <c r="E15576" s="14">
        <f t="shared" si="974"/>
        <v>59342</v>
      </c>
      <c r="F15576" s="3"/>
      <c r="G15576" s="5">
        <v>65984</v>
      </c>
    </row>
    <row r="15577" spans="2:7">
      <c r="B15577" s="24">
        <f t="shared" si="975"/>
        <v>59343</v>
      </c>
      <c r="C15577" s="8" t="b">
        <f t="shared" si="973"/>
        <v>0</v>
      </c>
      <c r="D15577" s="21" t="b">
        <f t="shared" si="972"/>
        <v>0</v>
      </c>
      <c r="E15577" s="14">
        <f t="shared" si="974"/>
        <v>59343</v>
      </c>
      <c r="F15577" s="3"/>
      <c r="G15577" s="5">
        <v>65985</v>
      </c>
    </row>
    <row r="15578" spans="2:7">
      <c r="B15578" s="24">
        <f t="shared" si="975"/>
        <v>59344</v>
      </c>
      <c r="C15578" s="8" t="b">
        <f t="shared" si="973"/>
        <v>0</v>
      </c>
      <c r="D15578" s="21" t="b">
        <f t="shared" si="972"/>
        <v>0</v>
      </c>
      <c r="E15578" s="14">
        <f t="shared" si="974"/>
        <v>59344</v>
      </c>
      <c r="F15578" s="3"/>
      <c r="G15578" s="5">
        <v>65986</v>
      </c>
    </row>
    <row r="15579" spans="2:7">
      <c r="B15579" s="24">
        <f t="shared" si="975"/>
        <v>59345</v>
      </c>
      <c r="C15579" s="8" t="b">
        <f t="shared" si="973"/>
        <v>0</v>
      </c>
      <c r="D15579" s="21" t="b">
        <f t="shared" si="972"/>
        <v>0</v>
      </c>
      <c r="E15579" s="14">
        <f t="shared" si="974"/>
        <v>59345</v>
      </c>
      <c r="F15579" s="3"/>
      <c r="G15579" s="5">
        <v>65987</v>
      </c>
    </row>
    <row r="15580" spans="2:7">
      <c r="B15580" s="24">
        <f t="shared" si="975"/>
        <v>59346</v>
      </c>
      <c r="C15580" s="8" t="b">
        <f t="shared" si="973"/>
        <v>1</v>
      </c>
      <c r="D15580" s="21" t="b">
        <f t="shared" si="972"/>
        <v>0</v>
      </c>
      <c r="E15580" s="14" t="b">
        <f t="shared" si="974"/>
        <v>0</v>
      </c>
      <c r="F15580" s="3"/>
      <c r="G15580" s="5">
        <v>65988</v>
      </c>
    </row>
    <row r="15581" spans="2:7">
      <c r="B15581" s="24">
        <f t="shared" si="975"/>
        <v>59347</v>
      </c>
      <c r="C15581" s="8" t="b">
        <f t="shared" si="973"/>
        <v>1</v>
      </c>
      <c r="D15581" s="21" t="b">
        <f t="shared" si="972"/>
        <v>0</v>
      </c>
      <c r="E15581" s="14" t="b">
        <f t="shared" si="974"/>
        <v>0</v>
      </c>
      <c r="F15581" s="3"/>
      <c r="G15581" s="5">
        <v>65991</v>
      </c>
    </row>
    <row r="15582" spans="2:7">
      <c r="B15582" s="24">
        <f t="shared" si="975"/>
        <v>59348</v>
      </c>
      <c r="C15582" s="8" t="b">
        <f t="shared" si="973"/>
        <v>0</v>
      </c>
      <c r="D15582" s="21" t="b">
        <f t="shared" si="972"/>
        <v>0</v>
      </c>
      <c r="E15582" s="14">
        <f t="shared" si="974"/>
        <v>59348</v>
      </c>
      <c r="F15582" s="3"/>
      <c r="G15582" s="5">
        <v>65992</v>
      </c>
    </row>
    <row r="15583" spans="2:7">
      <c r="B15583" s="24">
        <f t="shared" si="975"/>
        <v>59349</v>
      </c>
      <c r="C15583" s="8" t="b">
        <f t="shared" si="973"/>
        <v>0</v>
      </c>
      <c r="D15583" s="21" t="b">
        <f t="shared" si="972"/>
        <v>0</v>
      </c>
      <c r="E15583" s="14">
        <f t="shared" si="974"/>
        <v>59349</v>
      </c>
      <c r="F15583" s="3"/>
      <c r="G15583" s="5">
        <v>65993</v>
      </c>
    </row>
    <row r="15584" spans="2:7">
      <c r="B15584" s="24">
        <f t="shared" si="975"/>
        <v>59350</v>
      </c>
      <c r="C15584" s="8" t="b">
        <f t="shared" si="973"/>
        <v>0</v>
      </c>
      <c r="D15584" s="21" t="b">
        <f t="shared" si="972"/>
        <v>0</v>
      </c>
      <c r="E15584" s="14">
        <f t="shared" si="974"/>
        <v>59350</v>
      </c>
      <c r="F15584" s="3"/>
      <c r="G15584" s="5">
        <v>65994</v>
      </c>
    </row>
    <row r="15585" spans="2:7">
      <c r="B15585" s="24">
        <f t="shared" si="975"/>
        <v>59351</v>
      </c>
      <c r="C15585" s="8" t="b">
        <f t="shared" si="973"/>
        <v>0</v>
      </c>
      <c r="D15585" s="21" t="b">
        <f t="shared" si="972"/>
        <v>0</v>
      </c>
      <c r="E15585" s="14">
        <f t="shared" si="974"/>
        <v>59351</v>
      </c>
      <c r="F15585" s="3"/>
      <c r="G15585" s="5">
        <v>65995</v>
      </c>
    </row>
    <row r="15586" spans="2:7">
      <c r="B15586" s="24">
        <f t="shared" si="975"/>
        <v>59352</v>
      </c>
      <c r="C15586" s="8" t="b">
        <f t="shared" si="973"/>
        <v>0</v>
      </c>
      <c r="D15586" s="21" t="b">
        <f t="shared" si="972"/>
        <v>0</v>
      </c>
      <c r="E15586" s="14">
        <f t="shared" si="974"/>
        <v>59352</v>
      </c>
      <c r="F15586" s="3"/>
      <c r="G15586" s="5">
        <v>65998</v>
      </c>
    </row>
    <row r="15587" spans="2:7">
      <c r="B15587" s="24">
        <f t="shared" si="975"/>
        <v>59353</v>
      </c>
      <c r="C15587" s="8" t="b">
        <f t="shared" si="973"/>
        <v>1</v>
      </c>
      <c r="D15587" s="21" t="b">
        <f t="shared" si="972"/>
        <v>0</v>
      </c>
      <c r="E15587" s="14" t="b">
        <f t="shared" si="974"/>
        <v>0</v>
      </c>
      <c r="F15587" s="3"/>
      <c r="G15587" s="5">
        <v>65999</v>
      </c>
    </row>
    <row r="15588" spans="2:7">
      <c r="B15588" s="24">
        <f t="shared" si="975"/>
        <v>59354</v>
      </c>
      <c r="C15588" s="8" t="b">
        <f t="shared" si="973"/>
        <v>1</v>
      </c>
      <c r="D15588" s="21" t="b">
        <f t="shared" si="972"/>
        <v>0</v>
      </c>
      <c r="E15588" s="14" t="b">
        <f t="shared" si="974"/>
        <v>0</v>
      </c>
      <c r="F15588" s="3"/>
      <c r="G15588" s="5">
        <v>66000</v>
      </c>
    </row>
    <row r="15589" spans="2:7">
      <c r="B15589" s="24">
        <f t="shared" si="975"/>
        <v>59355</v>
      </c>
      <c r="C15589" s="8" t="b">
        <f t="shared" si="973"/>
        <v>0</v>
      </c>
      <c r="D15589" s="21" t="b">
        <f t="shared" si="972"/>
        <v>0</v>
      </c>
      <c r="E15589" s="14">
        <f t="shared" si="974"/>
        <v>59355</v>
      </c>
      <c r="F15589" s="3"/>
      <c r="G15589" s="5">
        <v>66001</v>
      </c>
    </row>
    <row r="15590" spans="2:7">
      <c r="B15590" s="24">
        <f t="shared" si="975"/>
        <v>59356</v>
      </c>
      <c r="C15590" s="8" t="b">
        <f t="shared" si="973"/>
        <v>0</v>
      </c>
      <c r="D15590" s="21" t="b">
        <f t="shared" si="972"/>
        <v>0</v>
      </c>
      <c r="E15590" s="14">
        <f t="shared" si="974"/>
        <v>59356</v>
      </c>
      <c r="F15590" s="3"/>
      <c r="G15590" s="5">
        <v>66002</v>
      </c>
    </row>
    <row r="15591" spans="2:7">
      <c r="B15591" s="24">
        <f t="shared" si="975"/>
        <v>59357</v>
      </c>
      <c r="C15591" s="8" t="b">
        <f t="shared" si="973"/>
        <v>0</v>
      </c>
      <c r="D15591" s="21" t="b">
        <f t="shared" si="972"/>
        <v>0</v>
      </c>
      <c r="E15591" s="14">
        <f t="shared" si="974"/>
        <v>59357</v>
      </c>
      <c r="F15591" s="3"/>
      <c r="G15591" s="5">
        <v>66005</v>
      </c>
    </row>
    <row r="15592" spans="2:7">
      <c r="B15592" s="24">
        <f t="shared" si="975"/>
        <v>59358</v>
      </c>
      <c r="C15592" s="8" t="b">
        <f t="shared" si="973"/>
        <v>0</v>
      </c>
      <c r="D15592" s="21" t="b">
        <f t="shared" si="972"/>
        <v>0</v>
      </c>
      <c r="E15592" s="14">
        <f t="shared" si="974"/>
        <v>59358</v>
      </c>
      <c r="F15592" s="3"/>
      <c r="G15592" s="5">
        <v>66006</v>
      </c>
    </row>
    <row r="15593" spans="2:7">
      <c r="B15593" s="24">
        <f t="shared" si="975"/>
        <v>59359</v>
      </c>
      <c r="C15593" s="8" t="b">
        <f t="shared" si="973"/>
        <v>0</v>
      </c>
      <c r="D15593" s="21" t="b">
        <f t="shared" si="972"/>
        <v>0</v>
      </c>
      <c r="E15593" s="14">
        <f t="shared" si="974"/>
        <v>59359</v>
      </c>
      <c r="F15593" s="3"/>
      <c r="G15593" s="5">
        <v>66007</v>
      </c>
    </row>
    <row r="15594" spans="2:7">
      <c r="B15594" s="24">
        <f t="shared" si="975"/>
        <v>59360</v>
      </c>
      <c r="C15594" s="8" t="b">
        <f t="shared" si="973"/>
        <v>1</v>
      </c>
      <c r="D15594" s="21" t="b">
        <f t="shared" si="972"/>
        <v>0</v>
      </c>
      <c r="E15594" s="14" t="b">
        <f t="shared" si="974"/>
        <v>0</v>
      </c>
      <c r="F15594" s="3"/>
      <c r="G15594" s="5">
        <v>66008</v>
      </c>
    </row>
    <row r="15595" spans="2:7">
      <c r="B15595" s="24">
        <f t="shared" si="975"/>
        <v>59361</v>
      </c>
      <c r="C15595" s="8" t="b">
        <f t="shared" si="973"/>
        <v>1</v>
      </c>
      <c r="D15595" s="21" t="b">
        <f t="shared" si="972"/>
        <v>0</v>
      </c>
      <c r="E15595" s="14" t="b">
        <f t="shared" si="974"/>
        <v>0</v>
      </c>
      <c r="F15595" s="3"/>
      <c r="G15595" s="5">
        <v>66009</v>
      </c>
    </row>
    <row r="15596" spans="2:7">
      <c r="B15596" s="24">
        <f t="shared" si="975"/>
        <v>59362</v>
      </c>
      <c r="C15596" s="8" t="b">
        <f t="shared" si="973"/>
        <v>0</v>
      </c>
      <c r="D15596" s="21" t="b">
        <f t="shared" si="972"/>
        <v>0</v>
      </c>
      <c r="E15596" s="14">
        <f t="shared" si="974"/>
        <v>59362</v>
      </c>
      <c r="F15596" s="3"/>
      <c r="G15596" s="5">
        <v>66012</v>
      </c>
    </row>
    <row r="15597" spans="2:7">
      <c r="B15597" s="24">
        <f t="shared" si="975"/>
        <v>59363</v>
      </c>
      <c r="C15597" s="8" t="b">
        <f t="shared" si="973"/>
        <v>0</v>
      </c>
      <c r="D15597" s="21" t="b">
        <f t="shared" si="972"/>
        <v>0</v>
      </c>
      <c r="E15597" s="14">
        <f t="shared" si="974"/>
        <v>59363</v>
      </c>
      <c r="F15597" s="3"/>
      <c r="G15597" s="5">
        <v>66013</v>
      </c>
    </row>
    <row r="15598" spans="2:7">
      <c r="B15598" s="24">
        <f t="shared" si="975"/>
        <v>59364</v>
      </c>
      <c r="C15598" s="8" t="b">
        <f t="shared" si="973"/>
        <v>0</v>
      </c>
      <c r="D15598" s="21" t="b">
        <f t="shared" si="972"/>
        <v>0</v>
      </c>
      <c r="E15598" s="14">
        <f t="shared" si="974"/>
        <v>59364</v>
      </c>
      <c r="F15598" s="3"/>
      <c r="G15598" s="5">
        <v>66014</v>
      </c>
    </row>
    <row r="15599" spans="2:7">
      <c r="B15599" s="24">
        <f t="shared" si="975"/>
        <v>59365</v>
      </c>
      <c r="C15599" s="8" t="b">
        <f t="shared" si="973"/>
        <v>0</v>
      </c>
      <c r="D15599" s="21" t="b">
        <f t="shared" si="972"/>
        <v>0</v>
      </c>
      <c r="E15599" s="14">
        <f t="shared" si="974"/>
        <v>59365</v>
      </c>
      <c r="F15599" s="3"/>
      <c r="G15599" s="5">
        <v>66015</v>
      </c>
    </row>
    <row r="15600" spans="2:7">
      <c r="B15600" s="24">
        <f t="shared" si="975"/>
        <v>59366</v>
      </c>
      <c r="C15600" s="8" t="b">
        <f t="shared" si="973"/>
        <v>0</v>
      </c>
      <c r="D15600" s="21" t="b">
        <f t="shared" si="972"/>
        <v>0</v>
      </c>
      <c r="E15600" s="14">
        <f t="shared" si="974"/>
        <v>59366</v>
      </c>
      <c r="F15600" s="3"/>
      <c r="G15600" s="5">
        <v>66016</v>
      </c>
    </row>
    <row r="15601" spans="2:7">
      <c r="B15601" s="24">
        <f t="shared" si="975"/>
        <v>59367</v>
      </c>
      <c r="C15601" s="8" t="b">
        <f t="shared" si="973"/>
        <v>1</v>
      </c>
      <c r="D15601" s="21" t="b">
        <f t="shared" si="972"/>
        <v>0</v>
      </c>
      <c r="E15601" s="14" t="b">
        <f t="shared" si="974"/>
        <v>0</v>
      </c>
      <c r="F15601" s="3"/>
      <c r="G15601" s="5">
        <v>66019</v>
      </c>
    </row>
    <row r="15602" spans="2:7">
      <c r="B15602" s="24">
        <f t="shared" si="975"/>
        <v>59368</v>
      </c>
      <c r="C15602" s="8" t="b">
        <f t="shared" si="973"/>
        <v>1</v>
      </c>
      <c r="D15602" s="21" t="b">
        <f t="shared" si="972"/>
        <v>0</v>
      </c>
      <c r="E15602" s="14" t="b">
        <f t="shared" si="974"/>
        <v>0</v>
      </c>
      <c r="F15602" s="3"/>
      <c r="G15602" s="5">
        <v>66020</v>
      </c>
    </row>
    <row r="15603" spans="2:7">
      <c r="B15603" s="24">
        <f t="shared" si="975"/>
        <v>59369</v>
      </c>
      <c r="C15603" s="8" t="b">
        <f t="shared" si="973"/>
        <v>0</v>
      </c>
      <c r="D15603" s="21" t="b">
        <f t="shared" si="972"/>
        <v>0</v>
      </c>
      <c r="E15603" s="14">
        <f t="shared" si="974"/>
        <v>59369</v>
      </c>
      <c r="F15603" s="3"/>
      <c r="G15603" s="5">
        <v>66021</v>
      </c>
    </row>
    <row r="15604" spans="2:7">
      <c r="B15604" s="24">
        <f t="shared" si="975"/>
        <v>59370</v>
      </c>
      <c r="C15604" s="8" t="b">
        <f t="shared" si="973"/>
        <v>0</v>
      </c>
      <c r="D15604" s="21" t="b">
        <f t="shared" si="972"/>
        <v>0</v>
      </c>
      <c r="E15604" s="14">
        <f t="shared" si="974"/>
        <v>59370</v>
      </c>
      <c r="F15604" s="3"/>
      <c r="G15604" s="5">
        <v>66022</v>
      </c>
    </row>
    <row r="15605" spans="2:7">
      <c r="B15605" s="24">
        <f t="shared" si="975"/>
        <v>59371</v>
      </c>
      <c r="C15605" s="8" t="b">
        <f t="shared" si="973"/>
        <v>0</v>
      </c>
      <c r="D15605" s="21" t="b">
        <f t="shared" si="972"/>
        <v>0</v>
      </c>
      <c r="E15605" s="14">
        <f t="shared" si="974"/>
        <v>59371</v>
      </c>
      <c r="F15605" s="3"/>
      <c r="G15605" s="5">
        <v>66023</v>
      </c>
    </row>
    <row r="15606" spans="2:7">
      <c r="B15606" s="24">
        <f t="shared" si="975"/>
        <v>59372</v>
      </c>
      <c r="C15606" s="8" t="b">
        <f t="shared" si="973"/>
        <v>0</v>
      </c>
      <c r="D15606" s="21" t="b">
        <f t="shared" si="972"/>
        <v>0</v>
      </c>
      <c r="E15606" s="14">
        <f t="shared" si="974"/>
        <v>59372</v>
      </c>
      <c r="F15606" s="3"/>
      <c r="G15606" s="5">
        <v>66026</v>
      </c>
    </row>
    <row r="15607" spans="2:7">
      <c r="B15607" s="24">
        <f t="shared" si="975"/>
        <v>59373</v>
      </c>
      <c r="C15607" s="8" t="b">
        <f t="shared" si="973"/>
        <v>0</v>
      </c>
      <c r="D15607" s="21" t="b">
        <f t="shared" si="972"/>
        <v>0</v>
      </c>
      <c r="E15607" s="14">
        <f t="shared" si="974"/>
        <v>59373</v>
      </c>
      <c r="F15607" s="3"/>
      <c r="G15607" s="5">
        <v>66027</v>
      </c>
    </row>
    <row r="15608" spans="2:7">
      <c r="B15608" s="24">
        <f t="shared" si="975"/>
        <v>59374</v>
      </c>
      <c r="C15608" s="8" t="b">
        <f t="shared" si="973"/>
        <v>1</v>
      </c>
      <c r="D15608" s="21" t="b">
        <f t="shared" si="972"/>
        <v>0</v>
      </c>
      <c r="E15608" s="14" t="b">
        <f t="shared" si="974"/>
        <v>0</v>
      </c>
      <c r="F15608" s="3"/>
      <c r="G15608" s="5">
        <v>66028</v>
      </c>
    </row>
    <row r="15609" spans="2:7">
      <c r="B15609" s="24">
        <f t="shared" si="975"/>
        <v>59375</v>
      </c>
      <c r="C15609" s="8" t="b">
        <f t="shared" si="973"/>
        <v>1</v>
      </c>
      <c r="D15609" s="21" t="b">
        <f t="shared" si="972"/>
        <v>0</v>
      </c>
      <c r="E15609" s="14" t="b">
        <f t="shared" si="974"/>
        <v>0</v>
      </c>
      <c r="F15609" s="3"/>
      <c r="G15609" s="5">
        <v>66029</v>
      </c>
    </row>
    <row r="15610" spans="2:7">
      <c r="B15610" s="24">
        <f t="shared" si="975"/>
        <v>59376</v>
      </c>
      <c r="C15610" s="8" t="b">
        <f t="shared" si="973"/>
        <v>0</v>
      </c>
      <c r="D15610" s="21" t="b">
        <f t="shared" si="972"/>
        <v>0</v>
      </c>
      <c r="E15610" s="14">
        <f t="shared" si="974"/>
        <v>59376</v>
      </c>
      <c r="F15610" s="3"/>
      <c r="G15610" s="5">
        <v>66030</v>
      </c>
    </row>
    <row r="15611" spans="2:7">
      <c r="B15611" s="24">
        <f t="shared" si="975"/>
        <v>59377</v>
      </c>
      <c r="C15611" s="8" t="b">
        <f t="shared" si="973"/>
        <v>0</v>
      </c>
      <c r="D15611" s="21" t="b">
        <f t="shared" si="972"/>
        <v>0</v>
      </c>
      <c r="E15611" s="14">
        <f t="shared" si="974"/>
        <v>59377</v>
      </c>
      <c r="F15611" s="3"/>
      <c r="G15611" s="5">
        <v>66033</v>
      </c>
    </row>
    <row r="15612" spans="2:7">
      <c r="B15612" s="24">
        <f t="shared" si="975"/>
        <v>59378</v>
      </c>
      <c r="C15612" s="8" t="b">
        <f t="shared" si="973"/>
        <v>0</v>
      </c>
      <c r="D15612" s="21" t="b">
        <f t="shared" si="972"/>
        <v>0</v>
      </c>
      <c r="E15612" s="14">
        <f t="shared" si="974"/>
        <v>59378</v>
      </c>
      <c r="F15612" s="3"/>
      <c r="G15612" s="5">
        <v>66034</v>
      </c>
    </row>
    <row r="15613" spans="2:7">
      <c r="B15613" s="24">
        <f t="shared" si="975"/>
        <v>59379</v>
      </c>
      <c r="C15613" s="8" t="b">
        <f t="shared" si="973"/>
        <v>0</v>
      </c>
      <c r="D15613" s="21" t="b">
        <f t="shared" si="972"/>
        <v>0</v>
      </c>
      <c r="E15613" s="14">
        <f t="shared" si="974"/>
        <v>59379</v>
      </c>
      <c r="F15613" s="3"/>
      <c r="G15613" s="5">
        <v>66035</v>
      </c>
    </row>
    <row r="15614" spans="2:7">
      <c r="B15614" s="24">
        <f t="shared" si="975"/>
        <v>59380</v>
      </c>
      <c r="C15614" s="8" t="b">
        <f t="shared" si="973"/>
        <v>0</v>
      </c>
      <c r="D15614" s="21" t="b">
        <f t="shared" si="972"/>
        <v>0</v>
      </c>
      <c r="E15614" s="14">
        <f t="shared" si="974"/>
        <v>59380</v>
      </c>
      <c r="F15614" s="3"/>
      <c r="G15614" s="5">
        <v>66036</v>
      </c>
    </row>
    <row r="15615" spans="2:7">
      <c r="B15615" s="24">
        <f t="shared" si="975"/>
        <v>59381</v>
      </c>
      <c r="C15615" s="8" t="b">
        <f t="shared" si="973"/>
        <v>1</v>
      </c>
      <c r="D15615" s="21" t="b">
        <f t="shared" si="972"/>
        <v>0</v>
      </c>
      <c r="E15615" s="14" t="b">
        <f t="shared" si="974"/>
        <v>0</v>
      </c>
      <c r="F15615" s="3"/>
      <c r="G15615" s="5">
        <v>66037</v>
      </c>
    </row>
    <row r="15616" spans="2:7">
      <c r="B15616" s="24">
        <f t="shared" si="975"/>
        <v>59382</v>
      </c>
      <c r="C15616" s="8" t="b">
        <f t="shared" si="973"/>
        <v>1</v>
      </c>
      <c r="D15616" s="21" t="b">
        <f t="shared" si="972"/>
        <v>0</v>
      </c>
      <c r="E15616" s="14" t="b">
        <f t="shared" si="974"/>
        <v>0</v>
      </c>
      <c r="F15616" s="3"/>
      <c r="G15616" s="5">
        <v>66040</v>
      </c>
    </row>
    <row r="15617" spans="2:7">
      <c r="B15617" s="24">
        <f t="shared" si="975"/>
        <v>59383</v>
      </c>
      <c r="C15617" s="8" t="b">
        <f t="shared" si="973"/>
        <v>0</v>
      </c>
      <c r="D15617" s="21" t="b">
        <f t="shared" si="972"/>
        <v>0</v>
      </c>
      <c r="E15617" s="14">
        <f t="shared" si="974"/>
        <v>59383</v>
      </c>
      <c r="F15617" s="3"/>
      <c r="G15617" s="5">
        <v>66041</v>
      </c>
    </row>
    <row r="15618" spans="2:7">
      <c r="B15618" s="24">
        <f t="shared" si="975"/>
        <v>59384</v>
      </c>
      <c r="C15618" s="8" t="b">
        <f t="shared" si="973"/>
        <v>0</v>
      </c>
      <c r="D15618" s="21" t="b">
        <f t="shared" si="972"/>
        <v>0</v>
      </c>
      <c r="E15618" s="14">
        <f t="shared" si="974"/>
        <v>59384</v>
      </c>
      <c r="F15618" s="3"/>
      <c r="G15618" s="5">
        <v>66042</v>
      </c>
    </row>
    <row r="15619" spans="2:7">
      <c r="B15619" s="24">
        <f t="shared" si="975"/>
        <v>59385</v>
      </c>
      <c r="C15619" s="8" t="b">
        <f t="shared" si="973"/>
        <v>0</v>
      </c>
      <c r="D15619" s="21" t="b">
        <f t="shared" ref="D15619:D15682" si="976">IF(TYPE(VLOOKUP(B15619,Holidays,1,0))&lt;&gt;1,FALSE,TRUE)</f>
        <v>0</v>
      </c>
      <c r="E15619" s="14">
        <f t="shared" si="974"/>
        <v>59385</v>
      </c>
      <c r="F15619" s="3"/>
      <c r="G15619" s="5">
        <v>66043</v>
      </c>
    </row>
    <row r="15620" spans="2:7">
      <c r="B15620" s="24">
        <f t="shared" si="975"/>
        <v>59386</v>
      </c>
      <c r="C15620" s="8" t="b">
        <f t="shared" ref="C15620:C15683" si="977">IF(WEEKDAY(B15620,2)&gt;5,TRUE)</f>
        <v>0</v>
      </c>
      <c r="D15620" s="21" t="b">
        <f t="shared" si="976"/>
        <v>0</v>
      </c>
      <c r="E15620" s="14">
        <f t="shared" ref="E15620:E15683" si="978">IF(OR(C15620,D15620),FALSE,B15620)</f>
        <v>59386</v>
      </c>
      <c r="F15620" s="3"/>
      <c r="G15620" s="5">
        <v>66044</v>
      </c>
    </row>
    <row r="15621" spans="2:7">
      <c r="B15621" s="24">
        <f t="shared" ref="B15621:B15684" si="979">B15620+1</f>
        <v>59387</v>
      </c>
      <c r="C15621" s="8" t="b">
        <f t="shared" si="977"/>
        <v>0</v>
      </c>
      <c r="D15621" s="21" t="b">
        <f t="shared" si="976"/>
        <v>0</v>
      </c>
      <c r="E15621" s="14">
        <f t="shared" si="978"/>
        <v>59387</v>
      </c>
      <c r="F15621" s="3"/>
      <c r="G15621" s="5">
        <v>66047</v>
      </c>
    </row>
    <row r="15622" spans="2:7">
      <c r="B15622" s="24">
        <f t="shared" si="979"/>
        <v>59388</v>
      </c>
      <c r="C15622" s="8" t="b">
        <f t="shared" si="977"/>
        <v>1</v>
      </c>
      <c r="D15622" s="21" t="b">
        <f t="shared" si="976"/>
        <v>0</v>
      </c>
      <c r="E15622" s="14" t="b">
        <f t="shared" si="978"/>
        <v>0</v>
      </c>
      <c r="F15622" s="3"/>
      <c r="G15622" s="5">
        <v>66048</v>
      </c>
    </row>
    <row r="15623" spans="2:7">
      <c r="B15623" s="24">
        <f t="shared" si="979"/>
        <v>59389</v>
      </c>
      <c r="C15623" s="8" t="b">
        <f t="shared" si="977"/>
        <v>1</v>
      </c>
      <c r="D15623" s="21" t="b">
        <f t="shared" si="976"/>
        <v>0</v>
      </c>
      <c r="E15623" s="14" t="b">
        <f t="shared" si="978"/>
        <v>0</v>
      </c>
      <c r="F15623" s="3"/>
      <c r="G15623" s="5">
        <v>66049</v>
      </c>
    </row>
    <row r="15624" spans="2:7">
      <c r="B15624" s="24">
        <f t="shared" si="979"/>
        <v>59390</v>
      </c>
      <c r="C15624" s="8" t="b">
        <f t="shared" si="977"/>
        <v>0</v>
      </c>
      <c r="D15624" s="21" t="b">
        <f t="shared" si="976"/>
        <v>0</v>
      </c>
      <c r="E15624" s="14">
        <f t="shared" si="978"/>
        <v>59390</v>
      </c>
      <c r="F15624" s="3"/>
      <c r="G15624" s="5">
        <v>66050</v>
      </c>
    </row>
    <row r="15625" spans="2:7">
      <c r="B15625" s="24">
        <f t="shared" si="979"/>
        <v>59391</v>
      </c>
      <c r="C15625" s="8" t="b">
        <f t="shared" si="977"/>
        <v>0</v>
      </c>
      <c r="D15625" s="21" t="b">
        <f t="shared" si="976"/>
        <v>0</v>
      </c>
      <c r="E15625" s="14">
        <f t="shared" si="978"/>
        <v>59391</v>
      </c>
      <c r="F15625" s="3"/>
      <c r="G15625" s="5">
        <v>66051</v>
      </c>
    </row>
    <row r="15626" spans="2:7">
      <c r="B15626" s="24">
        <f t="shared" si="979"/>
        <v>59392</v>
      </c>
      <c r="C15626" s="8" t="b">
        <f t="shared" si="977"/>
        <v>0</v>
      </c>
      <c r="D15626" s="21" t="b">
        <f t="shared" si="976"/>
        <v>0</v>
      </c>
      <c r="E15626" s="14">
        <f t="shared" si="978"/>
        <v>59392</v>
      </c>
      <c r="F15626" s="3"/>
      <c r="G15626" s="5">
        <v>66054</v>
      </c>
    </row>
    <row r="15627" spans="2:7">
      <c r="B15627" s="24">
        <f t="shared" si="979"/>
        <v>59393</v>
      </c>
      <c r="C15627" s="8" t="b">
        <f t="shared" si="977"/>
        <v>0</v>
      </c>
      <c r="D15627" s="21" t="b">
        <f t="shared" si="976"/>
        <v>0</v>
      </c>
      <c r="E15627" s="14">
        <f t="shared" si="978"/>
        <v>59393</v>
      </c>
      <c r="F15627" s="3"/>
      <c r="G15627" s="5">
        <v>66055</v>
      </c>
    </row>
    <row r="15628" spans="2:7">
      <c r="B15628" s="24">
        <f t="shared" si="979"/>
        <v>59394</v>
      </c>
      <c r="C15628" s="8" t="b">
        <f t="shared" si="977"/>
        <v>0</v>
      </c>
      <c r="D15628" s="21" t="b">
        <f t="shared" si="976"/>
        <v>0</v>
      </c>
      <c r="E15628" s="14">
        <f t="shared" si="978"/>
        <v>59394</v>
      </c>
      <c r="F15628" s="3"/>
      <c r="G15628" s="5">
        <v>66056</v>
      </c>
    </row>
    <row r="15629" spans="2:7">
      <c r="B15629" s="24">
        <f t="shared" si="979"/>
        <v>59395</v>
      </c>
      <c r="C15629" s="8" t="b">
        <f t="shared" si="977"/>
        <v>1</v>
      </c>
      <c r="D15629" s="21" t="b">
        <f t="shared" si="976"/>
        <v>0</v>
      </c>
      <c r="E15629" s="14" t="b">
        <f t="shared" si="978"/>
        <v>0</v>
      </c>
      <c r="F15629" s="3"/>
      <c r="G15629" s="5">
        <v>66057</v>
      </c>
    </row>
    <row r="15630" spans="2:7">
      <c r="B15630" s="24">
        <f t="shared" si="979"/>
        <v>59396</v>
      </c>
      <c r="C15630" s="8" t="b">
        <f t="shared" si="977"/>
        <v>1</v>
      </c>
      <c r="D15630" s="21" t="b">
        <f t="shared" si="976"/>
        <v>0</v>
      </c>
      <c r="E15630" s="14" t="b">
        <f t="shared" si="978"/>
        <v>0</v>
      </c>
      <c r="F15630" s="3"/>
      <c r="G15630" s="5">
        <v>66058</v>
      </c>
    </row>
    <row r="15631" spans="2:7">
      <c r="B15631" s="24">
        <f t="shared" si="979"/>
        <v>59397</v>
      </c>
      <c r="C15631" s="8" t="b">
        <f t="shared" si="977"/>
        <v>0</v>
      </c>
      <c r="D15631" s="21" t="b">
        <f t="shared" si="976"/>
        <v>0</v>
      </c>
      <c r="E15631" s="14">
        <f t="shared" si="978"/>
        <v>59397</v>
      </c>
      <c r="F15631" s="3"/>
      <c r="G15631" s="5">
        <v>66061</v>
      </c>
    </row>
    <row r="15632" spans="2:7">
      <c r="B15632" s="24">
        <f t="shared" si="979"/>
        <v>59398</v>
      </c>
      <c r="C15632" s="8" t="b">
        <f t="shared" si="977"/>
        <v>0</v>
      </c>
      <c r="D15632" s="21" t="b">
        <f t="shared" si="976"/>
        <v>0</v>
      </c>
      <c r="E15632" s="14">
        <f t="shared" si="978"/>
        <v>59398</v>
      </c>
      <c r="F15632" s="3"/>
      <c r="G15632" s="5">
        <v>66062</v>
      </c>
    </row>
    <row r="15633" spans="2:7">
      <c r="B15633" s="24">
        <f t="shared" si="979"/>
        <v>59399</v>
      </c>
      <c r="C15633" s="8" t="b">
        <f t="shared" si="977"/>
        <v>0</v>
      </c>
      <c r="D15633" s="21" t="b">
        <f t="shared" si="976"/>
        <v>0</v>
      </c>
      <c r="E15633" s="14">
        <f t="shared" si="978"/>
        <v>59399</v>
      </c>
      <c r="F15633" s="3"/>
      <c r="G15633" s="5">
        <v>66063</v>
      </c>
    </row>
    <row r="15634" spans="2:7">
      <c r="B15634" s="24">
        <f t="shared" si="979"/>
        <v>59400</v>
      </c>
      <c r="C15634" s="8" t="b">
        <f t="shared" si="977"/>
        <v>0</v>
      </c>
      <c r="D15634" s="21" t="b">
        <f t="shared" si="976"/>
        <v>0</v>
      </c>
      <c r="E15634" s="14">
        <f t="shared" si="978"/>
        <v>59400</v>
      </c>
      <c r="F15634" s="3"/>
      <c r="G15634" s="5">
        <v>66064</v>
      </c>
    </row>
    <row r="15635" spans="2:7">
      <c r="B15635" s="24">
        <f t="shared" si="979"/>
        <v>59401</v>
      </c>
      <c r="C15635" s="8" t="b">
        <f t="shared" si="977"/>
        <v>0</v>
      </c>
      <c r="D15635" s="21" t="b">
        <f t="shared" si="976"/>
        <v>0</v>
      </c>
      <c r="E15635" s="14">
        <f t="shared" si="978"/>
        <v>59401</v>
      </c>
      <c r="F15635" s="3"/>
      <c r="G15635" s="5">
        <v>66065</v>
      </c>
    </row>
    <row r="15636" spans="2:7">
      <c r="B15636" s="24">
        <f t="shared" si="979"/>
        <v>59402</v>
      </c>
      <c r="C15636" s="8" t="b">
        <f t="shared" si="977"/>
        <v>1</v>
      </c>
      <c r="D15636" s="21" t="b">
        <f t="shared" si="976"/>
        <v>0</v>
      </c>
      <c r="E15636" s="14" t="b">
        <f t="shared" si="978"/>
        <v>0</v>
      </c>
      <c r="F15636" s="3"/>
      <c r="G15636" s="5">
        <v>66068</v>
      </c>
    </row>
    <row r="15637" spans="2:7">
      <c r="B15637" s="24">
        <f t="shared" si="979"/>
        <v>59403</v>
      </c>
      <c r="C15637" s="8" t="b">
        <f t="shared" si="977"/>
        <v>1</v>
      </c>
      <c r="D15637" s="21" t="b">
        <f t="shared" si="976"/>
        <v>0</v>
      </c>
      <c r="E15637" s="14" t="b">
        <f t="shared" si="978"/>
        <v>0</v>
      </c>
      <c r="F15637" s="3"/>
      <c r="G15637" s="5">
        <v>66069</v>
      </c>
    </row>
    <row r="15638" spans="2:7">
      <c r="B15638" s="24">
        <f t="shared" si="979"/>
        <v>59404</v>
      </c>
      <c r="C15638" s="8" t="b">
        <f t="shared" si="977"/>
        <v>0</v>
      </c>
      <c r="D15638" s="21" t="b">
        <f t="shared" si="976"/>
        <v>0</v>
      </c>
      <c r="E15638" s="14">
        <f t="shared" si="978"/>
        <v>59404</v>
      </c>
      <c r="F15638" s="3"/>
      <c r="G15638" s="5">
        <v>66070</v>
      </c>
    </row>
    <row r="15639" spans="2:7">
      <c r="B15639" s="24">
        <f t="shared" si="979"/>
        <v>59405</v>
      </c>
      <c r="C15639" s="8" t="b">
        <f t="shared" si="977"/>
        <v>0</v>
      </c>
      <c r="D15639" s="21" t="b">
        <f t="shared" si="976"/>
        <v>0</v>
      </c>
      <c r="E15639" s="14">
        <f t="shared" si="978"/>
        <v>59405</v>
      </c>
      <c r="F15639" s="3"/>
      <c r="G15639" s="5">
        <v>66071</v>
      </c>
    </row>
    <row r="15640" spans="2:7">
      <c r="B15640" s="24">
        <f t="shared" si="979"/>
        <v>59406</v>
      </c>
      <c r="C15640" s="8" t="b">
        <f t="shared" si="977"/>
        <v>0</v>
      </c>
      <c r="D15640" s="21" t="b">
        <f t="shared" si="976"/>
        <v>0</v>
      </c>
      <c r="E15640" s="14">
        <f t="shared" si="978"/>
        <v>59406</v>
      </c>
      <c r="F15640" s="3"/>
      <c r="G15640" s="5">
        <v>66072</v>
      </c>
    </row>
    <row r="15641" spans="2:7">
      <c r="B15641" s="24">
        <f t="shared" si="979"/>
        <v>59407</v>
      </c>
      <c r="C15641" s="8" t="b">
        <f t="shared" si="977"/>
        <v>0</v>
      </c>
      <c r="D15641" s="21" t="b">
        <f t="shared" si="976"/>
        <v>0</v>
      </c>
      <c r="E15641" s="14">
        <f t="shared" si="978"/>
        <v>59407</v>
      </c>
      <c r="F15641" s="3"/>
      <c r="G15641" s="5">
        <v>66075</v>
      </c>
    </row>
    <row r="15642" spans="2:7">
      <c r="B15642" s="24">
        <f t="shared" si="979"/>
        <v>59408</v>
      </c>
      <c r="C15642" s="8" t="b">
        <f t="shared" si="977"/>
        <v>0</v>
      </c>
      <c r="D15642" s="21" t="b">
        <f t="shared" si="976"/>
        <v>0</v>
      </c>
      <c r="E15642" s="14">
        <f t="shared" si="978"/>
        <v>59408</v>
      </c>
      <c r="F15642" s="3"/>
      <c r="G15642" s="5">
        <v>66076</v>
      </c>
    </row>
    <row r="15643" spans="2:7">
      <c r="B15643" s="24">
        <f t="shared" si="979"/>
        <v>59409</v>
      </c>
      <c r="C15643" s="8" t="b">
        <f t="shared" si="977"/>
        <v>1</v>
      </c>
      <c r="D15643" s="21" t="b">
        <f t="shared" si="976"/>
        <v>0</v>
      </c>
      <c r="E15643" s="14" t="b">
        <f t="shared" si="978"/>
        <v>0</v>
      </c>
      <c r="F15643" s="3"/>
      <c r="G15643" s="5">
        <v>66077</v>
      </c>
    </row>
    <row r="15644" spans="2:7">
      <c r="B15644" s="24">
        <f t="shared" si="979"/>
        <v>59410</v>
      </c>
      <c r="C15644" s="8" t="b">
        <f t="shared" si="977"/>
        <v>1</v>
      </c>
      <c r="D15644" s="21" t="b">
        <f t="shared" si="976"/>
        <v>0</v>
      </c>
      <c r="E15644" s="14" t="b">
        <f t="shared" si="978"/>
        <v>0</v>
      </c>
      <c r="F15644" s="3"/>
      <c r="G15644" s="5">
        <v>66078</v>
      </c>
    </row>
    <row r="15645" spans="2:7">
      <c r="B15645" s="24">
        <f t="shared" si="979"/>
        <v>59411</v>
      </c>
      <c r="C15645" s="8" t="b">
        <f t="shared" si="977"/>
        <v>0</v>
      </c>
      <c r="D15645" s="21" t="b">
        <f t="shared" si="976"/>
        <v>0</v>
      </c>
      <c r="E15645" s="14">
        <f t="shared" si="978"/>
        <v>59411</v>
      </c>
      <c r="F15645" s="3"/>
      <c r="G15645" s="5">
        <v>66079</v>
      </c>
    </row>
    <row r="15646" spans="2:7">
      <c r="B15646" s="24">
        <f t="shared" si="979"/>
        <v>59412</v>
      </c>
      <c r="C15646" s="8" t="b">
        <f t="shared" si="977"/>
        <v>0</v>
      </c>
      <c r="D15646" s="21" t="b">
        <f t="shared" si="976"/>
        <v>0</v>
      </c>
      <c r="E15646" s="14">
        <f t="shared" si="978"/>
        <v>59412</v>
      </c>
      <c r="F15646" s="3"/>
      <c r="G15646" s="5">
        <v>66082</v>
      </c>
    </row>
    <row r="15647" spans="2:7">
      <c r="B15647" s="24">
        <f t="shared" si="979"/>
        <v>59413</v>
      </c>
      <c r="C15647" s="8" t="b">
        <f t="shared" si="977"/>
        <v>0</v>
      </c>
      <c r="D15647" s="21" t="b">
        <f t="shared" si="976"/>
        <v>0</v>
      </c>
      <c r="E15647" s="14">
        <f t="shared" si="978"/>
        <v>59413</v>
      </c>
      <c r="F15647" s="3"/>
      <c r="G15647" s="5">
        <v>66083</v>
      </c>
    </row>
    <row r="15648" spans="2:7">
      <c r="B15648" s="24">
        <f t="shared" si="979"/>
        <v>59414</v>
      </c>
      <c r="C15648" s="8" t="b">
        <f t="shared" si="977"/>
        <v>0</v>
      </c>
      <c r="D15648" s="21" t="b">
        <f t="shared" si="976"/>
        <v>0</v>
      </c>
      <c r="E15648" s="14">
        <f t="shared" si="978"/>
        <v>59414</v>
      </c>
      <c r="F15648" s="3"/>
      <c r="G15648" s="5">
        <v>66084</v>
      </c>
    </row>
    <row r="15649" spans="2:7">
      <c r="B15649" s="24">
        <f t="shared" si="979"/>
        <v>59415</v>
      </c>
      <c r="C15649" s="8" t="b">
        <f t="shared" si="977"/>
        <v>0</v>
      </c>
      <c r="D15649" s="21" t="b">
        <f t="shared" si="976"/>
        <v>0</v>
      </c>
      <c r="E15649" s="14">
        <f t="shared" si="978"/>
        <v>59415</v>
      </c>
      <c r="F15649" s="3"/>
      <c r="G15649" s="5">
        <v>66085</v>
      </c>
    </row>
    <row r="15650" spans="2:7">
      <c r="B15650" s="24">
        <f t="shared" si="979"/>
        <v>59416</v>
      </c>
      <c r="C15650" s="8" t="b">
        <f t="shared" si="977"/>
        <v>1</v>
      </c>
      <c r="D15650" s="21" t="b">
        <f t="shared" si="976"/>
        <v>0</v>
      </c>
      <c r="E15650" s="14" t="b">
        <f t="shared" si="978"/>
        <v>0</v>
      </c>
      <c r="F15650" s="3"/>
      <c r="G15650" s="5">
        <v>66086</v>
      </c>
    </row>
    <row r="15651" spans="2:7">
      <c r="B15651" s="24">
        <f t="shared" si="979"/>
        <v>59417</v>
      </c>
      <c r="C15651" s="8" t="b">
        <f t="shared" si="977"/>
        <v>1</v>
      </c>
      <c r="D15651" s="21" t="b">
        <f t="shared" si="976"/>
        <v>0</v>
      </c>
      <c r="E15651" s="14" t="b">
        <f t="shared" si="978"/>
        <v>0</v>
      </c>
      <c r="F15651" s="3"/>
      <c r="G15651" s="5">
        <v>66089</v>
      </c>
    </row>
    <row r="15652" spans="2:7">
      <c r="B15652" s="24">
        <f t="shared" si="979"/>
        <v>59418</v>
      </c>
      <c r="C15652" s="8" t="b">
        <f t="shared" si="977"/>
        <v>0</v>
      </c>
      <c r="D15652" s="21" t="b">
        <f t="shared" si="976"/>
        <v>0</v>
      </c>
      <c r="E15652" s="14">
        <f t="shared" si="978"/>
        <v>59418</v>
      </c>
      <c r="F15652" s="3"/>
      <c r="G15652" s="5">
        <v>66090</v>
      </c>
    </row>
    <row r="15653" spans="2:7">
      <c r="B15653" s="24">
        <f t="shared" si="979"/>
        <v>59419</v>
      </c>
      <c r="C15653" s="8" t="b">
        <f t="shared" si="977"/>
        <v>0</v>
      </c>
      <c r="D15653" s="21" t="b">
        <f t="shared" si="976"/>
        <v>0</v>
      </c>
      <c r="E15653" s="14">
        <f t="shared" si="978"/>
        <v>59419</v>
      </c>
      <c r="F15653" s="3"/>
      <c r="G15653" s="5">
        <v>66091</v>
      </c>
    </row>
    <row r="15654" spans="2:7">
      <c r="B15654" s="24">
        <f t="shared" si="979"/>
        <v>59420</v>
      </c>
      <c r="C15654" s="8" t="b">
        <f t="shared" si="977"/>
        <v>0</v>
      </c>
      <c r="D15654" s="21" t="b">
        <f t="shared" si="976"/>
        <v>0</v>
      </c>
      <c r="E15654" s="14">
        <f t="shared" si="978"/>
        <v>59420</v>
      </c>
      <c r="F15654" s="3"/>
      <c r="G15654" s="5">
        <v>66092</v>
      </c>
    </row>
    <row r="15655" spans="2:7">
      <c r="B15655" s="24">
        <f t="shared" si="979"/>
        <v>59421</v>
      </c>
      <c r="C15655" s="8" t="b">
        <f t="shared" si="977"/>
        <v>0</v>
      </c>
      <c r="D15655" s="21" t="b">
        <f t="shared" si="976"/>
        <v>0</v>
      </c>
      <c r="E15655" s="14">
        <f t="shared" si="978"/>
        <v>59421</v>
      </c>
      <c r="F15655" s="3"/>
      <c r="G15655" s="5">
        <v>66093</v>
      </c>
    </row>
    <row r="15656" spans="2:7">
      <c r="B15656" s="24">
        <f t="shared" si="979"/>
        <v>59422</v>
      </c>
      <c r="C15656" s="8" t="b">
        <f t="shared" si="977"/>
        <v>0</v>
      </c>
      <c r="D15656" s="21" t="b">
        <f t="shared" si="976"/>
        <v>0</v>
      </c>
      <c r="E15656" s="14">
        <f t="shared" si="978"/>
        <v>59422</v>
      </c>
      <c r="F15656" s="3"/>
      <c r="G15656" s="5">
        <v>66096</v>
      </c>
    </row>
    <row r="15657" spans="2:7">
      <c r="B15657" s="24">
        <f t="shared" si="979"/>
        <v>59423</v>
      </c>
      <c r="C15657" s="8" t="b">
        <f t="shared" si="977"/>
        <v>1</v>
      </c>
      <c r="D15657" s="21" t="b">
        <f t="shared" si="976"/>
        <v>0</v>
      </c>
      <c r="E15657" s="14" t="b">
        <f t="shared" si="978"/>
        <v>0</v>
      </c>
      <c r="F15657" s="3"/>
      <c r="G15657" s="5">
        <v>66097</v>
      </c>
    </row>
    <row r="15658" spans="2:7">
      <c r="B15658" s="24">
        <f t="shared" si="979"/>
        <v>59424</v>
      </c>
      <c r="C15658" s="8" t="b">
        <f t="shared" si="977"/>
        <v>1</v>
      </c>
      <c r="D15658" s="21" t="b">
        <f t="shared" si="976"/>
        <v>0</v>
      </c>
      <c r="E15658" s="14" t="b">
        <f t="shared" si="978"/>
        <v>0</v>
      </c>
      <c r="F15658" s="3"/>
      <c r="G15658" s="5">
        <v>66098</v>
      </c>
    </row>
    <row r="15659" spans="2:7">
      <c r="B15659" s="24">
        <f t="shared" si="979"/>
        <v>59425</v>
      </c>
      <c r="C15659" s="8" t="b">
        <f t="shared" si="977"/>
        <v>0</v>
      </c>
      <c r="D15659" s="21" t="b">
        <f t="shared" si="976"/>
        <v>0</v>
      </c>
      <c r="E15659" s="14">
        <f t="shared" si="978"/>
        <v>59425</v>
      </c>
      <c r="F15659" s="3"/>
      <c r="G15659" s="5">
        <v>66099</v>
      </c>
    </row>
    <row r="15660" spans="2:7">
      <c r="B15660" s="24">
        <f t="shared" si="979"/>
        <v>59426</v>
      </c>
      <c r="C15660" s="8" t="b">
        <f t="shared" si="977"/>
        <v>0</v>
      </c>
      <c r="D15660" s="21" t="b">
        <f t="shared" si="976"/>
        <v>0</v>
      </c>
      <c r="E15660" s="14">
        <f t="shared" si="978"/>
        <v>59426</v>
      </c>
      <c r="F15660" s="3"/>
      <c r="G15660" s="5">
        <v>66100</v>
      </c>
    </row>
    <row r="15661" spans="2:7">
      <c r="B15661" s="24">
        <f t="shared" si="979"/>
        <v>59427</v>
      </c>
      <c r="C15661" s="8" t="b">
        <f t="shared" si="977"/>
        <v>0</v>
      </c>
      <c r="D15661" s="21" t="b">
        <f t="shared" si="976"/>
        <v>0</v>
      </c>
      <c r="E15661" s="14">
        <f t="shared" si="978"/>
        <v>59427</v>
      </c>
      <c r="F15661" s="3"/>
      <c r="G15661" s="5">
        <v>66103</v>
      </c>
    </row>
    <row r="15662" spans="2:7">
      <c r="B15662" s="24">
        <f t="shared" si="979"/>
        <v>59428</v>
      </c>
      <c r="C15662" s="8" t="b">
        <f t="shared" si="977"/>
        <v>0</v>
      </c>
      <c r="D15662" s="21" t="b">
        <f t="shared" si="976"/>
        <v>0</v>
      </c>
      <c r="E15662" s="14">
        <f t="shared" si="978"/>
        <v>59428</v>
      </c>
      <c r="F15662" s="3"/>
      <c r="G15662" s="5">
        <v>66104</v>
      </c>
    </row>
    <row r="15663" spans="2:7">
      <c r="B15663" s="24">
        <f t="shared" si="979"/>
        <v>59429</v>
      </c>
      <c r="C15663" s="8" t="b">
        <f t="shared" si="977"/>
        <v>0</v>
      </c>
      <c r="D15663" s="21" t="b">
        <f t="shared" si="976"/>
        <v>0</v>
      </c>
      <c r="E15663" s="14">
        <f t="shared" si="978"/>
        <v>59429</v>
      </c>
      <c r="F15663" s="3"/>
      <c r="G15663" s="5">
        <v>66107</v>
      </c>
    </row>
    <row r="15664" spans="2:7">
      <c r="B15664" s="24">
        <f t="shared" si="979"/>
        <v>59430</v>
      </c>
      <c r="C15664" s="8" t="b">
        <f t="shared" si="977"/>
        <v>1</v>
      </c>
      <c r="D15664" s="21" t="b">
        <f t="shared" si="976"/>
        <v>0</v>
      </c>
      <c r="E15664" s="14" t="b">
        <f t="shared" si="978"/>
        <v>0</v>
      </c>
      <c r="F15664" s="3"/>
      <c r="G15664" s="5">
        <v>66110</v>
      </c>
    </row>
    <row r="15665" spans="2:7">
      <c r="B15665" s="24">
        <f t="shared" si="979"/>
        <v>59431</v>
      </c>
      <c r="C15665" s="8" t="b">
        <f t="shared" si="977"/>
        <v>1</v>
      </c>
      <c r="D15665" s="21" t="b">
        <f t="shared" si="976"/>
        <v>0</v>
      </c>
      <c r="E15665" s="14" t="b">
        <f t="shared" si="978"/>
        <v>0</v>
      </c>
      <c r="F15665" s="3"/>
      <c r="G15665" s="5">
        <v>66111</v>
      </c>
    </row>
    <row r="15666" spans="2:7">
      <c r="B15666" s="24">
        <f t="shared" si="979"/>
        <v>59432</v>
      </c>
      <c r="C15666" s="8" t="b">
        <f t="shared" si="977"/>
        <v>0</v>
      </c>
      <c r="D15666" s="21" t="b">
        <f t="shared" si="976"/>
        <v>0</v>
      </c>
      <c r="E15666" s="14">
        <f t="shared" si="978"/>
        <v>59432</v>
      </c>
      <c r="F15666" s="3"/>
      <c r="G15666" s="5">
        <v>66113</v>
      </c>
    </row>
    <row r="15667" spans="2:7">
      <c r="B15667" s="24">
        <f t="shared" si="979"/>
        <v>59433</v>
      </c>
      <c r="C15667" s="8" t="b">
        <f t="shared" si="977"/>
        <v>0</v>
      </c>
      <c r="D15667" s="21" t="b">
        <f t="shared" si="976"/>
        <v>0</v>
      </c>
      <c r="E15667" s="14">
        <f t="shared" si="978"/>
        <v>59433</v>
      </c>
      <c r="F15667" s="3"/>
      <c r="G15667" s="5">
        <v>66114</v>
      </c>
    </row>
    <row r="15668" spans="2:7">
      <c r="B15668" s="24">
        <f t="shared" si="979"/>
        <v>59434</v>
      </c>
      <c r="C15668" s="8" t="b">
        <f t="shared" si="977"/>
        <v>0</v>
      </c>
      <c r="D15668" s="21" t="b">
        <f t="shared" si="976"/>
        <v>0</v>
      </c>
      <c r="E15668" s="14">
        <f t="shared" si="978"/>
        <v>59434</v>
      </c>
      <c r="F15668" s="3"/>
      <c r="G15668" s="5">
        <v>66117</v>
      </c>
    </row>
    <row r="15669" spans="2:7">
      <c r="B15669" s="24">
        <f t="shared" si="979"/>
        <v>59435</v>
      </c>
      <c r="C15669" s="8" t="b">
        <f t="shared" si="977"/>
        <v>0</v>
      </c>
      <c r="D15669" s="21" t="b">
        <f t="shared" si="976"/>
        <v>0</v>
      </c>
      <c r="E15669" s="14">
        <f t="shared" si="978"/>
        <v>59435</v>
      </c>
      <c r="F15669" s="3"/>
      <c r="G15669" s="5">
        <v>66118</v>
      </c>
    </row>
    <row r="15670" spans="2:7">
      <c r="B15670" s="24">
        <f t="shared" si="979"/>
        <v>59436</v>
      </c>
      <c r="C15670" s="8" t="b">
        <f t="shared" si="977"/>
        <v>0</v>
      </c>
      <c r="D15670" s="21" t="b">
        <f t="shared" si="976"/>
        <v>0</v>
      </c>
      <c r="E15670" s="14">
        <f t="shared" si="978"/>
        <v>59436</v>
      </c>
      <c r="F15670" s="3"/>
      <c r="G15670" s="5">
        <v>66119</v>
      </c>
    </row>
    <row r="15671" spans="2:7">
      <c r="B15671" s="24">
        <f t="shared" si="979"/>
        <v>59437</v>
      </c>
      <c r="C15671" s="8" t="b">
        <f t="shared" si="977"/>
        <v>1</v>
      </c>
      <c r="D15671" s="21" t="b">
        <f t="shared" si="976"/>
        <v>0</v>
      </c>
      <c r="E15671" s="14" t="b">
        <f t="shared" si="978"/>
        <v>0</v>
      </c>
      <c r="F15671" s="3"/>
      <c r="G15671" s="5">
        <v>66120</v>
      </c>
    </row>
    <row r="15672" spans="2:7">
      <c r="B15672" s="24">
        <f t="shared" si="979"/>
        <v>59438</v>
      </c>
      <c r="C15672" s="8" t="b">
        <f t="shared" si="977"/>
        <v>1</v>
      </c>
      <c r="D15672" s="21" t="b">
        <f t="shared" si="976"/>
        <v>0</v>
      </c>
      <c r="E15672" s="14" t="b">
        <f t="shared" si="978"/>
        <v>0</v>
      </c>
      <c r="F15672" s="3"/>
      <c r="G15672" s="5">
        <v>66121</v>
      </c>
    </row>
    <row r="15673" spans="2:7">
      <c r="B15673" s="24">
        <f t="shared" si="979"/>
        <v>59439</v>
      </c>
      <c r="C15673" s="8" t="b">
        <f t="shared" si="977"/>
        <v>0</v>
      </c>
      <c r="D15673" s="21" t="b">
        <f t="shared" si="976"/>
        <v>0</v>
      </c>
      <c r="E15673" s="14">
        <f t="shared" si="978"/>
        <v>59439</v>
      </c>
      <c r="F15673" s="3"/>
      <c r="G15673" s="5">
        <v>66124</v>
      </c>
    </row>
    <row r="15674" spans="2:7">
      <c r="B15674" s="24">
        <f t="shared" si="979"/>
        <v>59440</v>
      </c>
      <c r="C15674" s="8" t="b">
        <f t="shared" si="977"/>
        <v>0</v>
      </c>
      <c r="D15674" s="21" t="b">
        <f t="shared" si="976"/>
        <v>0</v>
      </c>
      <c r="E15674" s="14">
        <f t="shared" si="978"/>
        <v>59440</v>
      </c>
      <c r="F15674" s="3"/>
      <c r="G15674" s="5">
        <v>66125</v>
      </c>
    </row>
    <row r="15675" spans="2:7">
      <c r="B15675" s="24">
        <f t="shared" si="979"/>
        <v>59441</v>
      </c>
      <c r="C15675" s="8" t="b">
        <f t="shared" si="977"/>
        <v>0</v>
      </c>
      <c r="D15675" s="21" t="b">
        <f t="shared" si="976"/>
        <v>0</v>
      </c>
      <c r="E15675" s="14">
        <f t="shared" si="978"/>
        <v>59441</v>
      </c>
      <c r="F15675" s="3"/>
      <c r="G15675" s="5">
        <v>66126</v>
      </c>
    </row>
    <row r="15676" spans="2:7">
      <c r="B15676" s="24">
        <f t="shared" si="979"/>
        <v>59442</v>
      </c>
      <c r="C15676" s="8" t="b">
        <f t="shared" si="977"/>
        <v>0</v>
      </c>
      <c r="D15676" s="21" t="b">
        <f t="shared" si="976"/>
        <v>0</v>
      </c>
      <c r="E15676" s="14">
        <f t="shared" si="978"/>
        <v>59442</v>
      </c>
      <c r="F15676" s="3"/>
      <c r="G15676" s="5">
        <v>66127</v>
      </c>
    </row>
    <row r="15677" spans="2:7">
      <c r="B15677" s="24">
        <f t="shared" si="979"/>
        <v>59443</v>
      </c>
      <c r="C15677" s="8" t="b">
        <f t="shared" si="977"/>
        <v>0</v>
      </c>
      <c r="D15677" s="21" t="b">
        <f t="shared" si="976"/>
        <v>0</v>
      </c>
      <c r="E15677" s="14">
        <f t="shared" si="978"/>
        <v>59443</v>
      </c>
      <c r="F15677" s="3"/>
      <c r="G15677" s="5">
        <v>66128</v>
      </c>
    </row>
    <row r="15678" spans="2:7">
      <c r="B15678" s="24">
        <f t="shared" si="979"/>
        <v>59444</v>
      </c>
      <c r="C15678" s="8" t="b">
        <f t="shared" si="977"/>
        <v>1</v>
      </c>
      <c r="D15678" s="21" t="b">
        <f t="shared" si="976"/>
        <v>0</v>
      </c>
      <c r="E15678" s="14" t="b">
        <f t="shared" si="978"/>
        <v>0</v>
      </c>
      <c r="F15678" s="3"/>
      <c r="G15678" s="5">
        <v>66131</v>
      </c>
    </row>
    <row r="15679" spans="2:7">
      <c r="B15679" s="24">
        <f t="shared" si="979"/>
        <v>59445</v>
      </c>
      <c r="C15679" s="8" t="b">
        <f t="shared" si="977"/>
        <v>1</v>
      </c>
      <c r="D15679" s="21" t="b">
        <f t="shared" si="976"/>
        <v>0</v>
      </c>
      <c r="E15679" s="14" t="b">
        <f t="shared" si="978"/>
        <v>0</v>
      </c>
      <c r="F15679" s="3"/>
      <c r="G15679" s="5">
        <v>66132</v>
      </c>
    </row>
    <row r="15680" spans="2:7">
      <c r="B15680" s="24">
        <f t="shared" si="979"/>
        <v>59446</v>
      </c>
      <c r="C15680" s="8" t="b">
        <f t="shared" si="977"/>
        <v>0</v>
      </c>
      <c r="D15680" s="21" t="b">
        <f t="shared" si="976"/>
        <v>0</v>
      </c>
      <c r="E15680" s="14">
        <f t="shared" si="978"/>
        <v>59446</v>
      </c>
      <c r="F15680" s="3"/>
      <c r="G15680" s="5">
        <v>66133</v>
      </c>
    </row>
    <row r="15681" spans="2:7">
      <c r="B15681" s="24">
        <f t="shared" si="979"/>
        <v>59447</v>
      </c>
      <c r="C15681" s="8" t="b">
        <f t="shared" si="977"/>
        <v>0</v>
      </c>
      <c r="D15681" s="21" t="b">
        <f t="shared" si="976"/>
        <v>0</v>
      </c>
      <c r="E15681" s="14">
        <f t="shared" si="978"/>
        <v>59447</v>
      </c>
      <c r="F15681" s="3"/>
      <c r="G15681" s="5">
        <v>66134</v>
      </c>
    </row>
    <row r="15682" spans="2:7">
      <c r="B15682" s="24">
        <f t="shared" si="979"/>
        <v>59448</v>
      </c>
      <c r="C15682" s="8" t="b">
        <f t="shared" si="977"/>
        <v>0</v>
      </c>
      <c r="D15682" s="21" t="b">
        <f t="shared" si="976"/>
        <v>0</v>
      </c>
      <c r="E15682" s="14">
        <f t="shared" si="978"/>
        <v>59448</v>
      </c>
      <c r="F15682" s="3"/>
      <c r="G15682" s="5">
        <v>66135</v>
      </c>
    </row>
    <row r="15683" spans="2:7">
      <c r="B15683" s="24">
        <f t="shared" si="979"/>
        <v>59449</v>
      </c>
      <c r="C15683" s="8" t="b">
        <f t="shared" si="977"/>
        <v>0</v>
      </c>
      <c r="D15683" s="21" t="b">
        <f t="shared" ref="D15683:D15746" si="980">IF(TYPE(VLOOKUP(B15683,Holidays,1,0))&lt;&gt;1,FALSE,TRUE)</f>
        <v>0</v>
      </c>
      <c r="E15683" s="14">
        <f t="shared" si="978"/>
        <v>59449</v>
      </c>
      <c r="F15683" s="3"/>
      <c r="G15683" s="5">
        <v>66138</v>
      </c>
    </row>
    <row r="15684" spans="2:7">
      <c r="B15684" s="24">
        <f t="shared" si="979"/>
        <v>59450</v>
      </c>
      <c r="C15684" s="8" t="b">
        <f t="shared" ref="C15684:C15747" si="981">IF(WEEKDAY(B15684,2)&gt;5,TRUE)</f>
        <v>0</v>
      </c>
      <c r="D15684" s="21" t="b">
        <f t="shared" si="980"/>
        <v>0</v>
      </c>
      <c r="E15684" s="14">
        <f t="shared" ref="E15684:E15747" si="982">IF(OR(C15684,D15684),FALSE,B15684)</f>
        <v>59450</v>
      </c>
      <c r="F15684" s="3"/>
      <c r="G15684" s="5">
        <v>66139</v>
      </c>
    </row>
    <row r="15685" spans="2:7">
      <c r="B15685" s="24">
        <f t="shared" ref="B15685:B15748" si="983">B15684+1</f>
        <v>59451</v>
      </c>
      <c r="C15685" s="8" t="b">
        <f t="shared" si="981"/>
        <v>1</v>
      </c>
      <c r="D15685" s="21" t="b">
        <f t="shared" si="980"/>
        <v>0</v>
      </c>
      <c r="E15685" s="14" t="b">
        <f t="shared" si="982"/>
        <v>0</v>
      </c>
      <c r="F15685" s="3"/>
      <c r="G15685" s="5">
        <v>66140</v>
      </c>
    </row>
    <row r="15686" spans="2:7">
      <c r="B15686" s="24">
        <f t="shared" si="983"/>
        <v>59452</v>
      </c>
      <c r="C15686" s="8" t="b">
        <f t="shared" si="981"/>
        <v>1</v>
      </c>
      <c r="D15686" s="21" t="b">
        <f t="shared" si="980"/>
        <v>0</v>
      </c>
      <c r="E15686" s="14" t="b">
        <f t="shared" si="982"/>
        <v>0</v>
      </c>
      <c r="F15686" s="3"/>
      <c r="G15686" s="5">
        <v>66141</v>
      </c>
    </row>
    <row r="15687" spans="2:7">
      <c r="B15687" s="24">
        <f t="shared" si="983"/>
        <v>59453</v>
      </c>
      <c r="C15687" s="8" t="b">
        <f t="shared" si="981"/>
        <v>0</v>
      </c>
      <c r="D15687" s="21" t="b">
        <f t="shared" si="980"/>
        <v>0</v>
      </c>
      <c r="E15687" s="14">
        <f t="shared" si="982"/>
        <v>59453</v>
      </c>
      <c r="F15687" s="3"/>
      <c r="G15687" s="5">
        <v>66142</v>
      </c>
    </row>
    <row r="15688" spans="2:7">
      <c r="B15688" s="24">
        <f t="shared" si="983"/>
        <v>59454</v>
      </c>
      <c r="C15688" s="8" t="b">
        <f t="shared" si="981"/>
        <v>0</v>
      </c>
      <c r="D15688" s="21" t="b">
        <f t="shared" si="980"/>
        <v>0</v>
      </c>
      <c r="E15688" s="14">
        <f t="shared" si="982"/>
        <v>59454</v>
      </c>
      <c r="F15688" s="3"/>
      <c r="G15688" s="5">
        <v>66145</v>
      </c>
    </row>
    <row r="15689" spans="2:7">
      <c r="B15689" s="24">
        <f t="shared" si="983"/>
        <v>59455</v>
      </c>
      <c r="C15689" s="8" t="b">
        <f t="shared" si="981"/>
        <v>0</v>
      </c>
      <c r="D15689" s="21" t="b">
        <f t="shared" si="980"/>
        <v>0</v>
      </c>
      <c r="E15689" s="14">
        <f t="shared" si="982"/>
        <v>59455</v>
      </c>
      <c r="F15689" s="3"/>
      <c r="G15689" s="5">
        <v>66146</v>
      </c>
    </row>
    <row r="15690" spans="2:7">
      <c r="B15690" s="24">
        <f t="shared" si="983"/>
        <v>59456</v>
      </c>
      <c r="C15690" s="8" t="b">
        <f t="shared" si="981"/>
        <v>0</v>
      </c>
      <c r="D15690" s="21" t="b">
        <f t="shared" si="980"/>
        <v>0</v>
      </c>
      <c r="E15690" s="14">
        <f t="shared" si="982"/>
        <v>59456</v>
      </c>
      <c r="F15690" s="3"/>
      <c r="G15690" s="5">
        <v>66147</v>
      </c>
    </row>
    <row r="15691" spans="2:7">
      <c r="B15691" s="24">
        <f t="shared" si="983"/>
        <v>59457</v>
      </c>
      <c r="C15691" s="8" t="b">
        <f t="shared" si="981"/>
        <v>0</v>
      </c>
      <c r="D15691" s="21" t="b">
        <f t="shared" si="980"/>
        <v>0</v>
      </c>
      <c r="E15691" s="14">
        <f t="shared" si="982"/>
        <v>59457</v>
      </c>
      <c r="F15691" s="3"/>
      <c r="G15691" s="5">
        <v>66148</v>
      </c>
    </row>
    <row r="15692" spans="2:7">
      <c r="B15692" s="24">
        <f t="shared" si="983"/>
        <v>59458</v>
      </c>
      <c r="C15692" s="8" t="b">
        <f t="shared" si="981"/>
        <v>1</v>
      </c>
      <c r="D15692" s="21" t="b">
        <f t="shared" si="980"/>
        <v>0</v>
      </c>
      <c r="E15692" s="14" t="b">
        <f t="shared" si="982"/>
        <v>0</v>
      </c>
      <c r="F15692" s="3"/>
      <c r="G15692" s="5">
        <v>66149</v>
      </c>
    </row>
    <row r="15693" spans="2:7">
      <c r="B15693" s="24">
        <f t="shared" si="983"/>
        <v>59459</v>
      </c>
      <c r="C15693" s="8" t="b">
        <f t="shared" si="981"/>
        <v>1</v>
      </c>
      <c r="D15693" s="21" t="b">
        <f t="shared" si="980"/>
        <v>0</v>
      </c>
      <c r="E15693" s="14" t="b">
        <f t="shared" si="982"/>
        <v>0</v>
      </c>
      <c r="F15693" s="3"/>
      <c r="G15693" s="5">
        <v>66152</v>
      </c>
    </row>
    <row r="15694" spans="2:7">
      <c r="B15694" s="24">
        <f t="shared" si="983"/>
        <v>59460</v>
      </c>
      <c r="C15694" s="8" t="b">
        <f t="shared" si="981"/>
        <v>0</v>
      </c>
      <c r="D15694" s="21" t="b">
        <f t="shared" si="980"/>
        <v>0</v>
      </c>
      <c r="E15694" s="14">
        <f t="shared" si="982"/>
        <v>59460</v>
      </c>
      <c r="F15694" s="3"/>
      <c r="G15694" s="5">
        <v>66153</v>
      </c>
    </row>
    <row r="15695" spans="2:7">
      <c r="B15695" s="24">
        <f t="shared" si="983"/>
        <v>59461</v>
      </c>
      <c r="C15695" s="8" t="b">
        <f t="shared" si="981"/>
        <v>0</v>
      </c>
      <c r="D15695" s="21" t="b">
        <f t="shared" si="980"/>
        <v>0</v>
      </c>
      <c r="E15695" s="14">
        <f t="shared" si="982"/>
        <v>59461</v>
      </c>
      <c r="F15695" s="3"/>
      <c r="G15695" s="5">
        <v>66154</v>
      </c>
    </row>
    <row r="15696" spans="2:7">
      <c r="B15696" s="24">
        <f t="shared" si="983"/>
        <v>59462</v>
      </c>
      <c r="C15696" s="8" t="b">
        <f t="shared" si="981"/>
        <v>0</v>
      </c>
      <c r="D15696" s="21" t="b">
        <f t="shared" si="980"/>
        <v>0</v>
      </c>
      <c r="E15696" s="14">
        <f t="shared" si="982"/>
        <v>59462</v>
      </c>
      <c r="F15696" s="3"/>
      <c r="G15696" s="5">
        <v>66155</v>
      </c>
    </row>
    <row r="15697" spans="2:7">
      <c r="B15697" s="24">
        <f t="shared" si="983"/>
        <v>59463</v>
      </c>
      <c r="C15697" s="8" t="b">
        <f t="shared" si="981"/>
        <v>0</v>
      </c>
      <c r="D15697" s="21" t="b">
        <f t="shared" si="980"/>
        <v>0</v>
      </c>
      <c r="E15697" s="14">
        <f t="shared" si="982"/>
        <v>59463</v>
      </c>
      <c r="F15697" s="3"/>
      <c r="G15697" s="5">
        <v>66156</v>
      </c>
    </row>
    <row r="15698" spans="2:7">
      <c r="B15698" s="24">
        <f t="shared" si="983"/>
        <v>59464</v>
      </c>
      <c r="C15698" s="8" t="b">
        <f t="shared" si="981"/>
        <v>0</v>
      </c>
      <c r="D15698" s="21" t="b">
        <f t="shared" si="980"/>
        <v>0</v>
      </c>
      <c r="E15698" s="14">
        <f t="shared" si="982"/>
        <v>59464</v>
      </c>
      <c r="F15698" s="3"/>
      <c r="G15698" s="5">
        <v>66159</v>
      </c>
    </row>
    <row r="15699" spans="2:7">
      <c r="B15699" s="24">
        <f t="shared" si="983"/>
        <v>59465</v>
      </c>
      <c r="C15699" s="8" t="b">
        <f t="shared" si="981"/>
        <v>1</v>
      </c>
      <c r="D15699" s="21" t="b">
        <f t="shared" si="980"/>
        <v>0</v>
      </c>
      <c r="E15699" s="14" t="b">
        <f t="shared" si="982"/>
        <v>0</v>
      </c>
      <c r="F15699" s="3"/>
      <c r="G15699" s="5">
        <v>66160</v>
      </c>
    </row>
    <row r="15700" spans="2:7">
      <c r="B15700" s="24">
        <f t="shared" si="983"/>
        <v>59466</v>
      </c>
      <c r="C15700" s="8" t="b">
        <f t="shared" si="981"/>
        <v>1</v>
      </c>
      <c r="D15700" s="21" t="b">
        <f t="shared" si="980"/>
        <v>0</v>
      </c>
      <c r="E15700" s="14" t="b">
        <f t="shared" si="982"/>
        <v>0</v>
      </c>
      <c r="F15700" s="3"/>
      <c r="G15700" s="5">
        <v>66161</v>
      </c>
    </row>
    <row r="15701" spans="2:7">
      <c r="B15701" s="24">
        <f t="shared" si="983"/>
        <v>59467</v>
      </c>
      <c r="C15701" s="8" t="b">
        <f t="shared" si="981"/>
        <v>0</v>
      </c>
      <c r="D15701" s="21" t="b">
        <f t="shared" si="980"/>
        <v>0</v>
      </c>
      <c r="E15701" s="14">
        <f t="shared" si="982"/>
        <v>59467</v>
      </c>
      <c r="F15701" s="3"/>
      <c r="G15701" s="5">
        <v>66162</v>
      </c>
    </row>
    <row r="15702" spans="2:7">
      <c r="B15702" s="24">
        <f t="shared" si="983"/>
        <v>59468</v>
      </c>
      <c r="C15702" s="8" t="b">
        <f t="shared" si="981"/>
        <v>0</v>
      </c>
      <c r="D15702" s="21" t="b">
        <f t="shared" si="980"/>
        <v>0</v>
      </c>
      <c r="E15702" s="14">
        <f t="shared" si="982"/>
        <v>59468</v>
      </c>
      <c r="F15702" s="3"/>
      <c r="G15702" s="5">
        <v>66163</v>
      </c>
    </row>
    <row r="15703" spans="2:7">
      <c r="B15703" s="24">
        <f t="shared" si="983"/>
        <v>59469</v>
      </c>
      <c r="C15703" s="8" t="b">
        <f t="shared" si="981"/>
        <v>0</v>
      </c>
      <c r="D15703" s="21" t="b">
        <f t="shared" si="980"/>
        <v>0</v>
      </c>
      <c r="E15703" s="14">
        <f t="shared" si="982"/>
        <v>59469</v>
      </c>
      <c r="F15703" s="3"/>
      <c r="G15703" s="5">
        <v>66166</v>
      </c>
    </row>
    <row r="15704" spans="2:7">
      <c r="B15704" s="24">
        <f t="shared" si="983"/>
        <v>59470</v>
      </c>
      <c r="C15704" s="8" t="b">
        <f t="shared" si="981"/>
        <v>0</v>
      </c>
      <c r="D15704" s="21" t="b">
        <f t="shared" si="980"/>
        <v>0</v>
      </c>
      <c r="E15704" s="14">
        <f t="shared" si="982"/>
        <v>59470</v>
      </c>
      <c r="F15704" s="3"/>
      <c r="G15704" s="5">
        <v>66167</v>
      </c>
    </row>
    <row r="15705" spans="2:7">
      <c r="B15705" s="24">
        <f t="shared" si="983"/>
        <v>59471</v>
      </c>
      <c r="C15705" s="8" t="b">
        <f t="shared" si="981"/>
        <v>0</v>
      </c>
      <c r="D15705" s="21" t="b">
        <f t="shared" si="980"/>
        <v>0</v>
      </c>
      <c r="E15705" s="14">
        <f t="shared" si="982"/>
        <v>59471</v>
      </c>
      <c r="F15705" s="3"/>
      <c r="G15705" s="5">
        <v>66168</v>
      </c>
    </row>
    <row r="15706" spans="2:7">
      <c r="B15706" s="24">
        <f t="shared" si="983"/>
        <v>59472</v>
      </c>
      <c r="C15706" s="8" t="b">
        <f t="shared" si="981"/>
        <v>1</v>
      </c>
      <c r="D15706" s="21" t="b">
        <f t="shared" si="980"/>
        <v>0</v>
      </c>
      <c r="E15706" s="14" t="b">
        <f t="shared" si="982"/>
        <v>0</v>
      </c>
      <c r="F15706" s="3"/>
      <c r="G15706" s="5">
        <v>66169</v>
      </c>
    </row>
    <row r="15707" spans="2:7">
      <c r="B15707" s="24">
        <f t="shared" si="983"/>
        <v>59473</v>
      </c>
      <c r="C15707" s="8" t="b">
        <f t="shared" si="981"/>
        <v>1</v>
      </c>
      <c r="D15707" s="21" t="b">
        <f t="shared" si="980"/>
        <v>0</v>
      </c>
      <c r="E15707" s="14" t="b">
        <f t="shared" si="982"/>
        <v>0</v>
      </c>
      <c r="F15707" s="3"/>
      <c r="G15707" s="5">
        <v>66170</v>
      </c>
    </row>
    <row r="15708" spans="2:7">
      <c r="B15708" s="24">
        <f t="shared" si="983"/>
        <v>59474</v>
      </c>
      <c r="C15708" s="8" t="b">
        <f t="shared" si="981"/>
        <v>0</v>
      </c>
      <c r="D15708" s="21" t="b">
        <f t="shared" si="980"/>
        <v>0</v>
      </c>
      <c r="E15708" s="14">
        <f t="shared" si="982"/>
        <v>59474</v>
      </c>
      <c r="F15708" s="3"/>
      <c r="G15708" s="5">
        <v>66173</v>
      </c>
    </row>
    <row r="15709" spans="2:7">
      <c r="B15709" s="24">
        <f t="shared" si="983"/>
        <v>59475</v>
      </c>
      <c r="C15709" s="8" t="b">
        <f t="shared" si="981"/>
        <v>0</v>
      </c>
      <c r="D15709" s="21" t="b">
        <f t="shared" si="980"/>
        <v>0</v>
      </c>
      <c r="E15709" s="14">
        <f t="shared" si="982"/>
        <v>59475</v>
      </c>
      <c r="F15709" s="3"/>
      <c r="G15709" s="5">
        <v>66174</v>
      </c>
    </row>
    <row r="15710" spans="2:7">
      <c r="B15710" s="24">
        <f t="shared" si="983"/>
        <v>59476</v>
      </c>
      <c r="C15710" s="8" t="b">
        <f t="shared" si="981"/>
        <v>0</v>
      </c>
      <c r="D15710" s="21" t="b">
        <f t="shared" si="980"/>
        <v>0</v>
      </c>
      <c r="E15710" s="14">
        <f t="shared" si="982"/>
        <v>59476</v>
      </c>
      <c r="F15710" s="3"/>
      <c r="G15710" s="5">
        <v>66175</v>
      </c>
    </row>
    <row r="15711" spans="2:7">
      <c r="B15711" s="24">
        <f t="shared" si="983"/>
        <v>59477</v>
      </c>
      <c r="C15711" s="8" t="b">
        <f t="shared" si="981"/>
        <v>0</v>
      </c>
      <c r="D15711" s="21" t="b">
        <f t="shared" si="980"/>
        <v>0</v>
      </c>
      <c r="E15711" s="14">
        <f t="shared" si="982"/>
        <v>59477</v>
      </c>
      <c r="F15711" s="3"/>
      <c r="G15711" s="5">
        <v>66176</v>
      </c>
    </row>
    <row r="15712" spans="2:7">
      <c r="B15712" s="24">
        <f t="shared" si="983"/>
        <v>59478</v>
      </c>
      <c r="C15712" s="8" t="b">
        <f t="shared" si="981"/>
        <v>0</v>
      </c>
      <c r="D15712" s="21" t="b">
        <f t="shared" si="980"/>
        <v>0</v>
      </c>
      <c r="E15712" s="14">
        <f t="shared" si="982"/>
        <v>59478</v>
      </c>
      <c r="F15712" s="3"/>
      <c r="G15712" s="5">
        <v>66177</v>
      </c>
    </row>
    <row r="15713" spans="2:7">
      <c r="B15713" s="24">
        <f t="shared" si="983"/>
        <v>59479</v>
      </c>
      <c r="C15713" s="8" t="b">
        <f t="shared" si="981"/>
        <v>1</v>
      </c>
      <c r="D15713" s="21" t="b">
        <f t="shared" si="980"/>
        <v>0</v>
      </c>
      <c r="E15713" s="14" t="b">
        <f t="shared" si="982"/>
        <v>0</v>
      </c>
      <c r="F15713" s="3"/>
      <c r="G15713" s="5">
        <v>66180</v>
      </c>
    </row>
    <row r="15714" spans="2:7">
      <c r="B15714" s="24">
        <f t="shared" si="983"/>
        <v>59480</v>
      </c>
      <c r="C15714" s="8" t="b">
        <f t="shared" si="981"/>
        <v>1</v>
      </c>
      <c r="D15714" s="21" t="b">
        <f t="shared" si="980"/>
        <v>0</v>
      </c>
      <c r="E15714" s="14" t="b">
        <f t="shared" si="982"/>
        <v>0</v>
      </c>
      <c r="F15714" s="3"/>
      <c r="G15714" s="5">
        <v>66181</v>
      </c>
    </row>
    <row r="15715" spans="2:7">
      <c r="B15715" s="24">
        <f t="shared" si="983"/>
        <v>59481</v>
      </c>
      <c r="C15715" s="8" t="b">
        <f t="shared" si="981"/>
        <v>0</v>
      </c>
      <c r="D15715" s="21" t="b">
        <f t="shared" si="980"/>
        <v>0</v>
      </c>
      <c r="E15715" s="14">
        <f t="shared" si="982"/>
        <v>59481</v>
      </c>
      <c r="F15715" s="3"/>
      <c r="G15715" s="5">
        <v>66182</v>
      </c>
    </row>
    <row r="15716" spans="2:7">
      <c r="B15716" s="24">
        <f t="shared" si="983"/>
        <v>59482</v>
      </c>
      <c r="C15716" s="8" t="b">
        <f t="shared" si="981"/>
        <v>0</v>
      </c>
      <c r="D15716" s="21" t="b">
        <f t="shared" si="980"/>
        <v>0</v>
      </c>
      <c r="E15716" s="14">
        <f t="shared" si="982"/>
        <v>59482</v>
      </c>
      <c r="F15716" s="3"/>
      <c r="G15716" s="5">
        <v>66183</v>
      </c>
    </row>
    <row r="15717" spans="2:7">
      <c r="B15717" s="24">
        <f t="shared" si="983"/>
        <v>59483</v>
      </c>
      <c r="C15717" s="8" t="b">
        <f t="shared" si="981"/>
        <v>0</v>
      </c>
      <c r="D15717" s="21" t="b">
        <f t="shared" si="980"/>
        <v>0</v>
      </c>
      <c r="E15717" s="14">
        <f t="shared" si="982"/>
        <v>59483</v>
      </c>
      <c r="F15717" s="3"/>
      <c r="G15717" s="5">
        <v>66184</v>
      </c>
    </row>
    <row r="15718" spans="2:7">
      <c r="B15718" s="24">
        <f t="shared" si="983"/>
        <v>59484</v>
      </c>
      <c r="C15718" s="8" t="b">
        <f t="shared" si="981"/>
        <v>0</v>
      </c>
      <c r="D15718" s="21" t="b">
        <f t="shared" si="980"/>
        <v>0</v>
      </c>
      <c r="E15718" s="14">
        <f t="shared" si="982"/>
        <v>59484</v>
      </c>
      <c r="F15718" s="3"/>
      <c r="G15718" s="5">
        <v>66187</v>
      </c>
    </row>
    <row r="15719" spans="2:7">
      <c r="B15719" s="24">
        <f t="shared" si="983"/>
        <v>59485</v>
      </c>
      <c r="C15719" s="8" t="b">
        <f t="shared" si="981"/>
        <v>0</v>
      </c>
      <c r="D15719" s="21" t="b">
        <f t="shared" si="980"/>
        <v>0</v>
      </c>
      <c r="E15719" s="14">
        <f t="shared" si="982"/>
        <v>59485</v>
      </c>
      <c r="F15719" s="3"/>
      <c r="G15719" s="5">
        <v>66188</v>
      </c>
    </row>
    <row r="15720" spans="2:7">
      <c r="B15720" s="24">
        <f t="shared" si="983"/>
        <v>59486</v>
      </c>
      <c r="C15720" s="8" t="b">
        <f t="shared" si="981"/>
        <v>1</v>
      </c>
      <c r="D15720" s="21" t="b">
        <f t="shared" si="980"/>
        <v>0</v>
      </c>
      <c r="E15720" s="14" t="b">
        <f t="shared" si="982"/>
        <v>0</v>
      </c>
      <c r="F15720" s="3"/>
      <c r="G15720" s="5">
        <v>66189</v>
      </c>
    </row>
    <row r="15721" spans="2:7">
      <c r="B15721" s="24">
        <f t="shared" si="983"/>
        <v>59487</v>
      </c>
      <c r="C15721" s="8" t="b">
        <f t="shared" si="981"/>
        <v>1</v>
      </c>
      <c r="D15721" s="21" t="b">
        <f t="shared" si="980"/>
        <v>0</v>
      </c>
      <c r="E15721" s="14" t="b">
        <f t="shared" si="982"/>
        <v>0</v>
      </c>
      <c r="F15721" s="3"/>
      <c r="G15721" s="5">
        <v>66190</v>
      </c>
    </row>
    <row r="15722" spans="2:7">
      <c r="B15722" s="24">
        <f t="shared" si="983"/>
        <v>59488</v>
      </c>
      <c r="C15722" s="8" t="b">
        <f t="shared" si="981"/>
        <v>0</v>
      </c>
      <c r="D15722" s="21" t="b">
        <f t="shared" si="980"/>
        <v>0</v>
      </c>
      <c r="E15722" s="14">
        <f t="shared" si="982"/>
        <v>59488</v>
      </c>
      <c r="F15722" s="3"/>
      <c r="G15722" s="5">
        <v>66191</v>
      </c>
    </row>
    <row r="15723" spans="2:7">
      <c r="B15723" s="24">
        <f t="shared" si="983"/>
        <v>59489</v>
      </c>
      <c r="C15723" s="8" t="b">
        <f t="shared" si="981"/>
        <v>0</v>
      </c>
      <c r="D15723" s="21" t="b">
        <f t="shared" si="980"/>
        <v>0</v>
      </c>
      <c r="E15723" s="14">
        <f t="shared" si="982"/>
        <v>59489</v>
      </c>
      <c r="F15723" s="3"/>
      <c r="G15723" s="5">
        <v>66194</v>
      </c>
    </row>
    <row r="15724" spans="2:7">
      <c r="B15724" s="24">
        <f t="shared" si="983"/>
        <v>59490</v>
      </c>
      <c r="C15724" s="8" t="b">
        <f t="shared" si="981"/>
        <v>0</v>
      </c>
      <c r="D15724" s="21" t="b">
        <f t="shared" si="980"/>
        <v>0</v>
      </c>
      <c r="E15724" s="14">
        <f t="shared" si="982"/>
        <v>59490</v>
      </c>
      <c r="F15724" s="3"/>
      <c r="G15724" s="5">
        <v>66195</v>
      </c>
    </row>
    <row r="15725" spans="2:7">
      <c r="B15725" s="24">
        <f t="shared" si="983"/>
        <v>59491</v>
      </c>
      <c r="C15725" s="8" t="b">
        <f t="shared" si="981"/>
        <v>0</v>
      </c>
      <c r="D15725" s="21" t="b">
        <f t="shared" si="980"/>
        <v>0</v>
      </c>
      <c r="E15725" s="14">
        <f t="shared" si="982"/>
        <v>59491</v>
      </c>
      <c r="F15725" s="3"/>
      <c r="G15725" s="5">
        <v>66196</v>
      </c>
    </row>
    <row r="15726" spans="2:7">
      <c r="B15726" s="24">
        <f t="shared" si="983"/>
        <v>59492</v>
      </c>
      <c r="C15726" s="8" t="b">
        <f t="shared" si="981"/>
        <v>0</v>
      </c>
      <c r="D15726" s="21" t="b">
        <f t="shared" si="980"/>
        <v>0</v>
      </c>
      <c r="E15726" s="14">
        <f t="shared" si="982"/>
        <v>59492</v>
      </c>
      <c r="F15726" s="3"/>
      <c r="G15726" s="5">
        <v>66197</v>
      </c>
    </row>
    <row r="15727" spans="2:7">
      <c r="B15727" s="24">
        <f t="shared" si="983"/>
        <v>59493</v>
      </c>
      <c r="C15727" s="8" t="b">
        <f t="shared" si="981"/>
        <v>1</v>
      </c>
      <c r="D15727" s="21" t="b">
        <f t="shared" si="980"/>
        <v>0</v>
      </c>
      <c r="E15727" s="14" t="b">
        <f t="shared" si="982"/>
        <v>0</v>
      </c>
      <c r="F15727" s="3"/>
      <c r="G15727" s="5">
        <v>66202</v>
      </c>
    </row>
    <row r="15728" spans="2:7">
      <c r="B15728" s="24">
        <f t="shared" si="983"/>
        <v>59494</v>
      </c>
      <c r="C15728" s="8" t="b">
        <f t="shared" si="981"/>
        <v>1</v>
      </c>
      <c r="D15728" s="21" t="b">
        <f t="shared" si="980"/>
        <v>0</v>
      </c>
      <c r="E15728" s="14" t="b">
        <f t="shared" si="982"/>
        <v>0</v>
      </c>
      <c r="F15728" s="3"/>
      <c r="G15728" s="5">
        <v>66203</v>
      </c>
    </row>
    <row r="15729" spans="2:7">
      <c r="B15729" s="24">
        <f t="shared" si="983"/>
        <v>59495</v>
      </c>
      <c r="C15729" s="8" t="b">
        <f t="shared" si="981"/>
        <v>0</v>
      </c>
      <c r="D15729" s="21" t="b">
        <f t="shared" si="980"/>
        <v>0</v>
      </c>
      <c r="E15729" s="14">
        <f t="shared" si="982"/>
        <v>59495</v>
      </c>
      <c r="F15729" s="3"/>
      <c r="G15729" s="5">
        <v>66204</v>
      </c>
    </row>
    <row r="15730" spans="2:7">
      <c r="B15730" s="24">
        <f t="shared" si="983"/>
        <v>59496</v>
      </c>
      <c r="C15730" s="8" t="b">
        <f t="shared" si="981"/>
        <v>0</v>
      </c>
      <c r="D15730" s="21" t="b">
        <f t="shared" si="980"/>
        <v>0</v>
      </c>
      <c r="E15730" s="14">
        <f t="shared" si="982"/>
        <v>59496</v>
      </c>
      <c r="F15730" s="3"/>
      <c r="G15730" s="5">
        <v>66205</v>
      </c>
    </row>
    <row r="15731" spans="2:7">
      <c r="B15731" s="24">
        <f t="shared" si="983"/>
        <v>59497</v>
      </c>
      <c r="C15731" s="8" t="b">
        <f t="shared" si="981"/>
        <v>0</v>
      </c>
      <c r="D15731" s="21" t="b">
        <f t="shared" si="980"/>
        <v>0</v>
      </c>
      <c r="E15731" s="14">
        <f t="shared" si="982"/>
        <v>59497</v>
      </c>
      <c r="F15731" s="3"/>
      <c r="G15731" s="5">
        <v>66208</v>
      </c>
    </row>
    <row r="15732" spans="2:7">
      <c r="B15732" s="24">
        <f t="shared" si="983"/>
        <v>59498</v>
      </c>
      <c r="C15732" s="8" t="b">
        <f t="shared" si="981"/>
        <v>0</v>
      </c>
      <c r="D15732" s="21" t="b">
        <f t="shared" si="980"/>
        <v>0</v>
      </c>
      <c r="E15732" s="14">
        <f t="shared" si="982"/>
        <v>59498</v>
      </c>
      <c r="F15732" s="3"/>
      <c r="G15732" s="5">
        <v>66209</v>
      </c>
    </row>
    <row r="15733" spans="2:7">
      <c r="B15733" s="24">
        <f t="shared" si="983"/>
        <v>59499</v>
      </c>
      <c r="C15733" s="8" t="b">
        <f t="shared" si="981"/>
        <v>0</v>
      </c>
      <c r="D15733" s="21" t="b">
        <f t="shared" si="980"/>
        <v>0</v>
      </c>
      <c r="E15733" s="14">
        <f t="shared" si="982"/>
        <v>59499</v>
      </c>
      <c r="F15733" s="3"/>
      <c r="G15733" s="5">
        <v>66210</v>
      </c>
    </row>
    <row r="15734" spans="2:7">
      <c r="B15734" s="24">
        <f t="shared" si="983"/>
        <v>59500</v>
      </c>
      <c r="C15734" s="8" t="b">
        <f t="shared" si="981"/>
        <v>1</v>
      </c>
      <c r="D15734" s="21" t="b">
        <f t="shared" si="980"/>
        <v>0</v>
      </c>
      <c r="E15734" s="14" t="b">
        <f t="shared" si="982"/>
        <v>0</v>
      </c>
      <c r="F15734" s="3"/>
      <c r="G15734" s="5">
        <v>66211</v>
      </c>
    </row>
    <row r="15735" spans="2:7">
      <c r="B15735" s="24">
        <f t="shared" si="983"/>
        <v>59501</v>
      </c>
      <c r="C15735" s="8" t="b">
        <f t="shared" si="981"/>
        <v>1</v>
      </c>
      <c r="D15735" s="21" t="b">
        <f t="shared" si="980"/>
        <v>0</v>
      </c>
      <c r="E15735" s="14" t="b">
        <f t="shared" si="982"/>
        <v>0</v>
      </c>
      <c r="F15735" s="3"/>
      <c r="G15735" s="5">
        <v>66212</v>
      </c>
    </row>
    <row r="15736" spans="2:7">
      <c r="B15736" s="24">
        <f t="shared" si="983"/>
        <v>59502</v>
      </c>
      <c r="C15736" s="8" t="b">
        <f t="shared" si="981"/>
        <v>0</v>
      </c>
      <c r="D15736" s="21" t="b">
        <f t="shared" si="980"/>
        <v>0</v>
      </c>
      <c r="E15736" s="14">
        <f t="shared" si="982"/>
        <v>59502</v>
      </c>
      <c r="F15736" s="3"/>
      <c r="G15736" s="5">
        <v>66215</v>
      </c>
    </row>
    <row r="15737" spans="2:7">
      <c r="B15737" s="24">
        <f t="shared" si="983"/>
        <v>59503</v>
      </c>
      <c r="C15737" s="8" t="b">
        <f t="shared" si="981"/>
        <v>0</v>
      </c>
      <c r="D15737" s="21" t="b">
        <f t="shared" si="980"/>
        <v>0</v>
      </c>
      <c r="E15737" s="14">
        <f t="shared" si="982"/>
        <v>59503</v>
      </c>
      <c r="F15737" s="3"/>
      <c r="G15737" s="5">
        <v>66216</v>
      </c>
    </row>
    <row r="15738" spans="2:7">
      <c r="B15738" s="24">
        <f t="shared" si="983"/>
        <v>59504</v>
      </c>
      <c r="C15738" s="8" t="b">
        <f t="shared" si="981"/>
        <v>0</v>
      </c>
      <c r="D15738" s="21" t="b">
        <f t="shared" si="980"/>
        <v>0</v>
      </c>
      <c r="E15738" s="14">
        <f t="shared" si="982"/>
        <v>59504</v>
      </c>
      <c r="F15738" s="3"/>
      <c r="G15738" s="5">
        <v>66217</v>
      </c>
    </row>
    <row r="15739" spans="2:7">
      <c r="B15739" s="24">
        <f t="shared" si="983"/>
        <v>59505</v>
      </c>
      <c r="C15739" s="8" t="b">
        <f t="shared" si="981"/>
        <v>0</v>
      </c>
      <c r="D15739" s="21" t="b">
        <f t="shared" si="980"/>
        <v>0</v>
      </c>
      <c r="E15739" s="14">
        <f t="shared" si="982"/>
        <v>59505</v>
      </c>
      <c r="F15739" s="3"/>
      <c r="G15739" s="5">
        <v>66218</v>
      </c>
    </row>
    <row r="15740" spans="2:7">
      <c r="B15740" s="24">
        <f t="shared" si="983"/>
        <v>59506</v>
      </c>
      <c r="C15740" s="8" t="b">
        <f t="shared" si="981"/>
        <v>0</v>
      </c>
      <c r="D15740" s="21" t="b">
        <f t="shared" si="980"/>
        <v>0</v>
      </c>
      <c r="E15740" s="14">
        <f t="shared" si="982"/>
        <v>59506</v>
      </c>
      <c r="F15740" s="3"/>
      <c r="G15740" s="5">
        <v>66219</v>
      </c>
    </row>
    <row r="15741" spans="2:7">
      <c r="B15741" s="24">
        <f t="shared" si="983"/>
        <v>59507</v>
      </c>
      <c r="C15741" s="8" t="b">
        <f t="shared" si="981"/>
        <v>1</v>
      </c>
      <c r="D15741" s="21" t="b">
        <f t="shared" si="980"/>
        <v>0</v>
      </c>
      <c r="E15741" s="14" t="b">
        <f t="shared" si="982"/>
        <v>0</v>
      </c>
      <c r="F15741" s="3"/>
      <c r="G15741" s="5">
        <v>66222</v>
      </c>
    </row>
    <row r="15742" spans="2:7">
      <c r="B15742" s="24">
        <f t="shared" si="983"/>
        <v>59508</v>
      </c>
      <c r="C15742" s="8" t="b">
        <f t="shared" si="981"/>
        <v>1</v>
      </c>
      <c r="D15742" s="21" t="b">
        <f t="shared" si="980"/>
        <v>0</v>
      </c>
      <c r="E15742" s="14" t="b">
        <f t="shared" si="982"/>
        <v>0</v>
      </c>
      <c r="F15742" s="3"/>
      <c r="G15742" s="5">
        <v>66223</v>
      </c>
    </row>
    <row r="15743" spans="2:7">
      <c r="B15743" s="24">
        <f t="shared" si="983"/>
        <v>59509</v>
      </c>
      <c r="C15743" s="8" t="b">
        <f t="shared" si="981"/>
        <v>0</v>
      </c>
      <c r="D15743" s="21" t="b">
        <f t="shared" si="980"/>
        <v>0</v>
      </c>
      <c r="E15743" s="14">
        <f t="shared" si="982"/>
        <v>59509</v>
      </c>
      <c r="F15743" s="3"/>
      <c r="G15743" s="5">
        <v>66224</v>
      </c>
    </row>
    <row r="15744" spans="2:7">
      <c r="B15744" s="24">
        <f t="shared" si="983"/>
        <v>59510</v>
      </c>
      <c r="C15744" s="8" t="b">
        <f t="shared" si="981"/>
        <v>0</v>
      </c>
      <c r="D15744" s="21" t="b">
        <f t="shared" si="980"/>
        <v>0</v>
      </c>
      <c r="E15744" s="14">
        <f t="shared" si="982"/>
        <v>59510</v>
      </c>
      <c r="F15744" s="3"/>
      <c r="G15744" s="5">
        <v>66225</v>
      </c>
    </row>
    <row r="15745" spans="2:7">
      <c r="B15745" s="24">
        <f t="shared" si="983"/>
        <v>59511</v>
      </c>
      <c r="C15745" s="8" t="b">
        <f t="shared" si="981"/>
        <v>0</v>
      </c>
      <c r="D15745" s="21" t="b">
        <f t="shared" si="980"/>
        <v>0</v>
      </c>
      <c r="E15745" s="14">
        <f t="shared" si="982"/>
        <v>59511</v>
      </c>
      <c r="F15745" s="3"/>
      <c r="G15745" s="5">
        <v>66226</v>
      </c>
    </row>
    <row r="15746" spans="2:7">
      <c r="B15746" s="24">
        <f t="shared" si="983"/>
        <v>59512</v>
      </c>
      <c r="C15746" s="8" t="b">
        <f t="shared" si="981"/>
        <v>0</v>
      </c>
      <c r="D15746" s="21" t="b">
        <f t="shared" si="980"/>
        <v>0</v>
      </c>
      <c r="E15746" s="14">
        <f t="shared" si="982"/>
        <v>59512</v>
      </c>
      <c r="F15746" s="3"/>
      <c r="G15746" s="5">
        <v>66229</v>
      </c>
    </row>
    <row r="15747" spans="2:7">
      <c r="B15747" s="24">
        <f t="shared" si="983"/>
        <v>59513</v>
      </c>
      <c r="C15747" s="8" t="b">
        <f t="shared" si="981"/>
        <v>0</v>
      </c>
      <c r="D15747" s="21" t="b">
        <f t="shared" ref="D15747:D15810" si="984">IF(TYPE(VLOOKUP(B15747,Holidays,1,0))&lt;&gt;1,FALSE,TRUE)</f>
        <v>0</v>
      </c>
      <c r="E15747" s="14">
        <f t="shared" si="982"/>
        <v>59513</v>
      </c>
      <c r="F15747" s="3"/>
      <c r="G15747" s="5">
        <v>66230</v>
      </c>
    </row>
    <row r="15748" spans="2:7">
      <c r="B15748" s="24">
        <f t="shared" si="983"/>
        <v>59514</v>
      </c>
      <c r="C15748" s="8" t="b">
        <f t="shared" ref="C15748:C15811" si="985">IF(WEEKDAY(B15748,2)&gt;5,TRUE)</f>
        <v>1</v>
      </c>
      <c r="D15748" s="21" t="b">
        <f t="shared" si="984"/>
        <v>0</v>
      </c>
      <c r="E15748" s="14" t="b">
        <f t="shared" ref="E15748:E15811" si="986">IF(OR(C15748,D15748),FALSE,B15748)</f>
        <v>0</v>
      </c>
      <c r="F15748" s="3"/>
      <c r="G15748" s="5">
        <v>66231</v>
      </c>
    </row>
    <row r="15749" spans="2:7">
      <c r="B15749" s="24">
        <f t="shared" ref="B15749:B15812" si="987">B15748+1</f>
        <v>59515</v>
      </c>
      <c r="C15749" s="8" t="b">
        <f t="shared" si="985"/>
        <v>1</v>
      </c>
      <c r="D15749" s="21" t="b">
        <f t="shared" si="984"/>
        <v>0</v>
      </c>
      <c r="E15749" s="14" t="b">
        <f t="shared" si="986"/>
        <v>0</v>
      </c>
      <c r="F15749" s="3"/>
      <c r="G15749" s="5">
        <v>66233</v>
      </c>
    </row>
    <row r="15750" spans="2:7">
      <c r="B15750" s="24">
        <f t="shared" si="987"/>
        <v>59516</v>
      </c>
      <c r="C15750" s="8" t="b">
        <f t="shared" si="985"/>
        <v>0</v>
      </c>
      <c r="D15750" s="21" t="b">
        <f t="shared" si="984"/>
        <v>0</v>
      </c>
      <c r="E15750" s="14">
        <f t="shared" si="986"/>
        <v>59516</v>
      </c>
      <c r="F15750" s="3"/>
      <c r="G15750" s="5">
        <v>66236</v>
      </c>
    </row>
    <row r="15751" spans="2:7">
      <c r="B15751" s="24">
        <f t="shared" si="987"/>
        <v>59517</v>
      </c>
      <c r="C15751" s="8" t="b">
        <f t="shared" si="985"/>
        <v>0</v>
      </c>
      <c r="D15751" s="21" t="b">
        <f t="shared" si="984"/>
        <v>0</v>
      </c>
      <c r="E15751" s="14">
        <f t="shared" si="986"/>
        <v>59517</v>
      </c>
      <c r="F15751" s="3"/>
      <c r="G15751" s="5">
        <v>66237</v>
      </c>
    </row>
    <row r="15752" spans="2:7">
      <c r="B15752" s="24">
        <f t="shared" si="987"/>
        <v>59518</v>
      </c>
      <c r="C15752" s="8" t="b">
        <f t="shared" si="985"/>
        <v>0</v>
      </c>
      <c r="D15752" s="21" t="b">
        <f t="shared" si="984"/>
        <v>0</v>
      </c>
      <c r="E15752" s="14">
        <f t="shared" si="986"/>
        <v>59518</v>
      </c>
      <c r="F15752" s="3"/>
      <c r="G15752" s="5">
        <v>66238</v>
      </c>
    </row>
    <row r="15753" spans="2:7">
      <c r="B15753" s="24">
        <f t="shared" si="987"/>
        <v>59519</v>
      </c>
      <c r="C15753" s="8" t="b">
        <f t="shared" si="985"/>
        <v>0</v>
      </c>
      <c r="D15753" s="21" t="b">
        <f t="shared" si="984"/>
        <v>0</v>
      </c>
      <c r="E15753" s="14">
        <f t="shared" si="986"/>
        <v>59519</v>
      </c>
      <c r="F15753" s="3"/>
      <c r="G15753" s="5">
        <v>66239</v>
      </c>
    </row>
    <row r="15754" spans="2:7">
      <c r="B15754" s="24">
        <f t="shared" si="987"/>
        <v>59520</v>
      </c>
      <c r="C15754" s="8" t="b">
        <f t="shared" si="985"/>
        <v>0</v>
      </c>
      <c r="D15754" s="21" t="b">
        <f t="shared" si="984"/>
        <v>0</v>
      </c>
      <c r="E15754" s="14">
        <f t="shared" si="986"/>
        <v>59520</v>
      </c>
      <c r="F15754" s="3"/>
      <c r="G15754" s="5">
        <v>66240</v>
      </c>
    </row>
    <row r="15755" spans="2:7">
      <c r="B15755" s="24">
        <f t="shared" si="987"/>
        <v>59521</v>
      </c>
      <c r="C15755" s="8" t="b">
        <f t="shared" si="985"/>
        <v>1</v>
      </c>
      <c r="D15755" s="21" t="b">
        <f t="shared" si="984"/>
        <v>0</v>
      </c>
      <c r="E15755" s="14" t="b">
        <f t="shared" si="986"/>
        <v>0</v>
      </c>
      <c r="F15755" s="3"/>
      <c r="G15755" s="5">
        <v>66243</v>
      </c>
    </row>
    <row r="15756" spans="2:7">
      <c r="B15756" s="24">
        <f t="shared" si="987"/>
        <v>59522</v>
      </c>
      <c r="C15756" s="8" t="b">
        <f t="shared" si="985"/>
        <v>1</v>
      </c>
      <c r="D15756" s="21" t="b">
        <f t="shared" si="984"/>
        <v>0</v>
      </c>
      <c r="E15756" s="14" t="b">
        <f t="shared" si="986"/>
        <v>0</v>
      </c>
      <c r="F15756" s="3"/>
      <c r="G15756" s="5">
        <v>66244</v>
      </c>
    </row>
    <row r="15757" spans="2:7">
      <c r="B15757" s="24">
        <f t="shared" si="987"/>
        <v>59523</v>
      </c>
      <c r="C15757" s="8" t="b">
        <f t="shared" si="985"/>
        <v>0</v>
      </c>
      <c r="D15757" s="21" t="b">
        <f t="shared" si="984"/>
        <v>0</v>
      </c>
      <c r="E15757" s="14">
        <f t="shared" si="986"/>
        <v>59523</v>
      </c>
      <c r="F15757" s="3"/>
      <c r="G15757" s="5">
        <v>66245</v>
      </c>
    </row>
    <row r="15758" spans="2:7">
      <c r="B15758" s="24">
        <f t="shared" si="987"/>
        <v>59524</v>
      </c>
      <c r="C15758" s="8" t="b">
        <f t="shared" si="985"/>
        <v>0</v>
      </c>
      <c r="D15758" s="21" t="b">
        <f t="shared" si="984"/>
        <v>0</v>
      </c>
      <c r="E15758" s="14">
        <f t="shared" si="986"/>
        <v>59524</v>
      </c>
      <c r="F15758" s="3"/>
      <c r="G15758" s="5">
        <v>66246</v>
      </c>
    </row>
    <row r="15759" spans="2:7">
      <c r="B15759" s="24">
        <f t="shared" si="987"/>
        <v>59525</v>
      </c>
      <c r="C15759" s="8" t="b">
        <f t="shared" si="985"/>
        <v>0</v>
      </c>
      <c r="D15759" s="21" t="b">
        <f t="shared" si="984"/>
        <v>0</v>
      </c>
      <c r="E15759" s="14">
        <f t="shared" si="986"/>
        <v>59525</v>
      </c>
      <c r="F15759" s="3"/>
      <c r="G15759" s="5">
        <v>66247</v>
      </c>
    </row>
    <row r="15760" spans="2:7">
      <c r="B15760" s="24">
        <f t="shared" si="987"/>
        <v>59526</v>
      </c>
      <c r="C15760" s="8" t="b">
        <f t="shared" si="985"/>
        <v>0</v>
      </c>
      <c r="D15760" s="21" t="b">
        <f t="shared" si="984"/>
        <v>0</v>
      </c>
      <c r="E15760" s="14">
        <f t="shared" si="986"/>
        <v>59526</v>
      </c>
      <c r="F15760" s="3"/>
      <c r="G15760" s="5">
        <v>66250</v>
      </c>
    </row>
    <row r="15761" spans="2:7">
      <c r="B15761" s="24">
        <f t="shared" si="987"/>
        <v>59527</v>
      </c>
      <c r="C15761" s="8" t="b">
        <f t="shared" si="985"/>
        <v>0</v>
      </c>
      <c r="D15761" s="21" t="b">
        <f t="shared" si="984"/>
        <v>0</v>
      </c>
      <c r="E15761" s="14">
        <f t="shared" si="986"/>
        <v>59527</v>
      </c>
      <c r="F15761" s="3"/>
      <c r="G15761" s="5">
        <v>66251</v>
      </c>
    </row>
    <row r="15762" spans="2:7">
      <c r="B15762" s="24">
        <f t="shared" si="987"/>
        <v>59528</v>
      </c>
      <c r="C15762" s="8" t="b">
        <f t="shared" si="985"/>
        <v>1</v>
      </c>
      <c r="D15762" s="21" t="b">
        <f t="shared" si="984"/>
        <v>0</v>
      </c>
      <c r="E15762" s="14" t="b">
        <f t="shared" si="986"/>
        <v>0</v>
      </c>
      <c r="F15762" s="3"/>
      <c r="G15762" s="5">
        <v>66252</v>
      </c>
    </row>
    <row r="15763" spans="2:7">
      <c r="B15763" s="24">
        <f t="shared" si="987"/>
        <v>59529</v>
      </c>
      <c r="C15763" s="8" t="b">
        <f t="shared" si="985"/>
        <v>1</v>
      </c>
      <c r="D15763" s="21" t="b">
        <f t="shared" si="984"/>
        <v>0</v>
      </c>
      <c r="E15763" s="14" t="b">
        <f t="shared" si="986"/>
        <v>0</v>
      </c>
      <c r="F15763" s="3"/>
      <c r="G15763" s="5">
        <v>66253</v>
      </c>
    </row>
    <row r="15764" spans="2:7">
      <c r="B15764" s="24">
        <f t="shared" si="987"/>
        <v>59530</v>
      </c>
      <c r="C15764" s="8" t="b">
        <f t="shared" si="985"/>
        <v>0</v>
      </c>
      <c r="D15764" s="21" t="b">
        <f t="shared" si="984"/>
        <v>1</v>
      </c>
      <c r="E15764" s="14" t="b">
        <f t="shared" si="986"/>
        <v>0</v>
      </c>
      <c r="F15764" s="3"/>
      <c r="G15764" s="5">
        <v>66254</v>
      </c>
    </row>
    <row r="15765" spans="2:7">
      <c r="B15765" s="24">
        <f t="shared" si="987"/>
        <v>59531</v>
      </c>
      <c r="C15765" s="8" t="b">
        <f t="shared" si="985"/>
        <v>0</v>
      </c>
      <c r="D15765" s="21" t="b">
        <f t="shared" si="984"/>
        <v>1</v>
      </c>
      <c r="E15765" s="14" t="b">
        <f t="shared" si="986"/>
        <v>0</v>
      </c>
      <c r="F15765" s="3"/>
      <c r="G15765" s="5">
        <v>66257</v>
      </c>
    </row>
    <row r="15766" spans="2:7">
      <c r="B15766" s="24">
        <f t="shared" si="987"/>
        <v>59532</v>
      </c>
      <c r="C15766" s="8" t="b">
        <f t="shared" si="985"/>
        <v>0</v>
      </c>
      <c r="D15766" s="21" t="b">
        <f t="shared" si="984"/>
        <v>0</v>
      </c>
      <c r="E15766" s="14">
        <f t="shared" si="986"/>
        <v>59532</v>
      </c>
      <c r="F15766" s="3"/>
      <c r="G15766" s="5">
        <v>66258</v>
      </c>
    </row>
    <row r="15767" spans="2:7">
      <c r="B15767" s="24">
        <f t="shared" si="987"/>
        <v>59533</v>
      </c>
      <c r="C15767" s="8" t="b">
        <f t="shared" si="985"/>
        <v>0</v>
      </c>
      <c r="D15767" s="21" t="b">
        <f t="shared" si="984"/>
        <v>0</v>
      </c>
      <c r="E15767" s="14">
        <f t="shared" si="986"/>
        <v>59533</v>
      </c>
      <c r="F15767" s="3"/>
      <c r="G15767" s="5">
        <v>66259</v>
      </c>
    </row>
    <row r="15768" spans="2:7">
      <c r="B15768" s="24">
        <f t="shared" si="987"/>
        <v>59534</v>
      </c>
      <c r="C15768" s="8" t="b">
        <f t="shared" si="985"/>
        <v>0</v>
      </c>
      <c r="D15768" s="21" t="b">
        <f t="shared" si="984"/>
        <v>0</v>
      </c>
      <c r="E15768" s="14">
        <f t="shared" si="986"/>
        <v>59534</v>
      </c>
      <c r="F15768" s="3"/>
      <c r="G15768" s="5">
        <v>66260</v>
      </c>
    </row>
    <row r="15769" spans="2:7">
      <c r="B15769" s="24">
        <f t="shared" si="987"/>
        <v>59535</v>
      </c>
      <c r="C15769" s="8" t="b">
        <f t="shared" si="985"/>
        <v>1</v>
      </c>
      <c r="D15769" s="21" t="b">
        <f t="shared" si="984"/>
        <v>0</v>
      </c>
      <c r="E15769" s="14" t="b">
        <f t="shared" si="986"/>
        <v>0</v>
      </c>
      <c r="F15769" s="3"/>
      <c r="G15769" s="5">
        <v>66261</v>
      </c>
    </row>
    <row r="15770" spans="2:7">
      <c r="B15770" s="24">
        <f t="shared" si="987"/>
        <v>59536</v>
      </c>
      <c r="C15770" s="8" t="b">
        <f t="shared" si="985"/>
        <v>1</v>
      </c>
      <c r="D15770" s="21" t="b">
        <f t="shared" si="984"/>
        <v>0</v>
      </c>
      <c r="E15770" s="14" t="b">
        <f t="shared" si="986"/>
        <v>0</v>
      </c>
      <c r="F15770" s="3"/>
      <c r="G15770" s="5">
        <v>66264</v>
      </c>
    </row>
    <row r="15771" spans="2:7">
      <c r="B15771" s="24">
        <f t="shared" si="987"/>
        <v>59537</v>
      </c>
      <c r="C15771" s="8" t="b">
        <f t="shared" si="985"/>
        <v>0</v>
      </c>
      <c r="D15771" s="21" t="b">
        <f t="shared" si="984"/>
        <v>1</v>
      </c>
      <c r="E15771" s="14" t="b">
        <f t="shared" si="986"/>
        <v>0</v>
      </c>
      <c r="F15771" s="3"/>
      <c r="G15771" s="5">
        <v>66265</v>
      </c>
    </row>
    <row r="15772" spans="2:7">
      <c r="B15772" s="24">
        <f t="shared" si="987"/>
        <v>59538</v>
      </c>
      <c r="C15772" s="8" t="b">
        <f t="shared" si="985"/>
        <v>0</v>
      </c>
      <c r="D15772" s="21" t="b">
        <f t="shared" si="984"/>
        <v>0</v>
      </c>
      <c r="E15772" s="14">
        <f t="shared" si="986"/>
        <v>59538</v>
      </c>
      <c r="F15772" s="3"/>
      <c r="G15772" s="5">
        <v>66266</v>
      </c>
    </row>
    <row r="15773" spans="2:7">
      <c r="B15773" s="24">
        <f t="shared" si="987"/>
        <v>59539</v>
      </c>
      <c r="C15773" s="8" t="b">
        <f t="shared" si="985"/>
        <v>0</v>
      </c>
      <c r="D15773" s="21" t="b">
        <f t="shared" si="984"/>
        <v>0</v>
      </c>
      <c r="E15773" s="14">
        <f t="shared" si="986"/>
        <v>59539</v>
      </c>
      <c r="F15773" s="3"/>
      <c r="G15773" s="5">
        <v>66267</v>
      </c>
    </row>
    <row r="15774" spans="2:7">
      <c r="B15774" s="24">
        <f t="shared" si="987"/>
        <v>59540</v>
      </c>
      <c r="C15774" s="8" t="b">
        <f t="shared" si="985"/>
        <v>0</v>
      </c>
      <c r="D15774" s="21" t="b">
        <f t="shared" si="984"/>
        <v>0</v>
      </c>
      <c r="E15774" s="14">
        <f t="shared" si="986"/>
        <v>59540</v>
      </c>
      <c r="F15774" s="3"/>
      <c r="G15774" s="5">
        <v>66268</v>
      </c>
    </row>
    <row r="15775" spans="2:7">
      <c r="B15775" s="24">
        <f t="shared" si="987"/>
        <v>59541</v>
      </c>
      <c r="C15775" s="8" t="b">
        <f t="shared" si="985"/>
        <v>0</v>
      </c>
      <c r="D15775" s="21" t="b">
        <f t="shared" si="984"/>
        <v>0</v>
      </c>
      <c r="E15775" s="14">
        <f t="shared" si="986"/>
        <v>59541</v>
      </c>
      <c r="F15775" s="3"/>
      <c r="G15775" s="5">
        <v>66271</v>
      </c>
    </row>
    <row r="15776" spans="2:7">
      <c r="B15776" s="24">
        <f t="shared" si="987"/>
        <v>59542</v>
      </c>
      <c r="C15776" s="8" t="b">
        <f t="shared" si="985"/>
        <v>1</v>
      </c>
      <c r="D15776" s="21" t="b">
        <f t="shared" si="984"/>
        <v>0</v>
      </c>
      <c r="E15776" s="14" t="b">
        <f t="shared" si="986"/>
        <v>0</v>
      </c>
      <c r="F15776" s="3"/>
      <c r="G15776" s="5">
        <v>66272</v>
      </c>
    </row>
    <row r="15777" spans="2:7">
      <c r="B15777" s="24">
        <f t="shared" si="987"/>
        <v>59543</v>
      </c>
      <c r="C15777" s="8" t="b">
        <f t="shared" si="985"/>
        <v>1</v>
      </c>
      <c r="D15777" s="21" t="b">
        <f t="shared" si="984"/>
        <v>0</v>
      </c>
      <c r="E15777" s="14" t="b">
        <f t="shared" si="986"/>
        <v>0</v>
      </c>
      <c r="F15777" s="3"/>
      <c r="G15777" s="5">
        <v>66273</v>
      </c>
    </row>
    <row r="15778" spans="2:7">
      <c r="B15778" s="24">
        <f t="shared" si="987"/>
        <v>59544</v>
      </c>
      <c r="C15778" s="8" t="b">
        <f t="shared" si="985"/>
        <v>0</v>
      </c>
      <c r="D15778" s="21" t="b">
        <f t="shared" si="984"/>
        <v>0</v>
      </c>
      <c r="E15778" s="14">
        <f t="shared" si="986"/>
        <v>59544</v>
      </c>
      <c r="F15778" s="3"/>
      <c r="G15778" s="5">
        <v>66274</v>
      </c>
    </row>
    <row r="15779" spans="2:7">
      <c r="B15779" s="24">
        <f t="shared" si="987"/>
        <v>59545</v>
      </c>
      <c r="C15779" s="8" t="b">
        <f t="shared" si="985"/>
        <v>0</v>
      </c>
      <c r="D15779" s="21" t="b">
        <f t="shared" si="984"/>
        <v>0</v>
      </c>
      <c r="E15779" s="14">
        <f t="shared" si="986"/>
        <v>59545</v>
      </c>
      <c r="F15779" s="3"/>
      <c r="G15779" s="5">
        <v>66275</v>
      </c>
    </row>
    <row r="15780" spans="2:7">
      <c r="B15780" s="24">
        <f t="shared" si="987"/>
        <v>59546</v>
      </c>
      <c r="C15780" s="8" t="b">
        <f t="shared" si="985"/>
        <v>0</v>
      </c>
      <c r="D15780" s="21" t="b">
        <f t="shared" si="984"/>
        <v>0</v>
      </c>
      <c r="E15780" s="14">
        <f t="shared" si="986"/>
        <v>59546</v>
      </c>
      <c r="F15780" s="3"/>
      <c r="G15780" s="5">
        <v>66278</v>
      </c>
    </row>
    <row r="15781" spans="2:7">
      <c r="B15781" s="24">
        <f t="shared" si="987"/>
        <v>59547</v>
      </c>
      <c r="C15781" s="8" t="b">
        <f t="shared" si="985"/>
        <v>0</v>
      </c>
      <c r="D15781" s="21" t="b">
        <f t="shared" si="984"/>
        <v>0</v>
      </c>
      <c r="E15781" s="14">
        <f t="shared" si="986"/>
        <v>59547</v>
      </c>
      <c r="F15781" s="3"/>
      <c r="G15781" s="5">
        <v>66279</v>
      </c>
    </row>
    <row r="15782" spans="2:7">
      <c r="B15782" s="24">
        <f t="shared" si="987"/>
        <v>59548</v>
      </c>
      <c r="C15782" s="8" t="b">
        <f t="shared" si="985"/>
        <v>0</v>
      </c>
      <c r="D15782" s="21" t="b">
        <f t="shared" si="984"/>
        <v>0</v>
      </c>
      <c r="E15782" s="14">
        <f t="shared" si="986"/>
        <v>59548</v>
      </c>
      <c r="F15782" s="3"/>
      <c r="G15782" s="5">
        <v>66280</v>
      </c>
    </row>
    <row r="15783" spans="2:7">
      <c r="B15783" s="24">
        <f t="shared" si="987"/>
        <v>59549</v>
      </c>
      <c r="C15783" s="8" t="b">
        <f t="shared" si="985"/>
        <v>1</v>
      </c>
      <c r="D15783" s="21" t="b">
        <f t="shared" si="984"/>
        <v>0</v>
      </c>
      <c r="E15783" s="14" t="b">
        <f t="shared" si="986"/>
        <v>0</v>
      </c>
      <c r="F15783" s="3"/>
      <c r="G15783" s="5">
        <v>66281</v>
      </c>
    </row>
    <row r="15784" spans="2:7">
      <c r="B15784" s="24">
        <f t="shared" si="987"/>
        <v>59550</v>
      </c>
      <c r="C15784" s="8" t="b">
        <f t="shared" si="985"/>
        <v>1</v>
      </c>
      <c r="D15784" s="21" t="b">
        <f t="shared" si="984"/>
        <v>0</v>
      </c>
      <c r="E15784" s="14" t="b">
        <f t="shared" si="986"/>
        <v>0</v>
      </c>
      <c r="F15784" s="3"/>
      <c r="G15784" s="5">
        <v>66282</v>
      </c>
    </row>
    <row r="15785" spans="2:7">
      <c r="B15785" s="24">
        <f t="shared" si="987"/>
        <v>59551</v>
      </c>
      <c r="C15785" s="8" t="b">
        <f t="shared" si="985"/>
        <v>0</v>
      </c>
      <c r="D15785" s="21" t="b">
        <f t="shared" si="984"/>
        <v>0</v>
      </c>
      <c r="E15785" s="14">
        <f t="shared" si="986"/>
        <v>59551</v>
      </c>
      <c r="F15785" s="3"/>
      <c r="G15785" s="5">
        <v>66285</v>
      </c>
    </row>
    <row r="15786" spans="2:7">
      <c r="B15786" s="24">
        <f t="shared" si="987"/>
        <v>59552</v>
      </c>
      <c r="C15786" s="8" t="b">
        <f t="shared" si="985"/>
        <v>0</v>
      </c>
      <c r="D15786" s="21" t="b">
        <f t="shared" si="984"/>
        <v>0</v>
      </c>
      <c r="E15786" s="14">
        <f t="shared" si="986"/>
        <v>59552</v>
      </c>
      <c r="F15786" s="3"/>
      <c r="G15786" s="5">
        <v>66286</v>
      </c>
    </row>
    <row r="15787" spans="2:7">
      <c r="B15787" s="24">
        <f t="shared" si="987"/>
        <v>59553</v>
      </c>
      <c r="C15787" s="8" t="b">
        <f t="shared" si="985"/>
        <v>0</v>
      </c>
      <c r="D15787" s="21" t="b">
        <f t="shared" si="984"/>
        <v>0</v>
      </c>
      <c r="E15787" s="14">
        <f t="shared" si="986"/>
        <v>59553</v>
      </c>
      <c r="F15787" s="3"/>
      <c r="G15787" s="5">
        <v>66287</v>
      </c>
    </row>
    <row r="15788" spans="2:7">
      <c r="B15788" s="24">
        <f t="shared" si="987"/>
        <v>59554</v>
      </c>
      <c r="C15788" s="8" t="b">
        <f t="shared" si="985"/>
        <v>0</v>
      </c>
      <c r="D15788" s="21" t="b">
        <f t="shared" si="984"/>
        <v>0</v>
      </c>
      <c r="E15788" s="14">
        <f t="shared" si="986"/>
        <v>59554</v>
      </c>
      <c r="F15788" s="3"/>
      <c r="G15788" s="5">
        <v>66288</v>
      </c>
    </row>
    <row r="15789" spans="2:7">
      <c r="B15789" s="24">
        <f t="shared" si="987"/>
        <v>59555</v>
      </c>
      <c r="C15789" s="8" t="b">
        <f t="shared" si="985"/>
        <v>0</v>
      </c>
      <c r="D15789" s="21" t="b">
        <f t="shared" si="984"/>
        <v>0</v>
      </c>
      <c r="E15789" s="14">
        <f t="shared" si="986"/>
        <v>59555</v>
      </c>
      <c r="F15789" s="3"/>
      <c r="G15789" s="5">
        <v>66289</v>
      </c>
    </row>
    <row r="15790" spans="2:7">
      <c r="B15790" s="24">
        <f t="shared" si="987"/>
        <v>59556</v>
      </c>
      <c r="C15790" s="8" t="b">
        <f t="shared" si="985"/>
        <v>1</v>
      </c>
      <c r="D15790" s="21" t="b">
        <f t="shared" si="984"/>
        <v>0</v>
      </c>
      <c r="E15790" s="14" t="b">
        <f t="shared" si="986"/>
        <v>0</v>
      </c>
      <c r="F15790" s="3"/>
      <c r="G15790" s="5">
        <v>66292</v>
      </c>
    </row>
    <row r="15791" spans="2:7">
      <c r="B15791" s="24">
        <f t="shared" si="987"/>
        <v>59557</v>
      </c>
      <c r="C15791" s="8" t="b">
        <f t="shared" si="985"/>
        <v>1</v>
      </c>
      <c r="D15791" s="21" t="b">
        <f t="shared" si="984"/>
        <v>0</v>
      </c>
      <c r="E15791" s="14" t="b">
        <f t="shared" si="986"/>
        <v>0</v>
      </c>
      <c r="F15791" s="3"/>
      <c r="G15791" s="5">
        <v>66293</v>
      </c>
    </row>
    <row r="15792" spans="2:7">
      <c r="B15792" s="24">
        <f t="shared" si="987"/>
        <v>59558</v>
      </c>
      <c r="C15792" s="8" t="b">
        <f t="shared" si="985"/>
        <v>0</v>
      </c>
      <c r="D15792" s="21" t="b">
        <f t="shared" si="984"/>
        <v>0</v>
      </c>
      <c r="E15792" s="14">
        <f t="shared" si="986"/>
        <v>59558</v>
      </c>
      <c r="F15792" s="3"/>
      <c r="G15792" s="5">
        <v>66294</v>
      </c>
    </row>
    <row r="15793" spans="2:7">
      <c r="B15793" s="24">
        <f t="shared" si="987"/>
        <v>59559</v>
      </c>
      <c r="C15793" s="8" t="b">
        <f t="shared" si="985"/>
        <v>0</v>
      </c>
      <c r="D15793" s="21" t="b">
        <f t="shared" si="984"/>
        <v>0</v>
      </c>
      <c r="E15793" s="14">
        <f t="shared" si="986"/>
        <v>59559</v>
      </c>
      <c r="F15793" s="3"/>
      <c r="G15793" s="5">
        <v>66295</v>
      </c>
    </row>
    <row r="15794" spans="2:7">
      <c r="B15794" s="24">
        <f t="shared" si="987"/>
        <v>59560</v>
      </c>
      <c r="C15794" s="8" t="b">
        <f t="shared" si="985"/>
        <v>0</v>
      </c>
      <c r="D15794" s="21" t="b">
        <f t="shared" si="984"/>
        <v>0</v>
      </c>
      <c r="E15794" s="14">
        <f t="shared" si="986"/>
        <v>59560</v>
      </c>
      <c r="F15794" s="3"/>
      <c r="G15794" s="5">
        <v>66296</v>
      </c>
    </row>
    <row r="15795" spans="2:7">
      <c r="B15795" s="24">
        <f t="shared" si="987"/>
        <v>59561</v>
      </c>
      <c r="C15795" s="8" t="b">
        <f t="shared" si="985"/>
        <v>0</v>
      </c>
      <c r="D15795" s="21" t="b">
        <f t="shared" si="984"/>
        <v>0</v>
      </c>
      <c r="E15795" s="14">
        <f t="shared" si="986"/>
        <v>59561</v>
      </c>
      <c r="F15795" s="3"/>
      <c r="G15795" s="5">
        <v>66299</v>
      </c>
    </row>
    <row r="15796" spans="2:7">
      <c r="B15796" s="24">
        <f t="shared" si="987"/>
        <v>59562</v>
      </c>
      <c r="C15796" s="8" t="b">
        <f t="shared" si="985"/>
        <v>0</v>
      </c>
      <c r="D15796" s="21" t="b">
        <f t="shared" si="984"/>
        <v>0</v>
      </c>
      <c r="E15796" s="14">
        <f t="shared" si="986"/>
        <v>59562</v>
      </c>
      <c r="F15796" s="3"/>
      <c r="G15796" s="5">
        <v>66300</v>
      </c>
    </row>
    <row r="15797" spans="2:7">
      <c r="B15797" s="24">
        <f t="shared" si="987"/>
        <v>59563</v>
      </c>
      <c r="C15797" s="8" t="b">
        <f t="shared" si="985"/>
        <v>1</v>
      </c>
      <c r="D15797" s="21" t="b">
        <f t="shared" si="984"/>
        <v>0</v>
      </c>
      <c r="E15797" s="14" t="b">
        <f t="shared" si="986"/>
        <v>0</v>
      </c>
      <c r="F15797" s="3"/>
      <c r="G15797" s="5">
        <v>66301</v>
      </c>
    </row>
    <row r="15798" spans="2:7">
      <c r="B15798" s="24">
        <f t="shared" si="987"/>
        <v>59564</v>
      </c>
      <c r="C15798" s="8" t="b">
        <f t="shared" si="985"/>
        <v>1</v>
      </c>
      <c r="D15798" s="21" t="b">
        <f t="shared" si="984"/>
        <v>0</v>
      </c>
      <c r="E15798" s="14" t="b">
        <f t="shared" si="986"/>
        <v>0</v>
      </c>
      <c r="F15798" s="3"/>
      <c r="G15798" s="5">
        <v>66302</v>
      </c>
    </row>
    <row r="15799" spans="2:7">
      <c r="B15799" s="24">
        <f t="shared" si="987"/>
        <v>59565</v>
      </c>
      <c r="C15799" s="8" t="b">
        <f t="shared" si="985"/>
        <v>0</v>
      </c>
      <c r="D15799" s="21" t="b">
        <f t="shared" si="984"/>
        <v>0</v>
      </c>
      <c r="E15799" s="14">
        <f t="shared" si="986"/>
        <v>59565</v>
      </c>
      <c r="F15799" s="3"/>
      <c r="G15799" s="5">
        <v>66303</v>
      </c>
    </row>
    <row r="15800" spans="2:7">
      <c r="B15800" s="24">
        <f t="shared" si="987"/>
        <v>59566</v>
      </c>
      <c r="C15800" s="8" t="b">
        <f t="shared" si="985"/>
        <v>0</v>
      </c>
      <c r="D15800" s="21" t="b">
        <f t="shared" si="984"/>
        <v>0</v>
      </c>
      <c r="E15800" s="14">
        <f t="shared" si="986"/>
        <v>59566</v>
      </c>
      <c r="F15800" s="3"/>
      <c r="G15800" s="5">
        <v>66306</v>
      </c>
    </row>
    <row r="15801" spans="2:7">
      <c r="B15801" s="24">
        <f t="shared" si="987"/>
        <v>59567</v>
      </c>
      <c r="C15801" s="8" t="b">
        <f t="shared" si="985"/>
        <v>0</v>
      </c>
      <c r="D15801" s="21" t="b">
        <f t="shared" si="984"/>
        <v>0</v>
      </c>
      <c r="E15801" s="14">
        <f t="shared" si="986"/>
        <v>59567</v>
      </c>
      <c r="F15801" s="3"/>
      <c r="G15801" s="5">
        <v>66307</v>
      </c>
    </row>
    <row r="15802" spans="2:7">
      <c r="B15802" s="24">
        <f t="shared" si="987"/>
        <v>59568</v>
      </c>
      <c r="C15802" s="8" t="b">
        <f t="shared" si="985"/>
        <v>0</v>
      </c>
      <c r="D15802" s="21" t="b">
        <f t="shared" si="984"/>
        <v>0</v>
      </c>
      <c r="E15802" s="14">
        <f t="shared" si="986"/>
        <v>59568</v>
      </c>
      <c r="F15802" s="3"/>
      <c r="G15802" s="5">
        <v>66308</v>
      </c>
    </row>
    <row r="15803" spans="2:7">
      <c r="B15803" s="24">
        <f t="shared" si="987"/>
        <v>59569</v>
      </c>
      <c r="C15803" s="8" t="b">
        <f t="shared" si="985"/>
        <v>0</v>
      </c>
      <c r="D15803" s="21" t="b">
        <f t="shared" si="984"/>
        <v>0</v>
      </c>
      <c r="E15803" s="14">
        <f t="shared" si="986"/>
        <v>59569</v>
      </c>
      <c r="F15803" s="3"/>
      <c r="G15803" s="5">
        <v>66309</v>
      </c>
    </row>
    <row r="15804" spans="2:7">
      <c r="B15804" s="24">
        <f t="shared" si="987"/>
        <v>59570</v>
      </c>
      <c r="C15804" s="8" t="b">
        <f t="shared" si="985"/>
        <v>1</v>
      </c>
      <c r="D15804" s="21" t="b">
        <f t="shared" si="984"/>
        <v>0</v>
      </c>
      <c r="E15804" s="14" t="b">
        <f t="shared" si="986"/>
        <v>0</v>
      </c>
      <c r="F15804" s="3"/>
      <c r="G15804" s="5">
        <v>66310</v>
      </c>
    </row>
    <row r="15805" spans="2:7">
      <c r="B15805" s="24">
        <f t="shared" si="987"/>
        <v>59571</v>
      </c>
      <c r="C15805" s="8" t="b">
        <f t="shared" si="985"/>
        <v>1</v>
      </c>
      <c r="D15805" s="21" t="b">
        <f t="shared" si="984"/>
        <v>0</v>
      </c>
      <c r="E15805" s="14" t="b">
        <f t="shared" si="986"/>
        <v>0</v>
      </c>
      <c r="F15805" s="3"/>
      <c r="G15805" s="5">
        <v>66313</v>
      </c>
    </row>
    <row r="15806" spans="2:7">
      <c r="B15806" s="24">
        <f t="shared" si="987"/>
        <v>59572</v>
      </c>
      <c r="C15806" s="8" t="b">
        <f t="shared" si="985"/>
        <v>0</v>
      </c>
      <c r="D15806" s="21" t="b">
        <f t="shared" si="984"/>
        <v>0</v>
      </c>
      <c r="E15806" s="14">
        <f t="shared" si="986"/>
        <v>59572</v>
      </c>
      <c r="F15806" s="3"/>
      <c r="G15806" s="5">
        <v>66314</v>
      </c>
    </row>
    <row r="15807" spans="2:7">
      <c r="B15807" s="24">
        <f t="shared" si="987"/>
        <v>59573</v>
      </c>
      <c r="C15807" s="8" t="b">
        <f t="shared" si="985"/>
        <v>0</v>
      </c>
      <c r="D15807" s="21" t="b">
        <f t="shared" si="984"/>
        <v>0</v>
      </c>
      <c r="E15807" s="14">
        <f t="shared" si="986"/>
        <v>59573</v>
      </c>
      <c r="F15807" s="3"/>
      <c r="G15807" s="5">
        <v>66315</v>
      </c>
    </row>
    <row r="15808" spans="2:7">
      <c r="B15808" s="24">
        <f t="shared" si="987"/>
        <v>59574</v>
      </c>
      <c r="C15808" s="8" t="b">
        <f t="shared" si="985"/>
        <v>0</v>
      </c>
      <c r="D15808" s="21" t="b">
        <f t="shared" si="984"/>
        <v>0</v>
      </c>
      <c r="E15808" s="14">
        <f t="shared" si="986"/>
        <v>59574</v>
      </c>
      <c r="F15808" s="3"/>
      <c r="G15808" s="5">
        <v>66316</v>
      </c>
    </row>
    <row r="15809" spans="2:7">
      <c r="B15809" s="24">
        <f t="shared" si="987"/>
        <v>59575</v>
      </c>
      <c r="C15809" s="8" t="b">
        <f t="shared" si="985"/>
        <v>0</v>
      </c>
      <c r="D15809" s="21" t="b">
        <f t="shared" si="984"/>
        <v>0</v>
      </c>
      <c r="E15809" s="14">
        <f t="shared" si="986"/>
        <v>59575</v>
      </c>
      <c r="F15809" s="3"/>
      <c r="G15809" s="5">
        <v>66317</v>
      </c>
    </row>
    <row r="15810" spans="2:7">
      <c r="B15810" s="24">
        <f t="shared" si="987"/>
        <v>59576</v>
      </c>
      <c r="C15810" s="8" t="b">
        <f t="shared" si="985"/>
        <v>0</v>
      </c>
      <c r="D15810" s="21" t="b">
        <f t="shared" si="984"/>
        <v>0</v>
      </c>
      <c r="E15810" s="14">
        <f t="shared" si="986"/>
        <v>59576</v>
      </c>
      <c r="F15810" s="3"/>
      <c r="G15810" s="5">
        <v>66320</v>
      </c>
    </row>
    <row r="15811" spans="2:7">
      <c r="B15811" s="24">
        <f t="shared" si="987"/>
        <v>59577</v>
      </c>
      <c r="C15811" s="8" t="b">
        <f t="shared" si="985"/>
        <v>1</v>
      </c>
      <c r="D15811" s="21" t="b">
        <f t="shared" ref="D15811:D15874" si="988">IF(TYPE(VLOOKUP(B15811,Holidays,1,0))&lt;&gt;1,FALSE,TRUE)</f>
        <v>0</v>
      </c>
      <c r="E15811" s="14" t="b">
        <f t="shared" si="986"/>
        <v>0</v>
      </c>
      <c r="F15811" s="3"/>
      <c r="G15811" s="5">
        <v>66321</v>
      </c>
    </row>
    <row r="15812" spans="2:7">
      <c r="B15812" s="24">
        <f t="shared" si="987"/>
        <v>59578</v>
      </c>
      <c r="C15812" s="8" t="b">
        <f t="shared" ref="C15812:C15875" si="989">IF(WEEKDAY(B15812,2)&gt;5,TRUE)</f>
        <v>1</v>
      </c>
      <c r="D15812" s="21" t="b">
        <f t="shared" si="988"/>
        <v>0</v>
      </c>
      <c r="E15812" s="14" t="b">
        <f t="shared" ref="E15812:E15875" si="990">IF(OR(C15812,D15812),FALSE,B15812)</f>
        <v>0</v>
      </c>
      <c r="F15812" s="3"/>
      <c r="G15812" s="5">
        <v>66322</v>
      </c>
    </row>
    <row r="15813" spans="2:7">
      <c r="B15813" s="24">
        <f t="shared" ref="B15813:B15876" si="991">B15812+1</f>
        <v>59579</v>
      </c>
      <c r="C15813" s="8" t="b">
        <f t="shared" si="989"/>
        <v>0</v>
      </c>
      <c r="D15813" s="21" t="b">
        <f t="shared" si="988"/>
        <v>0</v>
      </c>
      <c r="E15813" s="14">
        <f t="shared" si="990"/>
        <v>59579</v>
      </c>
      <c r="F15813" s="3"/>
      <c r="G15813" s="5">
        <v>66323</v>
      </c>
    </row>
    <row r="15814" spans="2:7">
      <c r="B15814" s="24">
        <f t="shared" si="991"/>
        <v>59580</v>
      </c>
      <c r="C15814" s="8" t="b">
        <f t="shared" si="989"/>
        <v>0</v>
      </c>
      <c r="D15814" s="21" t="b">
        <f t="shared" si="988"/>
        <v>0</v>
      </c>
      <c r="E15814" s="14">
        <f t="shared" si="990"/>
        <v>59580</v>
      </c>
      <c r="F15814" s="3"/>
      <c r="G15814" s="5">
        <v>66324</v>
      </c>
    </row>
    <row r="15815" spans="2:7">
      <c r="B15815" s="24">
        <f t="shared" si="991"/>
        <v>59581</v>
      </c>
      <c r="C15815" s="8" t="b">
        <f t="shared" si="989"/>
        <v>0</v>
      </c>
      <c r="D15815" s="21" t="b">
        <f t="shared" si="988"/>
        <v>0</v>
      </c>
      <c r="E15815" s="14">
        <f t="shared" si="990"/>
        <v>59581</v>
      </c>
      <c r="F15815" s="3"/>
      <c r="G15815" s="5">
        <v>66327</v>
      </c>
    </row>
    <row r="15816" spans="2:7">
      <c r="B15816" s="24">
        <f t="shared" si="991"/>
        <v>59582</v>
      </c>
      <c r="C15816" s="8" t="b">
        <f t="shared" si="989"/>
        <v>0</v>
      </c>
      <c r="D15816" s="21" t="b">
        <f t="shared" si="988"/>
        <v>0</v>
      </c>
      <c r="E15816" s="14">
        <f t="shared" si="990"/>
        <v>59582</v>
      </c>
      <c r="F15816" s="3"/>
      <c r="G15816" s="5">
        <v>66328</v>
      </c>
    </row>
    <row r="15817" spans="2:7">
      <c r="B15817" s="24">
        <f t="shared" si="991"/>
        <v>59583</v>
      </c>
      <c r="C15817" s="8" t="b">
        <f t="shared" si="989"/>
        <v>0</v>
      </c>
      <c r="D15817" s="21" t="b">
        <f t="shared" si="988"/>
        <v>0</v>
      </c>
      <c r="E15817" s="14">
        <f t="shared" si="990"/>
        <v>59583</v>
      </c>
      <c r="F15817" s="3"/>
      <c r="G15817" s="5">
        <v>66329</v>
      </c>
    </row>
    <row r="15818" spans="2:7">
      <c r="B15818" s="24">
        <f t="shared" si="991"/>
        <v>59584</v>
      </c>
      <c r="C15818" s="8" t="b">
        <f t="shared" si="989"/>
        <v>1</v>
      </c>
      <c r="D15818" s="21" t="b">
        <f t="shared" si="988"/>
        <v>0</v>
      </c>
      <c r="E15818" s="14" t="b">
        <f t="shared" si="990"/>
        <v>0</v>
      </c>
      <c r="F15818" s="3"/>
      <c r="G15818" s="5">
        <v>66330</v>
      </c>
    </row>
    <row r="15819" spans="2:7">
      <c r="B15819" s="24">
        <f t="shared" si="991"/>
        <v>59585</v>
      </c>
      <c r="C15819" s="8" t="b">
        <f t="shared" si="989"/>
        <v>1</v>
      </c>
      <c r="D15819" s="21" t="b">
        <f t="shared" si="988"/>
        <v>0</v>
      </c>
      <c r="E15819" s="14" t="b">
        <f t="shared" si="990"/>
        <v>0</v>
      </c>
      <c r="F15819" s="3"/>
      <c r="G15819" s="5">
        <v>66331</v>
      </c>
    </row>
    <row r="15820" spans="2:7">
      <c r="B15820" s="24">
        <f t="shared" si="991"/>
        <v>59586</v>
      </c>
      <c r="C15820" s="8" t="b">
        <f t="shared" si="989"/>
        <v>0</v>
      </c>
      <c r="D15820" s="21" t="b">
        <f t="shared" si="988"/>
        <v>0</v>
      </c>
      <c r="E15820" s="14">
        <f t="shared" si="990"/>
        <v>59586</v>
      </c>
      <c r="F15820" s="3"/>
      <c r="G15820" s="5">
        <v>66334</v>
      </c>
    </row>
    <row r="15821" spans="2:7">
      <c r="B15821" s="24">
        <f t="shared" si="991"/>
        <v>59587</v>
      </c>
      <c r="C15821" s="8" t="b">
        <f t="shared" si="989"/>
        <v>0</v>
      </c>
      <c r="D15821" s="21" t="b">
        <f t="shared" si="988"/>
        <v>0</v>
      </c>
      <c r="E15821" s="14">
        <f t="shared" si="990"/>
        <v>59587</v>
      </c>
      <c r="F15821" s="3"/>
      <c r="G15821" s="5">
        <v>66335</v>
      </c>
    </row>
    <row r="15822" spans="2:7">
      <c r="B15822" s="24">
        <f t="shared" si="991"/>
        <v>59588</v>
      </c>
      <c r="C15822" s="8" t="b">
        <f t="shared" si="989"/>
        <v>0</v>
      </c>
      <c r="D15822" s="21" t="b">
        <f t="shared" si="988"/>
        <v>0</v>
      </c>
      <c r="E15822" s="14">
        <f t="shared" si="990"/>
        <v>59588</v>
      </c>
      <c r="F15822" s="3"/>
      <c r="G15822" s="5">
        <v>66336</v>
      </c>
    </row>
    <row r="15823" spans="2:7">
      <c r="B15823" s="24">
        <f t="shared" si="991"/>
        <v>59589</v>
      </c>
      <c r="C15823" s="8" t="b">
        <f t="shared" si="989"/>
        <v>0</v>
      </c>
      <c r="D15823" s="21" t="b">
        <f t="shared" si="988"/>
        <v>0</v>
      </c>
      <c r="E15823" s="14">
        <f t="shared" si="990"/>
        <v>59589</v>
      </c>
      <c r="F15823" s="3"/>
      <c r="G15823" s="5">
        <v>66337</v>
      </c>
    </row>
    <row r="15824" spans="2:7">
      <c r="B15824" s="24">
        <f t="shared" si="991"/>
        <v>59590</v>
      </c>
      <c r="C15824" s="8" t="b">
        <f t="shared" si="989"/>
        <v>0</v>
      </c>
      <c r="D15824" s="21" t="b">
        <f t="shared" si="988"/>
        <v>0</v>
      </c>
      <c r="E15824" s="14">
        <f t="shared" si="990"/>
        <v>59590</v>
      </c>
      <c r="F15824" s="3"/>
      <c r="G15824" s="5">
        <v>66338</v>
      </c>
    </row>
    <row r="15825" spans="2:7">
      <c r="B15825" s="24">
        <f t="shared" si="991"/>
        <v>59591</v>
      </c>
      <c r="C15825" s="8" t="b">
        <f t="shared" si="989"/>
        <v>1</v>
      </c>
      <c r="D15825" s="21" t="b">
        <f t="shared" si="988"/>
        <v>0</v>
      </c>
      <c r="E15825" s="14" t="b">
        <f t="shared" si="990"/>
        <v>0</v>
      </c>
      <c r="F15825" s="3"/>
      <c r="G15825" s="5">
        <v>66341</v>
      </c>
    </row>
    <row r="15826" spans="2:7">
      <c r="B15826" s="24">
        <f t="shared" si="991"/>
        <v>59592</v>
      </c>
      <c r="C15826" s="8" t="b">
        <f t="shared" si="989"/>
        <v>1</v>
      </c>
      <c r="D15826" s="21" t="b">
        <f t="shared" si="988"/>
        <v>0</v>
      </c>
      <c r="E15826" s="14" t="b">
        <f t="shared" si="990"/>
        <v>0</v>
      </c>
      <c r="F15826" s="3"/>
      <c r="G15826" s="5">
        <v>66342</v>
      </c>
    </row>
    <row r="15827" spans="2:7">
      <c r="B15827" s="24">
        <f t="shared" si="991"/>
        <v>59593</v>
      </c>
      <c r="C15827" s="8" t="b">
        <f t="shared" si="989"/>
        <v>0</v>
      </c>
      <c r="D15827" s="21" t="b">
        <f t="shared" si="988"/>
        <v>0</v>
      </c>
      <c r="E15827" s="14">
        <f t="shared" si="990"/>
        <v>59593</v>
      </c>
      <c r="F15827" s="3"/>
      <c r="G15827" s="5">
        <v>66343</v>
      </c>
    </row>
    <row r="15828" spans="2:7">
      <c r="B15828" s="24">
        <f t="shared" si="991"/>
        <v>59594</v>
      </c>
      <c r="C15828" s="8" t="b">
        <f t="shared" si="989"/>
        <v>0</v>
      </c>
      <c r="D15828" s="21" t="b">
        <f t="shared" si="988"/>
        <v>0</v>
      </c>
      <c r="E15828" s="14">
        <f t="shared" si="990"/>
        <v>59594</v>
      </c>
      <c r="F15828" s="3"/>
      <c r="G15828" s="5">
        <v>66344</v>
      </c>
    </row>
    <row r="15829" spans="2:7">
      <c r="B15829" s="24">
        <f t="shared" si="991"/>
        <v>59595</v>
      </c>
      <c r="C15829" s="8" t="b">
        <f t="shared" si="989"/>
        <v>0</v>
      </c>
      <c r="D15829" s="21" t="b">
        <f t="shared" si="988"/>
        <v>0</v>
      </c>
      <c r="E15829" s="14">
        <f t="shared" si="990"/>
        <v>59595</v>
      </c>
      <c r="F15829" s="3"/>
      <c r="G15829" s="5">
        <v>66345</v>
      </c>
    </row>
    <row r="15830" spans="2:7">
      <c r="B15830" s="24">
        <f t="shared" si="991"/>
        <v>59596</v>
      </c>
      <c r="C15830" s="8" t="b">
        <f t="shared" si="989"/>
        <v>0</v>
      </c>
      <c r="D15830" s="21" t="b">
        <f t="shared" si="988"/>
        <v>0</v>
      </c>
      <c r="E15830" s="14">
        <f t="shared" si="990"/>
        <v>59596</v>
      </c>
      <c r="F15830" s="3"/>
      <c r="G15830" s="5">
        <v>66348</v>
      </c>
    </row>
    <row r="15831" spans="2:7">
      <c r="B15831" s="24">
        <f t="shared" si="991"/>
        <v>59597</v>
      </c>
      <c r="C15831" s="8" t="b">
        <f t="shared" si="989"/>
        <v>0</v>
      </c>
      <c r="D15831" s="21" t="b">
        <f t="shared" si="988"/>
        <v>0</v>
      </c>
      <c r="E15831" s="14">
        <f t="shared" si="990"/>
        <v>59597</v>
      </c>
      <c r="F15831" s="3"/>
      <c r="G15831" s="5">
        <v>66349</v>
      </c>
    </row>
    <row r="15832" spans="2:7">
      <c r="B15832" s="24">
        <f t="shared" si="991"/>
        <v>59598</v>
      </c>
      <c r="C15832" s="8" t="b">
        <f t="shared" si="989"/>
        <v>1</v>
      </c>
      <c r="D15832" s="21" t="b">
        <f t="shared" si="988"/>
        <v>0</v>
      </c>
      <c r="E15832" s="14" t="b">
        <f t="shared" si="990"/>
        <v>0</v>
      </c>
      <c r="F15832" s="3"/>
      <c r="G15832" s="5">
        <v>66350</v>
      </c>
    </row>
    <row r="15833" spans="2:7">
      <c r="B15833" s="24">
        <f t="shared" si="991"/>
        <v>59599</v>
      </c>
      <c r="C15833" s="8" t="b">
        <f t="shared" si="989"/>
        <v>1</v>
      </c>
      <c r="D15833" s="21" t="b">
        <f t="shared" si="988"/>
        <v>0</v>
      </c>
      <c r="E15833" s="14" t="b">
        <f t="shared" si="990"/>
        <v>0</v>
      </c>
      <c r="F15833" s="3"/>
      <c r="G15833" s="5">
        <v>66351</v>
      </c>
    </row>
    <row r="15834" spans="2:7">
      <c r="B15834" s="24">
        <f t="shared" si="991"/>
        <v>59600</v>
      </c>
      <c r="C15834" s="8" t="b">
        <f t="shared" si="989"/>
        <v>0</v>
      </c>
      <c r="D15834" s="21" t="b">
        <f t="shared" si="988"/>
        <v>0</v>
      </c>
      <c r="E15834" s="14">
        <f t="shared" si="990"/>
        <v>59600</v>
      </c>
      <c r="F15834" s="3"/>
      <c r="G15834" s="5">
        <v>66352</v>
      </c>
    </row>
    <row r="15835" spans="2:7">
      <c r="B15835" s="24">
        <f t="shared" si="991"/>
        <v>59601</v>
      </c>
      <c r="C15835" s="8" t="b">
        <f t="shared" si="989"/>
        <v>0</v>
      </c>
      <c r="D15835" s="21" t="b">
        <f t="shared" si="988"/>
        <v>0</v>
      </c>
      <c r="E15835" s="14">
        <f t="shared" si="990"/>
        <v>59601</v>
      </c>
      <c r="F15835" s="3"/>
      <c r="G15835" s="5">
        <v>66355</v>
      </c>
    </row>
    <row r="15836" spans="2:7">
      <c r="B15836" s="24">
        <f t="shared" si="991"/>
        <v>59602</v>
      </c>
      <c r="C15836" s="8" t="b">
        <f t="shared" si="989"/>
        <v>0</v>
      </c>
      <c r="D15836" s="21" t="b">
        <f t="shared" si="988"/>
        <v>0</v>
      </c>
      <c r="E15836" s="14">
        <f t="shared" si="990"/>
        <v>59602</v>
      </c>
      <c r="F15836" s="3"/>
      <c r="G15836" s="5">
        <v>66356</v>
      </c>
    </row>
    <row r="15837" spans="2:7">
      <c r="B15837" s="24">
        <f t="shared" si="991"/>
        <v>59603</v>
      </c>
      <c r="C15837" s="8" t="b">
        <f t="shared" si="989"/>
        <v>0</v>
      </c>
      <c r="D15837" s="21" t="b">
        <f t="shared" si="988"/>
        <v>0</v>
      </c>
      <c r="E15837" s="14">
        <f t="shared" si="990"/>
        <v>59603</v>
      </c>
      <c r="F15837" s="3"/>
      <c r="G15837" s="5">
        <v>66357</v>
      </c>
    </row>
    <row r="15838" spans="2:7">
      <c r="B15838" s="24">
        <f t="shared" si="991"/>
        <v>59604</v>
      </c>
      <c r="C15838" s="8" t="b">
        <f t="shared" si="989"/>
        <v>0</v>
      </c>
      <c r="D15838" s="21" t="b">
        <f t="shared" si="988"/>
        <v>0</v>
      </c>
      <c r="E15838" s="14">
        <f t="shared" si="990"/>
        <v>59604</v>
      </c>
      <c r="F15838" s="3"/>
      <c r="G15838" s="5">
        <v>66358</v>
      </c>
    </row>
    <row r="15839" spans="2:7">
      <c r="B15839" s="24">
        <f t="shared" si="991"/>
        <v>59605</v>
      </c>
      <c r="C15839" s="8" t="b">
        <f t="shared" si="989"/>
        <v>1</v>
      </c>
      <c r="D15839" s="21" t="b">
        <f t="shared" si="988"/>
        <v>0</v>
      </c>
      <c r="E15839" s="14" t="b">
        <f t="shared" si="990"/>
        <v>0</v>
      </c>
      <c r="F15839" s="3"/>
      <c r="G15839" s="5">
        <v>66359</v>
      </c>
    </row>
    <row r="15840" spans="2:7">
      <c r="B15840" s="24">
        <f t="shared" si="991"/>
        <v>59606</v>
      </c>
      <c r="C15840" s="8" t="b">
        <f t="shared" si="989"/>
        <v>1</v>
      </c>
      <c r="D15840" s="21" t="b">
        <f t="shared" si="988"/>
        <v>0</v>
      </c>
      <c r="E15840" s="14" t="b">
        <f t="shared" si="990"/>
        <v>0</v>
      </c>
      <c r="F15840" s="3"/>
      <c r="G15840" s="5">
        <v>66362</v>
      </c>
    </row>
    <row r="15841" spans="2:7">
      <c r="B15841" s="24">
        <f t="shared" si="991"/>
        <v>59607</v>
      </c>
      <c r="C15841" s="8" t="b">
        <f t="shared" si="989"/>
        <v>0</v>
      </c>
      <c r="D15841" s="21" t="b">
        <f t="shared" si="988"/>
        <v>0</v>
      </c>
      <c r="E15841" s="14">
        <f t="shared" si="990"/>
        <v>59607</v>
      </c>
      <c r="F15841" s="3"/>
      <c r="G15841" s="5">
        <v>66363</v>
      </c>
    </row>
    <row r="15842" spans="2:7">
      <c r="B15842" s="24">
        <f t="shared" si="991"/>
        <v>59608</v>
      </c>
      <c r="C15842" s="8" t="b">
        <f t="shared" si="989"/>
        <v>0</v>
      </c>
      <c r="D15842" s="21" t="b">
        <f t="shared" si="988"/>
        <v>0</v>
      </c>
      <c r="E15842" s="14">
        <f t="shared" si="990"/>
        <v>59608</v>
      </c>
      <c r="F15842" s="3"/>
      <c r="G15842" s="5">
        <v>66364</v>
      </c>
    </row>
    <row r="15843" spans="2:7">
      <c r="B15843" s="24">
        <f t="shared" si="991"/>
        <v>59609</v>
      </c>
      <c r="C15843" s="8" t="b">
        <f t="shared" si="989"/>
        <v>0</v>
      </c>
      <c r="D15843" s="21" t="b">
        <f t="shared" si="988"/>
        <v>0</v>
      </c>
      <c r="E15843" s="14">
        <f t="shared" si="990"/>
        <v>59609</v>
      </c>
      <c r="F15843" s="3"/>
      <c r="G15843" s="5">
        <v>66365</v>
      </c>
    </row>
    <row r="15844" spans="2:7">
      <c r="B15844" s="24">
        <f t="shared" si="991"/>
        <v>59610</v>
      </c>
      <c r="C15844" s="8" t="b">
        <f t="shared" si="989"/>
        <v>0</v>
      </c>
      <c r="D15844" s="21" t="b">
        <f t="shared" si="988"/>
        <v>0</v>
      </c>
      <c r="E15844" s="14">
        <f t="shared" si="990"/>
        <v>59610</v>
      </c>
      <c r="F15844" s="3"/>
      <c r="G15844" s="5">
        <v>66366</v>
      </c>
    </row>
    <row r="15845" spans="2:7">
      <c r="B15845" s="24">
        <f t="shared" si="991"/>
        <v>59611</v>
      </c>
      <c r="C15845" s="8" t="b">
        <f t="shared" si="989"/>
        <v>0</v>
      </c>
      <c r="D15845" s="21" t="b">
        <f t="shared" si="988"/>
        <v>0</v>
      </c>
      <c r="E15845" s="14">
        <f t="shared" si="990"/>
        <v>59611</v>
      </c>
      <c r="F15845" s="3"/>
      <c r="G15845" s="5">
        <v>66369</v>
      </c>
    </row>
    <row r="15846" spans="2:7">
      <c r="B15846" s="24">
        <f t="shared" si="991"/>
        <v>59612</v>
      </c>
      <c r="C15846" s="8" t="b">
        <f t="shared" si="989"/>
        <v>1</v>
      </c>
      <c r="D15846" s="21" t="b">
        <f t="shared" si="988"/>
        <v>0</v>
      </c>
      <c r="E15846" s="14" t="b">
        <f t="shared" si="990"/>
        <v>0</v>
      </c>
      <c r="F15846" s="3"/>
      <c r="G15846" s="5">
        <v>66370</v>
      </c>
    </row>
    <row r="15847" spans="2:7">
      <c r="B15847" s="24">
        <f t="shared" si="991"/>
        <v>59613</v>
      </c>
      <c r="C15847" s="8" t="b">
        <f t="shared" si="989"/>
        <v>1</v>
      </c>
      <c r="D15847" s="21" t="b">
        <f t="shared" si="988"/>
        <v>0</v>
      </c>
      <c r="E15847" s="14" t="b">
        <f t="shared" si="990"/>
        <v>0</v>
      </c>
      <c r="F15847" s="3"/>
      <c r="G15847" s="5">
        <v>66371</v>
      </c>
    </row>
    <row r="15848" spans="2:7">
      <c r="B15848" s="24">
        <f t="shared" si="991"/>
        <v>59614</v>
      </c>
      <c r="C15848" s="8" t="b">
        <f t="shared" si="989"/>
        <v>0</v>
      </c>
      <c r="D15848" s="21" t="b">
        <f t="shared" si="988"/>
        <v>0</v>
      </c>
      <c r="E15848" s="14">
        <f t="shared" si="990"/>
        <v>59614</v>
      </c>
      <c r="F15848" s="3"/>
      <c r="G15848" s="5">
        <v>66372</v>
      </c>
    </row>
    <row r="15849" spans="2:7">
      <c r="B15849" s="24">
        <f t="shared" si="991"/>
        <v>59615</v>
      </c>
      <c r="C15849" s="8" t="b">
        <f t="shared" si="989"/>
        <v>0</v>
      </c>
      <c r="D15849" s="21" t="b">
        <f t="shared" si="988"/>
        <v>0</v>
      </c>
      <c r="E15849" s="14">
        <f t="shared" si="990"/>
        <v>59615</v>
      </c>
      <c r="F15849" s="3"/>
      <c r="G15849" s="5">
        <v>66373</v>
      </c>
    </row>
    <row r="15850" spans="2:7">
      <c r="B15850" s="24">
        <f t="shared" si="991"/>
        <v>59616</v>
      </c>
      <c r="C15850" s="8" t="b">
        <f t="shared" si="989"/>
        <v>0</v>
      </c>
      <c r="D15850" s="21" t="b">
        <f t="shared" si="988"/>
        <v>0</v>
      </c>
      <c r="E15850" s="14">
        <f t="shared" si="990"/>
        <v>59616</v>
      </c>
      <c r="F15850" s="3"/>
      <c r="G15850" s="5">
        <v>66376</v>
      </c>
    </row>
    <row r="15851" spans="2:7">
      <c r="B15851" s="24">
        <f t="shared" si="991"/>
        <v>59617</v>
      </c>
      <c r="C15851" s="8" t="b">
        <f t="shared" si="989"/>
        <v>0</v>
      </c>
      <c r="D15851" s="21" t="b">
        <f t="shared" si="988"/>
        <v>0</v>
      </c>
      <c r="E15851" s="14">
        <f t="shared" si="990"/>
        <v>59617</v>
      </c>
      <c r="F15851" s="3"/>
      <c r="G15851" s="5">
        <v>66377</v>
      </c>
    </row>
    <row r="15852" spans="2:7">
      <c r="B15852" s="24">
        <f t="shared" si="991"/>
        <v>59618</v>
      </c>
      <c r="C15852" s="8" t="b">
        <f t="shared" si="989"/>
        <v>0</v>
      </c>
      <c r="D15852" s="21" t="b">
        <f t="shared" si="988"/>
        <v>0</v>
      </c>
      <c r="E15852" s="14">
        <f t="shared" si="990"/>
        <v>59618</v>
      </c>
      <c r="F15852" s="3"/>
      <c r="G15852" s="5">
        <v>66378</v>
      </c>
    </row>
    <row r="15853" spans="2:7">
      <c r="B15853" s="24">
        <f t="shared" si="991"/>
        <v>59619</v>
      </c>
      <c r="C15853" s="8" t="b">
        <f t="shared" si="989"/>
        <v>1</v>
      </c>
      <c r="D15853" s="21" t="b">
        <f t="shared" si="988"/>
        <v>0</v>
      </c>
      <c r="E15853" s="14" t="b">
        <f t="shared" si="990"/>
        <v>0</v>
      </c>
      <c r="F15853" s="3"/>
      <c r="G15853" s="5">
        <v>66379</v>
      </c>
    </row>
    <row r="15854" spans="2:7">
      <c r="B15854" s="24">
        <f t="shared" si="991"/>
        <v>59620</v>
      </c>
      <c r="C15854" s="8" t="b">
        <f t="shared" si="989"/>
        <v>1</v>
      </c>
      <c r="D15854" s="21" t="b">
        <f t="shared" si="988"/>
        <v>0</v>
      </c>
      <c r="E15854" s="14" t="b">
        <f t="shared" si="990"/>
        <v>0</v>
      </c>
      <c r="F15854" s="3"/>
      <c r="G15854" s="5">
        <v>66380</v>
      </c>
    </row>
    <row r="15855" spans="2:7">
      <c r="B15855" s="24">
        <f t="shared" si="991"/>
        <v>59621</v>
      </c>
      <c r="C15855" s="8" t="b">
        <f t="shared" si="989"/>
        <v>0</v>
      </c>
      <c r="D15855" s="21" t="b">
        <f t="shared" si="988"/>
        <v>0</v>
      </c>
      <c r="E15855" s="14">
        <f t="shared" si="990"/>
        <v>59621</v>
      </c>
      <c r="F15855" s="3"/>
      <c r="G15855" s="5">
        <v>66383</v>
      </c>
    </row>
    <row r="15856" spans="2:7">
      <c r="B15856" s="24">
        <f t="shared" si="991"/>
        <v>59622</v>
      </c>
      <c r="C15856" s="8" t="b">
        <f t="shared" si="989"/>
        <v>0</v>
      </c>
      <c r="D15856" s="21" t="b">
        <f t="shared" si="988"/>
        <v>0</v>
      </c>
      <c r="E15856" s="14">
        <f t="shared" si="990"/>
        <v>59622</v>
      </c>
      <c r="F15856" s="3"/>
      <c r="G15856" s="5">
        <v>66384</v>
      </c>
    </row>
    <row r="15857" spans="2:7">
      <c r="B15857" s="24">
        <f t="shared" si="991"/>
        <v>59623</v>
      </c>
      <c r="C15857" s="8" t="b">
        <f t="shared" si="989"/>
        <v>0</v>
      </c>
      <c r="D15857" s="21" t="b">
        <f t="shared" si="988"/>
        <v>0</v>
      </c>
      <c r="E15857" s="14">
        <f t="shared" si="990"/>
        <v>59623</v>
      </c>
      <c r="F15857" s="3"/>
      <c r="G15857" s="5">
        <v>66385</v>
      </c>
    </row>
    <row r="15858" spans="2:7">
      <c r="B15858" s="24">
        <f t="shared" si="991"/>
        <v>59624</v>
      </c>
      <c r="C15858" s="8" t="b">
        <f t="shared" si="989"/>
        <v>0</v>
      </c>
      <c r="D15858" s="21" t="b">
        <f t="shared" si="988"/>
        <v>0</v>
      </c>
      <c r="E15858" s="14">
        <f t="shared" si="990"/>
        <v>59624</v>
      </c>
      <c r="F15858" s="3"/>
      <c r="G15858" s="5">
        <v>66386</v>
      </c>
    </row>
    <row r="15859" spans="2:7">
      <c r="B15859" s="24">
        <f t="shared" si="991"/>
        <v>59625</v>
      </c>
      <c r="C15859" s="8" t="b">
        <f t="shared" si="989"/>
        <v>0</v>
      </c>
      <c r="D15859" s="21" t="b">
        <f t="shared" si="988"/>
        <v>0</v>
      </c>
      <c r="E15859" s="14">
        <f t="shared" si="990"/>
        <v>59625</v>
      </c>
      <c r="F15859" s="3"/>
      <c r="G15859" s="5">
        <v>66387</v>
      </c>
    </row>
    <row r="15860" spans="2:7">
      <c r="B15860" s="24">
        <f t="shared" si="991"/>
        <v>59626</v>
      </c>
      <c r="C15860" s="8" t="b">
        <f t="shared" si="989"/>
        <v>1</v>
      </c>
      <c r="D15860" s="21" t="b">
        <f t="shared" si="988"/>
        <v>0</v>
      </c>
      <c r="E15860" s="14" t="b">
        <f t="shared" si="990"/>
        <v>0</v>
      </c>
      <c r="F15860" s="3"/>
      <c r="G15860" s="5">
        <v>66390</v>
      </c>
    </row>
    <row r="15861" spans="2:7">
      <c r="B15861" s="24">
        <f t="shared" si="991"/>
        <v>59627</v>
      </c>
      <c r="C15861" s="8" t="b">
        <f t="shared" si="989"/>
        <v>1</v>
      </c>
      <c r="D15861" s="21" t="b">
        <f t="shared" si="988"/>
        <v>0</v>
      </c>
      <c r="E15861" s="14" t="b">
        <f t="shared" si="990"/>
        <v>0</v>
      </c>
      <c r="F15861" s="3"/>
      <c r="G15861" s="5">
        <v>66391</v>
      </c>
    </row>
    <row r="15862" spans="2:7">
      <c r="B15862" s="24">
        <f t="shared" si="991"/>
        <v>59628</v>
      </c>
      <c r="C15862" s="8" t="b">
        <f t="shared" si="989"/>
        <v>0</v>
      </c>
      <c r="D15862" s="21" t="b">
        <f t="shared" si="988"/>
        <v>0</v>
      </c>
      <c r="E15862" s="14">
        <f t="shared" si="990"/>
        <v>59628</v>
      </c>
      <c r="F15862" s="3"/>
      <c r="G15862" s="5">
        <v>66392</v>
      </c>
    </row>
    <row r="15863" spans="2:7">
      <c r="B15863" s="24">
        <f t="shared" si="991"/>
        <v>59629</v>
      </c>
      <c r="C15863" s="8" t="b">
        <f t="shared" si="989"/>
        <v>0</v>
      </c>
      <c r="D15863" s="21" t="b">
        <f t="shared" si="988"/>
        <v>0</v>
      </c>
      <c r="E15863" s="14">
        <f t="shared" si="990"/>
        <v>59629</v>
      </c>
      <c r="F15863" s="3"/>
      <c r="G15863" s="5">
        <v>66393</v>
      </c>
    </row>
    <row r="15864" spans="2:7">
      <c r="B15864" s="24">
        <f t="shared" si="991"/>
        <v>59630</v>
      </c>
      <c r="C15864" s="8" t="b">
        <f t="shared" si="989"/>
        <v>0</v>
      </c>
      <c r="D15864" s="21" t="b">
        <f t="shared" si="988"/>
        <v>0</v>
      </c>
      <c r="E15864" s="14">
        <f t="shared" si="990"/>
        <v>59630</v>
      </c>
      <c r="F15864" s="3"/>
      <c r="G15864" s="5">
        <v>66394</v>
      </c>
    </row>
    <row r="15865" spans="2:7">
      <c r="B15865" s="24">
        <f t="shared" si="991"/>
        <v>59631</v>
      </c>
      <c r="C15865" s="8" t="b">
        <f t="shared" si="989"/>
        <v>0</v>
      </c>
      <c r="D15865" s="21" t="b">
        <f t="shared" si="988"/>
        <v>0</v>
      </c>
      <c r="E15865" s="14">
        <f t="shared" si="990"/>
        <v>59631</v>
      </c>
      <c r="F15865" s="3"/>
      <c r="G15865" s="5">
        <v>66397</v>
      </c>
    </row>
    <row r="15866" spans="2:7">
      <c r="B15866" s="24">
        <f t="shared" si="991"/>
        <v>59632</v>
      </c>
      <c r="C15866" s="8" t="b">
        <f t="shared" si="989"/>
        <v>0</v>
      </c>
      <c r="D15866" s="21" t="b">
        <f t="shared" si="988"/>
        <v>0</v>
      </c>
      <c r="E15866" s="14">
        <f t="shared" si="990"/>
        <v>59632</v>
      </c>
      <c r="F15866" s="3"/>
      <c r="G15866" s="5">
        <v>66398</v>
      </c>
    </row>
    <row r="15867" spans="2:7">
      <c r="B15867" s="24">
        <f t="shared" si="991"/>
        <v>59633</v>
      </c>
      <c r="C15867" s="8" t="b">
        <f t="shared" si="989"/>
        <v>1</v>
      </c>
      <c r="D15867" s="21" t="b">
        <f t="shared" si="988"/>
        <v>0</v>
      </c>
      <c r="E15867" s="14" t="b">
        <f t="shared" si="990"/>
        <v>0</v>
      </c>
      <c r="F15867" s="3"/>
      <c r="G15867" s="5">
        <v>66399</v>
      </c>
    </row>
    <row r="15868" spans="2:7">
      <c r="B15868" s="24">
        <f t="shared" si="991"/>
        <v>59634</v>
      </c>
      <c r="C15868" s="8" t="b">
        <f t="shared" si="989"/>
        <v>1</v>
      </c>
      <c r="D15868" s="21" t="b">
        <f t="shared" si="988"/>
        <v>0</v>
      </c>
      <c r="E15868" s="14" t="b">
        <f t="shared" si="990"/>
        <v>0</v>
      </c>
      <c r="F15868" s="3"/>
      <c r="G15868" s="5">
        <v>66400</v>
      </c>
    </row>
    <row r="15869" spans="2:7">
      <c r="B15869" s="24">
        <f t="shared" si="991"/>
        <v>59635</v>
      </c>
      <c r="C15869" s="8" t="b">
        <f t="shared" si="989"/>
        <v>0</v>
      </c>
      <c r="D15869" s="21" t="b">
        <f t="shared" si="988"/>
        <v>0</v>
      </c>
      <c r="E15869" s="14">
        <f t="shared" si="990"/>
        <v>59635</v>
      </c>
      <c r="F15869" s="3"/>
      <c r="G15869" s="5">
        <v>66401</v>
      </c>
    </row>
    <row r="15870" spans="2:7">
      <c r="B15870" s="24">
        <f t="shared" si="991"/>
        <v>59636</v>
      </c>
      <c r="C15870" s="8" t="b">
        <f t="shared" si="989"/>
        <v>0</v>
      </c>
      <c r="D15870" s="21" t="b">
        <f t="shared" si="988"/>
        <v>0</v>
      </c>
      <c r="E15870" s="14">
        <f t="shared" si="990"/>
        <v>59636</v>
      </c>
      <c r="F15870" s="3"/>
      <c r="G15870" s="5">
        <v>66404</v>
      </c>
    </row>
    <row r="15871" spans="2:7">
      <c r="B15871" s="24">
        <f t="shared" si="991"/>
        <v>59637</v>
      </c>
      <c r="C15871" s="8" t="b">
        <f t="shared" si="989"/>
        <v>0</v>
      </c>
      <c r="D15871" s="21" t="b">
        <f t="shared" si="988"/>
        <v>0</v>
      </c>
      <c r="E15871" s="14">
        <f t="shared" si="990"/>
        <v>59637</v>
      </c>
      <c r="F15871" s="3"/>
      <c r="G15871" s="5">
        <v>66405</v>
      </c>
    </row>
    <row r="15872" spans="2:7">
      <c r="B15872" s="24">
        <f t="shared" si="991"/>
        <v>59638</v>
      </c>
      <c r="C15872" s="8" t="b">
        <f t="shared" si="989"/>
        <v>0</v>
      </c>
      <c r="D15872" s="21" t="b">
        <f t="shared" si="988"/>
        <v>0</v>
      </c>
      <c r="E15872" s="14">
        <f t="shared" si="990"/>
        <v>59638</v>
      </c>
      <c r="F15872" s="3"/>
      <c r="G15872" s="5">
        <v>66406</v>
      </c>
    </row>
    <row r="15873" spans="2:7">
      <c r="B15873" s="24">
        <f t="shared" si="991"/>
        <v>59639</v>
      </c>
      <c r="C15873" s="8" t="b">
        <f t="shared" si="989"/>
        <v>0</v>
      </c>
      <c r="D15873" s="21" t="b">
        <f t="shared" si="988"/>
        <v>1</v>
      </c>
      <c r="E15873" s="14" t="b">
        <f t="shared" si="990"/>
        <v>0</v>
      </c>
      <c r="F15873" s="3"/>
      <c r="G15873" s="5">
        <v>66407</v>
      </c>
    </row>
    <row r="15874" spans="2:7">
      <c r="B15874" s="24">
        <f t="shared" si="991"/>
        <v>59640</v>
      </c>
      <c r="C15874" s="8" t="b">
        <f t="shared" si="989"/>
        <v>1</v>
      </c>
      <c r="D15874" s="21" t="b">
        <f t="shared" si="988"/>
        <v>0</v>
      </c>
      <c r="E15874" s="14" t="b">
        <f t="shared" si="990"/>
        <v>0</v>
      </c>
      <c r="F15874" s="3"/>
      <c r="G15874" s="5">
        <v>66408</v>
      </c>
    </row>
    <row r="15875" spans="2:7">
      <c r="B15875" s="24">
        <f t="shared" si="991"/>
        <v>59641</v>
      </c>
      <c r="C15875" s="8" t="b">
        <f t="shared" si="989"/>
        <v>1</v>
      </c>
      <c r="D15875" s="21" t="b">
        <f t="shared" ref="D15875:D15938" si="992">IF(TYPE(VLOOKUP(B15875,Holidays,1,0))&lt;&gt;1,FALSE,TRUE)</f>
        <v>0</v>
      </c>
      <c r="E15875" s="14" t="b">
        <f t="shared" si="990"/>
        <v>0</v>
      </c>
      <c r="F15875" s="3"/>
      <c r="G15875" s="5">
        <v>66411</v>
      </c>
    </row>
    <row r="15876" spans="2:7">
      <c r="B15876" s="24">
        <f t="shared" si="991"/>
        <v>59642</v>
      </c>
      <c r="C15876" s="8" t="b">
        <f t="shared" ref="C15876:C15939" si="993">IF(WEEKDAY(B15876,2)&gt;5,TRUE)</f>
        <v>0</v>
      </c>
      <c r="D15876" s="21" t="b">
        <f t="shared" si="992"/>
        <v>1</v>
      </c>
      <c r="E15876" s="14" t="b">
        <f t="shared" ref="E15876:E15939" si="994">IF(OR(C15876,D15876),FALSE,B15876)</f>
        <v>0</v>
      </c>
      <c r="F15876" s="3"/>
      <c r="G15876" s="5">
        <v>66412</v>
      </c>
    </row>
    <row r="15877" spans="2:7">
      <c r="B15877" s="24">
        <f t="shared" ref="B15877:B15940" si="995">B15876+1</f>
        <v>59643</v>
      </c>
      <c r="C15877" s="8" t="b">
        <f t="shared" si="993"/>
        <v>0</v>
      </c>
      <c r="D15877" s="21" t="b">
        <f t="shared" si="992"/>
        <v>0</v>
      </c>
      <c r="E15877" s="14">
        <f t="shared" si="994"/>
        <v>59643</v>
      </c>
      <c r="F15877" s="3"/>
      <c r="G15877" s="5">
        <v>66413</v>
      </c>
    </row>
    <row r="15878" spans="2:7">
      <c r="B15878" s="24">
        <f t="shared" si="995"/>
        <v>59644</v>
      </c>
      <c r="C15878" s="8" t="b">
        <f t="shared" si="993"/>
        <v>0</v>
      </c>
      <c r="D15878" s="21" t="b">
        <f t="shared" si="992"/>
        <v>0</v>
      </c>
      <c r="E15878" s="14">
        <f t="shared" si="994"/>
        <v>59644</v>
      </c>
      <c r="F15878" s="3"/>
      <c r="G15878" s="5">
        <v>66414</v>
      </c>
    </row>
    <row r="15879" spans="2:7">
      <c r="B15879" s="24">
        <f t="shared" si="995"/>
        <v>59645</v>
      </c>
      <c r="C15879" s="8" t="b">
        <f t="shared" si="993"/>
        <v>0</v>
      </c>
      <c r="D15879" s="21" t="b">
        <f t="shared" si="992"/>
        <v>0</v>
      </c>
      <c r="E15879" s="14">
        <f t="shared" si="994"/>
        <v>59645</v>
      </c>
      <c r="F15879" s="3"/>
      <c r="G15879" s="5">
        <v>66415</v>
      </c>
    </row>
    <row r="15880" spans="2:7">
      <c r="B15880" s="24">
        <f t="shared" si="995"/>
        <v>59646</v>
      </c>
      <c r="C15880" s="8" t="b">
        <f t="shared" si="993"/>
        <v>0</v>
      </c>
      <c r="D15880" s="21" t="b">
        <f t="shared" si="992"/>
        <v>0</v>
      </c>
      <c r="E15880" s="14">
        <f t="shared" si="994"/>
        <v>59646</v>
      </c>
      <c r="F15880" s="3"/>
      <c r="G15880" s="5">
        <v>66418</v>
      </c>
    </row>
    <row r="15881" spans="2:7">
      <c r="B15881" s="24">
        <f t="shared" si="995"/>
        <v>59647</v>
      </c>
      <c r="C15881" s="8" t="b">
        <f t="shared" si="993"/>
        <v>1</v>
      </c>
      <c r="D15881" s="21" t="b">
        <f t="shared" si="992"/>
        <v>0</v>
      </c>
      <c r="E15881" s="14" t="b">
        <f t="shared" si="994"/>
        <v>0</v>
      </c>
      <c r="F15881" s="3"/>
      <c r="G15881" s="5">
        <v>66419</v>
      </c>
    </row>
    <row r="15882" spans="2:7">
      <c r="B15882" s="24">
        <f t="shared" si="995"/>
        <v>59648</v>
      </c>
      <c r="C15882" s="8" t="b">
        <f t="shared" si="993"/>
        <v>1</v>
      </c>
      <c r="D15882" s="21" t="b">
        <f t="shared" si="992"/>
        <v>0</v>
      </c>
      <c r="E15882" s="14" t="b">
        <f t="shared" si="994"/>
        <v>0</v>
      </c>
      <c r="F15882" s="3"/>
      <c r="G15882" s="5">
        <v>66420</v>
      </c>
    </row>
    <row r="15883" spans="2:7">
      <c r="B15883" s="24">
        <f t="shared" si="995"/>
        <v>59649</v>
      </c>
      <c r="C15883" s="8" t="b">
        <f t="shared" si="993"/>
        <v>0</v>
      </c>
      <c r="D15883" s="21" t="b">
        <f t="shared" si="992"/>
        <v>0</v>
      </c>
      <c r="E15883" s="14">
        <f t="shared" si="994"/>
        <v>59649</v>
      </c>
      <c r="F15883" s="3"/>
      <c r="G15883" s="5">
        <v>66421</v>
      </c>
    </row>
    <row r="15884" spans="2:7">
      <c r="B15884" s="24">
        <f t="shared" si="995"/>
        <v>59650</v>
      </c>
      <c r="C15884" s="8" t="b">
        <f t="shared" si="993"/>
        <v>0</v>
      </c>
      <c r="D15884" s="21" t="b">
        <f t="shared" si="992"/>
        <v>0</v>
      </c>
      <c r="E15884" s="14">
        <f t="shared" si="994"/>
        <v>59650</v>
      </c>
      <c r="F15884" s="3"/>
      <c r="G15884" s="5">
        <v>66422</v>
      </c>
    </row>
    <row r="15885" spans="2:7">
      <c r="B15885" s="24">
        <f t="shared" si="995"/>
        <v>59651</v>
      </c>
      <c r="C15885" s="8" t="b">
        <f t="shared" si="993"/>
        <v>0</v>
      </c>
      <c r="D15885" s="21" t="b">
        <f t="shared" si="992"/>
        <v>0</v>
      </c>
      <c r="E15885" s="14">
        <f t="shared" si="994"/>
        <v>59651</v>
      </c>
      <c r="F15885" s="3"/>
      <c r="G15885" s="5">
        <v>66425</v>
      </c>
    </row>
    <row r="15886" spans="2:7">
      <c r="B15886" s="24">
        <f t="shared" si="995"/>
        <v>59652</v>
      </c>
      <c r="C15886" s="8" t="b">
        <f t="shared" si="993"/>
        <v>0</v>
      </c>
      <c r="D15886" s="21" t="b">
        <f t="shared" si="992"/>
        <v>0</v>
      </c>
      <c r="E15886" s="14">
        <f t="shared" si="994"/>
        <v>59652</v>
      </c>
      <c r="F15886" s="3"/>
      <c r="G15886" s="5">
        <v>66426</v>
      </c>
    </row>
    <row r="15887" spans="2:7">
      <c r="B15887" s="24">
        <f t="shared" si="995"/>
        <v>59653</v>
      </c>
      <c r="C15887" s="8" t="b">
        <f t="shared" si="993"/>
        <v>0</v>
      </c>
      <c r="D15887" s="21" t="b">
        <f t="shared" si="992"/>
        <v>0</v>
      </c>
      <c r="E15887" s="14">
        <f t="shared" si="994"/>
        <v>59653</v>
      </c>
      <c r="F15887" s="3"/>
      <c r="G15887" s="5">
        <v>66427</v>
      </c>
    </row>
    <row r="15888" spans="2:7">
      <c r="B15888" s="24">
        <f t="shared" si="995"/>
        <v>59654</v>
      </c>
      <c r="C15888" s="8" t="b">
        <f t="shared" si="993"/>
        <v>1</v>
      </c>
      <c r="D15888" s="21" t="b">
        <f t="shared" si="992"/>
        <v>0</v>
      </c>
      <c r="E15888" s="14" t="b">
        <f t="shared" si="994"/>
        <v>0</v>
      </c>
      <c r="F15888" s="3"/>
      <c r="G15888" s="5">
        <v>66428</v>
      </c>
    </row>
    <row r="15889" spans="2:7">
      <c r="B15889" s="24">
        <f t="shared" si="995"/>
        <v>59655</v>
      </c>
      <c r="C15889" s="8" t="b">
        <f t="shared" si="993"/>
        <v>1</v>
      </c>
      <c r="D15889" s="21" t="b">
        <f t="shared" si="992"/>
        <v>0</v>
      </c>
      <c r="E15889" s="14" t="b">
        <f t="shared" si="994"/>
        <v>0</v>
      </c>
      <c r="F15889" s="3"/>
      <c r="G15889" s="5">
        <v>66429</v>
      </c>
    </row>
    <row r="15890" spans="2:7">
      <c r="B15890" s="24">
        <f t="shared" si="995"/>
        <v>59656</v>
      </c>
      <c r="C15890" s="8" t="b">
        <f t="shared" si="993"/>
        <v>0</v>
      </c>
      <c r="D15890" s="21" t="b">
        <f t="shared" si="992"/>
        <v>0</v>
      </c>
      <c r="E15890" s="14">
        <f t="shared" si="994"/>
        <v>59656</v>
      </c>
      <c r="F15890" s="3"/>
      <c r="G15890" s="5">
        <v>66432</v>
      </c>
    </row>
    <row r="15891" spans="2:7">
      <c r="B15891" s="24">
        <f t="shared" si="995"/>
        <v>59657</v>
      </c>
      <c r="C15891" s="8" t="b">
        <f t="shared" si="993"/>
        <v>0</v>
      </c>
      <c r="D15891" s="21" t="b">
        <f t="shared" si="992"/>
        <v>1</v>
      </c>
      <c r="E15891" s="14" t="b">
        <f t="shared" si="994"/>
        <v>0</v>
      </c>
      <c r="F15891" s="3"/>
      <c r="G15891" s="5">
        <v>66433</v>
      </c>
    </row>
    <row r="15892" spans="2:7">
      <c r="B15892" s="24">
        <f t="shared" si="995"/>
        <v>59658</v>
      </c>
      <c r="C15892" s="8" t="b">
        <f t="shared" si="993"/>
        <v>0</v>
      </c>
      <c r="D15892" s="21" t="b">
        <f t="shared" si="992"/>
        <v>0</v>
      </c>
      <c r="E15892" s="14">
        <f t="shared" si="994"/>
        <v>59658</v>
      </c>
      <c r="F15892" s="3"/>
      <c r="G15892" s="5">
        <v>66434</v>
      </c>
    </row>
    <row r="15893" spans="2:7">
      <c r="B15893" s="24">
        <f t="shared" si="995"/>
        <v>59659</v>
      </c>
      <c r="C15893" s="8" t="b">
        <f t="shared" si="993"/>
        <v>0</v>
      </c>
      <c r="D15893" s="21" t="b">
        <f t="shared" si="992"/>
        <v>0</v>
      </c>
      <c r="E15893" s="14">
        <f t="shared" si="994"/>
        <v>59659</v>
      </c>
      <c r="F15893" s="3"/>
      <c r="G15893" s="5">
        <v>66435</v>
      </c>
    </row>
    <row r="15894" spans="2:7">
      <c r="B15894" s="24">
        <f t="shared" si="995"/>
        <v>59660</v>
      </c>
      <c r="C15894" s="8" t="b">
        <f t="shared" si="993"/>
        <v>0</v>
      </c>
      <c r="D15894" s="21" t="b">
        <f t="shared" si="992"/>
        <v>0</v>
      </c>
      <c r="E15894" s="14">
        <f t="shared" si="994"/>
        <v>59660</v>
      </c>
      <c r="F15894" s="3"/>
      <c r="G15894" s="5">
        <v>66436</v>
      </c>
    </row>
    <row r="15895" spans="2:7">
      <c r="B15895" s="24">
        <f t="shared" si="995"/>
        <v>59661</v>
      </c>
      <c r="C15895" s="8" t="b">
        <f t="shared" si="993"/>
        <v>1</v>
      </c>
      <c r="D15895" s="21" t="b">
        <f t="shared" si="992"/>
        <v>0</v>
      </c>
      <c r="E15895" s="14" t="b">
        <f t="shared" si="994"/>
        <v>0</v>
      </c>
      <c r="F15895" s="3"/>
      <c r="G15895" s="5">
        <v>66439</v>
      </c>
    </row>
    <row r="15896" spans="2:7">
      <c r="B15896" s="24">
        <f t="shared" si="995"/>
        <v>59662</v>
      </c>
      <c r="C15896" s="8" t="b">
        <f t="shared" si="993"/>
        <v>1</v>
      </c>
      <c r="D15896" s="21" t="b">
        <f t="shared" si="992"/>
        <v>0</v>
      </c>
      <c r="E15896" s="14" t="b">
        <f t="shared" si="994"/>
        <v>0</v>
      </c>
      <c r="F15896" s="3"/>
      <c r="G15896" s="5">
        <v>66440</v>
      </c>
    </row>
    <row r="15897" spans="2:7">
      <c r="B15897" s="24">
        <f t="shared" si="995"/>
        <v>59663</v>
      </c>
      <c r="C15897" s="8" t="b">
        <f t="shared" si="993"/>
        <v>0</v>
      </c>
      <c r="D15897" s="21" t="b">
        <f t="shared" si="992"/>
        <v>0</v>
      </c>
      <c r="E15897" s="14">
        <f t="shared" si="994"/>
        <v>59663</v>
      </c>
      <c r="F15897" s="3"/>
      <c r="G15897" s="5">
        <v>66441</v>
      </c>
    </row>
    <row r="15898" spans="2:7">
      <c r="B15898" s="24">
        <f t="shared" si="995"/>
        <v>59664</v>
      </c>
      <c r="C15898" s="8" t="b">
        <f t="shared" si="993"/>
        <v>0</v>
      </c>
      <c r="D15898" s="21" t="b">
        <f t="shared" si="992"/>
        <v>0</v>
      </c>
      <c r="E15898" s="14">
        <f t="shared" si="994"/>
        <v>59664</v>
      </c>
      <c r="F15898" s="3"/>
      <c r="G15898" s="5">
        <v>66442</v>
      </c>
    </row>
    <row r="15899" spans="2:7">
      <c r="B15899" s="24">
        <f t="shared" si="995"/>
        <v>59665</v>
      </c>
      <c r="C15899" s="8" t="b">
        <f t="shared" si="993"/>
        <v>0</v>
      </c>
      <c r="D15899" s="21" t="b">
        <f t="shared" si="992"/>
        <v>0</v>
      </c>
      <c r="E15899" s="14">
        <f t="shared" si="994"/>
        <v>59665</v>
      </c>
      <c r="F15899" s="3"/>
      <c r="G15899" s="5">
        <v>66443</v>
      </c>
    </row>
    <row r="15900" spans="2:7">
      <c r="B15900" s="24">
        <f t="shared" si="995"/>
        <v>59666</v>
      </c>
      <c r="C15900" s="8" t="b">
        <f t="shared" si="993"/>
        <v>0</v>
      </c>
      <c r="D15900" s="21" t="b">
        <f t="shared" si="992"/>
        <v>0</v>
      </c>
      <c r="E15900" s="14">
        <f t="shared" si="994"/>
        <v>59666</v>
      </c>
      <c r="F15900" s="3"/>
      <c r="G15900" s="5">
        <v>66446</v>
      </c>
    </row>
    <row r="15901" spans="2:7">
      <c r="B15901" s="24">
        <f t="shared" si="995"/>
        <v>59667</v>
      </c>
      <c r="C15901" s="8" t="b">
        <f t="shared" si="993"/>
        <v>0</v>
      </c>
      <c r="D15901" s="21" t="b">
        <f t="shared" si="992"/>
        <v>0</v>
      </c>
      <c r="E15901" s="14">
        <f t="shared" si="994"/>
        <v>59667</v>
      </c>
      <c r="F15901" s="3"/>
      <c r="G15901" s="5">
        <v>66447</v>
      </c>
    </row>
    <row r="15902" spans="2:7">
      <c r="B15902" s="24">
        <f t="shared" si="995"/>
        <v>59668</v>
      </c>
      <c r="C15902" s="8" t="b">
        <f t="shared" si="993"/>
        <v>1</v>
      </c>
      <c r="D15902" s="21" t="b">
        <f t="shared" si="992"/>
        <v>0</v>
      </c>
      <c r="E15902" s="14" t="b">
        <f t="shared" si="994"/>
        <v>0</v>
      </c>
      <c r="F15902" s="3"/>
      <c r="G15902" s="5">
        <v>66448</v>
      </c>
    </row>
    <row r="15903" spans="2:7">
      <c r="B15903" s="24">
        <f t="shared" si="995"/>
        <v>59669</v>
      </c>
      <c r="C15903" s="8" t="b">
        <f t="shared" si="993"/>
        <v>1</v>
      </c>
      <c r="D15903" s="21" t="b">
        <f t="shared" si="992"/>
        <v>0</v>
      </c>
      <c r="E15903" s="14" t="b">
        <f t="shared" si="994"/>
        <v>0</v>
      </c>
      <c r="F15903" s="3"/>
      <c r="G15903" s="5">
        <v>66449</v>
      </c>
    </row>
    <row r="15904" spans="2:7">
      <c r="B15904" s="24">
        <f t="shared" si="995"/>
        <v>59670</v>
      </c>
      <c r="C15904" s="8" t="b">
        <f t="shared" si="993"/>
        <v>0</v>
      </c>
      <c r="D15904" s="21" t="b">
        <f t="shared" si="992"/>
        <v>0</v>
      </c>
      <c r="E15904" s="14">
        <f t="shared" si="994"/>
        <v>59670</v>
      </c>
      <c r="F15904" s="3"/>
      <c r="G15904" s="5">
        <v>66450</v>
      </c>
    </row>
    <row r="15905" spans="2:7">
      <c r="B15905" s="24">
        <f t="shared" si="995"/>
        <v>59671</v>
      </c>
      <c r="C15905" s="8" t="b">
        <f t="shared" si="993"/>
        <v>0</v>
      </c>
      <c r="D15905" s="21" t="b">
        <f t="shared" si="992"/>
        <v>0</v>
      </c>
      <c r="E15905" s="14">
        <f t="shared" si="994"/>
        <v>59671</v>
      </c>
      <c r="F15905" s="3"/>
      <c r="G15905" s="5">
        <v>66453</v>
      </c>
    </row>
    <row r="15906" spans="2:7">
      <c r="B15906" s="24">
        <f t="shared" si="995"/>
        <v>59672</v>
      </c>
      <c r="C15906" s="8" t="b">
        <f t="shared" si="993"/>
        <v>0</v>
      </c>
      <c r="D15906" s="21" t="b">
        <f t="shared" si="992"/>
        <v>0</v>
      </c>
      <c r="E15906" s="14">
        <f t="shared" si="994"/>
        <v>59672</v>
      </c>
      <c r="F15906" s="3"/>
      <c r="G15906" s="5">
        <v>66454</v>
      </c>
    </row>
    <row r="15907" spans="2:7">
      <c r="B15907" s="24">
        <f t="shared" si="995"/>
        <v>59673</v>
      </c>
      <c r="C15907" s="8" t="b">
        <f t="shared" si="993"/>
        <v>0</v>
      </c>
      <c r="D15907" s="21" t="b">
        <f t="shared" si="992"/>
        <v>0</v>
      </c>
      <c r="E15907" s="14">
        <f t="shared" si="994"/>
        <v>59673</v>
      </c>
      <c r="F15907" s="3"/>
      <c r="G15907" s="5">
        <v>66455</v>
      </c>
    </row>
    <row r="15908" spans="2:7">
      <c r="B15908" s="24">
        <f t="shared" si="995"/>
        <v>59674</v>
      </c>
      <c r="C15908" s="8" t="b">
        <f t="shared" si="993"/>
        <v>0</v>
      </c>
      <c r="D15908" s="21" t="b">
        <f t="shared" si="992"/>
        <v>0</v>
      </c>
      <c r="E15908" s="14">
        <f t="shared" si="994"/>
        <v>59674</v>
      </c>
      <c r="F15908" s="3"/>
      <c r="G15908" s="5">
        <v>66456</v>
      </c>
    </row>
    <row r="15909" spans="2:7">
      <c r="B15909" s="24">
        <f t="shared" si="995"/>
        <v>59675</v>
      </c>
      <c r="C15909" s="8" t="b">
        <f t="shared" si="993"/>
        <v>1</v>
      </c>
      <c r="D15909" s="21" t="b">
        <f t="shared" si="992"/>
        <v>0</v>
      </c>
      <c r="E15909" s="14" t="b">
        <f t="shared" si="994"/>
        <v>0</v>
      </c>
      <c r="F15909" s="3"/>
      <c r="G15909" s="5">
        <v>66457</v>
      </c>
    </row>
    <row r="15910" spans="2:7">
      <c r="B15910" s="24">
        <f t="shared" si="995"/>
        <v>59676</v>
      </c>
      <c r="C15910" s="8" t="b">
        <f t="shared" si="993"/>
        <v>1</v>
      </c>
      <c r="D15910" s="21" t="b">
        <f t="shared" si="992"/>
        <v>0</v>
      </c>
      <c r="E15910" s="14" t="b">
        <f t="shared" si="994"/>
        <v>0</v>
      </c>
      <c r="F15910" s="3"/>
      <c r="G15910" s="5">
        <v>66460</v>
      </c>
    </row>
    <row r="15911" spans="2:7">
      <c r="B15911" s="24">
        <f t="shared" si="995"/>
        <v>59677</v>
      </c>
      <c r="C15911" s="8" t="b">
        <f t="shared" si="993"/>
        <v>0</v>
      </c>
      <c r="D15911" s="21" t="b">
        <f t="shared" si="992"/>
        <v>0</v>
      </c>
      <c r="E15911" s="14">
        <f t="shared" si="994"/>
        <v>59677</v>
      </c>
      <c r="F15911" s="3"/>
      <c r="G15911" s="5">
        <v>66461</v>
      </c>
    </row>
    <row r="15912" spans="2:7">
      <c r="B15912" s="24">
        <f t="shared" si="995"/>
        <v>59678</v>
      </c>
      <c r="C15912" s="8" t="b">
        <f t="shared" si="993"/>
        <v>0</v>
      </c>
      <c r="D15912" s="21" t="b">
        <f t="shared" si="992"/>
        <v>0</v>
      </c>
      <c r="E15912" s="14">
        <f t="shared" si="994"/>
        <v>59678</v>
      </c>
      <c r="F15912" s="3"/>
      <c r="G15912" s="5">
        <v>66462</v>
      </c>
    </row>
    <row r="15913" spans="2:7">
      <c r="B15913" s="24">
        <f t="shared" si="995"/>
        <v>59679</v>
      </c>
      <c r="C15913" s="8" t="b">
        <f t="shared" si="993"/>
        <v>0</v>
      </c>
      <c r="D15913" s="21" t="b">
        <f t="shared" si="992"/>
        <v>0</v>
      </c>
      <c r="E15913" s="14">
        <f t="shared" si="994"/>
        <v>59679</v>
      </c>
      <c r="F15913" s="3"/>
      <c r="G15913" s="5">
        <v>66463</v>
      </c>
    </row>
    <row r="15914" spans="2:7">
      <c r="B15914" s="24">
        <f t="shared" si="995"/>
        <v>59680</v>
      </c>
      <c r="C15914" s="8" t="b">
        <f t="shared" si="993"/>
        <v>0</v>
      </c>
      <c r="D15914" s="21" t="b">
        <f t="shared" si="992"/>
        <v>0</v>
      </c>
      <c r="E15914" s="14">
        <f t="shared" si="994"/>
        <v>59680</v>
      </c>
      <c r="F15914" s="3"/>
      <c r="G15914" s="5">
        <v>66464</v>
      </c>
    </row>
    <row r="15915" spans="2:7">
      <c r="B15915" s="24">
        <f t="shared" si="995"/>
        <v>59681</v>
      </c>
      <c r="C15915" s="8" t="b">
        <f t="shared" si="993"/>
        <v>0</v>
      </c>
      <c r="D15915" s="21" t="b">
        <f t="shared" si="992"/>
        <v>0</v>
      </c>
      <c r="E15915" s="14">
        <f t="shared" si="994"/>
        <v>59681</v>
      </c>
      <c r="F15915" s="3"/>
      <c r="G15915" s="5">
        <v>66467</v>
      </c>
    </row>
    <row r="15916" spans="2:7">
      <c r="B15916" s="24">
        <f t="shared" si="995"/>
        <v>59682</v>
      </c>
      <c r="C15916" s="8" t="b">
        <f t="shared" si="993"/>
        <v>1</v>
      </c>
      <c r="D15916" s="21" t="b">
        <f t="shared" si="992"/>
        <v>0</v>
      </c>
      <c r="E15916" s="14" t="b">
        <f t="shared" si="994"/>
        <v>0</v>
      </c>
      <c r="F15916" s="3"/>
      <c r="G15916" s="5">
        <v>66468</v>
      </c>
    </row>
    <row r="15917" spans="2:7">
      <c r="B15917" s="24">
        <f t="shared" si="995"/>
        <v>59683</v>
      </c>
      <c r="C15917" s="8" t="b">
        <f t="shared" si="993"/>
        <v>1</v>
      </c>
      <c r="D15917" s="21" t="b">
        <f t="shared" si="992"/>
        <v>0</v>
      </c>
      <c r="E15917" s="14" t="b">
        <f t="shared" si="994"/>
        <v>0</v>
      </c>
      <c r="F15917" s="3"/>
      <c r="G15917" s="5">
        <v>66469</v>
      </c>
    </row>
    <row r="15918" spans="2:7">
      <c r="B15918" s="24">
        <f t="shared" si="995"/>
        <v>59684</v>
      </c>
      <c r="C15918" s="8" t="b">
        <f t="shared" si="993"/>
        <v>0</v>
      </c>
      <c r="D15918" s="21" t="b">
        <f t="shared" si="992"/>
        <v>0</v>
      </c>
      <c r="E15918" s="14">
        <f t="shared" si="994"/>
        <v>59684</v>
      </c>
      <c r="F15918" s="3"/>
      <c r="G15918" s="5">
        <v>66474</v>
      </c>
    </row>
    <row r="15919" spans="2:7">
      <c r="B15919" s="24">
        <f t="shared" si="995"/>
        <v>59685</v>
      </c>
      <c r="C15919" s="8" t="b">
        <f t="shared" si="993"/>
        <v>0</v>
      </c>
      <c r="D15919" s="21" t="b">
        <f t="shared" si="992"/>
        <v>0</v>
      </c>
      <c r="E15919" s="14">
        <f t="shared" si="994"/>
        <v>59685</v>
      </c>
      <c r="F15919" s="3"/>
      <c r="G15919" s="5">
        <v>66475</v>
      </c>
    </row>
    <row r="15920" spans="2:7">
      <c r="B15920" s="24">
        <f t="shared" si="995"/>
        <v>59686</v>
      </c>
      <c r="C15920" s="8" t="b">
        <f t="shared" si="993"/>
        <v>0</v>
      </c>
      <c r="D15920" s="21" t="b">
        <f t="shared" si="992"/>
        <v>0</v>
      </c>
      <c r="E15920" s="14">
        <f t="shared" si="994"/>
        <v>59686</v>
      </c>
      <c r="F15920" s="3"/>
      <c r="G15920" s="5">
        <v>66476</v>
      </c>
    </row>
    <row r="15921" spans="2:7">
      <c r="B15921" s="24">
        <f t="shared" si="995"/>
        <v>59687</v>
      </c>
      <c r="C15921" s="8" t="b">
        <f t="shared" si="993"/>
        <v>0</v>
      </c>
      <c r="D15921" s="21" t="b">
        <f t="shared" si="992"/>
        <v>0</v>
      </c>
      <c r="E15921" s="14">
        <f t="shared" si="994"/>
        <v>59687</v>
      </c>
      <c r="F15921" s="3"/>
      <c r="G15921" s="5">
        <v>66478</v>
      </c>
    </row>
    <row r="15922" spans="2:7">
      <c r="B15922" s="24">
        <f t="shared" si="995"/>
        <v>59688</v>
      </c>
      <c r="C15922" s="8" t="b">
        <f t="shared" si="993"/>
        <v>0</v>
      </c>
      <c r="D15922" s="21" t="b">
        <f t="shared" si="992"/>
        <v>0</v>
      </c>
      <c r="E15922" s="14">
        <f t="shared" si="994"/>
        <v>59688</v>
      </c>
      <c r="F15922" s="3"/>
      <c r="G15922" s="5">
        <v>66481</v>
      </c>
    </row>
    <row r="15923" spans="2:7">
      <c r="B15923" s="24">
        <f t="shared" si="995"/>
        <v>59689</v>
      </c>
      <c r="C15923" s="8" t="b">
        <f t="shared" si="993"/>
        <v>1</v>
      </c>
      <c r="D15923" s="21" t="b">
        <f t="shared" si="992"/>
        <v>0</v>
      </c>
      <c r="E15923" s="14" t="b">
        <f t="shared" si="994"/>
        <v>0</v>
      </c>
      <c r="F15923" s="3"/>
      <c r="G15923" s="5">
        <v>66482</v>
      </c>
    </row>
    <row r="15924" spans="2:7">
      <c r="B15924" s="24">
        <f t="shared" si="995"/>
        <v>59690</v>
      </c>
      <c r="C15924" s="8" t="b">
        <f t="shared" si="993"/>
        <v>1</v>
      </c>
      <c r="D15924" s="21" t="b">
        <f t="shared" si="992"/>
        <v>0</v>
      </c>
      <c r="E15924" s="14" t="b">
        <f t="shared" si="994"/>
        <v>0</v>
      </c>
      <c r="F15924" s="3"/>
      <c r="G15924" s="5">
        <v>66483</v>
      </c>
    </row>
    <row r="15925" spans="2:7">
      <c r="B15925" s="24">
        <f t="shared" si="995"/>
        <v>59691</v>
      </c>
      <c r="C15925" s="8" t="b">
        <f t="shared" si="993"/>
        <v>0</v>
      </c>
      <c r="D15925" s="21" t="b">
        <f t="shared" si="992"/>
        <v>0</v>
      </c>
      <c r="E15925" s="14">
        <f t="shared" si="994"/>
        <v>59691</v>
      </c>
      <c r="F15925" s="3"/>
      <c r="G15925" s="5">
        <v>66484</v>
      </c>
    </row>
    <row r="15926" spans="2:7">
      <c r="B15926" s="24">
        <f t="shared" si="995"/>
        <v>59692</v>
      </c>
      <c r="C15926" s="8" t="b">
        <f t="shared" si="993"/>
        <v>0</v>
      </c>
      <c r="D15926" s="21" t="b">
        <f t="shared" si="992"/>
        <v>0</v>
      </c>
      <c r="E15926" s="14">
        <f t="shared" si="994"/>
        <v>59692</v>
      </c>
      <c r="F15926" s="3"/>
      <c r="G15926" s="5">
        <v>66485</v>
      </c>
    </row>
    <row r="15927" spans="2:7">
      <c r="B15927" s="24">
        <f t="shared" si="995"/>
        <v>59693</v>
      </c>
      <c r="C15927" s="8" t="b">
        <f t="shared" si="993"/>
        <v>0</v>
      </c>
      <c r="D15927" s="21" t="b">
        <f t="shared" si="992"/>
        <v>0</v>
      </c>
      <c r="E15927" s="14">
        <f t="shared" si="994"/>
        <v>59693</v>
      </c>
      <c r="F15927" s="3"/>
      <c r="G15927" s="5">
        <v>66488</v>
      </c>
    </row>
    <row r="15928" spans="2:7">
      <c r="B15928" s="24">
        <f t="shared" si="995"/>
        <v>59694</v>
      </c>
      <c r="C15928" s="8" t="b">
        <f t="shared" si="993"/>
        <v>0</v>
      </c>
      <c r="D15928" s="21" t="b">
        <f t="shared" si="992"/>
        <v>0</v>
      </c>
      <c r="E15928" s="14">
        <f t="shared" si="994"/>
        <v>59694</v>
      </c>
      <c r="F15928" s="3"/>
      <c r="G15928" s="5">
        <v>66489</v>
      </c>
    </row>
    <row r="15929" spans="2:7">
      <c r="B15929" s="24">
        <f t="shared" si="995"/>
        <v>59695</v>
      </c>
      <c r="C15929" s="8" t="b">
        <f t="shared" si="993"/>
        <v>0</v>
      </c>
      <c r="D15929" s="21" t="b">
        <f t="shared" si="992"/>
        <v>0</v>
      </c>
      <c r="E15929" s="14">
        <f t="shared" si="994"/>
        <v>59695</v>
      </c>
      <c r="F15929" s="3"/>
      <c r="G15929" s="5">
        <v>66490</v>
      </c>
    </row>
    <row r="15930" spans="2:7">
      <c r="B15930" s="24">
        <f t="shared" si="995"/>
        <v>59696</v>
      </c>
      <c r="C15930" s="8" t="b">
        <f t="shared" si="993"/>
        <v>1</v>
      </c>
      <c r="D15930" s="21" t="b">
        <f t="shared" si="992"/>
        <v>0</v>
      </c>
      <c r="E15930" s="14" t="b">
        <f t="shared" si="994"/>
        <v>0</v>
      </c>
      <c r="F15930" s="3"/>
      <c r="G15930" s="5">
        <v>66491</v>
      </c>
    </row>
    <row r="15931" spans="2:7">
      <c r="B15931" s="24">
        <f t="shared" si="995"/>
        <v>59697</v>
      </c>
      <c r="C15931" s="8" t="b">
        <f t="shared" si="993"/>
        <v>1</v>
      </c>
      <c r="D15931" s="21" t="b">
        <f t="shared" si="992"/>
        <v>0</v>
      </c>
      <c r="E15931" s="14" t="b">
        <f t="shared" si="994"/>
        <v>0</v>
      </c>
      <c r="F15931" s="3"/>
      <c r="G15931" s="5">
        <v>66492</v>
      </c>
    </row>
    <row r="15932" spans="2:7">
      <c r="B15932" s="24">
        <f t="shared" si="995"/>
        <v>59698</v>
      </c>
      <c r="C15932" s="8" t="b">
        <f t="shared" si="993"/>
        <v>0</v>
      </c>
      <c r="D15932" s="21" t="b">
        <f t="shared" si="992"/>
        <v>0</v>
      </c>
      <c r="E15932" s="14">
        <f t="shared" si="994"/>
        <v>59698</v>
      </c>
      <c r="F15932" s="3"/>
      <c r="G15932" s="5">
        <v>66495</v>
      </c>
    </row>
    <row r="15933" spans="2:7">
      <c r="B15933" s="24">
        <f t="shared" si="995"/>
        <v>59699</v>
      </c>
      <c r="C15933" s="8" t="b">
        <f t="shared" si="993"/>
        <v>0</v>
      </c>
      <c r="D15933" s="21" t="b">
        <f t="shared" si="992"/>
        <v>0</v>
      </c>
      <c r="E15933" s="14">
        <f t="shared" si="994"/>
        <v>59699</v>
      </c>
      <c r="F15933" s="3"/>
      <c r="G15933" s="5">
        <v>66496</v>
      </c>
    </row>
    <row r="15934" spans="2:7">
      <c r="B15934" s="24">
        <f t="shared" si="995"/>
        <v>59700</v>
      </c>
      <c r="C15934" s="8" t="b">
        <f t="shared" si="993"/>
        <v>0</v>
      </c>
      <c r="D15934" s="21" t="b">
        <f t="shared" si="992"/>
        <v>0</v>
      </c>
      <c r="E15934" s="14">
        <f t="shared" si="994"/>
        <v>59700</v>
      </c>
      <c r="F15934" s="3"/>
      <c r="G15934" s="5">
        <v>66497</v>
      </c>
    </row>
    <row r="15935" spans="2:7">
      <c r="B15935" s="24">
        <f t="shared" si="995"/>
        <v>59701</v>
      </c>
      <c r="C15935" s="8" t="b">
        <f t="shared" si="993"/>
        <v>0</v>
      </c>
      <c r="D15935" s="21" t="b">
        <f t="shared" si="992"/>
        <v>0</v>
      </c>
      <c r="E15935" s="14">
        <f t="shared" si="994"/>
        <v>59701</v>
      </c>
      <c r="F15935" s="3"/>
      <c r="G15935" s="5">
        <v>66498</v>
      </c>
    </row>
    <row r="15936" spans="2:7">
      <c r="B15936" s="24">
        <f t="shared" si="995"/>
        <v>59702</v>
      </c>
      <c r="C15936" s="8" t="b">
        <f t="shared" si="993"/>
        <v>0</v>
      </c>
      <c r="D15936" s="21" t="b">
        <f t="shared" si="992"/>
        <v>0</v>
      </c>
      <c r="E15936" s="14">
        <f t="shared" si="994"/>
        <v>59702</v>
      </c>
      <c r="F15936" s="3"/>
      <c r="G15936" s="5">
        <v>66499</v>
      </c>
    </row>
    <row r="15937" spans="2:7">
      <c r="B15937" s="24">
        <f t="shared" si="995"/>
        <v>59703</v>
      </c>
      <c r="C15937" s="8" t="b">
        <f t="shared" si="993"/>
        <v>1</v>
      </c>
      <c r="D15937" s="21" t="b">
        <f t="shared" si="992"/>
        <v>0</v>
      </c>
      <c r="E15937" s="14" t="b">
        <f t="shared" si="994"/>
        <v>0</v>
      </c>
      <c r="F15937" s="3"/>
      <c r="G15937" s="5">
        <v>66502</v>
      </c>
    </row>
    <row r="15938" spans="2:7">
      <c r="B15938" s="24">
        <f t="shared" si="995"/>
        <v>59704</v>
      </c>
      <c r="C15938" s="8" t="b">
        <f t="shared" si="993"/>
        <v>1</v>
      </c>
      <c r="D15938" s="21" t="b">
        <f t="shared" si="992"/>
        <v>0</v>
      </c>
      <c r="E15938" s="14" t="b">
        <f t="shared" si="994"/>
        <v>0</v>
      </c>
      <c r="F15938" s="3"/>
      <c r="G15938" s="5">
        <v>66503</v>
      </c>
    </row>
    <row r="15939" spans="2:7">
      <c r="B15939" s="24">
        <f t="shared" si="995"/>
        <v>59705</v>
      </c>
      <c r="C15939" s="8" t="b">
        <f t="shared" si="993"/>
        <v>0</v>
      </c>
      <c r="D15939" s="21" t="b">
        <f t="shared" ref="D15939:D16002" si="996">IF(TYPE(VLOOKUP(B15939,Holidays,1,0))&lt;&gt;1,FALSE,TRUE)</f>
        <v>0</v>
      </c>
      <c r="E15939" s="14">
        <f t="shared" si="994"/>
        <v>59705</v>
      </c>
      <c r="F15939" s="3"/>
      <c r="G15939" s="5">
        <v>66504</v>
      </c>
    </row>
    <row r="15940" spans="2:7">
      <c r="B15940" s="24">
        <f t="shared" si="995"/>
        <v>59706</v>
      </c>
      <c r="C15940" s="8" t="b">
        <f t="shared" ref="C15940:C16003" si="997">IF(WEEKDAY(B15940,2)&gt;5,TRUE)</f>
        <v>0</v>
      </c>
      <c r="D15940" s="21" t="b">
        <f t="shared" si="996"/>
        <v>0</v>
      </c>
      <c r="E15940" s="14">
        <f t="shared" ref="E15940:E16003" si="998">IF(OR(C15940,D15940),FALSE,B15940)</f>
        <v>59706</v>
      </c>
      <c r="F15940" s="3"/>
      <c r="G15940" s="5">
        <v>66505</v>
      </c>
    </row>
    <row r="15941" spans="2:7">
      <c r="B15941" s="24">
        <f t="shared" ref="B15941:B16004" si="999">B15940+1</f>
        <v>59707</v>
      </c>
      <c r="C15941" s="8" t="b">
        <f t="shared" si="997"/>
        <v>0</v>
      </c>
      <c r="D15941" s="21" t="b">
        <f t="shared" si="996"/>
        <v>0</v>
      </c>
      <c r="E15941" s="14">
        <f t="shared" si="998"/>
        <v>59707</v>
      </c>
      <c r="F15941" s="3"/>
      <c r="G15941" s="5">
        <v>66506</v>
      </c>
    </row>
    <row r="15942" spans="2:7">
      <c r="B15942" s="24">
        <f t="shared" si="999"/>
        <v>59708</v>
      </c>
      <c r="C15942" s="8" t="b">
        <f t="shared" si="997"/>
        <v>0</v>
      </c>
      <c r="D15942" s="21" t="b">
        <f t="shared" si="996"/>
        <v>0</v>
      </c>
      <c r="E15942" s="14">
        <f t="shared" si="998"/>
        <v>59708</v>
      </c>
      <c r="F15942" s="3"/>
      <c r="G15942" s="5">
        <v>66509</v>
      </c>
    </row>
    <row r="15943" spans="2:7">
      <c r="B15943" s="24">
        <f t="shared" si="999"/>
        <v>59709</v>
      </c>
      <c r="C15943" s="8" t="b">
        <f t="shared" si="997"/>
        <v>0</v>
      </c>
      <c r="D15943" s="21" t="b">
        <f t="shared" si="996"/>
        <v>0</v>
      </c>
      <c r="E15943" s="14">
        <f t="shared" si="998"/>
        <v>59709</v>
      </c>
      <c r="F15943" s="3"/>
      <c r="G15943" s="5">
        <v>66510</v>
      </c>
    </row>
    <row r="15944" spans="2:7">
      <c r="B15944" s="24">
        <f t="shared" si="999"/>
        <v>59710</v>
      </c>
      <c r="C15944" s="8" t="b">
        <f t="shared" si="997"/>
        <v>1</v>
      </c>
      <c r="D15944" s="21" t="b">
        <f t="shared" si="996"/>
        <v>0</v>
      </c>
      <c r="E15944" s="14" t="b">
        <f t="shared" si="998"/>
        <v>0</v>
      </c>
      <c r="F15944" s="3"/>
      <c r="G15944" s="5">
        <v>66511</v>
      </c>
    </row>
    <row r="15945" spans="2:7">
      <c r="B15945" s="24">
        <f t="shared" si="999"/>
        <v>59711</v>
      </c>
      <c r="C15945" s="8" t="b">
        <f t="shared" si="997"/>
        <v>1</v>
      </c>
      <c r="D15945" s="21" t="b">
        <f t="shared" si="996"/>
        <v>0</v>
      </c>
      <c r="E15945" s="14" t="b">
        <f t="shared" si="998"/>
        <v>0</v>
      </c>
      <c r="F15945" s="3"/>
      <c r="G15945" s="5">
        <v>66512</v>
      </c>
    </row>
    <row r="15946" spans="2:7">
      <c r="B15946" s="24">
        <f t="shared" si="999"/>
        <v>59712</v>
      </c>
      <c r="C15946" s="8" t="b">
        <f t="shared" si="997"/>
        <v>0</v>
      </c>
      <c r="D15946" s="21" t="b">
        <f t="shared" si="996"/>
        <v>0</v>
      </c>
      <c r="E15946" s="14">
        <f t="shared" si="998"/>
        <v>59712</v>
      </c>
      <c r="F15946" s="3"/>
      <c r="G15946" s="5">
        <v>66513</v>
      </c>
    </row>
    <row r="15947" spans="2:7">
      <c r="B15947" s="24">
        <f t="shared" si="999"/>
        <v>59713</v>
      </c>
      <c r="C15947" s="8" t="b">
        <f t="shared" si="997"/>
        <v>0</v>
      </c>
      <c r="D15947" s="21" t="b">
        <f t="shared" si="996"/>
        <v>0</v>
      </c>
      <c r="E15947" s="14">
        <f t="shared" si="998"/>
        <v>59713</v>
      </c>
      <c r="F15947" s="3"/>
      <c r="G15947" s="5">
        <v>66516</v>
      </c>
    </row>
    <row r="15948" spans="2:7">
      <c r="B15948" s="24">
        <f t="shared" si="999"/>
        <v>59714</v>
      </c>
      <c r="C15948" s="8" t="b">
        <f t="shared" si="997"/>
        <v>0</v>
      </c>
      <c r="D15948" s="21" t="b">
        <f t="shared" si="996"/>
        <v>0</v>
      </c>
      <c r="E15948" s="14">
        <f t="shared" si="998"/>
        <v>59714</v>
      </c>
      <c r="F15948" s="3"/>
      <c r="G15948" s="5">
        <v>66517</v>
      </c>
    </row>
    <row r="15949" spans="2:7">
      <c r="B15949" s="24">
        <f t="shared" si="999"/>
        <v>59715</v>
      </c>
      <c r="C15949" s="8" t="b">
        <f t="shared" si="997"/>
        <v>0</v>
      </c>
      <c r="D15949" s="21" t="b">
        <f t="shared" si="996"/>
        <v>0</v>
      </c>
      <c r="E15949" s="14">
        <f t="shared" si="998"/>
        <v>59715</v>
      </c>
      <c r="F15949" s="3"/>
      <c r="G15949" s="5">
        <v>66518</v>
      </c>
    </row>
    <row r="15950" spans="2:7">
      <c r="B15950" s="24">
        <f t="shared" si="999"/>
        <v>59716</v>
      </c>
      <c r="C15950" s="8" t="b">
        <f t="shared" si="997"/>
        <v>0</v>
      </c>
      <c r="D15950" s="21" t="b">
        <f t="shared" si="996"/>
        <v>0</v>
      </c>
      <c r="E15950" s="14">
        <f t="shared" si="998"/>
        <v>59716</v>
      </c>
      <c r="F15950" s="3"/>
      <c r="G15950" s="5">
        <v>66519</v>
      </c>
    </row>
    <row r="15951" spans="2:7">
      <c r="B15951" s="24">
        <f t="shared" si="999"/>
        <v>59717</v>
      </c>
      <c r="C15951" s="8" t="b">
        <f t="shared" si="997"/>
        <v>1</v>
      </c>
      <c r="D15951" s="21" t="b">
        <f t="shared" si="996"/>
        <v>0</v>
      </c>
      <c r="E15951" s="14" t="b">
        <f t="shared" si="998"/>
        <v>0</v>
      </c>
      <c r="F15951" s="3"/>
      <c r="G15951" s="5">
        <v>66520</v>
      </c>
    </row>
    <row r="15952" spans="2:7">
      <c r="B15952" s="24">
        <f t="shared" si="999"/>
        <v>59718</v>
      </c>
      <c r="C15952" s="8" t="b">
        <f t="shared" si="997"/>
        <v>1</v>
      </c>
      <c r="D15952" s="21" t="b">
        <f t="shared" si="996"/>
        <v>0</v>
      </c>
      <c r="E15952" s="14" t="b">
        <f t="shared" si="998"/>
        <v>0</v>
      </c>
      <c r="F15952" s="3"/>
      <c r="G15952" s="5">
        <v>66523</v>
      </c>
    </row>
    <row r="15953" spans="2:7">
      <c r="B15953" s="24">
        <f t="shared" si="999"/>
        <v>59719</v>
      </c>
      <c r="C15953" s="8" t="b">
        <f t="shared" si="997"/>
        <v>0</v>
      </c>
      <c r="D15953" s="21" t="b">
        <f t="shared" si="996"/>
        <v>0</v>
      </c>
      <c r="E15953" s="14">
        <f t="shared" si="998"/>
        <v>59719</v>
      </c>
      <c r="F15953" s="3"/>
      <c r="G15953" s="5">
        <v>66524</v>
      </c>
    </row>
    <row r="15954" spans="2:7">
      <c r="B15954" s="24">
        <f t="shared" si="999"/>
        <v>59720</v>
      </c>
      <c r="C15954" s="8" t="b">
        <f t="shared" si="997"/>
        <v>0</v>
      </c>
      <c r="D15954" s="21" t="b">
        <f t="shared" si="996"/>
        <v>0</v>
      </c>
      <c r="E15954" s="14">
        <f t="shared" si="998"/>
        <v>59720</v>
      </c>
      <c r="F15954" s="3"/>
      <c r="G15954" s="5">
        <v>66525</v>
      </c>
    </row>
    <row r="15955" spans="2:7">
      <c r="B15955" s="24">
        <f t="shared" si="999"/>
        <v>59721</v>
      </c>
      <c r="C15955" s="8" t="b">
        <f t="shared" si="997"/>
        <v>0</v>
      </c>
      <c r="D15955" s="21" t="b">
        <f t="shared" si="996"/>
        <v>0</v>
      </c>
      <c r="E15955" s="14">
        <f t="shared" si="998"/>
        <v>59721</v>
      </c>
      <c r="F15955" s="3"/>
      <c r="G15955" s="5">
        <v>66526</v>
      </c>
    </row>
    <row r="15956" spans="2:7">
      <c r="B15956" s="24">
        <f t="shared" si="999"/>
        <v>59722</v>
      </c>
      <c r="C15956" s="8" t="b">
        <f t="shared" si="997"/>
        <v>0</v>
      </c>
      <c r="D15956" s="21" t="b">
        <f t="shared" si="996"/>
        <v>0</v>
      </c>
      <c r="E15956" s="14">
        <f t="shared" si="998"/>
        <v>59722</v>
      </c>
      <c r="F15956" s="3"/>
      <c r="G15956" s="5">
        <v>66527</v>
      </c>
    </row>
    <row r="15957" spans="2:7">
      <c r="B15957" s="24">
        <f t="shared" si="999"/>
        <v>59723</v>
      </c>
      <c r="C15957" s="8" t="b">
        <f t="shared" si="997"/>
        <v>0</v>
      </c>
      <c r="D15957" s="21" t="b">
        <f t="shared" si="996"/>
        <v>0</v>
      </c>
      <c r="E15957" s="14">
        <f t="shared" si="998"/>
        <v>59723</v>
      </c>
      <c r="F15957" s="3"/>
      <c r="G15957" s="5">
        <v>66530</v>
      </c>
    </row>
    <row r="15958" spans="2:7">
      <c r="B15958" s="24">
        <f t="shared" si="999"/>
        <v>59724</v>
      </c>
      <c r="C15958" s="8" t="b">
        <f t="shared" si="997"/>
        <v>1</v>
      </c>
      <c r="D15958" s="21" t="b">
        <f t="shared" si="996"/>
        <v>0</v>
      </c>
      <c r="E15958" s="14" t="b">
        <f t="shared" si="998"/>
        <v>0</v>
      </c>
      <c r="F15958" s="3"/>
      <c r="G15958" s="5">
        <v>66531</v>
      </c>
    </row>
    <row r="15959" spans="2:7">
      <c r="B15959" s="24">
        <f t="shared" si="999"/>
        <v>59725</v>
      </c>
      <c r="C15959" s="8" t="b">
        <f t="shared" si="997"/>
        <v>1</v>
      </c>
      <c r="D15959" s="21" t="b">
        <f t="shared" si="996"/>
        <v>0</v>
      </c>
      <c r="E15959" s="14" t="b">
        <f t="shared" si="998"/>
        <v>0</v>
      </c>
      <c r="F15959" s="3"/>
      <c r="G15959" s="5">
        <v>66532</v>
      </c>
    </row>
    <row r="15960" spans="2:7">
      <c r="B15960" s="24">
        <f t="shared" si="999"/>
        <v>59726</v>
      </c>
      <c r="C15960" s="8" t="b">
        <f t="shared" si="997"/>
        <v>0</v>
      </c>
      <c r="D15960" s="21" t="b">
        <f t="shared" si="996"/>
        <v>0</v>
      </c>
      <c r="E15960" s="14">
        <f t="shared" si="998"/>
        <v>59726</v>
      </c>
      <c r="F15960" s="3"/>
      <c r="G15960" s="5">
        <v>66533</v>
      </c>
    </row>
    <row r="15961" spans="2:7">
      <c r="B15961" s="24">
        <f t="shared" si="999"/>
        <v>59727</v>
      </c>
      <c r="C15961" s="8" t="b">
        <f t="shared" si="997"/>
        <v>0</v>
      </c>
      <c r="D15961" s="21" t="b">
        <f t="shared" si="996"/>
        <v>0</v>
      </c>
      <c r="E15961" s="14">
        <f t="shared" si="998"/>
        <v>59727</v>
      </c>
      <c r="F15961" s="3"/>
      <c r="G15961" s="5">
        <v>66534</v>
      </c>
    </row>
    <row r="15962" spans="2:7">
      <c r="B15962" s="24">
        <f t="shared" si="999"/>
        <v>59728</v>
      </c>
      <c r="C15962" s="8" t="b">
        <f t="shared" si="997"/>
        <v>0</v>
      </c>
      <c r="D15962" s="21" t="b">
        <f t="shared" si="996"/>
        <v>0</v>
      </c>
      <c r="E15962" s="14">
        <f t="shared" si="998"/>
        <v>59728</v>
      </c>
      <c r="F15962" s="3"/>
      <c r="G15962" s="5">
        <v>66537</v>
      </c>
    </row>
    <row r="15963" spans="2:7">
      <c r="B15963" s="24">
        <f t="shared" si="999"/>
        <v>59729</v>
      </c>
      <c r="C15963" s="8" t="b">
        <f t="shared" si="997"/>
        <v>0</v>
      </c>
      <c r="D15963" s="21" t="b">
        <f t="shared" si="996"/>
        <v>0</v>
      </c>
      <c r="E15963" s="14">
        <f t="shared" si="998"/>
        <v>59729</v>
      </c>
      <c r="F15963" s="3"/>
      <c r="G15963" s="5">
        <v>66538</v>
      </c>
    </row>
    <row r="15964" spans="2:7">
      <c r="B15964" s="24">
        <f t="shared" si="999"/>
        <v>59730</v>
      </c>
      <c r="C15964" s="8" t="b">
        <f t="shared" si="997"/>
        <v>0</v>
      </c>
      <c r="D15964" s="21" t="b">
        <f t="shared" si="996"/>
        <v>0</v>
      </c>
      <c r="E15964" s="14">
        <f t="shared" si="998"/>
        <v>59730</v>
      </c>
      <c r="F15964" s="3"/>
      <c r="G15964" s="5">
        <v>66539</v>
      </c>
    </row>
    <row r="15965" spans="2:7">
      <c r="B15965" s="24">
        <f t="shared" si="999"/>
        <v>59731</v>
      </c>
      <c r="C15965" s="8" t="b">
        <f t="shared" si="997"/>
        <v>1</v>
      </c>
      <c r="D15965" s="21" t="b">
        <f t="shared" si="996"/>
        <v>0</v>
      </c>
      <c r="E15965" s="14" t="b">
        <f t="shared" si="998"/>
        <v>0</v>
      </c>
      <c r="F15965" s="3"/>
      <c r="G15965" s="5">
        <v>66540</v>
      </c>
    </row>
    <row r="15966" spans="2:7">
      <c r="B15966" s="24">
        <f t="shared" si="999"/>
        <v>59732</v>
      </c>
      <c r="C15966" s="8" t="b">
        <f t="shared" si="997"/>
        <v>1</v>
      </c>
      <c r="D15966" s="21" t="b">
        <f t="shared" si="996"/>
        <v>0</v>
      </c>
      <c r="E15966" s="14" t="b">
        <f t="shared" si="998"/>
        <v>0</v>
      </c>
      <c r="F15966" s="3"/>
      <c r="G15966" s="5">
        <v>66541</v>
      </c>
    </row>
    <row r="15967" spans="2:7">
      <c r="B15967" s="24">
        <f t="shared" si="999"/>
        <v>59733</v>
      </c>
      <c r="C15967" s="8" t="b">
        <f t="shared" si="997"/>
        <v>0</v>
      </c>
      <c r="D15967" s="21" t="b">
        <f t="shared" si="996"/>
        <v>0</v>
      </c>
      <c r="E15967" s="14">
        <f t="shared" si="998"/>
        <v>59733</v>
      </c>
      <c r="F15967" s="3"/>
      <c r="G15967" s="5">
        <v>66544</v>
      </c>
    </row>
    <row r="15968" spans="2:7">
      <c r="B15968" s="24">
        <f t="shared" si="999"/>
        <v>59734</v>
      </c>
      <c r="C15968" s="8" t="b">
        <f t="shared" si="997"/>
        <v>0</v>
      </c>
      <c r="D15968" s="21" t="b">
        <f t="shared" si="996"/>
        <v>0</v>
      </c>
      <c r="E15968" s="14">
        <f t="shared" si="998"/>
        <v>59734</v>
      </c>
      <c r="F15968" s="3"/>
      <c r="G15968" s="5">
        <v>66545</v>
      </c>
    </row>
    <row r="15969" spans="2:7">
      <c r="B15969" s="24">
        <f t="shared" si="999"/>
        <v>59735</v>
      </c>
      <c r="C15969" s="8" t="b">
        <f t="shared" si="997"/>
        <v>0</v>
      </c>
      <c r="D15969" s="21" t="b">
        <f t="shared" si="996"/>
        <v>0</v>
      </c>
      <c r="E15969" s="14">
        <f t="shared" si="998"/>
        <v>59735</v>
      </c>
      <c r="F15969" s="3"/>
      <c r="G15969" s="5">
        <v>66546</v>
      </c>
    </row>
    <row r="15970" spans="2:7">
      <c r="B15970" s="24">
        <f t="shared" si="999"/>
        <v>59736</v>
      </c>
      <c r="C15970" s="8" t="b">
        <f t="shared" si="997"/>
        <v>0</v>
      </c>
      <c r="D15970" s="21" t="b">
        <f t="shared" si="996"/>
        <v>0</v>
      </c>
      <c r="E15970" s="14">
        <f t="shared" si="998"/>
        <v>59736</v>
      </c>
      <c r="F15970" s="3"/>
      <c r="G15970" s="5">
        <v>66547</v>
      </c>
    </row>
    <row r="15971" spans="2:7">
      <c r="B15971" s="24">
        <f t="shared" si="999"/>
        <v>59737</v>
      </c>
      <c r="C15971" s="8" t="b">
        <f t="shared" si="997"/>
        <v>0</v>
      </c>
      <c r="D15971" s="21" t="b">
        <f t="shared" si="996"/>
        <v>0</v>
      </c>
      <c r="E15971" s="14">
        <f t="shared" si="998"/>
        <v>59737</v>
      </c>
      <c r="F15971" s="3"/>
      <c r="G15971" s="5">
        <v>66548</v>
      </c>
    </row>
    <row r="15972" spans="2:7">
      <c r="B15972" s="24">
        <f t="shared" si="999"/>
        <v>59738</v>
      </c>
      <c r="C15972" s="8" t="b">
        <f t="shared" si="997"/>
        <v>1</v>
      </c>
      <c r="D15972" s="21" t="b">
        <f t="shared" si="996"/>
        <v>0</v>
      </c>
      <c r="E15972" s="14" t="b">
        <f t="shared" si="998"/>
        <v>0</v>
      </c>
      <c r="F15972" s="3"/>
      <c r="G15972" s="5">
        <v>66551</v>
      </c>
    </row>
    <row r="15973" spans="2:7">
      <c r="B15973" s="24">
        <f t="shared" si="999"/>
        <v>59739</v>
      </c>
      <c r="C15973" s="8" t="b">
        <f t="shared" si="997"/>
        <v>1</v>
      </c>
      <c r="D15973" s="21" t="b">
        <f t="shared" si="996"/>
        <v>0</v>
      </c>
      <c r="E15973" s="14" t="b">
        <f t="shared" si="998"/>
        <v>0</v>
      </c>
      <c r="F15973" s="3"/>
      <c r="G15973" s="5">
        <v>66552</v>
      </c>
    </row>
    <row r="15974" spans="2:7">
      <c r="B15974" s="24">
        <f t="shared" si="999"/>
        <v>59740</v>
      </c>
      <c r="C15974" s="8" t="b">
        <f t="shared" si="997"/>
        <v>0</v>
      </c>
      <c r="D15974" s="21" t="b">
        <f t="shared" si="996"/>
        <v>0</v>
      </c>
      <c r="E15974" s="14">
        <f t="shared" si="998"/>
        <v>59740</v>
      </c>
      <c r="F15974" s="3"/>
      <c r="G15974" s="5">
        <v>66553</v>
      </c>
    </row>
    <row r="15975" spans="2:7">
      <c r="B15975" s="24">
        <f t="shared" si="999"/>
        <v>59741</v>
      </c>
      <c r="C15975" s="8" t="b">
        <f t="shared" si="997"/>
        <v>0</v>
      </c>
      <c r="D15975" s="21" t="b">
        <f t="shared" si="996"/>
        <v>0</v>
      </c>
      <c r="E15975" s="14">
        <f t="shared" si="998"/>
        <v>59741</v>
      </c>
      <c r="F15975" s="3"/>
      <c r="G15975" s="5">
        <v>66554</v>
      </c>
    </row>
    <row r="15976" spans="2:7">
      <c r="B15976" s="24">
        <f t="shared" si="999"/>
        <v>59742</v>
      </c>
      <c r="C15976" s="8" t="b">
        <f t="shared" si="997"/>
        <v>0</v>
      </c>
      <c r="D15976" s="21" t="b">
        <f t="shared" si="996"/>
        <v>0</v>
      </c>
      <c r="E15976" s="14">
        <f t="shared" si="998"/>
        <v>59742</v>
      </c>
      <c r="F15976" s="3"/>
      <c r="G15976" s="5">
        <v>66555</v>
      </c>
    </row>
    <row r="15977" spans="2:7">
      <c r="B15977" s="24">
        <f t="shared" si="999"/>
        <v>59743</v>
      </c>
      <c r="C15977" s="8" t="b">
        <f t="shared" si="997"/>
        <v>0</v>
      </c>
      <c r="D15977" s="21" t="b">
        <f t="shared" si="996"/>
        <v>0</v>
      </c>
      <c r="E15977" s="14">
        <f t="shared" si="998"/>
        <v>59743</v>
      </c>
      <c r="F15977" s="3"/>
      <c r="G15977" s="5">
        <v>66558</v>
      </c>
    </row>
    <row r="15978" spans="2:7">
      <c r="B15978" s="24">
        <f t="shared" si="999"/>
        <v>59744</v>
      </c>
      <c r="C15978" s="8" t="b">
        <f t="shared" si="997"/>
        <v>0</v>
      </c>
      <c r="D15978" s="21" t="b">
        <f t="shared" si="996"/>
        <v>0</v>
      </c>
      <c r="E15978" s="14">
        <f t="shared" si="998"/>
        <v>59744</v>
      </c>
      <c r="F15978" s="3"/>
      <c r="G15978" s="5">
        <v>66559</v>
      </c>
    </row>
    <row r="15979" spans="2:7">
      <c r="B15979" s="24">
        <f t="shared" si="999"/>
        <v>59745</v>
      </c>
      <c r="C15979" s="8" t="b">
        <f t="shared" si="997"/>
        <v>1</v>
      </c>
      <c r="D15979" s="21" t="b">
        <f t="shared" si="996"/>
        <v>0</v>
      </c>
      <c r="E15979" s="14" t="b">
        <f t="shared" si="998"/>
        <v>0</v>
      </c>
      <c r="F15979" s="3"/>
      <c r="G15979" s="5">
        <v>66560</v>
      </c>
    </row>
    <row r="15980" spans="2:7">
      <c r="B15980" s="24">
        <f t="shared" si="999"/>
        <v>59746</v>
      </c>
      <c r="C15980" s="8" t="b">
        <f t="shared" si="997"/>
        <v>1</v>
      </c>
      <c r="D15980" s="21" t="b">
        <f t="shared" si="996"/>
        <v>0</v>
      </c>
      <c r="E15980" s="14" t="b">
        <f t="shared" si="998"/>
        <v>0</v>
      </c>
      <c r="F15980" s="3"/>
      <c r="G15980" s="5">
        <v>66561</v>
      </c>
    </row>
    <row r="15981" spans="2:7">
      <c r="B15981" s="24">
        <f t="shared" si="999"/>
        <v>59747</v>
      </c>
      <c r="C15981" s="8" t="b">
        <f t="shared" si="997"/>
        <v>0</v>
      </c>
      <c r="D15981" s="21" t="b">
        <f t="shared" si="996"/>
        <v>0</v>
      </c>
      <c r="E15981" s="14">
        <f t="shared" si="998"/>
        <v>59747</v>
      </c>
      <c r="F15981" s="3"/>
      <c r="G15981" s="5">
        <v>66562</v>
      </c>
    </row>
    <row r="15982" spans="2:7">
      <c r="B15982" s="24">
        <f t="shared" si="999"/>
        <v>59748</v>
      </c>
      <c r="C15982" s="8" t="b">
        <f t="shared" si="997"/>
        <v>0</v>
      </c>
      <c r="D15982" s="21" t="b">
        <f t="shared" si="996"/>
        <v>0</v>
      </c>
      <c r="E15982" s="14">
        <f t="shared" si="998"/>
        <v>59748</v>
      </c>
      <c r="F15982" s="3"/>
      <c r="G15982" s="5">
        <v>66565</v>
      </c>
    </row>
    <row r="15983" spans="2:7">
      <c r="B15983" s="24">
        <f t="shared" si="999"/>
        <v>59749</v>
      </c>
      <c r="C15983" s="8" t="b">
        <f t="shared" si="997"/>
        <v>0</v>
      </c>
      <c r="D15983" s="21" t="b">
        <f t="shared" si="996"/>
        <v>0</v>
      </c>
      <c r="E15983" s="14">
        <f t="shared" si="998"/>
        <v>59749</v>
      </c>
      <c r="F15983" s="3"/>
      <c r="G15983" s="5">
        <v>66566</v>
      </c>
    </row>
    <row r="15984" spans="2:7">
      <c r="B15984" s="24">
        <f t="shared" si="999"/>
        <v>59750</v>
      </c>
      <c r="C15984" s="8" t="b">
        <f t="shared" si="997"/>
        <v>0</v>
      </c>
      <c r="D15984" s="21" t="b">
        <f t="shared" si="996"/>
        <v>0</v>
      </c>
      <c r="E15984" s="14">
        <f t="shared" si="998"/>
        <v>59750</v>
      </c>
      <c r="F15984" s="3"/>
      <c r="G15984" s="5">
        <v>66567</v>
      </c>
    </row>
    <row r="15985" spans="2:7">
      <c r="B15985" s="24">
        <f t="shared" si="999"/>
        <v>59751</v>
      </c>
      <c r="C15985" s="8" t="b">
        <f t="shared" si="997"/>
        <v>0</v>
      </c>
      <c r="D15985" s="21" t="b">
        <f t="shared" si="996"/>
        <v>0</v>
      </c>
      <c r="E15985" s="14">
        <f t="shared" si="998"/>
        <v>59751</v>
      </c>
      <c r="F15985" s="3"/>
      <c r="G15985" s="5">
        <v>66568</v>
      </c>
    </row>
    <row r="15986" spans="2:7">
      <c r="B15986" s="24">
        <f t="shared" si="999"/>
        <v>59752</v>
      </c>
      <c r="C15986" s="8" t="b">
        <f t="shared" si="997"/>
        <v>1</v>
      </c>
      <c r="D15986" s="21" t="b">
        <f t="shared" si="996"/>
        <v>0</v>
      </c>
      <c r="E15986" s="14" t="b">
        <f t="shared" si="998"/>
        <v>0</v>
      </c>
      <c r="F15986" s="3"/>
      <c r="G15986" s="5">
        <v>66569</v>
      </c>
    </row>
    <row r="15987" spans="2:7">
      <c r="B15987" s="24">
        <f t="shared" si="999"/>
        <v>59753</v>
      </c>
      <c r="C15987" s="8" t="b">
        <f t="shared" si="997"/>
        <v>1</v>
      </c>
      <c r="D15987" s="21" t="b">
        <f t="shared" si="996"/>
        <v>0</v>
      </c>
      <c r="E15987" s="14" t="b">
        <f t="shared" si="998"/>
        <v>0</v>
      </c>
      <c r="F15987" s="3"/>
      <c r="G15987" s="5">
        <v>66572</v>
      </c>
    </row>
    <row r="15988" spans="2:7">
      <c r="B15988" s="24">
        <f t="shared" si="999"/>
        <v>59754</v>
      </c>
      <c r="C15988" s="8" t="b">
        <f t="shared" si="997"/>
        <v>0</v>
      </c>
      <c r="D15988" s="21" t="b">
        <f t="shared" si="996"/>
        <v>0</v>
      </c>
      <c r="E15988" s="14">
        <f t="shared" si="998"/>
        <v>59754</v>
      </c>
      <c r="F15988" s="3"/>
      <c r="G15988" s="5">
        <v>66573</v>
      </c>
    </row>
    <row r="15989" spans="2:7">
      <c r="B15989" s="24">
        <f t="shared" si="999"/>
        <v>59755</v>
      </c>
      <c r="C15989" s="8" t="b">
        <f t="shared" si="997"/>
        <v>0</v>
      </c>
      <c r="D15989" s="21" t="b">
        <f t="shared" si="996"/>
        <v>0</v>
      </c>
      <c r="E15989" s="14">
        <f t="shared" si="998"/>
        <v>59755</v>
      </c>
      <c r="F15989" s="3"/>
      <c r="G15989" s="5">
        <v>66574</v>
      </c>
    </row>
    <row r="15990" spans="2:7">
      <c r="B15990" s="24">
        <f t="shared" si="999"/>
        <v>59756</v>
      </c>
      <c r="C15990" s="8" t="b">
        <f t="shared" si="997"/>
        <v>0</v>
      </c>
      <c r="D15990" s="21" t="b">
        <f t="shared" si="996"/>
        <v>0</v>
      </c>
      <c r="E15990" s="14">
        <f t="shared" si="998"/>
        <v>59756</v>
      </c>
      <c r="F15990" s="3"/>
      <c r="G15990" s="5">
        <v>66575</v>
      </c>
    </row>
    <row r="15991" spans="2:7">
      <c r="B15991" s="24">
        <f t="shared" si="999"/>
        <v>59757</v>
      </c>
      <c r="C15991" s="8" t="b">
        <f t="shared" si="997"/>
        <v>0</v>
      </c>
      <c r="D15991" s="21" t="b">
        <f t="shared" si="996"/>
        <v>0</v>
      </c>
      <c r="E15991" s="14">
        <f t="shared" si="998"/>
        <v>59757</v>
      </c>
      <c r="F15991" s="3"/>
      <c r="G15991" s="5">
        <v>66576</v>
      </c>
    </row>
    <row r="15992" spans="2:7">
      <c r="B15992" s="24">
        <f t="shared" si="999"/>
        <v>59758</v>
      </c>
      <c r="C15992" s="8" t="b">
        <f t="shared" si="997"/>
        <v>0</v>
      </c>
      <c r="D15992" s="21" t="b">
        <f t="shared" si="996"/>
        <v>0</v>
      </c>
      <c r="E15992" s="14">
        <f t="shared" si="998"/>
        <v>59758</v>
      </c>
      <c r="F15992" s="3"/>
      <c r="G15992" s="5">
        <v>66579</v>
      </c>
    </row>
    <row r="15993" spans="2:7">
      <c r="B15993" s="24">
        <f t="shared" si="999"/>
        <v>59759</v>
      </c>
      <c r="C15993" s="8" t="b">
        <f t="shared" si="997"/>
        <v>1</v>
      </c>
      <c r="D15993" s="21" t="b">
        <f t="shared" si="996"/>
        <v>0</v>
      </c>
      <c r="E15993" s="14" t="b">
        <f t="shared" si="998"/>
        <v>0</v>
      </c>
      <c r="F15993" s="3"/>
      <c r="G15993" s="5">
        <v>66580</v>
      </c>
    </row>
    <row r="15994" spans="2:7">
      <c r="B15994" s="24">
        <f t="shared" si="999"/>
        <v>59760</v>
      </c>
      <c r="C15994" s="8" t="b">
        <f t="shared" si="997"/>
        <v>1</v>
      </c>
      <c r="D15994" s="21" t="b">
        <f t="shared" si="996"/>
        <v>0</v>
      </c>
      <c r="E15994" s="14" t="b">
        <f t="shared" si="998"/>
        <v>0</v>
      </c>
      <c r="F15994" s="3"/>
      <c r="G15994" s="5">
        <v>66581</v>
      </c>
    </row>
    <row r="15995" spans="2:7">
      <c r="B15995" s="24">
        <f t="shared" si="999"/>
        <v>59761</v>
      </c>
      <c r="C15995" s="8" t="b">
        <f t="shared" si="997"/>
        <v>0</v>
      </c>
      <c r="D15995" s="21" t="b">
        <f t="shared" si="996"/>
        <v>0</v>
      </c>
      <c r="E15995" s="14">
        <f t="shared" si="998"/>
        <v>59761</v>
      </c>
      <c r="F15995" s="3"/>
      <c r="G15995" s="5">
        <v>66582</v>
      </c>
    </row>
    <row r="15996" spans="2:7">
      <c r="B15996" s="24">
        <f t="shared" si="999"/>
        <v>59762</v>
      </c>
      <c r="C15996" s="8" t="b">
        <f t="shared" si="997"/>
        <v>0</v>
      </c>
      <c r="D15996" s="21" t="b">
        <f t="shared" si="996"/>
        <v>0</v>
      </c>
      <c r="E15996" s="14">
        <f t="shared" si="998"/>
        <v>59762</v>
      </c>
      <c r="F15996" s="3"/>
      <c r="G15996" s="5">
        <v>66587</v>
      </c>
    </row>
    <row r="15997" spans="2:7">
      <c r="B15997" s="24">
        <f t="shared" si="999"/>
        <v>59763</v>
      </c>
      <c r="C15997" s="8" t="b">
        <f t="shared" si="997"/>
        <v>0</v>
      </c>
      <c r="D15997" s="21" t="b">
        <f t="shared" si="996"/>
        <v>0</v>
      </c>
      <c r="E15997" s="14">
        <f t="shared" si="998"/>
        <v>59763</v>
      </c>
      <c r="F15997" s="3"/>
      <c r="G15997" s="5">
        <v>66588</v>
      </c>
    </row>
    <row r="15998" spans="2:7">
      <c r="B15998" s="24">
        <f t="shared" si="999"/>
        <v>59764</v>
      </c>
      <c r="C15998" s="8" t="b">
        <f t="shared" si="997"/>
        <v>0</v>
      </c>
      <c r="D15998" s="21" t="b">
        <f t="shared" si="996"/>
        <v>0</v>
      </c>
      <c r="E15998" s="14">
        <f t="shared" si="998"/>
        <v>59764</v>
      </c>
      <c r="F15998" s="3"/>
      <c r="G15998" s="5">
        <v>66589</v>
      </c>
    </row>
    <row r="15999" spans="2:7">
      <c r="B15999" s="24">
        <f t="shared" si="999"/>
        <v>59765</v>
      </c>
      <c r="C15999" s="8" t="b">
        <f t="shared" si="997"/>
        <v>0</v>
      </c>
      <c r="D15999" s="21" t="b">
        <f t="shared" si="996"/>
        <v>0</v>
      </c>
      <c r="E15999" s="14">
        <f t="shared" si="998"/>
        <v>59765</v>
      </c>
      <c r="F15999" s="3"/>
      <c r="G15999" s="5">
        <v>66590</v>
      </c>
    </row>
    <row r="16000" spans="2:7">
      <c r="B16000" s="24">
        <f t="shared" si="999"/>
        <v>59766</v>
      </c>
      <c r="C16000" s="8" t="b">
        <f t="shared" si="997"/>
        <v>1</v>
      </c>
      <c r="D16000" s="21" t="b">
        <f t="shared" si="996"/>
        <v>0</v>
      </c>
      <c r="E16000" s="14" t="b">
        <f t="shared" si="998"/>
        <v>0</v>
      </c>
      <c r="F16000" s="3"/>
      <c r="G16000" s="5">
        <v>66593</v>
      </c>
    </row>
    <row r="16001" spans="2:7">
      <c r="B16001" s="24">
        <f t="shared" si="999"/>
        <v>59767</v>
      </c>
      <c r="C16001" s="8" t="b">
        <f t="shared" si="997"/>
        <v>1</v>
      </c>
      <c r="D16001" s="21" t="b">
        <f t="shared" si="996"/>
        <v>0</v>
      </c>
      <c r="E16001" s="14" t="b">
        <f t="shared" si="998"/>
        <v>0</v>
      </c>
      <c r="F16001" s="3"/>
      <c r="G16001" s="5">
        <v>66594</v>
      </c>
    </row>
    <row r="16002" spans="2:7">
      <c r="B16002" s="24">
        <f t="shared" si="999"/>
        <v>59768</v>
      </c>
      <c r="C16002" s="8" t="b">
        <f t="shared" si="997"/>
        <v>0</v>
      </c>
      <c r="D16002" s="21" t="b">
        <f t="shared" si="996"/>
        <v>0</v>
      </c>
      <c r="E16002" s="14">
        <f t="shared" si="998"/>
        <v>59768</v>
      </c>
      <c r="F16002" s="3"/>
      <c r="G16002" s="5">
        <v>66595</v>
      </c>
    </row>
    <row r="16003" spans="2:7">
      <c r="B16003" s="24">
        <f t="shared" si="999"/>
        <v>59769</v>
      </c>
      <c r="C16003" s="8" t="b">
        <f t="shared" si="997"/>
        <v>0</v>
      </c>
      <c r="D16003" s="21" t="b">
        <f t="shared" ref="D16003:D16066" si="1000">IF(TYPE(VLOOKUP(B16003,Holidays,1,0))&lt;&gt;1,FALSE,TRUE)</f>
        <v>0</v>
      </c>
      <c r="E16003" s="14">
        <f t="shared" si="998"/>
        <v>59769</v>
      </c>
      <c r="F16003" s="3"/>
      <c r="G16003" s="5">
        <v>66596</v>
      </c>
    </row>
    <row r="16004" spans="2:7">
      <c r="B16004" s="24">
        <f t="shared" si="999"/>
        <v>59770</v>
      </c>
      <c r="C16004" s="8" t="b">
        <f t="shared" ref="C16004:C16067" si="1001">IF(WEEKDAY(B16004,2)&gt;5,TRUE)</f>
        <v>0</v>
      </c>
      <c r="D16004" s="21" t="b">
        <f t="shared" si="1000"/>
        <v>0</v>
      </c>
      <c r="E16004" s="14">
        <f t="shared" ref="E16004:E16067" si="1002">IF(OR(C16004,D16004),FALSE,B16004)</f>
        <v>59770</v>
      </c>
      <c r="F16004" s="3"/>
      <c r="G16004" s="5">
        <v>66600</v>
      </c>
    </row>
    <row r="16005" spans="2:7">
      <c r="B16005" s="24">
        <f t="shared" ref="B16005:B16068" si="1003">B16004+1</f>
        <v>59771</v>
      </c>
      <c r="C16005" s="8" t="b">
        <f t="shared" si="1001"/>
        <v>0</v>
      </c>
      <c r="D16005" s="21" t="b">
        <f t="shared" si="1000"/>
        <v>0</v>
      </c>
      <c r="E16005" s="14">
        <f t="shared" si="1002"/>
        <v>59771</v>
      </c>
      <c r="F16005" s="3"/>
      <c r="G16005" s="5">
        <v>66601</v>
      </c>
    </row>
    <row r="16006" spans="2:7">
      <c r="B16006" s="24">
        <f t="shared" si="1003"/>
        <v>59772</v>
      </c>
      <c r="C16006" s="8" t="b">
        <f t="shared" si="1001"/>
        <v>0</v>
      </c>
      <c r="D16006" s="21" t="b">
        <f t="shared" si="1000"/>
        <v>0</v>
      </c>
      <c r="E16006" s="14">
        <f t="shared" si="1002"/>
        <v>59772</v>
      </c>
      <c r="F16006" s="3"/>
      <c r="G16006" s="5">
        <v>66602</v>
      </c>
    </row>
    <row r="16007" spans="2:7">
      <c r="B16007" s="24">
        <f t="shared" si="1003"/>
        <v>59773</v>
      </c>
      <c r="C16007" s="8" t="b">
        <f t="shared" si="1001"/>
        <v>1</v>
      </c>
      <c r="D16007" s="21" t="b">
        <f t="shared" si="1000"/>
        <v>0</v>
      </c>
      <c r="E16007" s="14" t="b">
        <f t="shared" si="1002"/>
        <v>0</v>
      </c>
      <c r="F16007" s="3"/>
      <c r="G16007" s="5">
        <v>66603</v>
      </c>
    </row>
    <row r="16008" spans="2:7">
      <c r="B16008" s="24">
        <f t="shared" si="1003"/>
        <v>59774</v>
      </c>
      <c r="C16008" s="8" t="b">
        <f t="shared" si="1001"/>
        <v>1</v>
      </c>
      <c r="D16008" s="21" t="b">
        <f t="shared" si="1000"/>
        <v>0</v>
      </c>
      <c r="E16008" s="14" t="b">
        <f t="shared" si="1002"/>
        <v>0</v>
      </c>
      <c r="F16008" s="3"/>
      <c r="G16008" s="5">
        <v>66604</v>
      </c>
    </row>
    <row r="16009" spans="2:7">
      <c r="B16009" s="24">
        <f t="shared" si="1003"/>
        <v>59775</v>
      </c>
      <c r="C16009" s="8" t="b">
        <f t="shared" si="1001"/>
        <v>0</v>
      </c>
      <c r="D16009" s="21" t="b">
        <f t="shared" si="1000"/>
        <v>0</v>
      </c>
      <c r="E16009" s="14">
        <f t="shared" si="1002"/>
        <v>59775</v>
      </c>
      <c r="F16009" s="3"/>
      <c r="G16009" s="5">
        <v>66607</v>
      </c>
    </row>
    <row r="16010" spans="2:7">
      <c r="B16010" s="24">
        <f t="shared" si="1003"/>
        <v>59776</v>
      </c>
      <c r="C16010" s="8" t="b">
        <f t="shared" si="1001"/>
        <v>0</v>
      </c>
      <c r="D16010" s="21" t="b">
        <f t="shared" si="1000"/>
        <v>0</v>
      </c>
      <c r="E16010" s="14">
        <f t="shared" si="1002"/>
        <v>59776</v>
      </c>
      <c r="F16010" s="3"/>
      <c r="G16010" s="5">
        <v>66608</v>
      </c>
    </row>
    <row r="16011" spans="2:7">
      <c r="B16011" s="24">
        <f t="shared" si="1003"/>
        <v>59777</v>
      </c>
      <c r="C16011" s="8" t="b">
        <f t="shared" si="1001"/>
        <v>0</v>
      </c>
      <c r="D16011" s="21" t="b">
        <f t="shared" si="1000"/>
        <v>0</v>
      </c>
      <c r="E16011" s="14">
        <f t="shared" si="1002"/>
        <v>59777</v>
      </c>
      <c r="F16011" s="3"/>
      <c r="G16011" s="5">
        <v>66609</v>
      </c>
    </row>
    <row r="16012" spans="2:7">
      <c r="B16012" s="24">
        <f t="shared" si="1003"/>
        <v>59778</v>
      </c>
      <c r="C16012" s="8" t="b">
        <f t="shared" si="1001"/>
        <v>0</v>
      </c>
      <c r="D16012" s="21" t="b">
        <f t="shared" si="1000"/>
        <v>0</v>
      </c>
      <c r="E16012" s="14">
        <f t="shared" si="1002"/>
        <v>59778</v>
      </c>
      <c r="F16012" s="3"/>
      <c r="G16012" s="5">
        <v>66610</v>
      </c>
    </row>
    <row r="16013" spans="2:7">
      <c r="B16013" s="24">
        <f t="shared" si="1003"/>
        <v>59779</v>
      </c>
      <c r="C16013" s="8" t="b">
        <f t="shared" si="1001"/>
        <v>0</v>
      </c>
      <c r="D16013" s="21" t="b">
        <f t="shared" si="1000"/>
        <v>0</v>
      </c>
      <c r="E16013" s="14">
        <f t="shared" si="1002"/>
        <v>59779</v>
      </c>
      <c r="F16013" s="3"/>
      <c r="G16013" s="5">
        <v>66611</v>
      </c>
    </row>
    <row r="16014" spans="2:7">
      <c r="B16014" s="24">
        <f t="shared" si="1003"/>
        <v>59780</v>
      </c>
      <c r="C16014" s="8" t="b">
        <f t="shared" si="1001"/>
        <v>1</v>
      </c>
      <c r="D16014" s="21" t="b">
        <f t="shared" si="1000"/>
        <v>0</v>
      </c>
      <c r="E16014" s="14" t="b">
        <f t="shared" si="1002"/>
        <v>0</v>
      </c>
      <c r="F16014" s="3"/>
      <c r="G16014" s="5">
        <v>66614</v>
      </c>
    </row>
    <row r="16015" spans="2:7">
      <c r="B16015" s="24">
        <f t="shared" si="1003"/>
        <v>59781</v>
      </c>
      <c r="C16015" s="8" t="b">
        <f t="shared" si="1001"/>
        <v>1</v>
      </c>
      <c r="D16015" s="21" t="b">
        <f t="shared" si="1000"/>
        <v>0</v>
      </c>
      <c r="E16015" s="14" t="b">
        <f t="shared" si="1002"/>
        <v>0</v>
      </c>
      <c r="F16015" s="3"/>
      <c r="G16015" s="5">
        <v>66615</v>
      </c>
    </row>
    <row r="16016" spans="2:7">
      <c r="B16016" s="24">
        <f t="shared" si="1003"/>
        <v>59782</v>
      </c>
      <c r="C16016" s="8" t="b">
        <f t="shared" si="1001"/>
        <v>0</v>
      </c>
      <c r="D16016" s="21" t="b">
        <f t="shared" si="1000"/>
        <v>0</v>
      </c>
      <c r="E16016" s="14">
        <f t="shared" si="1002"/>
        <v>59782</v>
      </c>
      <c r="F16016" s="3"/>
      <c r="G16016" s="5">
        <v>66616</v>
      </c>
    </row>
    <row r="16017" spans="2:7">
      <c r="B16017" s="24">
        <f t="shared" si="1003"/>
        <v>59783</v>
      </c>
      <c r="C16017" s="8" t="b">
        <f t="shared" si="1001"/>
        <v>0</v>
      </c>
      <c r="D16017" s="21" t="b">
        <f t="shared" si="1000"/>
        <v>0</v>
      </c>
      <c r="E16017" s="14">
        <f t="shared" si="1002"/>
        <v>59783</v>
      </c>
      <c r="F16017" s="3"/>
      <c r="G16017" s="5">
        <v>66617</v>
      </c>
    </row>
    <row r="16018" spans="2:7">
      <c r="B16018" s="24">
        <f t="shared" si="1003"/>
        <v>59784</v>
      </c>
      <c r="C16018" s="8" t="b">
        <f t="shared" si="1001"/>
        <v>0</v>
      </c>
      <c r="D16018" s="21" t="b">
        <f t="shared" si="1000"/>
        <v>0</v>
      </c>
      <c r="E16018" s="14">
        <f t="shared" si="1002"/>
        <v>59784</v>
      </c>
      <c r="F16018" s="3"/>
      <c r="G16018" s="5">
        <v>66618</v>
      </c>
    </row>
    <row r="16019" spans="2:7">
      <c r="B16019" s="24">
        <f t="shared" si="1003"/>
        <v>59785</v>
      </c>
      <c r="C16019" s="8" t="b">
        <f t="shared" si="1001"/>
        <v>0</v>
      </c>
      <c r="D16019" s="21" t="b">
        <f t="shared" si="1000"/>
        <v>0</v>
      </c>
      <c r="E16019" s="14">
        <f t="shared" si="1002"/>
        <v>59785</v>
      </c>
      <c r="F16019" s="3"/>
      <c r="G16019" s="5">
        <v>66621</v>
      </c>
    </row>
    <row r="16020" spans="2:7">
      <c r="B16020" s="24">
        <f t="shared" si="1003"/>
        <v>59786</v>
      </c>
      <c r="C16020" s="8" t="b">
        <f t="shared" si="1001"/>
        <v>0</v>
      </c>
      <c r="D16020" s="21" t="b">
        <f t="shared" si="1000"/>
        <v>0</v>
      </c>
      <c r="E16020" s="14">
        <f t="shared" si="1002"/>
        <v>59786</v>
      </c>
      <c r="F16020" s="3"/>
      <c r="G16020" s="5">
        <v>66622</v>
      </c>
    </row>
    <row r="16021" spans="2:7">
      <c r="B16021" s="24">
        <f t="shared" si="1003"/>
        <v>59787</v>
      </c>
      <c r="C16021" s="8" t="b">
        <f t="shared" si="1001"/>
        <v>1</v>
      </c>
      <c r="D16021" s="21" t="b">
        <f t="shared" si="1000"/>
        <v>0</v>
      </c>
      <c r="E16021" s="14" t="b">
        <f t="shared" si="1002"/>
        <v>0</v>
      </c>
      <c r="F16021" s="3"/>
      <c r="G16021" s="5">
        <v>66623</v>
      </c>
    </row>
    <row r="16022" spans="2:7">
      <c r="B16022" s="24">
        <f t="shared" si="1003"/>
        <v>59788</v>
      </c>
      <c r="C16022" s="8" t="b">
        <f t="shared" si="1001"/>
        <v>1</v>
      </c>
      <c r="D16022" s="21" t="b">
        <f t="shared" si="1000"/>
        <v>0</v>
      </c>
      <c r="E16022" s="14" t="b">
        <f t="shared" si="1002"/>
        <v>0</v>
      </c>
      <c r="F16022" s="3"/>
      <c r="G16022" s="5">
        <v>66624</v>
      </c>
    </row>
    <row r="16023" spans="2:7">
      <c r="B16023" s="24">
        <f t="shared" si="1003"/>
        <v>59789</v>
      </c>
      <c r="C16023" s="8" t="b">
        <f t="shared" si="1001"/>
        <v>0</v>
      </c>
      <c r="D16023" s="21" t="b">
        <f t="shared" si="1000"/>
        <v>0</v>
      </c>
      <c r="E16023" s="14">
        <f t="shared" si="1002"/>
        <v>59789</v>
      </c>
      <c r="F16023" s="3"/>
      <c r="G16023" s="5">
        <v>66625</v>
      </c>
    </row>
    <row r="16024" spans="2:7">
      <c r="B16024" s="24">
        <f t="shared" si="1003"/>
        <v>59790</v>
      </c>
      <c r="C16024" s="8" t="b">
        <f t="shared" si="1001"/>
        <v>0</v>
      </c>
      <c r="D16024" s="21" t="b">
        <f t="shared" si="1000"/>
        <v>0</v>
      </c>
      <c r="E16024" s="14">
        <f t="shared" si="1002"/>
        <v>59790</v>
      </c>
      <c r="F16024" s="3"/>
      <c r="G16024" s="5">
        <v>66628</v>
      </c>
    </row>
    <row r="16025" spans="2:7">
      <c r="B16025" s="24">
        <f t="shared" si="1003"/>
        <v>59791</v>
      </c>
      <c r="C16025" s="8" t="b">
        <f t="shared" si="1001"/>
        <v>0</v>
      </c>
      <c r="D16025" s="21" t="b">
        <f t="shared" si="1000"/>
        <v>0</v>
      </c>
      <c r="E16025" s="14">
        <f t="shared" si="1002"/>
        <v>59791</v>
      </c>
      <c r="F16025" s="3"/>
      <c r="G16025" s="5">
        <v>66629</v>
      </c>
    </row>
    <row r="16026" spans="2:7">
      <c r="B16026" s="24">
        <f t="shared" si="1003"/>
        <v>59792</v>
      </c>
      <c r="C16026" s="8" t="b">
        <f t="shared" si="1001"/>
        <v>0</v>
      </c>
      <c r="D16026" s="21" t="b">
        <f t="shared" si="1000"/>
        <v>0</v>
      </c>
      <c r="E16026" s="14">
        <f t="shared" si="1002"/>
        <v>59792</v>
      </c>
      <c r="F16026" s="3"/>
      <c r="G16026" s="5">
        <v>66630</v>
      </c>
    </row>
    <row r="16027" spans="2:7">
      <c r="B16027" s="24">
        <f t="shared" si="1003"/>
        <v>59793</v>
      </c>
      <c r="C16027" s="8" t="b">
        <f t="shared" si="1001"/>
        <v>0</v>
      </c>
      <c r="D16027" s="21" t="b">
        <f t="shared" si="1000"/>
        <v>0</v>
      </c>
      <c r="E16027" s="14">
        <f t="shared" si="1002"/>
        <v>59793</v>
      </c>
      <c r="F16027" s="3"/>
      <c r="G16027" s="5">
        <v>66631</v>
      </c>
    </row>
    <row r="16028" spans="2:7">
      <c r="B16028" s="24">
        <f t="shared" si="1003"/>
        <v>59794</v>
      </c>
      <c r="C16028" s="8" t="b">
        <f t="shared" si="1001"/>
        <v>1</v>
      </c>
      <c r="D16028" s="21" t="b">
        <f t="shared" si="1000"/>
        <v>0</v>
      </c>
      <c r="E16028" s="14" t="b">
        <f t="shared" si="1002"/>
        <v>0</v>
      </c>
      <c r="F16028" s="3"/>
      <c r="G16028" s="5">
        <v>66632</v>
      </c>
    </row>
    <row r="16029" spans="2:7">
      <c r="B16029" s="24">
        <f t="shared" si="1003"/>
        <v>59795</v>
      </c>
      <c r="C16029" s="8" t="b">
        <f t="shared" si="1001"/>
        <v>1</v>
      </c>
      <c r="D16029" s="21" t="b">
        <f t="shared" si="1000"/>
        <v>0</v>
      </c>
      <c r="E16029" s="14" t="b">
        <f t="shared" si="1002"/>
        <v>0</v>
      </c>
      <c r="F16029" s="3"/>
      <c r="G16029" s="5">
        <v>66635</v>
      </c>
    </row>
    <row r="16030" spans="2:7">
      <c r="B16030" s="24">
        <f t="shared" si="1003"/>
        <v>59796</v>
      </c>
      <c r="C16030" s="8" t="b">
        <f t="shared" si="1001"/>
        <v>0</v>
      </c>
      <c r="D16030" s="21" t="b">
        <f t="shared" si="1000"/>
        <v>0</v>
      </c>
      <c r="E16030" s="14">
        <f t="shared" si="1002"/>
        <v>59796</v>
      </c>
      <c r="F16030" s="3"/>
      <c r="G16030" s="5">
        <v>66636</v>
      </c>
    </row>
    <row r="16031" spans="2:7">
      <c r="B16031" s="24">
        <f t="shared" si="1003"/>
        <v>59797</v>
      </c>
      <c r="C16031" s="8" t="b">
        <f t="shared" si="1001"/>
        <v>0</v>
      </c>
      <c r="D16031" s="21" t="b">
        <f t="shared" si="1000"/>
        <v>0</v>
      </c>
      <c r="E16031" s="14">
        <f t="shared" si="1002"/>
        <v>59797</v>
      </c>
      <c r="F16031" s="3"/>
      <c r="G16031" s="5">
        <v>66637</v>
      </c>
    </row>
    <row r="16032" spans="2:7">
      <c r="B16032" s="24">
        <f t="shared" si="1003"/>
        <v>59798</v>
      </c>
      <c r="C16032" s="8" t="b">
        <f t="shared" si="1001"/>
        <v>0</v>
      </c>
      <c r="D16032" s="21" t="b">
        <f t="shared" si="1000"/>
        <v>0</v>
      </c>
      <c r="E16032" s="14">
        <f t="shared" si="1002"/>
        <v>59798</v>
      </c>
      <c r="F16032" s="3"/>
      <c r="G16032" s="5">
        <v>66638</v>
      </c>
    </row>
    <row r="16033" spans="2:7">
      <c r="B16033" s="24">
        <f t="shared" si="1003"/>
        <v>59799</v>
      </c>
      <c r="C16033" s="8" t="b">
        <f t="shared" si="1001"/>
        <v>0</v>
      </c>
      <c r="D16033" s="21" t="b">
        <f t="shared" si="1000"/>
        <v>0</v>
      </c>
      <c r="E16033" s="14">
        <f t="shared" si="1002"/>
        <v>59799</v>
      </c>
      <c r="F16033" s="3"/>
      <c r="G16033" s="5">
        <v>66639</v>
      </c>
    </row>
    <row r="16034" spans="2:7">
      <c r="B16034" s="24">
        <f t="shared" si="1003"/>
        <v>59800</v>
      </c>
      <c r="C16034" s="8" t="b">
        <f t="shared" si="1001"/>
        <v>0</v>
      </c>
      <c r="D16034" s="21" t="b">
        <f t="shared" si="1000"/>
        <v>0</v>
      </c>
      <c r="E16034" s="14">
        <f t="shared" si="1002"/>
        <v>59800</v>
      </c>
      <c r="F16034" s="3"/>
      <c r="G16034" s="5">
        <v>66642</v>
      </c>
    </row>
    <row r="16035" spans="2:7">
      <c r="B16035" s="24">
        <f t="shared" si="1003"/>
        <v>59801</v>
      </c>
      <c r="C16035" s="8" t="b">
        <f t="shared" si="1001"/>
        <v>1</v>
      </c>
      <c r="D16035" s="21" t="b">
        <f t="shared" si="1000"/>
        <v>0</v>
      </c>
      <c r="E16035" s="14" t="b">
        <f t="shared" si="1002"/>
        <v>0</v>
      </c>
      <c r="F16035" s="3"/>
      <c r="G16035" s="5">
        <v>66643</v>
      </c>
    </row>
    <row r="16036" spans="2:7">
      <c r="B16036" s="24">
        <f t="shared" si="1003"/>
        <v>59802</v>
      </c>
      <c r="C16036" s="8" t="b">
        <f t="shared" si="1001"/>
        <v>1</v>
      </c>
      <c r="D16036" s="21" t="b">
        <f t="shared" si="1000"/>
        <v>0</v>
      </c>
      <c r="E16036" s="14" t="b">
        <f t="shared" si="1002"/>
        <v>0</v>
      </c>
      <c r="F16036" s="3"/>
      <c r="G16036" s="5">
        <v>66644</v>
      </c>
    </row>
    <row r="16037" spans="2:7">
      <c r="B16037" s="24">
        <f t="shared" si="1003"/>
        <v>59803</v>
      </c>
      <c r="C16037" s="8" t="b">
        <f t="shared" si="1001"/>
        <v>0</v>
      </c>
      <c r="D16037" s="21" t="b">
        <f t="shared" si="1000"/>
        <v>0</v>
      </c>
      <c r="E16037" s="14">
        <f t="shared" si="1002"/>
        <v>59803</v>
      </c>
      <c r="F16037" s="3"/>
      <c r="G16037" s="5">
        <v>66645</v>
      </c>
    </row>
    <row r="16038" spans="2:7">
      <c r="B16038" s="24">
        <f t="shared" si="1003"/>
        <v>59804</v>
      </c>
      <c r="C16038" s="8" t="b">
        <f t="shared" si="1001"/>
        <v>0</v>
      </c>
      <c r="D16038" s="21" t="b">
        <f t="shared" si="1000"/>
        <v>0</v>
      </c>
      <c r="E16038" s="14">
        <f t="shared" si="1002"/>
        <v>59804</v>
      </c>
      <c r="F16038" s="3"/>
      <c r="G16038" s="5">
        <v>66646</v>
      </c>
    </row>
    <row r="16039" spans="2:7">
      <c r="B16039" s="24">
        <f t="shared" si="1003"/>
        <v>59805</v>
      </c>
      <c r="C16039" s="8" t="b">
        <f t="shared" si="1001"/>
        <v>0</v>
      </c>
      <c r="D16039" s="21" t="b">
        <f t="shared" si="1000"/>
        <v>0</v>
      </c>
      <c r="E16039" s="14">
        <f t="shared" si="1002"/>
        <v>59805</v>
      </c>
      <c r="F16039" s="3"/>
      <c r="G16039" s="5">
        <v>66649</v>
      </c>
    </row>
    <row r="16040" spans="2:7">
      <c r="B16040" s="24">
        <f t="shared" si="1003"/>
        <v>59806</v>
      </c>
      <c r="C16040" s="8" t="b">
        <f t="shared" si="1001"/>
        <v>0</v>
      </c>
      <c r="D16040" s="21" t="b">
        <f t="shared" si="1000"/>
        <v>0</v>
      </c>
      <c r="E16040" s="14">
        <f t="shared" si="1002"/>
        <v>59806</v>
      </c>
      <c r="F16040" s="3"/>
      <c r="G16040" s="5">
        <v>66650</v>
      </c>
    </row>
    <row r="16041" spans="2:7">
      <c r="B16041" s="24">
        <f t="shared" si="1003"/>
        <v>59807</v>
      </c>
      <c r="C16041" s="8" t="b">
        <f t="shared" si="1001"/>
        <v>0</v>
      </c>
      <c r="D16041" s="21" t="b">
        <f t="shared" si="1000"/>
        <v>0</v>
      </c>
      <c r="E16041" s="14">
        <f t="shared" si="1002"/>
        <v>59807</v>
      </c>
      <c r="F16041" s="3"/>
      <c r="G16041" s="5">
        <v>66651</v>
      </c>
    </row>
    <row r="16042" spans="2:7">
      <c r="B16042" s="24">
        <f t="shared" si="1003"/>
        <v>59808</v>
      </c>
      <c r="C16042" s="8" t="b">
        <f t="shared" si="1001"/>
        <v>1</v>
      </c>
      <c r="D16042" s="21" t="b">
        <f t="shared" si="1000"/>
        <v>0</v>
      </c>
      <c r="E16042" s="14" t="b">
        <f t="shared" si="1002"/>
        <v>0</v>
      </c>
      <c r="F16042" s="3"/>
      <c r="G16042" s="5">
        <v>66652</v>
      </c>
    </row>
    <row r="16043" spans="2:7">
      <c r="B16043" s="24">
        <f t="shared" si="1003"/>
        <v>59809</v>
      </c>
      <c r="C16043" s="8" t="b">
        <f t="shared" si="1001"/>
        <v>1</v>
      </c>
      <c r="D16043" s="21" t="b">
        <f t="shared" si="1000"/>
        <v>0</v>
      </c>
      <c r="E16043" s="14" t="b">
        <f t="shared" si="1002"/>
        <v>0</v>
      </c>
      <c r="F16043" s="3"/>
      <c r="G16043" s="5">
        <v>66653</v>
      </c>
    </row>
    <row r="16044" spans="2:7">
      <c r="B16044" s="24">
        <f t="shared" si="1003"/>
        <v>59810</v>
      </c>
      <c r="C16044" s="8" t="b">
        <f t="shared" si="1001"/>
        <v>0</v>
      </c>
      <c r="D16044" s="21" t="b">
        <f t="shared" si="1000"/>
        <v>0</v>
      </c>
      <c r="E16044" s="14">
        <f t="shared" si="1002"/>
        <v>59810</v>
      </c>
      <c r="F16044" s="3"/>
      <c r="G16044" s="5">
        <v>66656</v>
      </c>
    </row>
    <row r="16045" spans="2:7">
      <c r="B16045" s="24">
        <f t="shared" si="1003"/>
        <v>59811</v>
      </c>
      <c r="C16045" s="8" t="b">
        <f t="shared" si="1001"/>
        <v>0</v>
      </c>
      <c r="D16045" s="21" t="b">
        <f t="shared" si="1000"/>
        <v>0</v>
      </c>
      <c r="E16045" s="14">
        <f t="shared" si="1002"/>
        <v>59811</v>
      </c>
      <c r="F16045" s="3"/>
      <c r="G16045" s="5">
        <v>66657</v>
      </c>
    </row>
    <row r="16046" spans="2:7">
      <c r="B16046" s="24">
        <f t="shared" si="1003"/>
        <v>59812</v>
      </c>
      <c r="C16046" s="8" t="b">
        <f t="shared" si="1001"/>
        <v>0</v>
      </c>
      <c r="D16046" s="21" t="b">
        <f t="shared" si="1000"/>
        <v>0</v>
      </c>
      <c r="E16046" s="14">
        <f t="shared" si="1002"/>
        <v>59812</v>
      </c>
      <c r="F16046" s="3"/>
      <c r="G16046" s="5">
        <v>66658</v>
      </c>
    </row>
    <row r="16047" spans="2:7">
      <c r="B16047" s="24">
        <f t="shared" si="1003"/>
        <v>59813</v>
      </c>
      <c r="C16047" s="8" t="b">
        <f t="shared" si="1001"/>
        <v>0</v>
      </c>
      <c r="D16047" s="21" t="b">
        <f t="shared" si="1000"/>
        <v>0</v>
      </c>
      <c r="E16047" s="14">
        <f t="shared" si="1002"/>
        <v>59813</v>
      </c>
      <c r="F16047" s="3"/>
      <c r="G16047" s="5">
        <v>66659</v>
      </c>
    </row>
    <row r="16048" spans="2:7">
      <c r="B16048" s="24">
        <f t="shared" si="1003"/>
        <v>59814</v>
      </c>
      <c r="C16048" s="8" t="b">
        <f t="shared" si="1001"/>
        <v>0</v>
      </c>
      <c r="D16048" s="21" t="b">
        <f t="shared" si="1000"/>
        <v>0</v>
      </c>
      <c r="E16048" s="14">
        <f t="shared" si="1002"/>
        <v>59814</v>
      </c>
      <c r="F16048" s="3"/>
      <c r="G16048" s="5">
        <v>66660</v>
      </c>
    </row>
    <row r="16049" spans="2:7">
      <c r="B16049" s="24">
        <f t="shared" si="1003"/>
        <v>59815</v>
      </c>
      <c r="C16049" s="8" t="b">
        <f t="shared" si="1001"/>
        <v>1</v>
      </c>
      <c r="D16049" s="21" t="b">
        <f t="shared" si="1000"/>
        <v>0</v>
      </c>
      <c r="E16049" s="14" t="b">
        <f t="shared" si="1002"/>
        <v>0</v>
      </c>
      <c r="F16049" s="3"/>
      <c r="G16049" s="5">
        <v>66663</v>
      </c>
    </row>
    <row r="16050" spans="2:7">
      <c r="B16050" s="24">
        <f t="shared" si="1003"/>
        <v>59816</v>
      </c>
      <c r="C16050" s="8" t="b">
        <f t="shared" si="1001"/>
        <v>1</v>
      </c>
      <c r="D16050" s="21" t="b">
        <f t="shared" si="1000"/>
        <v>0</v>
      </c>
      <c r="E16050" s="14" t="b">
        <f t="shared" si="1002"/>
        <v>0</v>
      </c>
      <c r="F16050" s="3"/>
      <c r="G16050" s="5">
        <v>66664</v>
      </c>
    </row>
    <row r="16051" spans="2:7">
      <c r="B16051" s="24">
        <f t="shared" si="1003"/>
        <v>59817</v>
      </c>
      <c r="C16051" s="8" t="b">
        <f t="shared" si="1001"/>
        <v>0</v>
      </c>
      <c r="D16051" s="21" t="b">
        <f t="shared" si="1000"/>
        <v>0</v>
      </c>
      <c r="E16051" s="14">
        <f t="shared" si="1002"/>
        <v>59817</v>
      </c>
      <c r="F16051" s="3"/>
      <c r="G16051" s="5">
        <v>66665</v>
      </c>
    </row>
    <row r="16052" spans="2:7">
      <c r="B16052" s="24">
        <f t="shared" si="1003"/>
        <v>59818</v>
      </c>
      <c r="C16052" s="8" t="b">
        <f t="shared" si="1001"/>
        <v>0</v>
      </c>
      <c r="D16052" s="21" t="b">
        <f t="shared" si="1000"/>
        <v>0</v>
      </c>
      <c r="E16052" s="14">
        <f t="shared" si="1002"/>
        <v>59818</v>
      </c>
      <c r="F16052" s="3"/>
      <c r="G16052" s="5">
        <v>66666</v>
      </c>
    </row>
    <row r="16053" spans="2:7">
      <c r="B16053" s="24">
        <f t="shared" si="1003"/>
        <v>59819</v>
      </c>
      <c r="C16053" s="8" t="b">
        <f t="shared" si="1001"/>
        <v>0</v>
      </c>
      <c r="D16053" s="21" t="b">
        <f t="shared" si="1000"/>
        <v>0</v>
      </c>
      <c r="E16053" s="14">
        <f t="shared" si="1002"/>
        <v>59819</v>
      </c>
      <c r="F16053" s="3"/>
      <c r="G16053" s="5">
        <v>66667</v>
      </c>
    </row>
    <row r="16054" spans="2:7">
      <c r="B16054" s="24">
        <f t="shared" si="1003"/>
        <v>59820</v>
      </c>
      <c r="C16054" s="8" t="b">
        <f t="shared" si="1001"/>
        <v>0</v>
      </c>
      <c r="D16054" s="21" t="b">
        <f t="shared" si="1000"/>
        <v>0</v>
      </c>
      <c r="E16054" s="14">
        <f t="shared" si="1002"/>
        <v>59820</v>
      </c>
      <c r="F16054" s="3"/>
      <c r="G16054" s="5">
        <v>66670</v>
      </c>
    </row>
    <row r="16055" spans="2:7">
      <c r="B16055" s="24">
        <f t="shared" si="1003"/>
        <v>59821</v>
      </c>
      <c r="C16055" s="8" t="b">
        <f t="shared" si="1001"/>
        <v>0</v>
      </c>
      <c r="D16055" s="21" t="b">
        <f t="shared" si="1000"/>
        <v>0</v>
      </c>
      <c r="E16055" s="14">
        <f t="shared" si="1002"/>
        <v>59821</v>
      </c>
      <c r="F16055" s="3"/>
      <c r="G16055" s="5">
        <v>66671</v>
      </c>
    </row>
    <row r="16056" spans="2:7">
      <c r="B16056" s="24">
        <f t="shared" si="1003"/>
        <v>59822</v>
      </c>
      <c r="C16056" s="8" t="b">
        <f t="shared" si="1001"/>
        <v>1</v>
      </c>
      <c r="D16056" s="21" t="b">
        <f t="shared" si="1000"/>
        <v>0</v>
      </c>
      <c r="E16056" s="14" t="b">
        <f t="shared" si="1002"/>
        <v>0</v>
      </c>
      <c r="F16056" s="3"/>
      <c r="G16056" s="5">
        <v>66672</v>
      </c>
    </row>
    <row r="16057" spans="2:7">
      <c r="B16057" s="24">
        <f t="shared" si="1003"/>
        <v>59823</v>
      </c>
      <c r="C16057" s="8" t="b">
        <f t="shared" si="1001"/>
        <v>1</v>
      </c>
      <c r="D16057" s="21" t="b">
        <f t="shared" si="1000"/>
        <v>0</v>
      </c>
      <c r="E16057" s="14" t="b">
        <f t="shared" si="1002"/>
        <v>0</v>
      </c>
      <c r="F16057" s="3"/>
      <c r="G16057" s="5">
        <v>66673</v>
      </c>
    </row>
    <row r="16058" spans="2:7">
      <c r="B16058" s="24">
        <f t="shared" si="1003"/>
        <v>59824</v>
      </c>
      <c r="C16058" s="8" t="b">
        <f t="shared" si="1001"/>
        <v>0</v>
      </c>
      <c r="D16058" s="21" t="b">
        <f t="shared" si="1000"/>
        <v>0</v>
      </c>
      <c r="E16058" s="14">
        <f t="shared" si="1002"/>
        <v>59824</v>
      </c>
      <c r="F16058" s="3"/>
      <c r="G16058" s="5">
        <v>66674</v>
      </c>
    </row>
    <row r="16059" spans="2:7">
      <c r="B16059" s="24">
        <f t="shared" si="1003"/>
        <v>59825</v>
      </c>
      <c r="C16059" s="8" t="b">
        <f t="shared" si="1001"/>
        <v>0</v>
      </c>
      <c r="D16059" s="21" t="b">
        <f t="shared" si="1000"/>
        <v>0</v>
      </c>
      <c r="E16059" s="14">
        <f t="shared" si="1002"/>
        <v>59825</v>
      </c>
      <c r="F16059" s="3"/>
      <c r="G16059" s="5">
        <v>66677</v>
      </c>
    </row>
    <row r="16060" spans="2:7">
      <c r="B16060" s="24">
        <f t="shared" si="1003"/>
        <v>59826</v>
      </c>
      <c r="C16060" s="8" t="b">
        <f t="shared" si="1001"/>
        <v>0</v>
      </c>
      <c r="D16060" s="21" t="b">
        <f t="shared" si="1000"/>
        <v>0</v>
      </c>
      <c r="E16060" s="14">
        <f t="shared" si="1002"/>
        <v>59826</v>
      </c>
      <c r="F16060" s="3"/>
      <c r="G16060" s="5">
        <v>66678</v>
      </c>
    </row>
    <row r="16061" spans="2:7">
      <c r="B16061" s="24">
        <f t="shared" si="1003"/>
        <v>59827</v>
      </c>
      <c r="C16061" s="8" t="b">
        <f t="shared" si="1001"/>
        <v>0</v>
      </c>
      <c r="D16061" s="21" t="b">
        <f t="shared" si="1000"/>
        <v>0</v>
      </c>
      <c r="E16061" s="14">
        <f t="shared" si="1002"/>
        <v>59827</v>
      </c>
      <c r="F16061" s="3"/>
      <c r="G16061" s="5">
        <v>66679</v>
      </c>
    </row>
    <row r="16062" spans="2:7">
      <c r="B16062" s="24">
        <f t="shared" si="1003"/>
        <v>59828</v>
      </c>
      <c r="C16062" s="8" t="b">
        <f t="shared" si="1001"/>
        <v>0</v>
      </c>
      <c r="D16062" s="21" t="b">
        <f t="shared" si="1000"/>
        <v>0</v>
      </c>
      <c r="E16062" s="14">
        <f t="shared" si="1002"/>
        <v>59828</v>
      </c>
      <c r="F16062" s="3"/>
      <c r="G16062" s="5">
        <v>66680</v>
      </c>
    </row>
    <row r="16063" spans="2:7">
      <c r="B16063" s="24">
        <f t="shared" si="1003"/>
        <v>59829</v>
      </c>
      <c r="C16063" s="8" t="b">
        <f t="shared" si="1001"/>
        <v>1</v>
      </c>
      <c r="D16063" s="21" t="b">
        <f t="shared" si="1000"/>
        <v>0</v>
      </c>
      <c r="E16063" s="14" t="b">
        <f t="shared" si="1002"/>
        <v>0</v>
      </c>
      <c r="F16063" s="3"/>
      <c r="G16063" s="5">
        <v>66681</v>
      </c>
    </row>
    <row r="16064" spans="2:7">
      <c r="B16064" s="24">
        <f t="shared" si="1003"/>
        <v>59830</v>
      </c>
      <c r="C16064" s="8" t="b">
        <f t="shared" si="1001"/>
        <v>1</v>
      </c>
      <c r="D16064" s="21" t="b">
        <f t="shared" si="1000"/>
        <v>0</v>
      </c>
      <c r="E16064" s="14" t="b">
        <f t="shared" si="1002"/>
        <v>0</v>
      </c>
      <c r="F16064" s="3"/>
      <c r="G16064" s="5">
        <v>66684</v>
      </c>
    </row>
    <row r="16065" spans="2:7">
      <c r="B16065" s="24">
        <f t="shared" si="1003"/>
        <v>59831</v>
      </c>
      <c r="C16065" s="8" t="b">
        <f t="shared" si="1001"/>
        <v>0</v>
      </c>
      <c r="D16065" s="21" t="b">
        <f t="shared" si="1000"/>
        <v>0</v>
      </c>
      <c r="E16065" s="14">
        <f t="shared" si="1002"/>
        <v>59831</v>
      </c>
      <c r="F16065" s="3"/>
      <c r="G16065" s="5">
        <v>66685</v>
      </c>
    </row>
    <row r="16066" spans="2:7">
      <c r="B16066" s="24">
        <f t="shared" si="1003"/>
        <v>59832</v>
      </c>
      <c r="C16066" s="8" t="b">
        <f t="shared" si="1001"/>
        <v>0</v>
      </c>
      <c r="D16066" s="21" t="b">
        <f t="shared" si="1000"/>
        <v>0</v>
      </c>
      <c r="E16066" s="14">
        <f t="shared" si="1002"/>
        <v>59832</v>
      </c>
      <c r="F16066" s="3"/>
      <c r="G16066" s="5">
        <v>66686</v>
      </c>
    </row>
    <row r="16067" spans="2:7">
      <c r="B16067" s="24">
        <f t="shared" si="1003"/>
        <v>59833</v>
      </c>
      <c r="C16067" s="8" t="b">
        <f t="shared" si="1001"/>
        <v>0</v>
      </c>
      <c r="D16067" s="21" t="b">
        <f t="shared" ref="D16067:D16130" si="1004">IF(TYPE(VLOOKUP(B16067,Holidays,1,0))&lt;&gt;1,FALSE,TRUE)</f>
        <v>0</v>
      </c>
      <c r="E16067" s="14">
        <f t="shared" si="1002"/>
        <v>59833</v>
      </c>
      <c r="F16067" s="3"/>
      <c r="G16067" s="5">
        <v>66687</v>
      </c>
    </row>
    <row r="16068" spans="2:7">
      <c r="B16068" s="24">
        <f t="shared" si="1003"/>
        <v>59834</v>
      </c>
      <c r="C16068" s="8" t="b">
        <f t="shared" ref="C16068:C16131" si="1005">IF(WEEKDAY(B16068,2)&gt;5,TRUE)</f>
        <v>0</v>
      </c>
      <c r="D16068" s="21" t="b">
        <f t="shared" si="1004"/>
        <v>0</v>
      </c>
      <c r="E16068" s="14">
        <f t="shared" ref="E16068:E16131" si="1006">IF(OR(C16068,D16068),FALSE,B16068)</f>
        <v>59834</v>
      </c>
      <c r="F16068" s="3"/>
      <c r="G16068" s="5">
        <v>66688</v>
      </c>
    </row>
    <row r="16069" spans="2:7">
      <c r="B16069" s="24">
        <f t="shared" ref="B16069:B16132" si="1007">B16068+1</f>
        <v>59835</v>
      </c>
      <c r="C16069" s="8" t="b">
        <f t="shared" si="1005"/>
        <v>0</v>
      </c>
      <c r="D16069" s="21" t="b">
        <f t="shared" si="1004"/>
        <v>0</v>
      </c>
      <c r="E16069" s="14">
        <f t="shared" si="1006"/>
        <v>59835</v>
      </c>
      <c r="F16069" s="3"/>
      <c r="G16069" s="5">
        <v>66691</v>
      </c>
    </row>
    <row r="16070" spans="2:7">
      <c r="B16070" s="24">
        <f t="shared" si="1007"/>
        <v>59836</v>
      </c>
      <c r="C16070" s="8" t="b">
        <f t="shared" si="1005"/>
        <v>1</v>
      </c>
      <c r="D16070" s="21" t="b">
        <f t="shared" si="1004"/>
        <v>0</v>
      </c>
      <c r="E16070" s="14" t="b">
        <f t="shared" si="1006"/>
        <v>0</v>
      </c>
      <c r="F16070" s="3"/>
      <c r="G16070" s="5">
        <v>66692</v>
      </c>
    </row>
    <row r="16071" spans="2:7">
      <c r="B16071" s="24">
        <f t="shared" si="1007"/>
        <v>59837</v>
      </c>
      <c r="C16071" s="8" t="b">
        <f t="shared" si="1005"/>
        <v>1</v>
      </c>
      <c r="D16071" s="21" t="b">
        <f t="shared" si="1004"/>
        <v>0</v>
      </c>
      <c r="E16071" s="14" t="b">
        <f t="shared" si="1006"/>
        <v>0</v>
      </c>
      <c r="F16071" s="3"/>
      <c r="G16071" s="5">
        <v>66693</v>
      </c>
    </row>
    <row r="16072" spans="2:7">
      <c r="B16072" s="24">
        <f t="shared" si="1007"/>
        <v>59838</v>
      </c>
      <c r="C16072" s="8" t="b">
        <f t="shared" si="1005"/>
        <v>0</v>
      </c>
      <c r="D16072" s="21" t="b">
        <f t="shared" si="1004"/>
        <v>0</v>
      </c>
      <c r="E16072" s="14">
        <f t="shared" si="1006"/>
        <v>59838</v>
      </c>
      <c r="F16072" s="3"/>
      <c r="G16072" s="5">
        <v>66694</v>
      </c>
    </row>
    <row r="16073" spans="2:7">
      <c r="B16073" s="24">
        <f t="shared" si="1007"/>
        <v>59839</v>
      </c>
      <c r="C16073" s="8" t="b">
        <f t="shared" si="1005"/>
        <v>0</v>
      </c>
      <c r="D16073" s="21" t="b">
        <f t="shared" si="1004"/>
        <v>0</v>
      </c>
      <c r="E16073" s="14">
        <f t="shared" si="1006"/>
        <v>59839</v>
      </c>
      <c r="F16073" s="3"/>
      <c r="G16073" s="5">
        <v>66695</v>
      </c>
    </row>
    <row r="16074" spans="2:7">
      <c r="B16074" s="24">
        <f t="shared" si="1007"/>
        <v>59840</v>
      </c>
      <c r="C16074" s="8" t="b">
        <f t="shared" si="1005"/>
        <v>0</v>
      </c>
      <c r="D16074" s="21" t="b">
        <f t="shared" si="1004"/>
        <v>0</v>
      </c>
      <c r="E16074" s="14">
        <f t="shared" si="1006"/>
        <v>59840</v>
      </c>
      <c r="F16074" s="3"/>
      <c r="G16074" s="5">
        <v>66698</v>
      </c>
    </row>
    <row r="16075" spans="2:7">
      <c r="B16075" s="24">
        <f t="shared" si="1007"/>
        <v>59841</v>
      </c>
      <c r="C16075" s="8" t="b">
        <f t="shared" si="1005"/>
        <v>0</v>
      </c>
      <c r="D16075" s="21" t="b">
        <f t="shared" si="1004"/>
        <v>0</v>
      </c>
      <c r="E16075" s="14">
        <f t="shared" si="1006"/>
        <v>59841</v>
      </c>
      <c r="F16075" s="3"/>
      <c r="G16075" s="5">
        <v>66699</v>
      </c>
    </row>
    <row r="16076" spans="2:7">
      <c r="B16076" s="24">
        <f t="shared" si="1007"/>
        <v>59842</v>
      </c>
      <c r="C16076" s="8" t="b">
        <f t="shared" si="1005"/>
        <v>0</v>
      </c>
      <c r="D16076" s="21" t="b">
        <f t="shared" si="1004"/>
        <v>0</v>
      </c>
      <c r="E16076" s="14">
        <f t="shared" si="1006"/>
        <v>59842</v>
      </c>
      <c r="F16076" s="3"/>
      <c r="G16076" s="5">
        <v>66700</v>
      </c>
    </row>
    <row r="16077" spans="2:7">
      <c r="B16077" s="24">
        <f t="shared" si="1007"/>
        <v>59843</v>
      </c>
      <c r="C16077" s="8" t="b">
        <f t="shared" si="1005"/>
        <v>1</v>
      </c>
      <c r="D16077" s="21" t="b">
        <f t="shared" si="1004"/>
        <v>0</v>
      </c>
      <c r="E16077" s="14" t="b">
        <f t="shared" si="1006"/>
        <v>0</v>
      </c>
      <c r="F16077" s="3"/>
      <c r="G16077" s="5">
        <v>66701</v>
      </c>
    </row>
    <row r="16078" spans="2:7">
      <c r="B16078" s="24">
        <f t="shared" si="1007"/>
        <v>59844</v>
      </c>
      <c r="C16078" s="8" t="b">
        <f t="shared" si="1005"/>
        <v>1</v>
      </c>
      <c r="D16078" s="21" t="b">
        <f t="shared" si="1004"/>
        <v>0</v>
      </c>
      <c r="E16078" s="14" t="b">
        <f t="shared" si="1006"/>
        <v>0</v>
      </c>
      <c r="F16078" s="3"/>
      <c r="G16078" s="5">
        <v>66702</v>
      </c>
    </row>
    <row r="16079" spans="2:7">
      <c r="B16079" s="24">
        <f t="shared" si="1007"/>
        <v>59845</v>
      </c>
      <c r="C16079" s="8" t="b">
        <f t="shared" si="1005"/>
        <v>0</v>
      </c>
      <c r="D16079" s="21" t="b">
        <f t="shared" si="1004"/>
        <v>0</v>
      </c>
      <c r="E16079" s="14">
        <f t="shared" si="1006"/>
        <v>59845</v>
      </c>
      <c r="F16079" s="3"/>
      <c r="G16079" s="5">
        <v>66705</v>
      </c>
    </row>
    <row r="16080" spans="2:7">
      <c r="B16080" s="24">
        <f t="shared" si="1007"/>
        <v>59846</v>
      </c>
      <c r="C16080" s="8" t="b">
        <f t="shared" si="1005"/>
        <v>0</v>
      </c>
      <c r="D16080" s="21" t="b">
        <f t="shared" si="1004"/>
        <v>0</v>
      </c>
      <c r="E16080" s="14">
        <f t="shared" si="1006"/>
        <v>59846</v>
      </c>
      <c r="F16080" s="3"/>
      <c r="G16080" s="5">
        <v>66706</v>
      </c>
    </row>
    <row r="16081" spans="2:7">
      <c r="B16081" s="24">
        <f t="shared" si="1007"/>
        <v>59847</v>
      </c>
      <c r="C16081" s="8" t="b">
        <f t="shared" si="1005"/>
        <v>0</v>
      </c>
      <c r="D16081" s="21" t="b">
        <f t="shared" si="1004"/>
        <v>0</v>
      </c>
      <c r="E16081" s="14">
        <f t="shared" si="1006"/>
        <v>59847</v>
      </c>
      <c r="F16081" s="3"/>
      <c r="G16081" s="5">
        <v>66707</v>
      </c>
    </row>
    <row r="16082" spans="2:7">
      <c r="B16082" s="24">
        <f t="shared" si="1007"/>
        <v>59848</v>
      </c>
      <c r="C16082" s="8" t="b">
        <f t="shared" si="1005"/>
        <v>0</v>
      </c>
      <c r="D16082" s="21" t="b">
        <f t="shared" si="1004"/>
        <v>0</v>
      </c>
      <c r="E16082" s="14">
        <f t="shared" si="1006"/>
        <v>59848</v>
      </c>
      <c r="F16082" s="3"/>
      <c r="G16082" s="5">
        <v>66708</v>
      </c>
    </row>
    <row r="16083" spans="2:7">
      <c r="B16083" s="24">
        <f t="shared" si="1007"/>
        <v>59849</v>
      </c>
      <c r="C16083" s="8" t="b">
        <f t="shared" si="1005"/>
        <v>0</v>
      </c>
      <c r="D16083" s="21" t="b">
        <f t="shared" si="1004"/>
        <v>0</v>
      </c>
      <c r="E16083" s="14">
        <f t="shared" si="1006"/>
        <v>59849</v>
      </c>
      <c r="F16083" s="3"/>
      <c r="G16083" s="5">
        <v>66709</v>
      </c>
    </row>
    <row r="16084" spans="2:7">
      <c r="B16084" s="24">
        <f t="shared" si="1007"/>
        <v>59850</v>
      </c>
      <c r="C16084" s="8" t="b">
        <f t="shared" si="1005"/>
        <v>1</v>
      </c>
      <c r="D16084" s="21" t="b">
        <f t="shared" si="1004"/>
        <v>0</v>
      </c>
      <c r="E16084" s="14" t="b">
        <f t="shared" si="1006"/>
        <v>0</v>
      </c>
      <c r="F16084" s="3"/>
      <c r="G16084" s="5">
        <v>66712</v>
      </c>
    </row>
    <row r="16085" spans="2:7">
      <c r="B16085" s="24">
        <f t="shared" si="1007"/>
        <v>59851</v>
      </c>
      <c r="C16085" s="8" t="b">
        <f t="shared" si="1005"/>
        <v>1</v>
      </c>
      <c r="D16085" s="21" t="b">
        <f t="shared" si="1004"/>
        <v>0</v>
      </c>
      <c r="E16085" s="14" t="b">
        <f t="shared" si="1006"/>
        <v>0</v>
      </c>
      <c r="F16085" s="3"/>
      <c r="G16085" s="5">
        <v>66713</v>
      </c>
    </row>
    <row r="16086" spans="2:7">
      <c r="B16086" s="24">
        <f t="shared" si="1007"/>
        <v>59852</v>
      </c>
      <c r="C16086" s="8" t="b">
        <f t="shared" si="1005"/>
        <v>0</v>
      </c>
      <c r="D16086" s="21" t="b">
        <f t="shared" si="1004"/>
        <v>0</v>
      </c>
      <c r="E16086" s="14">
        <f t="shared" si="1006"/>
        <v>59852</v>
      </c>
      <c r="F16086" s="3"/>
      <c r="G16086" s="5">
        <v>66714</v>
      </c>
    </row>
    <row r="16087" spans="2:7">
      <c r="B16087" s="24">
        <f t="shared" si="1007"/>
        <v>59853</v>
      </c>
      <c r="C16087" s="8" t="b">
        <f t="shared" si="1005"/>
        <v>0</v>
      </c>
      <c r="D16087" s="21" t="b">
        <f t="shared" si="1004"/>
        <v>0</v>
      </c>
      <c r="E16087" s="14">
        <f t="shared" si="1006"/>
        <v>59853</v>
      </c>
      <c r="F16087" s="3"/>
      <c r="G16087" s="5">
        <v>66715</v>
      </c>
    </row>
    <row r="16088" spans="2:7">
      <c r="B16088" s="24">
        <f t="shared" si="1007"/>
        <v>59854</v>
      </c>
      <c r="C16088" s="8" t="b">
        <f t="shared" si="1005"/>
        <v>0</v>
      </c>
      <c r="D16088" s="21" t="b">
        <f t="shared" si="1004"/>
        <v>0</v>
      </c>
      <c r="E16088" s="14">
        <f t="shared" si="1006"/>
        <v>59854</v>
      </c>
      <c r="F16088" s="3"/>
      <c r="G16088" s="5">
        <v>66716</v>
      </c>
    </row>
    <row r="16089" spans="2:7">
      <c r="B16089" s="24">
        <f t="shared" si="1007"/>
        <v>59855</v>
      </c>
      <c r="C16089" s="8" t="b">
        <f t="shared" si="1005"/>
        <v>0</v>
      </c>
      <c r="D16089" s="21" t="b">
        <f t="shared" si="1004"/>
        <v>0</v>
      </c>
      <c r="E16089" s="14">
        <f t="shared" si="1006"/>
        <v>59855</v>
      </c>
      <c r="F16089" s="3"/>
      <c r="G16089" s="5">
        <v>66719</v>
      </c>
    </row>
    <row r="16090" spans="2:7">
      <c r="B16090" s="24">
        <f t="shared" si="1007"/>
        <v>59856</v>
      </c>
      <c r="C16090" s="8" t="b">
        <f t="shared" si="1005"/>
        <v>0</v>
      </c>
      <c r="D16090" s="21" t="b">
        <f t="shared" si="1004"/>
        <v>0</v>
      </c>
      <c r="E16090" s="14">
        <f t="shared" si="1006"/>
        <v>59856</v>
      </c>
      <c r="F16090" s="3"/>
      <c r="G16090" s="5">
        <v>66720</v>
      </c>
    </row>
    <row r="16091" spans="2:7">
      <c r="B16091" s="24">
        <f t="shared" si="1007"/>
        <v>59857</v>
      </c>
      <c r="C16091" s="8" t="b">
        <f t="shared" si="1005"/>
        <v>1</v>
      </c>
      <c r="D16091" s="21" t="b">
        <f t="shared" si="1004"/>
        <v>0</v>
      </c>
      <c r="E16091" s="14" t="b">
        <f t="shared" si="1006"/>
        <v>0</v>
      </c>
      <c r="F16091" s="3"/>
      <c r="G16091" s="5">
        <v>66721</v>
      </c>
    </row>
    <row r="16092" spans="2:7">
      <c r="B16092" s="24">
        <f t="shared" si="1007"/>
        <v>59858</v>
      </c>
      <c r="C16092" s="8" t="b">
        <f t="shared" si="1005"/>
        <v>1</v>
      </c>
      <c r="D16092" s="21" t="b">
        <f t="shared" si="1004"/>
        <v>0</v>
      </c>
      <c r="E16092" s="14" t="b">
        <f t="shared" si="1006"/>
        <v>0</v>
      </c>
      <c r="F16092" s="3"/>
      <c r="G16092" s="5">
        <v>66722</v>
      </c>
    </row>
    <row r="16093" spans="2:7">
      <c r="B16093" s="24">
        <f t="shared" si="1007"/>
        <v>59859</v>
      </c>
      <c r="C16093" s="8" t="b">
        <f t="shared" si="1005"/>
        <v>0</v>
      </c>
      <c r="D16093" s="21" t="b">
        <f t="shared" si="1004"/>
        <v>0</v>
      </c>
      <c r="E16093" s="14">
        <f t="shared" si="1006"/>
        <v>59859</v>
      </c>
      <c r="F16093" s="3"/>
      <c r="G16093" s="5">
        <v>66723</v>
      </c>
    </row>
    <row r="16094" spans="2:7">
      <c r="B16094" s="24">
        <f t="shared" si="1007"/>
        <v>59860</v>
      </c>
      <c r="C16094" s="8" t="b">
        <f t="shared" si="1005"/>
        <v>0</v>
      </c>
      <c r="D16094" s="21" t="b">
        <f t="shared" si="1004"/>
        <v>0</v>
      </c>
      <c r="E16094" s="14">
        <f t="shared" si="1006"/>
        <v>59860</v>
      </c>
      <c r="F16094" s="3"/>
      <c r="G16094" s="5">
        <v>66726</v>
      </c>
    </row>
    <row r="16095" spans="2:7">
      <c r="B16095" s="24">
        <f t="shared" si="1007"/>
        <v>59861</v>
      </c>
      <c r="C16095" s="8" t="b">
        <f t="shared" si="1005"/>
        <v>0</v>
      </c>
      <c r="D16095" s="21" t="b">
        <f t="shared" si="1004"/>
        <v>0</v>
      </c>
      <c r="E16095" s="14">
        <f t="shared" si="1006"/>
        <v>59861</v>
      </c>
      <c r="F16095" s="3"/>
      <c r="G16095" s="5">
        <v>66727</v>
      </c>
    </row>
    <row r="16096" spans="2:7">
      <c r="B16096" s="24">
        <f t="shared" si="1007"/>
        <v>59862</v>
      </c>
      <c r="C16096" s="8" t="b">
        <f t="shared" si="1005"/>
        <v>0</v>
      </c>
      <c r="D16096" s="21" t="b">
        <f t="shared" si="1004"/>
        <v>0</v>
      </c>
      <c r="E16096" s="14">
        <f t="shared" si="1006"/>
        <v>59862</v>
      </c>
      <c r="F16096" s="3"/>
      <c r="G16096" s="5">
        <v>66728</v>
      </c>
    </row>
    <row r="16097" spans="2:7">
      <c r="B16097" s="24">
        <f t="shared" si="1007"/>
        <v>59863</v>
      </c>
      <c r="C16097" s="8" t="b">
        <f t="shared" si="1005"/>
        <v>0</v>
      </c>
      <c r="D16097" s="21" t="b">
        <f t="shared" si="1004"/>
        <v>0</v>
      </c>
      <c r="E16097" s="14">
        <f t="shared" si="1006"/>
        <v>59863</v>
      </c>
      <c r="F16097" s="3"/>
      <c r="G16097" s="5">
        <v>66729</v>
      </c>
    </row>
    <row r="16098" spans="2:7">
      <c r="B16098" s="24">
        <f t="shared" si="1007"/>
        <v>59864</v>
      </c>
      <c r="C16098" s="8" t="b">
        <f t="shared" si="1005"/>
        <v>1</v>
      </c>
      <c r="D16098" s="21" t="b">
        <f t="shared" si="1004"/>
        <v>0</v>
      </c>
      <c r="E16098" s="14" t="b">
        <f t="shared" si="1006"/>
        <v>0</v>
      </c>
      <c r="F16098" s="3"/>
      <c r="G16098" s="5">
        <v>66730</v>
      </c>
    </row>
    <row r="16099" spans="2:7">
      <c r="B16099" s="24">
        <f t="shared" si="1007"/>
        <v>59865</v>
      </c>
      <c r="C16099" s="8" t="b">
        <f t="shared" si="1005"/>
        <v>1</v>
      </c>
      <c r="D16099" s="21" t="b">
        <f t="shared" si="1004"/>
        <v>0</v>
      </c>
      <c r="E16099" s="14" t="b">
        <f t="shared" si="1006"/>
        <v>0</v>
      </c>
      <c r="F16099" s="3"/>
      <c r="G16099" s="5">
        <v>66733</v>
      </c>
    </row>
    <row r="16100" spans="2:7">
      <c r="B16100" s="24">
        <f t="shared" si="1007"/>
        <v>59866</v>
      </c>
      <c r="C16100" s="8" t="b">
        <f t="shared" si="1005"/>
        <v>0</v>
      </c>
      <c r="D16100" s="21" t="b">
        <f t="shared" si="1004"/>
        <v>0</v>
      </c>
      <c r="E16100" s="14">
        <f t="shared" si="1006"/>
        <v>59866</v>
      </c>
      <c r="F16100" s="3"/>
      <c r="G16100" s="5">
        <v>66734</v>
      </c>
    </row>
    <row r="16101" spans="2:7">
      <c r="B16101" s="24">
        <f t="shared" si="1007"/>
        <v>59867</v>
      </c>
      <c r="C16101" s="8" t="b">
        <f t="shared" si="1005"/>
        <v>0</v>
      </c>
      <c r="D16101" s="21" t="b">
        <f t="shared" si="1004"/>
        <v>0</v>
      </c>
      <c r="E16101" s="14">
        <f t="shared" si="1006"/>
        <v>59867</v>
      </c>
      <c r="F16101" s="3"/>
      <c r="G16101" s="5">
        <v>66735</v>
      </c>
    </row>
    <row r="16102" spans="2:7">
      <c r="B16102" s="24">
        <f t="shared" si="1007"/>
        <v>59868</v>
      </c>
      <c r="C16102" s="8" t="b">
        <f t="shared" si="1005"/>
        <v>0</v>
      </c>
      <c r="D16102" s="21" t="b">
        <f t="shared" si="1004"/>
        <v>0</v>
      </c>
      <c r="E16102" s="14">
        <f t="shared" si="1006"/>
        <v>59868</v>
      </c>
      <c r="F16102" s="3"/>
      <c r="G16102" s="5">
        <v>66736</v>
      </c>
    </row>
    <row r="16103" spans="2:7">
      <c r="B16103" s="24">
        <f t="shared" si="1007"/>
        <v>59869</v>
      </c>
      <c r="C16103" s="8" t="b">
        <f t="shared" si="1005"/>
        <v>0</v>
      </c>
      <c r="D16103" s="21" t="b">
        <f t="shared" si="1004"/>
        <v>0</v>
      </c>
      <c r="E16103" s="14">
        <f t="shared" si="1006"/>
        <v>59869</v>
      </c>
      <c r="F16103" s="3"/>
      <c r="G16103" s="5">
        <v>66737</v>
      </c>
    </row>
    <row r="16104" spans="2:7">
      <c r="B16104" s="24">
        <f t="shared" si="1007"/>
        <v>59870</v>
      </c>
      <c r="C16104" s="8" t="b">
        <f t="shared" si="1005"/>
        <v>0</v>
      </c>
      <c r="D16104" s="21" t="b">
        <f t="shared" si="1004"/>
        <v>0</v>
      </c>
      <c r="E16104" s="14">
        <f t="shared" si="1006"/>
        <v>59870</v>
      </c>
      <c r="F16104" s="3"/>
      <c r="G16104" s="5">
        <v>66740</v>
      </c>
    </row>
    <row r="16105" spans="2:7">
      <c r="B16105" s="24">
        <f t="shared" si="1007"/>
        <v>59871</v>
      </c>
      <c r="C16105" s="8" t="b">
        <f t="shared" si="1005"/>
        <v>1</v>
      </c>
      <c r="D16105" s="21" t="b">
        <f t="shared" si="1004"/>
        <v>0</v>
      </c>
      <c r="E16105" s="14" t="b">
        <f t="shared" si="1006"/>
        <v>0</v>
      </c>
      <c r="F16105" s="3"/>
      <c r="G16105" s="5">
        <v>66741</v>
      </c>
    </row>
    <row r="16106" spans="2:7">
      <c r="B16106" s="24">
        <f t="shared" si="1007"/>
        <v>59872</v>
      </c>
      <c r="C16106" s="8" t="b">
        <f t="shared" si="1005"/>
        <v>1</v>
      </c>
      <c r="D16106" s="21" t="b">
        <f t="shared" si="1004"/>
        <v>0</v>
      </c>
      <c r="E16106" s="14" t="b">
        <f t="shared" si="1006"/>
        <v>0</v>
      </c>
      <c r="F16106" s="3"/>
      <c r="G16106" s="5">
        <v>66742</v>
      </c>
    </row>
    <row r="16107" spans="2:7">
      <c r="B16107" s="24">
        <f t="shared" si="1007"/>
        <v>59873</v>
      </c>
      <c r="C16107" s="8" t="b">
        <f t="shared" si="1005"/>
        <v>0</v>
      </c>
      <c r="D16107" s="21" t="b">
        <f t="shared" si="1004"/>
        <v>0</v>
      </c>
      <c r="E16107" s="14">
        <f t="shared" si="1006"/>
        <v>59873</v>
      </c>
      <c r="F16107" s="3"/>
      <c r="G16107" s="5">
        <v>66743</v>
      </c>
    </row>
    <row r="16108" spans="2:7">
      <c r="B16108" s="24">
        <f t="shared" si="1007"/>
        <v>59874</v>
      </c>
      <c r="C16108" s="8" t="b">
        <f t="shared" si="1005"/>
        <v>0</v>
      </c>
      <c r="D16108" s="21" t="b">
        <f t="shared" si="1004"/>
        <v>0</v>
      </c>
      <c r="E16108" s="14">
        <f t="shared" si="1006"/>
        <v>59874</v>
      </c>
      <c r="F16108" s="3"/>
      <c r="G16108" s="5">
        <v>66744</v>
      </c>
    </row>
    <row r="16109" spans="2:7">
      <c r="B16109" s="24">
        <f t="shared" si="1007"/>
        <v>59875</v>
      </c>
      <c r="C16109" s="8" t="b">
        <f t="shared" si="1005"/>
        <v>0</v>
      </c>
      <c r="D16109" s="21" t="b">
        <f t="shared" si="1004"/>
        <v>0</v>
      </c>
      <c r="E16109" s="14">
        <f t="shared" si="1006"/>
        <v>59875</v>
      </c>
      <c r="F16109" s="3"/>
      <c r="G16109" s="5">
        <v>66747</v>
      </c>
    </row>
    <row r="16110" spans="2:7">
      <c r="B16110" s="24">
        <f t="shared" si="1007"/>
        <v>59876</v>
      </c>
      <c r="C16110" s="8" t="b">
        <f t="shared" si="1005"/>
        <v>0</v>
      </c>
      <c r="D16110" s="21" t="b">
        <f t="shared" si="1004"/>
        <v>0</v>
      </c>
      <c r="E16110" s="14">
        <f t="shared" si="1006"/>
        <v>59876</v>
      </c>
      <c r="F16110" s="3"/>
      <c r="G16110" s="5">
        <v>66748</v>
      </c>
    </row>
    <row r="16111" spans="2:7">
      <c r="B16111" s="24">
        <f t="shared" si="1007"/>
        <v>59877</v>
      </c>
      <c r="C16111" s="8" t="b">
        <f t="shared" si="1005"/>
        <v>0</v>
      </c>
      <c r="D16111" s="21" t="b">
        <f t="shared" si="1004"/>
        <v>0</v>
      </c>
      <c r="E16111" s="14">
        <f t="shared" si="1006"/>
        <v>59877</v>
      </c>
      <c r="F16111" s="3"/>
      <c r="G16111" s="5">
        <v>66749</v>
      </c>
    </row>
    <row r="16112" spans="2:7">
      <c r="B16112" s="24">
        <f t="shared" si="1007"/>
        <v>59878</v>
      </c>
      <c r="C16112" s="8" t="b">
        <f t="shared" si="1005"/>
        <v>1</v>
      </c>
      <c r="D16112" s="21" t="b">
        <f t="shared" si="1004"/>
        <v>0</v>
      </c>
      <c r="E16112" s="14" t="b">
        <f t="shared" si="1006"/>
        <v>0</v>
      </c>
      <c r="F16112" s="3"/>
      <c r="G16112" s="5">
        <v>66750</v>
      </c>
    </row>
    <row r="16113" spans="2:7">
      <c r="B16113" s="24">
        <f t="shared" si="1007"/>
        <v>59879</v>
      </c>
      <c r="C16113" s="8" t="b">
        <f t="shared" si="1005"/>
        <v>1</v>
      </c>
      <c r="D16113" s="21" t="b">
        <f t="shared" si="1004"/>
        <v>0</v>
      </c>
      <c r="E16113" s="14" t="b">
        <f t="shared" si="1006"/>
        <v>0</v>
      </c>
      <c r="F16113" s="3"/>
      <c r="G16113" s="5">
        <v>66751</v>
      </c>
    </row>
    <row r="16114" spans="2:7">
      <c r="B16114" s="24">
        <f t="shared" si="1007"/>
        <v>59880</v>
      </c>
      <c r="C16114" s="8" t="b">
        <f t="shared" si="1005"/>
        <v>0</v>
      </c>
      <c r="D16114" s="21" t="b">
        <f t="shared" si="1004"/>
        <v>0</v>
      </c>
      <c r="E16114" s="14">
        <f t="shared" si="1006"/>
        <v>59880</v>
      </c>
      <c r="F16114" s="3"/>
      <c r="G16114" s="5">
        <v>66754</v>
      </c>
    </row>
    <row r="16115" spans="2:7">
      <c r="B16115" s="24">
        <f t="shared" si="1007"/>
        <v>59881</v>
      </c>
      <c r="C16115" s="8" t="b">
        <f t="shared" si="1005"/>
        <v>0</v>
      </c>
      <c r="D16115" s="21" t="b">
        <f t="shared" si="1004"/>
        <v>0</v>
      </c>
      <c r="E16115" s="14">
        <f t="shared" si="1006"/>
        <v>59881</v>
      </c>
      <c r="F16115" s="3"/>
      <c r="G16115" s="5">
        <v>66755</v>
      </c>
    </row>
    <row r="16116" spans="2:7">
      <c r="B16116" s="24">
        <f t="shared" si="1007"/>
        <v>59882</v>
      </c>
      <c r="C16116" s="8" t="b">
        <f t="shared" si="1005"/>
        <v>0</v>
      </c>
      <c r="D16116" s="21" t="b">
        <f t="shared" si="1004"/>
        <v>0</v>
      </c>
      <c r="E16116" s="14">
        <f t="shared" si="1006"/>
        <v>59882</v>
      </c>
      <c r="F16116" s="3"/>
      <c r="G16116" s="5">
        <v>66756</v>
      </c>
    </row>
    <row r="16117" spans="2:7">
      <c r="B16117" s="24">
        <f t="shared" si="1007"/>
        <v>59883</v>
      </c>
      <c r="C16117" s="8" t="b">
        <f t="shared" si="1005"/>
        <v>0</v>
      </c>
      <c r="D16117" s="21" t="b">
        <f t="shared" si="1004"/>
        <v>0</v>
      </c>
      <c r="E16117" s="14">
        <f t="shared" si="1006"/>
        <v>59883</v>
      </c>
      <c r="F16117" s="3"/>
      <c r="G16117" s="5">
        <v>66757</v>
      </c>
    </row>
    <row r="16118" spans="2:7">
      <c r="B16118" s="24">
        <f t="shared" si="1007"/>
        <v>59884</v>
      </c>
      <c r="C16118" s="8" t="b">
        <f t="shared" si="1005"/>
        <v>0</v>
      </c>
      <c r="D16118" s="21" t="b">
        <f t="shared" si="1004"/>
        <v>0</v>
      </c>
      <c r="E16118" s="14">
        <f t="shared" si="1006"/>
        <v>59884</v>
      </c>
      <c r="F16118" s="3"/>
      <c r="G16118" s="5">
        <v>66758</v>
      </c>
    </row>
    <row r="16119" spans="2:7">
      <c r="B16119" s="24">
        <f t="shared" si="1007"/>
        <v>59885</v>
      </c>
      <c r="C16119" s="8" t="b">
        <f t="shared" si="1005"/>
        <v>1</v>
      </c>
      <c r="D16119" s="21" t="b">
        <f t="shared" si="1004"/>
        <v>0</v>
      </c>
      <c r="E16119" s="14" t="b">
        <f t="shared" si="1006"/>
        <v>0</v>
      </c>
      <c r="F16119" s="3"/>
      <c r="G16119" s="5">
        <v>66761</v>
      </c>
    </row>
    <row r="16120" spans="2:7">
      <c r="B16120" s="24">
        <f t="shared" si="1007"/>
        <v>59886</v>
      </c>
      <c r="C16120" s="8" t="b">
        <f t="shared" si="1005"/>
        <v>1</v>
      </c>
      <c r="D16120" s="21" t="b">
        <f t="shared" si="1004"/>
        <v>0</v>
      </c>
      <c r="E16120" s="14" t="b">
        <f t="shared" si="1006"/>
        <v>0</v>
      </c>
      <c r="F16120" s="3"/>
      <c r="G16120" s="5">
        <v>66762</v>
      </c>
    </row>
    <row r="16121" spans="2:7">
      <c r="B16121" s="24">
        <f t="shared" si="1007"/>
        <v>59887</v>
      </c>
      <c r="C16121" s="8" t="b">
        <f t="shared" si="1005"/>
        <v>0</v>
      </c>
      <c r="D16121" s="21" t="b">
        <f t="shared" si="1004"/>
        <v>0</v>
      </c>
      <c r="E16121" s="14">
        <f t="shared" si="1006"/>
        <v>59887</v>
      </c>
      <c r="F16121" s="3"/>
      <c r="G16121" s="5">
        <v>66763</v>
      </c>
    </row>
    <row r="16122" spans="2:7">
      <c r="B16122" s="24">
        <f t="shared" si="1007"/>
        <v>59888</v>
      </c>
      <c r="C16122" s="8" t="b">
        <f t="shared" si="1005"/>
        <v>0</v>
      </c>
      <c r="D16122" s="21" t="b">
        <f t="shared" si="1004"/>
        <v>0</v>
      </c>
      <c r="E16122" s="14">
        <f t="shared" si="1006"/>
        <v>59888</v>
      </c>
      <c r="F16122" s="3"/>
      <c r="G16122" s="5">
        <v>66764</v>
      </c>
    </row>
    <row r="16123" spans="2:7">
      <c r="B16123" s="24">
        <f t="shared" si="1007"/>
        <v>59889</v>
      </c>
      <c r="C16123" s="8" t="b">
        <f t="shared" si="1005"/>
        <v>0</v>
      </c>
      <c r="D16123" s="21" t="b">
        <f t="shared" si="1004"/>
        <v>0</v>
      </c>
      <c r="E16123" s="14">
        <f t="shared" si="1006"/>
        <v>59889</v>
      </c>
      <c r="F16123" s="3"/>
      <c r="G16123" s="5">
        <v>66765</v>
      </c>
    </row>
    <row r="16124" spans="2:7">
      <c r="B16124" s="24">
        <f t="shared" si="1007"/>
        <v>59890</v>
      </c>
      <c r="C16124" s="8" t="b">
        <f t="shared" si="1005"/>
        <v>0</v>
      </c>
      <c r="D16124" s="21" t="b">
        <f t="shared" si="1004"/>
        <v>0</v>
      </c>
      <c r="E16124" s="14">
        <f t="shared" si="1006"/>
        <v>59890</v>
      </c>
      <c r="F16124" s="3"/>
      <c r="G16124" s="5">
        <v>66768</v>
      </c>
    </row>
    <row r="16125" spans="2:7">
      <c r="B16125" s="24">
        <f t="shared" si="1007"/>
        <v>59891</v>
      </c>
      <c r="C16125" s="8" t="b">
        <f t="shared" si="1005"/>
        <v>0</v>
      </c>
      <c r="D16125" s="21" t="b">
        <f t="shared" si="1004"/>
        <v>0</v>
      </c>
      <c r="E16125" s="14">
        <f t="shared" si="1006"/>
        <v>59891</v>
      </c>
      <c r="F16125" s="3"/>
      <c r="G16125" s="5">
        <v>66769</v>
      </c>
    </row>
    <row r="16126" spans="2:7">
      <c r="B16126" s="24">
        <f t="shared" si="1007"/>
        <v>59892</v>
      </c>
      <c r="C16126" s="8" t="b">
        <f t="shared" si="1005"/>
        <v>1</v>
      </c>
      <c r="D16126" s="21" t="b">
        <f t="shared" si="1004"/>
        <v>0</v>
      </c>
      <c r="E16126" s="14" t="b">
        <f t="shared" si="1006"/>
        <v>0</v>
      </c>
      <c r="F16126" s="3"/>
      <c r="G16126" s="5">
        <v>66770</v>
      </c>
    </row>
    <row r="16127" spans="2:7">
      <c r="B16127" s="24">
        <f t="shared" si="1007"/>
        <v>59893</v>
      </c>
      <c r="C16127" s="8" t="b">
        <f t="shared" si="1005"/>
        <v>1</v>
      </c>
      <c r="D16127" s="21" t="b">
        <f t="shared" si="1004"/>
        <v>0</v>
      </c>
      <c r="E16127" s="14" t="b">
        <f t="shared" si="1006"/>
        <v>0</v>
      </c>
      <c r="F16127" s="3"/>
      <c r="G16127" s="5">
        <v>66771</v>
      </c>
    </row>
    <row r="16128" spans="2:7">
      <c r="B16128" s="24">
        <f t="shared" si="1007"/>
        <v>59894</v>
      </c>
      <c r="C16128" s="8" t="b">
        <f t="shared" si="1005"/>
        <v>0</v>
      </c>
      <c r="D16128" s="21" t="b">
        <f t="shared" si="1004"/>
        <v>0</v>
      </c>
      <c r="E16128" s="14">
        <f t="shared" si="1006"/>
        <v>59894</v>
      </c>
      <c r="F16128" s="3"/>
      <c r="G16128" s="5">
        <v>66772</v>
      </c>
    </row>
    <row r="16129" spans="2:7">
      <c r="B16129" s="24">
        <f t="shared" si="1007"/>
        <v>59895</v>
      </c>
      <c r="C16129" s="8" t="b">
        <f t="shared" si="1005"/>
        <v>0</v>
      </c>
      <c r="D16129" s="21" t="b">
        <f t="shared" si="1004"/>
        <v>1</v>
      </c>
      <c r="E16129" s="14" t="b">
        <f t="shared" si="1006"/>
        <v>0</v>
      </c>
      <c r="F16129" s="3"/>
      <c r="G16129" s="5">
        <v>66775</v>
      </c>
    </row>
    <row r="16130" spans="2:7">
      <c r="B16130" s="24">
        <f t="shared" si="1007"/>
        <v>59896</v>
      </c>
      <c r="C16130" s="8" t="b">
        <f t="shared" si="1005"/>
        <v>0</v>
      </c>
      <c r="D16130" s="21" t="b">
        <f t="shared" si="1004"/>
        <v>1</v>
      </c>
      <c r="E16130" s="14" t="b">
        <f t="shared" si="1006"/>
        <v>0</v>
      </c>
      <c r="F16130" s="3"/>
      <c r="G16130" s="5">
        <v>66776</v>
      </c>
    </row>
    <row r="16131" spans="2:7">
      <c r="B16131" s="24">
        <f t="shared" si="1007"/>
        <v>59897</v>
      </c>
      <c r="C16131" s="8" t="b">
        <f t="shared" si="1005"/>
        <v>0</v>
      </c>
      <c r="D16131" s="21" t="b">
        <f t="shared" ref="D16131:D16194" si="1008">IF(TYPE(VLOOKUP(B16131,Holidays,1,0))&lt;&gt;1,FALSE,TRUE)</f>
        <v>0</v>
      </c>
      <c r="E16131" s="14">
        <f t="shared" si="1006"/>
        <v>59897</v>
      </c>
      <c r="F16131" s="3"/>
      <c r="G16131" s="5">
        <v>66777</v>
      </c>
    </row>
    <row r="16132" spans="2:7">
      <c r="B16132" s="24">
        <f t="shared" si="1007"/>
        <v>59898</v>
      </c>
      <c r="C16132" s="8" t="b">
        <f t="shared" ref="C16132:C16195" si="1009">IF(WEEKDAY(B16132,2)&gt;5,TRUE)</f>
        <v>0</v>
      </c>
      <c r="D16132" s="21" t="b">
        <f t="shared" si="1008"/>
        <v>0</v>
      </c>
      <c r="E16132" s="14">
        <f t="shared" ref="E16132:E16195" si="1010">IF(OR(C16132,D16132),FALSE,B16132)</f>
        <v>59898</v>
      </c>
      <c r="F16132" s="3"/>
      <c r="G16132" s="5">
        <v>66778</v>
      </c>
    </row>
    <row r="16133" spans="2:7">
      <c r="B16133" s="24">
        <f t="shared" ref="B16133:B16196" si="1011">B16132+1</f>
        <v>59899</v>
      </c>
      <c r="C16133" s="8" t="b">
        <f t="shared" si="1009"/>
        <v>1</v>
      </c>
      <c r="D16133" s="21" t="b">
        <f t="shared" si="1008"/>
        <v>0</v>
      </c>
      <c r="E16133" s="14" t="b">
        <f t="shared" si="1010"/>
        <v>0</v>
      </c>
      <c r="F16133" s="3"/>
      <c r="G16133" s="5">
        <v>66779</v>
      </c>
    </row>
    <row r="16134" spans="2:7">
      <c r="B16134" s="24">
        <f t="shared" si="1011"/>
        <v>59900</v>
      </c>
      <c r="C16134" s="8" t="b">
        <f t="shared" si="1009"/>
        <v>1</v>
      </c>
      <c r="D16134" s="21" t="b">
        <f t="shared" si="1008"/>
        <v>0</v>
      </c>
      <c r="E16134" s="14" t="b">
        <f t="shared" si="1010"/>
        <v>0</v>
      </c>
      <c r="F16134" s="3"/>
      <c r="G16134" s="5">
        <v>66782</v>
      </c>
    </row>
    <row r="16135" spans="2:7">
      <c r="B16135" s="24">
        <f t="shared" si="1011"/>
        <v>59901</v>
      </c>
      <c r="C16135" s="8" t="b">
        <f t="shared" si="1009"/>
        <v>0</v>
      </c>
      <c r="D16135" s="21" t="b">
        <f t="shared" si="1008"/>
        <v>0</v>
      </c>
      <c r="E16135" s="14">
        <f t="shared" si="1010"/>
        <v>59901</v>
      </c>
      <c r="F16135" s="3"/>
      <c r="G16135" s="5">
        <v>66783</v>
      </c>
    </row>
    <row r="16136" spans="2:7">
      <c r="B16136" s="24">
        <f t="shared" si="1011"/>
        <v>59902</v>
      </c>
      <c r="C16136" s="8" t="b">
        <f t="shared" si="1009"/>
        <v>0</v>
      </c>
      <c r="D16136" s="21" t="b">
        <f t="shared" si="1008"/>
        <v>1</v>
      </c>
      <c r="E16136" s="14" t="b">
        <f t="shared" si="1010"/>
        <v>0</v>
      </c>
      <c r="F16136" s="3"/>
      <c r="G16136" s="5">
        <v>66784</v>
      </c>
    </row>
    <row r="16137" spans="2:7">
      <c r="B16137" s="24">
        <f t="shared" si="1011"/>
        <v>59903</v>
      </c>
      <c r="C16137" s="8" t="b">
        <f t="shared" si="1009"/>
        <v>0</v>
      </c>
      <c r="D16137" s="21" t="b">
        <f t="shared" si="1008"/>
        <v>0</v>
      </c>
      <c r="E16137" s="14">
        <f t="shared" si="1010"/>
        <v>59903</v>
      </c>
      <c r="F16137" s="3"/>
      <c r="G16137" s="5">
        <v>66785</v>
      </c>
    </row>
    <row r="16138" spans="2:7">
      <c r="B16138" s="24">
        <f t="shared" si="1011"/>
        <v>59904</v>
      </c>
      <c r="C16138" s="8" t="b">
        <f t="shared" si="1009"/>
        <v>0</v>
      </c>
      <c r="D16138" s="21" t="b">
        <f t="shared" si="1008"/>
        <v>0</v>
      </c>
      <c r="E16138" s="14">
        <f t="shared" si="1010"/>
        <v>59904</v>
      </c>
      <c r="F16138" s="3"/>
      <c r="G16138" s="5">
        <v>66786</v>
      </c>
    </row>
    <row r="16139" spans="2:7">
      <c r="B16139" s="24">
        <f t="shared" si="1011"/>
        <v>59905</v>
      </c>
      <c r="C16139" s="8" t="b">
        <f t="shared" si="1009"/>
        <v>0</v>
      </c>
      <c r="D16139" s="21" t="b">
        <f t="shared" si="1008"/>
        <v>0</v>
      </c>
      <c r="E16139" s="14">
        <f t="shared" si="1010"/>
        <v>59905</v>
      </c>
      <c r="F16139" s="3"/>
      <c r="G16139" s="5">
        <v>66789</v>
      </c>
    </row>
    <row r="16140" spans="2:7">
      <c r="B16140" s="24">
        <f t="shared" si="1011"/>
        <v>59906</v>
      </c>
      <c r="C16140" s="8" t="b">
        <f t="shared" si="1009"/>
        <v>1</v>
      </c>
      <c r="D16140" s="21" t="b">
        <f t="shared" si="1008"/>
        <v>0</v>
      </c>
      <c r="E16140" s="14" t="b">
        <f t="shared" si="1010"/>
        <v>0</v>
      </c>
      <c r="F16140" s="3"/>
      <c r="G16140" s="5">
        <v>66790</v>
      </c>
    </row>
    <row r="16141" spans="2:7">
      <c r="B16141" s="24">
        <f t="shared" si="1011"/>
        <v>59907</v>
      </c>
      <c r="C16141" s="8" t="b">
        <f t="shared" si="1009"/>
        <v>1</v>
      </c>
      <c r="D16141" s="21" t="b">
        <f t="shared" si="1008"/>
        <v>0</v>
      </c>
      <c r="E16141" s="14" t="b">
        <f t="shared" si="1010"/>
        <v>0</v>
      </c>
      <c r="F16141" s="3"/>
      <c r="G16141" s="5">
        <v>66791</v>
      </c>
    </row>
    <row r="16142" spans="2:7">
      <c r="B16142" s="24">
        <f t="shared" si="1011"/>
        <v>59908</v>
      </c>
      <c r="C16142" s="8" t="b">
        <f t="shared" si="1009"/>
        <v>0</v>
      </c>
      <c r="D16142" s="21" t="b">
        <f t="shared" si="1008"/>
        <v>0</v>
      </c>
      <c r="E16142" s="14">
        <f t="shared" si="1010"/>
        <v>59908</v>
      </c>
      <c r="F16142" s="3"/>
      <c r="G16142" s="5">
        <v>66792</v>
      </c>
    </row>
    <row r="16143" spans="2:7">
      <c r="B16143" s="24">
        <f t="shared" si="1011"/>
        <v>59909</v>
      </c>
      <c r="C16143" s="8" t="b">
        <f t="shared" si="1009"/>
        <v>0</v>
      </c>
      <c r="D16143" s="21" t="b">
        <f t="shared" si="1008"/>
        <v>0</v>
      </c>
      <c r="E16143" s="14">
        <f t="shared" si="1010"/>
        <v>59909</v>
      </c>
      <c r="F16143" s="3"/>
      <c r="G16143" s="5">
        <v>66793</v>
      </c>
    </row>
    <row r="16144" spans="2:7">
      <c r="B16144" s="24">
        <f t="shared" si="1011"/>
        <v>59910</v>
      </c>
      <c r="C16144" s="8" t="b">
        <f t="shared" si="1009"/>
        <v>0</v>
      </c>
      <c r="D16144" s="21" t="b">
        <f t="shared" si="1008"/>
        <v>0</v>
      </c>
      <c r="E16144" s="14">
        <f t="shared" si="1010"/>
        <v>59910</v>
      </c>
      <c r="F16144" s="3"/>
      <c r="G16144" s="5">
        <v>66796</v>
      </c>
    </row>
    <row r="16145" spans="2:7">
      <c r="B16145" s="24">
        <f t="shared" si="1011"/>
        <v>59911</v>
      </c>
      <c r="C16145" s="8" t="b">
        <f t="shared" si="1009"/>
        <v>0</v>
      </c>
      <c r="D16145" s="21" t="b">
        <f t="shared" si="1008"/>
        <v>0</v>
      </c>
      <c r="E16145" s="14">
        <f t="shared" si="1010"/>
        <v>59911</v>
      </c>
      <c r="F16145" s="3"/>
      <c r="G16145" s="5">
        <v>66797</v>
      </c>
    </row>
    <row r="16146" spans="2:7">
      <c r="B16146" s="24">
        <f t="shared" si="1011"/>
        <v>59912</v>
      </c>
      <c r="C16146" s="8" t="b">
        <f t="shared" si="1009"/>
        <v>0</v>
      </c>
      <c r="D16146" s="21" t="b">
        <f t="shared" si="1008"/>
        <v>0</v>
      </c>
      <c r="E16146" s="14">
        <f t="shared" si="1010"/>
        <v>59912</v>
      </c>
      <c r="F16146" s="3"/>
      <c r="G16146" s="5">
        <v>66798</v>
      </c>
    </row>
    <row r="16147" spans="2:7">
      <c r="B16147" s="24">
        <f t="shared" si="1011"/>
        <v>59913</v>
      </c>
      <c r="C16147" s="8" t="b">
        <f t="shared" si="1009"/>
        <v>1</v>
      </c>
      <c r="D16147" s="21" t="b">
        <f t="shared" si="1008"/>
        <v>0</v>
      </c>
      <c r="E16147" s="14" t="b">
        <f t="shared" si="1010"/>
        <v>0</v>
      </c>
      <c r="F16147" s="3"/>
      <c r="G16147" s="5">
        <v>66799</v>
      </c>
    </row>
    <row r="16148" spans="2:7">
      <c r="B16148" s="24">
        <f t="shared" si="1011"/>
        <v>59914</v>
      </c>
      <c r="C16148" s="8" t="b">
        <f t="shared" si="1009"/>
        <v>1</v>
      </c>
      <c r="D16148" s="21" t="b">
        <f t="shared" si="1008"/>
        <v>0</v>
      </c>
      <c r="E16148" s="14" t="b">
        <f t="shared" si="1010"/>
        <v>0</v>
      </c>
      <c r="F16148" s="3"/>
      <c r="G16148" s="5">
        <v>66800</v>
      </c>
    </row>
    <row r="16149" spans="2:7">
      <c r="B16149" s="24">
        <f t="shared" si="1011"/>
        <v>59915</v>
      </c>
      <c r="C16149" s="8" t="b">
        <f t="shared" si="1009"/>
        <v>0</v>
      </c>
      <c r="D16149" s="21" t="b">
        <f t="shared" si="1008"/>
        <v>0</v>
      </c>
      <c r="E16149" s="14">
        <f t="shared" si="1010"/>
        <v>59915</v>
      </c>
      <c r="F16149" s="3"/>
      <c r="G16149" s="5">
        <v>66803</v>
      </c>
    </row>
    <row r="16150" spans="2:7">
      <c r="B16150" s="24">
        <f t="shared" si="1011"/>
        <v>59916</v>
      </c>
      <c r="C16150" s="8" t="b">
        <f t="shared" si="1009"/>
        <v>0</v>
      </c>
      <c r="D16150" s="21" t="b">
        <f t="shared" si="1008"/>
        <v>0</v>
      </c>
      <c r="E16150" s="14">
        <f t="shared" si="1010"/>
        <v>59916</v>
      </c>
      <c r="F16150" s="3"/>
      <c r="G16150" s="5">
        <v>66804</v>
      </c>
    </row>
    <row r="16151" spans="2:7">
      <c r="B16151" s="24">
        <f t="shared" si="1011"/>
        <v>59917</v>
      </c>
      <c r="C16151" s="8" t="b">
        <f t="shared" si="1009"/>
        <v>0</v>
      </c>
      <c r="D16151" s="21" t="b">
        <f t="shared" si="1008"/>
        <v>0</v>
      </c>
      <c r="E16151" s="14">
        <f t="shared" si="1010"/>
        <v>59917</v>
      </c>
      <c r="F16151" s="3"/>
      <c r="G16151" s="5">
        <v>66805</v>
      </c>
    </row>
    <row r="16152" spans="2:7">
      <c r="B16152" s="24">
        <f t="shared" si="1011"/>
        <v>59918</v>
      </c>
      <c r="C16152" s="8" t="b">
        <f t="shared" si="1009"/>
        <v>0</v>
      </c>
      <c r="D16152" s="21" t="b">
        <f t="shared" si="1008"/>
        <v>0</v>
      </c>
      <c r="E16152" s="14">
        <f t="shared" si="1010"/>
        <v>59918</v>
      </c>
      <c r="F16152" s="3"/>
      <c r="G16152" s="5">
        <v>66806</v>
      </c>
    </row>
    <row r="16153" spans="2:7">
      <c r="B16153" s="24">
        <f t="shared" si="1011"/>
        <v>59919</v>
      </c>
      <c r="C16153" s="8" t="b">
        <f t="shared" si="1009"/>
        <v>0</v>
      </c>
      <c r="D16153" s="21" t="b">
        <f t="shared" si="1008"/>
        <v>0</v>
      </c>
      <c r="E16153" s="14">
        <f t="shared" si="1010"/>
        <v>59919</v>
      </c>
      <c r="F16153" s="3"/>
      <c r="G16153" s="5">
        <v>66807</v>
      </c>
    </row>
    <row r="16154" spans="2:7">
      <c r="B16154" s="24">
        <f t="shared" si="1011"/>
        <v>59920</v>
      </c>
      <c r="C16154" s="8" t="b">
        <f t="shared" si="1009"/>
        <v>1</v>
      </c>
      <c r="D16154" s="21" t="b">
        <f t="shared" si="1008"/>
        <v>0</v>
      </c>
      <c r="E16154" s="14" t="b">
        <f t="shared" si="1010"/>
        <v>0</v>
      </c>
      <c r="F16154" s="3"/>
      <c r="G16154" s="5">
        <v>66810</v>
      </c>
    </row>
    <row r="16155" spans="2:7">
      <c r="B16155" s="24">
        <f t="shared" si="1011"/>
        <v>59921</v>
      </c>
      <c r="C16155" s="8" t="b">
        <f t="shared" si="1009"/>
        <v>1</v>
      </c>
      <c r="D16155" s="21" t="b">
        <f t="shared" si="1008"/>
        <v>0</v>
      </c>
      <c r="E16155" s="14" t="b">
        <f t="shared" si="1010"/>
        <v>0</v>
      </c>
      <c r="F16155" s="3"/>
      <c r="G16155" s="5">
        <v>66811</v>
      </c>
    </row>
    <row r="16156" spans="2:7">
      <c r="B16156" s="24">
        <f t="shared" si="1011"/>
        <v>59922</v>
      </c>
      <c r="C16156" s="8" t="b">
        <f t="shared" si="1009"/>
        <v>0</v>
      </c>
      <c r="D16156" s="21" t="b">
        <f t="shared" si="1008"/>
        <v>0</v>
      </c>
      <c r="E16156" s="14">
        <f t="shared" si="1010"/>
        <v>59922</v>
      </c>
      <c r="F16156" s="3"/>
      <c r="G16156" s="5">
        <v>66812</v>
      </c>
    </row>
    <row r="16157" spans="2:7">
      <c r="B16157" s="24">
        <f t="shared" si="1011"/>
        <v>59923</v>
      </c>
      <c r="C16157" s="8" t="b">
        <f t="shared" si="1009"/>
        <v>0</v>
      </c>
      <c r="D16157" s="21" t="b">
        <f t="shared" si="1008"/>
        <v>0</v>
      </c>
      <c r="E16157" s="14">
        <f t="shared" si="1010"/>
        <v>59923</v>
      </c>
      <c r="F16157" s="3"/>
      <c r="G16157" s="5">
        <v>66813</v>
      </c>
    </row>
    <row r="16158" spans="2:7">
      <c r="B16158" s="24">
        <f t="shared" si="1011"/>
        <v>59924</v>
      </c>
      <c r="C16158" s="8" t="b">
        <f t="shared" si="1009"/>
        <v>0</v>
      </c>
      <c r="D16158" s="21" t="b">
        <f t="shared" si="1008"/>
        <v>0</v>
      </c>
      <c r="E16158" s="14">
        <f t="shared" si="1010"/>
        <v>59924</v>
      </c>
      <c r="F16158" s="3"/>
      <c r="G16158" s="5">
        <v>66814</v>
      </c>
    </row>
    <row r="16159" spans="2:7">
      <c r="B16159" s="24">
        <f t="shared" si="1011"/>
        <v>59925</v>
      </c>
      <c r="C16159" s="8" t="b">
        <f t="shared" si="1009"/>
        <v>0</v>
      </c>
      <c r="D16159" s="21" t="b">
        <f t="shared" si="1008"/>
        <v>0</v>
      </c>
      <c r="E16159" s="14">
        <f t="shared" si="1010"/>
        <v>59925</v>
      </c>
      <c r="F16159" s="3"/>
      <c r="G16159" s="5">
        <v>66817</v>
      </c>
    </row>
    <row r="16160" spans="2:7">
      <c r="B16160" s="24">
        <f t="shared" si="1011"/>
        <v>59926</v>
      </c>
      <c r="C16160" s="8" t="b">
        <f t="shared" si="1009"/>
        <v>0</v>
      </c>
      <c r="D16160" s="21" t="b">
        <f t="shared" si="1008"/>
        <v>0</v>
      </c>
      <c r="E16160" s="14">
        <f t="shared" si="1010"/>
        <v>59926</v>
      </c>
      <c r="F16160" s="3"/>
      <c r="G16160" s="5">
        <v>66818</v>
      </c>
    </row>
    <row r="16161" spans="2:7">
      <c r="B16161" s="24">
        <f t="shared" si="1011"/>
        <v>59927</v>
      </c>
      <c r="C16161" s="8" t="b">
        <f t="shared" si="1009"/>
        <v>1</v>
      </c>
      <c r="D16161" s="21" t="b">
        <f t="shared" si="1008"/>
        <v>0</v>
      </c>
      <c r="E16161" s="14" t="b">
        <f t="shared" si="1010"/>
        <v>0</v>
      </c>
      <c r="F16161" s="3"/>
      <c r="G16161" s="5">
        <v>66819</v>
      </c>
    </row>
    <row r="16162" spans="2:7">
      <c r="B16162" s="24">
        <f t="shared" si="1011"/>
        <v>59928</v>
      </c>
      <c r="C16162" s="8" t="b">
        <f t="shared" si="1009"/>
        <v>1</v>
      </c>
      <c r="D16162" s="21" t="b">
        <f t="shared" si="1008"/>
        <v>0</v>
      </c>
      <c r="E16162" s="14" t="b">
        <f t="shared" si="1010"/>
        <v>0</v>
      </c>
      <c r="F16162" s="3"/>
      <c r="G16162" s="5">
        <v>66820</v>
      </c>
    </row>
    <row r="16163" spans="2:7">
      <c r="B16163" s="24">
        <f t="shared" si="1011"/>
        <v>59929</v>
      </c>
      <c r="C16163" s="8" t="b">
        <f t="shared" si="1009"/>
        <v>0</v>
      </c>
      <c r="D16163" s="21" t="b">
        <f t="shared" si="1008"/>
        <v>0</v>
      </c>
      <c r="E16163" s="14">
        <f t="shared" si="1010"/>
        <v>59929</v>
      </c>
      <c r="F16163" s="3"/>
      <c r="G16163" s="5">
        <v>66821</v>
      </c>
    </row>
    <row r="16164" spans="2:7">
      <c r="B16164" s="24">
        <f t="shared" si="1011"/>
        <v>59930</v>
      </c>
      <c r="C16164" s="8" t="b">
        <f t="shared" si="1009"/>
        <v>0</v>
      </c>
      <c r="D16164" s="21" t="b">
        <f t="shared" si="1008"/>
        <v>0</v>
      </c>
      <c r="E16164" s="14">
        <f t="shared" si="1010"/>
        <v>59930</v>
      </c>
      <c r="F16164" s="3"/>
      <c r="G16164" s="5">
        <v>66824</v>
      </c>
    </row>
    <row r="16165" spans="2:7">
      <c r="B16165" s="24">
        <f t="shared" si="1011"/>
        <v>59931</v>
      </c>
      <c r="C16165" s="8" t="b">
        <f t="shared" si="1009"/>
        <v>0</v>
      </c>
      <c r="D16165" s="21" t="b">
        <f t="shared" si="1008"/>
        <v>0</v>
      </c>
      <c r="E16165" s="14">
        <f t="shared" si="1010"/>
        <v>59931</v>
      </c>
      <c r="F16165" s="3"/>
      <c r="G16165" s="5">
        <v>66825</v>
      </c>
    </row>
    <row r="16166" spans="2:7">
      <c r="B16166" s="24">
        <f t="shared" si="1011"/>
        <v>59932</v>
      </c>
      <c r="C16166" s="8" t="b">
        <f t="shared" si="1009"/>
        <v>0</v>
      </c>
      <c r="D16166" s="21" t="b">
        <f t="shared" si="1008"/>
        <v>0</v>
      </c>
      <c r="E16166" s="14">
        <f t="shared" si="1010"/>
        <v>59932</v>
      </c>
      <c r="F16166" s="3"/>
      <c r="G16166" s="5">
        <v>66826</v>
      </c>
    </row>
    <row r="16167" spans="2:7">
      <c r="B16167" s="24">
        <f t="shared" si="1011"/>
        <v>59933</v>
      </c>
      <c r="C16167" s="8" t="b">
        <f t="shared" si="1009"/>
        <v>0</v>
      </c>
      <c r="D16167" s="21" t="b">
        <f t="shared" si="1008"/>
        <v>0</v>
      </c>
      <c r="E16167" s="14">
        <f t="shared" si="1010"/>
        <v>59933</v>
      </c>
      <c r="F16167" s="3"/>
      <c r="G16167" s="5">
        <v>66827</v>
      </c>
    </row>
    <row r="16168" spans="2:7">
      <c r="B16168" s="24">
        <f t="shared" si="1011"/>
        <v>59934</v>
      </c>
      <c r="C16168" s="8" t="b">
        <f t="shared" si="1009"/>
        <v>1</v>
      </c>
      <c r="D16168" s="21" t="b">
        <f t="shared" si="1008"/>
        <v>0</v>
      </c>
      <c r="E16168" s="14" t="b">
        <f t="shared" si="1010"/>
        <v>0</v>
      </c>
      <c r="F16168" s="3"/>
      <c r="G16168" s="5">
        <v>66828</v>
      </c>
    </row>
    <row r="16169" spans="2:7">
      <c r="B16169" s="24">
        <f t="shared" si="1011"/>
        <v>59935</v>
      </c>
      <c r="C16169" s="8" t="b">
        <f t="shared" si="1009"/>
        <v>1</v>
      </c>
      <c r="D16169" s="21" t="b">
        <f t="shared" si="1008"/>
        <v>0</v>
      </c>
      <c r="E16169" s="14" t="b">
        <f t="shared" si="1010"/>
        <v>0</v>
      </c>
      <c r="F16169" s="3"/>
      <c r="G16169" s="5">
        <v>66831</v>
      </c>
    </row>
    <row r="16170" spans="2:7">
      <c r="B16170" s="24">
        <f t="shared" si="1011"/>
        <v>59936</v>
      </c>
      <c r="C16170" s="8" t="b">
        <f t="shared" si="1009"/>
        <v>0</v>
      </c>
      <c r="D16170" s="21" t="b">
        <f t="shared" si="1008"/>
        <v>0</v>
      </c>
      <c r="E16170" s="14">
        <f t="shared" si="1010"/>
        <v>59936</v>
      </c>
      <c r="F16170" s="3"/>
      <c r="G16170" s="5">
        <v>66832</v>
      </c>
    </row>
    <row r="16171" spans="2:7">
      <c r="B16171" s="24">
        <f t="shared" si="1011"/>
        <v>59937</v>
      </c>
      <c r="C16171" s="8" t="b">
        <f t="shared" si="1009"/>
        <v>0</v>
      </c>
      <c r="D16171" s="21" t="b">
        <f t="shared" si="1008"/>
        <v>0</v>
      </c>
      <c r="E16171" s="14">
        <f t="shared" si="1010"/>
        <v>59937</v>
      </c>
      <c r="F16171" s="3"/>
      <c r="G16171" s="5">
        <v>66833</v>
      </c>
    </row>
    <row r="16172" spans="2:7">
      <c r="B16172" s="24">
        <f t="shared" si="1011"/>
        <v>59938</v>
      </c>
      <c r="C16172" s="8" t="b">
        <f t="shared" si="1009"/>
        <v>0</v>
      </c>
      <c r="D16172" s="21" t="b">
        <f t="shared" si="1008"/>
        <v>0</v>
      </c>
      <c r="E16172" s="14">
        <f t="shared" si="1010"/>
        <v>59938</v>
      </c>
      <c r="F16172" s="3"/>
      <c r="G16172" s="5">
        <v>66834</v>
      </c>
    </row>
    <row r="16173" spans="2:7">
      <c r="B16173" s="24">
        <f t="shared" si="1011"/>
        <v>59939</v>
      </c>
      <c r="C16173" s="8" t="b">
        <f t="shared" si="1009"/>
        <v>0</v>
      </c>
      <c r="D16173" s="21" t="b">
        <f t="shared" si="1008"/>
        <v>0</v>
      </c>
      <c r="E16173" s="14">
        <f t="shared" si="1010"/>
        <v>59939</v>
      </c>
      <c r="F16173" s="3"/>
      <c r="G16173" s="5">
        <v>66838</v>
      </c>
    </row>
    <row r="16174" spans="2:7">
      <c r="B16174" s="24">
        <f t="shared" si="1011"/>
        <v>59940</v>
      </c>
      <c r="C16174" s="8" t="b">
        <f t="shared" si="1009"/>
        <v>0</v>
      </c>
      <c r="D16174" s="21" t="b">
        <f t="shared" si="1008"/>
        <v>0</v>
      </c>
      <c r="E16174" s="14">
        <f t="shared" si="1010"/>
        <v>59940</v>
      </c>
      <c r="F16174" s="3"/>
      <c r="G16174" s="5">
        <v>66839</v>
      </c>
    </row>
    <row r="16175" spans="2:7">
      <c r="B16175" s="24">
        <f t="shared" si="1011"/>
        <v>59941</v>
      </c>
      <c r="C16175" s="8" t="b">
        <f t="shared" si="1009"/>
        <v>1</v>
      </c>
      <c r="D16175" s="21" t="b">
        <f t="shared" si="1008"/>
        <v>0</v>
      </c>
      <c r="E16175" s="14" t="b">
        <f t="shared" si="1010"/>
        <v>0</v>
      </c>
      <c r="F16175" s="3"/>
      <c r="G16175" s="5">
        <v>66840</v>
      </c>
    </row>
    <row r="16176" spans="2:7">
      <c r="B16176" s="24">
        <f t="shared" si="1011"/>
        <v>59942</v>
      </c>
      <c r="C16176" s="8" t="b">
        <f t="shared" si="1009"/>
        <v>1</v>
      </c>
      <c r="D16176" s="21" t="b">
        <f t="shared" si="1008"/>
        <v>0</v>
      </c>
      <c r="E16176" s="14" t="b">
        <f t="shared" si="1010"/>
        <v>0</v>
      </c>
      <c r="F16176" s="3"/>
      <c r="G16176" s="5">
        <v>66841</v>
      </c>
    </row>
    <row r="16177" spans="2:7">
      <c r="B16177" s="24">
        <f t="shared" si="1011"/>
        <v>59943</v>
      </c>
      <c r="C16177" s="8" t="b">
        <f t="shared" si="1009"/>
        <v>0</v>
      </c>
      <c r="D16177" s="21" t="b">
        <f t="shared" si="1008"/>
        <v>0</v>
      </c>
      <c r="E16177" s="14">
        <f t="shared" si="1010"/>
        <v>59943</v>
      </c>
      <c r="F16177" s="3"/>
      <c r="G16177" s="5">
        <v>66845</v>
      </c>
    </row>
    <row r="16178" spans="2:7">
      <c r="B16178" s="24">
        <f t="shared" si="1011"/>
        <v>59944</v>
      </c>
      <c r="C16178" s="8" t="b">
        <f t="shared" si="1009"/>
        <v>0</v>
      </c>
      <c r="D16178" s="21" t="b">
        <f t="shared" si="1008"/>
        <v>0</v>
      </c>
      <c r="E16178" s="14">
        <f t="shared" si="1010"/>
        <v>59944</v>
      </c>
      <c r="F16178" s="3"/>
      <c r="G16178" s="5">
        <v>66846</v>
      </c>
    </row>
    <row r="16179" spans="2:7">
      <c r="B16179" s="24">
        <f t="shared" si="1011"/>
        <v>59945</v>
      </c>
      <c r="C16179" s="8" t="b">
        <f t="shared" si="1009"/>
        <v>0</v>
      </c>
      <c r="D16179" s="21" t="b">
        <f t="shared" si="1008"/>
        <v>0</v>
      </c>
      <c r="E16179" s="14">
        <f t="shared" si="1010"/>
        <v>59945</v>
      </c>
      <c r="F16179" s="3"/>
      <c r="G16179" s="5">
        <v>66847</v>
      </c>
    </row>
    <row r="16180" spans="2:7">
      <c r="B16180" s="24">
        <f t="shared" si="1011"/>
        <v>59946</v>
      </c>
      <c r="C16180" s="8" t="b">
        <f t="shared" si="1009"/>
        <v>0</v>
      </c>
      <c r="D16180" s="21" t="b">
        <f t="shared" si="1008"/>
        <v>0</v>
      </c>
      <c r="E16180" s="14">
        <f t="shared" si="1010"/>
        <v>59946</v>
      </c>
      <c r="F16180" s="3"/>
      <c r="G16180" s="5">
        <v>66848</v>
      </c>
    </row>
    <row r="16181" spans="2:7">
      <c r="B16181" s="24">
        <f t="shared" si="1011"/>
        <v>59947</v>
      </c>
      <c r="C16181" s="8" t="b">
        <f t="shared" si="1009"/>
        <v>0</v>
      </c>
      <c r="D16181" s="21" t="b">
        <f t="shared" si="1008"/>
        <v>0</v>
      </c>
      <c r="E16181" s="14">
        <f t="shared" si="1010"/>
        <v>59947</v>
      </c>
      <c r="F16181" s="3"/>
      <c r="G16181" s="5">
        <v>66849</v>
      </c>
    </row>
    <row r="16182" spans="2:7">
      <c r="B16182" s="24">
        <f t="shared" si="1011"/>
        <v>59948</v>
      </c>
      <c r="C16182" s="8" t="b">
        <f t="shared" si="1009"/>
        <v>1</v>
      </c>
      <c r="D16182" s="21" t="b">
        <f t="shared" si="1008"/>
        <v>0</v>
      </c>
      <c r="E16182" s="14" t="b">
        <f t="shared" si="1010"/>
        <v>0</v>
      </c>
      <c r="F16182" s="3"/>
      <c r="G16182" s="5">
        <v>66852</v>
      </c>
    </row>
    <row r="16183" spans="2:7">
      <c r="B16183" s="24">
        <f t="shared" si="1011"/>
        <v>59949</v>
      </c>
      <c r="C16183" s="8" t="b">
        <f t="shared" si="1009"/>
        <v>1</v>
      </c>
      <c r="D16183" s="21" t="b">
        <f t="shared" si="1008"/>
        <v>0</v>
      </c>
      <c r="E16183" s="14" t="b">
        <f t="shared" si="1010"/>
        <v>0</v>
      </c>
      <c r="F16183" s="3"/>
      <c r="G16183" s="5">
        <v>66853</v>
      </c>
    </row>
    <row r="16184" spans="2:7">
      <c r="B16184" s="24">
        <f t="shared" si="1011"/>
        <v>59950</v>
      </c>
      <c r="C16184" s="8" t="b">
        <f t="shared" si="1009"/>
        <v>0</v>
      </c>
      <c r="D16184" s="21" t="b">
        <f t="shared" si="1008"/>
        <v>0</v>
      </c>
      <c r="E16184" s="14">
        <f t="shared" si="1010"/>
        <v>59950</v>
      </c>
      <c r="F16184" s="3"/>
      <c r="G16184" s="5">
        <v>66854</v>
      </c>
    </row>
    <row r="16185" spans="2:7">
      <c r="B16185" s="24">
        <f t="shared" si="1011"/>
        <v>59951</v>
      </c>
      <c r="C16185" s="8" t="b">
        <f t="shared" si="1009"/>
        <v>0</v>
      </c>
      <c r="D16185" s="21" t="b">
        <f t="shared" si="1008"/>
        <v>0</v>
      </c>
      <c r="E16185" s="14">
        <f t="shared" si="1010"/>
        <v>59951</v>
      </c>
      <c r="F16185" s="3"/>
      <c r="G16185" s="5">
        <v>66855</v>
      </c>
    </row>
    <row r="16186" spans="2:7">
      <c r="B16186" s="24">
        <f t="shared" si="1011"/>
        <v>59952</v>
      </c>
      <c r="C16186" s="8" t="b">
        <f t="shared" si="1009"/>
        <v>0</v>
      </c>
      <c r="D16186" s="21" t="b">
        <f t="shared" si="1008"/>
        <v>0</v>
      </c>
      <c r="E16186" s="14">
        <f t="shared" si="1010"/>
        <v>59952</v>
      </c>
      <c r="F16186" s="3"/>
      <c r="G16186" s="5">
        <v>66856</v>
      </c>
    </row>
    <row r="16187" spans="2:7">
      <c r="B16187" s="24">
        <f t="shared" si="1011"/>
        <v>59953</v>
      </c>
      <c r="C16187" s="8" t="b">
        <f t="shared" si="1009"/>
        <v>0</v>
      </c>
      <c r="D16187" s="21" t="b">
        <f t="shared" si="1008"/>
        <v>0</v>
      </c>
      <c r="E16187" s="14">
        <f t="shared" si="1010"/>
        <v>59953</v>
      </c>
      <c r="F16187" s="3"/>
      <c r="G16187" s="5">
        <v>66859</v>
      </c>
    </row>
    <row r="16188" spans="2:7">
      <c r="B16188" s="24">
        <f t="shared" si="1011"/>
        <v>59954</v>
      </c>
      <c r="C16188" s="8" t="b">
        <f t="shared" si="1009"/>
        <v>0</v>
      </c>
      <c r="D16188" s="21" t="b">
        <f t="shared" si="1008"/>
        <v>0</v>
      </c>
      <c r="E16188" s="14">
        <f t="shared" si="1010"/>
        <v>59954</v>
      </c>
      <c r="F16188" s="3"/>
      <c r="G16188" s="5">
        <v>66860</v>
      </c>
    </row>
    <row r="16189" spans="2:7">
      <c r="B16189" s="24">
        <f t="shared" si="1011"/>
        <v>59955</v>
      </c>
      <c r="C16189" s="8" t="b">
        <f t="shared" si="1009"/>
        <v>1</v>
      </c>
      <c r="D16189" s="21" t="b">
        <f t="shared" si="1008"/>
        <v>0</v>
      </c>
      <c r="E16189" s="14" t="b">
        <f t="shared" si="1010"/>
        <v>0</v>
      </c>
      <c r="F16189" s="3"/>
      <c r="G16189" s="5">
        <v>66861</v>
      </c>
    </row>
    <row r="16190" spans="2:7">
      <c r="B16190" s="24">
        <f t="shared" si="1011"/>
        <v>59956</v>
      </c>
      <c r="C16190" s="8" t="b">
        <f t="shared" si="1009"/>
        <v>1</v>
      </c>
      <c r="D16190" s="21" t="b">
        <f t="shared" si="1008"/>
        <v>0</v>
      </c>
      <c r="E16190" s="14" t="b">
        <f t="shared" si="1010"/>
        <v>0</v>
      </c>
      <c r="F16190" s="3"/>
      <c r="G16190" s="5">
        <v>66862</v>
      </c>
    </row>
    <row r="16191" spans="2:7">
      <c r="B16191" s="24">
        <f t="shared" si="1011"/>
        <v>59957</v>
      </c>
      <c r="C16191" s="8" t="b">
        <f t="shared" si="1009"/>
        <v>0</v>
      </c>
      <c r="D16191" s="21" t="b">
        <f t="shared" si="1008"/>
        <v>0</v>
      </c>
      <c r="E16191" s="14">
        <f t="shared" si="1010"/>
        <v>59957</v>
      </c>
      <c r="F16191" s="3"/>
      <c r="G16191" s="5">
        <v>66863</v>
      </c>
    </row>
    <row r="16192" spans="2:7">
      <c r="B16192" s="24">
        <f t="shared" si="1011"/>
        <v>59958</v>
      </c>
      <c r="C16192" s="8" t="b">
        <f t="shared" si="1009"/>
        <v>0</v>
      </c>
      <c r="D16192" s="21" t="b">
        <f t="shared" si="1008"/>
        <v>0</v>
      </c>
      <c r="E16192" s="14">
        <f t="shared" si="1010"/>
        <v>59958</v>
      </c>
      <c r="F16192" s="3"/>
      <c r="G16192" s="5">
        <v>66866</v>
      </c>
    </row>
    <row r="16193" spans="2:7">
      <c r="B16193" s="24">
        <f t="shared" si="1011"/>
        <v>59959</v>
      </c>
      <c r="C16193" s="8" t="b">
        <f t="shared" si="1009"/>
        <v>0</v>
      </c>
      <c r="D16193" s="21" t="b">
        <f t="shared" si="1008"/>
        <v>0</v>
      </c>
      <c r="E16193" s="14">
        <f t="shared" si="1010"/>
        <v>59959</v>
      </c>
      <c r="F16193" s="3"/>
      <c r="G16193" s="5">
        <v>66867</v>
      </c>
    </row>
    <row r="16194" spans="2:7">
      <c r="B16194" s="24">
        <f t="shared" si="1011"/>
        <v>59960</v>
      </c>
      <c r="C16194" s="8" t="b">
        <f t="shared" si="1009"/>
        <v>0</v>
      </c>
      <c r="D16194" s="21" t="b">
        <f t="shared" si="1008"/>
        <v>0</v>
      </c>
      <c r="E16194" s="14">
        <f t="shared" si="1010"/>
        <v>59960</v>
      </c>
      <c r="F16194" s="3"/>
      <c r="G16194" s="5">
        <v>66868</v>
      </c>
    </row>
    <row r="16195" spans="2:7">
      <c r="B16195" s="24">
        <f t="shared" si="1011"/>
        <v>59961</v>
      </c>
      <c r="C16195" s="8" t="b">
        <f t="shared" si="1009"/>
        <v>0</v>
      </c>
      <c r="D16195" s="21" t="b">
        <f t="shared" ref="D16195:D16258" si="1012">IF(TYPE(VLOOKUP(B16195,Holidays,1,0))&lt;&gt;1,FALSE,TRUE)</f>
        <v>0</v>
      </c>
      <c r="E16195" s="14">
        <f t="shared" si="1010"/>
        <v>59961</v>
      </c>
      <c r="F16195" s="3"/>
      <c r="G16195" s="5">
        <v>66869</v>
      </c>
    </row>
    <row r="16196" spans="2:7">
      <c r="B16196" s="24">
        <f t="shared" si="1011"/>
        <v>59962</v>
      </c>
      <c r="C16196" s="8" t="b">
        <f t="shared" ref="C16196:C16259" si="1013">IF(WEEKDAY(B16196,2)&gt;5,TRUE)</f>
        <v>1</v>
      </c>
      <c r="D16196" s="21" t="b">
        <f t="shared" si="1012"/>
        <v>0</v>
      </c>
      <c r="E16196" s="14" t="b">
        <f t="shared" ref="E16196:E16259" si="1014">IF(OR(C16196,D16196),FALSE,B16196)</f>
        <v>0</v>
      </c>
      <c r="F16196" s="3"/>
      <c r="G16196" s="5">
        <v>66870</v>
      </c>
    </row>
    <row r="16197" spans="2:7">
      <c r="B16197" s="24">
        <f t="shared" ref="B16197:B16260" si="1015">B16196+1</f>
        <v>59963</v>
      </c>
      <c r="C16197" s="8" t="b">
        <f t="shared" si="1013"/>
        <v>1</v>
      </c>
      <c r="D16197" s="21" t="b">
        <f t="shared" si="1012"/>
        <v>0</v>
      </c>
      <c r="E16197" s="14" t="b">
        <f t="shared" si="1014"/>
        <v>0</v>
      </c>
      <c r="F16197" s="3"/>
      <c r="G16197" s="5">
        <v>66873</v>
      </c>
    </row>
    <row r="16198" spans="2:7">
      <c r="B16198" s="24">
        <f t="shared" si="1015"/>
        <v>59964</v>
      </c>
      <c r="C16198" s="8" t="b">
        <f t="shared" si="1013"/>
        <v>0</v>
      </c>
      <c r="D16198" s="21" t="b">
        <f t="shared" si="1012"/>
        <v>0</v>
      </c>
      <c r="E16198" s="14">
        <f t="shared" si="1014"/>
        <v>59964</v>
      </c>
      <c r="F16198" s="3"/>
      <c r="G16198" s="5">
        <v>66874</v>
      </c>
    </row>
    <row r="16199" spans="2:7">
      <c r="B16199" s="24">
        <f t="shared" si="1015"/>
        <v>59965</v>
      </c>
      <c r="C16199" s="8" t="b">
        <f t="shared" si="1013"/>
        <v>0</v>
      </c>
      <c r="D16199" s="21" t="b">
        <f t="shared" si="1012"/>
        <v>0</v>
      </c>
      <c r="E16199" s="14">
        <f t="shared" si="1014"/>
        <v>59965</v>
      </c>
      <c r="F16199" s="3"/>
      <c r="G16199" s="5">
        <v>66875</v>
      </c>
    </row>
    <row r="16200" spans="2:7">
      <c r="B16200" s="24">
        <f t="shared" si="1015"/>
        <v>59966</v>
      </c>
      <c r="C16200" s="8" t="b">
        <f t="shared" si="1013"/>
        <v>0</v>
      </c>
      <c r="D16200" s="21" t="b">
        <f t="shared" si="1012"/>
        <v>0</v>
      </c>
      <c r="E16200" s="14">
        <f t="shared" si="1014"/>
        <v>59966</v>
      </c>
      <c r="F16200" s="3"/>
      <c r="G16200" s="5">
        <v>66876</v>
      </c>
    </row>
    <row r="16201" spans="2:7">
      <c r="B16201" s="24">
        <f t="shared" si="1015"/>
        <v>59967</v>
      </c>
      <c r="C16201" s="8" t="b">
        <f t="shared" si="1013"/>
        <v>0</v>
      </c>
      <c r="D16201" s="21" t="b">
        <f t="shared" si="1012"/>
        <v>0</v>
      </c>
      <c r="E16201" s="14">
        <f t="shared" si="1014"/>
        <v>59967</v>
      </c>
      <c r="F16201" s="3"/>
      <c r="G16201" s="5">
        <v>66877</v>
      </c>
    </row>
    <row r="16202" spans="2:7">
      <c r="B16202" s="24">
        <f t="shared" si="1015"/>
        <v>59968</v>
      </c>
      <c r="C16202" s="8" t="b">
        <f t="shared" si="1013"/>
        <v>0</v>
      </c>
      <c r="D16202" s="21" t="b">
        <f t="shared" si="1012"/>
        <v>0</v>
      </c>
      <c r="E16202" s="14">
        <f t="shared" si="1014"/>
        <v>59968</v>
      </c>
      <c r="F16202" s="3"/>
      <c r="G16202" s="5">
        <v>66880</v>
      </c>
    </row>
    <row r="16203" spans="2:7">
      <c r="B16203" s="24">
        <f t="shared" si="1015"/>
        <v>59969</v>
      </c>
      <c r="C16203" s="8" t="b">
        <f t="shared" si="1013"/>
        <v>1</v>
      </c>
      <c r="D16203" s="21" t="b">
        <f t="shared" si="1012"/>
        <v>0</v>
      </c>
      <c r="E16203" s="14" t="b">
        <f t="shared" si="1014"/>
        <v>0</v>
      </c>
      <c r="F16203" s="3"/>
      <c r="G16203" s="5">
        <v>66881</v>
      </c>
    </row>
    <row r="16204" spans="2:7">
      <c r="B16204" s="24">
        <f t="shared" si="1015"/>
        <v>59970</v>
      </c>
      <c r="C16204" s="8" t="b">
        <f t="shared" si="1013"/>
        <v>1</v>
      </c>
      <c r="D16204" s="21" t="b">
        <f t="shared" si="1012"/>
        <v>0</v>
      </c>
      <c r="E16204" s="14" t="b">
        <f t="shared" si="1014"/>
        <v>0</v>
      </c>
      <c r="F16204" s="3"/>
      <c r="G16204" s="5">
        <v>66882</v>
      </c>
    </row>
    <row r="16205" spans="2:7">
      <c r="B16205" s="24">
        <f t="shared" si="1015"/>
        <v>59971</v>
      </c>
      <c r="C16205" s="8" t="b">
        <f t="shared" si="1013"/>
        <v>0</v>
      </c>
      <c r="D16205" s="21" t="b">
        <f t="shared" si="1012"/>
        <v>0</v>
      </c>
      <c r="E16205" s="14">
        <f t="shared" si="1014"/>
        <v>59971</v>
      </c>
      <c r="F16205" s="3"/>
      <c r="G16205" s="5">
        <v>66883</v>
      </c>
    </row>
    <row r="16206" spans="2:7">
      <c r="B16206" s="24">
        <f t="shared" si="1015"/>
        <v>59972</v>
      </c>
      <c r="C16206" s="8" t="b">
        <f t="shared" si="1013"/>
        <v>0</v>
      </c>
      <c r="D16206" s="21" t="b">
        <f t="shared" si="1012"/>
        <v>0</v>
      </c>
      <c r="E16206" s="14">
        <f t="shared" si="1014"/>
        <v>59972</v>
      </c>
      <c r="F16206" s="3"/>
      <c r="G16206" s="5">
        <v>66884</v>
      </c>
    </row>
    <row r="16207" spans="2:7">
      <c r="B16207" s="24">
        <f t="shared" si="1015"/>
        <v>59973</v>
      </c>
      <c r="C16207" s="8" t="b">
        <f t="shared" si="1013"/>
        <v>0</v>
      </c>
      <c r="D16207" s="21" t="b">
        <f t="shared" si="1012"/>
        <v>0</v>
      </c>
      <c r="E16207" s="14">
        <f t="shared" si="1014"/>
        <v>59973</v>
      </c>
      <c r="F16207" s="3"/>
      <c r="G16207" s="5">
        <v>66887</v>
      </c>
    </row>
    <row r="16208" spans="2:7">
      <c r="B16208" s="24">
        <f t="shared" si="1015"/>
        <v>59974</v>
      </c>
      <c r="C16208" s="8" t="b">
        <f t="shared" si="1013"/>
        <v>0</v>
      </c>
      <c r="D16208" s="21" t="b">
        <f t="shared" si="1012"/>
        <v>0</v>
      </c>
      <c r="E16208" s="14">
        <f t="shared" si="1014"/>
        <v>59974</v>
      </c>
      <c r="F16208" s="3"/>
      <c r="G16208" s="5">
        <v>66888</v>
      </c>
    </row>
    <row r="16209" spans="2:7">
      <c r="B16209" s="24">
        <f t="shared" si="1015"/>
        <v>59975</v>
      </c>
      <c r="C16209" s="8" t="b">
        <f t="shared" si="1013"/>
        <v>0</v>
      </c>
      <c r="D16209" s="21" t="b">
        <f t="shared" si="1012"/>
        <v>0</v>
      </c>
      <c r="E16209" s="14">
        <f t="shared" si="1014"/>
        <v>59975</v>
      </c>
      <c r="F16209" s="3"/>
      <c r="G16209" s="5">
        <v>66889</v>
      </c>
    </row>
    <row r="16210" spans="2:7">
      <c r="B16210" s="24">
        <f t="shared" si="1015"/>
        <v>59976</v>
      </c>
      <c r="C16210" s="8" t="b">
        <f t="shared" si="1013"/>
        <v>1</v>
      </c>
      <c r="D16210" s="21" t="b">
        <f t="shared" si="1012"/>
        <v>0</v>
      </c>
      <c r="E16210" s="14" t="b">
        <f t="shared" si="1014"/>
        <v>0</v>
      </c>
      <c r="F16210" s="3"/>
      <c r="G16210" s="5">
        <v>66890</v>
      </c>
    </row>
    <row r="16211" spans="2:7">
      <c r="B16211" s="24">
        <f t="shared" si="1015"/>
        <v>59977</v>
      </c>
      <c r="C16211" s="8" t="b">
        <f t="shared" si="1013"/>
        <v>1</v>
      </c>
      <c r="D16211" s="21" t="b">
        <f t="shared" si="1012"/>
        <v>0</v>
      </c>
      <c r="E16211" s="14" t="b">
        <f t="shared" si="1014"/>
        <v>0</v>
      </c>
      <c r="F16211" s="3"/>
      <c r="G16211" s="5">
        <v>66891</v>
      </c>
    </row>
    <row r="16212" spans="2:7">
      <c r="B16212" s="24">
        <f t="shared" si="1015"/>
        <v>59978</v>
      </c>
      <c r="C16212" s="8" t="b">
        <f t="shared" si="1013"/>
        <v>0</v>
      </c>
      <c r="D16212" s="21" t="b">
        <f t="shared" si="1012"/>
        <v>0</v>
      </c>
      <c r="E16212" s="14">
        <f t="shared" si="1014"/>
        <v>59978</v>
      </c>
      <c r="F16212" s="3"/>
      <c r="G16212" s="5">
        <v>66894</v>
      </c>
    </row>
    <row r="16213" spans="2:7">
      <c r="B16213" s="24">
        <f t="shared" si="1015"/>
        <v>59979</v>
      </c>
      <c r="C16213" s="8" t="b">
        <f t="shared" si="1013"/>
        <v>0</v>
      </c>
      <c r="D16213" s="21" t="b">
        <f t="shared" si="1012"/>
        <v>0</v>
      </c>
      <c r="E16213" s="14">
        <f t="shared" si="1014"/>
        <v>59979</v>
      </c>
      <c r="F16213" s="3"/>
      <c r="G16213" s="5">
        <v>66895</v>
      </c>
    </row>
    <row r="16214" spans="2:7">
      <c r="B16214" s="24">
        <f t="shared" si="1015"/>
        <v>59980</v>
      </c>
      <c r="C16214" s="8" t="b">
        <f t="shared" si="1013"/>
        <v>0</v>
      </c>
      <c r="D16214" s="21" t="b">
        <f t="shared" si="1012"/>
        <v>0</v>
      </c>
      <c r="E16214" s="14">
        <f t="shared" si="1014"/>
        <v>59980</v>
      </c>
      <c r="F16214" s="3"/>
      <c r="G16214" s="5">
        <v>66896</v>
      </c>
    </row>
    <row r="16215" spans="2:7">
      <c r="B16215" s="24">
        <f t="shared" si="1015"/>
        <v>59981</v>
      </c>
      <c r="C16215" s="8" t="b">
        <f t="shared" si="1013"/>
        <v>0</v>
      </c>
      <c r="D16215" s="21" t="b">
        <f t="shared" si="1012"/>
        <v>0</v>
      </c>
      <c r="E16215" s="14">
        <f t="shared" si="1014"/>
        <v>59981</v>
      </c>
      <c r="F16215" s="3"/>
      <c r="G16215" s="5">
        <v>66897</v>
      </c>
    </row>
    <row r="16216" spans="2:7">
      <c r="B16216" s="24">
        <f t="shared" si="1015"/>
        <v>59982</v>
      </c>
      <c r="C16216" s="8" t="b">
        <f t="shared" si="1013"/>
        <v>0</v>
      </c>
      <c r="D16216" s="21" t="b">
        <f t="shared" si="1012"/>
        <v>0</v>
      </c>
      <c r="E16216" s="14">
        <f t="shared" si="1014"/>
        <v>59982</v>
      </c>
      <c r="F16216" s="3"/>
      <c r="G16216" s="5">
        <v>66898</v>
      </c>
    </row>
    <row r="16217" spans="2:7">
      <c r="B16217" s="24">
        <f t="shared" si="1015"/>
        <v>59983</v>
      </c>
      <c r="C16217" s="8" t="b">
        <f t="shared" si="1013"/>
        <v>1</v>
      </c>
      <c r="D16217" s="21" t="b">
        <f t="shared" si="1012"/>
        <v>0</v>
      </c>
      <c r="E16217" s="14" t="b">
        <f t="shared" si="1014"/>
        <v>0</v>
      </c>
      <c r="F16217" s="3"/>
      <c r="G16217" s="5">
        <v>66901</v>
      </c>
    </row>
    <row r="16218" spans="2:7">
      <c r="B16218" s="24">
        <f t="shared" si="1015"/>
        <v>59984</v>
      </c>
      <c r="C16218" s="8" t="b">
        <f t="shared" si="1013"/>
        <v>1</v>
      </c>
      <c r="D16218" s="21" t="b">
        <f t="shared" si="1012"/>
        <v>0</v>
      </c>
      <c r="E16218" s="14" t="b">
        <f t="shared" si="1014"/>
        <v>0</v>
      </c>
      <c r="F16218" s="3"/>
      <c r="G16218" s="5">
        <v>66902</v>
      </c>
    </row>
    <row r="16219" spans="2:7">
      <c r="B16219" s="24">
        <f t="shared" si="1015"/>
        <v>59985</v>
      </c>
      <c r="C16219" s="8" t="b">
        <f t="shared" si="1013"/>
        <v>0</v>
      </c>
      <c r="D16219" s="21" t="b">
        <f t="shared" si="1012"/>
        <v>0</v>
      </c>
      <c r="E16219" s="14">
        <f t="shared" si="1014"/>
        <v>59985</v>
      </c>
      <c r="F16219" s="3"/>
      <c r="G16219" s="5">
        <v>66903</v>
      </c>
    </row>
    <row r="16220" spans="2:7">
      <c r="B16220" s="24">
        <f t="shared" si="1015"/>
        <v>59986</v>
      </c>
      <c r="C16220" s="8" t="b">
        <f t="shared" si="1013"/>
        <v>0</v>
      </c>
      <c r="D16220" s="21" t="b">
        <f t="shared" si="1012"/>
        <v>0</v>
      </c>
      <c r="E16220" s="14">
        <f t="shared" si="1014"/>
        <v>59986</v>
      </c>
      <c r="F16220" s="3"/>
      <c r="G16220" s="5">
        <v>66904</v>
      </c>
    </row>
    <row r="16221" spans="2:7">
      <c r="B16221" s="24">
        <f t="shared" si="1015"/>
        <v>59987</v>
      </c>
      <c r="C16221" s="8" t="b">
        <f t="shared" si="1013"/>
        <v>0</v>
      </c>
      <c r="D16221" s="21" t="b">
        <f t="shared" si="1012"/>
        <v>0</v>
      </c>
      <c r="E16221" s="14">
        <f t="shared" si="1014"/>
        <v>59987</v>
      </c>
      <c r="F16221" s="3"/>
      <c r="G16221" s="5">
        <v>66905</v>
      </c>
    </row>
    <row r="16222" spans="2:7">
      <c r="B16222" s="24">
        <f t="shared" si="1015"/>
        <v>59988</v>
      </c>
      <c r="C16222" s="8" t="b">
        <f t="shared" si="1013"/>
        <v>0</v>
      </c>
      <c r="D16222" s="21" t="b">
        <f t="shared" si="1012"/>
        <v>0</v>
      </c>
      <c r="E16222" s="14">
        <f t="shared" si="1014"/>
        <v>59988</v>
      </c>
      <c r="F16222" s="3"/>
      <c r="G16222" s="5">
        <v>66908</v>
      </c>
    </row>
    <row r="16223" spans="2:7">
      <c r="B16223" s="24">
        <f t="shared" si="1015"/>
        <v>59989</v>
      </c>
      <c r="C16223" s="8" t="b">
        <f t="shared" si="1013"/>
        <v>0</v>
      </c>
      <c r="D16223" s="21" t="b">
        <f t="shared" si="1012"/>
        <v>0</v>
      </c>
      <c r="E16223" s="14">
        <f t="shared" si="1014"/>
        <v>59989</v>
      </c>
      <c r="F16223" s="3"/>
      <c r="G16223" s="5">
        <v>66909</v>
      </c>
    </row>
    <row r="16224" spans="2:7">
      <c r="B16224" s="24">
        <f t="shared" si="1015"/>
        <v>59990</v>
      </c>
      <c r="C16224" s="8" t="b">
        <f t="shared" si="1013"/>
        <v>1</v>
      </c>
      <c r="D16224" s="21" t="b">
        <f t="shared" si="1012"/>
        <v>0</v>
      </c>
      <c r="E16224" s="14" t="b">
        <f t="shared" si="1014"/>
        <v>0</v>
      </c>
      <c r="F16224" s="3"/>
      <c r="G16224" s="5">
        <v>66910</v>
      </c>
    </row>
    <row r="16225" spans="2:7">
      <c r="B16225" s="24">
        <f t="shared" si="1015"/>
        <v>59991</v>
      </c>
      <c r="C16225" s="8" t="b">
        <f t="shared" si="1013"/>
        <v>1</v>
      </c>
      <c r="D16225" s="21" t="b">
        <f t="shared" si="1012"/>
        <v>0</v>
      </c>
      <c r="E16225" s="14" t="b">
        <f t="shared" si="1014"/>
        <v>0</v>
      </c>
      <c r="F16225" s="3"/>
      <c r="G16225" s="5">
        <v>66911</v>
      </c>
    </row>
    <row r="16226" spans="2:7">
      <c r="B16226" s="24">
        <f t="shared" si="1015"/>
        <v>59992</v>
      </c>
      <c r="C16226" s="8" t="b">
        <f t="shared" si="1013"/>
        <v>0</v>
      </c>
      <c r="D16226" s="21" t="b">
        <f t="shared" si="1012"/>
        <v>0</v>
      </c>
      <c r="E16226" s="14">
        <f t="shared" si="1014"/>
        <v>59992</v>
      </c>
      <c r="F16226" s="3"/>
      <c r="G16226" s="5">
        <v>66912</v>
      </c>
    </row>
    <row r="16227" spans="2:7">
      <c r="B16227" s="24">
        <f t="shared" si="1015"/>
        <v>59993</v>
      </c>
      <c r="C16227" s="8" t="b">
        <f t="shared" si="1013"/>
        <v>0</v>
      </c>
      <c r="D16227" s="21" t="b">
        <f t="shared" si="1012"/>
        <v>0</v>
      </c>
      <c r="E16227" s="14">
        <f t="shared" si="1014"/>
        <v>59993</v>
      </c>
      <c r="F16227" s="3"/>
      <c r="G16227" s="5">
        <v>66915</v>
      </c>
    </row>
    <row r="16228" spans="2:7">
      <c r="B16228" s="24">
        <f t="shared" si="1015"/>
        <v>59994</v>
      </c>
      <c r="C16228" s="8" t="b">
        <f t="shared" si="1013"/>
        <v>0</v>
      </c>
      <c r="D16228" s="21" t="b">
        <f t="shared" si="1012"/>
        <v>0</v>
      </c>
      <c r="E16228" s="14">
        <f t="shared" si="1014"/>
        <v>59994</v>
      </c>
      <c r="F16228" s="3"/>
      <c r="G16228" s="5">
        <v>66916</v>
      </c>
    </row>
    <row r="16229" spans="2:7">
      <c r="B16229" s="24">
        <f t="shared" si="1015"/>
        <v>59995</v>
      </c>
      <c r="C16229" s="8" t="b">
        <f t="shared" si="1013"/>
        <v>0</v>
      </c>
      <c r="D16229" s="21" t="b">
        <f t="shared" si="1012"/>
        <v>0</v>
      </c>
      <c r="E16229" s="14">
        <f t="shared" si="1014"/>
        <v>59995</v>
      </c>
      <c r="F16229" s="3"/>
      <c r="G16229" s="5">
        <v>66917</v>
      </c>
    </row>
    <row r="16230" spans="2:7">
      <c r="B16230" s="24">
        <f t="shared" si="1015"/>
        <v>59996</v>
      </c>
      <c r="C16230" s="8" t="b">
        <f t="shared" si="1013"/>
        <v>0</v>
      </c>
      <c r="D16230" s="21" t="b">
        <f t="shared" si="1012"/>
        <v>1</v>
      </c>
      <c r="E16230" s="14" t="b">
        <f t="shared" si="1014"/>
        <v>0</v>
      </c>
      <c r="F16230" s="3"/>
      <c r="G16230" s="5">
        <v>66918</v>
      </c>
    </row>
    <row r="16231" spans="2:7">
      <c r="B16231" s="24">
        <f t="shared" si="1015"/>
        <v>59997</v>
      </c>
      <c r="C16231" s="8" t="b">
        <f t="shared" si="1013"/>
        <v>1</v>
      </c>
      <c r="D16231" s="21" t="b">
        <f t="shared" si="1012"/>
        <v>0</v>
      </c>
      <c r="E16231" s="14" t="b">
        <f t="shared" si="1014"/>
        <v>0</v>
      </c>
      <c r="F16231" s="3"/>
      <c r="G16231" s="5">
        <v>66919</v>
      </c>
    </row>
    <row r="16232" spans="2:7">
      <c r="B16232" s="24">
        <f t="shared" si="1015"/>
        <v>59998</v>
      </c>
      <c r="C16232" s="8" t="b">
        <f t="shared" si="1013"/>
        <v>1</v>
      </c>
      <c r="D16232" s="21" t="b">
        <f t="shared" si="1012"/>
        <v>0</v>
      </c>
      <c r="E16232" s="14" t="b">
        <f t="shared" si="1014"/>
        <v>0</v>
      </c>
      <c r="F16232" s="3"/>
      <c r="G16232" s="5">
        <v>66922</v>
      </c>
    </row>
    <row r="16233" spans="2:7">
      <c r="B16233" s="24">
        <f t="shared" si="1015"/>
        <v>59999</v>
      </c>
      <c r="C16233" s="8" t="b">
        <f t="shared" si="1013"/>
        <v>0</v>
      </c>
      <c r="D16233" s="21" t="b">
        <f t="shared" si="1012"/>
        <v>1</v>
      </c>
      <c r="E16233" s="14" t="b">
        <f t="shared" si="1014"/>
        <v>0</v>
      </c>
      <c r="F16233" s="3"/>
      <c r="G16233" s="5">
        <v>66923</v>
      </c>
    </row>
    <row r="16234" spans="2:7">
      <c r="B16234" s="24">
        <f t="shared" si="1015"/>
        <v>60000</v>
      </c>
      <c r="C16234" s="8" t="b">
        <f t="shared" si="1013"/>
        <v>0</v>
      </c>
      <c r="D16234" s="21" t="b">
        <f t="shared" si="1012"/>
        <v>0</v>
      </c>
      <c r="E16234" s="14">
        <f t="shared" si="1014"/>
        <v>60000</v>
      </c>
      <c r="F16234" s="3"/>
      <c r="G16234" s="5">
        <v>66924</v>
      </c>
    </row>
    <row r="16235" spans="2:7">
      <c r="B16235" s="24">
        <f t="shared" si="1015"/>
        <v>60001</v>
      </c>
      <c r="C16235" s="8" t="b">
        <f t="shared" si="1013"/>
        <v>0</v>
      </c>
      <c r="D16235" s="21" t="b">
        <f t="shared" si="1012"/>
        <v>0</v>
      </c>
      <c r="E16235" s="14">
        <f t="shared" si="1014"/>
        <v>60001</v>
      </c>
      <c r="F16235" s="3"/>
      <c r="G16235" s="5">
        <v>66925</v>
      </c>
    </row>
    <row r="16236" spans="2:7">
      <c r="B16236" s="24">
        <f t="shared" si="1015"/>
        <v>60002</v>
      </c>
      <c r="C16236" s="8" t="b">
        <f t="shared" si="1013"/>
        <v>0</v>
      </c>
      <c r="D16236" s="21" t="b">
        <f t="shared" si="1012"/>
        <v>0</v>
      </c>
      <c r="E16236" s="14">
        <f t="shared" si="1014"/>
        <v>60002</v>
      </c>
      <c r="F16236" s="3"/>
      <c r="G16236" s="5">
        <v>66926</v>
      </c>
    </row>
    <row r="16237" spans="2:7">
      <c r="B16237" s="24">
        <f t="shared" si="1015"/>
        <v>60003</v>
      </c>
      <c r="C16237" s="8" t="b">
        <f t="shared" si="1013"/>
        <v>0</v>
      </c>
      <c r="D16237" s="21" t="b">
        <f t="shared" si="1012"/>
        <v>0</v>
      </c>
      <c r="E16237" s="14">
        <f t="shared" si="1014"/>
        <v>60003</v>
      </c>
      <c r="F16237" s="3"/>
      <c r="G16237" s="5">
        <v>66929</v>
      </c>
    </row>
    <row r="16238" spans="2:7">
      <c r="B16238" s="24">
        <f t="shared" si="1015"/>
        <v>60004</v>
      </c>
      <c r="C16238" s="8" t="b">
        <f t="shared" si="1013"/>
        <v>1</v>
      </c>
      <c r="D16238" s="21" t="b">
        <f t="shared" si="1012"/>
        <v>0</v>
      </c>
      <c r="E16238" s="14" t="b">
        <f t="shared" si="1014"/>
        <v>0</v>
      </c>
      <c r="F16238" s="3"/>
      <c r="G16238" s="5">
        <v>66930</v>
      </c>
    </row>
    <row r="16239" spans="2:7">
      <c r="B16239" s="24">
        <f t="shared" si="1015"/>
        <v>60005</v>
      </c>
      <c r="C16239" s="8" t="b">
        <f t="shared" si="1013"/>
        <v>1</v>
      </c>
      <c r="D16239" s="21" t="b">
        <f t="shared" si="1012"/>
        <v>0</v>
      </c>
      <c r="E16239" s="14" t="b">
        <f t="shared" si="1014"/>
        <v>0</v>
      </c>
      <c r="F16239" s="3"/>
      <c r="G16239" s="5">
        <v>66931</v>
      </c>
    </row>
    <row r="16240" spans="2:7">
      <c r="B16240" s="24">
        <f t="shared" si="1015"/>
        <v>60006</v>
      </c>
      <c r="C16240" s="8" t="b">
        <f t="shared" si="1013"/>
        <v>0</v>
      </c>
      <c r="D16240" s="21" t="b">
        <f t="shared" si="1012"/>
        <v>0</v>
      </c>
      <c r="E16240" s="14">
        <f t="shared" si="1014"/>
        <v>60006</v>
      </c>
      <c r="F16240" s="3"/>
      <c r="G16240" s="5">
        <v>66932</v>
      </c>
    </row>
    <row r="16241" spans="2:7">
      <c r="B16241" s="24">
        <f t="shared" si="1015"/>
        <v>60007</v>
      </c>
      <c r="C16241" s="8" t="b">
        <f t="shared" si="1013"/>
        <v>0</v>
      </c>
      <c r="D16241" s="21" t="b">
        <f t="shared" si="1012"/>
        <v>0</v>
      </c>
      <c r="E16241" s="14">
        <f t="shared" si="1014"/>
        <v>60007</v>
      </c>
      <c r="F16241" s="3"/>
      <c r="G16241" s="5">
        <v>66937</v>
      </c>
    </row>
    <row r="16242" spans="2:7">
      <c r="B16242" s="24">
        <f t="shared" si="1015"/>
        <v>60008</v>
      </c>
      <c r="C16242" s="8" t="b">
        <f t="shared" si="1013"/>
        <v>0</v>
      </c>
      <c r="D16242" s="21" t="b">
        <f t="shared" si="1012"/>
        <v>0</v>
      </c>
      <c r="E16242" s="14">
        <f t="shared" si="1014"/>
        <v>60008</v>
      </c>
      <c r="F16242" s="3"/>
      <c r="G16242" s="5">
        <v>66938</v>
      </c>
    </row>
    <row r="16243" spans="2:7">
      <c r="B16243" s="24">
        <f t="shared" si="1015"/>
        <v>60009</v>
      </c>
      <c r="C16243" s="8" t="b">
        <f t="shared" si="1013"/>
        <v>0</v>
      </c>
      <c r="D16243" s="21" t="b">
        <f t="shared" si="1012"/>
        <v>0</v>
      </c>
      <c r="E16243" s="14">
        <f t="shared" si="1014"/>
        <v>60009</v>
      </c>
      <c r="F16243" s="3"/>
      <c r="G16243" s="5">
        <v>66939</v>
      </c>
    </row>
    <row r="16244" spans="2:7">
      <c r="B16244" s="24">
        <f t="shared" si="1015"/>
        <v>60010</v>
      </c>
      <c r="C16244" s="8" t="b">
        <f t="shared" si="1013"/>
        <v>0</v>
      </c>
      <c r="D16244" s="21" t="b">
        <f t="shared" si="1012"/>
        <v>0</v>
      </c>
      <c r="E16244" s="14">
        <f t="shared" si="1014"/>
        <v>60010</v>
      </c>
      <c r="F16244" s="3"/>
      <c r="G16244" s="5">
        <v>66940</v>
      </c>
    </row>
    <row r="16245" spans="2:7">
      <c r="B16245" s="24">
        <f t="shared" si="1015"/>
        <v>60011</v>
      </c>
      <c r="C16245" s="8" t="b">
        <f t="shared" si="1013"/>
        <v>1</v>
      </c>
      <c r="D16245" s="21" t="b">
        <f t="shared" si="1012"/>
        <v>0</v>
      </c>
      <c r="E16245" s="14" t="b">
        <f t="shared" si="1014"/>
        <v>0</v>
      </c>
      <c r="F16245" s="3"/>
      <c r="G16245" s="5">
        <v>66943</v>
      </c>
    </row>
    <row r="16246" spans="2:7">
      <c r="B16246" s="24">
        <f t="shared" si="1015"/>
        <v>60012</v>
      </c>
      <c r="C16246" s="8" t="b">
        <f t="shared" si="1013"/>
        <v>1</v>
      </c>
      <c r="D16246" s="21" t="b">
        <f t="shared" si="1012"/>
        <v>0</v>
      </c>
      <c r="E16246" s="14" t="b">
        <f t="shared" si="1014"/>
        <v>0</v>
      </c>
      <c r="F16246" s="3"/>
      <c r="G16246" s="5">
        <v>66944</v>
      </c>
    </row>
    <row r="16247" spans="2:7">
      <c r="B16247" s="24">
        <f t="shared" si="1015"/>
        <v>60013</v>
      </c>
      <c r="C16247" s="8" t="b">
        <f t="shared" si="1013"/>
        <v>0</v>
      </c>
      <c r="D16247" s="21" t="b">
        <f t="shared" si="1012"/>
        <v>0</v>
      </c>
      <c r="E16247" s="14">
        <f t="shared" si="1014"/>
        <v>60013</v>
      </c>
      <c r="F16247" s="3"/>
      <c r="G16247" s="5">
        <v>66945</v>
      </c>
    </row>
    <row r="16248" spans="2:7">
      <c r="B16248" s="24">
        <f t="shared" si="1015"/>
        <v>60014</v>
      </c>
      <c r="C16248" s="8" t="b">
        <f t="shared" si="1013"/>
        <v>0</v>
      </c>
      <c r="D16248" s="21" t="b">
        <f t="shared" si="1012"/>
        <v>0</v>
      </c>
      <c r="E16248" s="14">
        <f t="shared" si="1014"/>
        <v>60014</v>
      </c>
      <c r="F16248" s="3"/>
      <c r="G16248" s="5">
        <v>66946</v>
      </c>
    </row>
    <row r="16249" spans="2:7">
      <c r="B16249" s="24">
        <f t="shared" si="1015"/>
        <v>60015</v>
      </c>
      <c r="C16249" s="8" t="b">
        <f t="shared" si="1013"/>
        <v>0</v>
      </c>
      <c r="D16249" s="21" t="b">
        <f t="shared" si="1012"/>
        <v>0</v>
      </c>
      <c r="E16249" s="14">
        <f t="shared" si="1014"/>
        <v>60015</v>
      </c>
      <c r="F16249" s="3"/>
      <c r="G16249" s="5">
        <v>66947</v>
      </c>
    </row>
    <row r="16250" spans="2:7">
      <c r="B16250" s="24">
        <f t="shared" si="1015"/>
        <v>60016</v>
      </c>
      <c r="C16250" s="8" t="b">
        <f t="shared" si="1013"/>
        <v>0</v>
      </c>
      <c r="D16250" s="21" t="b">
        <f t="shared" si="1012"/>
        <v>0</v>
      </c>
      <c r="E16250" s="14">
        <f t="shared" si="1014"/>
        <v>60016</v>
      </c>
      <c r="F16250" s="3"/>
      <c r="G16250" s="5">
        <v>66950</v>
      </c>
    </row>
    <row r="16251" spans="2:7">
      <c r="B16251" s="24">
        <f t="shared" si="1015"/>
        <v>60017</v>
      </c>
      <c r="C16251" s="8" t="b">
        <f t="shared" si="1013"/>
        <v>0</v>
      </c>
      <c r="D16251" s="21" t="b">
        <f t="shared" si="1012"/>
        <v>0</v>
      </c>
      <c r="E16251" s="14">
        <f t="shared" si="1014"/>
        <v>60017</v>
      </c>
      <c r="F16251" s="3"/>
      <c r="G16251" s="5">
        <v>66951</v>
      </c>
    </row>
    <row r="16252" spans="2:7">
      <c r="B16252" s="24">
        <f t="shared" si="1015"/>
        <v>60018</v>
      </c>
      <c r="C16252" s="8" t="b">
        <f t="shared" si="1013"/>
        <v>1</v>
      </c>
      <c r="D16252" s="21" t="b">
        <f t="shared" si="1012"/>
        <v>0</v>
      </c>
      <c r="E16252" s="14" t="b">
        <f t="shared" si="1014"/>
        <v>0</v>
      </c>
      <c r="F16252" s="3"/>
      <c r="G16252" s="5">
        <v>66952</v>
      </c>
    </row>
    <row r="16253" spans="2:7">
      <c r="B16253" s="24">
        <f t="shared" si="1015"/>
        <v>60019</v>
      </c>
      <c r="C16253" s="8" t="b">
        <f t="shared" si="1013"/>
        <v>1</v>
      </c>
      <c r="D16253" s="21" t="b">
        <f t="shared" si="1012"/>
        <v>0</v>
      </c>
      <c r="E16253" s="14" t="b">
        <f t="shared" si="1014"/>
        <v>0</v>
      </c>
      <c r="F16253" s="3"/>
      <c r="G16253" s="5">
        <v>66953</v>
      </c>
    </row>
    <row r="16254" spans="2:7">
      <c r="B16254" s="24">
        <f t="shared" si="1015"/>
        <v>60020</v>
      </c>
      <c r="C16254" s="8" t="b">
        <f t="shared" si="1013"/>
        <v>0</v>
      </c>
      <c r="D16254" s="21" t="b">
        <f t="shared" si="1012"/>
        <v>0</v>
      </c>
      <c r="E16254" s="14">
        <f t="shared" si="1014"/>
        <v>60020</v>
      </c>
      <c r="F16254" s="3"/>
      <c r="G16254" s="5">
        <v>66954</v>
      </c>
    </row>
    <row r="16255" spans="2:7">
      <c r="B16255" s="24">
        <f t="shared" si="1015"/>
        <v>60021</v>
      </c>
      <c r="C16255" s="8" t="b">
        <f t="shared" si="1013"/>
        <v>0</v>
      </c>
      <c r="D16255" s="21" t="b">
        <f t="shared" si="1012"/>
        <v>0</v>
      </c>
      <c r="E16255" s="14">
        <f t="shared" si="1014"/>
        <v>60021</v>
      </c>
      <c r="F16255" s="3"/>
      <c r="G16255" s="5">
        <v>66957</v>
      </c>
    </row>
    <row r="16256" spans="2:7">
      <c r="B16256" s="24">
        <f t="shared" si="1015"/>
        <v>60022</v>
      </c>
      <c r="C16256" s="8" t="b">
        <f t="shared" si="1013"/>
        <v>0</v>
      </c>
      <c r="D16256" s="21" t="b">
        <f t="shared" si="1012"/>
        <v>0</v>
      </c>
      <c r="E16256" s="14">
        <f t="shared" si="1014"/>
        <v>60022</v>
      </c>
      <c r="F16256" s="3"/>
      <c r="G16256" s="5">
        <v>66958</v>
      </c>
    </row>
    <row r="16257" spans="2:7">
      <c r="B16257" s="24">
        <f t="shared" si="1015"/>
        <v>60023</v>
      </c>
      <c r="C16257" s="8" t="b">
        <f t="shared" si="1013"/>
        <v>0</v>
      </c>
      <c r="D16257" s="21" t="b">
        <f t="shared" si="1012"/>
        <v>1</v>
      </c>
      <c r="E16257" s="14" t="b">
        <f t="shared" si="1014"/>
        <v>0</v>
      </c>
      <c r="F16257" s="3"/>
      <c r="G16257" s="5">
        <v>66959</v>
      </c>
    </row>
    <row r="16258" spans="2:7">
      <c r="B16258" s="24">
        <f t="shared" si="1015"/>
        <v>60024</v>
      </c>
      <c r="C16258" s="8" t="b">
        <f t="shared" si="1013"/>
        <v>0</v>
      </c>
      <c r="D16258" s="21" t="b">
        <f t="shared" si="1012"/>
        <v>0</v>
      </c>
      <c r="E16258" s="14">
        <f t="shared" si="1014"/>
        <v>60024</v>
      </c>
      <c r="F16258" s="3"/>
      <c r="G16258" s="5">
        <v>66960</v>
      </c>
    </row>
    <row r="16259" spans="2:7">
      <c r="B16259" s="24">
        <f t="shared" si="1015"/>
        <v>60025</v>
      </c>
      <c r="C16259" s="8" t="b">
        <f t="shared" si="1013"/>
        <v>1</v>
      </c>
      <c r="D16259" s="21" t="b">
        <f t="shared" ref="D16259:D16322" si="1016">IF(TYPE(VLOOKUP(B16259,Holidays,1,0))&lt;&gt;1,FALSE,TRUE)</f>
        <v>0</v>
      </c>
      <c r="E16259" s="14" t="b">
        <f t="shared" si="1014"/>
        <v>0</v>
      </c>
      <c r="F16259" s="3"/>
      <c r="G16259" s="5">
        <v>66961</v>
      </c>
    </row>
    <row r="16260" spans="2:7">
      <c r="B16260" s="24">
        <f t="shared" si="1015"/>
        <v>60026</v>
      </c>
      <c r="C16260" s="8" t="b">
        <f t="shared" ref="C16260:C16323" si="1017">IF(WEEKDAY(B16260,2)&gt;5,TRUE)</f>
        <v>1</v>
      </c>
      <c r="D16260" s="21" t="b">
        <f t="shared" si="1016"/>
        <v>0</v>
      </c>
      <c r="E16260" s="14" t="b">
        <f t="shared" ref="E16260:E16323" si="1018">IF(OR(C16260,D16260),FALSE,B16260)</f>
        <v>0</v>
      </c>
      <c r="F16260" s="3"/>
      <c r="G16260" s="5">
        <v>66964</v>
      </c>
    </row>
    <row r="16261" spans="2:7">
      <c r="B16261" s="24">
        <f t="shared" ref="B16261:B16324" si="1019">B16260+1</f>
        <v>60027</v>
      </c>
      <c r="C16261" s="8" t="b">
        <f t="shared" si="1017"/>
        <v>0</v>
      </c>
      <c r="D16261" s="21" t="b">
        <f t="shared" si="1016"/>
        <v>0</v>
      </c>
      <c r="E16261" s="14">
        <f t="shared" si="1018"/>
        <v>60027</v>
      </c>
      <c r="F16261" s="3"/>
      <c r="G16261" s="5">
        <v>66965</v>
      </c>
    </row>
    <row r="16262" spans="2:7">
      <c r="B16262" s="24">
        <f t="shared" si="1019"/>
        <v>60028</v>
      </c>
      <c r="C16262" s="8" t="b">
        <f t="shared" si="1017"/>
        <v>0</v>
      </c>
      <c r="D16262" s="21" t="b">
        <f t="shared" si="1016"/>
        <v>0</v>
      </c>
      <c r="E16262" s="14">
        <f t="shared" si="1018"/>
        <v>60028</v>
      </c>
      <c r="F16262" s="3"/>
      <c r="G16262" s="5">
        <v>66966</v>
      </c>
    </row>
    <row r="16263" spans="2:7">
      <c r="B16263" s="24">
        <f t="shared" si="1019"/>
        <v>60029</v>
      </c>
      <c r="C16263" s="8" t="b">
        <f t="shared" si="1017"/>
        <v>0</v>
      </c>
      <c r="D16263" s="21" t="b">
        <f t="shared" si="1016"/>
        <v>0</v>
      </c>
      <c r="E16263" s="14">
        <f t="shared" si="1018"/>
        <v>60029</v>
      </c>
      <c r="F16263" s="3"/>
      <c r="G16263" s="5">
        <v>66967</v>
      </c>
    </row>
    <row r="16264" spans="2:7">
      <c r="B16264" s="24">
        <f t="shared" si="1019"/>
        <v>60030</v>
      </c>
      <c r="C16264" s="8" t="b">
        <f t="shared" si="1017"/>
        <v>0</v>
      </c>
      <c r="D16264" s="21" t="b">
        <f t="shared" si="1016"/>
        <v>0</v>
      </c>
      <c r="E16264" s="14">
        <f t="shared" si="1018"/>
        <v>60030</v>
      </c>
      <c r="F16264" s="3"/>
      <c r="G16264" s="5">
        <v>66968</v>
      </c>
    </row>
    <row r="16265" spans="2:7">
      <c r="B16265" s="24">
        <f t="shared" si="1019"/>
        <v>60031</v>
      </c>
      <c r="C16265" s="8" t="b">
        <f t="shared" si="1017"/>
        <v>0</v>
      </c>
      <c r="D16265" s="21" t="b">
        <f t="shared" si="1016"/>
        <v>0</v>
      </c>
      <c r="E16265" s="14">
        <f t="shared" si="1018"/>
        <v>60031</v>
      </c>
      <c r="F16265" s="3"/>
      <c r="G16265" s="5">
        <v>66971</v>
      </c>
    </row>
    <row r="16266" spans="2:7">
      <c r="B16266" s="24">
        <f t="shared" si="1019"/>
        <v>60032</v>
      </c>
      <c r="C16266" s="8" t="b">
        <f t="shared" si="1017"/>
        <v>1</v>
      </c>
      <c r="D16266" s="21" t="b">
        <f t="shared" si="1016"/>
        <v>0</v>
      </c>
      <c r="E16266" s="14" t="b">
        <f t="shared" si="1018"/>
        <v>0</v>
      </c>
      <c r="F16266" s="3"/>
      <c r="G16266" s="5">
        <v>66972</v>
      </c>
    </row>
    <row r="16267" spans="2:7">
      <c r="B16267" s="24">
        <f t="shared" si="1019"/>
        <v>60033</v>
      </c>
      <c r="C16267" s="8" t="b">
        <f t="shared" si="1017"/>
        <v>1</v>
      </c>
      <c r="D16267" s="21" t="b">
        <f t="shared" si="1016"/>
        <v>0</v>
      </c>
      <c r="E16267" s="14" t="b">
        <f t="shared" si="1018"/>
        <v>0</v>
      </c>
      <c r="F16267" s="3"/>
      <c r="G16267" s="5">
        <v>66973</v>
      </c>
    </row>
    <row r="16268" spans="2:7">
      <c r="B16268" s="24">
        <f t="shared" si="1019"/>
        <v>60034</v>
      </c>
      <c r="C16268" s="8" t="b">
        <f t="shared" si="1017"/>
        <v>0</v>
      </c>
      <c r="D16268" s="21" t="b">
        <f t="shared" si="1016"/>
        <v>0</v>
      </c>
      <c r="E16268" s="14">
        <f t="shared" si="1018"/>
        <v>60034</v>
      </c>
      <c r="F16268" s="3"/>
      <c r="G16268" s="5">
        <v>66974</v>
      </c>
    </row>
    <row r="16269" spans="2:7">
      <c r="B16269" s="24">
        <f t="shared" si="1019"/>
        <v>60035</v>
      </c>
      <c r="C16269" s="8" t="b">
        <f t="shared" si="1017"/>
        <v>0</v>
      </c>
      <c r="D16269" s="21" t="b">
        <f t="shared" si="1016"/>
        <v>0</v>
      </c>
      <c r="E16269" s="14">
        <f t="shared" si="1018"/>
        <v>60035</v>
      </c>
      <c r="F16269" s="3"/>
      <c r="G16269" s="5">
        <v>66975</v>
      </c>
    </row>
    <row r="16270" spans="2:7">
      <c r="B16270" s="24">
        <f t="shared" si="1019"/>
        <v>60036</v>
      </c>
      <c r="C16270" s="8" t="b">
        <f t="shared" si="1017"/>
        <v>0</v>
      </c>
      <c r="D16270" s="21" t="b">
        <f t="shared" si="1016"/>
        <v>0</v>
      </c>
      <c r="E16270" s="14">
        <f t="shared" si="1018"/>
        <v>60036</v>
      </c>
      <c r="F16270" s="3"/>
      <c r="G16270" s="5">
        <v>66978</v>
      </c>
    </row>
    <row r="16271" spans="2:7">
      <c r="B16271" s="24">
        <f t="shared" si="1019"/>
        <v>60037</v>
      </c>
      <c r="C16271" s="8" t="b">
        <f t="shared" si="1017"/>
        <v>0</v>
      </c>
      <c r="D16271" s="21" t="b">
        <f t="shared" si="1016"/>
        <v>0</v>
      </c>
      <c r="E16271" s="14">
        <f t="shared" si="1018"/>
        <v>60037</v>
      </c>
      <c r="F16271" s="3"/>
      <c r="G16271" s="5">
        <v>66979</v>
      </c>
    </row>
    <row r="16272" spans="2:7">
      <c r="B16272" s="24">
        <f t="shared" si="1019"/>
        <v>60038</v>
      </c>
      <c r="C16272" s="8" t="b">
        <f t="shared" si="1017"/>
        <v>0</v>
      </c>
      <c r="D16272" s="21" t="b">
        <f t="shared" si="1016"/>
        <v>0</v>
      </c>
      <c r="E16272" s="14">
        <f t="shared" si="1018"/>
        <v>60038</v>
      </c>
      <c r="F16272" s="3"/>
      <c r="G16272" s="5">
        <v>66980</v>
      </c>
    </row>
    <row r="16273" spans="2:7">
      <c r="B16273" s="24">
        <f t="shared" si="1019"/>
        <v>60039</v>
      </c>
      <c r="C16273" s="8" t="b">
        <f t="shared" si="1017"/>
        <v>1</v>
      </c>
      <c r="D16273" s="21" t="b">
        <f t="shared" si="1016"/>
        <v>0</v>
      </c>
      <c r="E16273" s="14" t="b">
        <f t="shared" si="1018"/>
        <v>0</v>
      </c>
      <c r="F16273" s="3"/>
      <c r="G16273" s="5">
        <v>66981</v>
      </c>
    </row>
    <row r="16274" spans="2:7">
      <c r="B16274" s="24">
        <f t="shared" si="1019"/>
        <v>60040</v>
      </c>
      <c r="C16274" s="8" t="b">
        <f t="shared" si="1017"/>
        <v>1</v>
      </c>
      <c r="D16274" s="21" t="b">
        <f t="shared" si="1016"/>
        <v>0</v>
      </c>
      <c r="E16274" s="14" t="b">
        <f t="shared" si="1018"/>
        <v>0</v>
      </c>
      <c r="F16274" s="3"/>
      <c r="G16274" s="5">
        <v>66982</v>
      </c>
    </row>
    <row r="16275" spans="2:7">
      <c r="B16275" s="24">
        <f t="shared" si="1019"/>
        <v>60041</v>
      </c>
      <c r="C16275" s="8" t="b">
        <f t="shared" si="1017"/>
        <v>0</v>
      </c>
      <c r="D16275" s="21" t="b">
        <f t="shared" si="1016"/>
        <v>0</v>
      </c>
      <c r="E16275" s="14">
        <f t="shared" si="1018"/>
        <v>60041</v>
      </c>
      <c r="F16275" s="3"/>
      <c r="G16275" s="5">
        <v>66985</v>
      </c>
    </row>
    <row r="16276" spans="2:7">
      <c r="B16276" s="24">
        <f t="shared" si="1019"/>
        <v>60042</v>
      </c>
      <c r="C16276" s="8" t="b">
        <f t="shared" si="1017"/>
        <v>0</v>
      </c>
      <c r="D16276" s="21" t="b">
        <f t="shared" si="1016"/>
        <v>0</v>
      </c>
      <c r="E16276" s="14">
        <f t="shared" si="1018"/>
        <v>60042</v>
      </c>
      <c r="F16276" s="3"/>
      <c r="G16276" s="5">
        <v>66986</v>
      </c>
    </row>
    <row r="16277" spans="2:7">
      <c r="B16277" s="24">
        <f t="shared" si="1019"/>
        <v>60043</v>
      </c>
      <c r="C16277" s="8" t="b">
        <f t="shared" si="1017"/>
        <v>0</v>
      </c>
      <c r="D16277" s="21" t="b">
        <f t="shared" si="1016"/>
        <v>0</v>
      </c>
      <c r="E16277" s="14">
        <f t="shared" si="1018"/>
        <v>60043</v>
      </c>
      <c r="F16277" s="3"/>
      <c r="G16277" s="5">
        <v>66987</v>
      </c>
    </row>
    <row r="16278" spans="2:7">
      <c r="B16278" s="24">
        <f t="shared" si="1019"/>
        <v>60044</v>
      </c>
      <c r="C16278" s="8" t="b">
        <f t="shared" si="1017"/>
        <v>0</v>
      </c>
      <c r="D16278" s="21" t="b">
        <f t="shared" si="1016"/>
        <v>0</v>
      </c>
      <c r="E16278" s="14">
        <f t="shared" si="1018"/>
        <v>60044</v>
      </c>
      <c r="F16278" s="3"/>
      <c r="G16278" s="5">
        <v>66988</v>
      </c>
    </row>
    <row r="16279" spans="2:7">
      <c r="B16279" s="24">
        <f t="shared" si="1019"/>
        <v>60045</v>
      </c>
      <c r="C16279" s="8" t="b">
        <f t="shared" si="1017"/>
        <v>0</v>
      </c>
      <c r="D16279" s="21" t="b">
        <f t="shared" si="1016"/>
        <v>0</v>
      </c>
      <c r="E16279" s="14">
        <f t="shared" si="1018"/>
        <v>60045</v>
      </c>
      <c r="F16279" s="3"/>
      <c r="G16279" s="5">
        <v>66989</v>
      </c>
    </row>
    <row r="16280" spans="2:7">
      <c r="B16280" s="24">
        <f t="shared" si="1019"/>
        <v>60046</v>
      </c>
      <c r="C16280" s="8" t="b">
        <f t="shared" si="1017"/>
        <v>1</v>
      </c>
      <c r="D16280" s="21" t="b">
        <f t="shared" si="1016"/>
        <v>0</v>
      </c>
      <c r="E16280" s="14" t="b">
        <f t="shared" si="1018"/>
        <v>0</v>
      </c>
      <c r="F16280" s="3"/>
      <c r="G16280" s="5">
        <v>66992</v>
      </c>
    </row>
    <row r="16281" spans="2:7">
      <c r="B16281" s="24">
        <f t="shared" si="1019"/>
        <v>60047</v>
      </c>
      <c r="C16281" s="8" t="b">
        <f t="shared" si="1017"/>
        <v>1</v>
      </c>
      <c r="D16281" s="21" t="b">
        <f t="shared" si="1016"/>
        <v>0</v>
      </c>
      <c r="E16281" s="14" t="b">
        <f t="shared" si="1018"/>
        <v>0</v>
      </c>
      <c r="F16281" s="3"/>
      <c r="G16281" s="5">
        <v>66993</v>
      </c>
    </row>
    <row r="16282" spans="2:7">
      <c r="B16282" s="24">
        <f t="shared" si="1019"/>
        <v>60048</v>
      </c>
      <c r="C16282" s="8" t="b">
        <f t="shared" si="1017"/>
        <v>0</v>
      </c>
      <c r="D16282" s="21" t="b">
        <f t="shared" si="1016"/>
        <v>0</v>
      </c>
      <c r="E16282" s="14">
        <f t="shared" si="1018"/>
        <v>60048</v>
      </c>
      <c r="F16282" s="3"/>
      <c r="G16282" s="5">
        <v>66994</v>
      </c>
    </row>
    <row r="16283" spans="2:7">
      <c r="B16283" s="24">
        <f t="shared" si="1019"/>
        <v>60049</v>
      </c>
      <c r="C16283" s="8" t="b">
        <f t="shared" si="1017"/>
        <v>0</v>
      </c>
      <c r="D16283" s="21" t="b">
        <f t="shared" si="1016"/>
        <v>0</v>
      </c>
      <c r="E16283" s="14">
        <f t="shared" si="1018"/>
        <v>60049</v>
      </c>
      <c r="F16283" s="3"/>
      <c r="G16283" s="5">
        <v>66995</v>
      </c>
    </row>
    <row r="16284" spans="2:7">
      <c r="B16284" s="24">
        <f t="shared" si="1019"/>
        <v>60050</v>
      </c>
      <c r="C16284" s="8" t="b">
        <f t="shared" si="1017"/>
        <v>0</v>
      </c>
      <c r="D16284" s="21" t="b">
        <f t="shared" si="1016"/>
        <v>0</v>
      </c>
      <c r="E16284" s="14">
        <f t="shared" si="1018"/>
        <v>60050</v>
      </c>
      <c r="F16284" s="3"/>
      <c r="G16284" s="5">
        <v>66996</v>
      </c>
    </row>
    <row r="16285" spans="2:7">
      <c r="B16285" s="24">
        <f t="shared" si="1019"/>
        <v>60051</v>
      </c>
      <c r="C16285" s="8" t="b">
        <f t="shared" si="1017"/>
        <v>0</v>
      </c>
      <c r="D16285" s="21" t="b">
        <f t="shared" si="1016"/>
        <v>0</v>
      </c>
      <c r="E16285" s="14">
        <f t="shared" si="1018"/>
        <v>60051</v>
      </c>
      <c r="F16285" s="3"/>
      <c r="G16285" s="5">
        <v>66999</v>
      </c>
    </row>
    <row r="16286" spans="2:7">
      <c r="B16286" s="24">
        <f t="shared" si="1019"/>
        <v>60052</v>
      </c>
      <c r="C16286" s="8" t="b">
        <f t="shared" si="1017"/>
        <v>0</v>
      </c>
      <c r="D16286" s="21" t="b">
        <f t="shared" si="1016"/>
        <v>0</v>
      </c>
      <c r="E16286" s="14">
        <f t="shared" si="1018"/>
        <v>60052</v>
      </c>
      <c r="F16286" s="3"/>
      <c r="G16286" s="5">
        <v>67000</v>
      </c>
    </row>
    <row r="16287" spans="2:7">
      <c r="B16287" s="24">
        <f t="shared" si="1019"/>
        <v>60053</v>
      </c>
      <c r="C16287" s="8" t="b">
        <f t="shared" si="1017"/>
        <v>1</v>
      </c>
      <c r="D16287" s="21" t="b">
        <f t="shared" si="1016"/>
        <v>0</v>
      </c>
      <c r="E16287" s="14" t="b">
        <f t="shared" si="1018"/>
        <v>0</v>
      </c>
      <c r="F16287" s="3"/>
      <c r="G16287" s="5">
        <v>67001</v>
      </c>
    </row>
    <row r="16288" spans="2:7">
      <c r="B16288" s="24">
        <f t="shared" si="1019"/>
        <v>60054</v>
      </c>
      <c r="C16288" s="8" t="b">
        <f t="shared" si="1017"/>
        <v>1</v>
      </c>
      <c r="D16288" s="21" t="b">
        <f t="shared" si="1016"/>
        <v>0</v>
      </c>
      <c r="E16288" s="14" t="b">
        <f t="shared" si="1018"/>
        <v>0</v>
      </c>
      <c r="F16288" s="3"/>
      <c r="G16288" s="5">
        <v>67002</v>
      </c>
    </row>
    <row r="16289" spans="2:7">
      <c r="B16289" s="24">
        <f t="shared" si="1019"/>
        <v>60055</v>
      </c>
      <c r="C16289" s="8" t="b">
        <f t="shared" si="1017"/>
        <v>0</v>
      </c>
      <c r="D16289" s="21" t="b">
        <f t="shared" si="1016"/>
        <v>0</v>
      </c>
      <c r="E16289" s="14">
        <f t="shared" si="1018"/>
        <v>60055</v>
      </c>
      <c r="F16289" s="3"/>
      <c r="G16289" s="5">
        <v>67003</v>
      </c>
    </row>
    <row r="16290" spans="2:7">
      <c r="B16290" s="24">
        <f t="shared" si="1019"/>
        <v>60056</v>
      </c>
      <c r="C16290" s="8" t="b">
        <f t="shared" si="1017"/>
        <v>0</v>
      </c>
      <c r="D16290" s="21" t="b">
        <f t="shared" si="1016"/>
        <v>0</v>
      </c>
      <c r="E16290" s="14">
        <f t="shared" si="1018"/>
        <v>60056</v>
      </c>
      <c r="F16290" s="3"/>
      <c r="G16290" s="5">
        <v>67006</v>
      </c>
    </row>
    <row r="16291" spans="2:7">
      <c r="B16291" s="24">
        <f t="shared" si="1019"/>
        <v>60057</v>
      </c>
      <c r="C16291" s="8" t="b">
        <f t="shared" si="1017"/>
        <v>0</v>
      </c>
      <c r="D16291" s="21" t="b">
        <f t="shared" si="1016"/>
        <v>0</v>
      </c>
      <c r="E16291" s="14">
        <f t="shared" si="1018"/>
        <v>60057</v>
      </c>
      <c r="F16291" s="3"/>
      <c r="G16291" s="5">
        <v>67007</v>
      </c>
    </row>
    <row r="16292" spans="2:7">
      <c r="B16292" s="24">
        <f t="shared" si="1019"/>
        <v>60058</v>
      </c>
      <c r="C16292" s="8" t="b">
        <f t="shared" si="1017"/>
        <v>0</v>
      </c>
      <c r="D16292" s="21" t="b">
        <f t="shared" si="1016"/>
        <v>0</v>
      </c>
      <c r="E16292" s="14">
        <f t="shared" si="1018"/>
        <v>60058</v>
      </c>
      <c r="F16292" s="3"/>
      <c r="G16292" s="5">
        <v>67008</v>
      </c>
    </row>
    <row r="16293" spans="2:7">
      <c r="B16293" s="24">
        <f t="shared" si="1019"/>
        <v>60059</v>
      </c>
      <c r="C16293" s="8" t="b">
        <f t="shared" si="1017"/>
        <v>0</v>
      </c>
      <c r="D16293" s="21" t="b">
        <f t="shared" si="1016"/>
        <v>0</v>
      </c>
      <c r="E16293" s="14">
        <f t="shared" si="1018"/>
        <v>60059</v>
      </c>
      <c r="F16293" s="3"/>
      <c r="G16293" s="5">
        <v>67009</v>
      </c>
    </row>
    <row r="16294" spans="2:7">
      <c r="B16294" s="24">
        <f t="shared" si="1019"/>
        <v>60060</v>
      </c>
      <c r="C16294" s="8" t="b">
        <f t="shared" si="1017"/>
        <v>1</v>
      </c>
      <c r="D16294" s="21" t="b">
        <f t="shared" si="1016"/>
        <v>0</v>
      </c>
      <c r="E16294" s="14" t="b">
        <f t="shared" si="1018"/>
        <v>0</v>
      </c>
      <c r="F16294" s="3"/>
      <c r="G16294" s="5">
        <v>67010</v>
      </c>
    </row>
    <row r="16295" spans="2:7">
      <c r="B16295" s="24">
        <f t="shared" si="1019"/>
        <v>60061</v>
      </c>
      <c r="C16295" s="8" t="b">
        <f t="shared" si="1017"/>
        <v>1</v>
      </c>
      <c r="D16295" s="21" t="b">
        <f t="shared" si="1016"/>
        <v>0</v>
      </c>
      <c r="E16295" s="14" t="b">
        <f t="shared" si="1018"/>
        <v>0</v>
      </c>
      <c r="F16295" s="3"/>
      <c r="G16295" s="5">
        <v>67013</v>
      </c>
    </row>
    <row r="16296" spans="2:7">
      <c r="B16296" s="24">
        <f t="shared" si="1019"/>
        <v>60062</v>
      </c>
      <c r="C16296" s="8" t="b">
        <f t="shared" si="1017"/>
        <v>0</v>
      </c>
      <c r="D16296" s="21" t="b">
        <f t="shared" si="1016"/>
        <v>0</v>
      </c>
      <c r="E16296" s="14">
        <f t="shared" si="1018"/>
        <v>60062</v>
      </c>
      <c r="F16296" s="3"/>
      <c r="G16296" s="5">
        <v>67014</v>
      </c>
    </row>
    <row r="16297" spans="2:7">
      <c r="B16297" s="24">
        <f t="shared" si="1019"/>
        <v>60063</v>
      </c>
      <c r="C16297" s="8" t="b">
        <f t="shared" si="1017"/>
        <v>0</v>
      </c>
      <c r="D16297" s="21" t="b">
        <f t="shared" si="1016"/>
        <v>0</v>
      </c>
      <c r="E16297" s="14">
        <f t="shared" si="1018"/>
        <v>60063</v>
      </c>
      <c r="F16297" s="3"/>
      <c r="G16297" s="5">
        <v>67015</v>
      </c>
    </row>
    <row r="16298" spans="2:7">
      <c r="B16298" s="24">
        <f t="shared" si="1019"/>
        <v>60064</v>
      </c>
      <c r="C16298" s="8" t="b">
        <f t="shared" si="1017"/>
        <v>0</v>
      </c>
      <c r="D16298" s="21" t="b">
        <f t="shared" si="1016"/>
        <v>0</v>
      </c>
      <c r="E16298" s="14">
        <f t="shared" si="1018"/>
        <v>60064</v>
      </c>
      <c r="F16298" s="3"/>
      <c r="G16298" s="5">
        <v>67016</v>
      </c>
    </row>
    <row r="16299" spans="2:7">
      <c r="B16299" s="24">
        <f t="shared" si="1019"/>
        <v>60065</v>
      </c>
      <c r="C16299" s="8" t="b">
        <f t="shared" si="1017"/>
        <v>0</v>
      </c>
      <c r="D16299" s="21" t="b">
        <f t="shared" si="1016"/>
        <v>0</v>
      </c>
      <c r="E16299" s="14">
        <f t="shared" si="1018"/>
        <v>60065</v>
      </c>
      <c r="F16299" s="3"/>
      <c r="G16299" s="5">
        <v>67017</v>
      </c>
    </row>
    <row r="16300" spans="2:7">
      <c r="B16300" s="24">
        <f t="shared" si="1019"/>
        <v>60066</v>
      </c>
      <c r="C16300" s="8" t="b">
        <f t="shared" si="1017"/>
        <v>0</v>
      </c>
      <c r="D16300" s="21" t="b">
        <f t="shared" si="1016"/>
        <v>0</v>
      </c>
      <c r="E16300" s="14">
        <f t="shared" si="1018"/>
        <v>60066</v>
      </c>
      <c r="F16300" s="3"/>
      <c r="G16300" s="5">
        <v>67020</v>
      </c>
    </row>
    <row r="16301" spans="2:7">
      <c r="B16301" s="24">
        <f t="shared" si="1019"/>
        <v>60067</v>
      </c>
      <c r="C16301" s="8" t="b">
        <f t="shared" si="1017"/>
        <v>1</v>
      </c>
      <c r="D16301" s="21" t="b">
        <f t="shared" si="1016"/>
        <v>0</v>
      </c>
      <c r="E16301" s="14" t="b">
        <f t="shared" si="1018"/>
        <v>0</v>
      </c>
      <c r="F16301" s="3"/>
      <c r="G16301" s="5">
        <v>67021</v>
      </c>
    </row>
    <row r="16302" spans="2:7">
      <c r="B16302" s="24">
        <f t="shared" si="1019"/>
        <v>60068</v>
      </c>
      <c r="C16302" s="8" t="b">
        <f t="shared" si="1017"/>
        <v>1</v>
      </c>
      <c r="D16302" s="21" t="b">
        <f t="shared" si="1016"/>
        <v>0</v>
      </c>
      <c r="E16302" s="14" t="b">
        <f t="shared" si="1018"/>
        <v>0</v>
      </c>
      <c r="F16302" s="3"/>
      <c r="G16302" s="5">
        <v>67022</v>
      </c>
    </row>
    <row r="16303" spans="2:7">
      <c r="B16303" s="24">
        <f t="shared" si="1019"/>
        <v>60069</v>
      </c>
      <c r="C16303" s="8" t="b">
        <f t="shared" si="1017"/>
        <v>0</v>
      </c>
      <c r="D16303" s="21" t="b">
        <f t="shared" si="1016"/>
        <v>0</v>
      </c>
      <c r="E16303" s="14">
        <f t="shared" si="1018"/>
        <v>60069</v>
      </c>
      <c r="F16303" s="3"/>
      <c r="G16303" s="5">
        <v>67023</v>
      </c>
    </row>
    <row r="16304" spans="2:7">
      <c r="B16304" s="24">
        <f t="shared" si="1019"/>
        <v>60070</v>
      </c>
      <c r="C16304" s="8" t="b">
        <f t="shared" si="1017"/>
        <v>0</v>
      </c>
      <c r="D16304" s="21" t="b">
        <f t="shared" si="1016"/>
        <v>0</v>
      </c>
      <c r="E16304" s="14">
        <f t="shared" si="1018"/>
        <v>60070</v>
      </c>
      <c r="F16304" s="3"/>
      <c r="G16304" s="5">
        <v>67024</v>
      </c>
    </row>
    <row r="16305" spans="2:7">
      <c r="B16305" s="24">
        <f t="shared" si="1019"/>
        <v>60071</v>
      </c>
      <c r="C16305" s="8" t="b">
        <f t="shared" si="1017"/>
        <v>0</v>
      </c>
      <c r="D16305" s="21" t="b">
        <f t="shared" si="1016"/>
        <v>0</v>
      </c>
      <c r="E16305" s="14">
        <f t="shared" si="1018"/>
        <v>60071</v>
      </c>
      <c r="F16305" s="3"/>
      <c r="G16305" s="5">
        <v>67027</v>
      </c>
    </row>
    <row r="16306" spans="2:7">
      <c r="B16306" s="24">
        <f t="shared" si="1019"/>
        <v>60072</v>
      </c>
      <c r="C16306" s="8" t="b">
        <f t="shared" si="1017"/>
        <v>0</v>
      </c>
      <c r="D16306" s="21" t="b">
        <f t="shared" si="1016"/>
        <v>0</v>
      </c>
      <c r="E16306" s="14">
        <f t="shared" si="1018"/>
        <v>60072</v>
      </c>
      <c r="F16306" s="3"/>
      <c r="G16306" s="5">
        <v>67028</v>
      </c>
    </row>
    <row r="16307" spans="2:7">
      <c r="B16307" s="24">
        <f t="shared" si="1019"/>
        <v>60073</v>
      </c>
      <c r="C16307" s="8" t="b">
        <f t="shared" si="1017"/>
        <v>0</v>
      </c>
      <c r="D16307" s="21" t="b">
        <f t="shared" si="1016"/>
        <v>0</v>
      </c>
      <c r="E16307" s="14">
        <f t="shared" si="1018"/>
        <v>60073</v>
      </c>
      <c r="F16307" s="3"/>
      <c r="G16307" s="5">
        <v>67029</v>
      </c>
    </row>
    <row r="16308" spans="2:7">
      <c r="B16308" s="24">
        <f t="shared" si="1019"/>
        <v>60074</v>
      </c>
      <c r="C16308" s="8" t="b">
        <f t="shared" si="1017"/>
        <v>1</v>
      </c>
      <c r="D16308" s="21" t="b">
        <f t="shared" si="1016"/>
        <v>0</v>
      </c>
      <c r="E16308" s="14" t="b">
        <f t="shared" si="1018"/>
        <v>0</v>
      </c>
      <c r="F16308" s="3"/>
      <c r="G16308" s="5">
        <v>67030</v>
      </c>
    </row>
    <row r="16309" spans="2:7">
      <c r="B16309" s="24">
        <f t="shared" si="1019"/>
        <v>60075</v>
      </c>
      <c r="C16309" s="8" t="b">
        <f t="shared" si="1017"/>
        <v>1</v>
      </c>
      <c r="D16309" s="21" t="b">
        <f t="shared" si="1016"/>
        <v>0</v>
      </c>
      <c r="E16309" s="14" t="b">
        <f t="shared" si="1018"/>
        <v>0</v>
      </c>
      <c r="F16309" s="3"/>
      <c r="G16309" s="5">
        <v>67031</v>
      </c>
    </row>
    <row r="16310" spans="2:7">
      <c r="B16310" s="24">
        <f t="shared" si="1019"/>
        <v>60076</v>
      </c>
      <c r="C16310" s="8" t="b">
        <f t="shared" si="1017"/>
        <v>0</v>
      </c>
      <c r="D16310" s="21" t="b">
        <f t="shared" si="1016"/>
        <v>0</v>
      </c>
      <c r="E16310" s="14">
        <f t="shared" si="1018"/>
        <v>60076</v>
      </c>
      <c r="F16310" s="3"/>
      <c r="G16310" s="5">
        <v>67034</v>
      </c>
    </row>
    <row r="16311" spans="2:7">
      <c r="B16311" s="24">
        <f t="shared" si="1019"/>
        <v>60077</v>
      </c>
      <c r="C16311" s="8" t="b">
        <f t="shared" si="1017"/>
        <v>0</v>
      </c>
      <c r="D16311" s="21" t="b">
        <f t="shared" si="1016"/>
        <v>0</v>
      </c>
      <c r="E16311" s="14">
        <f t="shared" si="1018"/>
        <v>60077</v>
      </c>
      <c r="F16311" s="3"/>
      <c r="G16311" s="5">
        <v>67035</v>
      </c>
    </row>
    <row r="16312" spans="2:7">
      <c r="B16312" s="24">
        <f t="shared" si="1019"/>
        <v>60078</v>
      </c>
      <c r="C16312" s="8" t="b">
        <f t="shared" si="1017"/>
        <v>0</v>
      </c>
      <c r="D16312" s="21" t="b">
        <f t="shared" si="1016"/>
        <v>0</v>
      </c>
      <c r="E16312" s="14">
        <f t="shared" si="1018"/>
        <v>60078</v>
      </c>
      <c r="F16312" s="3"/>
      <c r="G16312" s="5">
        <v>67036</v>
      </c>
    </row>
    <row r="16313" spans="2:7">
      <c r="B16313" s="24">
        <f t="shared" si="1019"/>
        <v>60079</v>
      </c>
      <c r="C16313" s="8" t="b">
        <f t="shared" si="1017"/>
        <v>0</v>
      </c>
      <c r="D16313" s="21" t="b">
        <f t="shared" si="1016"/>
        <v>0</v>
      </c>
      <c r="E16313" s="14">
        <f t="shared" si="1018"/>
        <v>60079</v>
      </c>
      <c r="F16313" s="3"/>
      <c r="G16313" s="5">
        <v>67037</v>
      </c>
    </row>
    <row r="16314" spans="2:7">
      <c r="B16314" s="24">
        <f t="shared" si="1019"/>
        <v>60080</v>
      </c>
      <c r="C16314" s="8" t="b">
        <f t="shared" si="1017"/>
        <v>0</v>
      </c>
      <c r="D16314" s="21" t="b">
        <f t="shared" si="1016"/>
        <v>0</v>
      </c>
      <c r="E16314" s="14">
        <f t="shared" si="1018"/>
        <v>60080</v>
      </c>
      <c r="F16314" s="3"/>
      <c r="G16314" s="5">
        <v>67038</v>
      </c>
    </row>
    <row r="16315" spans="2:7">
      <c r="B16315" s="24">
        <f t="shared" si="1019"/>
        <v>60081</v>
      </c>
      <c r="C16315" s="8" t="b">
        <f t="shared" si="1017"/>
        <v>1</v>
      </c>
      <c r="D16315" s="21" t="b">
        <f t="shared" si="1016"/>
        <v>0</v>
      </c>
      <c r="E16315" s="14" t="b">
        <f t="shared" si="1018"/>
        <v>0</v>
      </c>
      <c r="F16315" s="3"/>
      <c r="G16315" s="5">
        <v>67041</v>
      </c>
    </row>
    <row r="16316" spans="2:7">
      <c r="B16316" s="24">
        <f t="shared" si="1019"/>
        <v>60082</v>
      </c>
      <c r="C16316" s="8" t="b">
        <f t="shared" si="1017"/>
        <v>1</v>
      </c>
      <c r="D16316" s="21" t="b">
        <f t="shared" si="1016"/>
        <v>0</v>
      </c>
      <c r="E16316" s="14" t="b">
        <f t="shared" si="1018"/>
        <v>0</v>
      </c>
      <c r="F16316" s="3"/>
      <c r="G16316" s="5">
        <v>67042</v>
      </c>
    </row>
    <row r="16317" spans="2:7">
      <c r="B16317" s="24">
        <f t="shared" si="1019"/>
        <v>60083</v>
      </c>
      <c r="C16317" s="8" t="b">
        <f t="shared" si="1017"/>
        <v>0</v>
      </c>
      <c r="D16317" s="21" t="b">
        <f t="shared" si="1016"/>
        <v>0</v>
      </c>
      <c r="E16317" s="14">
        <f t="shared" si="1018"/>
        <v>60083</v>
      </c>
      <c r="F16317" s="3"/>
      <c r="G16317" s="5">
        <v>67043</v>
      </c>
    </row>
    <row r="16318" spans="2:7">
      <c r="B16318" s="24">
        <f t="shared" si="1019"/>
        <v>60084</v>
      </c>
      <c r="C16318" s="8" t="b">
        <f t="shared" si="1017"/>
        <v>0</v>
      </c>
      <c r="D16318" s="21" t="b">
        <f t="shared" si="1016"/>
        <v>0</v>
      </c>
      <c r="E16318" s="14">
        <f t="shared" si="1018"/>
        <v>60084</v>
      </c>
      <c r="F16318" s="3"/>
      <c r="G16318" s="5">
        <v>67044</v>
      </c>
    </row>
    <row r="16319" spans="2:7">
      <c r="B16319" s="24">
        <f t="shared" si="1019"/>
        <v>60085</v>
      </c>
      <c r="C16319" s="8" t="b">
        <f t="shared" si="1017"/>
        <v>0</v>
      </c>
      <c r="D16319" s="21" t="b">
        <f t="shared" si="1016"/>
        <v>0</v>
      </c>
      <c r="E16319" s="14">
        <f t="shared" si="1018"/>
        <v>60085</v>
      </c>
      <c r="F16319" s="3"/>
      <c r="G16319" s="5">
        <v>67045</v>
      </c>
    </row>
    <row r="16320" spans="2:7">
      <c r="B16320" s="24">
        <f t="shared" si="1019"/>
        <v>60086</v>
      </c>
      <c r="C16320" s="8" t="b">
        <f t="shared" si="1017"/>
        <v>0</v>
      </c>
      <c r="D16320" s="21" t="b">
        <f t="shared" si="1016"/>
        <v>0</v>
      </c>
      <c r="E16320" s="14">
        <f t="shared" si="1018"/>
        <v>60086</v>
      </c>
      <c r="F16320" s="3"/>
      <c r="G16320" s="5">
        <v>67048</v>
      </c>
    </row>
    <row r="16321" spans="2:7">
      <c r="B16321" s="24">
        <f t="shared" si="1019"/>
        <v>60087</v>
      </c>
      <c r="C16321" s="8" t="b">
        <f t="shared" si="1017"/>
        <v>0</v>
      </c>
      <c r="D16321" s="21" t="b">
        <f t="shared" si="1016"/>
        <v>0</v>
      </c>
      <c r="E16321" s="14">
        <f t="shared" si="1018"/>
        <v>60087</v>
      </c>
      <c r="F16321" s="3"/>
      <c r="G16321" s="5">
        <v>67049</v>
      </c>
    </row>
    <row r="16322" spans="2:7">
      <c r="B16322" s="24">
        <f t="shared" si="1019"/>
        <v>60088</v>
      </c>
      <c r="C16322" s="8" t="b">
        <f t="shared" si="1017"/>
        <v>1</v>
      </c>
      <c r="D16322" s="21" t="b">
        <f t="shared" si="1016"/>
        <v>0</v>
      </c>
      <c r="E16322" s="14" t="b">
        <f t="shared" si="1018"/>
        <v>0</v>
      </c>
      <c r="F16322" s="3"/>
      <c r="G16322" s="5">
        <v>67050</v>
      </c>
    </row>
    <row r="16323" spans="2:7">
      <c r="B16323" s="24">
        <f t="shared" si="1019"/>
        <v>60089</v>
      </c>
      <c r="C16323" s="8" t="b">
        <f t="shared" si="1017"/>
        <v>1</v>
      </c>
      <c r="D16323" s="21" t="b">
        <f t="shared" ref="D16323:D16386" si="1020">IF(TYPE(VLOOKUP(B16323,Holidays,1,0))&lt;&gt;1,FALSE,TRUE)</f>
        <v>0</v>
      </c>
      <c r="E16323" s="14" t="b">
        <f t="shared" si="1018"/>
        <v>0</v>
      </c>
      <c r="F16323" s="3"/>
      <c r="G16323" s="5">
        <v>67051</v>
      </c>
    </row>
    <row r="16324" spans="2:7">
      <c r="B16324" s="24">
        <f t="shared" si="1019"/>
        <v>60090</v>
      </c>
      <c r="C16324" s="8" t="b">
        <f t="shared" ref="C16324:C16387" si="1021">IF(WEEKDAY(B16324,2)&gt;5,TRUE)</f>
        <v>0</v>
      </c>
      <c r="D16324" s="21" t="b">
        <f t="shared" si="1020"/>
        <v>0</v>
      </c>
      <c r="E16324" s="14">
        <f t="shared" ref="E16324:E16387" si="1022">IF(OR(C16324,D16324),FALSE,B16324)</f>
        <v>60090</v>
      </c>
      <c r="F16324" s="3"/>
      <c r="G16324" s="5">
        <v>67052</v>
      </c>
    </row>
    <row r="16325" spans="2:7">
      <c r="B16325" s="24">
        <f t="shared" ref="B16325:B16388" si="1023">B16324+1</f>
        <v>60091</v>
      </c>
      <c r="C16325" s="8" t="b">
        <f t="shared" si="1021"/>
        <v>0</v>
      </c>
      <c r="D16325" s="21" t="b">
        <f t="shared" si="1020"/>
        <v>0</v>
      </c>
      <c r="E16325" s="14">
        <f t="shared" si="1022"/>
        <v>60091</v>
      </c>
      <c r="F16325" s="3"/>
      <c r="G16325" s="5">
        <v>67055</v>
      </c>
    </row>
    <row r="16326" spans="2:7">
      <c r="B16326" s="24">
        <f t="shared" si="1023"/>
        <v>60092</v>
      </c>
      <c r="C16326" s="8" t="b">
        <f t="shared" si="1021"/>
        <v>0</v>
      </c>
      <c r="D16326" s="21" t="b">
        <f t="shared" si="1020"/>
        <v>0</v>
      </c>
      <c r="E16326" s="14">
        <f t="shared" si="1022"/>
        <v>60092</v>
      </c>
      <c r="F16326" s="3"/>
      <c r="G16326" s="5">
        <v>67056</v>
      </c>
    </row>
    <row r="16327" spans="2:7">
      <c r="B16327" s="24">
        <f t="shared" si="1023"/>
        <v>60093</v>
      </c>
      <c r="C16327" s="8" t="b">
        <f t="shared" si="1021"/>
        <v>0</v>
      </c>
      <c r="D16327" s="21" t="b">
        <f t="shared" si="1020"/>
        <v>0</v>
      </c>
      <c r="E16327" s="14">
        <f t="shared" si="1022"/>
        <v>60093</v>
      </c>
      <c r="F16327" s="3"/>
      <c r="G16327" s="5">
        <v>67057</v>
      </c>
    </row>
    <row r="16328" spans="2:7">
      <c r="B16328" s="24">
        <f t="shared" si="1023"/>
        <v>60094</v>
      </c>
      <c r="C16328" s="8" t="b">
        <f t="shared" si="1021"/>
        <v>0</v>
      </c>
      <c r="D16328" s="21" t="b">
        <f t="shared" si="1020"/>
        <v>0</v>
      </c>
      <c r="E16328" s="14">
        <f t="shared" si="1022"/>
        <v>60094</v>
      </c>
      <c r="F16328" s="3"/>
      <c r="G16328" s="5">
        <v>67058</v>
      </c>
    </row>
    <row r="16329" spans="2:7">
      <c r="B16329" s="24">
        <f t="shared" si="1023"/>
        <v>60095</v>
      </c>
      <c r="C16329" s="8" t="b">
        <f t="shared" si="1021"/>
        <v>1</v>
      </c>
      <c r="D16329" s="21" t="b">
        <f t="shared" si="1020"/>
        <v>0</v>
      </c>
      <c r="E16329" s="14" t="b">
        <f t="shared" si="1022"/>
        <v>0</v>
      </c>
      <c r="F16329" s="3"/>
      <c r="G16329" s="5">
        <v>67059</v>
      </c>
    </row>
    <row r="16330" spans="2:7">
      <c r="B16330" s="24">
        <f t="shared" si="1023"/>
        <v>60096</v>
      </c>
      <c r="C16330" s="8" t="b">
        <f t="shared" si="1021"/>
        <v>1</v>
      </c>
      <c r="D16330" s="21" t="b">
        <f t="shared" si="1020"/>
        <v>0</v>
      </c>
      <c r="E16330" s="14" t="b">
        <f t="shared" si="1022"/>
        <v>0</v>
      </c>
      <c r="F16330" s="3"/>
      <c r="G16330" s="5">
        <v>67062</v>
      </c>
    </row>
    <row r="16331" spans="2:7">
      <c r="B16331" s="24">
        <f t="shared" si="1023"/>
        <v>60097</v>
      </c>
      <c r="C16331" s="8" t="b">
        <f t="shared" si="1021"/>
        <v>0</v>
      </c>
      <c r="D16331" s="21" t="b">
        <f t="shared" si="1020"/>
        <v>0</v>
      </c>
      <c r="E16331" s="14">
        <f t="shared" si="1022"/>
        <v>60097</v>
      </c>
      <c r="F16331" s="3"/>
      <c r="G16331" s="5">
        <v>67063</v>
      </c>
    </row>
    <row r="16332" spans="2:7">
      <c r="B16332" s="24">
        <f t="shared" si="1023"/>
        <v>60098</v>
      </c>
      <c r="C16332" s="8" t="b">
        <f t="shared" si="1021"/>
        <v>0</v>
      </c>
      <c r="D16332" s="21" t="b">
        <f t="shared" si="1020"/>
        <v>0</v>
      </c>
      <c r="E16332" s="14">
        <f t="shared" si="1022"/>
        <v>60098</v>
      </c>
      <c r="F16332" s="3"/>
      <c r="G16332" s="5">
        <v>67064</v>
      </c>
    </row>
    <row r="16333" spans="2:7">
      <c r="B16333" s="24">
        <f t="shared" si="1023"/>
        <v>60099</v>
      </c>
      <c r="C16333" s="8" t="b">
        <f t="shared" si="1021"/>
        <v>0</v>
      </c>
      <c r="D16333" s="21" t="b">
        <f t="shared" si="1020"/>
        <v>0</v>
      </c>
      <c r="E16333" s="14">
        <f t="shared" si="1022"/>
        <v>60099</v>
      </c>
      <c r="F16333" s="3"/>
      <c r="G16333" s="5">
        <v>67065</v>
      </c>
    </row>
    <row r="16334" spans="2:7">
      <c r="B16334" s="24">
        <f t="shared" si="1023"/>
        <v>60100</v>
      </c>
      <c r="C16334" s="8" t="b">
        <f t="shared" si="1021"/>
        <v>0</v>
      </c>
      <c r="D16334" s="21" t="b">
        <f t="shared" si="1020"/>
        <v>0</v>
      </c>
      <c r="E16334" s="14">
        <f t="shared" si="1022"/>
        <v>60100</v>
      </c>
      <c r="F16334" s="3"/>
      <c r="G16334" s="5">
        <v>67066</v>
      </c>
    </row>
    <row r="16335" spans="2:7">
      <c r="B16335" s="24">
        <f t="shared" si="1023"/>
        <v>60101</v>
      </c>
      <c r="C16335" s="8" t="b">
        <f t="shared" si="1021"/>
        <v>0</v>
      </c>
      <c r="D16335" s="21" t="b">
        <f t="shared" si="1020"/>
        <v>0</v>
      </c>
      <c r="E16335" s="14">
        <f t="shared" si="1022"/>
        <v>60101</v>
      </c>
      <c r="F16335" s="3"/>
      <c r="G16335" s="5">
        <v>67069</v>
      </c>
    </row>
    <row r="16336" spans="2:7">
      <c r="B16336" s="24">
        <f t="shared" si="1023"/>
        <v>60102</v>
      </c>
      <c r="C16336" s="8" t="b">
        <f t="shared" si="1021"/>
        <v>1</v>
      </c>
      <c r="D16336" s="21" t="b">
        <f t="shared" si="1020"/>
        <v>0</v>
      </c>
      <c r="E16336" s="14" t="b">
        <f t="shared" si="1022"/>
        <v>0</v>
      </c>
      <c r="F16336" s="3"/>
      <c r="G16336" s="5">
        <v>67070</v>
      </c>
    </row>
    <row r="16337" spans="2:7">
      <c r="B16337" s="24">
        <f t="shared" si="1023"/>
        <v>60103</v>
      </c>
      <c r="C16337" s="8" t="b">
        <f t="shared" si="1021"/>
        <v>1</v>
      </c>
      <c r="D16337" s="21" t="b">
        <f t="shared" si="1020"/>
        <v>0</v>
      </c>
      <c r="E16337" s="14" t="b">
        <f t="shared" si="1022"/>
        <v>0</v>
      </c>
      <c r="F16337" s="3"/>
      <c r="G16337" s="5">
        <v>67071</v>
      </c>
    </row>
    <row r="16338" spans="2:7">
      <c r="B16338" s="24">
        <f t="shared" si="1023"/>
        <v>60104</v>
      </c>
      <c r="C16338" s="8" t="b">
        <f t="shared" si="1021"/>
        <v>0</v>
      </c>
      <c r="D16338" s="21" t="b">
        <f t="shared" si="1020"/>
        <v>0</v>
      </c>
      <c r="E16338" s="14">
        <f t="shared" si="1022"/>
        <v>60104</v>
      </c>
      <c r="F16338" s="3"/>
      <c r="G16338" s="5">
        <v>67072</v>
      </c>
    </row>
    <row r="16339" spans="2:7">
      <c r="B16339" s="24">
        <f t="shared" si="1023"/>
        <v>60105</v>
      </c>
      <c r="C16339" s="8" t="b">
        <f t="shared" si="1021"/>
        <v>0</v>
      </c>
      <c r="D16339" s="21" t="b">
        <f t="shared" si="1020"/>
        <v>0</v>
      </c>
      <c r="E16339" s="14">
        <f t="shared" si="1022"/>
        <v>60105</v>
      </c>
      <c r="F16339" s="3"/>
      <c r="G16339" s="5">
        <v>67073</v>
      </c>
    </row>
    <row r="16340" spans="2:7">
      <c r="B16340" s="24">
        <f t="shared" si="1023"/>
        <v>60106</v>
      </c>
      <c r="C16340" s="8" t="b">
        <f t="shared" si="1021"/>
        <v>0</v>
      </c>
      <c r="D16340" s="21" t="b">
        <f t="shared" si="1020"/>
        <v>0</v>
      </c>
      <c r="E16340" s="14">
        <f t="shared" si="1022"/>
        <v>60106</v>
      </c>
      <c r="F16340" s="3"/>
      <c r="G16340" s="5">
        <v>67076</v>
      </c>
    </row>
    <row r="16341" spans="2:7">
      <c r="B16341" s="24">
        <f t="shared" si="1023"/>
        <v>60107</v>
      </c>
      <c r="C16341" s="8" t="b">
        <f t="shared" si="1021"/>
        <v>0</v>
      </c>
      <c r="D16341" s="21" t="b">
        <f t="shared" si="1020"/>
        <v>0</v>
      </c>
      <c r="E16341" s="14">
        <f t="shared" si="1022"/>
        <v>60107</v>
      </c>
      <c r="F16341" s="3"/>
      <c r="G16341" s="5">
        <v>67077</v>
      </c>
    </row>
    <row r="16342" spans="2:7">
      <c r="B16342" s="24">
        <f t="shared" si="1023"/>
        <v>60108</v>
      </c>
      <c r="C16342" s="8" t="b">
        <f t="shared" si="1021"/>
        <v>0</v>
      </c>
      <c r="D16342" s="21" t="b">
        <f t="shared" si="1020"/>
        <v>0</v>
      </c>
      <c r="E16342" s="14">
        <f t="shared" si="1022"/>
        <v>60108</v>
      </c>
      <c r="F16342" s="3"/>
      <c r="G16342" s="5">
        <v>67078</v>
      </c>
    </row>
    <row r="16343" spans="2:7">
      <c r="B16343" s="24">
        <f t="shared" si="1023"/>
        <v>60109</v>
      </c>
      <c r="C16343" s="8" t="b">
        <f t="shared" si="1021"/>
        <v>1</v>
      </c>
      <c r="D16343" s="21" t="b">
        <f t="shared" si="1020"/>
        <v>0</v>
      </c>
      <c r="E16343" s="14" t="b">
        <f t="shared" si="1022"/>
        <v>0</v>
      </c>
      <c r="F16343" s="3"/>
      <c r="G16343" s="5">
        <v>67079</v>
      </c>
    </row>
    <row r="16344" spans="2:7">
      <c r="B16344" s="24">
        <f t="shared" si="1023"/>
        <v>60110</v>
      </c>
      <c r="C16344" s="8" t="b">
        <f t="shared" si="1021"/>
        <v>1</v>
      </c>
      <c r="D16344" s="21" t="b">
        <f t="shared" si="1020"/>
        <v>0</v>
      </c>
      <c r="E16344" s="14" t="b">
        <f t="shared" si="1022"/>
        <v>0</v>
      </c>
      <c r="F16344" s="3"/>
      <c r="G16344" s="5">
        <v>67080</v>
      </c>
    </row>
    <row r="16345" spans="2:7">
      <c r="B16345" s="24">
        <f t="shared" si="1023"/>
        <v>60111</v>
      </c>
      <c r="C16345" s="8" t="b">
        <f t="shared" si="1021"/>
        <v>0</v>
      </c>
      <c r="D16345" s="21" t="b">
        <f t="shared" si="1020"/>
        <v>0</v>
      </c>
      <c r="E16345" s="14">
        <f t="shared" si="1022"/>
        <v>60111</v>
      </c>
      <c r="F16345" s="3"/>
      <c r="G16345" s="5">
        <v>67083</v>
      </c>
    </row>
    <row r="16346" spans="2:7">
      <c r="B16346" s="24">
        <f t="shared" si="1023"/>
        <v>60112</v>
      </c>
      <c r="C16346" s="8" t="b">
        <f t="shared" si="1021"/>
        <v>0</v>
      </c>
      <c r="D16346" s="21" t="b">
        <f t="shared" si="1020"/>
        <v>0</v>
      </c>
      <c r="E16346" s="14">
        <f t="shared" si="1022"/>
        <v>60112</v>
      </c>
      <c r="F16346" s="3"/>
      <c r="G16346" s="5">
        <v>67084</v>
      </c>
    </row>
    <row r="16347" spans="2:7">
      <c r="B16347" s="24">
        <f t="shared" si="1023"/>
        <v>60113</v>
      </c>
      <c r="C16347" s="8" t="b">
        <f t="shared" si="1021"/>
        <v>0</v>
      </c>
      <c r="D16347" s="21" t="b">
        <f t="shared" si="1020"/>
        <v>0</v>
      </c>
      <c r="E16347" s="14">
        <f t="shared" si="1022"/>
        <v>60113</v>
      </c>
      <c r="F16347" s="3"/>
      <c r="G16347" s="5">
        <v>67085</v>
      </c>
    </row>
    <row r="16348" spans="2:7">
      <c r="B16348" s="24">
        <f t="shared" si="1023"/>
        <v>60114</v>
      </c>
      <c r="C16348" s="8" t="b">
        <f t="shared" si="1021"/>
        <v>0</v>
      </c>
      <c r="D16348" s="21" t="b">
        <f t="shared" si="1020"/>
        <v>0</v>
      </c>
      <c r="E16348" s="14">
        <f t="shared" si="1022"/>
        <v>60114</v>
      </c>
      <c r="F16348" s="3"/>
      <c r="G16348" s="5">
        <v>67086</v>
      </c>
    </row>
    <row r="16349" spans="2:7">
      <c r="B16349" s="24">
        <f t="shared" si="1023"/>
        <v>60115</v>
      </c>
      <c r="C16349" s="8" t="b">
        <f t="shared" si="1021"/>
        <v>0</v>
      </c>
      <c r="D16349" s="21" t="b">
        <f t="shared" si="1020"/>
        <v>0</v>
      </c>
      <c r="E16349" s="14">
        <f t="shared" si="1022"/>
        <v>60115</v>
      </c>
      <c r="F16349" s="3"/>
      <c r="G16349" s="5">
        <v>67087</v>
      </c>
    </row>
    <row r="16350" spans="2:7">
      <c r="B16350" s="24">
        <f t="shared" si="1023"/>
        <v>60116</v>
      </c>
      <c r="C16350" s="8" t="b">
        <f t="shared" si="1021"/>
        <v>1</v>
      </c>
      <c r="D16350" s="21" t="b">
        <f t="shared" si="1020"/>
        <v>0</v>
      </c>
      <c r="E16350" s="14" t="b">
        <f t="shared" si="1022"/>
        <v>0</v>
      </c>
      <c r="F16350" s="3"/>
      <c r="G16350" s="5">
        <v>67090</v>
      </c>
    </row>
    <row r="16351" spans="2:7">
      <c r="B16351" s="24">
        <f t="shared" si="1023"/>
        <v>60117</v>
      </c>
      <c r="C16351" s="8" t="b">
        <f t="shared" si="1021"/>
        <v>1</v>
      </c>
      <c r="D16351" s="21" t="b">
        <f t="shared" si="1020"/>
        <v>0</v>
      </c>
      <c r="E16351" s="14" t="b">
        <f t="shared" si="1022"/>
        <v>0</v>
      </c>
      <c r="F16351" s="3"/>
      <c r="G16351" s="5">
        <v>67091</v>
      </c>
    </row>
    <row r="16352" spans="2:7">
      <c r="B16352" s="24">
        <f t="shared" si="1023"/>
        <v>60118</v>
      </c>
      <c r="C16352" s="8" t="b">
        <f t="shared" si="1021"/>
        <v>0</v>
      </c>
      <c r="D16352" s="21" t="b">
        <f t="shared" si="1020"/>
        <v>0</v>
      </c>
      <c r="E16352" s="14">
        <f t="shared" si="1022"/>
        <v>60118</v>
      </c>
      <c r="F16352" s="3"/>
      <c r="G16352" s="5">
        <v>67092</v>
      </c>
    </row>
    <row r="16353" spans="2:7">
      <c r="B16353" s="24">
        <f t="shared" si="1023"/>
        <v>60119</v>
      </c>
      <c r="C16353" s="8" t="b">
        <f t="shared" si="1021"/>
        <v>0</v>
      </c>
      <c r="D16353" s="21" t="b">
        <f t="shared" si="1020"/>
        <v>0</v>
      </c>
      <c r="E16353" s="14">
        <f t="shared" si="1022"/>
        <v>60119</v>
      </c>
      <c r="F16353" s="3"/>
      <c r="G16353" s="5">
        <v>67093</v>
      </c>
    </row>
    <row r="16354" spans="2:7">
      <c r="B16354" s="24">
        <f t="shared" si="1023"/>
        <v>60120</v>
      </c>
      <c r="C16354" s="8" t="b">
        <f t="shared" si="1021"/>
        <v>0</v>
      </c>
      <c r="D16354" s="21" t="b">
        <f t="shared" si="1020"/>
        <v>0</v>
      </c>
      <c r="E16354" s="14">
        <f t="shared" si="1022"/>
        <v>60120</v>
      </c>
      <c r="F16354" s="3"/>
      <c r="G16354" s="5">
        <v>67094</v>
      </c>
    </row>
    <row r="16355" spans="2:7">
      <c r="B16355" s="24">
        <f t="shared" si="1023"/>
        <v>60121</v>
      </c>
      <c r="C16355" s="8" t="b">
        <f t="shared" si="1021"/>
        <v>0</v>
      </c>
      <c r="D16355" s="21" t="b">
        <f t="shared" si="1020"/>
        <v>0</v>
      </c>
      <c r="E16355" s="14">
        <f t="shared" si="1022"/>
        <v>60121</v>
      </c>
      <c r="F16355" s="3"/>
      <c r="G16355" s="5">
        <v>67097</v>
      </c>
    </row>
    <row r="16356" spans="2:7">
      <c r="B16356" s="24">
        <f t="shared" si="1023"/>
        <v>60122</v>
      </c>
      <c r="C16356" s="8" t="b">
        <f t="shared" si="1021"/>
        <v>0</v>
      </c>
      <c r="D16356" s="21" t="b">
        <f t="shared" si="1020"/>
        <v>0</v>
      </c>
      <c r="E16356" s="14">
        <f t="shared" si="1022"/>
        <v>60122</v>
      </c>
      <c r="F16356" s="3"/>
      <c r="G16356" s="5">
        <v>67098</v>
      </c>
    </row>
    <row r="16357" spans="2:7">
      <c r="B16357" s="24">
        <f t="shared" si="1023"/>
        <v>60123</v>
      </c>
      <c r="C16357" s="8" t="b">
        <f t="shared" si="1021"/>
        <v>1</v>
      </c>
      <c r="D16357" s="21" t="b">
        <f t="shared" si="1020"/>
        <v>0</v>
      </c>
      <c r="E16357" s="14" t="b">
        <f t="shared" si="1022"/>
        <v>0</v>
      </c>
      <c r="F16357" s="3"/>
      <c r="G16357" s="5">
        <v>67099</v>
      </c>
    </row>
    <row r="16358" spans="2:7">
      <c r="B16358" s="24">
        <f t="shared" si="1023"/>
        <v>60124</v>
      </c>
      <c r="C16358" s="8" t="b">
        <f t="shared" si="1021"/>
        <v>1</v>
      </c>
      <c r="D16358" s="21" t="b">
        <f t="shared" si="1020"/>
        <v>0</v>
      </c>
      <c r="E16358" s="14" t="b">
        <f t="shared" si="1022"/>
        <v>0</v>
      </c>
      <c r="F16358" s="3"/>
      <c r="G16358" s="5">
        <v>67100</v>
      </c>
    </row>
    <row r="16359" spans="2:7">
      <c r="B16359" s="24">
        <f t="shared" si="1023"/>
        <v>60125</v>
      </c>
      <c r="C16359" s="8" t="b">
        <f t="shared" si="1021"/>
        <v>0</v>
      </c>
      <c r="D16359" s="21" t="b">
        <f t="shared" si="1020"/>
        <v>0</v>
      </c>
      <c r="E16359" s="14">
        <f t="shared" si="1022"/>
        <v>60125</v>
      </c>
      <c r="F16359" s="3"/>
      <c r="G16359" s="5">
        <v>67101</v>
      </c>
    </row>
    <row r="16360" spans="2:7">
      <c r="B16360" s="24">
        <f t="shared" si="1023"/>
        <v>60126</v>
      </c>
      <c r="C16360" s="8" t="b">
        <f t="shared" si="1021"/>
        <v>0</v>
      </c>
      <c r="D16360" s="21" t="b">
        <f t="shared" si="1020"/>
        <v>0</v>
      </c>
      <c r="E16360" s="14">
        <f t="shared" si="1022"/>
        <v>60126</v>
      </c>
      <c r="F16360" s="3"/>
      <c r="G16360" s="5">
        <v>67104</v>
      </c>
    </row>
    <row r="16361" spans="2:7">
      <c r="B16361" s="24">
        <f t="shared" si="1023"/>
        <v>60127</v>
      </c>
      <c r="C16361" s="8" t="b">
        <f t="shared" si="1021"/>
        <v>0</v>
      </c>
      <c r="D16361" s="21" t="b">
        <f t="shared" si="1020"/>
        <v>0</v>
      </c>
      <c r="E16361" s="14">
        <f t="shared" si="1022"/>
        <v>60127</v>
      </c>
      <c r="F16361" s="3"/>
      <c r="G16361" s="5">
        <v>67105</v>
      </c>
    </row>
    <row r="16362" spans="2:7">
      <c r="B16362" s="24">
        <f t="shared" si="1023"/>
        <v>60128</v>
      </c>
      <c r="C16362" s="8" t="b">
        <f t="shared" si="1021"/>
        <v>0</v>
      </c>
      <c r="D16362" s="21" t="b">
        <f t="shared" si="1020"/>
        <v>0</v>
      </c>
      <c r="E16362" s="14">
        <f t="shared" si="1022"/>
        <v>60128</v>
      </c>
      <c r="F16362" s="3"/>
      <c r="G16362" s="5">
        <v>67106</v>
      </c>
    </row>
    <row r="16363" spans="2:7">
      <c r="B16363" s="24">
        <f t="shared" si="1023"/>
        <v>60129</v>
      </c>
      <c r="C16363" s="8" t="b">
        <f t="shared" si="1021"/>
        <v>0</v>
      </c>
      <c r="D16363" s="21" t="b">
        <f t="shared" si="1020"/>
        <v>0</v>
      </c>
      <c r="E16363" s="14">
        <f t="shared" si="1022"/>
        <v>60129</v>
      </c>
      <c r="F16363" s="3"/>
      <c r="G16363" s="5">
        <v>67107</v>
      </c>
    </row>
    <row r="16364" spans="2:7">
      <c r="B16364" s="24">
        <f t="shared" si="1023"/>
        <v>60130</v>
      </c>
      <c r="C16364" s="8" t="b">
        <f t="shared" si="1021"/>
        <v>1</v>
      </c>
      <c r="D16364" s="21" t="b">
        <f t="shared" si="1020"/>
        <v>0</v>
      </c>
      <c r="E16364" s="14" t="b">
        <f t="shared" si="1022"/>
        <v>0</v>
      </c>
      <c r="F16364" s="3"/>
      <c r="G16364" s="5">
        <v>67108</v>
      </c>
    </row>
    <row r="16365" spans="2:7">
      <c r="B16365" s="24">
        <f t="shared" si="1023"/>
        <v>60131</v>
      </c>
      <c r="C16365" s="8" t="b">
        <f t="shared" si="1021"/>
        <v>1</v>
      </c>
      <c r="D16365" s="21" t="b">
        <f t="shared" si="1020"/>
        <v>0</v>
      </c>
      <c r="E16365" s="14" t="b">
        <f t="shared" si="1022"/>
        <v>0</v>
      </c>
      <c r="F16365" s="3"/>
      <c r="G16365" s="5">
        <v>67111</v>
      </c>
    </row>
    <row r="16366" spans="2:7">
      <c r="B16366" s="24">
        <f t="shared" si="1023"/>
        <v>60132</v>
      </c>
      <c r="C16366" s="8" t="b">
        <f t="shared" si="1021"/>
        <v>0</v>
      </c>
      <c r="D16366" s="21" t="b">
        <f t="shared" si="1020"/>
        <v>0</v>
      </c>
      <c r="E16366" s="14">
        <f t="shared" si="1022"/>
        <v>60132</v>
      </c>
      <c r="F16366" s="3"/>
      <c r="G16366" s="5">
        <v>67112</v>
      </c>
    </row>
    <row r="16367" spans="2:7">
      <c r="B16367" s="24">
        <f t="shared" si="1023"/>
        <v>60133</v>
      </c>
      <c r="C16367" s="8" t="b">
        <f t="shared" si="1021"/>
        <v>0</v>
      </c>
      <c r="D16367" s="21" t="b">
        <f t="shared" si="1020"/>
        <v>0</v>
      </c>
      <c r="E16367" s="14">
        <f t="shared" si="1022"/>
        <v>60133</v>
      </c>
      <c r="F16367" s="3"/>
      <c r="G16367" s="5">
        <v>67113</v>
      </c>
    </row>
    <row r="16368" spans="2:7">
      <c r="B16368" s="24">
        <f t="shared" si="1023"/>
        <v>60134</v>
      </c>
      <c r="C16368" s="8" t="b">
        <f t="shared" si="1021"/>
        <v>0</v>
      </c>
      <c r="D16368" s="21" t="b">
        <f t="shared" si="1020"/>
        <v>0</v>
      </c>
      <c r="E16368" s="14">
        <f t="shared" si="1022"/>
        <v>60134</v>
      </c>
      <c r="F16368" s="3"/>
      <c r="G16368" s="5">
        <v>67114</v>
      </c>
    </row>
    <row r="16369" spans="2:7">
      <c r="B16369" s="24">
        <f t="shared" si="1023"/>
        <v>60135</v>
      </c>
      <c r="C16369" s="8" t="b">
        <f t="shared" si="1021"/>
        <v>0</v>
      </c>
      <c r="D16369" s="21" t="b">
        <f t="shared" si="1020"/>
        <v>0</v>
      </c>
      <c r="E16369" s="14">
        <f t="shared" si="1022"/>
        <v>60135</v>
      </c>
      <c r="F16369" s="3"/>
      <c r="G16369" s="5">
        <v>67115</v>
      </c>
    </row>
    <row r="16370" spans="2:7">
      <c r="B16370" s="24">
        <f t="shared" si="1023"/>
        <v>60136</v>
      </c>
      <c r="C16370" s="8" t="b">
        <f t="shared" si="1021"/>
        <v>0</v>
      </c>
      <c r="D16370" s="21" t="b">
        <f t="shared" si="1020"/>
        <v>0</v>
      </c>
      <c r="E16370" s="14">
        <f t="shared" si="1022"/>
        <v>60136</v>
      </c>
      <c r="F16370" s="3"/>
      <c r="G16370" s="5">
        <v>67118</v>
      </c>
    </row>
    <row r="16371" spans="2:7">
      <c r="B16371" s="24">
        <f t="shared" si="1023"/>
        <v>60137</v>
      </c>
      <c r="C16371" s="8" t="b">
        <f t="shared" si="1021"/>
        <v>1</v>
      </c>
      <c r="D16371" s="21" t="b">
        <f t="shared" si="1020"/>
        <v>0</v>
      </c>
      <c r="E16371" s="14" t="b">
        <f t="shared" si="1022"/>
        <v>0</v>
      </c>
      <c r="F16371" s="3"/>
      <c r="G16371" s="5">
        <v>67119</v>
      </c>
    </row>
    <row r="16372" spans="2:7">
      <c r="B16372" s="24">
        <f t="shared" si="1023"/>
        <v>60138</v>
      </c>
      <c r="C16372" s="8" t="b">
        <f t="shared" si="1021"/>
        <v>1</v>
      </c>
      <c r="D16372" s="21" t="b">
        <f t="shared" si="1020"/>
        <v>0</v>
      </c>
      <c r="E16372" s="14" t="b">
        <f t="shared" si="1022"/>
        <v>0</v>
      </c>
      <c r="F16372" s="3"/>
      <c r="G16372" s="5">
        <v>67120</v>
      </c>
    </row>
    <row r="16373" spans="2:7">
      <c r="B16373" s="24">
        <f t="shared" si="1023"/>
        <v>60139</v>
      </c>
      <c r="C16373" s="8" t="b">
        <f t="shared" si="1021"/>
        <v>0</v>
      </c>
      <c r="D16373" s="21" t="b">
        <f t="shared" si="1020"/>
        <v>0</v>
      </c>
      <c r="E16373" s="14">
        <f t="shared" si="1022"/>
        <v>60139</v>
      </c>
      <c r="F16373" s="3"/>
      <c r="G16373" s="5">
        <v>67121</v>
      </c>
    </row>
    <row r="16374" spans="2:7">
      <c r="B16374" s="24">
        <f t="shared" si="1023"/>
        <v>60140</v>
      </c>
      <c r="C16374" s="8" t="b">
        <f t="shared" si="1021"/>
        <v>0</v>
      </c>
      <c r="D16374" s="21" t="b">
        <f t="shared" si="1020"/>
        <v>0</v>
      </c>
      <c r="E16374" s="14">
        <f t="shared" si="1022"/>
        <v>60140</v>
      </c>
      <c r="F16374" s="3"/>
      <c r="G16374" s="5">
        <v>67122</v>
      </c>
    </row>
    <row r="16375" spans="2:7">
      <c r="B16375" s="24">
        <f t="shared" si="1023"/>
        <v>60141</v>
      </c>
      <c r="C16375" s="8" t="b">
        <f t="shared" si="1021"/>
        <v>0</v>
      </c>
      <c r="D16375" s="21" t="b">
        <f t="shared" si="1020"/>
        <v>0</v>
      </c>
      <c r="E16375" s="14">
        <f t="shared" si="1022"/>
        <v>60141</v>
      </c>
      <c r="F16375" s="3"/>
      <c r="G16375" s="5">
        <v>67125</v>
      </c>
    </row>
    <row r="16376" spans="2:7">
      <c r="B16376" s="24">
        <f t="shared" si="1023"/>
        <v>60142</v>
      </c>
      <c r="C16376" s="8" t="b">
        <f t="shared" si="1021"/>
        <v>0</v>
      </c>
      <c r="D16376" s="21" t="b">
        <f t="shared" si="1020"/>
        <v>0</v>
      </c>
      <c r="E16376" s="14">
        <f t="shared" si="1022"/>
        <v>60142</v>
      </c>
      <c r="F16376" s="3"/>
      <c r="G16376" s="5">
        <v>67126</v>
      </c>
    </row>
    <row r="16377" spans="2:7">
      <c r="B16377" s="24">
        <f t="shared" si="1023"/>
        <v>60143</v>
      </c>
      <c r="C16377" s="8" t="b">
        <f t="shared" si="1021"/>
        <v>0</v>
      </c>
      <c r="D16377" s="21" t="b">
        <f t="shared" si="1020"/>
        <v>0</v>
      </c>
      <c r="E16377" s="14">
        <f t="shared" si="1022"/>
        <v>60143</v>
      </c>
      <c r="F16377" s="3"/>
      <c r="G16377" s="5">
        <v>67127</v>
      </c>
    </row>
    <row r="16378" spans="2:7">
      <c r="B16378" s="24">
        <f t="shared" si="1023"/>
        <v>60144</v>
      </c>
      <c r="C16378" s="8" t="b">
        <f t="shared" si="1021"/>
        <v>1</v>
      </c>
      <c r="D16378" s="21" t="b">
        <f t="shared" si="1020"/>
        <v>0</v>
      </c>
      <c r="E16378" s="14" t="b">
        <f t="shared" si="1022"/>
        <v>0</v>
      </c>
      <c r="F16378" s="3"/>
      <c r="G16378" s="5">
        <v>67128</v>
      </c>
    </row>
    <row r="16379" spans="2:7">
      <c r="B16379" s="24">
        <f t="shared" si="1023"/>
        <v>60145</v>
      </c>
      <c r="C16379" s="8" t="b">
        <f t="shared" si="1021"/>
        <v>1</v>
      </c>
      <c r="D16379" s="21" t="b">
        <f t="shared" si="1020"/>
        <v>0</v>
      </c>
      <c r="E16379" s="14" t="b">
        <f t="shared" si="1022"/>
        <v>0</v>
      </c>
      <c r="F16379" s="3"/>
      <c r="G16379" s="5">
        <v>67129</v>
      </c>
    </row>
    <row r="16380" spans="2:7">
      <c r="B16380" s="24">
        <f t="shared" si="1023"/>
        <v>60146</v>
      </c>
      <c r="C16380" s="8" t="b">
        <f t="shared" si="1021"/>
        <v>0</v>
      </c>
      <c r="D16380" s="21" t="b">
        <f t="shared" si="1020"/>
        <v>0</v>
      </c>
      <c r="E16380" s="14">
        <f t="shared" si="1022"/>
        <v>60146</v>
      </c>
      <c r="F16380" s="3"/>
      <c r="G16380" s="5">
        <v>67132</v>
      </c>
    </row>
    <row r="16381" spans="2:7">
      <c r="B16381" s="24">
        <f t="shared" si="1023"/>
        <v>60147</v>
      </c>
      <c r="C16381" s="8" t="b">
        <f t="shared" si="1021"/>
        <v>0</v>
      </c>
      <c r="D16381" s="21" t="b">
        <f t="shared" si="1020"/>
        <v>0</v>
      </c>
      <c r="E16381" s="14">
        <f t="shared" si="1022"/>
        <v>60147</v>
      </c>
      <c r="F16381" s="3"/>
      <c r="G16381" s="5">
        <v>67133</v>
      </c>
    </row>
    <row r="16382" spans="2:7">
      <c r="B16382" s="24">
        <f t="shared" si="1023"/>
        <v>60148</v>
      </c>
      <c r="C16382" s="8" t="b">
        <f t="shared" si="1021"/>
        <v>0</v>
      </c>
      <c r="D16382" s="21" t="b">
        <f t="shared" si="1020"/>
        <v>0</v>
      </c>
      <c r="E16382" s="14">
        <f t="shared" si="1022"/>
        <v>60148</v>
      </c>
      <c r="F16382" s="3"/>
      <c r="G16382" s="5">
        <v>67134</v>
      </c>
    </row>
    <row r="16383" spans="2:7">
      <c r="B16383" s="24">
        <f t="shared" si="1023"/>
        <v>60149</v>
      </c>
      <c r="C16383" s="8" t="b">
        <f t="shared" si="1021"/>
        <v>0</v>
      </c>
      <c r="D16383" s="21" t="b">
        <f t="shared" si="1020"/>
        <v>0</v>
      </c>
      <c r="E16383" s="14">
        <f t="shared" si="1022"/>
        <v>60149</v>
      </c>
      <c r="F16383" s="3"/>
      <c r="G16383" s="5">
        <v>67135</v>
      </c>
    </row>
    <row r="16384" spans="2:7">
      <c r="B16384" s="24">
        <f t="shared" si="1023"/>
        <v>60150</v>
      </c>
      <c r="C16384" s="8" t="b">
        <f t="shared" si="1021"/>
        <v>0</v>
      </c>
      <c r="D16384" s="21" t="b">
        <f t="shared" si="1020"/>
        <v>0</v>
      </c>
      <c r="E16384" s="14">
        <f t="shared" si="1022"/>
        <v>60150</v>
      </c>
      <c r="F16384" s="3"/>
      <c r="G16384" s="5">
        <v>67136</v>
      </c>
    </row>
    <row r="16385" spans="2:7">
      <c r="B16385" s="24">
        <f t="shared" si="1023"/>
        <v>60151</v>
      </c>
      <c r="C16385" s="8" t="b">
        <f t="shared" si="1021"/>
        <v>1</v>
      </c>
      <c r="D16385" s="21" t="b">
        <f t="shared" si="1020"/>
        <v>0</v>
      </c>
      <c r="E16385" s="14" t="b">
        <f t="shared" si="1022"/>
        <v>0</v>
      </c>
      <c r="F16385" s="3"/>
      <c r="G16385" s="5">
        <v>67139</v>
      </c>
    </row>
    <row r="16386" spans="2:7">
      <c r="B16386" s="24">
        <f t="shared" si="1023"/>
        <v>60152</v>
      </c>
      <c r="C16386" s="8" t="b">
        <f t="shared" si="1021"/>
        <v>1</v>
      </c>
      <c r="D16386" s="21" t="b">
        <f t="shared" si="1020"/>
        <v>0</v>
      </c>
      <c r="E16386" s="14" t="b">
        <f t="shared" si="1022"/>
        <v>0</v>
      </c>
      <c r="F16386" s="3"/>
      <c r="G16386" s="5">
        <v>67140</v>
      </c>
    </row>
    <row r="16387" spans="2:7">
      <c r="B16387" s="24">
        <f t="shared" si="1023"/>
        <v>60153</v>
      </c>
      <c r="C16387" s="8" t="b">
        <f t="shared" si="1021"/>
        <v>0</v>
      </c>
      <c r="D16387" s="21" t="b">
        <f t="shared" ref="D16387:D16450" si="1024">IF(TYPE(VLOOKUP(B16387,Holidays,1,0))&lt;&gt;1,FALSE,TRUE)</f>
        <v>0</v>
      </c>
      <c r="E16387" s="14">
        <f t="shared" si="1022"/>
        <v>60153</v>
      </c>
      <c r="F16387" s="3"/>
      <c r="G16387" s="5">
        <v>67141</v>
      </c>
    </row>
    <row r="16388" spans="2:7">
      <c r="B16388" s="24">
        <f t="shared" si="1023"/>
        <v>60154</v>
      </c>
      <c r="C16388" s="8" t="b">
        <f t="shared" ref="C16388:C16451" si="1025">IF(WEEKDAY(B16388,2)&gt;5,TRUE)</f>
        <v>0</v>
      </c>
      <c r="D16388" s="21" t="b">
        <f t="shared" si="1024"/>
        <v>0</v>
      </c>
      <c r="E16388" s="14">
        <f t="shared" ref="E16388:E16451" si="1026">IF(OR(C16388,D16388),FALSE,B16388)</f>
        <v>60154</v>
      </c>
      <c r="F16388" s="3"/>
      <c r="G16388" s="5">
        <v>67142</v>
      </c>
    </row>
    <row r="16389" spans="2:7">
      <c r="B16389" s="24">
        <f t="shared" ref="B16389:B16452" si="1027">B16388+1</f>
        <v>60155</v>
      </c>
      <c r="C16389" s="8" t="b">
        <f t="shared" si="1025"/>
        <v>0</v>
      </c>
      <c r="D16389" s="21" t="b">
        <f t="shared" si="1024"/>
        <v>0</v>
      </c>
      <c r="E16389" s="14">
        <f t="shared" si="1026"/>
        <v>60155</v>
      </c>
      <c r="F16389" s="3"/>
      <c r="G16389" s="5">
        <v>67143</v>
      </c>
    </row>
    <row r="16390" spans="2:7">
      <c r="B16390" s="24">
        <f t="shared" si="1027"/>
        <v>60156</v>
      </c>
      <c r="C16390" s="8" t="b">
        <f t="shared" si="1025"/>
        <v>0</v>
      </c>
      <c r="D16390" s="21" t="b">
        <f t="shared" si="1024"/>
        <v>0</v>
      </c>
      <c r="E16390" s="14">
        <f t="shared" si="1026"/>
        <v>60156</v>
      </c>
      <c r="F16390" s="3"/>
      <c r="G16390" s="5">
        <v>67146</v>
      </c>
    </row>
    <row r="16391" spans="2:7">
      <c r="B16391" s="24">
        <f t="shared" si="1027"/>
        <v>60157</v>
      </c>
      <c r="C16391" s="8" t="b">
        <f t="shared" si="1025"/>
        <v>0</v>
      </c>
      <c r="D16391" s="21" t="b">
        <f t="shared" si="1024"/>
        <v>0</v>
      </c>
      <c r="E16391" s="14">
        <f t="shared" si="1026"/>
        <v>60157</v>
      </c>
      <c r="F16391" s="3"/>
      <c r="G16391" s="5">
        <v>67147</v>
      </c>
    </row>
    <row r="16392" spans="2:7">
      <c r="B16392" s="24">
        <f t="shared" si="1027"/>
        <v>60158</v>
      </c>
      <c r="C16392" s="8" t="b">
        <f t="shared" si="1025"/>
        <v>1</v>
      </c>
      <c r="D16392" s="21" t="b">
        <f t="shared" si="1024"/>
        <v>0</v>
      </c>
      <c r="E16392" s="14" t="b">
        <f t="shared" si="1026"/>
        <v>0</v>
      </c>
      <c r="F16392" s="3"/>
      <c r="G16392" s="5">
        <v>67148</v>
      </c>
    </row>
    <row r="16393" spans="2:7">
      <c r="B16393" s="24">
        <f t="shared" si="1027"/>
        <v>60159</v>
      </c>
      <c r="C16393" s="8" t="b">
        <f t="shared" si="1025"/>
        <v>1</v>
      </c>
      <c r="D16393" s="21" t="b">
        <f t="shared" si="1024"/>
        <v>0</v>
      </c>
      <c r="E16393" s="14" t="b">
        <f t="shared" si="1026"/>
        <v>0</v>
      </c>
      <c r="F16393" s="3"/>
      <c r="G16393" s="5">
        <v>67149</v>
      </c>
    </row>
    <row r="16394" spans="2:7">
      <c r="B16394" s="24">
        <f t="shared" si="1027"/>
        <v>60160</v>
      </c>
      <c r="C16394" s="8" t="b">
        <f t="shared" si="1025"/>
        <v>0</v>
      </c>
      <c r="D16394" s="21" t="b">
        <f t="shared" si="1024"/>
        <v>0</v>
      </c>
      <c r="E16394" s="14">
        <f t="shared" si="1026"/>
        <v>60160</v>
      </c>
      <c r="F16394" s="3"/>
      <c r="G16394" s="5">
        <v>67150</v>
      </c>
    </row>
    <row r="16395" spans="2:7">
      <c r="B16395" s="24">
        <f t="shared" si="1027"/>
        <v>60161</v>
      </c>
      <c r="C16395" s="8" t="b">
        <f t="shared" si="1025"/>
        <v>0</v>
      </c>
      <c r="D16395" s="21" t="b">
        <f t="shared" si="1024"/>
        <v>0</v>
      </c>
      <c r="E16395" s="14">
        <f t="shared" si="1026"/>
        <v>60161</v>
      </c>
      <c r="F16395" s="3"/>
      <c r="G16395" s="5">
        <v>67153</v>
      </c>
    </row>
    <row r="16396" spans="2:7">
      <c r="B16396" s="24">
        <f t="shared" si="1027"/>
        <v>60162</v>
      </c>
      <c r="C16396" s="8" t="b">
        <f t="shared" si="1025"/>
        <v>0</v>
      </c>
      <c r="D16396" s="21" t="b">
        <f t="shared" si="1024"/>
        <v>0</v>
      </c>
      <c r="E16396" s="14">
        <f t="shared" si="1026"/>
        <v>60162</v>
      </c>
      <c r="F16396" s="3"/>
      <c r="G16396" s="5">
        <v>67154</v>
      </c>
    </row>
    <row r="16397" spans="2:7">
      <c r="B16397" s="24">
        <f t="shared" si="1027"/>
        <v>60163</v>
      </c>
      <c r="C16397" s="8" t="b">
        <f t="shared" si="1025"/>
        <v>0</v>
      </c>
      <c r="D16397" s="21" t="b">
        <f t="shared" si="1024"/>
        <v>0</v>
      </c>
      <c r="E16397" s="14">
        <f t="shared" si="1026"/>
        <v>60163</v>
      </c>
      <c r="F16397" s="3"/>
      <c r="G16397" s="5">
        <v>67155</v>
      </c>
    </row>
    <row r="16398" spans="2:7">
      <c r="B16398" s="24">
        <f t="shared" si="1027"/>
        <v>60164</v>
      </c>
      <c r="C16398" s="8" t="b">
        <f t="shared" si="1025"/>
        <v>0</v>
      </c>
      <c r="D16398" s="21" t="b">
        <f t="shared" si="1024"/>
        <v>0</v>
      </c>
      <c r="E16398" s="14">
        <f t="shared" si="1026"/>
        <v>60164</v>
      </c>
      <c r="F16398" s="3"/>
      <c r="G16398" s="5">
        <v>67156</v>
      </c>
    </row>
    <row r="16399" spans="2:7">
      <c r="B16399" s="24">
        <f t="shared" si="1027"/>
        <v>60165</v>
      </c>
      <c r="C16399" s="8" t="b">
        <f t="shared" si="1025"/>
        <v>1</v>
      </c>
      <c r="D16399" s="21" t="b">
        <f t="shared" si="1024"/>
        <v>0</v>
      </c>
      <c r="E16399" s="14" t="b">
        <f t="shared" si="1026"/>
        <v>0</v>
      </c>
      <c r="F16399" s="3"/>
      <c r="G16399" s="5">
        <v>67157</v>
      </c>
    </row>
    <row r="16400" spans="2:7">
      <c r="B16400" s="24">
        <f t="shared" si="1027"/>
        <v>60166</v>
      </c>
      <c r="C16400" s="8" t="b">
        <f t="shared" si="1025"/>
        <v>1</v>
      </c>
      <c r="D16400" s="21" t="b">
        <f t="shared" si="1024"/>
        <v>0</v>
      </c>
      <c r="E16400" s="14" t="b">
        <f t="shared" si="1026"/>
        <v>0</v>
      </c>
      <c r="F16400" s="3"/>
      <c r="G16400" s="5">
        <v>67160</v>
      </c>
    </row>
    <row r="16401" spans="2:7">
      <c r="B16401" s="24">
        <f t="shared" si="1027"/>
        <v>60167</v>
      </c>
      <c r="C16401" s="8" t="b">
        <f t="shared" si="1025"/>
        <v>0</v>
      </c>
      <c r="D16401" s="21" t="b">
        <f t="shared" si="1024"/>
        <v>0</v>
      </c>
      <c r="E16401" s="14">
        <f t="shared" si="1026"/>
        <v>60167</v>
      </c>
      <c r="F16401" s="3"/>
      <c r="G16401" s="5">
        <v>67161</v>
      </c>
    </row>
    <row r="16402" spans="2:7">
      <c r="B16402" s="24">
        <f t="shared" si="1027"/>
        <v>60168</v>
      </c>
      <c r="C16402" s="8" t="b">
        <f t="shared" si="1025"/>
        <v>0</v>
      </c>
      <c r="D16402" s="21" t="b">
        <f t="shared" si="1024"/>
        <v>0</v>
      </c>
      <c r="E16402" s="14">
        <f t="shared" si="1026"/>
        <v>60168</v>
      </c>
      <c r="F16402" s="3"/>
      <c r="G16402" s="5">
        <v>67162</v>
      </c>
    </row>
    <row r="16403" spans="2:7">
      <c r="B16403" s="24">
        <f t="shared" si="1027"/>
        <v>60169</v>
      </c>
      <c r="C16403" s="8" t="b">
        <f t="shared" si="1025"/>
        <v>0</v>
      </c>
      <c r="D16403" s="21" t="b">
        <f t="shared" si="1024"/>
        <v>0</v>
      </c>
      <c r="E16403" s="14">
        <f t="shared" si="1026"/>
        <v>60169</v>
      </c>
      <c r="F16403" s="3"/>
      <c r="G16403" s="5">
        <v>67163</v>
      </c>
    </row>
    <row r="16404" spans="2:7">
      <c r="B16404" s="24">
        <f t="shared" si="1027"/>
        <v>60170</v>
      </c>
      <c r="C16404" s="8" t="b">
        <f t="shared" si="1025"/>
        <v>0</v>
      </c>
      <c r="D16404" s="21" t="b">
        <f t="shared" si="1024"/>
        <v>0</v>
      </c>
      <c r="E16404" s="14">
        <f t="shared" si="1026"/>
        <v>60170</v>
      </c>
      <c r="F16404" s="3"/>
      <c r="G16404" s="5">
        <v>67164</v>
      </c>
    </row>
    <row r="16405" spans="2:7">
      <c r="B16405" s="24">
        <f t="shared" si="1027"/>
        <v>60171</v>
      </c>
      <c r="C16405" s="8" t="b">
        <f t="shared" si="1025"/>
        <v>0</v>
      </c>
      <c r="D16405" s="21" t="b">
        <f t="shared" si="1024"/>
        <v>0</v>
      </c>
      <c r="E16405" s="14">
        <f t="shared" si="1026"/>
        <v>60171</v>
      </c>
      <c r="F16405" s="3"/>
      <c r="G16405" s="5">
        <v>67167</v>
      </c>
    </row>
    <row r="16406" spans="2:7">
      <c r="B16406" s="24">
        <f t="shared" si="1027"/>
        <v>60172</v>
      </c>
      <c r="C16406" s="8" t="b">
        <f t="shared" si="1025"/>
        <v>1</v>
      </c>
      <c r="D16406" s="21" t="b">
        <f t="shared" si="1024"/>
        <v>0</v>
      </c>
      <c r="E16406" s="14" t="b">
        <f t="shared" si="1026"/>
        <v>0</v>
      </c>
      <c r="F16406" s="3"/>
      <c r="G16406" s="5">
        <v>67168</v>
      </c>
    </row>
    <row r="16407" spans="2:7">
      <c r="B16407" s="24">
        <f t="shared" si="1027"/>
        <v>60173</v>
      </c>
      <c r="C16407" s="8" t="b">
        <f t="shared" si="1025"/>
        <v>1</v>
      </c>
      <c r="D16407" s="21" t="b">
        <f t="shared" si="1024"/>
        <v>0</v>
      </c>
      <c r="E16407" s="14" t="b">
        <f t="shared" si="1026"/>
        <v>0</v>
      </c>
      <c r="F16407" s="3"/>
      <c r="G16407" s="5">
        <v>67169</v>
      </c>
    </row>
    <row r="16408" spans="2:7">
      <c r="B16408" s="24">
        <f t="shared" si="1027"/>
        <v>60174</v>
      </c>
      <c r="C16408" s="8" t="b">
        <f t="shared" si="1025"/>
        <v>0</v>
      </c>
      <c r="D16408" s="21" t="b">
        <f t="shared" si="1024"/>
        <v>0</v>
      </c>
      <c r="E16408" s="14">
        <f t="shared" si="1026"/>
        <v>60174</v>
      </c>
      <c r="F16408" s="3"/>
      <c r="G16408" s="5">
        <v>67170</v>
      </c>
    </row>
    <row r="16409" spans="2:7">
      <c r="B16409" s="24">
        <f t="shared" si="1027"/>
        <v>60175</v>
      </c>
      <c r="C16409" s="8" t="b">
        <f t="shared" si="1025"/>
        <v>0</v>
      </c>
      <c r="D16409" s="21" t="b">
        <f t="shared" si="1024"/>
        <v>0</v>
      </c>
      <c r="E16409" s="14">
        <f t="shared" si="1026"/>
        <v>60175</v>
      </c>
      <c r="F16409" s="3"/>
      <c r="G16409" s="5">
        <v>67171</v>
      </c>
    </row>
    <row r="16410" spans="2:7">
      <c r="B16410" s="24">
        <f t="shared" si="1027"/>
        <v>60176</v>
      </c>
      <c r="C16410" s="8" t="b">
        <f t="shared" si="1025"/>
        <v>0</v>
      </c>
      <c r="D16410" s="21" t="b">
        <f t="shared" si="1024"/>
        <v>0</v>
      </c>
      <c r="E16410" s="14">
        <f t="shared" si="1026"/>
        <v>60176</v>
      </c>
      <c r="F16410" s="3"/>
      <c r="G16410" s="5">
        <v>67174</v>
      </c>
    </row>
    <row r="16411" spans="2:7">
      <c r="B16411" s="24">
        <f t="shared" si="1027"/>
        <v>60177</v>
      </c>
      <c r="C16411" s="8" t="b">
        <f t="shared" si="1025"/>
        <v>0</v>
      </c>
      <c r="D16411" s="21" t="b">
        <f t="shared" si="1024"/>
        <v>0</v>
      </c>
      <c r="E16411" s="14">
        <f t="shared" si="1026"/>
        <v>60177</v>
      </c>
      <c r="F16411" s="3"/>
      <c r="G16411" s="5">
        <v>67175</v>
      </c>
    </row>
    <row r="16412" spans="2:7">
      <c r="B16412" s="24">
        <f t="shared" si="1027"/>
        <v>60178</v>
      </c>
      <c r="C16412" s="8" t="b">
        <f t="shared" si="1025"/>
        <v>0</v>
      </c>
      <c r="D16412" s="21" t="b">
        <f t="shared" si="1024"/>
        <v>0</v>
      </c>
      <c r="E16412" s="14">
        <f t="shared" si="1026"/>
        <v>60178</v>
      </c>
      <c r="F16412" s="3"/>
      <c r="G16412" s="5">
        <v>67176</v>
      </c>
    </row>
    <row r="16413" spans="2:7">
      <c r="B16413" s="24">
        <f t="shared" si="1027"/>
        <v>60179</v>
      </c>
      <c r="C16413" s="8" t="b">
        <f t="shared" si="1025"/>
        <v>1</v>
      </c>
      <c r="D16413" s="21" t="b">
        <f t="shared" si="1024"/>
        <v>0</v>
      </c>
      <c r="E16413" s="14" t="b">
        <f t="shared" si="1026"/>
        <v>0</v>
      </c>
      <c r="F16413" s="3"/>
      <c r="G16413" s="5">
        <v>67177</v>
      </c>
    </row>
    <row r="16414" spans="2:7">
      <c r="B16414" s="24">
        <f t="shared" si="1027"/>
        <v>60180</v>
      </c>
      <c r="C16414" s="8" t="b">
        <f t="shared" si="1025"/>
        <v>1</v>
      </c>
      <c r="D16414" s="21" t="b">
        <f t="shared" si="1024"/>
        <v>0</v>
      </c>
      <c r="E16414" s="14" t="b">
        <f t="shared" si="1026"/>
        <v>0</v>
      </c>
      <c r="F16414" s="3"/>
      <c r="G16414" s="5">
        <v>67178</v>
      </c>
    </row>
    <row r="16415" spans="2:7">
      <c r="B16415" s="24">
        <f t="shared" si="1027"/>
        <v>60181</v>
      </c>
      <c r="C16415" s="8" t="b">
        <f t="shared" si="1025"/>
        <v>0</v>
      </c>
      <c r="D16415" s="21" t="b">
        <f t="shared" si="1024"/>
        <v>0</v>
      </c>
      <c r="E16415" s="14">
        <f t="shared" si="1026"/>
        <v>60181</v>
      </c>
      <c r="F16415" s="3"/>
      <c r="G16415" s="5">
        <v>67181</v>
      </c>
    </row>
    <row r="16416" spans="2:7">
      <c r="B16416" s="24">
        <f t="shared" si="1027"/>
        <v>60182</v>
      </c>
      <c r="C16416" s="8" t="b">
        <f t="shared" si="1025"/>
        <v>0</v>
      </c>
      <c r="D16416" s="21" t="b">
        <f t="shared" si="1024"/>
        <v>0</v>
      </c>
      <c r="E16416" s="14">
        <f t="shared" si="1026"/>
        <v>60182</v>
      </c>
      <c r="F16416" s="3"/>
      <c r="G16416" s="5">
        <v>67182</v>
      </c>
    </row>
    <row r="16417" spans="2:7">
      <c r="B16417" s="24">
        <f t="shared" si="1027"/>
        <v>60183</v>
      </c>
      <c r="C16417" s="8" t="b">
        <f t="shared" si="1025"/>
        <v>0</v>
      </c>
      <c r="D16417" s="21" t="b">
        <f t="shared" si="1024"/>
        <v>0</v>
      </c>
      <c r="E16417" s="14">
        <f t="shared" si="1026"/>
        <v>60183</v>
      </c>
      <c r="F16417" s="3"/>
      <c r="G16417" s="5">
        <v>67183</v>
      </c>
    </row>
    <row r="16418" spans="2:7">
      <c r="B16418" s="24">
        <f t="shared" si="1027"/>
        <v>60184</v>
      </c>
      <c r="C16418" s="8" t="b">
        <f t="shared" si="1025"/>
        <v>0</v>
      </c>
      <c r="D16418" s="21" t="b">
        <f t="shared" si="1024"/>
        <v>0</v>
      </c>
      <c r="E16418" s="14">
        <f t="shared" si="1026"/>
        <v>60184</v>
      </c>
      <c r="F16418" s="3"/>
      <c r="G16418" s="5">
        <v>67184</v>
      </c>
    </row>
    <row r="16419" spans="2:7">
      <c r="B16419" s="24">
        <f t="shared" si="1027"/>
        <v>60185</v>
      </c>
      <c r="C16419" s="8" t="b">
        <f t="shared" si="1025"/>
        <v>0</v>
      </c>
      <c r="D16419" s="21" t="b">
        <f t="shared" si="1024"/>
        <v>0</v>
      </c>
      <c r="E16419" s="14">
        <f t="shared" si="1026"/>
        <v>60185</v>
      </c>
      <c r="F16419" s="3"/>
      <c r="G16419" s="5">
        <v>67185</v>
      </c>
    </row>
    <row r="16420" spans="2:7">
      <c r="B16420" s="24">
        <f t="shared" si="1027"/>
        <v>60186</v>
      </c>
      <c r="C16420" s="8" t="b">
        <f t="shared" si="1025"/>
        <v>1</v>
      </c>
      <c r="D16420" s="21" t="b">
        <f t="shared" si="1024"/>
        <v>0</v>
      </c>
      <c r="E16420" s="14" t="b">
        <f t="shared" si="1026"/>
        <v>0</v>
      </c>
      <c r="F16420" s="3"/>
      <c r="G16420" s="5">
        <v>67188</v>
      </c>
    </row>
    <row r="16421" spans="2:7">
      <c r="B16421" s="24">
        <f t="shared" si="1027"/>
        <v>60187</v>
      </c>
      <c r="C16421" s="8" t="b">
        <f t="shared" si="1025"/>
        <v>1</v>
      </c>
      <c r="D16421" s="21" t="b">
        <f t="shared" si="1024"/>
        <v>0</v>
      </c>
      <c r="E16421" s="14" t="b">
        <f t="shared" si="1026"/>
        <v>0</v>
      </c>
      <c r="F16421" s="3"/>
      <c r="G16421" s="5">
        <v>67189</v>
      </c>
    </row>
    <row r="16422" spans="2:7">
      <c r="B16422" s="24">
        <f t="shared" si="1027"/>
        <v>60188</v>
      </c>
      <c r="C16422" s="8" t="b">
        <f t="shared" si="1025"/>
        <v>0</v>
      </c>
      <c r="D16422" s="21" t="b">
        <f t="shared" si="1024"/>
        <v>0</v>
      </c>
      <c r="E16422" s="14">
        <f t="shared" si="1026"/>
        <v>60188</v>
      </c>
      <c r="F16422" s="3"/>
      <c r="G16422" s="5">
        <v>67190</v>
      </c>
    </row>
    <row r="16423" spans="2:7">
      <c r="B16423" s="24">
        <f t="shared" si="1027"/>
        <v>60189</v>
      </c>
      <c r="C16423" s="8" t="b">
        <f t="shared" si="1025"/>
        <v>0</v>
      </c>
      <c r="D16423" s="21" t="b">
        <f t="shared" si="1024"/>
        <v>0</v>
      </c>
      <c r="E16423" s="14">
        <f t="shared" si="1026"/>
        <v>60189</v>
      </c>
      <c r="F16423" s="3"/>
      <c r="G16423" s="5">
        <v>67191</v>
      </c>
    </row>
    <row r="16424" spans="2:7">
      <c r="B16424" s="24">
        <f t="shared" si="1027"/>
        <v>60190</v>
      </c>
      <c r="C16424" s="8" t="b">
        <f t="shared" si="1025"/>
        <v>0</v>
      </c>
      <c r="D16424" s="21" t="b">
        <f t="shared" si="1024"/>
        <v>0</v>
      </c>
      <c r="E16424" s="14">
        <f t="shared" si="1026"/>
        <v>60190</v>
      </c>
      <c r="F16424" s="3"/>
      <c r="G16424" s="5">
        <v>67192</v>
      </c>
    </row>
    <row r="16425" spans="2:7">
      <c r="B16425" s="24">
        <f t="shared" si="1027"/>
        <v>60191</v>
      </c>
      <c r="C16425" s="8" t="b">
        <f t="shared" si="1025"/>
        <v>0</v>
      </c>
      <c r="D16425" s="21" t="b">
        <f t="shared" si="1024"/>
        <v>0</v>
      </c>
      <c r="E16425" s="14">
        <f t="shared" si="1026"/>
        <v>60191</v>
      </c>
      <c r="F16425" s="3"/>
      <c r="G16425" s="5">
        <v>67195</v>
      </c>
    </row>
    <row r="16426" spans="2:7">
      <c r="B16426" s="24">
        <f t="shared" si="1027"/>
        <v>60192</v>
      </c>
      <c r="C16426" s="8" t="b">
        <f t="shared" si="1025"/>
        <v>0</v>
      </c>
      <c r="D16426" s="21" t="b">
        <f t="shared" si="1024"/>
        <v>0</v>
      </c>
      <c r="E16426" s="14">
        <f t="shared" si="1026"/>
        <v>60192</v>
      </c>
      <c r="F16426" s="3"/>
      <c r="G16426" s="5">
        <v>67196</v>
      </c>
    </row>
    <row r="16427" spans="2:7">
      <c r="B16427" s="24">
        <f t="shared" si="1027"/>
        <v>60193</v>
      </c>
      <c r="C16427" s="8" t="b">
        <f t="shared" si="1025"/>
        <v>1</v>
      </c>
      <c r="D16427" s="21" t="b">
        <f t="shared" si="1024"/>
        <v>0</v>
      </c>
      <c r="E16427" s="14" t="b">
        <f t="shared" si="1026"/>
        <v>0</v>
      </c>
      <c r="F16427" s="3"/>
      <c r="G16427" s="5">
        <v>67197</v>
      </c>
    </row>
    <row r="16428" spans="2:7">
      <c r="B16428" s="24">
        <f t="shared" si="1027"/>
        <v>60194</v>
      </c>
      <c r="C16428" s="8" t="b">
        <f t="shared" si="1025"/>
        <v>1</v>
      </c>
      <c r="D16428" s="21" t="b">
        <f t="shared" si="1024"/>
        <v>0</v>
      </c>
      <c r="E16428" s="14" t="b">
        <f t="shared" si="1026"/>
        <v>0</v>
      </c>
      <c r="F16428" s="3"/>
      <c r="G16428" s="5">
        <v>67198</v>
      </c>
    </row>
    <row r="16429" spans="2:7">
      <c r="B16429" s="24">
        <f t="shared" si="1027"/>
        <v>60195</v>
      </c>
      <c r="C16429" s="8" t="b">
        <f t="shared" si="1025"/>
        <v>0</v>
      </c>
      <c r="D16429" s="21" t="b">
        <f t="shared" si="1024"/>
        <v>0</v>
      </c>
      <c r="E16429" s="14">
        <f t="shared" si="1026"/>
        <v>60195</v>
      </c>
      <c r="F16429" s="3"/>
      <c r="G16429" s="5">
        <v>67199</v>
      </c>
    </row>
    <row r="16430" spans="2:7">
      <c r="B16430" s="24">
        <f t="shared" si="1027"/>
        <v>60196</v>
      </c>
      <c r="C16430" s="8" t="b">
        <f t="shared" si="1025"/>
        <v>0</v>
      </c>
      <c r="D16430" s="21" t="b">
        <f t="shared" si="1024"/>
        <v>0</v>
      </c>
      <c r="E16430" s="14">
        <f t="shared" si="1026"/>
        <v>60196</v>
      </c>
      <c r="F16430" s="3"/>
      <c r="G16430" s="5">
        <v>67202</v>
      </c>
    </row>
    <row r="16431" spans="2:7">
      <c r="B16431" s="24">
        <f t="shared" si="1027"/>
        <v>60197</v>
      </c>
      <c r="C16431" s="8" t="b">
        <f t="shared" si="1025"/>
        <v>0</v>
      </c>
      <c r="D16431" s="21" t="b">
        <f t="shared" si="1024"/>
        <v>0</v>
      </c>
      <c r="E16431" s="14">
        <f t="shared" si="1026"/>
        <v>60197</v>
      </c>
      <c r="F16431" s="3"/>
      <c r="G16431" s="5">
        <v>67203</v>
      </c>
    </row>
    <row r="16432" spans="2:7">
      <c r="B16432" s="24">
        <f t="shared" si="1027"/>
        <v>60198</v>
      </c>
      <c r="C16432" s="8" t="b">
        <f t="shared" si="1025"/>
        <v>0</v>
      </c>
      <c r="D16432" s="21" t="b">
        <f t="shared" si="1024"/>
        <v>0</v>
      </c>
      <c r="E16432" s="14">
        <f t="shared" si="1026"/>
        <v>60198</v>
      </c>
      <c r="F16432" s="3"/>
      <c r="G16432" s="5">
        <v>67204</v>
      </c>
    </row>
    <row r="16433" spans="2:7">
      <c r="B16433" s="24">
        <f t="shared" si="1027"/>
        <v>60199</v>
      </c>
      <c r="C16433" s="8" t="b">
        <f t="shared" si="1025"/>
        <v>0</v>
      </c>
      <c r="D16433" s="21" t="b">
        <f t="shared" si="1024"/>
        <v>0</v>
      </c>
      <c r="E16433" s="14">
        <f t="shared" si="1026"/>
        <v>60199</v>
      </c>
      <c r="F16433" s="3"/>
      <c r="G16433" s="5">
        <v>67205</v>
      </c>
    </row>
    <row r="16434" spans="2:7">
      <c r="B16434" s="24">
        <f t="shared" si="1027"/>
        <v>60200</v>
      </c>
      <c r="C16434" s="8" t="b">
        <f t="shared" si="1025"/>
        <v>1</v>
      </c>
      <c r="D16434" s="21" t="b">
        <f t="shared" si="1024"/>
        <v>0</v>
      </c>
      <c r="E16434" s="14" t="b">
        <f t="shared" si="1026"/>
        <v>0</v>
      </c>
      <c r="F16434" s="3"/>
      <c r="G16434" s="5">
        <v>67206</v>
      </c>
    </row>
    <row r="16435" spans="2:7">
      <c r="B16435" s="24">
        <f t="shared" si="1027"/>
        <v>60201</v>
      </c>
      <c r="C16435" s="8" t="b">
        <f t="shared" si="1025"/>
        <v>1</v>
      </c>
      <c r="D16435" s="21" t="b">
        <f t="shared" si="1024"/>
        <v>0</v>
      </c>
      <c r="E16435" s="14" t="b">
        <f t="shared" si="1026"/>
        <v>0</v>
      </c>
      <c r="F16435" s="3"/>
      <c r="G16435" s="5">
        <v>67209</v>
      </c>
    </row>
    <row r="16436" spans="2:7">
      <c r="B16436" s="24">
        <f t="shared" si="1027"/>
        <v>60202</v>
      </c>
      <c r="C16436" s="8" t="b">
        <f t="shared" si="1025"/>
        <v>0</v>
      </c>
      <c r="D16436" s="21" t="b">
        <f t="shared" si="1024"/>
        <v>0</v>
      </c>
      <c r="E16436" s="14">
        <f t="shared" si="1026"/>
        <v>60202</v>
      </c>
      <c r="F16436" s="3"/>
      <c r="G16436" s="5">
        <v>67210</v>
      </c>
    </row>
    <row r="16437" spans="2:7">
      <c r="B16437" s="24">
        <f t="shared" si="1027"/>
        <v>60203</v>
      </c>
      <c r="C16437" s="8" t="b">
        <f t="shared" si="1025"/>
        <v>0</v>
      </c>
      <c r="D16437" s="21" t="b">
        <f t="shared" si="1024"/>
        <v>0</v>
      </c>
      <c r="E16437" s="14">
        <f t="shared" si="1026"/>
        <v>60203</v>
      </c>
      <c r="F16437" s="3"/>
      <c r="G16437" s="5">
        <v>67211</v>
      </c>
    </row>
    <row r="16438" spans="2:7">
      <c r="B16438" s="24">
        <f t="shared" si="1027"/>
        <v>60204</v>
      </c>
      <c r="C16438" s="8" t="b">
        <f t="shared" si="1025"/>
        <v>0</v>
      </c>
      <c r="D16438" s="21" t="b">
        <f t="shared" si="1024"/>
        <v>0</v>
      </c>
      <c r="E16438" s="14">
        <f t="shared" si="1026"/>
        <v>60204</v>
      </c>
      <c r="F16438" s="3"/>
      <c r="G16438" s="5">
        <v>67212</v>
      </c>
    </row>
    <row r="16439" spans="2:7">
      <c r="B16439" s="24">
        <f t="shared" si="1027"/>
        <v>60205</v>
      </c>
      <c r="C16439" s="8" t="b">
        <f t="shared" si="1025"/>
        <v>0</v>
      </c>
      <c r="D16439" s="21" t="b">
        <f t="shared" si="1024"/>
        <v>0</v>
      </c>
      <c r="E16439" s="14">
        <f t="shared" si="1026"/>
        <v>60205</v>
      </c>
      <c r="F16439" s="3"/>
      <c r="G16439" s="5">
        <v>67213</v>
      </c>
    </row>
    <row r="16440" spans="2:7">
      <c r="B16440" s="24">
        <f t="shared" si="1027"/>
        <v>60206</v>
      </c>
      <c r="C16440" s="8" t="b">
        <f t="shared" si="1025"/>
        <v>0</v>
      </c>
      <c r="D16440" s="21" t="b">
        <f t="shared" si="1024"/>
        <v>0</v>
      </c>
      <c r="E16440" s="14">
        <f t="shared" si="1026"/>
        <v>60206</v>
      </c>
      <c r="F16440" s="3"/>
      <c r="G16440" s="5">
        <v>67216</v>
      </c>
    </row>
    <row r="16441" spans="2:7">
      <c r="B16441" s="24">
        <f t="shared" si="1027"/>
        <v>60207</v>
      </c>
      <c r="C16441" s="8" t="b">
        <f t="shared" si="1025"/>
        <v>1</v>
      </c>
      <c r="D16441" s="21" t="b">
        <f t="shared" si="1024"/>
        <v>0</v>
      </c>
      <c r="E16441" s="14" t="b">
        <f t="shared" si="1026"/>
        <v>0</v>
      </c>
      <c r="F16441" s="3"/>
      <c r="G16441" s="5">
        <v>67217</v>
      </c>
    </row>
    <row r="16442" spans="2:7">
      <c r="B16442" s="24">
        <f t="shared" si="1027"/>
        <v>60208</v>
      </c>
      <c r="C16442" s="8" t="b">
        <f t="shared" si="1025"/>
        <v>1</v>
      </c>
      <c r="D16442" s="21" t="b">
        <f t="shared" si="1024"/>
        <v>0</v>
      </c>
      <c r="E16442" s="14" t="b">
        <f t="shared" si="1026"/>
        <v>0</v>
      </c>
      <c r="F16442" s="3"/>
      <c r="G16442" s="5">
        <v>67218</v>
      </c>
    </row>
    <row r="16443" spans="2:7">
      <c r="B16443" s="24">
        <f t="shared" si="1027"/>
        <v>60209</v>
      </c>
      <c r="C16443" s="8" t="b">
        <f t="shared" si="1025"/>
        <v>0</v>
      </c>
      <c r="D16443" s="21" t="b">
        <f t="shared" si="1024"/>
        <v>0</v>
      </c>
      <c r="E16443" s="14">
        <f t="shared" si="1026"/>
        <v>60209</v>
      </c>
      <c r="F16443" s="3"/>
      <c r="G16443" s="5">
        <v>67219</v>
      </c>
    </row>
    <row r="16444" spans="2:7">
      <c r="B16444" s="24">
        <f t="shared" si="1027"/>
        <v>60210</v>
      </c>
      <c r="C16444" s="8" t="b">
        <f t="shared" si="1025"/>
        <v>0</v>
      </c>
      <c r="D16444" s="21" t="b">
        <f t="shared" si="1024"/>
        <v>0</v>
      </c>
      <c r="E16444" s="14">
        <f t="shared" si="1026"/>
        <v>60210</v>
      </c>
      <c r="F16444" s="3"/>
      <c r="G16444" s="5">
        <v>67220</v>
      </c>
    </row>
    <row r="16445" spans="2:7">
      <c r="B16445" s="24">
        <f t="shared" si="1027"/>
        <v>60211</v>
      </c>
      <c r="C16445" s="8" t="b">
        <f t="shared" si="1025"/>
        <v>0</v>
      </c>
      <c r="D16445" s="21" t="b">
        <f t="shared" si="1024"/>
        <v>0</v>
      </c>
      <c r="E16445" s="14">
        <f t="shared" si="1026"/>
        <v>60211</v>
      </c>
      <c r="F16445" s="3"/>
      <c r="G16445" s="5">
        <v>67223</v>
      </c>
    </row>
    <row r="16446" spans="2:7">
      <c r="B16446" s="24">
        <f t="shared" si="1027"/>
        <v>60212</v>
      </c>
      <c r="C16446" s="8" t="b">
        <f t="shared" si="1025"/>
        <v>0</v>
      </c>
      <c r="D16446" s="21" t="b">
        <f t="shared" si="1024"/>
        <v>0</v>
      </c>
      <c r="E16446" s="14">
        <f t="shared" si="1026"/>
        <v>60212</v>
      </c>
      <c r="F16446" s="3"/>
      <c r="G16446" s="5">
        <v>67224</v>
      </c>
    </row>
    <row r="16447" spans="2:7">
      <c r="B16447" s="24">
        <f t="shared" si="1027"/>
        <v>60213</v>
      </c>
      <c r="C16447" s="8" t="b">
        <f t="shared" si="1025"/>
        <v>0</v>
      </c>
      <c r="D16447" s="21" t="b">
        <f t="shared" si="1024"/>
        <v>0</v>
      </c>
      <c r="E16447" s="14">
        <f t="shared" si="1026"/>
        <v>60213</v>
      </c>
      <c r="F16447" s="3"/>
      <c r="G16447" s="5">
        <v>67225</v>
      </c>
    </row>
    <row r="16448" spans="2:7">
      <c r="B16448" s="24">
        <f t="shared" si="1027"/>
        <v>60214</v>
      </c>
      <c r="C16448" s="8" t="b">
        <f t="shared" si="1025"/>
        <v>1</v>
      </c>
      <c r="D16448" s="21" t="b">
        <f t="shared" si="1024"/>
        <v>0</v>
      </c>
      <c r="E16448" s="14" t="b">
        <f t="shared" si="1026"/>
        <v>0</v>
      </c>
      <c r="F16448" s="3"/>
      <c r="G16448" s="5">
        <v>67226</v>
      </c>
    </row>
    <row r="16449" spans="2:7">
      <c r="B16449" s="24">
        <f t="shared" si="1027"/>
        <v>60215</v>
      </c>
      <c r="C16449" s="8" t="b">
        <f t="shared" si="1025"/>
        <v>1</v>
      </c>
      <c r="D16449" s="21" t="b">
        <f t="shared" si="1024"/>
        <v>0</v>
      </c>
      <c r="E16449" s="14" t="b">
        <f t="shared" si="1026"/>
        <v>0</v>
      </c>
      <c r="F16449" s="3"/>
      <c r="G16449" s="5">
        <v>67227</v>
      </c>
    </row>
    <row r="16450" spans="2:7">
      <c r="B16450" s="24">
        <f t="shared" si="1027"/>
        <v>60216</v>
      </c>
      <c r="C16450" s="8" t="b">
        <f t="shared" si="1025"/>
        <v>0</v>
      </c>
      <c r="D16450" s="21" t="b">
        <f t="shared" si="1024"/>
        <v>0</v>
      </c>
      <c r="E16450" s="14">
        <f t="shared" si="1026"/>
        <v>60216</v>
      </c>
      <c r="F16450" s="3"/>
      <c r="G16450" s="5">
        <v>67230</v>
      </c>
    </row>
    <row r="16451" spans="2:7">
      <c r="B16451" s="24">
        <f t="shared" si="1027"/>
        <v>60217</v>
      </c>
      <c r="C16451" s="8" t="b">
        <f t="shared" si="1025"/>
        <v>0</v>
      </c>
      <c r="D16451" s="21" t="b">
        <f t="shared" ref="D16451:D16514" si="1028">IF(TYPE(VLOOKUP(B16451,Holidays,1,0))&lt;&gt;1,FALSE,TRUE)</f>
        <v>0</v>
      </c>
      <c r="E16451" s="14">
        <f t="shared" si="1026"/>
        <v>60217</v>
      </c>
      <c r="F16451" s="3"/>
      <c r="G16451" s="5">
        <v>67231</v>
      </c>
    </row>
    <row r="16452" spans="2:7">
      <c r="B16452" s="24">
        <f t="shared" si="1027"/>
        <v>60218</v>
      </c>
      <c r="C16452" s="8" t="b">
        <f t="shared" ref="C16452:C16515" si="1029">IF(WEEKDAY(B16452,2)&gt;5,TRUE)</f>
        <v>0</v>
      </c>
      <c r="D16452" s="21" t="b">
        <f t="shared" si="1028"/>
        <v>0</v>
      </c>
      <c r="E16452" s="14">
        <f t="shared" ref="E16452:E16515" si="1030">IF(OR(C16452,D16452),FALSE,B16452)</f>
        <v>60218</v>
      </c>
      <c r="F16452" s="3"/>
      <c r="G16452" s="5">
        <v>67232</v>
      </c>
    </row>
    <row r="16453" spans="2:7">
      <c r="B16453" s="24">
        <f t="shared" ref="B16453:B16516" si="1031">B16452+1</f>
        <v>60219</v>
      </c>
      <c r="C16453" s="8" t="b">
        <f t="shared" si="1029"/>
        <v>0</v>
      </c>
      <c r="D16453" s="21" t="b">
        <f t="shared" si="1028"/>
        <v>0</v>
      </c>
      <c r="E16453" s="14">
        <f t="shared" si="1030"/>
        <v>60219</v>
      </c>
      <c r="F16453" s="3"/>
      <c r="G16453" s="5">
        <v>67233</v>
      </c>
    </row>
    <row r="16454" spans="2:7">
      <c r="B16454" s="24">
        <f t="shared" si="1031"/>
        <v>60220</v>
      </c>
      <c r="C16454" s="8" t="b">
        <f t="shared" si="1029"/>
        <v>0</v>
      </c>
      <c r="D16454" s="21" t="b">
        <f t="shared" si="1028"/>
        <v>0</v>
      </c>
      <c r="E16454" s="14">
        <f t="shared" si="1030"/>
        <v>60220</v>
      </c>
      <c r="F16454" s="3"/>
      <c r="G16454" s="5">
        <v>67234</v>
      </c>
    </row>
    <row r="16455" spans="2:7">
      <c r="B16455" s="24">
        <f t="shared" si="1031"/>
        <v>60221</v>
      </c>
      <c r="C16455" s="8" t="b">
        <f t="shared" si="1029"/>
        <v>1</v>
      </c>
      <c r="D16455" s="21" t="b">
        <f t="shared" si="1028"/>
        <v>0</v>
      </c>
      <c r="E16455" s="14" t="b">
        <f t="shared" si="1030"/>
        <v>0</v>
      </c>
      <c r="F16455" s="3"/>
      <c r="G16455" s="5">
        <v>67237</v>
      </c>
    </row>
    <row r="16456" spans="2:7">
      <c r="B16456" s="24">
        <f t="shared" si="1031"/>
        <v>60222</v>
      </c>
      <c r="C16456" s="8" t="b">
        <f t="shared" si="1029"/>
        <v>1</v>
      </c>
      <c r="D16456" s="21" t="b">
        <f t="shared" si="1028"/>
        <v>0</v>
      </c>
      <c r="E16456" s="14" t="b">
        <f t="shared" si="1030"/>
        <v>0</v>
      </c>
      <c r="F16456" s="3"/>
      <c r="G16456" s="5">
        <v>67238</v>
      </c>
    </row>
    <row r="16457" spans="2:7">
      <c r="B16457" s="24">
        <f t="shared" si="1031"/>
        <v>60223</v>
      </c>
      <c r="C16457" s="8" t="b">
        <f t="shared" si="1029"/>
        <v>0</v>
      </c>
      <c r="D16457" s="21" t="b">
        <f t="shared" si="1028"/>
        <v>0</v>
      </c>
      <c r="E16457" s="14">
        <f t="shared" si="1030"/>
        <v>60223</v>
      </c>
      <c r="F16457" s="3"/>
      <c r="G16457" s="5">
        <v>67239</v>
      </c>
    </row>
    <row r="16458" spans="2:7">
      <c r="B16458" s="24">
        <f t="shared" si="1031"/>
        <v>60224</v>
      </c>
      <c r="C16458" s="8" t="b">
        <f t="shared" si="1029"/>
        <v>0</v>
      </c>
      <c r="D16458" s="21" t="b">
        <f t="shared" si="1028"/>
        <v>0</v>
      </c>
      <c r="E16458" s="14">
        <f t="shared" si="1030"/>
        <v>60224</v>
      </c>
      <c r="F16458" s="3"/>
      <c r="G16458" s="5">
        <v>67240</v>
      </c>
    </row>
    <row r="16459" spans="2:7">
      <c r="B16459" s="24">
        <f t="shared" si="1031"/>
        <v>60225</v>
      </c>
      <c r="C16459" s="8" t="b">
        <f t="shared" si="1029"/>
        <v>0</v>
      </c>
      <c r="D16459" s="21" t="b">
        <f t="shared" si="1028"/>
        <v>0</v>
      </c>
      <c r="E16459" s="14">
        <f t="shared" si="1030"/>
        <v>60225</v>
      </c>
      <c r="F16459" s="3"/>
      <c r="G16459" s="5">
        <v>67241</v>
      </c>
    </row>
    <row r="16460" spans="2:7">
      <c r="B16460" s="24">
        <f t="shared" si="1031"/>
        <v>60226</v>
      </c>
      <c r="C16460" s="8" t="b">
        <f t="shared" si="1029"/>
        <v>0</v>
      </c>
      <c r="D16460" s="21" t="b">
        <f t="shared" si="1028"/>
        <v>0</v>
      </c>
      <c r="E16460" s="14">
        <f t="shared" si="1030"/>
        <v>60226</v>
      </c>
      <c r="F16460" s="3"/>
      <c r="G16460" s="5">
        <v>67244</v>
      </c>
    </row>
    <row r="16461" spans="2:7">
      <c r="B16461" s="24">
        <f t="shared" si="1031"/>
        <v>60227</v>
      </c>
      <c r="C16461" s="8" t="b">
        <f t="shared" si="1029"/>
        <v>0</v>
      </c>
      <c r="D16461" s="21" t="b">
        <f t="shared" si="1028"/>
        <v>0</v>
      </c>
      <c r="E16461" s="14">
        <f t="shared" si="1030"/>
        <v>60227</v>
      </c>
      <c r="F16461" s="3"/>
      <c r="G16461" s="5">
        <v>67245</v>
      </c>
    </row>
    <row r="16462" spans="2:7">
      <c r="B16462" s="24">
        <f t="shared" si="1031"/>
        <v>60228</v>
      </c>
      <c r="C16462" s="8" t="b">
        <f t="shared" si="1029"/>
        <v>1</v>
      </c>
      <c r="D16462" s="21" t="b">
        <f t="shared" si="1028"/>
        <v>0</v>
      </c>
      <c r="E16462" s="14" t="b">
        <f t="shared" si="1030"/>
        <v>0</v>
      </c>
      <c r="F16462" s="3"/>
      <c r="G16462" s="5">
        <v>67246</v>
      </c>
    </row>
    <row r="16463" spans="2:7">
      <c r="B16463" s="24">
        <f t="shared" si="1031"/>
        <v>60229</v>
      </c>
      <c r="C16463" s="8" t="b">
        <f t="shared" si="1029"/>
        <v>1</v>
      </c>
      <c r="D16463" s="21" t="b">
        <f t="shared" si="1028"/>
        <v>0</v>
      </c>
      <c r="E16463" s="14" t="b">
        <f t="shared" si="1030"/>
        <v>0</v>
      </c>
      <c r="F16463" s="3"/>
      <c r="G16463" s="5">
        <v>67247</v>
      </c>
    </row>
    <row r="16464" spans="2:7">
      <c r="B16464" s="24">
        <f t="shared" si="1031"/>
        <v>60230</v>
      </c>
      <c r="C16464" s="8" t="b">
        <f t="shared" si="1029"/>
        <v>0</v>
      </c>
      <c r="D16464" s="21" t="b">
        <f t="shared" si="1028"/>
        <v>0</v>
      </c>
      <c r="E16464" s="14">
        <f t="shared" si="1030"/>
        <v>60230</v>
      </c>
      <c r="F16464" s="3"/>
      <c r="G16464" s="5">
        <v>67248</v>
      </c>
    </row>
    <row r="16465" spans="2:7">
      <c r="B16465" s="24">
        <f t="shared" si="1031"/>
        <v>60231</v>
      </c>
      <c r="C16465" s="8" t="b">
        <f t="shared" si="1029"/>
        <v>0</v>
      </c>
      <c r="D16465" s="21" t="b">
        <f t="shared" si="1028"/>
        <v>0</v>
      </c>
      <c r="E16465" s="14">
        <f t="shared" si="1030"/>
        <v>60231</v>
      </c>
      <c r="F16465" s="3"/>
      <c r="G16465" s="5">
        <v>67251</v>
      </c>
    </row>
    <row r="16466" spans="2:7">
      <c r="B16466" s="24">
        <f t="shared" si="1031"/>
        <v>60232</v>
      </c>
      <c r="C16466" s="8" t="b">
        <f t="shared" si="1029"/>
        <v>0</v>
      </c>
      <c r="D16466" s="21" t="b">
        <f t="shared" si="1028"/>
        <v>0</v>
      </c>
      <c r="E16466" s="14">
        <f t="shared" si="1030"/>
        <v>60232</v>
      </c>
      <c r="F16466" s="3"/>
      <c r="G16466" s="5">
        <v>67252</v>
      </c>
    </row>
    <row r="16467" spans="2:7">
      <c r="B16467" s="24">
        <f t="shared" si="1031"/>
        <v>60233</v>
      </c>
      <c r="C16467" s="8" t="b">
        <f t="shared" si="1029"/>
        <v>0</v>
      </c>
      <c r="D16467" s="21" t="b">
        <f t="shared" si="1028"/>
        <v>0</v>
      </c>
      <c r="E16467" s="14">
        <f t="shared" si="1030"/>
        <v>60233</v>
      </c>
      <c r="F16467" s="3"/>
      <c r="G16467" s="5">
        <v>67253</v>
      </c>
    </row>
    <row r="16468" spans="2:7">
      <c r="B16468" s="24">
        <f t="shared" si="1031"/>
        <v>60234</v>
      </c>
      <c r="C16468" s="8" t="b">
        <f t="shared" si="1029"/>
        <v>0</v>
      </c>
      <c r="D16468" s="21" t="b">
        <f t="shared" si="1028"/>
        <v>0</v>
      </c>
      <c r="E16468" s="14">
        <f t="shared" si="1030"/>
        <v>60234</v>
      </c>
      <c r="F16468" s="3"/>
      <c r="G16468" s="5">
        <v>67254</v>
      </c>
    </row>
    <row r="16469" spans="2:7">
      <c r="B16469" s="24">
        <f t="shared" si="1031"/>
        <v>60235</v>
      </c>
      <c r="C16469" s="8" t="b">
        <f t="shared" si="1029"/>
        <v>1</v>
      </c>
      <c r="D16469" s="21" t="b">
        <f t="shared" si="1028"/>
        <v>0</v>
      </c>
      <c r="E16469" s="14" t="b">
        <f t="shared" si="1030"/>
        <v>0</v>
      </c>
      <c r="F16469" s="3"/>
      <c r="G16469" s="5">
        <v>67255</v>
      </c>
    </row>
    <row r="16470" spans="2:7">
      <c r="B16470" s="24">
        <f t="shared" si="1031"/>
        <v>60236</v>
      </c>
      <c r="C16470" s="8" t="b">
        <f t="shared" si="1029"/>
        <v>1</v>
      </c>
      <c r="D16470" s="21" t="b">
        <f t="shared" si="1028"/>
        <v>0</v>
      </c>
      <c r="E16470" s="14" t="b">
        <f t="shared" si="1030"/>
        <v>0</v>
      </c>
      <c r="F16470" s="3"/>
      <c r="G16470" s="5">
        <v>67258</v>
      </c>
    </row>
    <row r="16471" spans="2:7">
      <c r="B16471" s="24">
        <f t="shared" si="1031"/>
        <v>60237</v>
      </c>
      <c r="C16471" s="8" t="b">
        <f t="shared" si="1029"/>
        <v>0</v>
      </c>
      <c r="D16471" s="21" t="b">
        <f t="shared" si="1028"/>
        <v>0</v>
      </c>
      <c r="E16471" s="14">
        <f t="shared" si="1030"/>
        <v>60237</v>
      </c>
      <c r="F16471" s="3"/>
      <c r="G16471" s="5">
        <v>67259</v>
      </c>
    </row>
    <row r="16472" spans="2:7">
      <c r="B16472" s="24">
        <f t="shared" si="1031"/>
        <v>60238</v>
      </c>
      <c r="C16472" s="8" t="b">
        <f t="shared" si="1029"/>
        <v>0</v>
      </c>
      <c r="D16472" s="21" t="b">
        <f t="shared" si="1028"/>
        <v>0</v>
      </c>
      <c r="E16472" s="14">
        <f t="shared" si="1030"/>
        <v>60238</v>
      </c>
      <c r="F16472" s="3"/>
      <c r="G16472" s="5">
        <v>67260</v>
      </c>
    </row>
    <row r="16473" spans="2:7">
      <c r="B16473" s="24">
        <f t="shared" si="1031"/>
        <v>60239</v>
      </c>
      <c r="C16473" s="8" t="b">
        <f t="shared" si="1029"/>
        <v>0</v>
      </c>
      <c r="D16473" s="21" t="b">
        <f t="shared" si="1028"/>
        <v>0</v>
      </c>
      <c r="E16473" s="14">
        <f t="shared" si="1030"/>
        <v>60239</v>
      </c>
      <c r="F16473" s="3"/>
      <c r="G16473" s="5">
        <v>67261</v>
      </c>
    </row>
    <row r="16474" spans="2:7">
      <c r="B16474" s="24">
        <f t="shared" si="1031"/>
        <v>60240</v>
      </c>
      <c r="C16474" s="8" t="b">
        <f t="shared" si="1029"/>
        <v>0</v>
      </c>
      <c r="D16474" s="21" t="b">
        <f t="shared" si="1028"/>
        <v>0</v>
      </c>
      <c r="E16474" s="14">
        <f t="shared" si="1030"/>
        <v>60240</v>
      </c>
      <c r="F16474" s="3"/>
      <c r="G16474" s="5">
        <v>67262</v>
      </c>
    </row>
    <row r="16475" spans="2:7">
      <c r="B16475" s="24">
        <f t="shared" si="1031"/>
        <v>60241</v>
      </c>
      <c r="C16475" s="8" t="b">
        <f t="shared" si="1029"/>
        <v>0</v>
      </c>
      <c r="D16475" s="21" t="b">
        <f t="shared" si="1028"/>
        <v>0</v>
      </c>
      <c r="E16475" s="14">
        <f t="shared" si="1030"/>
        <v>60241</v>
      </c>
      <c r="F16475" s="3"/>
      <c r="G16475" s="5">
        <v>67265</v>
      </c>
    </row>
    <row r="16476" spans="2:7">
      <c r="B16476" s="24">
        <f t="shared" si="1031"/>
        <v>60242</v>
      </c>
      <c r="C16476" s="8" t="b">
        <f t="shared" si="1029"/>
        <v>1</v>
      </c>
      <c r="D16476" s="21" t="b">
        <f t="shared" si="1028"/>
        <v>0</v>
      </c>
      <c r="E16476" s="14" t="b">
        <f t="shared" si="1030"/>
        <v>0</v>
      </c>
      <c r="F16476" s="3"/>
      <c r="G16476" s="5">
        <v>67266</v>
      </c>
    </row>
    <row r="16477" spans="2:7">
      <c r="B16477" s="24">
        <f t="shared" si="1031"/>
        <v>60243</v>
      </c>
      <c r="C16477" s="8" t="b">
        <f t="shared" si="1029"/>
        <v>1</v>
      </c>
      <c r="D16477" s="21" t="b">
        <f t="shared" si="1028"/>
        <v>0</v>
      </c>
      <c r="E16477" s="14" t="b">
        <f t="shared" si="1030"/>
        <v>0</v>
      </c>
      <c r="F16477" s="3"/>
      <c r="G16477" s="5">
        <v>67267</v>
      </c>
    </row>
    <row r="16478" spans="2:7">
      <c r="B16478" s="24">
        <f t="shared" si="1031"/>
        <v>60244</v>
      </c>
      <c r="C16478" s="8" t="b">
        <f t="shared" si="1029"/>
        <v>0</v>
      </c>
      <c r="D16478" s="21" t="b">
        <f t="shared" si="1028"/>
        <v>0</v>
      </c>
      <c r="E16478" s="14">
        <f t="shared" si="1030"/>
        <v>60244</v>
      </c>
      <c r="F16478" s="3"/>
      <c r="G16478" s="5">
        <v>67268</v>
      </c>
    </row>
    <row r="16479" spans="2:7">
      <c r="B16479" s="24">
        <f t="shared" si="1031"/>
        <v>60245</v>
      </c>
      <c r="C16479" s="8" t="b">
        <f t="shared" si="1029"/>
        <v>0</v>
      </c>
      <c r="D16479" s="21" t="b">
        <f t="shared" si="1028"/>
        <v>0</v>
      </c>
      <c r="E16479" s="14">
        <f t="shared" si="1030"/>
        <v>60245</v>
      </c>
      <c r="F16479" s="3"/>
      <c r="G16479" s="5">
        <v>67269</v>
      </c>
    </row>
    <row r="16480" spans="2:7">
      <c r="B16480" s="24">
        <f t="shared" si="1031"/>
        <v>60246</v>
      </c>
      <c r="C16480" s="8" t="b">
        <f t="shared" si="1029"/>
        <v>0</v>
      </c>
      <c r="D16480" s="21" t="b">
        <f t="shared" si="1028"/>
        <v>0</v>
      </c>
      <c r="E16480" s="14">
        <f t="shared" si="1030"/>
        <v>60246</v>
      </c>
      <c r="F16480" s="3"/>
      <c r="G16480" s="5">
        <v>67272</v>
      </c>
    </row>
    <row r="16481" spans="2:7">
      <c r="B16481" s="24">
        <f t="shared" si="1031"/>
        <v>60247</v>
      </c>
      <c r="C16481" s="8" t="b">
        <f t="shared" si="1029"/>
        <v>0</v>
      </c>
      <c r="D16481" s="21" t="b">
        <f t="shared" si="1028"/>
        <v>0</v>
      </c>
      <c r="E16481" s="14">
        <f t="shared" si="1030"/>
        <v>60247</v>
      </c>
      <c r="F16481" s="3"/>
      <c r="G16481" s="5">
        <v>67273</v>
      </c>
    </row>
    <row r="16482" spans="2:7">
      <c r="B16482" s="24">
        <f t="shared" si="1031"/>
        <v>60248</v>
      </c>
      <c r="C16482" s="8" t="b">
        <f t="shared" si="1029"/>
        <v>0</v>
      </c>
      <c r="D16482" s="21" t="b">
        <f t="shared" si="1028"/>
        <v>0</v>
      </c>
      <c r="E16482" s="14">
        <f t="shared" si="1030"/>
        <v>60248</v>
      </c>
      <c r="F16482" s="3"/>
      <c r="G16482" s="5">
        <v>67274</v>
      </c>
    </row>
    <row r="16483" spans="2:7">
      <c r="B16483" s="24">
        <f t="shared" si="1031"/>
        <v>60249</v>
      </c>
      <c r="C16483" s="8" t="b">
        <f t="shared" si="1029"/>
        <v>1</v>
      </c>
      <c r="D16483" s="21" t="b">
        <f t="shared" si="1028"/>
        <v>0</v>
      </c>
      <c r="E16483" s="14" t="b">
        <f t="shared" si="1030"/>
        <v>0</v>
      </c>
      <c r="F16483" s="3"/>
      <c r="G16483" s="5">
        <v>67275</v>
      </c>
    </row>
    <row r="16484" spans="2:7">
      <c r="B16484" s="24">
        <f t="shared" si="1031"/>
        <v>60250</v>
      </c>
      <c r="C16484" s="8" t="b">
        <f t="shared" si="1029"/>
        <v>1</v>
      </c>
      <c r="D16484" s="21" t="b">
        <f t="shared" si="1028"/>
        <v>0</v>
      </c>
      <c r="E16484" s="14" t="b">
        <f t="shared" si="1030"/>
        <v>0</v>
      </c>
      <c r="F16484" s="3"/>
      <c r="G16484" s="5">
        <v>67276</v>
      </c>
    </row>
    <row r="16485" spans="2:7">
      <c r="B16485" s="24">
        <f t="shared" si="1031"/>
        <v>60251</v>
      </c>
      <c r="C16485" s="8" t="b">
        <f t="shared" si="1029"/>
        <v>0</v>
      </c>
      <c r="D16485" s="21" t="b">
        <f t="shared" si="1028"/>
        <v>0</v>
      </c>
      <c r="E16485" s="14">
        <f t="shared" si="1030"/>
        <v>60251</v>
      </c>
      <c r="F16485" s="3"/>
      <c r="G16485" s="5">
        <v>67279</v>
      </c>
    </row>
    <row r="16486" spans="2:7">
      <c r="B16486" s="24">
        <f t="shared" si="1031"/>
        <v>60252</v>
      </c>
      <c r="C16486" s="8" t="b">
        <f t="shared" si="1029"/>
        <v>0</v>
      </c>
      <c r="D16486" s="21" t="b">
        <f t="shared" si="1028"/>
        <v>0</v>
      </c>
      <c r="E16486" s="14">
        <f t="shared" si="1030"/>
        <v>60252</v>
      </c>
      <c r="F16486" s="3"/>
      <c r="G16486" s="5">
        <v>67280</v>
      </c>
    </row>
    <row r="16487" spans="2:7">
      <c r="B16487" s="24">
        <f t="shared" si="1031"/>
        <v>60253</v>
      </c>
      <c r="C16487" s="8" t="b">
        <f t="shared" si="1029"/>
        <v>0</v>
      </c>
      <c r="D16487" s="21" t="b">
        <f t="shared" si="1028"/>
        <v>0</v>
      </c>
      <c r="E16487" s="14">
        <f t="shared" si="1030"/>
        <v>60253</v>
      </c>
      <c r="F16487" s="3"/>
      <c r="G16487" s="5">
        <v>67281</v>
      </c>
    </row>
    <row r="16488" spans="2:7">
      <c r="B16488" s="24">
        <f t="shared" si="1031"/>
        <v>60254</v>
      </c>
      <c r="C16488" s="8" t="b">
        <f t="shared" si="1029"/>
        <v>0</v>
      </c>
      <c r="D16488" s="21" t="b">
        <f t="shared" si="1028"/>
        <v>0</v>
      </c>
      <c r="E16488" s="14">
        <f t="shared" si="1030"/>
        <v>60254</v>
      </c>
      <c r="F16488" s="3"/>
      <c r="G16488" s="5">
        <v>67282</v>
      </c>
    </row>
    <row r="16489" spans="2:7">
      <c r="B16489" s="24">
        <f t="shared" si="1031"/>
        <v>60255</v>
      </c>
      <c r="C16489" s="8" t="b">
        <f t="shared" si="1029"/>
        <v>0</v>
      </c>
      <c r="D16489" s="21" t="b">
        <f t="shared" si="1028"/>
        <v>0</v>
      </c>
      <c r="E16489" s="14">
        <f t="shared" si="1030"/>
        <v>60255</v>
      </c>
      <c r="F16489" s="3"/>
      <c r="G16489" s="5">
        <v>67283</v>
      </c>
    </row>
    <row r="16490" spans="2:7">
      <c r="B16490" s="24">
        <f t="shared" si="1031"/>
        <v>60256</v>
      </c>
      <c r="C16490" s="8" t="b">
        <f t="shared" si="1029"/>
        <v>1</v>
      </c>
      <c r="D16490" s="21" t="b">
        <f t="shared" si="1028"/>
        <v>0</v>
      </c>
      <c r="E16490" s="14" t="b">
        <f t="shared" si="1030"/>
        <v>0</v>
      </c>
      <c r="F16490" s="3"/>
      <c r="G16490" s="5">
        <v>67286</v>
      </c>
    </row>
    <row r="16491" spans="2:7">
      <c r="B16491" s="24">
        <f t="shared" si="1031"/>
        <v>60257</v>
      </c>
      <c r="C16491" s="8" t="b">
        <f t="shared" si="1029"/>
        <v>1</v>
      </c>
      <c r="D16491" s="21" t="b">
        <f t="shared" si="1028"/>
        <v>0</v>
      </c>
      <c r="E16491" s="14" t="b">
        <f t="shared" si="1030"/>
        <v>0</v>
      </c>
      <c r="F16491" s="3"/>
      <c r="G16491" s="5">
        <v>67287</v>
      </c>
    </row>
    <row r="16492" spans="2:7">
      <c r="B16492" s="24">
        <f t="shared" si="1031"/>
        <v>60258</v>
      </c>
      <c r="C16492" s="8" t="b">
        <f t="shared" si="1029"/>
        <v>0</v>
      </c>
      <c r="D16492" s="21" t="b">
        <f t="shared" si="1028"/>
        <v>0</v>
      </c>
      <c r="E16492" s="14">
        <f t="shared" si="1030"/>
        <v>60258</v>
      </c>
      <c r="F16492" s="3"/>
      <c r="G16492" s="5">
        <v>67288</v>
      </c>
    </row>
    <row r="16493" spans="2:7">
      <c r="B16493" s="24">
        <f t="shared" si="1031"/>
        <v>60259</v>
      </c>
      <c r="C16493" s="8" t="b">
        <f t="shared" si="1029"/>
        <v>0</v>
      </c>
      <c r="D16493" s="21" t="b">
        <f t="shared" si="1028"/>
        <v>0</v>
      </c>
      <c r="E16493" s="14">
        <f t="shared" si="1030"/>
        <v>60259</v>
      </c>
      <c r="F16493" s="3"/>
      <c r="G16493" s="5">
        <v>67289</v>
      </c>
    </row>
    <row r="16494" spans="2:7">
      <c r="B16494" s="24">
        <f t="shared" si="1031"/>
        <v>60260</v>
      </c>
      <c r="C16494" s="8" t="b">
        <f t="shared" si="1029"/>
        <v>0</v>
      </c>
      <c r="D16494" s="21" t="b">
        <f t="shared" si="1028"/>
        <v>0</v>
      </c>
      <c r="E16494" s="14">
        <f t="shared" si="1030"/>
        <v>60260</v>
      </c>
      <c r="F16494" s="3"/>
      <c r="G16494" s="5">
        <v>67294</v>
      </c>
    </row>
    <row r="16495" spans="2:7">
      <c r="B16495" s="24">
        <f t="shared" si="1031"/>
        <v>60261</v>
      </c>
      <c r="C16495" s="8" t="b">
        <f t="shared" si="1029"/>
        <v>0</v>
      </c>
      <c r="D16495" s="21" t="b">
        <f t="shared" si="1028"/>
        <v>1</v>
      </c>
      <c r="E16495" s="14" t="b">
        <f t="shared" si="1030"/>
        <v>0</v>
      </c>
      <c r="F16495" s="3"/>
      <c r="G16495" s="5">
        <v>67295</v>
      </c>
    </row>
    <row r="16496" spans="2:7">
      <c r="B16496" s="24">
        <f t="shared" si="1031"/>
        <v>60262</v>
      </c>
      <c r="C16496" s="8" t="b">
        <f t="shared" si="1029"/>
        <v>0</v>
      </c>
      <c r="D16496" s="21" t="b">
        <f t="shared" si="1028"/>
        <v>1</v>
      </c>
      <c r="E16496" s="14" t="b">
        <f t="shared" si="1030"/>
        <v>0</v>
      </c>
      <c r="F16496" s="3"/>
      <c r="G16496" s="5">
        <v>67296</v>
      </c>
    </row>
    <row r="16497" spans="2:7">
      <c r="B16497" s="24">
        <f t="shared" si="1031"/>
        <v>60263</v>
      </c>
      <c r="C16497" s="8" t="b">
        <f t="shared" si="1029"/>
        <v>1</v>
      </c>
      <c r="D16497" s="21" t="b">
        <f t="shared" si="1028"/>
        <v>0</v>
      </c>
      <c r="E16497" s="14" t="b">
        <f t="shared" si="1030"/>
        <v>0</v>
      </c>
      <c r="F16497" s="3"/>
      <c r="G16497" s="5">
        <v>67297</v>
      </c>
    </row>
    <row r="16498" spans="2:7">
      <c r="B16498" s="24">
        <f t="shared" si="1031"/>
        <v>60264</v>
      </c>
      <c r="C16498" s="8" t="b">
        <f t="shared" si="1029"/>
        <v>1</v>
      </c>
      <c r="D16498" s="21" t="b">
        <f t="shared" si="1028"/>
        <v>0</v>
      </c>
      <c r="E16498" s="14" t="b">
        <f t="shared" si="1030"/>
        <v>0</v>
      </c>
      <c r="F16498" s="3"/>
      <c r="G16498" s="5">
        <v>67300</v>
      </c>
    </row>
    <row r="16499" spans="2:7">
      <c r="B16499" s="24">
        <f t="shared" si="1031"/>
        <v>60265</v>
      </c>
      <c r="C16499" s="8" t="b">
        <f t="shared" si="1029"/>
        <v>0</v>
      </c>
      <c r="D16499" s="21" t="b">
        <f t="shared" si="1028"/>
        <v>0</v>
      </c>
      <c r="E16499" s="14">
        <f t="shared" si="1030"/>
        <v>60265</v>
      </c>
      <c r="F16499" s="3"/>
      <c r="G16499" s="5">
        <v>67301</v>
      </c>
    </row>
    <row r="16500" spans="2:7">
      <c r="B16500" s="24">
        <f t="shared" si="1031"/>
        <v>60266</v>
      </c>
      <c r="C16500" s="8" t="b">
        <f t="shared" si="1029"/>
        <v>0</v>
      </c>
      <c r="D16500" s="21" t="b">
        <f t="shared" si="1028"/>
        <v>0</v>
      </c>
      <c r="E16500" s="14">
        <f t="shared" si="1030"/>
        <v>60266</v>
      </c>
      <c r="F16500" s="3"/>
      <c r="G16500" s="5">
        <v>67302</v>
      </c>
    </row>
    <row r="16501" spans="2:7">
      <c r="B16501" s="24">
        <f t="shared" si="1031"/>
        <v>60267</v>
      </c>
      <c r="C16501" s="8" t="b">
        <f t="shared" si="1029"/>
        <v>0</v>
      </c>
      <c r="D16501" s="21" t="b">
        <f t="shared" si="1028"/>
        <v>0</v>
      </c>
      <c r="E16501" s="14">
        <f t="shared" si="1030"/>
        <v>60267</v>
      </c>
      <c r="F16501" s="3"/>
      <c r="G16501" s="5">
        <v>67303</v>
      </c>
    </row>
    <row r="16502" spans="2:7">
      <c r="B16502" s="24">
        <f t="shared" si="1031"/>
        <v>60268</v>
      </c>
      <c r="C16502" s="8" t="b">
        <f t="shared" si="1029"/>
        <v>0</v>
      </c>
      <c r="D16502" s="21" t="b">
        <f t="shared" si="1028"/>
        <v>1</v>
      </c>
      <c r="E16502" s="14" t="b">
        <f t="shared" si="1030"/>
        <v>0</v>
      </c>
      <c r="F16502" s="3"/>
      <c r="G16502" s="5">
        <v>67304</v>
      </c>
    </row>
    <row r="16503" spans="2:7">
      <c r="B16503" s="24">
        <f t="shared" si="1031"/>
        <v>60269</v>
      </c>
      <c r="C16503" s="8" t="b">
        <f t="shared" si="1029"/>
        <v>0</v>
      </c>
      <c r="D16503" s="21" t="b">
        <f t="shared" si="1028"/>
        <v>0</v>
      </c>
      <c r="E16503" s="14">
        <f t="shared" si="1030"/>
        <v>60269</v>
      </c>
      <c r="F16503" s="3"/>
      <c r="G16503" s="5">
        <v>67307</v>
      </c>
    </row>
    <row r="16504" spans="2:7">
      <c r="B16504" s="24">
        <f t="shared" si="1031"/>
        <v>60270</v>
      </c>
      <c r="C16504" s="8" t="b">
        <f t="shared" si="1029"/>
        <v>1</v>
      </c>
      <c r="D16504" s="21" t="b">
        <f t="shared" si="1028"/>
        <v>0</v>
      </c>
      <c r="E16504" s="14" t="b">
        <f t="shared" si="1030"/>
        <v>0</v>
      </c>
      <c r="F16504" s="3"/>
      <c r="G16504" s="5">
        <v>67308</v>
      </c>
    </row>
    <row r="16505" spans="2:7">
      <c r="B16505" s="24">
        <f t="shared" si="1031"/>
        <v>60271</v>
      </c>
      <c r="C16505" s="8" t="b">
        <f t="shared" si="1029"/>
        <v>1</v>
      </c>
      <c r="D16505" s="21" t="b">
        <f t="shared" si="1028"/>
        <v>0</v>
      </c>
      <c r="E16505" s="14" t="b">
        <f t="shared" si="1030"/>
        <v>0</v>
      </c>
      <c r="F16505" s="3"/>
      <c r="G16505" s="5">
        <v>67309</v>
      </c>
    </row>
    <row r="16506" spans="2:7">
      <c r="B16506" s="24">
        <f t="shared" si="1031"/>
        <v>60272</v>
      </c>
      <c r="C16506" s="8" t="b">
        <f t="shared" si="1029"/>
        <v>0</v>
      </c>
      <c r="D16506" s="21" t="b">
        <f t="shared" si="1028"/>
        <v>0</v>
      </c>
      <c r="E16506" s="14">
        <f t="shared" si="1030"/>
        <v>60272</v>
      </c>
      <c r="F16506" s="3"/>
      <c r="G16506" s="5">
        <v>67310</v>
      </c>
    </row>
    <row r="16507" spans="2:7">
      <c r="B16507" s="24">
        <f t="shared" si="1031"/>
        <v>60273</v>
      </c>
      <c r="C16507" s="8" t="b">
        <f t="shared" si="1029"/>
        <v>0</v>
      </c>
      <c r="D16507" s="21" t="b">
        <f t="shared" si="1028"/>
        <v>0</v>
      </c>
      <c r="E16507" s="14">
        <f t="shared" si="1030"/>
        <v>60273</v>
      </c>
      <c r="F16507" s="3"/>
      <c r="G16507" s="5">
        <v>67311</v>
      </c>
    </row>
    <row r="16508" spans="2:7">
      <c r="B16508" s="24">
        <f t="shared" si="1031"/>
        <v>60274</v>
      </c>
      <c r="C16508" s="8" t="b">
        <f t="shared" si="1029"/>
        <v>0</v>
      </c>
      <c r="D16508" s="21" t="b">
        <f t="shared" si="1028"/>
        <v>0</v>
      </c>
      <c r="E16508" s="14">
        <f t="shared" si="1030"/>
        <v>60274</v>
      </c>
      <c r="F16508" s="3"/>
      <c r="G16508" s="5">
        <v>67314</v>
      </c>
    </row>
    <row r="16509" spans="2:7">
      <c r="B16509" s="24">
        <f t="shared" si="1031"/>
        <v>60275</v>
      </c>
      <c r="C16509" s="8" t="b">
        <f t="shared" si="1029"/>
        <v>0</v>
      </c>
      <c r="D16509" s="21" t="b">
        <f t="shared" si="1028"/>
        <v>0</v>
      </c>
      <c r="E16509" s="14">
        <f t="shared" si="1030"/>
        <v>60275</v>
      </c>
      <c r="F16509" s="3"/>
      <c r="G16509" s="5">
        <v>67315</v>
      </c>
    </row>
    <row r="16510" spans="2:7">
      <c r="B16510" s="24">
        <f t="shared" si="1031"/>
        <v>60276</v>
      </c>
      <c r="C16510" s="8" t="b">
        <f t="shared" si="1029"/>
        <v>0</v>
      </c>
      <c r="D16510" s="21" t="b">
        <f t="shared" si="1028"/>
        <v>0</v>
      </c>
      <c r="E16510" s="14">
        <f t="shared" si="1030"/>
        <v>60276</v>
      </c>
      <c r="F16510" s="3"/>
      <c r="G16510" s="5">
        <v>67316</v>
      </c>
    </row>
    <row r="16511" spans="2:7">
      <c r="B16511" s="24">
        <f t="shared" si="1031"/>
        <v>60277</v>
      </c>
      <c r="C16511" s="8" t="b">
        <f t="shared" si="1029"/>
        <v>1</v>
      </c>
      <c r="D16511" s="21" t="b">
        <f t="shared" si="1028"/>
        <v>0</v>
      </c>
      <c r="E16511" s="14" t="b">
        <f t="shared" si="1030"/>
        <v>0</v>
      </c>
      <c r="F16511" s="3"/>
      <c r="G16511" s="5">
        <v>67317</v>
      </c>
    </row>
    <row r="16512" spans="2:7">
      <c r="B16512" s="24">
        <f t="shared" si="1031"/>
        <v>60278</v>
      </c>
      <c r="C16512" s="8" t="b">
        <f t="shared" si="1029"/>
        <v>1</v>
      </c>
      <c r="D16512" s="21" t="b">
        <f t="shared" si="1028"/>
        <v>0</v>
      </c>
      <c r="E16512" s="14" t="b">
        <f t="shared" si="1030"/>
        <v>0</v>
      </c>
      <c r="F16512" s="3"/>
      <c r="G16512" s="5">
        <v>67318</v>
      </c>
    </row>
    <row r="16513" spans="2:7">
      <c r="B16513" s="24">
        <f t="shared" si="1031"/>
        <v>60279</v>
      </c>
      <c r="C16513" s="8" t="b">
        <f t="shared" si="1029"/>
        <v>0</v>
      </c>
      <c r="D16513" s="21" t="b">
        <f t="shared" si="1028"/>
        <v>0</v>
      </c>
      <c r="E16513" s="14">
        <f t="shared" si="1030"/>
        <v>60279</v>
      </c>
      <c r="F16513" s="3"/>
      <c r="G16513" s="5">
        <v>67321</v>
      </c>
    </row>
    <row r="16514" spans="2:7">
      <c r="B16514" s="24">
        <f t="shared" si="1031"/>
        <v>60280</v>
      </c>
      <c r="C16514" s="8" t="b">
        <f t="shared" si="1029"/>
        <v>0</v>
      </c>
      <c r="D16514" s="21" t="b">
        <f t="shared" si="1028"/>
        <v>0</v>
      </c>
      <c r="E16514" s="14">
        <f t="shared" si="1030"/>
        <v>60280</v>
      </c>
      <c r="F16514" s="3"/>
      <c r="G16514" s="5">
        <v>67322</v>
      </c>
    </row>
    <row r="16515" spans="2:7">
      <c r="B16515" s="24">
        <f t="shared" si="1031"/>
        <v>60281</v>
      </c>
      <c r="C16515" s="8" t="b">
        <f t="shared" si="1029"/>
        <v>0</v>
      </c>
      <c r="D16515" s="21" t="b">
        <f t="shared" ref="D16515:D16578" si="1032">IF(TYPE(VLOOKUP(B16515,Holidays,1,0))&lt;&gt;1,FALSE,TRUE)</f>
        <v>0</v>
      </c>
      <c r="E16515" s="14">
        <f t="shared" si="1030"/>
        <v>60281</v>
      </c>
      <c r="F16515" s="3"/>
      <c r="G16515" s="5">
        <v>67323</v>
      </c>
    </row>
    <row r="16516" spans="2:7">
      <c r="B16516" s="24">
        <f t="shared" si="1031"/>
        <v>60282</v>
      </c>
      <c r="C16516" s="8" t="b">
        <f t="shared" ref="C16516:C16579" si="1033">IF(WEEKDAY(B16516,2)&gt;5,TRUE)</f>
        <v>0</v>
      </c>
      <c r="D16516" s="21" t="b">
        <f t="shared" si="1032"/>
        <v>0</v>
      </c>
      <c r="E16516" s="14">
        <f t="shared" ref="E16516:E16579" si="1034">IF(OR(C16516,D16516),FALSE,B16516)</f>
        <v>60282</v>
      </c>
      <c r="F16516" s="3"/>
      <c r="G16516" s="5">
        <v>67324</v>
      </c>
    </row>
    <row r="16517" spans="2:7">
      <c r="B16517" s="24">
        <f t="shared" ref="B16517:B16580" si="1035">B16516+1</f>
        <v>60283</v>
      </c>
      <c r="C16517" s="8" t="b">
        <f t="shared" si="1033"/>
        <v>0</v>
      </c>
      <c r="D16517" s="21" t="b">
        <f t="shared" si="1032"/>
        <v>0</v>
      </c>
      <c r="E16517" s="14">
        <f t="shared" si="1034"/>
        <v>60283</v>
      </c>
      <c r="F16517" s="3"/>
      <c r="G16517" s="5">
        <v>67325</v>
      </c>
    </row>
    <row r="16518" spans="2:7">
      <c r="B16518" s="24">
        <f t="shared" si="1035"/>
        <v>60284</v>
      </c>
      <c r="C16518" s="8" t="b">
        <f t="shared" si="1033"/>
        <v>1</v>
      </c>
      <c r="D16518" s="21" t="b">
        <f t="shared" si="1032"/>
        <v>0</v>
      </c>
      <c r="E16518" s="14" t="b">
        <f t="shared" si="1034"/>
        <v>0</v>
      </c>
      <c r="F16518" s="3"/>
      <c r="G16518" s="5">
        <v>67329</v>
      </c>
    </row>
    <row r="16519" spans="2:7">
      <c r="B16519" s="24">
        <f t="shared" si="1035"/>
        <v>60285</v>
      </c>
      <c r="C16519" s="8" t="b">
        <f t="shared" si="1033"/>
        <v>1</v>
      </c>
      <c r="D16519" s="21" t="b">
        <f t="shared" si="1032"/>
        <v>0</v>
      </c>
      <c r="E16519" s="14" t="b">
        <f t="shared" si="1034"/>
        <v>0</v>
      </c>
      <c r="F16519" s="3"/>
      <c r="G16519" s="5">
        <v>67330</v>
      </c>
    </row>
    <row r="16520" spans="2:7">
      <c r="B16520" s="24">
        <f t="shared" si="1035"/>
        <v>60286</v>
      </c>
      <c r="C16520" s="8" t="b">
        <f t="shared" si="1033"/>
        <v>0</v>
      </c>
      <c r="D16520" s="21" t="b">
        <f t="shared" si="1032"/>
        <v>0</v>
      </c>
      <c r="E16520" s="14">
        <f t="shared" si="1034"/>
        <v>60286</v>
      </c>
      <c r="F16520" s="3"/>
      <c r="G16520" s="5">
        <v>67331</v>
      </c>
    </row>
    <row r="16521" spans="2:7">
      <c r="B16521" s="24">
        <f t="shared" si="1035"/>
        <v>60287</v>
      </c>
      <c r="C16521" s="8" t="b">
        <f t="shared" si="1033"/>
        <v>0</v>
      </c>
      <c r="D16521" s="21" t="b">
        <f t="shared" si="1032"/>
        <v>0</v>
      </c>
      <c r="E16521" s="14">
        <f t="shared" si="1034"/>
        <v>60287</v>
      </c>
      <c r="F16521" s="3"/>
      <c r="G16521" s="5">
        <v>67332</v>
      </c>
    </row>
    <row r="16522" spans="2:7">
      <c r="B16522" s="24">
        <f t="shared" si="1035"/>
        <v>60288</v>
      </c>
      <c r="C16522" s="8" t="b">
        <f t="shared" si="1033"/>
        <v>0</v>
      </c>
      <c r="D16522" s="21" t="b">
        <f t="shared" si="1032"/>
        <v>0</v>
      </c>
      <c r="E16522" s="14">
        <f t="shared" si="1034"/>
        <v>60288</v>
      </c>
      <c r="F16522" s="3"/>
      <c r="G16522" s="5">
        <v>67335</v>
      </c>
    </row>
    <row r="16523" spans="2:7">
      <c r="B16523" s="24">
        <f t="shared" si="1035"/>
        <v>60289</v>
      </c>
      <c r="C16523" s="8" t="b">
        <f t="shared" si="1033"/>
        <v>0</v>
      </c>
      <c r="D16523" s="21" t="b">
        <f t="shared" si="1032"/>
        <v>0</v>
      </c>
      <c r="E16523" s="14">
        <f t="shared" si="1034"/>
        <v>60289</v>
      </c>
      <c r="F16523" s="3"/>
      <c r="G16523" s="5">
        <v>67336</v>
      </c>
    </row>
    <row r="16524" spans="2:7">
      <c r="B16524" s="24">
        <f t="shared" si="1035"/>
        <v>60290</v>
      </c>
      <c r="C16524" s="8" t="b">
        <f t="shared" si="1033"/>
        <v>0</v>
      </c>
      <c r="D16524" s="21" t="b">
        <f t="shared" si="1032"/>
        <v>0</v>
      </c>
      <c r="E16524" s="14">
        <f t="shared" si="1034"/>
        <v>60290</v>
      </c>
      <c r="F16524" s="3"/>
      <c r="G16524" s="5">
        <v>67337</v>
      </c>
    </row>
    <row r="16525" spans="2:7">
      <c r="B16525" s="24">
        <f t="shared" si="1035"/>
        <v>60291</v>
      </c>
      <c r="C16525" s="8" t="b">
        <f t="shared" si="1033"/>
        <v>1</v>
      </c>
      <c r="D16525" s="21" t="b">
        <f t="shared" si="1032"/>
        <v>0</v>
      </c>
      <c r="E16525" s="14" t="b">
        <f t="shared" si="1034"/>
        <v>0</v>
      </c>
      <c r="F16525" s="3"/>
      <c r="G16525" s="5">
        <v>67338</v>
      </c>
    </row>
    <row r="16526" spans="2:7">
      <c r="B16526" s="24">
        <f t="shared" si="1035"/>
        <v>60292</v>
      </c>
      <c r="C16526" s="8" t="b">
        <f t="shared" si="1033"/>
        <v>1</v>
      </c>
      <c r="D16526" s="21" t="b">
        <f t="shared" si="1032"/>
        <v>0</v>
      </c>
      <c r="E16526" s="14" t="b">
        <f t="shared" si="1034"/>
        <v>0</v>
      </c>
      <c r="F16526" s="3"/>
      <c r="G16526" s="5">
        <v>67339</v>
      </c>
    </row>
    <row r="16527" spans="2:7">
      <c r="B16527" s="24">
        <f t="shared" si="1035"/>
        <v>60293</v>
      </c>
      <c r="C16527" s="8" t="b">
        <f t="shared" si="1033"/>
        <v>0</v>
      </c>
      <c r="D16527" s="21" t="b">
        <f t="shared" si="1032"/>
        <v>0</v>
      </c>
      <c r="E16527" s="14">
        <f t="shared" si="1034"/>
        <v>60293</v>
      </c>
      <c r="F16527" s="3"/>
      <c r="G16527" s="5">
        <v>67342</v>
      </c>
    </row>
    <row r="16528" spans="2:7">
      <c r="B16528" s="24">
        <f t="shared" si="1035"/>
        <v>60294</v>
      </c>
      <c r="C16528" s="8" t="b">
        <f t="shared" si="1033"/>
        <v>0</v>
      </c>
      <c r="D16528" s="21" t="b">
        <f t="shared" si="1032"/>
        <v>0</v>
      </c>
      <c r="E16528" s="14">
        <f t="shared" si="1034"/>
        <v>60294</v>
      </c>
      <c r="F16528" s="3"/>
      <c r="G16528" s="5">
        <v>67343</v>
      </c>
    </row>
    <row r="16529" spans="2:7">
      <c r="B16529" s="24">
        <f t="shared" si="1035"/>
        <v>60295</v>
      </c>
      <c r="C16529" s="8" t="b">
        <f t="shared" si="1033"/>
        <v>0</v>
      </c>
      <c r="D16529" s="21" t="b">
        <f t="shared" si="1032"/>
        <v>0</v>
      </c>
      <c r="E16529" s="14">
        <f t="shared" si="1034"/>
        <v>60295</v>
      </c>
      <c r="F16529" s="3"/>
      <c r="G16529" s="5">
        <v>67344</v>
      </c>
    </row>
    <row r="16530" spans="2:7">
      <c r="B16530" s="24">
        <f t="shared" si="1035"/>
        <v>60296</v>
      </c>
      <c r="C16530" s="8" t="b">
        <f t="shared" si="1033"/>
        <v>0</v>
      </c>
      <c r="D16530" s="21" t="b">
        <f t="shared" si="1032"/>
        <v>0</v>
      </c>
      <c r="E16530" s="14">
        <f t="shared" si="1034"/>
        <v>60296</v>
      </c>
      <c r="F16530" s="3"/>
      <c r="G16530" s="5">
        <v>67345</v>
      </c>
    </row>
    <row r="16531" spans="2:7">
      <c r="B16531" s="24">
        <f t="shared" si="1035"/>
        <v>60297</v>
      </c>
      <c r="C16531" s="8" t="b">
        <f t="shared" si="1033"/>
        <v>0</v>
      </c>
      <c r="D16531" s="21" t="b">
        <f t="shared" si="1032"/>
        <v>0</v>
      </c>
      <c r="E16531" s="14">
        <f t="shared" si="1034"/>
        <v>60297</v>
      </c>
      <c r="F16531" s="3"/>
      <c r="G16531" s="5">
        <v>67346</v>
      </c>
    </row>
    <row r="16532" spans="2:7">
      <c r="B16532" s="24">
        <f t="shared" si="1035"/>
        <v>60298</v>
      </c>
      <c r="C16532" s="8" t="b">
        <f t="shared" si="1033"/>
        <v>1</v>
      </c>
      <c r="D16532" s="21" t="b">
        <f t="shared" si="1032"/>
        <v>0</v>
      </c>
      <c r="E16532" s="14" t="b">
        <f t="shared" si="1034"/>
        <v>0</v>
      </c>
      <c r="F16532" s="3"/>
      <c r="G16532" s="5">
        <v>67349</v>
      </c>
    </row>
    <row r="16533" spans="2:7">
      <c r="B16533" s="24">
        <f t="shared" si="1035"/>
        <v>60299</v>
      </c>
      <c r="C16533" s="8" t="b">
        <f t="shared" si="1033"/>
        <v>1</v>
      </c>
      <c r="D16533" s="21" t="b">
        <f t="shared" si="1032"/>
        <v>0</v>
      </c>
      <c r="E16533" s="14" t="b">
        <f t="shared" si="1034"/>
        <v>0</v>
      </c>
      <c r="F16533" s="3"/>
      <c r="G16533" s="5">
        <v>67350</v>
      </c>
    </row>
    <row r="16534" spans="2:7">
      <c r="B16534" s="24">
        <f t="shared" si="1035"/>
        <v>60300</v>
      </c>
      <c r="C16534" s="8" t="b">
        <f t="shared" si="1033"/>
        <v>0</v>
      </c>
      <c r="D16534" s="21" t="b">
        <f t="shared" si="1032"/>
        <v>0</v>
      </c>
      <c r="E16534" s="14">
        <f t="shared" si="1034"/>
        <v>60300</v>
      </c>
      <c r="F16534" s="3"/>
      <c r="G16534" s="5">
        <v>67351</v>
      </c>
    </row>
    <row r="16535" spans="2:7">
      <c r="B16535" s="24">
        <f t="shared" si="1035"/>
        <v>60301</v>
      </c>
      <c r="C16535" s="8" t="b">
        <f t="shared" si="1033"/>
        <v>0</v>
      </c>
      <c r="D16535" s="21" t="b">
        <f t="shared" si="1032"/>
        <v>0</v>
      </c>
      <c r="E16535" s="14">
        <f t="shared" si="1034"/>
        <v>60301</v>
      </c>
      <c r="F16535" s="3"/>
      <c r="G16535" s="5">
        <v>67352</v>
      </c>
    </row>
    <row r="16536" spans="2:7">
      <c r="B16536" s="24">
        <f t="shared" si="1035"/>
        <v>60302</v>
      </c>
      <c r="C16536" s="8" t="b">
        <f t="shared" si="1033"/>
        <v>0</v>
      </c>
      <c r="D16536" s="21" t="b">
        <f t="shared" si="1032"/>
        <v>0</v>
      </c>
      <c r="E16536" s="14">
        <f t="shared" si="1034"/>
        <v>60302</v>
      </c>
      <c r="F16536" s="3"/>
      <c r="G16536" s="5">
        <v>67353</v>
      </c>
    </row>
    <row r="16537" spans="2:7">
      <c r="B16537" s="24">
        <f t="shared" si="1035"/>
        <v>60303</v>
      </c>
      <c r="C16537" s="8" t="b">
        <f t="shared" si="1033"/>
        <v>0</v>
      </c>
      <c r="D16537" s="21" t="b">
        <f t="shared" si="1032"/>
        <v>0</v>
      </c>
      <c r="E16537" s="14">
        <f t="shared" si="1034"/>
        <v>60303</v>
      </c>
      <c r="F16537" s="3"/>
      <c r="G16537" s="5">
        <v>67356</v>
      </c>
    </row>
    <row r="16538" spans="2:7">
      <c r="B16538" s="24">
        <f t="shared" si="1035"/>
        <v>60304</v>
      </c>
      <c r="C16538" s="8" t="b">
        <f t="shared" si="1033"/>
        <v>0</v>
      </c>
      <c r="D16538" s="21" t="b">
        <f t="shared" si="1032"/>
        <v>0</v>
      </c>
      <c r="E16538" s="14">
        <f t="shared" si="1034"/>
        <v>60304</v>
      </c>
      <c r="F16538" s="3"/>
      <c r="G16538" s="5">
        <v>67357</v>
      </c>
    </row>
    <row r="16539" spans="2:7">
      <c r="B16539" s="24">
        <f t="shared" si="1035"/>
        <v>60305</v>
      </c>
      <c r="C16539" s="8" t="b">
        <f t="shared" si="1033"/>
        <v>1</v>
      </c>
      <c r="D16539" s="21" t="b">
        <f t="shared" si="1032"/>
        <v>0</v>
      </c>
      <c r="E16539" s="14" t="b">
        <f t="shared" si="1034"/>
        <v>0</v>
      </c>
      <c r="F16539" s="3"/>
      <c r="G16539" s="5">
        <v>67358</v>
      </c>
    </row>
    <row r="16540" spans="2:7">
      <c r="B16540" s="24">
        <f t="shared" si="1035"/>
        <v>60306</v>
      </c>
      <c r="C16540" s="8" t="b">
        <f t="shared" si="1033"/>
        <v>1</v>
      </c>
      <c r="D16540" s="21" t="b">
        <f t="shared" si="1032"/>
        <v>0</v>
      </c>
      <c r="E16540" s="14" t="b">
        <f t="shared" si="1034"/>
        <v>0</v>
      </c>
      <c r="F16540" s="3"/>
      <c r="G16540" s="5">
        <v>67359</v>
      </c>
    </row>
    <row r="16541" spans="2:7">
      <c r="B16541" s="24">
        <f t="shared" si="1035"/>
        <v>60307</v>
      </c>
      <c r="C16541" s="8" t="b">
        <f t="shared" si="1033"/>
        <v>0</v>
      </c>
      <c r="D16541" s="21" t="b">
        <f t="shared" si="1032"/>
        <v>0</v>
      </c>
      <c r="E16541" s="14">
        <f t="shared" si="1034"/>
        <v>60307</v>
      </c>
      <c r="F16541" s="3"/>
      <c r="G16541" s="5">
        <v>67360</v>
      </c>
    </row>
    <row r="16542" spans="2:7">
      <c r="B16542" s="24">
        <f t="shared" si="1035"/>
        <v>60308</v>
      </c>
      <c r="C16542" s="8" t="b">
        <f t="shared" si="1033"/>
        <v>0</v>
      </c>
      <c r="D16542" s="21" t="b">
        <f t="shared" si="1032"/>
        <v>0</v>
      </c>
      <c r="E16542" s="14">
        <f t="shared" si="1034"/>
        <v>60308</v>
      </c>
      <c r="F16542" s="3"/>
      <c r="G16542" s="5">
        <v>67363</v>
      </c>
    </row>
    <row r="16543" spans="2:7">
      <c r="B16543" s="24">
        <f t="shared" si="1035"/>
        <v>60309</v>
      </c>
      <c r="C16543" s="8" t="b">
        <f t="shared" si="1033"/>
        <v>0</v>
      </c>
      <c r="D16543" s="21" t="b">
        <f t="shared" si="1032"/>
        <v>0</v>
      </c>
      <c r="E16543" s="14">
        <f t="shared" si="1034"/>
        <v>60309</v>
      </c>
      <c r="F16543" s="3"/>
      <c r="G16543" s="5">
        <v>67364</v>
      </c>
    </row>
    <row r="16544" spans="2:7">
      <c r="B16544" s="24">
        <f t="shared" si="1035"/>
        <v>60310</v>
      </c>
      <c r="C16544" s="8" t="b">
        <f t="shared" si="1033"/>
        <v>0</v>
      </c>
      <c r="D16544" s="21" t="b">
        <f t="shared" si="1032"/>
        <v>0</v>
      </c>
      <c r="E16544" s="14">
        <f t="shared" si="1034"/>
        <v>60310</v>
      </c>
      <c r="F16544" s="3"/>
      <c r="G16544" s="5">
        <v>67365</v>
      </c>
    </row>
    <row r="16545" spans="2:7">
      <c r="B16545" s="24">
        <f t="shared" si="1035"/>
        <v>60311</v>
      </c>
      <c r="C16545" s="8" t="b">
        <f t="shared" si="1033"/>
        <v>0</v>
      </c>
      <c r="D16545" s="21" t="b">
        <f t="shared" si="1032"/>
        <v>0</v>
      </c>
      <c r="E16545" s="14">
        <f t="shared" si="1034"/>
        <v>60311</v>
      </c>
      <c r="F16545" s="3"/>
      <c r="G16545" s="5">
        <v>67366</v>
      </c>
    </row>
    <row r="16546" spans="2:7">
      <c r="B16546" s="24">
        <f t="shared" si="1035"/>
        <v>60312</v>
      </c>
      <c r="C16546" s="8" t="b">
        <f t="shared" si="1033"/>
        <v>1</v>
      </c>
      <c r="D16546" s="21" t="b">
        <f t="shared" si="1032"/>
        <v>0</v>
      </c>
      <c r="E16546" s="14" t="b">
        <f t="shared" si="1034"/>
        <v>0</v>
      </c>
      <c r="F16546" s="3"/>
      <c r="G16546" s="5">
        <v>67367</v>
      </c>
    </row>
    <row r="16547" spans="2:7">
      <c r="B16547" s="24">
        <f t="shared" si="1035"/>
        <v>60313</v>
      </c>
      <c r="C16547" s="8" t="b">
        <f t="shared" si="1033"/>
        <v>1</v>
      </c>
      <c r="D16547" s="21" t="b">
        <f t="shared" si="1032"/>
        <v>0</v>
      </c>
      <c r="E16547" s="14" t="b">
        <f t="shared" si="1034"/>
        <v>0</v>
      </c>
      <c r="F16547" s="3"/>
      <c r="G16547" s="5">
        <v>67370</v>
      </c>
    </row>
    <row r="16548" spans="2:7">
      <c r="B16548" s="24">
        <f t="shared" si="1035"/>
        <v>60314</v>
      </c>
      <c r="C16548" s="8" t="b">
        <f t="shared" si="1033"/>
        <v>0</v>
      </c>
      <c r="D16548" s="21" t="b">
        <f t="shared" si="1032"/>
        <v>0</v>
      </c>
      <c r="E16548" s="14">
        <f t="shared" si="1034"/>
        <v>60314</v>
      </c>
      <c r="F16548" s="3"/>
      <c r="G16548" s="5">
        <v>67371</v>
      </c>
    </row>
    <row r="16549" spans="2:7">
      <c r="B16549" s="24">
        <f t="shared" si="1035"/>
        <v>60315</v>
      </c>
      <c r="C16549" s="8" t="b">
        <f t="shared" si="1033"/>
        <v>0</v>
      </c>
      <c r="D16549" s="21" t="b">
        <f t="shared" si="1032"/>
        <v>0</v>
      </c>
      <c r="E16549" s="14">
        <f t="shared" si="1034"/>
        <v>60315</v>
      </c>
      <c r="F16549" s="3"/>
      <c r="G16549" s="5">
        <v>67372</v>
      </c>
    </row>
    <row r="16550" spans="2:7">
      <c r="B16550" s="24">
        <f t="shared" si="1035"/>
        <v>60316</v>
      </c>
      <c r="C16550" s="8" t="b">
        <f t="shared" si="1033"/>
        <v>0</v>
      </c>
      <c r="D16550" s="21" t="b">
        <f t="shared" si="1032"/>
        <v>0</v>
      </c>
      <c r="E16550" s="14">
        <f t="shared" si="1034"/>
        <v>60316</v>
      </c>
      <c r="F16550" s="3"/>
      <c r="G16550" s="5">
        <v>67373</v>
      </c>
    </row>
    <row r="16551" spans="2:7">
      <c r="B16551" s="24">
        <f t="shared" si="1035"/>
        <v>60317</v>
      </c>
      <c r="C16551" s="8" t="b">
        <f t="shared" si="1033"/>
        <v>0</v>
      </c>
      <c r="D16551" s="21" t="b">
        <f t="shared" si="1032"/>
        <v>0</v>
      </c>
      <c r="E16551" s="14">
        <f t="shared" si="1034"/>
        <v>60317</v>
      </c>
      <c r="F16551" s="3"/>
      <c r="G16551" s="5">
        <v>67374</v>
      </c>
    </row>
    <row r="16552" spans="2:7">
      <c r="B16552" s="24">
        <f t="shared" si="1035"/>
        <v>60318</v>
      </c>
      <c r="C16552" s="8" t="b">
        <f t="shared" si="1033"/>
        <v>0</v>
      </c>
      <c r="D16552" s="21" t="b">
        <f t="shared" si="1032"/>
        <v>0</v>
      </c>
      <c r="E16552" s="14">
        <f t="shared" si="1034"/>
        <v>60318</v>
      </c>
      <c r="F16552" s="3"/>
      <c r="G16552" s="5">
        <v>67377</v>
      </c>
    </row>
    <row r="16553" spans="2:7">
      <c r="B16553" s="24">
        <f t="shared" si="1035"/>
        <v>60319</v>
      </c>
      <c r="C16553" s="8" t="b">
        <f t="shared" si="1033"/>
        <v>1</v>
      </c>
      <c r="D16553" s="21" t="b">
        <f t="shared" si="1032"/>
        <v>0</v>
      </c>
      <c r="E16553" s="14" t="b">
        <f t="shared" si="1034"/>
        <v>0</v>
      </c>
      <c r="F16553" s="3"/>
      <c r="G16553" s="5">
        <v>67378</v>
      </c>
    </row>
    <row r="16554" spans="2:7">
      <c r="B16554" s="24">
        <f t="shared" si="1035"/>
        <v>60320</v>
      </c>
      <c r="C16554" s="8" t="b">
        <f t="shared" si="1033"/>
        <v>1</v>
      </c>
      <c r="D16554" s="21" t="b">
        <f t="shared" si="1032"/>
        <v>0</v>
      </c>
      <c r="E16554" s="14" t="b">
        <f t="shared" si="1034"/>
        <v>0</v>
      </c>
      <c r="F16554" s="3"/>
      <c r="G16554" s="5">
        <v>67379</v>
      </c>
    </row>
    <row r="16555" spans="2:7">
      <c r="B16555" s="24">
        <f t="shared" si="1035"/>
        <v>60321</v>
      </c>
      <c r="C16555" s="8" t="b">
        <f t="shared" si="1033"/>
        <v>0</v>
      </c>
      <c r="D16555" s="21" t="b">
        <f t="shared" si="1032"/>
        <v>0</v>
      </c>
      <c r="E16555" s="14">
        <f t="shared" si="1034"/>
        <v>60321</v>
      </c>
      <c r="F16555" s="3"/>
      <c r="G16555" s="5">
        <v>67380</v>
      </c>
    </row>
    <row r="16556" spans="2:7">
      <c r="B16556" s="24">
        <f t="shared" si="1035"/>
        <v>60322</v>
      </c>
      <c r="C16556" s="8" t="b">
        <f t="shared" si="1033"/>
        <v>0</v>
      </c>
      <c r="D16556" s="21" t="b">
        <f t="shared" si="1032"/>
        <v>0</v>
      </c>
      <c r="E16556" s="14">
        <f t="shared" si="1034"/>
        <v>60322</v>
      </c>
      <c r="F16556" s="3"/>
      <c r="G16556" s="5">
        <v>67381</v>
      </c>
    </row>
    <row r="16557" spans="2:7">
      <c r="B16557" s="24">
        <f t="shared" si="1035"/>
        <v>60323</v>
      </c>
      <c r="C16557" s="8" t="b">
        <f t="shared" si="1033"/>
        <v>0</v>
      </c>
      <c r="D16557" s="21" t="b">
        <f t="shared" si="1032"/>
        <v>0</v>
      </c>
      <c r="E16557" s="14">
        <f t="shared" si="1034"/>
        <v>60323</v>
      </c>
      <c r="F16557" s="3"/>
      <c r="G16557" s="5">
        <v>67384</v>
      </c>
    </row>
    <row r="16558" spans="2:7">
      <c r="B16558" s="24">
        <f t="shared" si="1035"/>
        <v>60324</v>
      </c>
      <c r="C16558" s="8" t="b">
        <f t="shared" si="1033"/>
        <v>0</v>
      </c>
      <c r="D16558" s="21" t="b">
        <f t="shared" si="1032"/>
        <v>0</v>
      </c>
      <c r="E16558" s="14">
        <f t="shared" si="1034"/>
        <v>60324</v>
      </c>
      <c r="F16558" s="3"/>
      <c r="G16558" s="5">
        <v>67385</v>
      </c>
    </row>
    <row r="16559" spans="2:7">
      <c r="B16559" s="24">
        <f t="shared" si="1035"/>
        <v>60325</v>
      </c>
      <c r="C16559" s="8" t="b">
        <f t="shared" si="1033"/>
        <v>0</v>
      </c>
      <c r="D16559" s="21" t="b">
        <f t="shared" si="1032"/>
        <v>0</v>
      </c>
      <c r="E16559" s="14">
        <f t="shared" si="1034"/>
        <v>60325</v>
      </c>
      <c r="F16559" s="3"/>
      <c r="G16559" s="5">
        <v>67386</v>
      </c>
    </row>
    <row r="16560" spans="2:7">
      <c r="B16560" s="24">
        <f t="shared" si="1035"/>
        <v>60326</v>
      </c>
      <c r="C16560" s="8" t="b">
        <f t="shared" si="1033"/>
        <v>1</v>
      </c>
      <c r="D16560" s="21" t="b">
        <f t="shared" si="1032"/>
        <v>0</v>
      </c>
      <c r="E16560" s="14" t="b">
        <f t="shared" si="1034"/>
        <v>0</v>
      </c>
      <c r="F16560" s="3"/>
      <c r="G16560" s="5">
        <v>67387</v>
      </c>
    </row>
    <row r="16561" spans="2:7">
      <c r="B16561" s="24">
        <f t="shared" si="1035"/>
        <v>60327</v>
      </c>
      <c r="C16561" s="8" t="b">
        <f t="shared" si="1033"/>
        <v>1</v>
      </c>
      <c r="D16561" s="21" t="b">
        <f t="shared" si="1032"/>
        <v>0</v>
      </c>
      <c r="E16561" s="14" t="b">
        <f t="shared" si="1034"/>
        <v>0</v>
      </c>
      <c r="F16561" s="3"/>
      <c r="G16561" s="5">
        <v>67388</v>
      </c>
    </row>
    <row r="16562" spans="2:7">
      <c r="B16562" s="24">
        <f t="shared" si="1035"/>
        <v>60328</v>
      </c>
      <c r="C16562" s="8" t="b">
        <f t="shared" si="1033"/>
        <v>0</v>
      </c>
      <c r="D16562" s="21" t="b">
        <f t="shared" si="1032"/>
        <v>0</v>
      </c>
      <c r="E16562" s="14">
        <f t="shared" si="1034"/>
        <v>60328</v>
      </c>
      <c r="F16562" s="3"/>
      <c r="G16562" s="5">
        <v>67391</v>
      </c>
    </row>
    <row r="16563" spans="2:7">
      <c r="B16563" s="24">
        <f t="shared" si="1035"/>
        <v>60329</v>
      </c>
      <c r="C16563" s="8" t="b">
        <f t="shared" si="1033"/>
        <v>0</v>
      </c>
      <c r="D16563" s="21" t="b">
        <f t="shared" si="1032"/>
        <v>0</v>
      </c>
      <c r="E16563" s="14">
        <f t="shared" si="1034"/>
        <v>60329</v>
      </c>
      <c r="F16563" s="3"/>
      <c r="G16563" s="5">
        <v>67392</v>
      </c>
    </row>
    <row r="16564" spans="2:7">
      <c r="B16564" s="24">
        <f t="shared" si="1035"/>
        <v>60330</v>
      </c>
      <c r="C16564" s="8" t="b">
        <f t="shared" si="1033"/>
        <v>0</v>
      </c>
      <c r="D16564" s="21" t="b">
        <f t="shared" si="1032"/>
        <v>0</v>
      </c>
      <c r="E16564" s="14">
        <f t="shared" si="1034"/>
        <v>60330</v>
      </c>
      <c r="F16564" s="3"/>
      <c r="G16564" s="5">
        <v>67393</v>
      </c>
    </row>
    <row r="16565" spans="2:7">
      <c r="B16565" s="24">
        <f t="shared" si="1035"/>
        <v>60331</v>
      </c>
      <c r="C16565" s="8" t="b">
        <f t="shared" si="1033"/>
        <v>0</v>
      </c>
      <c r="D16565" s="21" t="b">
        <f t="shared" si="1032"/>
        <v>0</v>
      </c>
      <c r="E16565" s="14">
        <f t="shared" si="1034"/>
        <v>60331</v>
      </c>
      <c r="F16565" s="3"/>
      <c r="G16565" s="5">
        <v>67394</v>
      </c>
    </row>
    <row r="16566" spans="2:7">
      <c r="B16566" s="24">
        <f t="shared" si="1035"/>
        <v>60332</v>
      </c>
      <c r="C16566" s="8" t="b">
        <f t="shared" si="1033"/>
        <v>0</v>
      </c>
      <c r="D16566" s="21" t="b">
        <f t="shared" si="1032"/>
        <v>0</v>
      </c>
      <c r="E16566" s="14">
        <f t="shared" si="1034"/>
        <v>60332</v>
      </c>
      <c r="F16566" s="3"/>
      <c r="G16566" s="5">
        <v>67395</v>
      </c>
    </row>
    <row r="16567" spans="2:7">
      <c r="B16567" s="24">
        <f t="shared" si="1035"/>
        <v>60333</v>
      </c>
      <c r="C16567" s="8" t="b">
        <f t="shared" si="1033"/>
        <v>1</v>
      </c>
      <c r="D16567" s="21" t="b">
        <f t="shared" si="1032"/>
        <v>0</v>
      </c>
      <c r="E16567" s="14" t="b">
        <f t="shared" si="1034"/>
        <v>0</v>
      </c>
      <c r="F16567" s="3"/>
      <c r="G16567" s="5">
        <v>67398</v>
      </c>
    </row>
    <row r="16568" spans="2:7">
      <c r="B16568" s="24">
        <f t="shared" si="1035"/>
        <v>60334</v>
      </c>
      <c r="C16568" s="8" t="b">
        <f t="shared" si="1033"/>
        <v>1</v>
      </c>
      <c r="D16568" s="21" t="b">
        <f t="shared" si="1032"/>
        <v>0</v>
      </c>
      <c r="E16568" s="14" t="b">
        <f t="shared" si="1034"/>
        <v>0</v>
      </c>
      <c r="F16568" s="3"/>
      <c r="G16568" s="5">
        <v>67399</v>
      </c>
    </row>
    <row r="16569" spans="2:7">
      <c r="B16569" s="24">
        <f t="shared" si="1035"/>
        <v>60335</v>
      </c>
      <c r="C16569" s="8" t="b">
        <f t="shared" si="1033"/>
        <v>0</v>
      </c>
      <c r="D16569" s="21" t="b">
        <f t="shared" si="1032"/>
        <v>0</v>
      </c>
      <c r="E16569" s="14">
        <f t="shared" si="1034"/>
        <v>60335</v>
      </c>
      <c r="F16569" s="3"/>
      <c r="G16569" s="5">
        <v>67400</v>
      </c>
    </row>
    <row r="16570" spans="2:7">
      <c r="B16570" s="24">
        <f t="shared" si="1035"/>
        <v>60336</v>
      </c>
      <c r="C16570" s="8" t="b">
        <f t="shared" si="1033"/>
        <v>0</v>
      </c>
      <c r="D16570" s="21" t="b">
        <f t="shared" si="1032"/>
        <v>0</v>
      </c>
      <c r="E16570" s="14">
        <f t="shared" si="1034"/>
        <v>60336</v>
      </c>
      <c r="F16570" s="3"/>
      <c r="G16570" s="5">
        <v>67401</v>
      </c>
    </row>
    <row r="16571" spans="2:7">
      <c r="B16571" s="24">
        <f t="shared" si="1035"/>
        <v>60337</v>
      </c>
      <c r="C16571" s="8" t="b">
        <f t="shared" si="1033"/>
        <v>0</v>
      </c>
      <c r="D16571" s="21" t="b">
        <f t="shared" si="1032"/>
        <v>0</v>
      </c>
      <c r="E16571" s="14">
        <f t="shared" si="1034"/>
        <v>60337</v>
      </c>
      <c r="F16571" s="3"/>
      <c r="G16571" s="5">
        <v>67402</v>
      </c>
    </row>
    <row r="16572" spans="2:7">
      <c r="B16572" s="24">
        <f t="shared" si="1035"/>
        <v>60338</v>
      </c>
      <c r="C16572" s="8" t="b">
        <f t="shared" si="1033"/>
        <v>0</v>
      </c>
      <c r="D16572" s="21" t="b">
        <f t="shared" si="1032"/>
        <v>0</v>
      </c>
      <c r="E16572" s="14">
        <f t="shared" si="1034"/>
        <v>60338</v>
      </c>
      <c r="F16572" s="3"/>
      <c r="G16572" s="5">
        <v>67405</v>
      </c>
    </row>
    <row r="16573" spans="2:7">
      <c r="B16573" s="24">
        <f t="shared" si="1035"/>
        <v>60339</v>
      </c>
      <c r="C16573" s="8" t="b">
        <f t="shared" si="1033"/>
        <v>0</v>
      </c>
      <c r="D16573" s="21" t="b">
        <f t="shared" si="1032"/>
        <v>0</v>
      </c>
      <c r="E16573" s="14">
        <f t="shared" si="1034"/>
        <v>60339</v>
      </c>
      <c r="F16573" s="3"/>
      <c r="G16573" s="5">
        <v>67406</v>
      </c>
    </row>
    <row r="16574" spans="2:7">
      <c r="B16574" s="24">
        <f t="shared" si="1035"/>
        <v>60340</v>
      </c>
      <c r="C16574" s="8" t="b">
        <f t="shared" si="1033"/>
        <v>1</v>
      </c>
      <c r="D16574" s="21" t="b">
        <f t="shared" si="1032"/>
        <v>0</v>
      </c>
      <c r="E16574" s="14" t="b">
        <f t="shared" si="1034"/>
        <v>0</v>
      </c>
      <c r="F16574" s="3"/>
      <c r="G16574" s="5">
        <v>67407</v>
      </c>
    </row>
    <row r="16575" spans="2:7">
      <c r="B16575" s="24">
        <f t="shared" si="1035"/>
        <v>60341</v>
      </c>
      <c r="C16575" s="8" t="b">
        <f t="shared" si="1033"/>
        <v>1</v>
      </c>
      <c r="D16575" s="21" t="b">
        <f t="shared" si="1032"/>
        <v>0</v>
      </c>
      <c r="E16575" s="14" t="b">
        <f t="shared" si="1034"/>
        <v>0</v>
      </c>
      <c r="F16575" s="3"/>
      <c r="G16575" s="5">
        <v>67408</v>
      </c>
    </row>
    <row r="16576" spans="2:7">
      <c r="B16576" s="24">
        <f t="shared" si="1035"/>
        <v>60342</v>
      </c>
      <c r="C16576" s="8" t="b">
        <f t="shared" si="1033"/>
        <v>0</v>
      </c>
      <c r="D16576" s="21" t="b">
        <f t="shared" si="1032"/>
        <v>0</v>
      </c>
      <c r="E16576" s="14">
        <f t="shared" si="1034"/>
        <v>60342</v>
      </c>
      <c r="F16576" s="3"/>
      <c r="G16576" s="5">
        <v>67409</v>
      </c>
    </row>
    <row r="16577" spans="2:7">
      <c r="B16577" s="24">
        <f t="shared" si="1035"/>
        <v>60343</v>
      </c>
      <c r="C16577" s="8" t="b">
        <f t="shared" si="1033"/>
        <v>0</v>
      </c>
      <c r="D16577" s="21" t="b">
        <f t="shared" si="1032"/>
        <v>0</v>
      </c>
      <c r="E16577" s="14">
        <f t="shared" si="1034"/>
        <v>60343</v>
      </c>
      <c r="F16577" s="3"/>
      <c r="G16577" s="5">
        <v>67412</v>
      </c>
    </row>
    <row r="16578" spans="2:7">
      <c r="B16578" s="24">
        <f t="shared" si="1035"/>
        <v>60344</v>
      </c>
      <c r="C16578" s="8" t="b">
        <f t="shared" si="1033"/>
        <v>0</v>
      </c>
      <c r="D16578" s="21" t="b">
        <f t="shared" si="1032"/>
        <v>0</v>
      </c>
      <c r="E16578" s="14">
        <f t="shared" si="1034"/>
        <v>60344</v>
      </c>
      <c r="F16578" s="3"/>
      <c r="G16578" s="5">
        <v>67413</v>
      </c>
    </row>
    <row r="16579" spans="2:7">
      <c r="B16579" s="24">
        <f t="shared" si="1035"/>
        <v>60345</v>
      </c>
      <c r="C16579" s="8" t="b">
        <f t="shared" si="1033"/>
        <v>0</v>
      </c>
      <c r="D16579" s="21" t="b">
        <f t="shared" ref="D16579:D16642" si="1036">IF(TYPE(VLOOKUP(B16579,Holidays,1,0))&lt;&gt;1,FALSE,TRUE)</f>
        <v>0</v>
      </c>
      <c r="E16579" s="14">
        <f t="shared" si="1034"/>
        <v>60345</v>
      </c>
      <c r="F16579" s="3"/>
      <c r="G16579" s="5">
        <v>67414</v>
      </c>
    </row>
    <row r="16580" spans="2:7">
      <c r="B16580" s="24">
        <f t="shared" si="1035"/>
        <v>60346</v>
      </c>
      <c r="C16580" s="8" t="b">
        <f t="shared" ref="C16580:C16643" si="1037">IF(WEEKDAY(B16580,2)&gt;5,TRUE)</f>
        <v>0</v>
      </c>
      <c r="D16580" s="21" t="b">
        <f t="shared" si="1036"/>
        <v>0</v>
      </c>
      <c r="E16580" s="14">
        <f t="shared" ref="E16580:E16643" si="1038">IF(OR(C16580,D16580),FALSE,B16580)</f>
        <v>60346</v>
      </c>
      <c r="F16580" s="3"/>
      <c r="G16580" s="5">
        <v>67415</v>
      </c>
    </row>
    <row r="16581" spans="2:7">
      <c r="B16581" s="24">
        <f t="shared" ref="B16581:B16644" si="1039">B16580+1</f>
        <v>60347</v>
      </c>
      <c r="C16581" s="8" t="b">
        <f t="shared" si="1037"/>
        <v>1</v>
      </c>
      <c r="D16581" s="21" t="b">
        <f t="shared" si="1036"/>
        <v>0</v>
      </c>
      <c r="E16581" s="14" t="b">
        <f t="shared" si="1038"/>
        <v>0</v>
      </c>
      <c r="F16581" s="3"/>
      <c r="G16581" s="5">
        <v>67416</v>
      </c>
    </row>
    <row r="16582" spans="2:7">
      <c r="B16582" s="24">
        <f t="shared" si="1039"/>
        <v>60348</v>
      </c>
      <c r="C16582" s="8" t="b">
        <f t="shared" si="1037"/>
        <v>1</v>
      </c>
      <c r="D16582" s="21" t="b">
        <f t="shared" si="1036"/>
        <v>0</v>
      </c>
      <c r="E16582" s="14" t="b">
        <f t="shared" si="1038"/>
        <v>0</v>
      </c>
      <c r="F16582" s="3"/>
      <c r="G16582" s="5">
        <v>67419</v>
      </c>
    </row>
    <row r="16583" spans="2:7">
      <c r="B16583" s="24">
        <f t="shared" si="1039"/>
        <v>60349</v>
      </c>
      <c r="C16583" s="8" t="b">
        <f t="shared" si="1037"/>
        <v>0</v>
      </c>
      <c r="D16583" s="21" t="b">
        <f t="shared" si="1036"/>
        <v>0</v>
      </c>
      <c r="E16583" s="14">
        <f t="shared" si="1038"/>
        <v>60349</v>
      </c>
      <c r="F16583" s="3"/>
      <c r="G16583" s="5">
        <v>67420</v>
      </c>
    </row>
    <row r="16584" spans="2:7">
      <c r="B16584" s="24">
        <f t="shared" si="1039"/>
        <v>60350</v>
      </c>
      <c r="C16584" s="8" t="b">
        <f t="shared" si="1037"/>
        <v>0</v>
      </c>
      <c r="D16584" s="21" t="b">
        <f t="shared" si="1036"/>
        <v>0</v>
      </c>
      <c r="E16584" s="14">
        <f t="shared" si="1038"/>
        <v>60350</v>
      </c>
      <c r="F16584" s="3"/>
      <c r="G16584" s="5">
        <v>67421</v>
      </c>
    </row>
    <row r="16585" spans="2:7">
      <c r="B16585" s="24">
        <f t="shared" si="1039"/>
        <v>60351</v>
      </c>
      <c r="C16585" s="8" t="b">
        <f t="shared" si="1037"/>
        <v>0</v>
      </c>
      <c r="D16585" s="21" t="b">
        <f t="shared" si="1036"/>
        <v>0</v>
      </c>
      <c r="E16585" s="14">
        <f t="shared" si="1038"/>
        <v>60351</v>
      </c>
      <c r="F16585" s="3"/>
      <c r="G16585" s="5">
        <v>67422</v>
      </c>
    </row>
    <row r="16586" spans="2:7">
      <c r="B16586" s="24">
        <f t="shared" si="1039"/>
        <v>60352</v>
      </c>
      <c r="C16586" s="8" t="b">
        <f t="shared" si="1037"/>
        <v>0</v>
      </c>
      <c r="D16586" s="21" t="b">
        <f t="shared" si="1036"/>
        <v>0</v>
      </c>
      <c r="E16586" s="14">
        <f t="shared" si="1038"/>
        <v>60352</v>
      </c>
      <c r="F16586" s="3"/>
      <c r="G16586" s="5">
        <v>67423</v>
      </c>
    </row>
    <row r="16587" spans="2:7">
      <c r="B16587" s="24">
        <f t="shared" si="1039"/>
        <v>60353</v>
      </c>
      <c r="C16587" s="8" t="b">
        <f t="shared" si="1037"/>
        <v>0</v>
      </c>
      <c r="D16587" s="21" t="b">
        <f t="shared" si="1036"/>
        <v>1</v>
      </c>
      <c r="E16587" s="14" t="b">
        <f t="shared" si="1038"/>
        <v>0</v>
      </c>
      <c r="F16587" s="3"/>
      <c r="G16587" s="5">
        <v>67426</v>
      </c>
    </row>
    <row r="16588" spans="2:7">
      <c r="B16588" s="24">
        <f t="shared" si="1039"/>
        <v>60354</v>
      </c>
      <c r="C16588" s="8" t="b">
        <f t="shared" si="1037"/>
        <v>1</v>
      </c>
      <c r="D16588" s="21" t="b">
        <f t="shared" si="1036"/>
        <v>0</v>
      </c>
      <c r="E16588" s="14" t="b">
        <f t="shared" si="1038"/>
        <v>0</v>
      </c>
      <c r="F16588" s="3"/>
      <c r="G16588" s="5">
        <v>67427</v>
      </c>
    </row>
    <row r="16589" spans="2:7">
      <c r="B16589" s="24">
        <f t="shared" si="1039"/>
        <v>60355</v>
      </c>
      <c r="C16589" s="8" t="b">
        <f t="shared" si="1037"/>
        <v>1</v>
      </c>
      <c r="D16589" s="21" t="b">
        <f t="shared" si="1036"/>
        <v>0</v>
      </c>
      <c r="E16589" s="14" t="b">
        <f t="shared" si="1038"/>
        <v>0</v>
      </c>
      <c r="F16589" s="3"/>
      <c r="G16589" s="5">
        <v>67428</v>
      </c>
    </row>
    <row r="16590" spans="2:7">
      <c r="B16590" s="24">
        <f t="shared" si="1039"/>
        <v>60356</v>
      </c>
      <c r="C16590" s="8" t="b">
        <f t="shared" si="1037"/>
        <v>0</v>
      </c>
      <c r="D16590" s="21" t="b">
        <f t="shared" si="1036"/>
        <v>1</v>
      </c>
      <c r="E16590" s="14" t="b">
        <f t="shared" si="1038"/>
        <v>0</v>
      </c>
      <c r="F16590" s="3"/>
      <c r="G16590" s="5">
        <v>67429</v>
      </c>
    </row>
    <row r="16591" spans="2:7">
      <c r="B16591" s="24">
        <f t="shared" si="1039"/>
        <v>60357</v>
      </c>
      <c r="C16591" s="8" t="b">
        <f t="shared" si="1037"/>
        <v>0</v>
      </c>
      <c r="D16591" s="21" t="b">
        <f t="shared" si="1036"/>
        <v>0</v>
      </c>
      <c r="E16591" s="14">
        <f t="shared" si="1038"/>
        <v>60357</v>
      </c>
      <c r="F16591" s="3"/>
      <c r="G16591" s="5">
        <v>67430</v>
      </c>
    </row>
    <row r="16592" spans="2:7">
      <c r="B16592" s="24">
        <f t="shared" si="1039"/>
        <v>60358</v>
      </c>
      <c r="C16592" s="8" t="b">
        <f t="shared" si="1037"/>
        <v>0</v>
      </c>
      <c r="D16592" s="21" t="b">
        <f t="shared" si="1036"/>
        <v>0</v>
      </c>
      <c r="E16592" s="14">
        <f t="shared" si="1038"/>
        <v>60358</v>
      </c>
      <c r="F16592" s="3"/>
      <c r="G16592" s="5">
        <v>67433</v>
      </c>
    </row>
    <row r="16593" spans="2:7">
      <c r="B16593" s="24">
        <f t="shared" si="1039"/>
        <v>60359</v>
      </c>
      <c r="C16593" s="8" t="b">
        <f t="shared" si="1037"/>
        <v>0</v>
      </c>
      <c r="D16593" s="21" t="b">
        <f t="shared" si="1036"/>
        <v>0</v>
      </c>
      <c r="E16593" s="14">
        <f t="shared" si="1038"/>
        <v>60359</v>
      </c>
      <c r="F16593" s="3"/>
      <c r="G16593" s="5">
        <v>67434</v>
      </c>
    </row>
    <row r="16594" spans="2:7">
      <c r="B16594" s="24">
        <f t="shared" si="1039"/>
        <v>60360</v>
      </c>
      <c r="C16594" s="8" t="b">
        <f t="shared" si="1037"/>
        <v>0</v>
      </c>
      <c r="D16594" s="21" t="b">
        <f t="shared" si="1036"/>
        <v>0</v>
      </c>
      <c r="E16594" s="14">
        <f t="shared" si="1038"/>
        <v>60360</v>
      </c>
      <c r="F16594" s="3"/>
      <c r="G16594" s="5">
        <v>67435</v>
      </c>
    </row>
    <row r="16595" spans="2:7">
      <c r="B16595" s="24">
        <f t="shared" si="1039"/>
        <v>60361</v>
      </c>
      <c r="C16595" s="8" t="b">
        <f t="shared" si="1037"/>
        <v>1</v>
      </c>
      <c r="D16595" s="21" t="b">
        <f t="shared" si="1036"/>
        <v>0</v>
      </c>
      <c r="E16595" s="14" t="b">
        <f t="shared" si="1038"/>
        <v>0</v>
      </c>
      <c r="F16595" s="3"/>
      <c r="G16595" s="5">
        <v>67436</v>
      </c>
    </row>
    <row r="16596" spans="2:7">
      <c r="B16596" s="24">
        <f t="shared" si="1039"/>
        <v>60362</v>
      </c>
      <c r="C16596" s="8" t="b">
        <f t="shared" si="1037"/>
        <v>1</v>
      </c>
      <c r="D16596" s="21" t="b">
        <f t="shared" si="1036"/>
        <v>0</v>
      </c>
      <c r="E16596" s="14" t="b">
        <f t="shared" si="1038"/>
        <v>0</v>
      </c>
      <c r="F16596" s="3"/>
      <c r="G16596" s="5">
        <v>67437</v>
      </c>
    </row>
    <row r="16597" spans="2:7">
      <c r="B16597" s="24">
        <f t="shared" si="1039"/>
        <v>60363</v>
      </c>
      <c r="C16597" s="8" t="b">
        <f t="shared" si="1037"/>
        <v>0</v>
      </c>
      <c r="D16597" s="21" t="b">
        <f t="shared" si="1036"/>
        <v>0</v>
      </c>
      <c r="E16597" s="14">
        <f t="shared" si="1038"/>
        <v>60363</v>
      </c>
      <c r="F16597" s="3"/>
      <c r="G16597" s="5">
        <v>67440</v>
      </c>
    </row>
    <row r="16598" spans="2:7">
      <c r="B16598" s="24">
        <f t="shared" si="1039"/>
        <v>60364</v>
      </c>
      <c r="C16598" s="8" t="b">
        <f t="shared" si="1037"/>
        <v>0</v>
      </c>
      <c r="D16598" s="21" t="b">
        <f t="shared" si="1036"/>
        <v>0</v>
      </c>
      <c r="E16598" s="14">
        <f t="shared" si="1038"/>
        <v>60364</v>
      </c>
      <c r="F16598" s="3"/>
      <c r="G16598" s="5">
        <v>67441</v>
      </c>
    </row>
    <row r="16599" spans="2:7">
      <c r="B16599" s="24">
        <f t="shared" si="1039"/>
        <v>60365</v>
      </c>
      <c r="C16599" s="8" t="b">
        <f t="shared" si="1037"/>
        <v>0</v>
      </c>
      <c r="D16599" s="21" t="b">
        <f t="shared" si="1036"/>
        <v>0</v>
      </c>
      <c r="E16599" s="14">
        <f t="shared" si="1038"/>
        <v>60365</v>
      </c>
      <c r="F16599" s="3"/>
      <c r="G16599" s="5">
        <v>67442</v>
      </c>
    </row>
    <row r="16600" spans="2:7">
      <c r="B16600" s="24">
        <f t="shared" si="1039"/>
        <v>60366</v>
      </c>
      <c r="C16600" s="8" t="b">
        <f t="shared" si="1037"/>
        <v>0</v>
      </c>
      <c r="D16600" s="21" t="b">
        <f t="shared" si="1036"/>
        <v>0</v>
      </c>
      <c r="E16600" s="14">
        <f t="shared" si="1038"/>
        <v>60366</v>
      </c>
      <c r="F16600" s="3"/>
      <c r="G16600" s="5">
        <v>67443</v>
      </c>
    </row>
    <row r="16601" spans="2:7">
      <c r="B16601" s="24">
        <f t="shared" si="1039"/>
        <v>60367</v>
      </c>
      <c r="C16601" s="8" t="b">
        <f t="shared" si="1037"/>
        <v>0</v>
      </c>
      <c r="D16601" s="21" t="b">
        <f t="shared" si="1036"/>
        <v>0</v>
      </c>
      <c r="E16601" s="14">
        <f t="shared" si="1038"/>
        <v>60367</v>
      </c>
      <c r="F16601" s="3"/>
      <c r="G16601" s="5">
        <v>67444</v>
      </c>
    </row>
    <row r="16602" spans="2:7">
      <c r="B16602" s="24">
        <f t="shared" si="1039"/>
        <v>60368</v>
      </c>
      <c r="C16602" s="8" t="b">
        <f t="shared" si="1037"/>
        <v>1</v>
      </c>
      <c r="D16602" s="21" t="b">
        <f t="shared" si="1036"/>
        <v>0</v>
      </c>
      <c r="E16602" s="14" t="b">
        <f t="shared" si="1038"/>
        <v>0</v>
      </c>
      <c r="F16602" s="3"/>
      <c r="G16602" s="5">
        <v>67447</v>
      </c>
    </row>
    <row r="16603" spans="2:7">
      <c r="B16603" s="24">
        <f t="shared" si="1039"/>
        <v>60369</v>
      </c>
      <c r="C16603" s="8" t="b">
        <f t="shared" si="1037"/>
        <v>1</v>
      </c>
      <c r="D16603" s="21" t="b">
        <f t="shared" si="1036"/>
        <v>0</v>
      </c>
      <c r="E16603" s="14" t="b">
        <f t="shared" si="1038"/>
        <v>0</v>
      </c>
      <c r="F16603" s="3"/>
      <c r="G16603" s="5">
        <v>67448</v>
      </c>
    </row>
    <row r="16604" spans="2:7">
      <c r="B16604" s="24">
        <f t="shared" si="1039"/>
        <v>60370</v>
      </c>
      <c r="C16604" s="8" t="b">
        <f t="shared" si="1037"/>
        <v>0</v>
      </c>
      <c r="D16604" s="21" t="b">
        <f t="shared" si="1036"/>
        <v>0</v>
      </c>
      <c r="E16604" s="14">
        <f t="shared" si="1038"/>
        <v>60370</v>
      </c>
      <c r="F16604" s="3"/>
      <c r="G16604" s="5">
        <v>67449</v>
      </c>
    </row>
    <row r="16605" spans="2:7">
      <c r="B16605" s="24">
        <f t="shared" si="1039"/>
        <v>60371</v>
      </c>
      <c r="C16605" s="8" t="b">
        <f t="shared" si="1037"/>
        <v>0</v>
      </c>
      <c r="D16605" s="21" t="b">
        <f t="shared" si="1036"/>
        <v>0</v>
      </c>
      <c r="E16605" s="14">
        <f t="shared" si="1038"/>
        <v>60371</v>
      </c>
      <c r="F16605" s="3"/>
      <c r="G16605" s="5">
        <v>67450</v>
      </c>
    </row>
    <row r="16606" spans="2:7">
      <c r="B16606" s="24">
        <f t="shared" si="1039"/>
        <v>60372</v>
      </c>
      <c r="C16606" s="8" t="b">
        <f t="shared" si="1037"/>
        <v>0</v>
      </c>
      <c r="D16606" s="21" t="b">
        <f t="shared" si="1036"/>
        <v>0</v>
      </c>
      <c r="E16606" s="14">
        <f t="shared" si="1038"/>
        <v>60372</v>
      </c>
      <c r="F16606" s="3"/>
      <c r="G16606" s="5">
        <v>67451</v>
      </c>
    </row>
    <row r="16607" spans="2:7">
      <c r="B16607" s="24">
        <f t="shared" si="1039"/>
        <v>60373</v>
      </c>
      <c r="C16607" s="8" t="b">
        <f t="shared" si="1037"/>
        <v>0</v>
      </c>
      <c r="D16607" s="21" t="b">
        <f t="shared" si="1036"/>
        <v>0</v>
      </c>
      <c r="E16607" s="14">
        <f t="shared" si="1038"/>
        <v>60373</v>
      </c>
      <c r="F16607" s="3"/>
      <c r="G16607" s="5">
        <v>67454</v>
      </c>
    </row>
    <row r="16608" spans="2:7">
      <c r="B16608" s="24">
        <f t="shared" si="1039"/>
        <v>60374</v>
      </c>
      <c r="C16608" s="8" t="b">
        <f t="shared" si="1037"/>
        <v>0</v>
      </c>
      <c r="D16608" s="21" t="b">
        <f t="shared" si="1036"/>
        <v>0</v>
      </c>
      <c r="E16608" s="14">
        <f t="shared" si="1038"/>
        <v>60374</v>
      </c>
      <c r="F16608" s="3"/>
      <c r="G16608" s="5">
        <v>67455</v>
      </c>
    </row>
    <row r="16609" spans="2:7">
      <c r="B16609" s="24">
        <f t="shared" si="1039"/>
        <v>60375</v>
      </c>
      <c r="C16609" s="8" t="b">
        <f t="shared" si="1037"/>
        <v>1</v>
      </c>
      <c r="D16609" s="21" t="b">
        <f t="shared" si="1036"/>
        <v>0</v>
      </c>
      <c r="E16609" s="14" t="b">
        <f t="shared" si="1038"/>
        <v>0</v>
      </c>
      <c r="F16609" s="3"/>
      <c r="G16609" s="5">
        <v>67456</v>
      </c>
    </row>
    <row r="16610" spans="2:7">
      <c r="B16610" s="24">
        <f t="shared" si="1039"/>
        <v>60376</v>
      </c>
      <c r="C16610" s="8" t="b">
        <f t="shared" si="1037"/>
        <v>1</v>
      </c>
      <c r="D16610" s="21" t="b">
        <f t="shared" si="1036"/>
        <v>0</v>
      </c>
      <c r="E16610" s="14" t="b">
        <f t="shared" si="1038"/>
        <v>0</v>
      </c>
      <c r="F16610" s="3"/>
      <c r="G16610" s="5">
        <v>67457</v>
      </c>
    </row>
    <row r="16611" spans="2:7">
      <c r="B16611" s="24">
        <f t="shared" si="1039"/>
        <v>60377</v>
      </c>
      <c r="C16611" s="8" t="b">
        <f t="shared" si="1037"/>
        <v>0</v>
      </c>
      <c r="D16611" s="21" t="b">
        <f t="shared" si="1036"/>
        <v>0</v>
      </c>
      <c r="E16611" s="14">
        <f t="shared" si="1038"/>
        <v>60377</v>
      </c>
      <c r="F16611" s="3"/>
      <c r="G16611" s="5">
        <v>67458</v>
      </c>
    </row>
    <row r="16612" spans="2:7">
      <c r="B16612" s="24">
        <f t="shared" si="1039"/>
        <v>60378</v>
      </c>
      <c r="C16612" s="8" t="b">
        <f t="shared" si="1037"/>
        <v>0</v>
      </c>
      <c r="D16612" s="21" t="b">
        <f t="shared" si="1036"/>
        <v>0</v>
      </c>
      <c r="E16612" s="14">
        <f t="shared" si="1038"/>
        <v>60378</v>
      </c>
      <c r="F16612" s="3"/>
      <c r="G16612" s="5">
        <v>67461</v>
      </c>
    </row>
    <row r="16613" spans="2:7">
      <c r="B16613" s="24">
        <f t="shared" si="1039"/>
        <v>60379</v>
      </c>
      <c r="C16613" s="8" t="b">
        <f t="shared" si="1037"/>
        <v>0</v>
      </c>
      <c r="D16613" s="21" t="b">
        <f t="shared" si="1036"/>
        <v>0</v>
      </c>
      <c r="E16613" s="14">
        <f t="shared" si="1038"/>
        <v>60379</v>
      </c>
      <c r="F16613" s="3"/>
      <c r="G16613" s="5">
        <v>67462</v>
      </c>
    </row>
    <row r="16614" spans="2:7">
      <c r="B16614" s="24">
        <f t="shared" si="1039"/>
        <v>60380</v>
      </c>
      <c r="C16614" s="8" t="b">
        <f t="shared" si="1037"/>
        <v>0</v>
      </c>
      <c r="D16614" s="21" t="b">
        <f t="shared" si="1036"/>
        <v>0</v>
      </c>
      <c r="E16614" s="14">
        <f t="shared" si="1038"/>
        <v>60380</v>
      </c>
      <c r="F16614" s="3"/>
      <c r="G16614" s="5">
        <v>67463</v>
      </c>
    </row>
    <row r="16615" spans="2:7">
      <c r="B16615" s="24">
        <f t="shared" si="1039"/>
        <v>60381</v>
      </c>
      <c r="C16615" s="8" t="b">
        <f t="shared" si="1037"/>
        <v>0</v>
      </c>
      <c r="D16615" s="21" t="b">
        <f t="shared" si="1036"/>
        <v>0</v>
      </c>
      <c r="E16615" s="14">
        <f t="shared" si="1038"/>
        <v>60381</v>
      </c>
      <c r="F16615" s="3"/>
      <c r="G16615" s="5">
        <v>67464</v>
      </c>
    </row>
    <row r="16616" spans="2:7">
      <c r="B16616" s="24">
        <f t="shared" si="1039"/>
        <v>60382</v>
      </c>
      <c r="C16616" s="8" t="b">
        <f t="shared" si="1037"/>
        <v>1</v>
      </c>
      <c r="D16616" s="21" t="b">
        <f t="shared" si="1036"/>
        <v>0</v>
      </c>
      <c r="E16616" s="14" t="b">
        <f t="shared" si="1038"/>
        <v>0</v>
      </c>
      <c r="F16616" s="3"/>
      <c r="G16616" s="5">
        <v>67465</v>
      </c>
    </row>
    <row r="16617" spans="2:7">
      <c r="B16617" s="24">
        <f t="shared" si="1039"/>
        <v>60383</v>
      </c>
      <c r="C16617" s="8" t="b">
        <f t="shared" si="1037"/>
        <v>1</v>
      </c>
      <c r="D16617" s="21" t="b">
        <f t="shared" si="1036"/>
        <v>0</v>
      </c>
      <c r="E16617" s="14" t="b">
        <f t="shared" si="1038"/>
        <v>0</v>
      </c>
      <c r="F16617" s="3"/>
      <c r="G16617" s="5">
        <v>67468</v>
      </c>
    </row>
    <row r="16618" spans="2:7">
      <c r="B16618" s="24">
        <f t="shared" si="1039"/>
        <v>60384</v>
      </c>
      <c r="C16618" s="8" t="b">
        <f t="shared" si="1037"/>
        <v>0</v>
      </c>
      <c r="D16618" s="21" t="b">
        <f t="shared" si="1036"/>
        <v>0</v>
      </c>
      <c r="E16618" s="14">
        <f t="shared" si="1038"/>
        <v>60384</v>
      </c>
      <c r="F16618" s="3"/>
      <c r="G16618" s="5">
        <v>67469</v>
      </c>
    </row>
    <row r="16619" spans="2:7">
      <c r="B16619" s="24">
        <f t="shared" si="1039"/>
        <v>60385</v>
      </c>
      <c r="C16619" s="8" t="b">
        <f t="shared" si="1037"/>
        <v>0</v>
      </c>
      <c r="D16619" s="21" t="b">
        <f t="shared" si="1036"/>
        <v>0</v>
      </c>
      <c r="E16619" s="14">
        <f t="shared" si="1038"/>
        <v>60385</v>
      </c>
      <c r="F16619" s="3"/>
      <c r="G16619" s="5">
        <v>67470</v>
      </c>
    </row>
    <row r="16620" spans="2:7">
      <c r="B16620" s="24">
        <f t="shared" si="1039"/>
        <v>60386</v>
      </c>
      <c r="C16620" s="8" t="b">
        <f t="shared" si="1037"/>
        <v>0</v>
      </c>
      <c r="D16620" s="21" t="b">
        <f t="shared" si="1036"/>
        <v>0</v>
      </c>
      <c r="E16620" s="14">
        <f t="shared" si="1038"/>
        <v>60386</v>
      </c>
      <c r="F16620" s="3"/>
      <c r="G16620" s="5">
        <v>67471</v>
      </c>
    </row>
    <row r="16621" spans="2:7">
      <c r="B16621" s="24">
        <f t="shared" si="1039"/>
        <v>60387</v>
      </c>
      <c r="C16621" s="8" t="b">
        <f t="shared" si="1037"/>
        <v>0</v>
      </c>
      <c r="D16621" s="21" t="b">
        <f t="shared" si="1036"/>
        <v>0</v>
      </c>
      <c r="E16621" s="14">
        <f t="shared" si="1038"/>
        <v>60387</v>
      </c>
      <c r="F16621" s="3"/>
      <c r="G16621" s="5">
        <v>67472</v>
      </c>
    </row>
    <row r="16622" spans="2:7">
      <c r="B16622" s="24">
        <f t="shared" si="1039"/>
        <v>60388</v>
      </c>
      <c r="C16622" s="8" t="b">
        <f t="shared" si="1037"/>
        <v>0</v>
      </c>
      <c r="D16622" s="21" t="b">
        <f t="shared" si="1036"/>
        <v>1</v>
      </c>
      <c r="E16622" s="14" t="b">
        <f t="shared" si="1038"/>
        <v>0</v>
      </c>
      <c r="F16622" s="3"/>
      <c r="G16622" s="5">
        <v>67475</v>
      </c>
    </row>
    <row r="16623" spans="2:7">
      <c r="B16623" s="24">
        <f t="shared" si="1039"/>
        <v>60389</v>
      </c>
      <c r="C16623" s="8" t="b">
        <f t="shared" si="1037"/>
        <v>1</v>
      </c>
      <c r="D16623" s="21" t="b">
        <f t="shared" si="1036"/>
        <v>0</v>
      </c>
      <c r="E16623" s="14" t="b">
        <f t="shared" si="1038"/>
        <v>0</v>
      </c>
      <c r="F16623" s="3"/>
      <c r="G16623" s="5">
        <v>67476</v>
      </c>
    </row>
    <row r="16624" spans="2:7">
      <c r="B16624" s="24">
        <f t="shared" si="1039"/>
        <v>60390</v>
      </c>
      <c r="C16624" s="8" t="b">
        <f t="shared" si="1037"/>
        <v>1</v>
      </c>
      <c r="D16624" s="21" t="b">
        <f t="shared" si="1036"/>
        <v>0</v>
      </c>
      <c r="E16624" s="14" t="b">
        <f t="shared" si="1038"/>
        <v>0</v>
      </c>
      <c r="F16624" s="3"/>
      <c r="G16624" s="5">
        <v>67477</v>
      </c>
    </row>
    <row r="16625" spans="2:7">
      <c r="B16625" s="24">
        <f t="shared" si="1039"/>
        <v>60391</v>
      </c>
      <c r="C16625" s="8" t="b">
        <f t="shared" si="1037"/>
        <v>0</v>
      </c>
      <c r="D16625" s="21" t="b">
        <f t="shared" si="1036"/>
        <v>0</v>
      </c>
      <c r="E16625" s="14">
        <f t="shared" si="1038"/>
        <v>60391</v>
      </c>
      <c r="F16625" s="3"/>
      <c r="G16625" s="5">
        <v>67478</v>
      </c>
    </row>
    <row r="16626" spans="2:7">
      <c r="B16626" s="24">
        <f t="shared" si="1039"/>
        <v>60392</v>
      </c>
      <c r="C16626" s="8" t="b">
        <f t="shared" si="1037"/>
        <v>0</v>
      </c>
      <c r="D16626" s="21" t="b">
        <f t="shared" si="1036"/>
        <v>0</v>
      </c>
      <c r="E16626" s="14">
        <f t="shared" si="1038"/>
        <v>60392</v>
      </c>
      <c r="F16626" s="3"/>
      <c r="G16626" s="5">
        <v>67479</v>
      </c>
    </row>
    <row r="16627" spans="2:7">
      <c r="B16627" s="24">
        <f t="shared" si="1039"/>
        <v>60393</v>
      </c>
      <c r="C16627" s="8" t="b">
        <f t="shared" si="1037"/>
        <v>0</v>
      </c>
      <c r="D16627" s="21" t="b">
        <f t="shared" si="1036"/>
        <v>0</v>
      </c>
      <c r="E16627" s="14">
        <f t="shared" si="1038"/>
        <v>60393</v>
      </c>
      <c r="F16627" s="3"/>
      <c r="G16627" s="5">
        <v>67482</v>
      </c>
    </row>
    <row r="16628" spans="2:7">
      <c r="B16628" s="24">
        <f t="shared" si="1039"/>
        <v>60394</v>
      </c>
      <c r="C16628" s="8" t="b">
        <f t="shared" si="1037"/>
        <v>0</v>
      </c>
      <c r="D16628" s="21" t="b">
        <f t="shared" si="1036"/>
        <v>0</v>
      </c>
      <c r="E16628" s="14">
        <f t="shared" si="1038"/>
        <v>60394</v>
      </c>
      <c r="F16628" s="3"/>
      <c r="G16628" s="5">
        <v>67483</v>
      </c>
    </row>
    <row r="16629" spans="2:7">
      <c r="B16629" s="24">
        <f t="shared" si="1039"/>
        <v>60395</v>
      </c>
      <c r="C16629" s="8" t="b">
        <f t="shared" si="1037"/>
        <v>0</v>
      </c>
      <c r="D16629" s="21" t="b">
        <f t="shared" si="1036"/>
        <v>0</v>
      </c>
      <c r="E16629" s="14">
        <f t="shared" si="1038"/>
        <v>60395</v>
      </c>
      <c r="F16629" s="3"/>
      <c r="G16629" s="5">
        <v>67484</v>
      </c>
    </row>
    <row r="16630" spans="2:7">
      <c r="B16630" s="24">
        <f t="shared" si="1039"/>
        <v>60396</v>
      </c>
      <c r="C16630" s="8" t="b">
        <f t="shared" si="1037"/>
        <v>1</v>
      </c>
      <c r="D16630" s="21" t="b">
        <f t="shared" si="1036"/>
        <v>0</v>
      </c>
      <c r="E16630" s="14" t="b">
        <f t="shared" si="1038"/>
        <v>0</v>
      </c>
      <c r="F16630" s="3"/>
      <c r="G16630" s="5">
        <v>67485</v>
      </c>
    </row>
    <row r="16631" spans="2:7">
      <c r="B16631" s="24">
        <f t="shared" si="1039"/>
        <v>60397</v>
      </c>
      <c r="C16631" s="8" t="b">
        <f t="shared" si="1037"/>
        <v>1</v>
      </c>
      <c r="D16631" s="21" t="b">
        <f t="shared" si="1036"/>
        <v>0</v>
      </c>
      <c r="E16631" s="14" t="b">
        <f t="shared" si="1038"/>
        <v>0</v>
      </c>
      <c r="F16631" s="3"/>
      <c r="G16631" s="5">
        <v>67486</v>
      </c>
    </row>
    <row r="16632" spans="2:7">
      <c r="B16632" s="24">
        <f t="shared" si="1039"/>
        <v>60398</v>
      </c>
      <c r="C16632" s="8" t="b">
        <f t="shared" si="1037"/>
        <v>0</v>
      </c>
      <c r="D16632" s="21" t="b">
        <f t="shared" si="1036"/>
        <v>0</v>
      </c>
      <c r="E16632" s="14">
        <f t="shared" si="1038"/>
        <v>60398</v>
      </c>
      <c r="F16632" s="3"/>
      <c r="G16632" s="5">
        <v>67489</v>
      </c>
    </row>
    <row r="16633" spans="2:7">
      <c r="B16633" s="24">
        <f t="shared" si="1039"/>
        <v>60399</v>
      </c>
      <c r="C16633" s="8" t="b">
        <f t="shared" si="1037"/>
        <v>0</v>
      </c>
      <c r="D16633" s="21" t="b">
        <f t="shared" si="1036"/>
        <v>0</v>
      </c>
      <c r="E16633" s="14">
        <f t="shared" si="1038"/>
        <v>60399</v>
      </c>
      <c r="F16633" s="3"/>
      <c r="G16633" s="5">
        <v>67490</v>
      </c>
    </row>
    <row r="16634" spans="2:7">
      <c r="B16634" s="24">
        <f t="shared" si="1039"/>
        <v>60400</v>
      </c>
      <c r="C16634" s="8" t="b">
        <f t="shared" si="1037"/>
        <v>0</v>
      </c>
      <c r="D16634" s="21" t="b">
        <f t="shared" si="1036"/>
        <v>0</v>
      </c>
      <c r="E16634" s="14">
        <f t="shared" si="1038"/>
        <v>60400</v>
      </c>
      <c r="F16634" s="3"/>
      <c r="G16634" s="5">
        <v>67491</v>
      </c>
    </row>
    <row r="16635" spans="2:7">
      <c r="B16635" s="24">
        <f t="shared" si="1039"/>
        <v>60401</v>
      </c>
      <c r="C16635" s="8" t="b">
        <f t="shared" si="1037"/>
        <v>0</v>
      </c>
      <c r="D16635" s="21" t="b">
        <f t="shared" si="1036"/>
        <v>0</v>
      </c>
      <c r="E16635" s="14">
        <f t="shared" si="1038"/>
        <v>60401</v>
      </c>
      <c r="F16635" s="3"/>
      <c r="G16635" s="5">
        <v>67492</v>
      </c>
    </row>
    <row r="16636" spans="2:7">
      <c r="B16636" s="24">
        <f t="shared" si="1039"/>
        <v>60402</v>
      </c>
      <c r="C16636" s="8" t="b">
        <f t="shared" si="1037"/>
        <v>0</v>
      </c>
      <c r="D16636" s="21" t="b">
        <f t="shared" si="1036"/>
        <v>0</v>
      </c>
      <c r="E16636" s="14">
        <f t="shared" si="1038"/>
        <v>60402</v>
      </c>
      <c r="F16636" s="3"/>
      <c r="G16636" s="5">
        <v>67493</v>
      </c>
    </row>
    <row r="16637" spans="2:7">
      <c r="B16637" s="24">
        <f t="shared" si="1039"/>
        <v>60403</v>
      </c>
      <c r="C16637" s="8" t="b">
        <f t="shared" si="1037"/>
        <v>1</v>
      </c>
      <c r="D16637" s="21" t="b">
        <f t="shared" si="1036"/>
        <v>0</v>
      </c>
      <c r="E16637" s="14" t="b">
        <f t="shared" si="1038"/>
        <v>0</v>
      </c>
      <c r="F16637" s="3"/>
      <c r="G16637" s="5">
        <v>67496</v>
      </c>
    </row>
    <row r="16638" spans="2:7">
      <c r="B16638" s="24">
        <f t="shared" si="1039"/>
        <v>60404</v>
      </c>
      <c r="C16638" s="8" t="b">
        <f t="shared" si="1037"/>
        <v>1</v>
      </c>
      <c r="D16638" s="21" t="b">
        <f t="shared" si="1036"/>
        <v>0</v>
      </c>
      <c r="E16638" s="14" t="b">
        <f t="shared" si="1038"/>
        <v>0</v>
      </c>
      <c r="F16638" s="3"/>
      <c r="G16638" s="5">
        <v>67497</v>
      </c>
    </row>
    <row r="16639" spans="2:7">
      <c r="B16639" s="24">
        <f t="shared" si="1039"/>
        <v>60405</v>
      </c>
      <c r="C16639" s="8" t="b">
        <f t="shared" si="1037"/>
        <v>0</v>
      </c>
      <c r="D16639" s="21" t="b">
        <f t="shared" si="1036"/>
        <v>0</v>
      </c>
      <c r="E16639" s="14">
        <f t="shared" si="1038"/>
        <v>60405</v>
      </c>
      <c r="F16639" s="3"/>
      <c r="G16639" s="5">
        <v>67498</v>
      </c>
    </row>
    <row r="16640" spans="2:7">
      <c r="B16640" s="24">
        <f t="shared" si="1039"/>
        <v>60406</v>
      </c>
      <c r="C16640" s="8" t="b">
        <f t="shared" si="1037"/>
        <v>0</v>
      </c>
      <c r="D16640" s="21" t="b">
        <f t="shared" si="1036"/>
        <v>0</v>
      </c>
      <c r="E16640" s="14">
        <f t="shared" si="1038"/>
        <v>60406</v>
      </c>
      <c r="F16640" s="3"/>
      <c r="G16640" s="5">
        <v>67499</v>
      </c>
    </row>
    <row r="16641" spans="2:7">
      <c r="B16641" s="24">
        <f t="shared" si="1039"/>
        <v>60407</v>
      </c>
      <c r="C16641" s="8" t="b">
        <f t="shared" si="1037"/>
        <v>0</v>
      </c>
      <c r="D16641" s="21" t="b">
        <f t="shared" si="1036"/>
        <v>0</v>
      </c>
      <c r="E16641" s="14">
        <f t="shared" si="1038"/>
        <v>60407</v>
      </c>
      <c r="F16641" s="3"/>
      <c r="G16641" s="5">
        <v>67500</v>
      </c>
    </row>
    <row r="16642" spans="2:7">
      <c r="B16642" s="24">
        <f t="shared" si="1039"/>
        <v>60408</v>
      </c>
      <c r="C16642" s="8" t="b">
        <f t="shared" si="1037"/>
        <v>0</v>
      </c>
      <c r="D16642" s="21" t="b">
        <f t="shared" si="1036"/>
        <v>0</v>
      </c>
      <c r="E16642" s="14">
        <f t="shared" si="1038"/>
        <v>60408</v>
      </c>
      <c r="F16642" s="3"/>
      <c r="G16642" s="5">
        <v>67503</v>
      </c>
    </row>
    <row r="16643" spans="2:7">
      <c r="B16643" s="24">
        <f t="shared" si="1039"/>
        <v>60409</v>
      </c>
      <c r="C16643" s="8" t="b">
        <f t="shared" si="1037"/>
        <v>0</v>
      </c>
      <c r="D16643" s="21" t="b">
        <f t="shared" ref="D16643:D16706" si="1040">IF(TYPE(VLOOKUP(B16643,Holidays,1,0))&lt;&gt;1,FALSE,TRUE)</f>
        <v>0</v>
      </c>
      <c r="E16643" s="14">
        <f t="shared" si="1038"/>
        <v>60409</v>
      </c>
      <c r="F16643" s="3"/>
      <c r="G16643" s="5">
        <v>67504</v>
      </c>
    </row>
    <row r="16644" spans="2:7">
      <c r="B16644" s="24">
        <f t="shared" si="1039"/>
        <v>60410</v>
      </c>
      <c r="C16644" s="8" t="b">
        <f t="shared" ref="C16644:C16707" si="1041">IF(WEEKDAY(B16644,2)&gt;5,TRUE)</f>
        <v>1</v>
      </c>
      <c r="D16644" s="21" t="b">
        <f t="shared" si="1040"/>
        <v>0</v>
      </c>
      <c r="E16644" s="14" t="b">
        <f t="shared" ref="E16644:E16707" si="1042">IF(OR(C16644,D16644),FALSE,B16644)</f>
        <v>0</v>
      </c>
      <c r="F16644" s="3"/>
      <c r="G16644" s="5">
        <v>67505</v>
      </c>
    </row>
    <row r="16645" spans="2:7">
      <c r="B16645" s="24">
        <f t="shared" ref="B16645:B16708" si="1043">B16644+1</f>
        <v>60411</v>
      </c>
      <c r="C16645" s="8" t="b">
        <f t="shared" si="1041"/>
        <v>1</v>
      </c>
      <c r="D16645" s="21" t="b">
        <f t="shared" si="1040"/>
        <v>0</v>
      </c>
      <c r="E16645" s="14" t="b">
        <f t="shared" si="1042"/>
        <v>0</v>
      </c>
      <c r="F16645" s="3"/>
      <c r="G16645" s="5">
        <v>67506</v>
      </c>
    </row>
    <row r="16646" spans="2:7">
      <c r="B16646" s="24">
        <f t="shared" si="1043"/>
        <v>60412</v>
      </c>
      <c r="C16646" s="8" t="b">
        <f t="shared" si="1041"/>
        <v>0</v>
      </c>
      <c r="D16646" s="21" t="b">
        <f t="shared" si="1040"/>
        <v>0</v>
      </c>
      <c r="E16646" s="14">
        <f t="shared" si="1042"/>
        <v>60412</v>
      </c>
      <c r="F16646" s="3"/>
      <c r="G16646" s="5">
        <v>67507</v>
      </c>
    </row>
    <row r="16647" spans="2:7">
      <c r="B16647" s="24">
        <f t="shared" si="1043"/>
        <v>60413</v>
      </c>
      <c r="C16647" s="8" t="b">
        <f t="shared" si="1041"/>
        <v>0</v>
      </c>
      <c r="D16647" s="21" t="b">
        <f t="shared" si="1040"/>
        <v>0</v>
      </c>
      <c r="E16647" s="14">
        <f t="shared" si="1042"/>
        <v>60413</v>
      </c>
      <c r="F16647" s="3"/>
      <c r="G16647" s="6">
        <v>67510</v>
      </c>
    </row>
    <row r="16648" spans="2:7">
      <c r="B16648" s="24">
        <f t="shared" si="1043"/>
        <v>60414</v>
      </c>
      <c r="C16648" s="8" t="b">
        <f t="shared" si="1041"/>
        <v>0</v>
      </c>
      <c r="D16648" s="21" t="b">
        <f t="shared" si="1040"/>
        <v>0</v>
      </c>
      <c r="E16648" s="14">
        <f t="shared" si="1042"/>
        <v>60414</v>
      </c>
      <c r="F16648" s="3"/>
    </row>
    <row r="16649" spans="2:7">
      <c r="B16649" s="24">
        <f t="shared" si="1043"/>
        <v>60415</v>
      </c>
      <c r="C16649" s="8" t="b">
        <f t="shared" si="1041"/>
        <v>0</v>
      </c>
      <c r="D16649" s="21" t="b">
        <f t="shared" si="1040"/>
        <v>0</v>
      </c>
      <c r="E16649" s="14">
        <f t="shared" si="1042"/>
        <v>60415</v>
      </c>
      <c r="F16649" s="3"/>
    </row>
    <row r="16650" spans="2:7">
      <c r="B16650" s="24">
        <f t="shared" si="1043"/>
        <v>60416</v>
      </c>
      <c r="C16650" s="8" t="b">
        <f t="shared" si="1041"/>
        <v>0</v>
      </c>
      <c r="D16650" s="21" t="b">
        <f t="shared" si="1040"/>
        <v>0</v>
      </c>
      <c r="E16650" s="14">
        <f t="shared" si="1042"/>
        <v>60416</v>
      </c>
      <c r="F16650" s="3"/>
    </row>
    <row r="16651" spans="2:7">
      <c r="B16651" s="24">
        <f t="shared" si="1043"/>
        <v>60417</v>
      </c>
      <c r="C16651" s="8" t="b">
        <f t="shared" si="1041"/>
        <v>1</v>
      </c>
      <c r="D16651" s="21" t="b">
        <f t="shared" si="1040"/>
        <v>0</v>
      </c>
      <c r="E16651" s="14" t="b">
        <f t="shared" si="1042"/>
        <v>0</v>
      </c>
      <c r="F16651" s="3"/>
    </row>
    <row r="16652" spans="2:7">
      <c r="B16652" s="24">
        <f t="shared" si="1043"/>
        <v>60418</v>
      </c>
      <c r="C16652" s="8" t="b">
        <f t="shared" si="1041"/>
        <v>1</v>
      </c>
      <c r="D16652" s="21" t="b">
        <f t="shared" si="1040"/>
        <v>0</v>
      </c>
      <c r="E16652" s="14" t="b">
        <f t="shared" si="1042"/>
        <v>0</v>
      </c>
      <c r="F16652" s="3"/>
    </row>
    <row r="16653" spans="2:7">
      <c r="B16653" s="24">
        <f t="shared" si="1043"/>
        <v>60419</v>
      </c>
      <c r="C16653" s="8" t="b">
        <f t="shared" si="1041"/>
        <v>0</v>
      </c>
      <c r="D16653" s="21" t="b">
        <f t="shared" si="1040"/>
        <v>0</v>
      </c>
      <c r="E16653" s="14">
        <f t="shared" si="1042"/>
        <v>60419</v>
      </c>
      <c r="F16653" s="3"/>
    </row>
    <row r="16654" spans="2:7">
      <c r="B16654" s="24">
        <f t="shared" si="1043"/>
        <v>60420</v>
      </c>
      <c r="C16654" s="8" t="b">
        <f t="shared" si="1041"/>
        <v>0</v>
      </c>
      <c r="D16654" s="21" t="b">
        <f t="shared" si="1040"/>
        <v>0</v>
      </c>
      <c r="E16654" s="14">
        <f t="shared" si="1042"/>
        <v>60420</v>
      </c>
      <c r="F16654" s="3"/>
    </row>
    <row r="16655" spans="2:7">
      <c r="B16655" s="24">
        <f t="shared" si="1043"/>
        <v>60421</v>
      </c>
      <c r="C16655" s="8" t="b">
        <f t="shared" si="1041"/>
        <v>0</v>
      </c>
      <c r="D16655" s="21" t="b">
        <f t="shared" si="1040"/>
        <v>0</v>
      </c>
      <c r="E16655" s="14">
        <f t="shared" si="1042"/>
        <v>60421</v>
      </c>
      <c r="F16655" s="3"/>
    </row>
    <row r="16656" spans="2:7">
      <c r="B16656" s="24">
        <f t="shared" si="1043"/>
        <v>60422</v>
      </c>
      <c r="C16656" s="8" t="b">
        <f t="shared" si="1041"/>
        <v>0</v>
      </c>
      <c r="D16656" s="21" t="b">
        <f t="shared" si="1040"/>
        <v>0</v>
      </c>
      <c r="E16656" s="14">
        <f t="shared" si="1042"/>
        <v>60422</v>
      </c>
      <c r="F16656" s="3"/>
    </row>
    <row r="16657" spans="2:6">
      <c r="B16657" s="24">
        <f t="shared" si="1043"/>
        <v>60423</v>
      </c>
      <c r="C16657" s="8" t="b">
        <f t="shared" si="1041"/>
        <v>0</v>
      </c>
      <c r="D16657" s="21" t="b">
        <f t="shared" si="1040"/>
        <v>0</v>
      </c>
      <c r="E16657" s="14">
        <f t="shared" si="1042"/>
        <v>60423</v>
      </c>
      <c r="F16657" s="3"/>
    </row>
    <row r="16658" spans="2:6">
      <c r="B16658" s="24">
        <f t="shared" si="1043"/>
        <v>60424</v>
      </c>
      <c r="C16658" s="8" t="b">
        <f t="shared" si="1041"/>
        <v>1</v>
      </c>
      <c r="D16658" s="21" t="b">
        <f t="shared" si="1040"/>
        <v>0</v>
      </c>
      <c r="E16658" s="14" t="b">
        <f t="shared" si="1042"/>
        <v>0</v>
      </c>
      <c r="F16658" s="3"/>
    </row>
    <row r="16659" spans="2:6">
      <c r="B16659" s="24">
        <f t="shared" si="1043"/>
        <v>60425</v>
      </c>
      <c r="C16659" s="8" t="b">
        <f t="shared" si="1041"/>
        <v>1</v>
      </c>
      <c r="D16659" s="21" t="b">
        <f t="shared" si="1040"/>
        <v>0</v>
      </c>
      <c r="E16659" s="14" t="b">
        <f t="shared" si="1042"/>
        <v>0</v>
      </c>
      <c r="F16659" s="3"/>
    </row>
    <row r="16660" spans="2:6">
      <c r="B16660" s="24">
        <f t="shared" si="1043"/>
        <v>60426</v>
      </c>
      <c r="C16660" s="8" t="b">
        <f t="shared" si="1041"/>
        <v>0</v>
      </c>
      <c r="D16660" s="21" t="b">
        <f t="shared" si="1040"/>
        <v>0</v>
      </c>
      <c r="E16660" s="14">
        <f t="shared" si="1042"/>
        <v>60426</v>
      </c>
      <c r="F16660" s="3"/>
    </row>
    <row r="16661" spans="2:6">
      <c r="B16661" s="24">
        <f t="shared" si="1043"/>
        <v>60427</v>
      </c>
      <c r="C16661" s="8" t="b">
        <f t="shared" si="1041"/>
        <v>0</v>
      </c>
      <c r="D16661" s="21" t="b">
        <f t="shared" si="1040"/>
        <v>0</v>
      </c>
      <c r="E16661" s="14">
        <f t="shared" si="1042"/>
        <v>60427</v>
      </c>
      <c r="F16661" s="3"/>
    </row>
    <row r="16662" spans="2:6">
      <c r="B16662" s="24">
        <f t="shared" si="1043"/>
        <v>60428</v>
      </c>
      <c r="C16662" s="8" t="b">
        <f t="shared" si="1041"/>
        <v>0</v>
      </c>
      <c r="D16662" s="21" t="b">
        <f t="shared" si="1040"/>
        <v>0</v>
      </c>
      <c r="E16662" s="14">
        <f t="shared" si="1042"/>
        <v>60428</v>
      </c>
      <c r="F16662" s="3"/>
    </row>
    <row r="16663" spans="2:6">
      <c r="B16663" s="24">
        <f t="shared" si="1043"/>
        <v>60429</v>
      </c>
      <c r="C16663" s="8" t="b">
        <f t="shared" si="1041"/>
        <v>0</v>
      </c>
      <c r="D16663" s="21" t="b">
        <f t="shared" si="1040"/>
        <v>0</v>
      </c>
      <c r="E16663" s="14">
        <f t="shared" si="1042"/>
        <v>60429</v>
      </c>
      <c r="F16663" s="3"/>
    </row>
    <row r="16664" spans="2:6">
      <c r="B16664" s="24">
        <f t="shared" si="1043"/>
        <v>60430</v>
      </c>
      <c r="C16664" s="8" t="b">
        <f t="shared" si="1041"/>
        <v>0</v>
      </c>
      <c r="D16664" s="21" t="b">
        <f t="shared" si="1040"/>
        <v>0</v>
      </c>
      <c r="E16664" s="14">
        <f t="shared" si="1042"/>
        <v>60430</v>
      </c>
      <c r="F16664" s="3"/>
    </row>
    <row r="16665" spans="2:6">
      <c r="B16665" s="24">
        <f t="shared" si="1043"/>
        <v>60431</v>
      </c>
      <c r="C16665" s="8" t="b">
        <f t="shared" si="1041"/>
        <v>1</v>
      </c>
      <c r="D16665" s="21" t="b">
        <f t="shared" si="1040"/>
        <v>0</v>
      </c>
      <c r="E16665" s="14" t="b">
        <f t="shared" si="1042"/>
        <v>0</v>
      </c>
      <c r="F16665" s="3"/>
    </row>
    <row r="16666" spans="2:6">
      <c r="B16666" s="24">
        <f t="shared" si="1043"/>
        <v>60432</v>
      </c>
      <c r="C16666" s="8" t="b">
        <f t="shared" si="1041"/>
        <v>1</v>
      </c>
      <c r="D16666" s="21" t="b">
        <f t="shared" si="1040"/>
        <v>0</v>
      </c>
      <c r="E16666" s="14" t="b">
        <f t="shared" si="1042"/>
        <v>0</v>
      </c>
      <c r="F16666" s="3"/>
    </row>
    <row r="16667" spans="2:6">
      <c r="B16667" s="24">
        <f t="shared" si="1043"/>
        <v>60433</v>
      </c>
      <c r="C16667" s="8" t="b">
        <f t="shared" si="1041"/>
        <v>0</v>
      </c>
      <c r="D16667" s="21" t="b">
        <f t="shared" si="1040"/>
        <v>0</v>
      </c>
      <c r="E16667" s="14">
        <f t="shared" si="1042"/>
        <v>60433</v>
      </c>
      <c r="F16667" s="3"/>
    </row>
    <row r="16668" spans="2:6">
      <c r="B16668" s="24">
        <f t="shared" si="1043"/>
        <v>60434</v>
      </c>
      <c r="C16668" s="8" t="b">
        <f t="shared" si="1041"/>
        <v>0</v>
      </c>
      <c r="D16668" s="21" t="b">
        <f t="shared" si="1040"/>
        <v>0</v>
      </c>
      <c r="E16668" s="14">
        <f t="shared" si="1042"/>
        <v>60434</v>
      </c>
      <c r="F16668" s="3"/>
    </row>
    <row r="16669" spans="2:6">
      <c r="B16669" s="24">
        <f t="shared" si="1043"/>
        <v>60435</v>
      </c>
      <c r="C16669" s="8" t="b">
        <f t="shared" si="1041"/>
        <v>0</v>
      </c>
      <c r="D16669" s="21" t="b">
        <f t="shared" si="1040"/>
        <v>0</v>
      </c>
      <c r="E16669" s="14">
        <f t="shared" si="1042"/>
        <v>60435</v>
      </c>
      <c r="F16669" s="3"/>
    </row>
    <row r="16670" spans="2:6">
      <c r="B16670" s="24">
        <f t="shared" si="1043"/>
        <v>60436</v>
      </c>
      <c r="C16670" s="8" t="b">
        <f t="shared" si="1041"/>
        <v>0</v>
      </c>
      <c r="D16670" s="21" t="b">
        <f t="shared" si="1040"/>
        <v>0</v>
      </c>
      <c r="E16670" s="14">
        <f t="shared" si="1042"/>
        <v>60436</v>
      </c>
      <c r="F16670" s="3"/>
    </row>
    <row r="16671" spans="2:6">
      <c r="B16671" s="24">
        <f t="shared" si="1043"/>
        <v>60437</v>
      </c>
      <c r="C16671" s="8" t="b">
        <f t="shared" si="1041"/>
        <v>0</v>
      </c>
      <c r="D16671" s="21" t="b">
        <f t="shared" si="1040"/>
        <v>0</v>
      </c>
      <c r="E16671" s="14">
        <f t="shared" si="1042"/>
        <v>60437</v>
      </c>
      <c r="F16671" s="3"/>
    </row>
    <row r="16672" spans="2:6">
      <c r="B16672" s="24">
        <f t="shared" si="1043"/>
        <v>60438</v>
      </c>
      <c r="C16672" s="8" t="b">
        <f t="shared" si="1041"/>
        <v>1</v>
      </c>
      <c r="D16672" s="21" t="b">
        <f t="shared" si="1040"/>
        <v>0</v>
      </c>
      <c r="E16672" s="14" t="b">
        <f t="shared" si="1042"/>
        <v>0</v>
      </c>
      <c r="F16672" s="3"/>
    </row>
    <row r="16673" spans="2:6">
      <c r="B16673" s="24">
        <f t="shared" si="1043"/>
        <v>60439</v>
      </c>
      <c r="C16673" s="8" t="b">
        <f t="shared" si="1041"/>
        <v>1</v>
      </c>
      <c r="D16673" s="21" t="b">
        <f t="shared" si="1040"/>
        <v>0</v>
      </c>
      <c r="E16673" s="14" t="b">
        <f t="shared" si="1042"/>
        <v>0</v>
      </c>
      <c r="F16673" s="3"/>
    </row>
    <row r="16674" spans="2:6">
      <c r="B16674" s="24">
        <f t="shared" si="1043"/>
        <v>60440</v>
      </c>
      <c r="C16674" s="8" t="b">
        <f t="shared" si="1041"/>
        <v>0</v>
      </c>
      <c r="D16674" s="21" t="b">
        <f t="shared" si="1040"/>
        <v>0</v>
      </c>
      <c r="E16674" s="14">
        <f t="shared" si="1042"/>
        <v>60440</v>
      </c>
      <c r="F16674" s="3"/>
    </row>
    <row r="16675" spans="2:6">
      <c r="B16675" s="24">
        <f t="shared" si="1043"/>
        <v>60441</v>
      </c>
      <c r="C16675" s="8" t="b">
        <f t="shared" si="1041"/>
        <v>0</v>
      </c>
      <c r="D16675" s="21" t="b">
        <f t="shared" si="1040"/>
        <v>0</v>
      </c>
      <c r="E16675" s="14">
        <f t="shared" si="1042"/>
        <v>60441</v>
      </c>
      <c r="F16675" s="3"/>
    </row>
    <row r="16676" spans="2:6">
      <c r="B16676" s="24">
        <f t="shared" si="1043"/>
        <v>60442</v>
      </c>
      <c r="C16676" s="8" t="b">
        <f t="shared" si="1041"/>
        <v>0</v>
      </c>
      <c r="D16676" s="21" t="b">
        <f t="shared" si="1040"/>
        <v>0</v>
      </c>
      <c r="E16676" s="14">
        <f t="shared" si="1042"/>
        <v>60442</v>
      </c>
      <c r="F16676" s="3"/>
    </row>
    <row r="16677" spans="2:6">
      <c r="B16677" s="24">
        <f t="shared" si="1043"/>
        <v>60443</v>
      </c>
      <c r="C16677" s="8" t="b">
        <f t="shared" si="1041"/>
        <v>0</v>
      </c>
      <c r="D16677" s="21" t="b">
        <f t="shared" si="1040"/>
        <v>0</v>
      </c>
      <c r="E16677" s="14">
        <f t="shared" si="1042"/>
        <v>60443</v>
      </c>
      <c r="F16677" s="3"/>
    </row>
    <row r="16678" spans="2:6">
      <c r="B16678" s="24">
        <f t="shared" si="1043"/>
        <v>60444</v>
      </c>
      <c r="C16678" s="8" t="b">
        <f t="shared" si="1041"/>
        <v>0</v>
      </c>
      <c r="D16678" s="21" t="b">
        <f t="shared" si="1040"/>
        <v>0</v>
      </c>
      <c r="E16678" s="14">
        <f t="shared" si="1042"/>
        <v>60444</v>
      </c>
      <c r="F16678" s="3"/>
    </row>
    <row r="16679" spans="2:6">
      <c r="B16679" s="24">
        <f t="shared" si="1043"/>
        <v>60445</v>
      </c>
      <c r="C16679" s="8" t="b">
        <f t="shared" si="1041"/>
        <v>1</v>
      </c>
      <c r="D16679" s="21" t="b">
        <f t="shared" si="1040"/>
        <v>0</v>
      </c>
      <c r="E16679" s="14" t="b">
        <f t="shared" si="1042"/>
        <v>0</v>
      </c>
      <c r="F16679" s="3"/>
    </row>
    <row r="16680" spans="2:6">
      <c r="B16680" s="24">
        <f t="shared" si="1043"/>
        <v>60446</v>
      </c>
      <c r="C16680" s="8" t="b">
        <f t="shared" si="1041"/>
        <v>1</v>
      </c>
      <c r="D16680" s="21" t="b">
        <f t="shared" si="1040"/>
        <v>0</v>
      </c>
      <c r="E16680" s="14" t="b">
        <f t="shared" si="1042"/>
        <v>0</v>
      </c>
      <c r="F16680" s="3"/>
    </row>
    <row r="16681" spans="2:6">
      <c r="B16681" s="24">
        <f t="shared" si="1043"/>
        <v>60447</v>
      </c>
      <c r="C16681" s="8" t="b">
        <f t="shared" si="1041"/>
        <v>0</v>
      </c>
      <c r="D16681" s="21" t="b">
        <f t="shared" si="1040"/>
        <v>0</v>
      </c>
      <c r="E16681" s="14">
        <f t="shared" si="1042"/>
        <v>60447</v>
      </c>
      <c r="F16681" s="3"/>
    </row>
    <row r="16682" spans="2:6">
      <c r="B16682" s="24">
        <f t="shared" si="1043"/>
        <v>60448</v>
      </c>
      <c r="C16682" s="8" t="b">
        <f t="shared" si="1041"/>
        <v>0</v>
      </c>
      <c r="D16682" s="21" t="b">
        <f t="shared" si="1040"/>
        <v>0</v>
      </c>
      <c r="E16682" s="14">
        <f t="shared" si="1042"/>
        <v>60448</v>
      </c>
      <c r="F16682" s="3"/>
    </row>
    <row r="16683" spans="2:6">
      <c r="B16683" s="24">
        <f t="shared" si="1043"/>
        <v>60449</v>
      </c>
      <c r="C16683" s="8" t="b">
        <f t="shared" si="1041"/>
        <v>0</v>
      </c>
      <c r="D16683" s="21" t="b">
        <f t="shared" si="1040"/>
        <v>0</v>
      </c>
      <c r="E16683" s="14">
        <f t="shared" si="1042"/>
        <v>60449</v>
      </c>
      <c r="F16683" s="3"/>
    </row>
    <row r="16684" spans="2:6">
      <c r="B16684" s="24">
        <f t="shared" si="1043"/>
        <v>60450</v>
      </c>
      <c r="C16684" s="8" t="b">
        <f t="shared" si="1041"/>
        <v>0</v>
      </c>
      <c r="D16684" s="21" t="b">
        <f t="shared" si="1040"/>
        <v>0</v>
      </c>
      <c r="E16684" s="14">
        <f t="shared" si="1042"/>
        <v>60450</v>
      </c>
      <c r="F16684" s="3"/>
    </row>
    <row r="16685" spans="2:6">
      <c r="B16685" s="24">
        <f t="shared" si="1043"/>
        <v>60451</v>
      </c>
      <c r="C16685" s="8" t="b">
        <f t="shared" si="1041"/>
        <v>0</v>
      </c>
      <c r="D16685" s="21" t="b">
        <f t="shared" si="1040"/>
        <v>0</v>
      </c>
      <c r="E16685" s="14">
        <f t="shared" si="1042"/>
        <v>60451</v>
      </c>
      <c r="F16685" s="3"/>
    </row>
    <row r="16686" spans="2:6">
      <c r="B16686" s="24">
        <f t="shared" si="1043"/>
        <v>60452</v>
      </c>
      <c r="C16686" s="8" t="b">
        <f t="shared" si="1041"/>
        <v>1</v>
      </c>
      <c r="D16686" s="21" t="b">
        <f t="shared" si="1040"/>
        <v>0</v>
      </c>
      <c r="E16686" s="14" t="b">
        <f t="shared" si="1042"/>
        <v>0</v>
      </c>
      <c r="F16686" s="3"/>
    </row>
    <row r="16687" spans="2:6">
      <c r="B16687" s="24">
        <f t="shared" si="1043"/>
        <v>60453</v>
      </c>
      <c r="C16687" s="8" t="b">
        <f t="shared" si="1041"/>
        <v>1</v>
      </c>
      <c r="D16687" s="21" t="b">
        <f t="shared" si="1040"/>
        <v>0</v>
      </c>
      <c r="E16687" s="14" t="b">
        <f t="shared" si="1042"/>
        <v>0</v>
      </c>
      <c r="F16687" s="3"/>
    </row>
    <row r="16688" spans="2:6">
      <c r="B16688" s="24">
        <f t="shared" si="1043"/>
        <v>60454</v>
      </c>
      <c r="C16688" s="8" t="b">
        <f t="shared" si="1041"/>
        <v>0</v>
      </c>
      <c r="D16688" s="21" t="b">
        <f t="shared" si="1040"/>
        <v>0</v>
      </c>
      <c r="E16688" s="14">
        <f t="shared" si="1042"/>
        <v>60454</v>
      </c>
      <c r="F16688" s="3"/>
    </row>
    <row r="16689" spans="2:6">
      <c r="B16689" s="24">
        <f t="shared" si="1043"/>
        <v>60455</v>
      </c>
      <c r="C16689" s="8" t="b">
        <f t="shared" si="1041"/>
        <v>0</v>
      </c>
      <c r="D16689" s="21" t="b">
        <f t="shared" si="1040"/>
        <v>0</v>
      </c>
      <c r="E16689" s="14">
        <f t="shared" si="1042"/>
        <v>60455</v>
      </c>
      <c r="F16689" s="3"/>
    </row>
    <row r="16690" spans="2:6">
      <c r="B16690" s="24">
        <f t="shared" si="1043"/>
        <v>60456</v>
      </c>
      <c r="C16690" s="8" t="b">
        <f t="shared" si="1041"/>
        <v>0</v>
      </c>
      <c r="D16690" s="21" t="b">
        <f t="shared" si="1040"/>
        <v>0</v>
      </c>
      <c r="E16690" s="14">
        <f t="shared" si="1042"/>
        <v>60456</v>
      </c>
      <c r="F16690" s="3"/>
    </row>
    <row r="16691" spans="2:6">
      <c r="B16691" s="24">
        <f t="shared" si="1043"/>
        <v>60457</v>
      </c>
      <c r="C16691" s="8" t="b">
        <f t="shared" si="1041"/>
        <v>0</v>
      </c>
      <c r="D16691" s="21" t="b">
        <f t="shared" si="1040"/>
        <v>0</v>
      </c>
      <c r="E16691" s="14">
        <f t="shared" si="1042"/>
        <v>60457</v>
      </c>
      <c r="F16691" s="3"/>
    </row>
    <row r="16692" spans="2:6">
      <c r="B16692" s="24">
        <f t="shared" si="1043"/>
        <v>60458</v>
      </c>
      <c r="C16692" s="8" t="b">
        <f t="shared" si="1041"/>
        <v>0</v>
      </c>
      <c r="D16692" s="21" t="b">
        <f t="shared" si="1040"/>
        <v>0</v>
      </c>
      <c r="E16692" s="14">
        <f t="shared" si="1042"/>
        <v>60458</v>
      </c>
      <c r="F16692" s="3"/>
    </row>
    <row r="16693" spans="2:6">
      <c r="B16693" s="24">
        <f t="shared" si="1043"/>
        <v>60459</v>
      </c>
      <c r="C16693" s="8" t="b">
        <f t="shared" si="1041"/>
        <v>1</v>
      </c>
      <c r="D16693" s="21" t="b">
        <f t="shared" si="1040"/>
        <v>0</v>
      </c>
      <c r="E16693" s="14" t="b">
        <f t="shared" si="1042"/>
        <v>0</v>
      </c>
      <c r="F16693" s="3"/>
    </row>
    <row r="16694" spans="2:6">
      <c r="B16694" s="24">
        <f t="shared" si="1043"/>
        <v>60460</v>
      </c>
      <c r="C16694" s="8" t="b">
        <f t="shared" si="1041"/>
        <v>1</v>
      </c>
      <c r="D16694" s="21" t="b">
        <f t="shared" si="1040"/>
        <v>0</v>
      </c>
      <c r="E16694" s="14" t="b">
        <f t="shared" si="1042"/>
        <v>0</v>
      </c>
      <c r="F16694" s="3"/>
    </row>
    <row r="16695" spans="2:6">
      <c r="B16695" s="24">
        <f t="shared" si="1043"/>
        <v>60461</v>
      </c>
      <c r="C16695" s="8" t="b">
        <f t="shared" si="1041"/>
        <v>0</v>
      </c>
      <c r="D16695" s="21" t="b">
        <f t="shared" si="1040"/>
        <v>0</v>
      </c>
      <c r="E16695" s="14">
        <f t="shared" si="1042"/>
        <v>60461</v>
      </c>
      <c r="F16695" s="3"/>
    </row>
    <row r="16696" spans="2:6">
      <c r="B16696" s="24">
        <f t="shared" si="1043"/>
        <v>60462</v>
      </c>
      <c r="C16696" s="8" t="b">
        <f t="shared" si="1041"/>
        <v>0</v>
      </c>
      <c r="D16696" s="21" t="b">
        <f t="shared" si="1040"/>
        <v>0</v>
      </c>
      <c r="E16696" s="14">
        <f t="shared" si="1042"/>
        <v>60462</v>
      </c>
      <c r="F16696" s="3"/>
    </row>
    <row r="16697" spans="2:6">
      <c r="B16697" s="24">
        <f t="shared" si="1043"/>
        <v>60463</v>
      </c>
      <c r="C16697" s="8" t="b">
        <f t="shared" si="1041"/>
        <v>0</v>
      </c>
      <c r="D16697" s="21" t="b">
        <f t="shared" si="1040"/>
        <v>0</v>
      </c>
      <c r="E16697" s="14">
        <f t="shared" si="1042"/>
        <v>60463</v>
      </c>
      <c r="F16697" s="3"/>
    </row>
    <row r="16698" spans="2:6">
      <c r="B16698" s="24">
        <f t="shared" si="1043"/>
        <v>60464</v>
      </c>
      <c r="C16698" s="8" t="b">
        <f t="shared" si="1041"/>
        <v>0</v>
      </c>
      <c r="D16698" s="21" t="b">
        <f t="shared" si="1040"/>
        <v>0</v>
      </c>
      <c r="E16698" s="14">
        <f t="shared" si="1042"/>
        <v>60464</v>
      </c>
      <c r="F16698" s="3"/>
    </row>
    <row r="16699" spans="2:6">
      <c r="B16699" s="24">
        <f t="shared" si="1043"/>
        <v>60465</v>
      </c>
      <c r="C16699" s="8" t="b">
        <f t="shared" si="1041"/>
        <v>0</v>
      </c>
      <c r="D16699" s="21" t="b">
        <f t="shared" si="1040"/>
        <v>0</v>
      </c>
      <c r="E16699" s="14">
        <f t="shared" si="1042"/>
        <v>60465</v>
      </c>
      <c r="F16699" s="3"/>
    </row>
    <row r="16700" spans="2:6">
      <c r="B16700" s="24">
        <f t="shared" si="1043"/>
        <v>60466</v>
      </c>
      <c r="C16700" s="8" t="b">
        <f t="shared" si="1041"/>
        <v>1</v>
      </c>
      <c r="D16700" s="21" t="b">
        <f t="shared" si="1040"/>
        <v>0</v>
      </c>
      <c r="E16700" s="14" t="b">
        <f t="shared" si="1042"/>
        <v>0</v>
      </c>
      <c r="F16700" s="3"/>
    </row>
    <row r="16701" spans="2:6">
      <c r="B16701" s="24">
        <f t="shared" si="1043"/>
        <v>60467</v>
      </c>
      <c r="C16701" s="8" t="b">
        <f t="shared" si="1041"/>
        <v>1</v>
      </c>
      <c r="D16701" s="21" t="b">
        <f t="shared" si="1040"/>
        <v>0</v>
      </c>
      <c r="E16701" s="14" t="b">
        <f t="shared" si="1042"/>
        <v>0</v>
      </c>
      <c r="F16701" s="3"/>
    </row>
    <row r="16702" spans="2:6">
      <c r="B16702" s="24">
        <f t="shared" si="1043"/>
        <v>60468</v>
      </c>
      <c r="C16702" s="8" t="b">
        <f t="shared" si="1041"/>
        <v>0</v>
      </c>
      <c r="D16702" s="21" t="b">
        <f t="shared" si="1040"/>
        <v>0</v>
      </c>
      <c r="E16702" s="14">
        <f t="shared" si="1042"/>
        <v>60468</v>
      </c>
      <c r="F16702" s="3"/>
    </row>
    <row r="16703" spans="2:6">
      <c r="B16703" s="24">
        <f t="shared" si="1043"/>
        <v>60469</v>
      </c>
      <c r="C16703" s="8" t="b">
        <f t="shared" si="1041"/>
        <v>0</v>
      </c>
      <c r="D16703" s="21" t="b">
        <f t="shared" si="1040"/>
        <v>0</v>
      </c>
      <c r="E16703" s="14">
        <f t="shared" si="1042"/>
        <v>60469</v>
      </c>
      <c r="F16703" s="3"/>
    </row>
    <row r="16704" spans="2:6">
      <c r="B16704" s="24">
        <f t="shared" si="1043"/>
        <v>60470</v>
      </c>
      <c r="C16704" s="8" t="b">
        <f t="shared" si="1041"/>
        <v>0</v>
      </c>
      <c r="D16704" s="21" t="b">
        <f t="shared" si="1040"/>
        <v>0</v>
      </c>
      <c r="E16704" s="14">
        <f t="shared" si="1042"/>
        <v>60470</v>
      </c>
      <c r="F16704" s="3"/>
    </row>
    <row r="16705" spans="2:6">
      <c r="B16705" s="24">
        <f t="shared" si="1043"/>
        <v>60471</v>
      </c>
      <c r="C16705" s="8" t="b">
        <f t="shared" si="1041"/>
        <v>0</v>
      </c>
      <c r="D16705" s="21" t="b">
        <f t="shared" si="1040"/>
        <v>0</v>
      </c>
      <c r="E16705" s="14">
        <f t="shared" si="1042"/>
        <v>60471</v>
      </c>
      <c r="F16705" s="3"/>
    </row>
    <row r="16706" spans="2:6">
      <c r="B16706" s="24">
        <f t="shared" si="1043"/>
        <v>60472</v>
      </c>
      <c r="C16706" s="8" t="b">
        <f t="shared" si="1041"/>
        <v>0</v>
      </c>
      <c r="D16706" s="21" t="b">
        <f t="shared" si="1040"/>
        <v>0</v>
      </c>
      <c r="E16706" s="14">
        <f t="shared" si="1042"/>
        <v>60472</v>
      </c>
      <c r="F16706" s="3"/>
    </row>
    <row r="16707" spans="2:6">
      <c r="B16707" s="24">
        <f t="shared" si="1043"/>
        <v>60473</v>
      </c>
      <c r="C16707" s="8" t="b">
        <f t="shared" si="1041"/>
        <v>1</v>
      </c>
      <c r="D16707" s="21" t="b">
        <f t="shared" ref="D16707:D16770" si="1044">IF(TYPE(VLOOKUP(B16707,Holidays,1,0))&lt;&gt;1,FALSE,TRUE)</f>
        <v>0</v>
      </c>
      <c r="E16707" s="14" t="b">
        <f t="shared" si="1042"/>
        <v>0</v>
      </c>
      <c r="F16707" s="3"/>
    </row>
    <row r="16708" spans="2:6">
      <c r="B16708" s="24">
        <f t="shared" si="1043"/>
        <v>60474</v>
      </c>
      <c r="C16708" s="8" t="b">
        <f t="shared" ref="C16708:C16771" si="1045">IF(WEEKDAY(B16708,2)&gt;5,TRUE)</f>
        <v>1</v>
      </c>
      <c r="D16708" s="21" t="b">
        <f t="shared" si="1044"/>
        <v>0</v>
      </c>
      <c r="E16708" s="14" t="b">
        <f t="shared" ref="E16708:E16771" si="1046">IF(OR(C16708,D16708),FALSE,B16708)</f>
        <v>0</v>
      </c>
      <c r="F16708" s="3"/>
    </row>
    <row r="16709" spans="2:6">
      <c r="B16709" s="24">
        <f t="shared" ref="B16709:B16772" si="1047">B16708+1</f>
        <v>60475</v>
      </c>
      <c r="C16709" s="8" t="b">
        <f t="shared" si="1045"/>
        <v>0</v>
      </c>
      <c r="D16709" s="21" t="b">
        <f t="shared" si="1044"/>
        <v>0</v>
      </c>
      <c r="E16709" s="14">
        <f t="shared" si="1046"/>
        <v>60475</v>
      </c>
      <c r="F16709" s="3"/>
    </row>
    <row r="16710" spans="2:6">
      <c r="B16710" s="24">
        <f t="shared" si="1047"/>
        <v>60476</v>
      </c>
      <c r="C16710" s="8" t="b">
        <f t="shared" si="1045"/>
        <v>0</v>
      </c>
      <c r="D16710" s="21" t="b">
        <f t="shared" si="1044"/>
        <v>0</v>
      </c>
      <c r="E16710" s="14">
        <f t="shared" si="1046"/>
        <v>60476</v>
      </c>
      <c r="F16710" s="3"/>
    </row>
    <row r="16711" spans="2:6">
      <c r="B16711" s="24">
        <f t="shared" si="1047"/>
        <v>60477</v>
      </c>
      <c r="C16711" s="8" t="b">
        <f t="shared" si="1045"/>
        <v>0</v>
      </c>
      <c r="D16711" s="21" t="b">
        <f t="shared" si="1044"/>
        <v>0</v>
      </c>
      <c r="E16711" s="14">
        <f t="shared" si="1046"/>
        <v>60477</v>
      </c>
      <c r="F16711" s="3"/>
    </row>
    <row r="16712" spans="2:6">
      <c r="B16712" s="24">
        <f t="shared" si="1047"/>
        <v>60478</v>
      </c>
      <c r="C16712" s="8" t="b">
        <f t="shared" si="1045"/>
        <v>0</v>
      </c>
      <c r="D16712" s="21" t="b">
        <f t="shared" si="1044"/>
        <v>0</v>
      </c>
      <c r="E16712" s="14">
        <f t="shared" si="1046"/>
        <v>60478</v>
      </c>
      <c r="F16712" s="3"/>
    </row>
    <row r="16713" spans="2:6">
      <c r="B16713" s="24">
        <f t="shared" si="1047"/>
        <v>60479</v>
      </c>
      <c r="C16713" s="8" t="b">
        <f t="shared" si="1045"/>
        <v>0</v>
      </c>
      <c r="D16713" s="21" t="b">
        <f t="shared" si="1044"/>
        <v>0</v>
      </c>
      <c r="E16713" s="14">
        <f t="shared" si="1046"/>
        <v>60479</v>
      </c>
      <c r="F16713" s="3"/>
    </row>
    <row r="16714" spans="2:6">
      <c r="B16714" s="24">
        <f t="shared" si="1047"/>
        <v>60480</v>
      </c>
      <c r="C16714" s="8" t="b">
        <f t="shared" si="1045"/>
        <v>1</v>
      </c>
      <c r="D16714" s="21" t="b">
        <f t="shared" si="1044"/>
        <v>0</v>
      </c>
      <c r="E16714" s="14" t="b">
        <f t="shared" si="1046"/>
        <v>0</v>
      </c>
      <c r="F16714" s="3"/>
    </row>
    <row r="16715" spans="2:6">
      <c r="B16715" s="24">
        <f t="shared" si="1047"/>
        <v>60481</v>
      </c>
      <c r="C16715" s="8" t="b">
        <f t="shared" si="1045"/>
        <v>1</v>
      </c>
      <c r="D16715" s="21" t="b">
        <f t="shared" si="1044"/>
        <v>0</v>
      </c>
      <c r="E16715" s="14" t="b">
        <f t="shared" si="1046"/>
        <v>0</v>
      </c>
      <c r="F16715" s="3"/>
    </row>
    <row r="16716" spans="2:6">
      <c r="B16716" s="24">
        <f t="shared" si="1047"/>
        <v>60482</v>
      </c>
      <c r="C16716" s="8" t="b">
        <f t="shared" si="1045"/>
        <v>0</v>
      </c>
      <c r="D16716" s="21" t="b">
        <f t="shared" si="1044"/>
        <v>0</v>
      </c>
      <c r="E16716" s="14">
        <f t="shared" si="1046"/>
        <v>60482</v>
      </c>
      <c r="F16716" s="3"/>
    </row>
    <row r="16717" spans="2:6">
      <c r="B16717" s="24">
        <f t="shared" si="1047"/>
        <v>60483</v>
      </c>
      <c r="C16717" s="8" t="b">
        <f t="shared" si="1045"/>
        <v>0</v>
      </c>
      <c r="D16717" s="21" t="b">
        <f t="shared" si="1044"/>
        <v>0</v>
      </c>
      <c r="E16717" s="14">
        <f t="shared" si="1046"/>
        <v>60483</v>
      </c>
      <c r="F16717" s="3"/>
    </row>
    <row r="16718" spans="2:6">
      <c r="B16718" s="24">
        <f t="shared" si="1047"/>
        <v>60484</v>
      </c>
      <c r="C16718" s="8" t="b">
        <f t="shared" si="1045"/>
        <v>0</v>
      </c>
      <c r="D16718" s="21" t="b">
        <f t="shared" si="1044"/>
        <v>0</v>
      </c>
      <c r="E16718" s="14">
        <f t="shared" si="1046"/>
        <v>60484</v>
      </c>
      <c r="F16718" s="3"/>
    </row>
    <row r="16719" spans="2:6">
      <c r="B16719" s="24">
        <f t="shared" si="1047"/>
        <v>60485</v>
      </c>
      <c r="C16719" s="8" t="b">
        <f t="shared" si="1045"/>
        <v>0</v>
      </c>
      <c r="D16719" s="21" t="b">
        <f t="shared" si="1044"/>
        <v>0</v>
      </c>
      <c r="E16719" s="14">
        <f t="shared" si="1046"/>
        <v>60485</v>
      </c>
      <c r="F16719" s="3"/>
    </row>
    <row r="16720" spans="2:6">
      <c r="B16720" s="24">
        <f t="shared" si="1047"/>
        <v>60486</v>
      </c>
      <c r="C16720" s="8" t="b">
        <f t="shared" si="1045"/>
        <v>0</v>
      </c>
      <c r="D16720" s="21" t="b">
        <f t="shared" si="1044"/>
        <v>0</v>
      </c>
      <c r="E16720" s="14">
        <f t="shared" si="1046"/>
        <v>60486</v>
      </c>
      <c r="F16720" s="3"/>
    </row>
    <row r="16721" spans="2:6">
      <c r="B16721" s="24">
        <f t="shared" si="1047"/>
        <v>60487</v>
      </c>
      <c r="C16721" s="8" t="b">
        <f t="shared" si="1045"/>
        <v>1</v>
      </c>
      <c r="D16721" s="21" t="b">
        <f t="shared" si="1044"/>
        <v>0</v>
      </c>
      <c r="E16721" s="14" t="b">
        <f t="shared" si="1046"/>
        <v>0</v>
      </c>
      <c r="F16721" s="3"/>
    </row>
    <row r="16722" spans="2:6">
      <c r="B16722" s="24">
        <f t="shared" si="1047"/>
        <v>60488</v>
      </c>
      <c r="C16722" s="8" t="b">
        <f t="shared" si="1045"/>
        <v>1</v>
      </c>
      <c r="D16722" s="21" t="b">
        <f t="shared" si="1044"/>
        <v>0</v>
      </c>
      <c r="E16722" s="14" t="b">
        <f t="shared" si="1046"/>
        <v>0</v>
      </c>
      <c r="F16722" s="3"/>
    </row>
    <row r="16723" spans="2:6">
      <c r="B16723" s="24">
        <f t="shared" si="1047"/>
        <v>60489</v>
      </c>
      <c r="C16723" s="8" t="b">
        <f t="shared" si="1045"/>
        <v>0</v>
      </c>
      <c r="D16723" s="21" t="b">
        <f t="shared" si="1044"/>
        <v>0</v>
      </c>
      <c r="E16723" s="14">
        <f t="shared" si="1046"/>
        <v>60489</v>
      </c>
      <c r="F16723" s="3"/>
    </row>
    <row r="16724" spans="2:6">
      <c r="B16724" s="24">
        <f t="shared" si="1047"/>
        <v>60490</v>
      </c>
      <c r="C16724" s="8" t="b">
        <f t="shared" si="1045"/>
        <v>0</v>
      </c>
      <c r="D16724" s="21" t="b">
        <f t="shared" si="1044"/>
        <v>0</v>
      </c>
      <c r="E16724" s="14">
        <f t="shared" si="1046"/>
        <v>60490</v>
      </c>
      <c r="F16724" s="3"/>
    </row>
    <row r="16725" spans="2:6">
      <c r="B16725" s="24">
        <f t="shared" si="1047"/>
        <v>60491</v>
      </c>
      <c r="C16725" s="8" t="b">
        <f t="shared" si="1045"/>
        <v>0</v>
      </c>
      <c r="D16725" s="21" t="b">
        <f t="shared" si="1044"/>
        <v>0</v>
      </c>
      <c r="E16725" s="14">
        <f t="shared" si="1046"/>
        <v>60491</v>
      </c>
      <c r="F16725" s="3"/>
    </row>
    <row r="16726" spans="2:6">
      <c r="B16726" s="24">
        <f t="shared" si="1047"/>
        <v>60492</v>
      </c>
      <c r="C16726" s="8" t="b">
        <f t="shared" si="1045"/>
        <v>0</v>
      </c>
      <c r="D16726" s="21" t="b">
        <f t="shared" si="1044"/>
        <v>0</v>
      </c>
      <c r="E16726" s="14">
        <f t="shared" si="1046"/>
        <v>60492</v>
      </c>
      <c r="F16726" s="3"/>
    </row>
    <row r="16727" spans="2:6">
      <c r="B16727" s="24">
        <f t="shared" si="1047"/>
        <v>60493</v>
      </c>
      <c r="C16727" s="8" t="b">
        <f t="shared" si="1045"/>
        <v>0</v>
      </c>
      <c r="D16727" s="21" t="b">
        <f t="shared" si="1044"/>
        <v>0</v>
      </c>
      <c r="E16727" s="14">
        <f t="shared" si="1046"/>
        <v>60493</v>
      </c>
      <c r="F16727" s="3"/>
    </row>
    <row r="16728" spans="2:6">
      <c r="B16728" s="24">
        <f t="shared" si="1047"/>
        <v>60494</v>
      </c>
      <c r="C16728" s="8" t="b">
        <f t="shared" si="1045"/>
        <v>1</v>
      </c>
      <c r="D16728" s="21" t="b">
        <f t="shared" si="1044"/>
        <v>0</v>
      </c>
      <c r="E16728" s="14" t="b">
        <f t="shared" si="1046"/>
        <v>0</v>
      </c>
      <c r="F16728" s="3"/>
    </row>
    <row r="16729" spans="2:6">
      <c r="B16729" s="24">
        <f t="shared" si="1047"/>
        <v>60495</v>
      </c>
      <c r="C16729" s="8" t="b">
        <f t="shared" si="1045"/>
        <v>1</v>
      </c>
      <c r="D16729" s="21" t="b">
        <f t="shared" si="1044"/>
        <v>0</v>
      </c>
      <c r="E16729" s="14" t="b">
        <f t="shared" si="1046"/>
        <v>0</v>
      </c>
      <c r="F16729" s="3"/>
    </row>
    <row r="16730" spans="2:6">
      <c r="B16730" s="24">
        <f t="shared" si="1047"/>
        <v>60496</v>
      </c>
      <c r="C16730" s="8" t="b">
        <f t="shared" si="1045"/>
        <v>0</v>
      </c>
      <c r="D16730" s="21" t="b">
        <f t="shared" si="1044"/>
        <v>0</v>
      </c>
      <c r="E16730" s="14">
        <f t="shared" si="1046"/>
        <v>60496</v>
      </c>
      <c r="F16730" s="3"/>
    </row>
    <row r="16731" spans="2:6">
      <c r="B16731" s="24">
        <f t="shared" si="1047"/>
        <v>60497</v>
      </c>
      <c r="C16731" s="8" t="b">
        <f t="shared" si="1045"/>
        <v>0</v>
      </c>
      <c r="D16731" s="21" t="b">
        <f t="shared" si="1044"/>
        <v>0</v>
      </c>
      <c r="E16731" s="14">
        <f t="shared" si="1046"/>
        <v>60497</v>
      </c>
      <c r="F16731" s="3"/>
    </row>
    <row r="16732" spans="2:6">
      <c r="B16732" s="24">
        <f t="shared" si="1047"/>
        <v>60498</v>
      </c>
      <c r="C16732" s="8" t="b">
        <f t="shared" si="1045"/>
        <v>0</v>
      </c>
      <c r="D16732" s="21" t="b">
        <f t="shared" si="1044"/>
        <v>0</v>
      </c>
      <c r="E16732" s="14">
        <f t="shared" si="1046"/>
        <v>60498</v>
      </c>
      <c r="F16732" s="3"/>
    </row>
    <row r="16733" spans="2:6">
      <c r="B16733" s="24">
        <f t="shared" si="1047"/>
        <v>60499</v>
      </c>
      <c r="C16733" s="8" t="b">
        <f t="shared" si="1045"/>
        <v>0</v>
      </c>
      <c r="D16733" s="21" t="b">
        <f t="shared" si="1044"/>
        <v>0</v>
      </c>
      <c r="E16733" s="14">
        <f t="shared" si="1046"/>
        <v>60499</v>
      </c>
      <c r="F16733" s="3"/>
    </row>
    <row r="16734" spans="2:6">
      <c r="B16734" s="24">
        <f t="shared" si="1047"/>
        <v>60500</v>
      </c>
      <c r="C16734" s="8" t="b">
        <f t="shared" si="1045"/>
        <v>0</v>
      </c>
      <c r="D16734" s="21" t="b">
        <f t="shared" si="1044"/>
        <v>0</v>
      </c>
      <c r="E16734" s="14">
        <f t="shared" si="1046"/>
        <v>60500</v>
      </c>
      <c r="F16734" s="3"/>
    </row>
    <row r="16735" spans="2:6">
      <c r="B16735" s="24">
        <f t="shared" si="1047"/>
        <v>60501</v>
      </c>
      <c r="C16735" s="8" t="b">
        <f t="shared" si="1045"/>
        <v>1</v>
      </c>
      <c r="D16735" s="21" t="b">
        <f t="shared" si="1044"/>
        <v>0</v>
      </c>
      <c r="E16735" s="14" t="b">
        <f t="shared" si="1046"/>
        <v>0</v>
      </c>
      <c r="F16735" s="3"/>
    </row>
    <row r="16736" spans="2:6">
      <c r="B16736" s="24">
        <f t="shared" si="1047"/>
        <v>60502</v>
      </c>
      <c r="C16736" s="8" t="b">
        <f t="shared" si="1045"/>
        <v>1</v>
      </c>
      <c r="D16736" s="21" t="b">
        <f t="shared" si="1044"/>
        <v>0</v>
      </c>
      <c r="E16736" s="14" t="b">
        <f t="shared" si="1046"/>
        <v>0</v>
      </c>
      <c r="F16736" s="3"/>
    </row>
    <row r="16737" spans="2:6">
      <c r="B16737" s="24">
        <f t="shared" si="1047"/>
        <v>60503</v>
      </c>
      <c r="C16737" s="8" t="b">
        <f t="shared" si="1045"/>
        <v>0</v>
      </c>
      <c r="D16737" s="21" t="b">
        <f t="shared" si="1044"/>
        <v>0</v>
      </c>
      <c r="E16737" s="14">
        <f t="shared" si="1046"/>
        <v>60503</v>
      </c>
      <c r="F16737" s="3"/>
    </row>
    <row r="16738" spans="2:6">
      <c r="B16738" s="24">
        <f t="shared" si="1047"/>
        <v>60504</v>
      </c>
      <c r="C16738" s="8" t="b">
        <f t="shared" si="1045"/>
        <v>0</v>
      </c>
      <c r="D16738" s="21" t="b">
        <f t="shared" si="1044"/>
        <v>0</v>
      </c>
      <c r="E16738" s="14">
        <f t="shared" si="1046"/>
        <v>60504</v>
      </c>
      <c r="F16738" s="3"/>
    </row>
    <row r="16739" spans="2:6">
      <c r="B16739" s="24">
        <f t="shared" si="1047"/>
        <v>60505</v>
      </c>
      <c r="C16739" s="8" t="b">
        <f t="shared" si="1045"/>
        <v>0</v>
      </c>
      <c r="D16739" s="21" t="b">
        <f t="shared" si="1044"/>
        <v>0</v>
      </c>
      <c r="E16739" s="14">
        <f t="shared" si="1046"/>
        <v>60505</v>
      </c>
      <c r="F16739" s="3"/>
    </row>
    <row r="16740" spans="2:6">
      <c r="B16740" s="24">
        <f t="shared" si="1047"/>
        <v>60506</v>
      </c>
      <c r="C16740" s="8" t="b">
        <f t="shared" si="1045"/>
        <v>0</v>
      </c>
      <c r="D16740" s="21" t="b">
        <f t="shared" si="1044"/>
        <v>0</v>
      </c>
      <c r="E16740" s="14">
        <f t="shared" si="1046"/>
        <v>60506</v>
      </c>
      <c r="F16740" s="3"/>
    </row>
    <row r="16741" spans="2:6">
      <c r="B16741" s="24">
        <f t="shared" si="1047"/>
        <v>60507</v>
      </c>
      <c r="C16741" s="8" t="b">
        <f t="shared" si="1045"/>
        <v>0</v>
      </c>
      <c r="D16741" s="21" t="b">
        <f t="shared" si="1044"/>
        <v>0</v>
      </c>
      <c r="E16741" s="14">
        <f t="shared" si="1046"/>
        <v>60507</v>
      </c>
      <c r="F16741" s="3"/>
    </row>
    <row r="16742" spans="2:6">
      <c r="B16742" s="24">
        <f t="shared" si="1047"/>
        <v>60508</v>
      </c>
      <c r="C16742" s="8" t="b">
        <f t="shared" si="1045"/>
        <v>1</v>
      </c>
      <c r="D16742" s="21" t="b">
        <f t="shared" si="1044"/>
        <v>0</v>
      </c>
      <c r="E16742" s="14" t="b">
        <f t="shared" si="1046"/>
        <v>0</v>
      </c>
      <c r="F16742" s="3"/>
    </row>
    <row r="16743" spans="2:6">
      <c r="B16743" s="24">
        <f t="shared" si="1047"/>
        <v>60509</v>
      </c>
      <c r="C16743" s="8" t="b">
        <f t="shared" si="1045"/>
        <v>1</v>
      </c>
      <c r="D16743" s="21" t="b">
        <f t="shared" si="1044"/>
        <v>0</v>
      </c>
      <c r="E16743" s="14" t="b">
        <f t="shared" si="1046"/>
        <v>0</v>
      </c>
      <c r="F16743" s="3"/>
    </row>
    <row r="16744" spans="2:6">
      <c r="B16744" s="24">
        <f t="shared" si="1047"/>
        <v>60510</v>
      </c>
      <c r="C16744" s="8" t="b">
        <f t="shared" si="1045"/>
        <v>0</v>
      </c>
      <c r="D16744" s="21" t="b">
        <f t="shared" si="1044"/>
        <v>0</v>
      </c>
      <c r="E16744" s="14">
        <f t="shared" si="1046"/>
        <v>60510</v>
      </c>
      <c r="F16744" s="3"/>
    </row>
    <row r="16745" spans="2:6">
      <c r="B16745" s="24">
        <f t="shared" si="1047"/>
        <v>60511</v>
      </c>
      <c r="C16745" s="8" t="b">
        <f t="shared" si="1045"/>
        <v>0</v>
      </c>
      <c r="D16745" s="21" t="b">
        <f t="shared" si="1044"/>
        <v>0</v>
      </c>
      <c r="E16745" s="14">
        <f t="shared" si="1046"/>
        <v>60511</v>
      </c>
      <c r="F16745" s="3"/>
    </row>
    <row r="16746" spans="2:6">
      <c r="B16746" s="24">
        <f t="shared" si="1047"/>
        <v>60512</v>
      </c>
      <c r="C16746" s="8" t="b">
        <f t="shared" si="1045"/>
        <v>0</v>
      </c>
      <c r="D16746" s="21" t="b">
        <f t="shared" si="1044"/>
        <v>0</v>
      </c>
      <c r="E16746" s="14">
        <f t="shared" si="1046"/>
        <v>60512</v>
      </c>
      <c r="F16746" s="3"/>
    </row>
    <row r="16747" spans="2:6">
      <c r="B16747" s="24">
        <f t="shared" si="1047"/>
        <v>60513</v>
      </c>
      <c r="C16747" s="8" t="b">
        <f t="shared" si="1045"/>
        <v>0</v>
      </c>
      <c r="D16747" s="21" t="b">
        <f t="shared" si="1044"/>
        <v>0</v>
      </c>
      <c r="E16747" s="14">
        <f t="shared" si="1046"/>
        <v>60513</v>
      </c>
      <c r="F16747" s="3"/>
    </row>
    <row r="16748" spans="2:6">
      <c r="B16748" s="24">
        <f t="shared" si="1047"/>
        <v>60514</v>
      </c>
      <c r="C16748" s="8" t="b">
        <f t="shared" si="1045"/>
        <v>0</v>
      </c>
      <c r="D16748" s="21" t="b">
        <f t="shared" si="1044"/>
        <v>0</v>
      </c>
      <c r="E16748" s="14">
        <f t="shared" si="1046"/>
        <v>60514</v>
      </c>
      <c r="F16748" s="3"/>
    </row>
    <row r="16749" spans="2:6">
      <c r="B16749" s="24">
        <f t="shared" si="1047"/>
        <v>60515</v>
      </c>
      <c r="C16749" s="8" t="b">
        <f t="shared" si="1045"/>
        <v>1</v>
      </c>
      <c r="D16749" s="21" t="b">
        <f t="shared" si="1044"/>
        <v>0</v>
      </c>
      <c r="E16749" s="14" t="b">
        <f t="shared" si="1046"/>
        <v>0</v>
      </c>
      <c r="F16749" s="3"/>
    </row>
    <row r="16750" spans="2:6">
      <c r="B16750" s="24">
        <f t="shared" si="1047"/>
        <v>60516</v>
      </c>
      <c r="C16750" s="8" t="b">
        <f t="shared" si="1045"/>
        <v>1</v>
      </c>
      <c r="D16750" s="21" t="b">
        <f t="shared" si="1044"/>
        <v>0</v>
      </c>
      <c r="E16750" s="14" t="b">
        <f t="shared" si="1046"/>
        <v>0</v>
      </c>
      <c r="F16750" s="3"/>
    </row>
    <row r="16751" spans="2:6">
      <c r="B16751" s="24">
        <f t="shared" si="1047"/>
        <v>60517</v>
      </c>
      <c r="C16751" s="8" t="b">
        <f t="shared" si="1045"/>
        <v>0</v>
      </c>
      <c r="D16751" s="21" t="b">
        <f t="shared" si="1044"/>
        <v>0</v>
      </c>
      <c r="E16751" s="14">
        <f t="shared" si="1046"/>
        <v>60517</v>
      </c>
      <c r="F16751" s="3"/>
    </row>
    <row r="16752" spans="2:6">
      <c r="B16752" s="24">
        <f t="shared" si="1047"/>
        <v>60518</v>
      </c>
      <c r="C16752" s="8" t="b">
        <f t="shared" si="1045"/>
        <v>0</v>
      </c>
      <c r="D16752" s="21" t="b">
        <f t="shared" si="1044"/>
        <v>0</v>
      </c>
      <c r="E16752" s="14">
        <f t="shared" si="1046"/>
        <v>60518</v>
      </c>
      <c r="F16752" s="3"/>
    </row>
    <row r="16753" spans="2:6">
      <c r="B16753" s="24">
        <f t="shared" si="1047"/>
        <v>60519</v>
      </c>
      <c r="C16753" s="8" t="b">
        <f t="shared" si="1045"/>
        <v>0</v>
      </c>
      <c r="D16753" s="21" t="b">
        <f t="shared" si="1044"/>
        <v>0</v>
      </c>
      <c r="E16753" s="14">
        <f t="shared" si="1046"/>
        <v>60519</v>
      </c>
      <c r="F16753" s="3"/>
    </row>
    <row r="16754" spans="2:6">
      <c r="B16754" s="24">
        <f t="shared" si="1047"/>
        <v>60520</v>
      </c>
      <c r="C16754" s="8" t="b">
        <f t="shared" si="1045"/>
        <v>0</v>
      </c>
      <c r="D16754" s="21" t="b">
        <f t="shared" si="1044"/>
        <v>0</v>
      </c>
      <c r="E16754" s="14">
        <f t="shared" si="1046"/>
        <v>60520</v>
      </c>
      <c r="F16754" s="3"/>
    </row>
    <row r="16755" spans="2:6">
      <c r="B16755" s="24">
        <f t="shared" si="1047"/>
        <v>60521</v>
      </c>
      <c r="C16755" s="8" t="b">
        <f t="shared" si="1045"/>
        <v>0</v>
      </c>
      <c r="D16755" s="21" t="b">
        <f t="shared" si="1044"/>
        <v>0</v>
      </c>
      <c r="E16755" s="14">
        <f t="shared" si="1046"/>
        <v>60521</v>
      </c>
      <c r="F16755" s="3"/>
    </row>
    <row r="16756" spans="2:6">
      <c r="B16756" s="24">
        <f t="shared" si="1047"/>
        <v>60522</v>
      </c>
      <c r="C16756" s="8" t="b">
        <f t="shared" si="1045"/>
        <v>1</v>
      </c>
      <c r="D16756" s="21" t="b">
        <f t="shared" si="1044"/>
        <v>0</v>
      </c>
      <c r="E16756" s="14" t="b">
        <f t="shared" si="1046"/>
        <v>0</v>
      </c>
      <c r="F16756" s="3"/>
    </row>
    <row r="16757" spans="2:6">
      <c r="B16757" s="24">
        <f t="shared" si="1047"/>
        <v>60523</v>
      </c>
      <c r="C16757" s="8" t="b">
        <f t="shared" si="1045"/>
        <v>1</v>
      </c>
      <c r="D16757" s="21" t="b">
        <f t="shared" si="1044"/>
        <v>0</v>
      </c>
      <c r="E16757" s="14" t="b">
        <f t="shared" si="1046"/>
        <v>0</v>
      </c>
      <c r="F16757" s="3"/>
    </row>
    <row r="16758" spans="2:6">
      <c r="B16758" s="24">
        <f t="shared" si="1047"/>
        <v>60524</v>
      </c>
      <c r="C16758" s="8" t="b">
        <f t="shared" si="1045"/>
        <v>0</v>
      </c>
      <c r="D16758" s="21" t="b">
        <f t="shared" si="1044"/>
        <v>0</v>
      </c>
      <c r="E16758" s="14">
        <f t="shared" si="1046"/>
        <v>60524</v>
      </c>
      <c r="F16758" s="3"/>
    </row>
    <row r="16759" spans="2:6">
      <c r="B16759" s="24">
        <f t="shared" si="1047"/>
        <v>60525</v>
      </c>
      <c r="C16759" s="8" t="b">
        <f t="shared" si="1045"/>
        <v>0</v>
      </c>
      <c r="D16759" s="21" t="b">
        <f t="shared" si="1044"/>
        <v>0</v>
      </c>
      <c r="E16759" s="14">
        <f t="shared" si="1046"/>
        <v>60525</v>
      </c>
      <c r="F16759" s="3"/>
    </row>
    <row r="16760" spans="2:6">
      <c r="B16760" s="24">
        <f t="shared" si="1047"/>
        <v>60526</v>
      </c>
      <c r="C16760" s="8" t="b">
        <f t="shared" si="1045"/>
        <v>0</v>
      </c>
      <c r="D16760" s="21" t="b">
        <f t="shared" si="1044"/>
        <v>0</v>
      </c>
      <c r="E16760" s="14">
        <f t="shared" si="1046"/>
        <v>60526</v>
      </c>
      <c r="F16760" s="3"/>
    </row>
    <row r="16761" spans="2:6">
      <c r="B16761" s="24">
        <f t="shared" si="1047"/>
        <v>60527</v>
      </c>
      <c r="C16761" s="8" t="b">
        <f t="shared" si="1045"/>
        <v>0</v>
      </c>
      <c r="D16761" s="21" t="b">
        <f t="shared" si="1044"/>
        <v>0</v>
      </c>
      <c r="E16761" s="14">
        <f t="shared" si="1046"/>
        <v>60527</v>
      </c>
      <c r="F16761" s="3"/>
    </row>
    <row r="16762" spans="2:6">
      <c r="B16762" s="24">
        <f t="shared" si="1047"/>
        <v>60528</v>
      </c>
      <c r="C16762" s="8" t="b">
        <f t="shared" si="1045"/>
        <v>0</v>
      </c>
      <c r="D16762" s="21" t="b">
        <f t="shared" si="1044"/>
        <v>0</v>
      </c>
      <c r="E16762" s="14">
        <f t="shared" si="1046"/>
        <v>60528</v>
      </c>
      <c r="F16762" s="3"/>
    </row>
    <row r="16763" spans="2:6">
      <c r="B16763" s="24">
        <f t="shared" si="1047"/>
        <v>60529</v>
      </c>
      <c r="C16763" s="8" t="b">
        <f t="shared" si="1045"/>
        <v>1</v>
      </c>
      <c r="D16763" s="21" t="b">
        <f t="shared" si="1044"/>
        <v>0</v>
      </c>
      <c r="E16763" s="14" t="b">
        <f t="shared" si="1046"/>
        <v>0</v>
      </c>
      <c r="F16763" s="3"/>
    </row>
    <row r="16764" spans="2:6">
      <c r="B16764" s="24">
        <f t="shared" si="1047"/>
        <v>60530</v>
      </c>
      <c r="C16764" s="8" t="b">
        <f t="shared" si="1045"/>
        <v>1</v>
      </c>
      <c r="D16764" s="21" t="b">
        <f t="shared" si="1044"/>
        <v>0</v>
      </c>
      <c r="E16764" s="14" t="b">
        <f t="shared" si="1046"/>
        <v>0</v>
      </c>
      <c r="F16764" s="3"/>
    </row>
    <row r="16765" spans="2:6">
      <c r="B16765" s="24">
        <f t="shared" si="1047"/>
        <v>60531</v>
      </c>
      <c r="C16765" s="8" t="b">
        <f t="shared" si="1045"/>
        <v>0</v>
      </c>
      <c r="D16765" s="21" t="b">
        <f t="shared" si="1044"/>
        <v>0</v>
      </c>
      <c r="E16765" s="14">
        <f t="shared" si="1046"/>
        <v>60531</v>
      </c>
      <c r="F16765" s="3"/>
    </row>
    <row r="16766" spans="2:6">
      <c r="B16766" s="24">
        <f t="shared" si="1047"/>
        <v>60532</v>
      </c>
      <c r="C16766" s="8" t="b">
        <f t="shared" si="1045"/>
        <v>0</v>
      </c>
      <c r="D16766" s="21" t="b">
        <f t="shared" si="1044"/>
        <v>0</v>
      </c>
      <c r="E16766" s="14">
        <f t="shared" si="1046"/>
        <v>60532</v>
      </c>
      <c r="F16766" s="3"/>
    </row>
    <row r="16767" spans="2:6">
      <c r="B16767" s="24">
        <f t="shared" si="1047"/>
        <v>60533</v>
      </c>
      <c r="C16767" s="8" t="b">
        <f t="shared" si="1045"/>
        <v>0</v>
      </c>
      <c r="D16767" s="21" t="b">
        <f t="shared" si="1044"/>
        <v>0</v>
      </c>
      <c r="E16767" s="14">
        <f t="shared" si="1046"/>
        <v>60533</v>
      </c>
      <c r="F16767" s="3"/>
    </row>
    <row r="16768" spans="2:6">
      <c r="B16768" s="24">
        <f t="shared" si="1047"/>
        <v>60534</v>
      </c>
      <c r="C16768" s="8" t="b">
        <f t="shared" si="1045"/>
        <v>0</v>
      </c>
      <c r="D16768" s="21" t="b">
        <f t="shared" si="1044"/>
        <v>0</v>
      </c>
      <c r="E16768" s="14">
        <f t="shared" si="1046"/>
        <v>60534</v>
      </c>
      <c r="F16768" s="3"/>
    </row>
    <row r="16769" spans="2:6">
      <c r="B16769" s="24">
        <f t="shared" si="1047"/>
        <v>60535</v>
      </c>
      <c r="C16769" s="8" t="b">
        <f t="shared" si="1045"/>
        <v>0</v>
      </c>
      <c r="D16769" s="21" t="b">
        <f t="shared" si="1044"/>
        <v>0</v>
      </c>
      <c r="E16769" s="14">
        <f t="shared" si="1046"/>
        <v>60535</v>
      </c>
      <c r="F16769" s="3"/>
    </row>
    <row r="16770" spans="2:6">
      <c r="B16770" s="24">
        <f t="shared" si="1047"/>
        <v>60536</v>
      </c>
      <c r="C16770" s="8" t="b">
        <f t="shared" si="1045"/>
        <v>1</v>
      </c>
      <c r="D16770" s="21" t="b">
        <f t="shared" si="1044"/>
        <v>0</v>
      </c>
      <c r="E16770" s="14" t="b">
        <f t="shared" si="1046"/>
        <v>0</v>
      </c>
      <c r="F16770" s="3"/>
    </row>
    <row r="16771" spans="2:6">
      <c r="B16771" s="24">
        <f t="shared" si="1047"/>
        <v>60537</v>
      </c>
      <c r="C16771" s="8" t="b">
        <f t="shared" si="1045"/>
        <v>1</v>
      </c>
      <c r="D16771" s="21" t="b">
        <f t="shared" ref="D16771:D16834" si="1048">IF(TYPE(VLOOKUP(B16771,Holidays,1,0))&lt;&gt;1,FALSE,TRUE)</f>
        <v>0</v>
      </c>
      <c r="E16771" s="14" t="b">
        <f t="shared" si="1046"/>
        <v>0</v>
      </c>
      <c r="F16771" s="3"/>
    </row>
    <row r="16772" spans="2:6">
      <c r="B16772" s="24">
        <f t="shared" si="1047"/>
        <v>60538</v>
      </c>
      <c r="C16772" s="8" t="b">
        <f t="shared" ref="C16772:C16835" si="1049">IF(WEEKDAY(B16772,2)&gt;5,TRUE)</f>
        <v>0</v>
      </c>
      <c r="D16772" s="21" t="b">
        <f t="shared" si="1048"/>
        <v>0</v>
      </c>
      <c r="E16772" s="14">
        <f t="shared" ref="E16772:E16835" si="1050">IF(OR(C16772,D16772),FALSE,B16772)</f>
        <v>60538</v>
      </c>
      <c r="F16772" s="3"/>
    </row>
    <row r="16773" spans="2:6">
      <c r="B16773" s="24">
        <f t="shared" ref="B16773:B16836" si="1051">B16772+1</f>
        <v>60539</v>
      </c>
      <c r="C16773" s="8" t="b">
        <f t="shared" si="1049"/>
        <v>0</v>
      </c>
      <c r="D16773" s="21" t="b">
        <f t="shared" si="1048"/>
        <v>0</v>
      </c>
      <c r="E16773" s="14">
        <f t="shared" si="1050"/>
        <v>60539</v>
      </c>
      <c r="F16773" s="3"/>
    </row>
    <row r="16774" spans="2:6">
      <c r="B16774" s="24">
        <f t="shared" si="1051"/>
        <v>60540</v>
      </c>
      <c r="C16774" s="8" t="b">
        <f t="shared" si="1049"/>
        <v>0</v>
      </c>
      <c r="D16774" s="21" t="b">
        <f t="shared" si="1048"/>
        <v>0</v>
      </c>
      <c r="E16774" s="14">
        <f t="shared" si="1050"/>
        <v>60540</v>
      </c>
      <c r="F16774" s="3"/>
    </row>
    <row r="16775" spans="2:6">
      <c r="B16775" s="24">
        <f t="shared" si="1051"/>
        <v>60541</v>
      </c>
      <c r="C16775" s="8" t="b">
        <f t="shared" si="1049"/>
        <v>0</v>
      </c>
      <c r="D16775" s="21" t="b">
        <f t="shared" si="1048"/>
        <v>0</v>
      </c>
      <c r="E16775" s="14">
        <f t="shared" si="1050"/>
        <v>60541</v>
      </c>
      <c r="F16775" s="3"/>
    </row>
    <row r="16776" spans="2:6">
      <c r="B16776" s="24">
        <f t="shared" si="1051"/>
        <v>60542</v>
      </c>
      <c r="C16776" s="8" t="b">
        <f t="shared" si="1049"/>
        <v>0</v>
      </c>
      <c r="D16776" s="21" t="b">
        <f t="shared" si="1048"/>
        <v>0</v>
      </c>
      <c r="E16776" s="14">
        <f t="shared" si="1050"/>
        <v>60542</v>
      </c>
      <c r="F16776" s="3"/>
    </row>
    <row r="16777" spans="2:6">
      <c r="B16777" s="24">
        <f t="shared" si="1051"/>
        <v>60543</v>
      </c>
      <c r="C16777" s="8" t="b">
        <f t="shared" si="1049"/>
        <v>1</v>
      </c>
      <c r="D16777" s="21" t="b">
        <f t="shared" si="1048"/>
        <v>0</v>
      </c>
      <c r="E16777" s="14" t="b">
        <f t="shared" si="1050"/>
        <v>0</v>
      </c>
      <c r="F16777" s="3"/>
    </row>
    <row r="16778" spans="2:6">
      <c r="B16778" s="24">
        <f t="shared" si="1051"/>
        <v>60544</v>
      </c>
      <c r="C16778" s="8" t="b">
        <f t="shared" si="1049"/>
        <v>1</v>
      </c>
      <c r="D16778" s="21" t="b">
        <f t="shared" si="1048"/>
        <v>0</v>
      </c>
      <c r="E16778" s="14" t="b">
        <f t="shared" si="1050"/>
        <v>0</v>
      </c>
      <c r="F16778" s="3"/>
    </row>
    <row r="16779" spans="2:6">
      <c r="B16779" s="24">
        <f t="shared" si="1051"/>
        <v>60545</v>
      </c>
      <c r="C16779" s="8" t="b">
        <f t="shared" si="1049"/>
        <v>0</v>
      </c>
      <c r="D16779" s="21" t="b">
        <f t="shared" si="1048"/>
        <v>0</v>
      </c>
      <c r="E16779" s="14">
        <f t="shared" si="1050"/>
        <v>60545</v>
      </c>
      <c r="F16779" s="3"/>
    </row>
    <row r="16780" spans="2:6">
      <c r="B16780" s="24">
        <f t="shared" si="1051"/>
        <v>60546</v>
      </c>
      <c r="C16780" s="8" t="b">
        <f t="shared" si="1049"/>
        <v>0</v>
      </c>
      <c r="D16780" s="21" t="b">
        <f t="shared" si="1048"/>
        <v>0</v>
      </c>
      <c r="E16780" s="14">
        <f t="shared" si="1050"/>
        <v>60546</v>
      </c>
      <c r="F16780" s="3"/>
    </row>
    <row r="16781" spans="2:6">
      <c r="B16781" s="24">
        <f t="shared" si="1051"/>
        <v>60547</v>
      </c>
      <c r="C16781" s="8" t="b">
        <f t="shared" si="1049"/>
        <v>0</v>
      </c>
      <c r="D16781" s="21" t="b">
        <f t="shared" si="1048"/>
        <v>0</v>
      </c>
      <c r="E16781" s="14">
        <f t="shared" si="1050"/>
        <v>60547</v>
      </c>
      <c r="F16781" s="3"/>
    </row>
    <row r="16782" spans="2:6">
      <c r="B16782" s="24">
        <f t="shared" si="1051"/>
        <v>60548</v>
      </c>
      <c r="C16782" s="8" t="b">
        <f t="shared" si="1049"/>
        <v>0</v>
      </c>
      <c r="D16782" s="21" t="b">
        <f t="shared" si="1048"/>
        <v>0</v>
      </c>
      <c r="E16782" s="14">
        <f t="shared" si="1050"/>
        <v>60548</v>
      </c>
      <c r="F16782" s="3"/>
    </row>
    <row r="16783" spans="2:6">
      <c r="B16783" s="24">
        <f t="shared" si="1051"/>
        <v>60549</v>
      </c>
      <c r="C16783" s="8" t="b">
        <f t="shared" si="1049"/>
        <v>0</v>
      </c>
      <c r="D16783" s="21" t="b">
        <f t="shared" si="1048"/>
        <v>0</v>
      </c>
      <c r="E16783" s="14">
        <f t="shared" si="1050"/>
        <v>60549</v>
      </c>
      <c r="F16783" s="3"/>
    </row>
    <row r="16784" spans="2:6">
      <c r="B16784" s="24">
        <f t="shared" si="1051"/>
        <v>60550</v>
      </c>
      <c r="C16784" s="8" t="b">
        <f t="shared" si="1049"/>
        <v>1</v>
      </c>
      <c r="D16784" s="21" t="b">
        <f t="shared" si="1048"/>
        <v>0</v>
      </c>
      <c r="E16784" s="14" t="b">
        <f t="shared" si="1050"/>
        <v>0</v>
      </c>
      <c r="F16784" s="3"/>
    </row>
    <row r="16785" spans="2:6">
      <c r="B16785" s="24">
        <f t="shared" si="1051"/>
        <v>60551</v>
      </c>
      <c r="C16785" s="8" t="b">
        <f t="shared" si="1049"/>
        <v>1</v>
      </c>
      <c r="D16785" s="21" t="b">
        <f t="shared" si="1048"/>
        <v>0</v>
      </c>
      <c r="E16785" s="14" t="b">
        <f t="shared" si="1050"/>
        <v>0</v>
      </c>
      <c r="F16785" s="3"/>
    </row>
    <row r="16786" spans="2:6">
      <c r="B16786" s="24">
        <f t="shared" si="1051"/>
        <v>60552</v>
      </c>
      <c r="C16786" s="8" t="b">
        <f t="shared" si="1049"/>
        <v>0</v>
      </c>
      <c r="D16786" s="21" t="b">
        <f t="shared" si="1048"/>
        <v>0</v>
      </c>
      <c r="E16786" s="14">
        <f t="shared" si="1050"/>
        <v>60552</v>
      </c>
      <c r="F16786" s="3"/>
    </row>
    <row r="16787" spans="2:6">
      <c r="B16787" s="24">
        <f t="shared" si="1051"/>
        <v>60553</v>
      </c>
      <c r="C16787" s="8" t="b">
        <f t="shared" si="1049"/>
        <v>0</v>
      </c>
      <c r="D16787" s="21" t="b">
        <f t="shared" si="1048"/>
        <v>0</v>
      </c>
      <c r="E16787" s="14">
        <f t="shared" si="1050"/>
        <v>60553</v>
      </c>
      <c r="F16787" s="3"/>
    </row>
    <row r="16788" spans="2:6">
      <c r="B16788" s="24">
        <f t="shared" si="1051"/>
        <v>60554</v>
      </c>
      <c r="C16788" s="8" t="b">
        <f t="shared" si="1049"/>
        <v>0</v>
      </c>
      <c r="D16788" s="21" t="b">
        <f t="shared" si="1048"/>
        <v>0</v>
      </c>
      <c r="E16788" s="14">
        <f t="shared" si="1050"/>
        <v>60554</v>
      </c>
      <c r="F16788" s="3"/>
    </row>
    <row r="16789" spans="2:6">
      <c r="B16789" s="24">
        <f t="shared" si="1051"/>
        <v>60555</v>
      </c>
      <c r="C16789" s="8" t="b">
        <f t="shared" si="1049"/>
        <v>0</v>
      </c>
      <c r="D16789" s="21" t="b">
        <f t="shared" si="1048"/>
        <v>0</v>
      </c>
      <c r="E16789" s="14">
        <f t="shared" si="1050"/>
        <v>60555</v>
      </c>
      <c r="F16789" s="3"/>
    </row>
    <row r="16790" spans="2:6">
      <c r="B16790" s="24">
        <f t="shared" si="1051"/>
        <v>60556</v>
      </c>
      <c r="C16790" s="8" t="b">
        <f t="shared" si="1049"/>
        <v>0</v>
      </c>
      <c r="D16790" s="21" t="b">
        <f t="shared" si="1048"/>
        <v>0</v>
      </c>
      <c r="E16790" s="14">
        <f t="shared" si="1050"/>
        <v>60556</v>
      </c>
      <c r="F16790" s="3"/>
    </row>
    <row r="16791" spans="2:6">
      <c r="B16791" s="24">
        <f t="shared" si="1051"/>
        <v>60557</v>
      </c>
      <c r="C16791" s="8" t="b">
        <f t="shared" si="1049"/>
        <v>1</v>
      </c>
      <c r="D16791" s="21" t="b">
        <f t="shared" si="1048"/>
        <v>0</v>
      </c>
      <c r="E16791" s="14" t="b">
        <f t="shared" si="1050"/>
        <v>0</v>
      </c>
      <c r="F16791" s="3"/>
    </row>
    <row r="16792" spans="2:6">
      <c r="B16792" s="24">
        <f t="shared" si="1051"/>
        <v>60558</v>
      </c>
      <c r="C16792" s="8" t="b">
        <f t="shared" si="1049"/>
        <v>1</v>
      </c>
      <c r="D16792" s="21" t="b">
        <f t="shared" si="1048"/>
        <v>0</v>
      </c>
      <c r="E16792" s="14" t="b">
        <f t="shared" si="1050"/>
        <v>0</v>
      </c>
      <c r="F16792" s="3"/>
    </row>
    <row r="16793" spans="2:6">
      <c r="B16793" s="24">
        <f t="shared" si="1051"/>
        <v>60559</v>
      </c>
      <c r="C16793" s="8" t="b">
        <f t="shared" si="1049"/>
        <v>0</v>
      </c>
      <c r="D16793" s="21" t="b">
        <f t="shared" si="1048"/>
        <v>0</v>
      </c>
      <c r="E16793" s="14">
        <f t="shared" si="1050"/>
        <v>60559</v>
      </c>
      <c r="F16793" s="3"/>
    </row>
    <row r="16794" spans="2:6">
      <c r="B16794" s="24">
        <f t="shared" si="1051"/>
        <v>60560</v>
      </c>
      <c r="C16794" s="8" t="b">
        <f t="shared" si="1049"/>
        <v>0</v>
      </c>
      <c r="D16794" s="21" t="b">
        <f t="shared" si="1048"/>
        <v>0</v>
      </c>
      <c r="E16794" s="14">
        <f t="shared" si="1050"/>
        <v>60560</v>
      </c>
      <c r="F16794" s="3"/>
    </row>
    <row r="16795" spans="2:6">
      <c r="B16795" s="24">
        <f t="shared" si="1051"/>
        <v>60561</v>
      </c>
      <c r="C16795" s="8" t="b">
        <f t="shared" si="1049"/>
        <v>0</v>
      </c>
      <c r="D16795" s="21" t="b">
        <f t="shared" si="1048"/>
        <v>0</v>
      </c>
      <c r="E16795" s="14">
        <f t="shared" si="1050"/>
        <v>60561</v>
      </c>
      <c r="F16795" s="3"/>
    </row>
    <row r="16796" spans="2:6">
      <c r="B16796" s="24">
        <f t="shared" si="1051"/>
        <v>60562</v>
      </c>
      <c r="C16796" s="8" t="b">
        <f t="shared" si="1049"/>
        <v>0</v>
      </c>
      <c r="D16796" s="21" t="b">
        <f t="shared" si="1048"/>
        <v>0</v>
      </c>
      <c r="E16796" s="14">
        <f t="shared" si="1050"/>
        <v>60562</v>
      </c>
      <c r="F16796" s="3"/>
    </row>
    <row r="16797" spans="2:6">
      <c r="B16797" s="24">
        <f t="shared" si="1051"/>
        <v>60563</v>
      </c>
      <c r="C16797" s="8" t="b">
        <f t="shared" si="1049"/>
        <v>0</v>
      </c>
      <c r="D16797" s="21" t="b">
        <f t="shared" si="1048"/>
        <v>0</v>
      </c>
      <c r="E16797" s="14">
        <f t="shared" si="1050"/>
        <v>60563</v>
      </c>
      <c r="F16797" s="3"/>
    </row>
    <row r="16798" spans="2:6">
      <c r="B16798" s="24">
        <f t="shared" si="1051"/>
        <v>60564</v>
      </c>
      <c r="C16798" s="8" t="b">
        <f t="shared" si="1049"/>
        <v>1</v>
      </c>
      <c r="D16798" s="21" t="b">
        <f t="shared" si="1048"/>
        <v>0</v>
      </c>
      <c r="E16798" s="14" t="b">
        <f t="shared" si="1050"/>
        <v>0</v>
      </c>
      <c r="F16798" s="3"/>
    </row>
    <row r="16799" spans="2:6">
      <c r="B16799" s="24">
        <f t="shared" si="1051"/>
        <v>60565</v>
      </c>
      <c r="C16799" s="8" t="b">
        <f t="shared" si="1049"/>
        <v>1</v>
      </c>
      <c r="D16799" s="21" t="b">
        <f t="shared" si="1048"/>
        <v>0</v>
      </c>
      <c r="E16799" s="14" t="b">
        <f t="shared" si="1050"/>
        <v>0</v>
      </c>
      <c r="F16799" s="3"/>
    </row>
    <row r="16800" spans="2:6">
      <c r="B16800" s="24">
        <f t="shared" si="1051"/>
        <v>60566</v>
      </c>
      <c r="C16800" s="8" t="b">
        <f t="shared" si="1049"/>
        <v>0</v>
      </c>
      <c r="D16800" s="21" t="b">
        <f t="shared" si="1048"/>
        <v>0</v>
      </c>
      <c r="E16800" s="14">
        <f t="shared" si="1050"/>
        <v>60566</v>
      </c>
      <c r="F16800" s="3"/>
    </row>
    <row r="16801" spans="2:6">
      <c r="B16801" s="24">
        <f t="shared" si="1051"/>
        <v>60567</v>
      </c>
      <c r="C16801" s="8" t="b">
        <f t="shared" si="1049"/>
        <v>0</v>
      </c>
      <c r="D16801" s="21" t="b">
        <f t="shared" si="1048"/>
        <v>0</v>
      </c>
      <c r="E16801" s="14">
        <f t="shared" si="1050"/>
        <v>60567</v>
      </c>
      <c r="F16801" s="3"/>
    </row>
    <row r="16802" spans="2:6">
      <c r="B16802" s="24">
        <f t="shared" si="1051"/>
        <v>60568</v>
      </c>
      <c r="C16802" s="8" t="b">
        <f t="shared" si="1049"/>
        <v>0</v>
      </c>
      <c r="D16802" s="21" t="b">
        <f t="shared" si="1048"/>
        <v>0</v>
      </c>
      <c r="E16802" s="14">
        <f t="shared" si="1050"/>
        <v>60568</v>
      </c>
      <c r="F16802" s="3"/>
    </row>
    <row r="16803" spans="2:6">
      <c r="B16803" s="24">
        <f t="shared" si="1051"/>
        <v>60569</v>
      </c>
      <c r="C16803" s="8" t="b">
        <f t="shared" si="1049"/>
        <v>0</v>
      </c>
      <c r="D16803" s="21" t="b">
        <f t="shared" si="1048"/>
        <v>0</v>
      </c>
      <c r="E16803" s="14">
        <f t="shared" si="1050"/>
        <v>60569</v>
      </c>
      <c r="F16803" s="3"/>
    </row>
    <row r="16804" spans="2:6">
      <c r="B16804" s="24">
        <f t="shared" si="1051"/>
        <v>60570</v>
      </c>
      <c r="C16804" s="8" t="b">
        <f t="shared" si="1049"/>
        <v>0</v>
      </c>
      <c r="D16804" s="21" t="b">
        <f t="shared" si="1048"/>
        <v>0</v>
      </c>
      <c r="E16804" s="14">
        <f t="shared" si="1050"/>
        <v>60570</v>
      </c>
      <c r="F16804" s="3"/>
    </row>
    <row r="16805" spans="2:6">
      <c r="B16805" s="24">
        <f t="shared" si="1051"/>
        <v>60571</v>
      </c>
      <c r="C16805" s="8" t="b">
        <f t="shared" si="1049"/>
        <v>1</v>
      </c>
      <c r="D16805" s="21" t="b">
        <f t="shared" si="1048"/>
        <v>0</v>
      </c>
      <c r="E16805" s="14" t="b">
        <f t="shared" si="1050"/>
        <v>0</v>
      </c>
      <c r="F16805" s="3"/>
    </row>
    <row r="16806" spans="2:6">
      <c r="B16806" s="24">
        <f t="shared" si="1051"/>
        <v>60572</v>
      </c>
      <c r="C16806" s="8" t="b">
        <f t="shared" si="1049"/>
        <v>1</v>
      </c>
      <c r="D16806" s="21" t="b">
        <f t="shared" si="1048"/>
        <v>0</v>
      </c>
      <c r="E16806" s="14" t="b">
        <f t="shared" si="1050"/>
        <v>0</v>
      </c>
      <c r="F16806" s="3"/>
    </row>
    <row r="16807" spans="2:6">
      <c r="B16807" s="24">
        <f t="shared" si="1051"/>
        <v>60573</v>
      </c>
      <c r="C16807" s="8" t="b">
        <f t="shared" si="1049"/>
        <v>0</v>
      </c>
      <c r="D16807" s="21" t="b">
        <f t="shared" si="1048"/>
        <v>0</v>
      </c>
      <c r="E16807" s="14">
        <f t="shared" si="1050"/>
        <v>60573</v>
      </c>
      <c r="F16807" s="3"/>
    </row>
    <row r="16808" spans="2:6">
      <c r="B16808" s="24">
        <f t="shared" si="1051"/>
        <v>60574</v>
      </c>
      <c r="C16808" s="8" t="b">
        <f t="shared" si="1049"/>
        <v>0</v>
      </c>
      <c r="D16808" s="21" t="b">
        <f t="shared" si="1048"/>
        <v>0</v>
      </c>
      <c r="E16808" s="14">
        <f t="shared" si="1050"/>
        <v>60574</v>
      </c>
      <c r="F16808" s="3"/>
    </row>
    <row r="16809" spans="2:6">
      <c r="B16809" s="24">
        <f t="shared" si="1051"/>
        <v>60575</v>
      </c>
      <c r="C16809" s="8" t="b">
        <f t="shared" si="1049"/>
        <v>0</v>
      </c>
      <c r="D16809" s="21" t="b">
        <f t="shared" si="1048"/>
        <v>0</v>
      </c>
      <c r="E16809" s="14">
        <f t="shared" si="1050"/>
        <v>60575</v>
      </c>
      <c r="F16809" s="3"/>
    </row>
    <row r="16810" spans="2:6">
      <c r="B16810" s="24">
        <f t="shared" si="1051"/>
        <v>60576</v>
      </c>
      <c r="C16810" s="8" t="b">
        <f t="shared" si="1049"/>
        <v>0</v>
      </c>
      <c r="D16810" s="21" t="b">
        <f t="shared" si="1048"/>
        <v>0</v>
      </c>
      <c r="E16810" s="14">
        <f t="shared" si="1050"/>
        <v>60576</v>
      </c>
      <c r="F16810" s="3"/>
    </row>
    <row r="16811" spans="2:6">
      <c r="B16811" s="24">
        <f t="shared" si="1051"/>
        <v>60577</v>
      </c>
      <c r="C16811" s="8" t="b">
        <f t="shared" si="1049"/>
        <v>0</v>
      </c>
      <c r="D16811" s="21" t="b">
        <f t="shared" si="1048"/>
        <v>0</v>
      </c>
      <c r="E16811" s="14">
        <f t="shared" si="1050"/>
        <v>60577</v>
      </c>
      <c r="F16811" s="3"/>
    </row>
    <row r="16812" spans="2:6">
      <c r="B16812" s="24">
        <f t="shared" si="1051"/>
        <v>60578</v>
      </c>
      <c r="C16812" s="8" t="b">
        <f t="shared" si="1049"/>
        <v>1</v>
      </c>
      <c r="D16812" s="21" t="b">
        <f t="shared" si="1048"/>
        <v>0</v>
      </c>
      <c r="E16812" s="14" t="b">
        <f t="shared" si="1050"/>
        <v>0</v>
      </c>
      <c r="F16812" s="3"/>
    </row>
    <row r="16813" spans="2:6">
      <c r="B16813" s="24">
        <f t="shared" si="1051"/>
        <v>60579</v>
      </c>
      <c r="C16813" s="8" t="b">
        <f t="shared" si="1049"/>
        <v>1</v>
      </c>
      <c r="D16813" s="21" t="b">
        <f t="shared" si="1048"/>
        <v>0</v>
      </c>
      <c r="E16813" s="14" t="b">
        <f t="shared" si="1050"/>
        <v>0</v>
      </c>
      <c r="F16813" s="3"/>
    </row>
    <row r="16814" spans="2:6">
      <c r="B16814" s="24">
        <f t="shared" si="1051"/>
        <v>60580</v>
      </c>
      <c r="C16814" s="8" t="b">
        <f t="shared" si="1049"/>
        <v>0</v>
      </c>
      <c r="D16814" s="21" t="b">
        <f t="shared" si="1048"/>
        <v>0</v>
      </c>
      <c r="E16814" s="14">
        <f t="shared" si="1050"/>
        <v>60580</v>
      </c>
      <c r="F16814" s="3"/>
    </row>
    <row r="16815" spans="2:6">
      <c r="B16815" s="24">
        <f t="shared" si="1051"/>
        <v>60581</v>
      </c>
      <c r="C16815" s="8" t="b">
        <f t="shared" si="1049"/>
        <v>0</v>
      </c>
      <c r="D16815" s="21" t="b">
        <f t="shared" si="1048"/>
        <v>0</v>
      </c>
      <c r="E16815" s="14">
        <f t="shared" si="1050"/>
        <v>60581</v>
      </c>
      <c r="F16815" s="3"/>
    </row>
    <row r="16816" spans="2:6">
      <c r="B16816" s="24">
        <f t="shared" si="1051"/>
        <v>60582</v>
      </c>
      <c r="C16816" s="8" t="b">
        <f t="shared" si="1049"/>
        <v>0</v>
      </c>
      <c r="D16816" s="21" t="b">
        <f t="shared" si="1048"/>
        <v>0</v>
      </c>
      <c r="E16816" s="14">
        <f t="shared" si="1050"/>
        <v>60582</v>
      </c>
      <c r="F16816" s="3"/>
    </row>
    <row r="16817" spans="2:6">
      <c r="B16817" s="24">
        <f t="shared" si="1051"/>
        <v>60583</v>
      </c>
      <c r="C16817" s="8" t="b">
        <f t="shared" si="1049"/>
        <v>0</v>
      </c>
      <c r="D16817" s="21" t="b">
        <f t="shared" si="1048"/>
        <v>0</v>
      </c>
      <c r="E16817" s="14">
        <f t="shared" si="1050"/>
        <v>60583</v>
      </c>
      <c r="F16817" s="3"/>
    </row>
    <row r="16818" spans="2:6">
      <c r="B16818" s="24">
        <f t="shared" si="1051"/>
        <v>60584</v>
      </c>
      <c r="C16818" s="8" t="b">
        <f t="shared" si="1049"/>
        <v>0</v>
      </c>
      <c r="D16818" s="21" t="b">
        <f t="shared" si="1048"/>
        <v>0</v>
      </c>
      <c r="E16818" s="14">
        <f t="shared" si="1050"/>
        <v>60584</v>
      </c>
      <c r="F16818" s="3"/>
    </row>
    <row r="16819" spans="2:6">
      <c r="B16819" s="24">
        <f t="shared" si="1051"/>
        <v>60585</v>
      </c>
      <c r="C16819" s="8" t="b">
        <f t="shared" si="1049"/>
        <v>1</v>
      </c>
      <c r="D16819" s="21" t="b">
        <f t="shared" si="1048"/>
        <v>0</v>
      </c>
      <c r="E16819" s="14" t="b">
        <f t="shared" si="1050"/>
        <v>0</v>
      </c>
      <c r="F16819" s="3"/>
    </row>
    <row r="16820" spans="2:6">
      <c r="B16820" s="24">
        <f t="shared" si="1051"/>
        <v>60586</v>
      </c>
      <c r="C16820" s="8" t="b">
        <f t="shared" si="1049"/>
        <v>1</v>
      </c>
      <c r="D16820" s="21" t="b">
        <f t="shared" si="1048"/>
        <v>0</v>
      </c>
      <c r="E16820" s="14" t="b">
        <f t="shared" si="1050"/>
        <v>0</v>
      </c>
      <c r="F16820" s="3"/>
    </row>
    <row r="16821" spans="2:6">
      <c r="B16821" s="24">
        <f t="shared" si="1051"/>
        <v>60587</v>
      </c>
      <c r="C16821" s="8" t="b">
        <f t="shared" si="1049"/>
        <v>0</v>
      </c>
      <c r="D16821" s="21" t="b">
        <f t="shared" si="1048"/>
        <v>0</v>
      </c>
      <c r="E16821" s="14">
        <f t="shared" si="1050"/>
        <v>60587</v>
      </c>
      <c r="F16821" s="3"/>
    </row>
    <row r="16822" spans="2:6">
      <c r="B16822" s="24">
        <f t="shared" si="1051"/>
        <v>60588</v>
      </c>
      <c r="C16822" s="8" t="b">
        <f t="shared" si="1049"/>
        <v>0</v>
      </c>
      <c r="D16822" s="21" t="b">
        <f t="shared" si="1048"/>
        <v>0</v>
      </c>
      <c r="E16822" s="14">
        <f t="shared" si="1050"/>
        <v>60588</v>
      </c>
      <c r="F16822" s="3"/>
    </row>
    <row r="16823" spans="2:6">
      <c r="B16823" s="24">
        <f t="shared" si="1051"/>
        <v>60589</v>
      </c>
      <c r="C16823" s="8" t="b">
        <f t="shared" si="1049"/>
        <v>0</v>
      </c>
      <c r="D16823" s="21" t="b">
        <f t="shared" si="1048"/>
        <v>0</v>
      </c>
      <c r="E16823" s="14">
        <f t="shared" si="1050"/>
        <v>60589</v>
      </c>
      <c r="F16823" s="3"/>
    </row>
    <row r="16824" spans="2:6">
      <c r="B16824" s="24">
        <f t="shared" si="1051"/>
        <v>60590</v>
      </c>
      <c r="C16824" s="8" t="b">
        <f t="shared" si="1049"/>
        <v>0</v>
      </c>
      <c r="D16824" s="21" t="b">
        <f t="shared" si="1048"/>
        <v>0</v>
      </c>
      <c r="E16824" s="14">
        <f t="shared" si="1050"/>
        <v>60590</v>
      </c>
      <c r="F16824" s="3"/>
    </row>
    <row r="16825" spans="2:6">
      <c r="B16825" s="24">
        <f t="shared" si="1051"/>
        <v>60591</v>
      </c>
      <c r="C16825" s="8" t="b">
        <f t="shared" si="1049"/>
        <v>0</v>
      </c>
      <c r="D16825" s="21" t="b">
        <f t="shared" si="1048"/>
        <v>0</v>
      </c>
      <c r="E16825" s="14">
        <f t="shared" si="1050"/>
        <v>60591</v>
      </c>
      <c r="F16825" s="3"/>
    </row>
    <row r="16826" spans="2:6">
      <c r="B16826" s="24">
        <f t="shared" si="1051"/>
        <v>60592</v>
      </c>
      <c r="C16826" s="8" t="b">
        <f t="shared" si="1049"/>
        <v>1</v>
      </c>
      <c r="D16826" s="21" t="b">
        <f t="shared" si="1048"/>
        <v>0</v>
      </c>
      <c r="E16826" s="14" t="b">
        <f t="shared" si="1050"/>
        <v>0</v>
      </c>
      <c r="F16826" s="3"/>
    </row>
    <row r="16827" spans="2:6">
      <c r="B16827" s="24">
        <f t="shared" si="1051"/>
        <v>60593</v>
      </c>
      <c r="C16827" s="8" t="b">
        <f t="shared" si="1049"/>
        <v>1</v>
      </c>
      <c r="D16827" s="21" t="b">
        <f t="shared" si="1048"/>
        <v>0</v>
      </c>
      <c r="E16827" s="14" t="b">
        <f t="shared" si="1050"/>
        <v>0</v>
      </c>
      <c r="F16827" s="3"/>
    </row>
    <row r="16828" spans="2:6">
      <c r="B16828" s="24">
        <f t="shared" si="1051"/>
        <v>60594</v>
      </c>
      <c r="C16828" s="8" t="b">
        <f t="shared" si="1049"/>
        <v>0</v>
      </c>
      <c r="D16828" s="21" t="b">
        <f t="shared" si="1048"/>
        <v>0</v>
      </c>
      <c r="E16828" s="14">
        <f t="shared" si="1050"/>
        <v>60594</v>
      </c>
      <c r="F16828" s="3"/>
    </row>
    <row r="16829" spans="2:6">
      <c r="B16829" s="24">
        <f t="shared" si="1051"/>
        <v>60595</v>
      </c>
      <c r="C16829" s="8" t="b">
        <f t="shared" si="1049"/>
        <v>0</v>
      </c>
      <c r="D16829" s="21" t="b">
        <f t="shared" si="1048"/>
        <v>0</v>
      </c>
      <c r="E16829" s="14">
        <f t="shared" si="1050"/>
        <v>60595</v>
      </c>
      <c r="F16829" s="3"/>
    </row>
    <row r="16830" spans="2:6">
      <c r="B16830" s="24">
        <f t="shared" si="1051"/>
        <v>60596</v>
      </c>
      <c r="C16830" s="8" t="b">
        <f t="shared" si="1049"/>
        <v>0</v>
      </c>
      <c r="D16830" s="21" t="b">
        <f t="shared" si="1048"/>
        <v>0</v>
      </c>
      <c r="E16830" s="14">
        <f t="shared" si="1050"/>
        <v>60596</v>
      </c>
      <c r="F16830" s="3"/>
    </row>
    <row r="16831" spans="2:6">
      <c r="B16831" s="24">
        <f t="shared" si="1051"/>
        <v>60597</v>
      </c>
      <c r="C16831" s="8" t="b">
        <f t="shared" si="1049"/>
        <v>0</v>
      </c>
      <c r="D16831" s="21" t="b">
        <f t="shared" si="1048"/>
        <v>0</v>
      </c>
      <c r="E16831" s="14">
        <f t="shared" si="1050"/>
        <v>60597</v>
      </c>
      <c r="F16831" s="3"/>
    </row>
    <row r="16832" spans="2:6">
      <c r="B16832" s="24">
        <f t="shared" si="1051"/>
        <v>60598</v>
      </c>
      <c r="C16832" s="8" t="b">
        <f t="shared" si="1049"/>
        <v>0</v>
      </c>
      <c r="D16832" s="21" t="b">
        <f t="shared" si="1048"/>
        <v>0</v>
      </c>
      <c r="E16832" s="14">
        <f t="shared" si="1050"/>
        <v>60598</v>
      </c>
      <c r="F16832" s="3"/>
    </row>
    <row r="16833" spans="2:6">
      <c r="B16833" s="24">
        <f t="shared" si="1051"/>
        <v>60599</v>
      </c>
      <c r="C16833" s="8" t="b">
        <f t="shared" si="1049"/>
        <v>1</v>
      </c>
      <c r="D16833" s="21" t="b">
        <f t="shared" si="1048"/>
        <v>0</v>
      </c>
      <c r="E16833" s="14" t="b">
        <f t="shared" si="1050"/>
        <v>0</v>
      </c>
      <c r="F16833" s="3"/>
    </row>
    <row r="16834" spans="2:6">
      <c r="B16834" s="24">
        <f t="shared" si="1051"/>
        <v>60600</v>
      </c>
      <c r="C16834" s="8" t="b">
        <f t="shared" si="1049"/>
        <v>1</v>
      </c>
      <c r="D16834" s="21" t="b">
        <f t="shared" si="1048"/>
        <v>0</v>
      </c>
      <c r="E16834" s="14" t="b">
        <f t="shared" si="1050"/>
        <v>0</v>
      </c>
      <c r="F16834" s="3"/>
    </row>
    <row r="16835" spans="2:6">
      <c r="B16835" s="24">
        <f t="shared" si="1051"/>
        <v>60601</v>
      </c>
      <c r="C16835" s="8" t="b">
        <f t="shared" si="1049"/>
        <v>0</v>
      </c>
      <c r="D16835" s="21" t="b">
        <f t="shared" ref="D16835:D16898" si="1052">IF(TYPE(VLOOKUP(B16835,Holidays,1,0))&lt;&gt;1,FALSE,TRUE)</f>
        <v>0</v>
      </c>
      <c r="E16835" s="14">
        <f t="shared" si="1050"/>
        <v>60601</v>
      </c>
      <c r="F16835" s="3"/>
    </row>
    <row r="16836" spans="2:6">
      <c r="B16836" s="24">
        <f t="shared" si="1051"/>
        <v>60602</v>
      </c>
      <c r="C16836" s="8" t="b">
        <f t="shared" ref="C16836:C16899" si="1053">IF(WEEKDAY(B16836,2)&gt;5,TRUE)</f>
        <v>0</v>
      </c>
      <c r="D16836" s="21" t="b">
        <f t="shared" si="1052"/>
        <v>0</v>
      </c>
      <c r="E16836" s="14">
        <f t="shared" ref="E16836:E16899" si="1054">IF(OR(C16836,D16836),FALSE,B16836)</f>
        <v>60602</v>
      </c>
      <c r="F16836" s="3"/>
    </row>
    <row r="16837" spans="2:6">
      <c r="B16837" s="24">
        <f t="shared" ref="B16837:B16900" si="1055">B16836+1</f>
        <v>60603</v>
      </c>
      <c r="C16837" s="8" t="b">
        <f t="shared" si="1053"/>
        <v>0</v>
      </c>
      <c r="D16837" s="21" t="b">
        <f t="shared" si="1052"/>
        <v>0</v>
      </c>
      <c r="E16837" s="14">
        <f t="shared" si="1054"/>
        <v>60603</v>
      </c>
      <c r="F16837" s="3"/>
    </row>
    <row r="16838" spans="2:6">
      <c r="B16838" s="24">
        <f t="shared" si="1055"/>
        <v>60604</v>
      </c>
      <c r="C16838" s="8" t="b">
        <f t="shared" si="1053"/>
        <v>0</v>
      </c>
      <c r="D16838" s="21" t="b">
        <f t="shared" si="1052"/>
        <v>0</v>
      </c>
      <c r="E16838" s="14">
        <f t="shared" si="1054"/>
        <v>60604</v>
      </c>
      <c r="F16838" s="3"/>
    </row>
    <row r="16839" spans="2:6">
      <c r="B16839" s="24">
        <f t="shared" si="1055"/>
        <v>60605</v>
      </c>
      <c r="C16839" s="8" t="b">
        <f t="shared" si="1053"/>
        <v>0</v>
      </c>
      <c r="D16839" s="21" t="b">
        <f t="shared" si="1052"/>
        <v>0</v>
      </c>
      <c r="E16839" s="14">
        <f t="shared" si="1054"/>
        <v>60605</v>
      </c>
      <c r="F16839" s="3"/>
    </row>
    <row r="16840" spans="2:6">
      <c r="B16840" s="24">
        <f t="shared" si="1055"/>
        <v>60606</v>
      </c>
      <c r="C16840" s="8" t="b">
        <f t="shared" si="1053"/>
        <v>1</v>
      </c>
      <c r="D16840" s="21" t="b">
        <f t="shared" si="1052"/>
        <v>0</v>
      </c>
      <c r="E16840" s="14" t="b">
        <f t="shared" si="1054"/>
        <v>0</v>
      </c>
      <c r="F16840" s="3"/>
    </row>
    <row r="16841" spans="2:6">
      <c r="B16841" s="24">
        <f t="shared" si="1055"/>
        <v>60607</v>
      </c>
      <c r="C16841" s="8" t="b">
        <f t="shared" si="1053"/>
        <v>1</v>
      </c>
      <c r="D16841" s="21" t="b">
        <f t="shared" si="1052"/>
        <v>0</v>
      </c>
      <c r="E16841" s="14" t="b">
        <f t="shared" si="1054"/>
        <v>0</v>
      </c>
      <c r="F16841" s="3"/>
    </row>
    <row r="16842" spans="2:6">
      <c r="B16842" s="24">
        <f t="shared" si="1055"/>
        <v>60608</v>
      </c>
      <c r="C16842" s="8" t="b">
        <f t="shared" si="1053"/>
        <v>0</v>
      </c>
      <c r="D16842" s="21" t="b">
        <f t="shared" si="1052"/>
        <v>0</v>
      </c>
      <c r="E16842" s="14">
        <f t="shared" si="1054"/>
        <v>60608</v>
      </c>
      <c r="F16842" s="3"/>
    </row>
    <row r="16843" spans="2:6">
      <c r="B16843" s="24">
        <f t="shared" si="1055"/>
        <v>60609</v>
      </c>
      <c r="C16843" s="8" t="b">
        <f t="shared" si="1053"/>
        <v>0</v>
      </c>
      <c r="D16843" s="21" t="b">
        <f t="shared" si="1052"/>
        <v>0</v>
      </c>
      <c r="E16843" s="14">
        <f t="shared" si="1054"/>
        <v>60609</v>
      </c>
      <c r="F16843" s="3"/>
    </row>
    <row r="16844" spans="2:6">
      <c r="B16844" s="24">
        <f t="shared" si="1055"/>
        <v>60610</v>
      </c>
      <c r="C16844" s="8" t="b">
        <f t="shared" si="1053"/>
        <v>0</v>
      </c>
      <c r="D16844" s="21" t="b">
        <f t="shared" si="1052"/>
        <v>0</v>
      </c>
      <c r="E16844" s="14">
        <f t="shared" si="1054"/>
        <v>60610</v>
      </c>
      <c r="F16844" s="3"/>
    </row>
    <row r="16845" spans="2:6">
      <c r="B16845" s="24">
        <f t="shared" si="1055"/>
        <v>60611</v>
      </c>
      <c r="C16845" s="8" t="b">
        <f t="shared" si="1053"/>
        <v>0</v>
      </c>
      <c r="D16845" s="21" t="b">
        <f t="shared" si="1052"/>
        <v>0</v>
      </c>
      <c r="E16845" s="14">
        <f t="shared" si="1054"/>
        <v>60611</v>
      </c>
      <c r="F16845" s="3"/>
    </row>
    <row r="16846" spans="2:6">
      <c r="B16846" s="24">
        <f t="shared" si="1055"/>
        <v>60612</v>
      </c>
      <c r="C16846" s="8" t="b">
        <f t="shared" si="1053"/>
        <v>0</v>
      </c>
      <c r="D16846" s="21" t="b">
        <f t="shared" si="1052"/>
        <v>0</v>
      </c>
      <c r="E16846" s="14">
        <f t="shared" si="1054"/>
        <v>60612</v>
      </c>
      <c r="F16846" s="3"/>
    </row>
    <row r="16847" spans="2:6">
      <c r="B16847" s="24">
        <f t="shared" si="1055"/>
        <v>60613</v>
      </c>
      <c r="C16847" s="8" t="b">
        <f t="shared" si="1053"/>
        <v>1</v>
      </c>
      <c r="D16847" s="21" t="b">
        <f t="shared" si="1052"/>
        <v>0</v>
      </c>
      <c r="E16847" s="14" t="b">
        <f t="shared" si="1054"/>
        <v>0</v>
      </c>
      <c r="F16847" s="3"/>
    </row>
    <row r="16848" spans="2:6">
      <c r="B16848" s="24">
        <f t="shared" si="1055"/>
        <v>60614</v>
      </c>
      <c r="C16848" s="8" t="b">
        <f t="shared" si="1053"/>
        <v>1</v>
      </c>
      <c r="D16848" s="21" t="b">
        <f t="shared" si="1052"/>
        <v>0</v>
      </c>
      <c r="E16848" s="14" t="b">
        <f t="shared" si="1054"/>
        <v>0</v>
      </c>
      <c r="F16848" s="3"/>
    </row>
    <row r="16849" spans="2:6">
      <c r="B16849" s="24">
        <f t="shared" si="1055"/>
        <v>60615</v>
      </c>
      <c r="C16849" s="8" t="b">
        <f t="shared" si="1053"/>
        <v>0</v>
      </c>
      <c r="D16849" s="21" t="b">
        <f t="shared" si="1052"/>
        <v>0</v>
      </c>
      <c r="E16849" s="14">
        <f t="shared" si="1054"/>
        <v>60615</v>
      </c>
      <c r="F16849" s="3"/>
    </row>
    <row r="16850" spans="2:6">
      <c r="B16850" s="24">
        <f t="shared" si="1055"/>
        <v>60616</v>
      </c>
      <c r="C16850" s="8" t="b">
        <f t="shared" si="1053"/>
        <v>0</v>
      </c>
      <c r="D16850" s="21" t="b">
        <f t="shared" si="1052"/>
        <v>0</v>
      </c>
      <c r="E16850" s="14">
        <f t="shared" si="1054"/>
        <v>60616</v>
      </c>
      <c r="F16850" s="3"/>
    </row>
    <row r="16851" spans="2:6">
      <c r="B16851" s="24">
        <f t="shared" si="1055"/>
        <v>60617</v>
      </c>
      <c r="C16851" s="8" t="b">
        <f t="shared" si="1053"/>
        <v>0</v>
      </c>
      <c r="D16851" s="21" t="b">
        <f t="shared" si="1052"/>
        <v>0</v>
      </c>
      <c r="E16851" s="14">
        <f t="shared" si="1054"/>
        <v>60617</v>
      </c>
      <c r="F16851" s="3"/>
    </row>
    <row r="16852" spans="2:6">
      <c r="B16852" s="24">
        <f t="shared" si="1055"/>
        <v>60618</v>
      </c>
      <c r="C16852" s="8" t="b">
        <f t="shared" si="1053"/>
        <v>0</v>
      </c>
      <c r="D16852" s="21" t="b">
        <f t="shared" si="1052"/>
        <v>0</v>
      </c>
      <c r="E16852" s="14">
        <f t="shared" si="1054"/>
        <v>60618</v>
      </c>
      <c r="F16852" s="3"/>
    </row>
    <row r="16853" spans="2:6">
      <c r="B16853" s="24">
        <f t="shared" si="1055"/>
        <v>60619</v>
      </c>
      <c r="C16853" s="8" t="b">
        <f t="shared" si="1053"/>
        <v>0</v>
      </c>
      <c r="D16853" s="21" t="b">
        <f t="shared" si="1052"/>
        <v>0</v>
      </c>
      <c r="E16853" s="14">
        <f t="shared" si="1054"/>
        <v>60619</v>
      </c>
      <c r="F16853" s="3"/>
    </row>
    <row r="16854" spans="2:6">
      <c r="B16854" s="24">
        <f t="shared" si="1055"/>
        <v>60620</v>
      </c>
      <c r="C16854" s="8" t="b">
        <f t="shared" si="1053"/>
        <v>1</v>
      </c>
      <c r="D16854" s="21" t="b">
        <f t="shared" si="1052"/>
        <v>0</v>
      </c>
      <c r="E16854" s="14" t="b">
        <f t="shared" si="1054"/>
        <v>0</v>
      </c>
      <c r="F16854" s="3"/>
    </row>
    <row r="16855" spans="2:6">
      <c r="B16855" s="24">
        <f t="shared" si="1055"/>
        <v>60621</v>
      </c>
      <c r="C16855" s="8" t="b">
        <f t="shared" si="1053"/>
        <v>1</v>
      </c>
      <c r="D16855" s="21" t="b">
        <f t="shared" si="1052"/>
        <v>0</v>
      </c>
      <c r="E16855" s="14" t="b">
        <f t="shared" si="1054"/>
        <v>0</v>
      </c>
      <c r="F16855" s="3"/>
    </row>
    <row r="16856" spans="2:6">
      <c r="B16856" s="24">
        <f t="shared" si="1055"/>
        <v>60622</v>
      </c>
      <c r="C16856" s="8" t="b">
        <f t="shared" si="1053"/>
        <v>0</v>
      </c>
      <c r="D16856" s="21" t="b">
        <f t="shared" si="1052"/>
        <v>0</v>
      </c>
      <c r="E16856" s="14">
        <f t="shared" si="1054"/>
        <v>60622</v>
      </c>
      <c r="F16856" s="3"/>
    </row>
    <row r="16857" spans="2:6">
      <c r="B16857" s="24">
        <f t="shared" si="1055"/>
        <v>60623</v>
      </c>
      <c r="C16857" s="8" t="b">
        <f t="shared" si="1053"/>
        <v>0</v>
      </c>
      <c r="D16857" s="21" t="b">
        <f t="shared" si="1052"/>
        <v>0</v>
      </c>
      <c r="E16857" s="14">
        <f t="shared" si="1054"/>
        <v>60623</v>
      </c>
      <c r="F16857" s="3"/>
    </row>
    <row r="16858" spans="2:6">
      <c r="B16858" s="24">
        <f t="shared" si="1055"/>
        <v>60624</v>
      </c>
      <c r="C16858" s="8" t="b">
        <f t="shared" si="1053"/>
        <v>0</v>
      </c>
      <c r="D16858" s="21" t="b">
        <f t="shared" si="1052"/>
        <v>0</v>
      </c>
      <c r="E16858" s="14">
        <f t="shared" si="1054"/>
        <v>60624</v>
      </c>
      <c r="F16858" s="3"/>
    </row>
    <row r="16859" spans="2:6">
      <c r="B16859" s="24">
        <f t="shared" si="1055"/>
        <v>60625</v>
      </c>
      <c r="C16859" s="8" t="b">
        <f t="shared" si="1053"/>
        <v>0</v>
      </c>
      <c r="D16859" s="21" t="b">
        <f t="shared" si="1052"/>
        <v>0</v>
      </c>
      <c r="E16859" s="14">
        <f t="shared" si="1054"/>
        <v>60625</v>
      </c>
      <c r="F16859" s="3"/>
    </row>
    <row r="16860" spans="2:6">
      <c r="B16860" s="24">
        <f t="shared" si="1055"/>
        <v>60626</v>
      </c>
      <c r="C16860" s="8" t="b">
        <f t="shared" si="1053"/>
        <v>0</v>
      </c>
      <c r="D16860" s="21" t="b">
        <f t="shared" si="1052"/>
        <v>1</v>
      </c>
      <c r="E16860" s="14" t="b">
        <f t="shared" si="1054"/>
        <v>0</v>
      </c>
      <c r="F16860" s="3"/>
    </row>
    <row r="16861" spans="2:6">
      <c r="B16861" s="24">
        <f t="shared" si="1055"/>
        <v>60627</v>
      </c>
      <c r="C16861" s="8" t="b">
        <f t="shared" si="1053"/>
        <v>1</v>
      </c>
      <c r="D16861" s="21" t="b">
        <f t="shared" si="1052"/>
        <v>1</v>
      </c>
      <c r="E16861" s="14" t="b">
        <f t="shared" si="1054"/>
        <v>0</v>
      </c>
      <c r="F16861" s="3"/>
    </row>
    <row r="16862" spans="2:6">
      <c r="B16862" s="24">
        <f t="shared" si="1055"/>
        <v>60628</v>
      </c>
      <c r="C16862" s="8" t="b">
        <f t="shared" si="1053"/>
        <v>1</v>
      </c>
      <c r="D16862" s="21" t="b">
        <f t="shared" si="1052"/>
        <v>0</v>
      </c>
      <c r="E16862" s="14" t="b">
        <f t="shared" si="1054"/>
        <v>0</v>
      </c>
      <c r="F16862" s="3"/>
    </row>
    <row r="16863" spans="2:6">
      <c r="B16863" s="24">
        <f t="shared" si="1055"/>
        <v>60629</v>
      </c>
      <c r="C16863" s="8" t="b">
        <f t="shared" si="1053"/>
        <v>0</v>
      </c>
      <c r="D16863" s="21" t="b">
        <f t="shared" si="1052"/>
        <v>0</v>
      </c>
      <c r="E16863" s="14">
        <f t="shared" si="1054"/>
        <v>60629</v>
      </c>
      <c r="F16863" s="3"/>
    </row>
    <row r="16864" spans="2:6">
      <c r="B16864" s="24">
        <f t="shared" si="1055"/>
        <v>60630</v>
      </c>
      <c r="C16864" s="8" t="b">
        <f t="shared" si="1053"/>
        <v>0</v>
      </c>
      <c r="D16864" s="21" t="b">
        <f t="shared" si="1052"/>
        <v>0</v>
      </c>
      <c r="E16864" s="14">
        <f t="shared" si="1054"/>
        <v>60630</v>
      </c>
      <c r="F16864" s="3"/>
    </row>
    <row r="16865" spans="2:6">
      <c r="B16865" s="24">
        <f t="shared" si="1055"/>
        <v>60631</v>
      </c>
      <c r="C16865" s="8" t="b">
        <f t="shared" si="1053"/>
        <v>0</v>
      </c>
      <c r="D16865" s="21" t="b">
        <f t="shared" si="1052"/>
        <v>0</v>
      </c>
      <c r="E16865" s="14">
        <f t="shared" si="1054"/>
        <v>60631</v>
      </c>
      <c r="F16865" s="3"/>
    </row>
    <row r="16866" spans="2:6">
      <c r="B16866" s="24">
        <f t="shared" si="1055"/>
        <v>60632</v>
      </c>
      <c r="C16866" s="8" t="b">
        <f t="shared" si="1053"/>
        <v>0</v>
      </c>
      <c r="D16866" s="21" t="b">
        <f t="shared" si="1052"/>
        <v>0</v>
      </c>
      <c r="E16866" s="14">
        <f t="shared" si="1054"/>
        <v>60632</v>
      </c>
      <c r="F16866" s="3"/>
    </row>
    <row r="16867" spans="2:6">
      <c r="B16867" s="24">
        <f t="shared" si="1055"/>
        <v>60633</v>
      </c>
      <c r="C16867" s="8" t="b">
        <f t="shared" si="1053"/>
        <v>0</v>
      </c>
      <c r="D16867" s="21" t="b">
        <f t="shared" si="1052"/>
        <v>1</v>
      </c>
      <c r="E16867" s="14" t="b">
        <f t="shared" si="1054"/>
        <v>0</v>
      </c>
      <c r="F16867" s="3"/>
    </row>
    <row r="16868" spans="2:6">
      <c r="B16868" s="24">
        <f t="shared" si="1055"/>
        <v>60634</v>
      </c>
      <c r="C16868" s="8" t="b">
        <f t="shared" si="1053"/>
        <v>1</v>
      </c>
      <c r="D16868" s="21" t="b">
        <f t="shared" si="1052"/>
        <v>0</v>
      </c>
      <c r="E16868" s="14" t="b">
        <f t="shared" si="1054"/>
        <v>0</v>
      </c>
      <c r="F16868" s="3"/>
    </row>
    <row r="16869" spans="2:6">
      <c r="B16869" s="24">
        <f t="shared" si="1055"/>
        <v>60635</v>
      </c>
      <c r="C16869" s="8" t="b">
        <f t="shared" si="1053"/>
        <v>1</v>
      </c>
      <c r="D16869" s="21" t="b">
        <f t="shared" si="1052"/>
        <v>0</v>
      </c>
      <c r="E16869" s="14" t="b">
        <f t="shared" si="1054"/>
        <v>0</v>
      </c>
      <c r="F16869" s="3"/>
    </row>
    <row r="16870" spans="2:6">
      <c r="B16870" s="24">
        <f t="shared" si="1055"/>
        <v>60636</v>
      </c>
      <c r="C16870" s="8" t="b">
        <f t="shared" si="1053"/>
        <v>0</v>
      </c>
      <c r="D16870" s="21" t="b">
        <f t="shared" si="1052"/>
        <v>0</v>
      </c>
      <c r="E16870" s="14">
        <f t="shared" si="1054"/>
        <v>60636</v>
      </c>
      <c r="F16870" s="3"/>
    </row>
    <row r="16871" spans="2:6">
      <c r="B16871" s="24">
        <f t="shared" si="1055"/>
        <v>60637</v>
      </c>
      <c r="C16871" s="8" t="b">
        <f t="shared" si="1053"/>
        <v>0</v>
      </c>
      <c r="D16871" s="21" t="b">
        <f t="shared" si="1052"/>
        <v>0</v>
      </c>
      <c r="E16871" s="14">
        <f t="shared" si="1054"/>
        <v>60637</v>
      </c>
      <c r="F16871" s="3"/>
    </row>
    <row r="16872" spans="2:6">
      <c r="B16872" s="24">
        <f t="shared" si="1055"/>
        <v>60638</v>
      </c>
      <c r="C16872" s="8" t="b">
        <f t="shared" si="1053"/>
        <v>0</v>
      </c>
      <c r="D16872" s="21" t="b">
        <f t="shared" si="1052"/>
        <v>0</v>
      </c>
      <c r="E16872" s="14">
        <f t="shared" si="1054"/>
        <v>60638</v>
      </c>
      <c r="F16872" s="3"/>
    </row>
    <row r="16873" spans="2:6">
      <c r="B16873" s="24">
        <f t="shared" si="1055"/>
        <v>60639</v>
      </c>
      <c r="C16873" s="8" t="b">
        <f t="shared" si="1053"/>
        <v>0</v>
      </c>
      <c r="D16873" s="21" t="b">
        <f t="shared" si="1052"/>
        <v>0</v>
      </c>
      <c r="E16873" s="14">
        <f t="shared" si="1054"/>
        <v>60639</v>
      </c>
      <c r="F16873" s="3"/>
    </row>
    <row r="16874" spans="2:6">
      <c r="B16874" s="24">
        <f t="shared" si="1055"/>
        <v>60640</v>
      </c>
      <c r="C16874" s="8" t="b">
        <f t="shared" si="1053"/>
        <v>0</v>
      </c>
      <c r="D16874" s="21" t="b">
        <f t="shared" si="1052"/>
        <v>0</v>
      </c>
      <c r="E16874" s="14">
        <f t="shared" si="1054"/>
        <v>60640</v>
      </c>
      <c r="F16874" s="3"/>
    </row>
    <row r="16875" spans="2:6">
      <c r="B16875" s="24">
        <f t="shared" si="1055"/>
        <v>60641</v>
      </c>
      <c r="C16875" s="8" t="b">
        <f t="shared" si="1053"/>
        <v>1</v>
      </c>
      <c r="D16875" s="21" t="b">
        <f t="shared" si="1052"/>
        <v>0</v>
      </c>
      <c r="E16875" s="14" t="b">
        <f t="shared" si="1054"/>
        <v>0</v>
      </c>
      <c r="F16875" s="3"/>
    </row>
    <row r="16876" spans="2:6">
      <c r="B16876" s="24">
        <f t="shared" si="1055"/>
        <v>60642</v>
      </c>
      <c r="C16876" s="8" t="b">
        <f t="shared" si="1053"/>
        <v>1</v>
      </c>
      <c r="D16876" s="21" t="b">
        <f t="shared" si="1052"/>
        <v>0</v>
      </c>
      <c r="E16876" s="14" t="b">
        <f t="shared" si="1054"/>
        <v>0</v>
      </c>
      <c r="F16876" s="3"/>
    </row>
    <row r="16877" spans="2:6">
      <c r="B16877" s="24">
        <f t="shared" si="1055"/>
        <v>60643</v>
      </c>
      <c r="C16877" s="8" t="b">
        <f t="shared" si="1053"/>
        <v>0</v>
      </c>
      <c r="D16877" s="21" t="b">
        <f t="shared" si="1052"/>
        <v>0</v>
      </c>
      <c r="E16877" s="14">
        <f t="shared" si="1054"/>
        <v>60643</v>
      </c>
      <c r="F16877" s="3"/>
    </row>
    <row r="16878" spans="2:6">
      <c r="B16878" s="24">
        <f t="shared" si="1055"/>
        <v>60644</v>
      </c>
      <c r="C16878" s="8" t="b">
        <f t="shared" si="1053"/>
        <v>0</v>
      </c>
      <c r="D16878" s="21" t="b">
        <f t="shared" si="1052"/>
        <v>0</v>
      </c>
      <c r="E16878" s="14">
        <f t="shared" si="1054"/>
        <v>60644</v>
      </c>
      <c r="F16878" s="3"/>
    </row>
    <row r="16879" spans="2:6">
      <c r="B16879" s="24">
        <f t="shared" si="1055"/>
        <v>60645</v>
      </c>
      <c r="C16879" s="8" t="b">
        <f t="shared" si="1053"/>
        <v>0</v>
      </c>
      <c r="D16879" s="21" t="b">
        <f t="shared" si="1052"/>
        <v>0</v>
      </c>
      <c r="E16879" s="14">
        <f t="shared" si="1054"/>
        <v>60645</v>
      </c>
      <c r="F16879" s="3"/>
    </row>
    <row r="16880" spans="2:6">
      <c r="B16880" s="24">
        <f t="shared" si="1055"/>
        <v>60646</v>
      </c>
      <c r="C16880" s="8" t="b">
        <f t="shared" si="1053"/>
        <v>0</v>
      </c>
      <c r="D16880" s="21" t="b">
        <f t="shared" si="1052"/>
        <v>0</v>
      </c>
      <c r="E16880" s="14">
        <f t="shared" si="1054"/>
        <v>60646</v>
      </c>
      <c r="F16880" s="3"/>
    </row>
    <row r="16881" spans="2:6">
      <c r="B16881" s="24">
        <f t="shared" si="1055"/>
        <v>60647</v>
      </c>
      <c r="C16881" s="8" t="b">
        <f t="shared" si="1053"/>
        <v>0</v>
      </c>
      <c r="D16881" s="21" t="b">
        <f t="shared" si="1052"/>
        <v>0</v>
      </c>
      <c r="E16881" s="14">
        <f t="shared" si="1054"/>
        <v>60647</v>
      </c>
      <c r="F16881" s="3"/>
    </row>
    <row r="16882" spans="2:6">
      <c r="B16882" s="24">
        <f t="shared" si="1055"/>
        <v>60648</v>
      </c>
      <c r="C16882" s="8" t="b">
        <f t="shared" si="1053"/>
        <v>1</v>
      </c>
      <c r="D16882" s="21" t="b">
        <f t="shared" si="1052"/>
        <v>0</v>
      </c>
      <c r="E16882" s="14" t="b">
        <f t="shared" si="1054"/>
        <v>0</v>
      </c>
      <c r="F16882" s="3"/>
    </row>
    <row r="16883" spans="2:6">
      <c r="B16883" s="24">
        <f t="shared" si="1055"/>
        <v>60649</v>
      </c>
      <c r="C16883" s="8" t="b">
        <f t="shared" si="1053"/>
        <v>1</v>
      </c>
      <c r="D16883" s="21" t="b">
        <f t="shared" si="1052"/>
        <v>0</v>
      </c>
      <c r="E16883" s="14" t="b">
        <f t="shared" si="1054"/>
        <v>0</v>
      </c>
      <c r="F16883" s="3"/>
    </row>
    <row r="16884" spans="2:6">
      <c r="B16884" s="24">
        <f t="shared" si="1055"/>
        <v>60650</v>
      </c>
      <c r="C16884" s="8" t="b">
        <f t="shared" si="1053"/>
        <v>0</v>
      </c>
      <c r="D16884" s="21" t="b">
        <f t="shared" si="1052"/>
        <v>0</v>
      </c>
      <c r="E16884" s="14">
        <f t="shared" si="1054"/>
        <v>60650</v>
      </c>
      <c r="F16884" s="3"/>
    </row>
    <row r="16885" spans="2:6">
      <c r="B16885" s="24">
        <f t="shared" si="1055"/>
        <v>60651</v>
      </c>
      <c r="C16885" s="8" t="b">
        <f t="shared" si="1053"/>
        <v>0</v>
      </c>
      <c r="D16885" s="21" t="b">
        <f t="shared" si="1052"/>
        <v>0</v>
      </c>
      <c r="E16885" s="14">
        <f t="shared" si="1054"/>
        <v>60651</v>
      </c>
      <c r="F16885" s="3"/>
    </row>
    <row r="16886" spans="2:6">
      <c r="B16886" s="24">
        <f t="shared" si="1055"/>
        <v>60652</v>
      </c>
      <c r="C16886" s="8" t="b">
        <f t="shared" si="1053"/>
        <v>0</v>
      </c>
      <c r="D16886" s="21" t="b">
        <f t="shared" si="1052"/>
        <v>0</v>
      </c>
      <c r="E16886" s="14">
        <f t="shared" si="1054"/>
        <v>60652</v>
      </c>
      <c r="F16886" s="3"/>
    </row>
    <row r="16887" spans="2:6">
      <c r="B16887" s="24">
        <f t="shared" si="1055"/>
        <v>60653</v>
      </c>
      <c r="C16887" s="8" t="b">
        <f t="shared" si="1053"/>
        <v>0</v>
      </c>
      <c r="D16887" s="21" t="b">
        <f t="shared" si="1052"/>
        <v>0</v>
      </c>
      <c r="E16887" s="14">
        <f t="shared" si="1054"/>
        <v>60653</v>
      </c>
      <c r="F16887" s="3"/>
    </row>
    <row r="16888" spans="2:6">
      <c r="B16888" s="24">
        <f t="shared" si="1055"/>
        <v>60654</v>
      </c>
      <c r="C16888" s="8" t="b">
        <f t="shared" si="1053"/>
        <v>0</v>
      </c>
      <c r="D16888" s="21" t="b">
        <f t="shared" si="1052"/>
        <v>0</v>
      </c>
      <c r="E16888" s="14">
        <f t="shared" si="1054"/>
        <v>60654</v>
      </c>
      <c r="F16888" s="3"/>
    </row>
    <row r="16889" spans="2:6">
      <c r="B16889" s="24">
        <f t="shared" si="1055"/>
        <v>60655</v>
      </c>
      <c r="C16889" s="8" t="b">
        <f t="shared" si="1053"/>
        <v>1</v>
      </c>
      <c r="D16889" s="21" t="b">
        <f t="shared" si="1052"/>
        <v>0</v>
      </c>
      <c r="E16889" s="14" t="b">
        <f t="shared" si="1054"/>
        <v>0</v>
      </c>
      <c r="F16889" s="3"/>
    </row>
    <row r="16890" spans="2:6">
      <c r="B16890" s="24">
        <f t="shared" si="1055"/>
        <v>60656</v>
      </c>
      <c r="C16890" s="8" t="b">
        <f t="shared" si="1053"/>
        <v>1</v>
      </c>
      <c r="D16890" s="21" t="b">
        <f t="shared" si="1052"/>
        <v>0</v>
      </c>
      <c r="E16890" s="14" t="b">
        <f t="shared" si="1054"/>
        <v>0</v>
      </c>
      <c r="F16890" s="3"/>
    </row>
    <row r="16891" spans="2:6">
      <c r="B16891" s="24">
        <f t="shared" si="1055"/>
        <v>60657</v>
      </c>
      <c r="C16891" s="8" t="b">
        <f t="shared" si="1053"/>
        <v>0</v>
      </c>
      <c r="D16891" s="21" t="b">
        <f t="shared" si="1052"/>
        <v>0</v>
      </c>
      <c r="E16891" s="14">
        <f t="shared" si="1054"/>
        <v>60657</v>
      </c>
      <c r="F16891" s="3"/>
    </row>
    <row r="16892" spans="2:6">
      <c r="B16892" s="24">
        <f t="shared" si="1055"/>
        <v>60658</v>
      </c>
      <c r="C16892" s="8" t="b">
        <f t="shared" si="1053"/>
        <v>0</v>
      </c>
      <c r="D16892" s="21" t="b">
        <f t="shared" si="1052"/>
        <v>0</v>
      </c>
      <c r="E16892" s="14">
        <f t="shared" si="1054"/>
        <v>60658</v>
      </c>
      <c r="F16892" s="3"/>
    </row>
    <row r="16893" spans="2:6">
      <c r="B16893" s="24">
        <f t="shared" si="1055"/>
        <v>60659</v>
      </c>
      <c r="C16893" s="8" t="b">
        <f t="shared" si="1053"/>
        <v>0</v>
      </c>
      <c r="D16893" s="21" t="b">
        <f t="shared" si="1052"/>
        <v>0</v>
      </c>
      <c r="E16893" s="14">
        <f t="shared" si="1054"/>
        <v>60659</v>
      </c>
      <c r="F16893" s="3"/>
    </row>
    <row r="16894" spans="2:6">
      <c r="B16894" s="24">
        <f t="shared" si="1055"/>
        <v>60660</v>
      </c>
      <c r="C16894" s="8" t="b">
        <f t="shared" si="1053"/>
        <v>0</v>
      </c>
      <c r="D16894" s="21" t="b">
        <f t="shared" si="1052"/>
        <v>0</v>
      </c>
      <c r="E16894" s="14">
        <f t="shared" si="1054"/>
        <v>60660</v>
      </c>
      <c r="F16894" s="3"/>
    </row>
    <row r="16895" spans="2:6">
      <c r="B16895" s="24">
        <f t="shared" si="1055"/>
        <v>60661</v>
      </c>
      <c r="C16895" s="8" t="b">
        <f t="shared" si="1053"/>
        <v>0</v>
      </c>
      <c r="D16895" s="21" t="b">
        <f t="shared" si="1052"/>
        <v>0</v>
      </c>
      <c r="E16895" s="14">
        <f t="shared" si="1054"/>
        <v>60661</v>
      </c>
      <c r="F16895" s="3"/>
    </row>
    <row r="16896" spans="2:6">
      <c r="B16896" s="24">
        <f t="shared" si="1055"/>
        <v>60662</v>
      </c>
      <c r="C16896" s="8" t="b">
        <f t="shared" si="1053"/>
        <v>1</v>
      </c>
      <c r="D16896" s="21" t="b">
        <f t="shared" si="1052"/>
        <v>0</v>
      </c>
      <c r="E16896" s="14" t="b">
        <f t="shared" si="1054"/>
        <v>0</v>
      </c>
      <c r="F16896" s="3"/>
    </row>
    <row r="16897" spans="2:6">
      <c r="B16897" s="24">
        <f t="shared" si="1055"/>
        <v>60663</v>
      </c>
      <c r="C16897" s="8" t="b">
        <f t="shared" si="1053"/>
        <v>1</v>
      </c>
      <c r="D16897" s="21" t="b">
        <f t="shared" si="1052"/>
        <v>0</v>
      </c>
      <c r="E16897" s="14" t="b">
        <f t="shared" si="1054"/>
        <v>0</v>
      </c>
      <c r="F16897" s="3"/>
    </row>
    <row r="16898" spans="2:6">
      <c r="B16898" s="24">
        <f t="shared" si="1055"/>
        <v>60664</v>
      </c>
      <c r="C16898" s="8" t="b">
        <f t="shared" si="1053"/>
        <v>0</v>
      </c>
      <c r="D16898" s="21" t="b">
        <f t="shared" si="1052"/>
        <v>0</v>
      </c>
      <c r="E16898" s="14">
        <f t="shared" si="1054"/>
        <v>60664</v>
      </c>
      <c r="F16898" s="3"/>
    </row>
    <row r="16899" spans="2:6">
      <c r="B16899" s="24">
        <f t="shared" si="1055"/>
        <v>60665</v>
      </c>
      <c r="C16899" s="8" t="b">
        <f t="shared" si="1053"/>
        <v>0</v>
      </c>
      <c r="D16899" s="21" t="b">
        <f t="shared" ref="D16899:D16962" si="1056">IF(TYPE(VLOOKUP(B16899,Holidays,1,0))&lt;&gt;1,FALSE,TRUE)</f>
        <v>0</v>
      </c>
      <c r="E16899" s="14">
        <f t="shared" si="1054"/>
        <v>60665</v>
      </c>
      <c r="F16899" s="3"/>
    </row>
    <row r="16900" spans="2:6">
      <c r="B16900" s="24">
        <f t="shared" si="1055"/>
        <v>60666</v>
      </c>
      <c r="C16900" s="8" t="b">
        <f t="shared" ref="C16900:C16963" si="1057">IF(WEEKDAY(B16900,2)&gt;5,TRUE)</f>
        <v>0</v>
      </c>
      <c r="D16900" s="21" t="b">
        <f t="shared" si="1056"/>
        <v>0</v>
      </c>
      <c r="E16900" s="14">
        <f t="shared" ref="E16900:E16963" si="1058">IF(OR(C16900,D16900),FALSE,B16900)</f>
        <v>60666</v>
      </c>
      <c r="F16900" s="3"/>
    </row>
    <row r="16901" spans="2:6">
      <c r="B16901" s="24">
        <f t="shared" ref="B16901:B16964" si="1059">B16900+1</f>
        <v>60667</v>
      </c>
      <c r="C16901" s="8" t="b">
        <f t="shared" si="1057"/>
        <v>0</v>
      </c>
      <c r="D16901" s="21" t="b">
        <f t="shared" si="1056"/>
        <v>0</v>
      </c>
      <c r="E16901" s="14">
        <f t="shared" si="1058"/>
        <v>60667</v>
      </c>
      <c r="F16901" s="3"/>
    </row>
    <row r="16902" spans="2:6">
      <c r="B16902" s="24">
        <f t="shared" si="1059"/>
        <v>60668</v>
      </c>
      <c r="C16902" s="8" t="b">
        <f t="shared" si="1057"/>
        <v>0</v>
      </c>
      <c r="D16902" s="21" t="b">
        <f t="shared" si="1056"/>
        <v>0</v>
      </c>
      <c r="E16902" s="14">
        <f t="shared" si="1058"/>
        <v>60668</v>
      </c>
      <c r="F16902" s="3"/>
    </row>
    <row r="16903" spans="2:6">
      <c r="B16903" s="24">
        <f t="shared" si="1059"/>
        <v>60669</v>
      </c>
      <c r="C16903" s="8" t="b">
        <f t="shared" si="1057"/>
        <v>1</v>
      </c>
      <c r="D16903" s="21" t="b">
        <f t="shared" si="1056"/>
        <v>0</v>
      </c>
      <c r="E16903" s="14" t="b">
        <f t="shared" si="1058"/>
        <v>0</v>
      </c>
      <c r="F16903" s="3"/>
    </row>
    <row r="16904" spans="2:6">
      <c r="B16904" s="24">
        <f t="shared" si="1059"/>
        <v>60670</v>
      </c>
      <c r="C16904" s="8" t="b">
        <f t="shared" si="1057"/>
        <v>1</v>
      </c>
      <c r="D16904" s="21" t="b">
        <f t="shared" si="1056"/>
        <v>0</v>
      </c>
      <c r="E16904" s="14" t="b">
        <f t="shared" si="1058"/>
        <v>0</v>
      </c>
      <c r="F16904" s="3"/>
    </row>
    <row r="16905" spans="2:6">
      <c r="B16905" s="24">
        <f t="shared" si="1059"/>
        <v>60671</v>
      </c>
      <c r="C16905" s="8" t="b">
        <f t="shared" si="1057"/>
        <v>0</v>
      </c>
      <c r="D16905" s="21" t="b">
        <f t="shared" si="1056"/>
        <v>0</v>
      </c>
      <c r="E16905" s="14">
        <f t="shared" si="1058"/>
        <v>60671</v>
      </c>
      <c r="F16905" s="3"/>
    </row>
    <row r="16906" spans="2:6">
      <c r="B16906" s="24">
        <f t="shared" si="1059"/>
        <v>60672</v>
      </c>
      <c r="C16906" s="8" t="b">
        <f t="shared" si="1057"/>
        <v>0</v>
      </c>
      <c r="D16906" s="21" t="b">
        <f t="shared" si="1056"/>
        <v>0</v>
      </c>
      <c r="E16906" s="14">
        <f t="shared" si="1058"/>
        <v>60672</v>
      </c>
      <c r="F16906" s="3"/>
    </row>
    <row r="16907" spans="2:6">
      <c r="B16907" s="24">
        <f t="shared" si="1059"/>
        <v>60673</v>
      </c>
      <c r="C16907" s="8" t="b">
        <f t="shared" si="1057"/>
        <v>0</v>
      </c>
      <c r="D16907" s="21" t="b">
        <f t="shared" si="1056"/>
        <v>0</v>
      </c>
      <c r="E16907" s="14">
        <f t="shared" si="1058"/>
        <v>60673</v>
      </c>
      <c r="F16907" s="3"/>
    </row>
    <row r="16908" spans="2:6">
      <c r="B16908" s="24">
        <f t="shared" si="1059"/>
        <v>60674</v>
      </c>
      <c r="C16908" s="8" t="b">
        <f t="shared" si="1057"/>
        <v>0</v>
      </c>
      <c r="D16908" s="21" t="b">
        <f t="shared" si="1056"/>
        <v>0</v>
      </c>
      <c r="E16908" s="14">
        <f t="shared" si="1058"/>
        <v>60674</v>
      </c>
      <c r="F16908" s="3"/>
    </row>
    <row r="16909" spans="2:6">
      <c r="B16909" s="24">
        <f t="shared" si="1059"/>
        <v>60675</v>
      </c>
      <c r="C16909" s="8" t="b">
        <f t="shared" si="1057"/>
        <v>0</v>
      </c>
      <c r="D16909" s="21" t="b">
        <f t="shared" si="1056"/>
        <v>0</v>
      </c>
      <c r="E16909" s="14">
        <f t="shared" si="1058"/>
        <v>60675</v>
      </c>
      <c r="F16909" s="3"/>
    </row>
    <row r="16910" spans="2:6">
      <c r="B16910" s="24">
        <f t="shared" si="1059"/>
        <v>60676</v>
      </c>
      <c r="C16910" s="8" t="b">
        <f t="shared" si="1057"/>
        <v>1</v>
      </c>
      <c r="D16910" s="21" t="b">
        <f t="shared" si="1056"/>
        <v>0</v>
      </c>
      <c r="E16910" s="14" t="b">
        <f t="shared" si="1058"/>
        <v>0</v>
      </c>
      <c r="F16910" s="3"/>
    </row>
    <row r="16911" spans="2:6">
      <c r="B16911" s="24">
        <f t="shared" si="1059"/>
        <v>60677</v>
      </c>
      <c r="C16911" s="8" t="b">
        <f t="shared" si="1057"/>
        <v>1</v>
      </c>
      <c r="D16911" s="21" t="b">
        <f t="shared" si="1056"/>
        <v>0</v>
      </c>
      <c r="E16911" s="14" t="b">
        <f t="shared" si="1058"/>
        <v>0</v>
      </c>
      <c r="F16911" s="3"/>
    </row>
    <row r="16912" spans="2:6">
      <c r="B16912" s="24">
        <f t="shared" si="1059"/>
        <v>60678</v>
      </c>
      <c r="C16912" s="8" t="b">
        <f t="shared" si="1057"/>
        <v>0</v>
      </c>
      <c r="D16912" s="21" t="b">
        <f t="shared" si="1056"/>
        <v>0</v>
      </c>
      <c r="E16912" s="14">
        <f t="shared" si="1058"/>
        <v>60678</v>
      </c>
      <c r="F16912" s="3"/>
    </row>
    <row r="16913" spans="2:6">
      <c r="B16913" s="24">
        <f t="shared" si="1059"/>
        <v>60679</v>
      </c>
      <c r="C16913" s="8" t="b">
        <f t="shared" si="1057"/>
        <v>0</v>
      </c>
      <c r="D16913" s="21" t="b">
        <f t="shared" si="1056"/>
        <v>0</v>
      </c>
      <c r="E16913" s="14">
        <f t="shared" si="1058"/>
        <v>60679</v>
      </c>
      <c r="F16913" s="3"/>
    </row>
    <row r="16914" spans="2:6">
      <c r="B16914" s="24">
        <f t="shared" si="1059"/>
        <v>60680</v>
      </c>
      <c r="C16914" s="8" t="b">
        <f t="shared" si="1057"/>
        <v>0</v>
      </c>
      <c r="D16914" s="21" t="b">
        <f t="shared" si="1056"/>
        <v>0</v>
      </c>
      <c r="E16914" s="14">
        <f t="shared" si="1058"/>
        <v>60680</v>
      </c>
      <c r="F16914" s="3"/>
    </row>
    <row r="16915" spans="2:6">
      <c r="B16915" s="24">
        <f t="shared" si="1059"/>
        <v>60681</v>
      </c>
      <c r="C16915" s="8" t="b">
        <f t="shared" si="1057"/>
        <v>0</v>
      </c>
      <c r="D16915" s="21" t="b">
        <f t="shared" si="1056"/>
        <v>0</v>
      </c>
      <c r="E16915" s="14">
        <f t="shared" si="1058"/>
        <v>60681</v>
      </c>
      <c r="F16915" s="3"/>
    </row>
    <row r="16916" spans="2:6">
      <c r="B16916" s="24">
        <f t="shared" si="1059"/>
        <v>60682</v>
      </c>
      <c r="C16916" s="8" t="b">
        <f t="shared" si="1057"/>
        <v>0</v>
      </c>
      <c r="D16916" s="21" t="b">
        <f t="shared" si="1056"/>
        <v>0</v>
      </c>
      <c r="E16916" s="14">
        <f t="shared" si="1058"/>
        <v>60682</v>
      </c>
      <c r="F16916" s="3"/>
    </row>
    <row r="16917" spans="2:6">
      <c r="B16917" s="24">
        <f t="shared" si="1059"/>
        <v>60683</v>
      </c>
      <c r="C16917" s="8" t="b">
        <f t="shared" si="1057"/>
        <v>1</v>
      </c>
      <c r="D16917" s="21" t="b">
        <f t="shared" si="1056"/>
        <v>0</v>
      </c>
      <c r="E16917" s="14" t="b">
        <f t="shared" si="1058"/>
        <v>0</v>
      </c>
      <c r="F16917" s="3"/>
    </row>
    <row r="16918" spans="2:6">
      <c r="B16918" s="24">
        <f t="shared" si="1059"/>
        <v>60684</v>
      </c>
      <c r="C16918" s="8" t="b">
        <f t="shared" si="1057"/>
        <v>1</v>
      </c>
      <c r="D16918" s="21" t="b">
        <f t="shared" si="1056"/>
        <v>0</v>
      </c>
      <c r="E16918" s="14" t="b">
        <f t="shared" si="1058"/>
        <v>0</v>
      </c>
      <c r="F16918" s="3"/>
    </row>
    <row r="16919" spans="2:6">
      <c r="B16919" s="24">
        <f t="shared" si="1059"/>
        <v>60685</v>
      </c>
      <c r="C16919" s="8" t="b">
        <f t="shared" si="1057"/>
        <v>0</v>
      </c>
      <c r="D16919" s="21" t="b">
        <f t="shared" si="1056"/>
        <v>0</v>
      </c>
      <c r="E16919" s="14">
        <f t="shared" si="1058"/>
        <v>60685</v>
      </c>
      <c r="F16919" s="3"/>
    </row>
    <row r="16920" spans="2:6">
      <c r="B16920" s="24">
        <f t="shared" si="1059"/>
        <v>60686</v>
      </c>
      <c r="C16920" s="8" t="b">
        <f t="shared" si="1057"/>
        <v>0</v>
      </c>
      <c r="D16920" s="21" t="b">
        <f t="shared" si="1056"/>
        <v>0</v>
      </c>
      <c r="E16920" s="14">
        <f t="shared" si="1058"/>
        <v>60686</v>
      </c>
      <c r="F16920" s="3"/>
    </row>
    <row r="16921" spans="2:6">
      <c r="B16921" s="24">
        <f t="shared" si="1059"/>
        <v>60687</v>
      </c>
      <c r="C16921" s="8" t="b">
        <f t="shared" si="1057"/>
        <v>0</v>
      </c>
      <c r="D16921" s="21" t="b">
        <f t="shared" si="1056"/>
        <v>0</v>
      </c>
      <c r="E16921" s="14">
        <f t="shared" si="1058"/>
        <v>60687</v>
      </c>
      <c r="F16921" s="3"/>
    </row>
    <row r="16922" spans="2:6">
      <c r="B16922" s="24">
        <f t="shared" si="1059"/>
        <v>60688</v>
      </c>
      <c r="C16922" s="8" t="b">
        <f t="shared" si="1057"/>
        <v>0</v>
      </c>
      <c r="D16922" s="21" t="b">
        <f t="shared" si="1056"/>
        <v>0</v>
      </c>
      <c r="E16922" s="14">
        <f t="shared" si="1058"/>
        <v>60688</v>
      </c>
      <c r="F16922" s="3"/>
    </row>
    <row r="16923" spans="2:6">
      <c r="B16923" s="24">
        <f t="shared" si="1059"/>
        <v>60689</v>
      </c>
      <c r="C16923" s="8" t="b">
        <f t="shared" si="1057"/>
        <v>0</v>
      </c>
      <c r="D16923" s="21" t="b">
        <f t="shared" si="1056"/>
        <v>0</v>
      </c>
      <c r="E16923" s="14">
        <f t="shared" si="1058"/>
        <v>60689</v>
      </c>
      <c r="F16923" s="3"/>
    </row>
    <row r="16924" spans="2:6">
      <c r="B16924" s="24">
        <f t="shared" si="1059"/>
        <v>60690</v>
      </c>
      <c r="C16924" s="8" t="b">
        <f t="shared" si="1057"/>
        <v>1</v>
      </c>
      <c r="D16924" s="21" t="b">
        <f t="shared" si="1056"/>
        <v>0</v>
      </c>
      <c r="E16924" s="14" t="b">
        <f t="shared" si="1058"/>
        <v>0</v>
      </c>
      <c r="F16924" s="3"/>
    </row>
    <row r="16925" spans="2:6">
      <c r="B16925" s="24">
        <f t="shared" si="1059"/>
        <v>60691</v>
      </c>
      <c r="C16925" s="8" t="b">
        <f t="shared" si="1057"/>
        <v>1</v>
      </c>
      <c r="D16925" s="21" t="b">
        <f t="shared" si="1056"/>
        <v>0</v>
      </c>
      <c r="E16925" s="14" t="b">
        <f t="shared" si="1058"/>
        <v>0</v>
      </c>
      <c r="F16925" s="3"/>
    </row>
    <row r="16926" spans="2:6">
      <c r="B16926" s="24">
        <f t="shared" si="1059"/>
        <v>60692</v>
      </c>
      <c r="C16926" s="8" t="b">
        <f t="shared" si="1057"/>
        <v>0</v>
      </c>
      <c r="D16926" s="21" t="b">
        <f t="shared" si="1056"/>
        <v>0</v>
      </c>
      <c r="E16926" s="14">
        <f t="shared" si="1058"/>
        <v>60692</v>
      </c>
      <c r="F16926" s="3"/>
    </row>
    <row r="16927" spans="2:6">
      <c r="B16927" s="24">
        <f t="shared" si="1059"/>
        <v>60693</v>
      </c>
      <c r="C16927" s="8" t="b">
        <f t="shared" si="1057"/>
        <v>0</v>
      </c>
      <c r="D16927" s="21" t="b">
        <f t="shared" si="1056"/>
        <v>0</v>
      </c>
      <c r="E16927" s="14">
        <f t="shared" si="1058"/>
        <v>60693</v>
      </c>
      <c r="F16927" s="3"/>
    </row>
    <row r="16928" spans="2:6">
      <c r="B16928" s="24">
        <f t="shared" si="1059"/>
        <v>60694</v>
      </c>
      <c r="C16928" s="8" t="b">
        <f t="shared" si="1057"/>
        <v>0</v>
      </c>
      <c r="D16928" s="21" t="b">
        <f t="shared" si="1056"/>
        <v>0</v>
      </c>
      <c r="E16928" s="14">
        <f t="shared" si="1058"/>
        <v>60694</v>
      </c>
      <c r="F16928" s="3"/>
    </row>
    <row r="16929" spans="2:6">
      <c r="B16929" s="24">
        <f t="shared" si="1059"/>
        <v>60695</v>
      </c>
      <c r="C16929" s="8" t="b">
        <f t="shared" si="1057"/>
        <v>0</v>
      </c>
      <c r="D16929" s="21" t="b">
        <f t="shared" si="1056"/>
        <v>0</v>
      </c>
      <c r="E16929" s="14">
        <f t="shared" si="1058"/>
        <v>60695</v>
      </c>
      <c r="F16929" s="3"/>
    </row>
    <row r="16930" spans="2:6">
      <c r="B16930" s="24">
        <f t="shared" si="1059"/>
        <v>60696</v>
      </c>
      <c r="C16930" s="8" t="b">
        <f t="shared" si="1057"/>
        <v>0</v>
      </c>
      <c r="D16930" s="21" t="b">
        <f t="shared" si="1056"/>
        <v>0</v>
      </c>
      <c r="E16930" s="14">
        <f t="shared" si="1058"/>
        <v>60696</v>
      </c>
      <c r="F16930" s="3"/>
    </row>
    <row r="16931" spans="2:6">
      <c r="B16931" s="24">
        <f t="shared" si="1059"/>
        <v>60697</v>
      </c>
      <c r="C16931" s="8" t="b">
        <f t="shared" si="1057"/>
        <v>1</v>
      </c>
      <c r="D16931" s="21" t="b">
        <f t="shared" si="1056"/>
        <v>0</v>
      </c>
      <c r="E16931" s="14" t="b">
        <f t="shared" si="1058"/>
        <v>0</v>
      </c>
      <c r="F16931" s="3"/>
    </row>
    <row r="16932" spans="2:6">
      <c r="B16932" s="24">
        <f t="shared" si="1059"/>
        <v>60698</v>
      </c>
      <c r="C16932" s="8" t="b">
        <f t="shared" si="1057"/>
        <v>1</v>
      </c>
      <c r="D16932" s="21" t="b">
        <f t="shared" si="1056"/>
        <v>0</v>
      </c>
      <c r="E16932" s="14" t="b">
        <f t="shared" si="1058"/>
        <v>0</v>
      </c>
      <c r="F16932" s="3"/>
    </row>
    <row r="16933" spans="2:6">
      <c r="B16933" s="24">
        <f t="shared" si="1059"/>
        <v>60699</v>
      </c>
      <c r="C16933" s="8" t="b">
        <f t="shared" si="1057"/>
        <v>0</v>
      </c>
      <c r="D16933" s="21" t="b">
        <f t="shared" si="1056"/>
        <v>0</v>
      </c>
      <c r="E16933" s="14">
        <f t="shared" si="1058"/>
        <v>60699</v>
      </c>
      <c r="F16933" s="3"/>
    </row>
    <row r="16934" spans="2:6">
      <c r="B16934" s="24">
        <f t="shared" si="1059"/>
        <v>60700</v>
      </c>
      <c r="C16934" s="8" t="b">
        <f t="shared" si="1057"/>
        <v>0</v>
      </c>
      <c r="D16934" s="21" t="b">
        <f t="shared" si="1056"/>
        <v>0</v>
      </c>
      <c r="E16934" s="14">
        <f t="shared" si="1058"/>
        <v>60700</v>
      </c>
      <c r="F16934" s="3"/>
    </row>
    <row r="16935" spans="2:6">
      <c r="B16935" s="24">
        <f t="shared" si="1059"/>
        <v>60701</v>
      </c>
      <c r="C16935" s="8" t="b">
        <f t="shared" si="1057"/>
        <v>0</v>
      </c>
      <c r="D16935" s="21" t="b">
        <f t="shared" si="1056"/>
        <v>0</v>
      </c>
      <c r="E16935" s="14">
        <f t="shared" si="1058"/>
        <v>60701</v>
      </c>
      <c r="F16935" s="3"/>
    </row>
    <row r="16936" spans="2:6">
      <c r="B16936" s="24">
        <f t="shared" si="1059"/>
        <v>60702</v>
      </c>
      <c r="C16936" s="8" t="b">
        <f t="shared" si="1057"/>
        <v>0</v>
      </c>
      <c r="D16936" s="21" t="b">
        <f t="shared" si="1056"/>
        <v>0</v>
      </c>
      <c r="E16936" s="14">
        <f t="shared" si="1058"/>
        <v>60702</v>
      </c>
      <c r="F16936" s="3"/>
    </row>
    <row r="16937" spans="2:6">
      <c r="B16937" s="24">
        <f t="shared" si="1059"/>
        <v>60703</v>
      </c>
      <c r="C16937" s="8" t="b">
        <f t="shared" si="1057"/>
        <v>0</v>
      </c>
      <c r="D16937" s="21" t="b">
        <f t="shared" si="1056"/>
        <v>0</v>
      </c>
      <c r="E16937" s="14">
        <f t="shared" si="1058"/>
        <v>60703</v>
      </c>
      <c r="F16937" s="3"/>
    </row>
    <row r="16938" spans="2:6">
      <c r="B16938" s="24">
        <f t="shared" si="1059"/>
        <v>60704</v>
      </c>
      <c r="C16938" s="8" t="b">
        <f t="shared" si="1057"/>
        <v>1</v>
      </c>
      <c r="D16938" s="21" t="b">
        <f t="shared" si="1056"/>
        <v>0</v>
      </c>
      <c r="E16938" s="14" t="b">
        <f t="shared" si="1058"/>
        <v>0</v>
      </c>
      <c r="F16938" s="3"/>
    </row>
    <row r="16939" spans="2:6">
      <c r="B16939" s="24">
        <f t="shared" si="1059"/>
        <v>60705</v>
      </c>
      <c r="C16939" s="8" t="b">
        <f t="shared" si="1057"/>
        <v>1</v>
      </c>
      <c r="D16939" s="21" t="b">
        <f t="shared" si="1056"/>
        <v>0</v>
      </c>
      <c r="E16939" s="14" t="b">
        <f t="shared" si="1058"/>
        <v>0</v>
      </c>
      <c r="F16939" s="3"/>
    </row>
    <row r="16940" spans="2:6">
      <c r="B16940" s="24">
        <f t="shared" si="1059"/>
        <v>60706</v>
      </c>
      <c r="C16940" s="8" t="b">
        <f t="shared" si="1057"/>
        <v>0</v>
      </c>
      <c r="D16940" s="21" t="b">
        <f t="shared" si="1056"/>
        <v>0</v>
      </c>
      <c r="E16940" s="14">
        <f t="shared" si="1058"/>
        <v>60706</v>
      </c>
      <c r="F16940" s="3"/>
    </row>
    <row r="16941" spans="2:6">
      <c r="B16941" s="24">
        <f t="shared" si="1059"/>
        <v>60707</v>
      </c>
      <c r="C16941" s="8" t="b">
        <f t="shared" si="1057"/>
        <v>0</v>
      </c>
      <c r="D16941" s="21" t="b">
        <f t="shared" si="1056"/>
        <v>0</v>
      </c>
      <c r="E16941" s="14">
        <f t="shared" si="1058"/>
        <v>60707</v>
      </c>
      <c r="F16941" s="3"/>
    </row>
    <row r="16942" spans="2:6">
      <c r="B16942" s="24">
        <f t="shared" si="1059"/>
        <v>60708</v>
      </c>
      <c r="C16942" s="8" t="b">
        <f t="shared" si="1057"/>
        <v>0</v>
      </c>
      <c r="D16942" s="21" t="b">
        <f t="shared" si="1056"/>
        <v>0</v>
      </c>
      <c r="E16942" s="14">
        <f t="shared" si="1058"/>
        <v>60708</v>
      </c>
      <c r="F16942" s="3"/>
    </row>
    <row r="16943" spans="2:6">
      <c r="B16943" s="24">
        <f t="shared" si="1059"/>
        <v>60709</v>
      </c>
      <c r="C16943" s="8" t="b">
        <f t="shared" si="1057"/>
        <v>0</v>
      </c>
      <c r="D16943" s="21" t="b">
        <f t="shared" si="1056"/>
        <v>0</v>
      </c>
      <c r="E16943" s="14">
        <f t="shared" si="1058"/>
        <v>60709</v>
      </c>
      <c r="F16943" s="3"/>
    </row>
    <row r="16944" spans="2:6">
      <c r="B16944" s="24">
        <f t="shared" si="1059"/>
        <v>60710</v>
      </c>
      <c r="C16944" s="8" t="b">
        <f t="shared" si="1057"/>
        <v>0</v>
      </c>
      <c r="D16944" s="21" t="b">
        <f t="shared" si="1056"/>
        <v>0</v>
      </c>
      <c r="E16944" s="14">
        <f t="shared" si="1058"/>
        <v>60710</v>
      </c>
      <c r="F16944" s="3"/>
    </row>
    <row r="16945" spans="2:6">
      <c r="B16945" s="24">
        <f t="shared" si="1059"/>
        <v>60711</v>
      </c>
      <c r="C16945" s="8" t="b">
        <f t="shared" si="1057"/>
        <v>1</v>
      </c>
      <c r="D16945" s="21" t="b">
        <f t="shared" si="1056"/>
        <v>0</v>
      </c>
      <c r="E16945" s="14" t="b">
        <f t="shared" si="1058"/>
        <v>0</v>
      </c>
      <c r="F16945" s="3"/>
    </row>
    <row r="16946" spans="2:6">
      <c r="B16946" s="24">
        <f t="shared" si="1059"/>
        <v>60712</v>
      </c>
      <c r="C16946" s="8" t="b">
        <f t="shared" si="1057"/>
        <v>1</v>
      </c>
      <c r="D16946" s="21" t="b">
        <f t="shared" si="1056"/>
        <v>0</v>
      </c>
      <c r="E16946" s="14" t="b">
        <f t="shared" si="1058"/>
        <v>0</v>
      </c>
      <c r="F16946" s="3"/>
    </row>
    <row r="16947" spans="2:6">
      <c r="B16947" s="24">
        <f t="shared" si="1059"/>
        <v>60713</v>
      </c>
      <c r="C16947" s="8" t="b">
        <f t="shared" si="1057"/>
        <v>0</v>
      </c>
      <c r="D16947" s="21" t="b">
        <f t="shared" si="1056"/>
        <v>0</v>
      </c>
      <c r="E16947" s="14">
        <f t="shared" si="1058"/>
        <v>60713</v>
      </c>
      <c r="F16947" s="3"/>
    </row>
    <row r="16948" spans="2:6">
      <c r="B16948" s="24">
        <f t="shared" si="1059"/>
        <v>60714</v>
      </c>
      <c r="C16948" s="8" t="b">
        <f t="shared" si="1057"/>
        <v>0</v>
      </c>
      <c r="D16948" s="21" t="b">
        <f t="shared" si="1056"/>
        <v>0</v>
      </c>
      <c r="E16948" s="14">
        <f t="shared" si="1058"/>
        <v>60714</v>
      </c>
      <c r="F16948" s="3"/>
    </row>
    <row r="16949" spans="2:6">
      <c r="B16949" s="24">
        <f t="shared" si="1059"/>
        <v>60715</v>
      </c>
      <c r="C16949" s="8" t="b">
        <f t="shared" si="1057"/>
        <v>0</v>
      </c>
      <c r="D16949" s="21" t="b">
        <f t="shared" si="1056"/>
        <v>0</v>
      </c>
      <c r="E16949" s="14">
        <f t="shared" si="1058"/>
        <v>60715</v>
      </c>
      <c r="F16949" s="3"/>
    </row>
    <row r="16950" spans="2:6">
      <c r="B16950" s="24">
        <f t="shared" si="1059"/>
        <v>60716</v>
      </c>
      <c r="C16950" s="8" t="b">
        <f t="shared" si="1057"/>
        <v>0</v>
      </c>
      <c r="D16950" s="21" t="b">
        <f t="shared" si="1056"/>
        <v>0</v>
      </c>
      <c r="E16950" s="14">
        <f t="shared" si="1058"/>
        <v>60716</v>
      </c>
      <c r="F16950" s="3"/>
    </row>
    <row r="16951" spans="2:6">
      <c r="B16951" s="24">
        <f t="shared" si="1059"/>
        <v>60717</v>
      </c>
      <c r="C16951" s="8" t="b">
        <f t="shared" si="1057"/>
        <v>0</v>
      </c>
      <c r="D16951" s="21" t="b">
        <f t="shared" si="1056"/>
        <v>0</v>
      </c>
      <c r="E16951" s="14">
        <f t="shared" si="1058"/>
        <v>60717</v>
      </c>
      <c r="F16951" s="3"/>
    </row>
    <row r="16952" spans="2:6">
      <c r="B16952" s="24">
        <f t="shared" si="1059"/>
        <v>60718</v>
      </c>
      <c r="C16952" s="8" t="b">
        <f t="shared" si="1057"/>
        <v>1</v>
      </c>
      <c r="D16952" s="21" t="b">
        <f t="shared" si="1056"/>
        <v>0</v>
      </c>
      <c r="E16952" s="14" t="b">
        <f t="shared" si="1058"/>
        <v>0</v>
      </c>
      <c r="F16952" s="3"/>
    </row>
    <row r="16953" spans="2:6">
      <c r="B16953" s="24">
        <f t="shared" si="1059"/>
        <v>60719</v>
      </c>
      <c r="C16953" s="8" t="b">
        <f t="shared" si="1057"/>
        <v>1</v>
      </c>
      <c r="D16953" s="21" t="b">
        <f t="shared" si="1056"/>
        <v>0</v>
      </c>
      <c r="E16953" s="14" t="b">
        <f t="shared" si="1058"/>
        <v>0</v>
      </c>
      <c r="F16953" s="3"/>
    </row>
    <row r="16954" spans="2:6">
      <c r="B16954" s="24">
        <f t="shared" si="1059"/>
        <v>60720</v>
      </c>
      <c r="C16954" s="8" t="b">
        <f t="shared" si="1057"/>
        <v>0</v>
      </c>
      <c r="D16954" s="21" t="b">
        <f t="shared" si="1056"/>
        <v>0</v>
      </c>
      <c r="E16954" s="14">
        <f t="shared" si="1058"/>
        <v>60720</v>
      </c>
      <c r="F16954" s="3"/>
    </row>
    <row r="16955" spans="2:6">
      <c r="B16955" s="24">
        <f t="shared" si="1059"/>
        <v>60721</v>
      </c>
      <c r="C16955" s="8" t="b">
        <f t="shared" si="1057"/>
        <v>0</v>
      </c>
      <c r="D16955" s="21" t="b">
        <f t="shared" si="1056"/>
        <v>0</v>
      </c>
      <c r="E16955" s="14">
        <f t="shared" si="1058"/>
        <v>60721</v>
      </c>
      <c r="F16955" s="3"/>
    </row>
    <row r="16956" spans="2:6">
      <c r="B16956" s="24">
        <f t="shared" si="1059"/>
        <v>60722</v>
      </c>
      <c r="C16956" s="8" t="b">
        <f t="shared" si="1057"/>
        <v>0</v>
      </c>
      <c r="D16956" s="21" t="b">
        <f t="shared" si="1056"/>
        <v>0</v>
      </c>
      <c r="E16956" s="14">
        <f t="shared" si="1058"/>
        <v>60722</v>
      </c>
      <c r="F16956" s="3"/>
    </row>
    <row r="16957" spans="2:6">
      <c r="B16957" s="24">
        <f t="shared" si="1059"/>
        <v>60723</v>
      </c>
      <c r="C16957" s="8" t="b">
        <f t="shared" si="1057"/>
        <v>0</v>
      </c>
      <c r="D16957" s="21" t="b">
        <f t="shared" si="1056"/>
        <v>0</v>
      </c>
      <c r="E16957" s="14">
        <f t="shared" si="1058"/>
        <v>60723</v>
      </c>
      <c r="F16957" s="3"/>
    </row>
    <row r="16958" spans="2:6">
      <c r="B16958" s="24">
        <f t="shared" si="1059"/>
        <v>60724</v>
      </c>
      <c r="C16958" s="8" t="b">
        <f t="shared" si="1057"/>
        <v>0</v>
      </c>
      <c r="D16958" s="21" t="b">
        <f t="shared" si="1056"/>
        <v>0</v>
      </c>
      <c r="E16958" s="14">
        <f t="shared" si="1058"/>
        <v>60724</v>
      </c>
      <c r="F16958" s="3"/>
    </row>
    <row r="16959" spans="2:6">
      <c r="B16959" s="24">
        <f t="shared" si="1059"/>
        <v>60725</v>
      </c>
      <c r="C16959" s="8" t="b">
        <f t="shared" si="1057"/>
        <v>1</v>
      </c>
      <c r="D16959" s="21" t="b">
        <f t="shared" si="1056"/>
        <v>0</v>
      </c>
      <c r="E16959" s="14" t="b">
        <f t="shared" si="1058"/>
        <v>0</v>
      </c>
      <c r="F16959" s="3"/>
    </row>
    <row r="16960" spans="2:6">
      <c r="B16960" s="24">
        <f t="shared" si="1059"/>
        <v>60726</v>
      </c>
      <c r="C16960" s="8" t="b">
        <f t="shared" si="1057"/>
        <v>1</v>
      </c>
      <c r="D16960" s="21" t="b">
        <f t="shared" si="1056"/>
        <v>0</v>
      </c>
      <c r="E16960" s="14" t="b">
        <f t="shared" si="1058"/>
        <v>0</v>
      </c>
      <c r="F16960" s="3"/>
    </row>
    <row r="16961" spans="2:6">
      <c r="B16961" s="24">
        <f t="shared" si="1059"/>
        <v>60727</v>
      </c>
      <c r="C16961" s="8" t="b">
        <f t="shared" si="1057"/>
        <v>0</v>
      </c>
      <c r="D16961" s="21" t="b">
        <f t="shared" si="1056"/>
        <v>0</v>
      </c>
      <c r="E16961" s="14">
        <f t="shared" si="1058"/>
        <v>60727</v>
      </c>
      <c r="F16961" s="3"/>
    </row>
    <row r="16962" spans="2:6">
      <c r="B16962" s="24">
        <f t="shared" si="1059"/>
        <v>60728</v>
      </c>
      <c r="C16962" s="8" t="b">
        <f t="shared" si="1057"/>
        <v>0</v>
      </c>
      <c r="D16962" s="21" t="b">
        <f t="shared" si="1056"/>
        <v>0</v>
      </c>
      <c r="E16962" s="14">
        <f t="shared" si="1058"/>
        <v>60728</v>
      </c>
      <c r="F16962" s="3"/>
    </row>
    <row r="16963" spans="2:6">
      <c r="B16963" s="24">
        <f t="shared" si="1059"/>
        <v>60729</v>
      </c>
      <c r="C16963" s="8" t="b">
        <f t="shared" si="1057"/>
        <v>0</v>
      </c>
      <c r="D16963" s="21" t="b">
        <f t="shared" ref="D16963:D17026" si="1060">IF(TYPE(VLOOKUP(B16963,Holidays,1,0))&lt;&gt;1,FALSE,TRUE)</f>
        <v>0</v>
      </c>
      <c r="E16963" s="14">
        <f t="shared" si="1058"/>
        <v>60729</v>
      </c>
      <c r="F16963" s="3"/>
    </row>
    <row r="16964" spans="2:6">
      <c r="B16964" s="24">
        <f t="shared" si="1059"/>
        <v>60730</v>
      </c>
      <c r="C16964" s="8" t="b">
        <f t="shared" ref="C16964:C17027" si="1061">IF(WEEKDAY(B16964,2)&gt;5,TRUE)</f>
        <v>0</v>
      </c>
      <c r="D16964" s="21" t="b">
        <f t="shared" si="1060"/>
        <v>0</v>
      </c>
      <c r="E16964" s="14">
        <f t="shared" ref="E16964:E17027" si="1062">IF(OR(C16964,D16964),FALSE,B16964)</f>
        <v>60730</v>
      </c>
      <c r="F16964" s="3"/>
    </row>
    <row r="16965" spans="2:6">
      <c r="B16965" s="24">
        <f t="shared" ref="B16965:B17028" si="1063">B16964+1</f>
        <v>60731</v>
      </c>
      <c r="C16965" s="8" t="b">
        <f t="shared" si="1061"/>
        <v>0</v>
      </c>
      <c r="D16965" s="21" t="b">
        <f t="shared" si="1060"/>
        <v>1</v>
      </c>
      <c r="E16965" s="14" t="b">
        <f t="shared" si="1062"/>
        <v>0</v>
      </c>
      <c r="F16965" s="3"/>
    </row>
    <row r="16966" spans="2:6">
      <c r="B16966" s="24">
        <f t="shared" si="1063"/>
        <v>60732</v>
      </c>
      <c r="C16966" s="8" t="b">
        <f t="shared" si="1061"/>
        <v>1</v>
      </c>
      <c r="D16966" s="21" t="b">
        <f t="shared" si="1060"/>
        <v>0</v>
      </c>
      <c r="E16966" s="14" t="b">
        <f t="shared" si="1062"/>
        <v>0</v>
      </c>
      <c r="F16966" s="3"/>
    </row>
    <row r="16967" spans="2:6">
      <c r="B16967" s="24">
        <f t="shared" si="1063"/>
        <v>60733</v>
      </c>
      <c r="C16967" s="8" t="b">
        <f t="shared" si="1061"/>
        <v>1</v>
      </c>
      <c r="D16967" s="21" t="b">
        <f t="shared" si="1060"/>
        <v>0</v>
      </c>
      <c r="E16967" s="14" t="b">
        <f t="shared" si="1062"/>
        <v>0</v>
      </c>
      <c r="F16967" s="3"/>
    </row>
    <row r="16968" spans="2:6">
      <c r="B16968" s="24">
        <f t="shared" si="1063"/>
        <v>60734</v>
      </c>
      <c r="C16968" s="8" t="b">
        <f t="shared" si="1061"/>
        <v>0</v>
      </c>
      <c r="D16968" s="21" t="b">
        <f t="shared" si="1060"/>
        <v>1</v>
      </c>
      <c r="E16968" s="14" t="b">
        <f t="shared" si="1062"/>
        <v>0</v>
      </c>
      <c r="F16968" s="3"/>
    </row>
    <row r="16969" spans="2:6">
      <c r="B16969" s="24">
        <f t="shared" si="1063"/>
        <v>60735</v>
      </c>
      <c r="C16969" s="8" t="b">
        <f t="shared" si="1061"/>
        <v>0</v>
      </c>
      <c r="D16969" s="21" t="b">
        <f t="shared" si="1060"/>
        <v>0</v>
      </c>
      <c r="E16969" s="14">
        <f t="shared" si="1062"/>
        <v>60735</v>
      </c>
      <c r="F16969" s="3"/>
    </row>
    <row r="16970" spans="2:6">
      <c r="B16970" s="24">
        <f t="shared" si="1063"/>
        <v>60736</v>
      </c>
      <c r="C16970" s="8" t="b">
        <f t="shared" si="1061"/>
        <v>0</v>
      </c>
      <c r="D16970" s="21" t="b">
        <f t="shared" si="1060"/>
        <v>0</v>
      </c>
      <c r="E16970" s="14">
        <f t="shared" si="1062"/>
        <v>60736</v>
      </c>
      <c r="F16970" s="3"/>
    </row>
    <row r="16971" spans="2:6">
      <c r="B16971" s="24">
        <f t="shared" si="1063"/>
        <v>60737</v>
      </c>
      <c r="C16971" s="8" t="b">
        <f t="shared" si="1061"/>
        <v>0</v>
      </c>
      <c r="D16971" s="21" t="b">
        <f t="shared" si="1060"/>
        <v>0</v>
      </c>
      <c r="E16971" s="14">
        <f t="shared" si="1062"/>
        <v>60737</v>
      </c>
      <c r="F16971" s="3"/>
    </row>
    <row r="16972" spans="2:6">
      <c r="B16972" s="24">
        <f t="shared" si="1063"/>
        <v>60738</v>
      </c>
      <c r="C16972" s="8" t="b">
        <f t="shared" si="1061"/>
        <v>0</v>
      </c>
      <c r="D16972" s="21" t="b">
        <f t="shared" si="1060"/>
        <v>0</v>
      </c>
      <c r="E16972" s="14">
        <f t="shared" si="1062"/>
        <v>60738</v>
      </c>
      <c r="F16972" s="3"/>
    </row>
    <row r="16973" spans="2:6">
      <c r="B16973" s="24">
        <f t="shared" si="1063"/>
        <v>60739</v>
      </c>
      <c r="C16973" s="8" t="b">
        <f t="shared" si="1061"/>
        <v>1</v>
      </c>
      <c r="D16973" s="21" t="b">
        <f t="shared" si="1060"/>
        <v>0</v>
      </c>
      <c r="E16973" s="14" t="b">
        <f t="shared" si="1062"/>
        <v>0</v>
      </c>
      <c r="F16973" s="3"/>
    </row>
    <row r="16974" spans="2:6">
      <c r="B16974" s="24">
        <f t="shared" si="1063"/>
        <v>60740</v>
      </c>
      <c r="C16974" s="8" t="b">
        <f t="shared" si="1061"/>
        <v>1</v>
      </c>
      <c r="D16974" s="21" t="b">
        <f t="shared" si="1060"/>
        <v>0</v>
      </c>
      <c r="E16974" s="14" t="b">
        <f t="shared" si="1062"/>
        <v>0</v>
      </c>
      <c r="F16974" s="3"/>
    </row>
    <row r="16975" spans="2:6">
      <c r="B16975" s="24">
        <f t="shared" si="1063"/>
        <v>60741</v>
      </c>
      <c r="C16975" s="8" t="b">
        <f t="shared" si="1061"/>
        <v>0</v>
      </c>
      <c r="D16975" s="21" t="b">
        <f t="shared" si="1060"/>
        <v>0</v>
      </c>
      <c r="E16975" s="14">
        <f t="shared" si="1062"/>
        <v>60741</v>
      </c>
      <c r="F16975" s="3"/>
    </row>
    <row r="16976" spans="2:6">
      <c r="B16976" s="24">
        <f t="shared" si="1063"/>
        <v>60742</v>
      </c>
      <c r="C16976" s="8" t="b">
        <f t="shared" si="1061"/>
        <v>0</v>
      </c>
      <c r="D16976" s="21" t="b">
        <f t="shared" si="1060"/>
        <v>0</v>
      </c>
      <c r="E16976" s="14">
        <f t="shared" si="1062"/>
        <v>60742</v>
      </c>
      <c r="F16976" s="3"/>
    </row>
    <row r="16977" spans="2:6">
      <c r="B16977" s="24">
        <f t="shared" si="1063"/>
        <v>60743</v>
      </c>
      <c r="C16977" s="8" t="b">
        <f t="shared" si="1061"/>
        <v>0</v>
      </c>
      <c r="D16977" s="21" t="b">
        <f t="shared" si="1060"/>
        <v>0</v>
      </c>
      <c r="E16977" s="14">
        <f t="shared" si="1062"/>
        <v>60743</v>
      </c>
      <c r="F16977" s="3"/>
    </row>
    <row r="16978" spans="2:6">
      <c r="B16978" s="24">
        <f t="shared" si="1063"/>
        <v>60744</v>
      </c>
      <c r="C16978" s="8" t="b">
        <f t="shared" si="1061"/>
        <v>0</v>
      </c>
      <c r="D16978" s="21" t="b">
        <f t="shared" si="1060"/>
        <v>0</v>
      </c>
      <c r="E16978" s="14">
        <f t="shared" si="1062"/>
        <v>60744</v>
      </c>
      <c r="F16978" s="3"/>
    </row>
    <row r="16979" spans="2:6">
      <c r="B16979" s="24">
        <f t="shared" si="1063"/>
        <v>60745</v>
      </c>
      <c r="C16979" s="8" t="b">
        <f t="shared" si="1061"/>
        <v>0</v>
      </c>
      <c r="D16979" s="21" t="b">
        <f t="shared" si="1060"/>
        <v>0</v>
      </c>
      <c r="E16979" s="14">
        <f t="shared" si="1062"/>
        <v>60745</v>
      </c>
      <c r="F16979" s="3"/>
    </row>
    <row r="16980" spans="2:6">
      <c r="B16980" s="24">
        <f t="shared" si="1063"/>
        <v>60746</v>
      </c>
      <c r="C16980" s="8" t="b">
        <f t="shared" si="1061"/>
        <v>1</v>
      </c>
      <c r="D16980" s="21" t="b">
        <f t="shared" si="1060"/>
        <v>0</v>
      </c>
      <c r="E16980" s="14" t="b">
        <f t="shared" si="1062"/>
        <v>0</v>
      </c>
      <c r="F16980" s="3"/>
    </row>
    <row r="16981" spans="2:6">
      <c r="B16981" s="24">
        <f t="shared" si="1063"/>
        <v>60747</v>
      </c>
      <c r="C16981" s="8" t="b">
        <f t="shared" si="1061"/>
        <v>1</v>
      </c>
      <c r="D16981" s="21" t="b">
        <f t="shared" si="1060"/>
        <v>0</v>
      </c>
      <c r="E16981" s="14" t="b">
        <f t="shared" si="1062"/>
        <v>0</v>
      </c>
      <c r="F16981" s="3"/>
    </row>
    <row r="16982" spans="2:6">
      <c r="B16982" s="24">
        <f t="shared" si="1063"/>
        <v>60748</v>
      </c>
      <c r="C16982" s="8" t="b">
        <f t="shared" si="1061"/>
        <v>0</v>
      </c>
      <c r="D16982" s="21" t="b">
        <f t="shared" si="1060"/>
        <v>0</v>
      </c>
      <c r="E16982" s="14">
        <f t="shared" si="1062"/>
        <v>60748</v>
      </c>
      <c r="F16982" s="3"/>
    </row>
    <row r="16983" spans="2:6">
      <c r="B16983" s="24">
        <f t="shared" si="1063"/>
        <v>60749</v>
      </c>
      <c r="C16983" s="8" t="b">
        <f t="shared" si="1061"/>
        <v>0</v>
      </c>
      <c r="D16983" s="21" t="b">
        <f t="shared" si="1060"/>
        <v>0</v>
      </c>
      <c r="E16983" s="14">
        <f t="shared" si="1062"/>
        <v>60749</v>
      </c>
      <c r="F16983" s="3"/>
    </row>
    <row r="16984" spans="2:6">
      <c r="B16984" s="24">
        <f t="shared" si="1063"/>
        <v>60750</v>
      </c>
      <c r="C16984" s="8" t="b">
        <f t="shared" si="1061"/>
        <v>0</v>
      </c>
      <c r="D16984" s="21" t="b">
        <f t="shared" si="1060"/>
        <v>0</v>
      </c>
      <c r="E16984" s="14">
        <f t="shared" si="1062"/>
        <v>60750</v>
      </c>
      <c r="F16984" s="3"/>
    </row>
    <row r="16985" spans="2:6">
      <c r="B16985" s="24">
        <f t="shared" si="1063"/>
        <v>60751</v>
      </c>
      <c r="C16985" s="8" t="b">
        <f t="shared" si="1061"/>
        <v>0</v>
      </c>
      <c r="D16985" s="21" t="b">
        <f t="shared" si="1060"/>
        <v>0</v>
      </c>
      <c r="E16985" s="14">
        <f t="shared" si="1062"/>
        <v>60751</v>
      </c>
      <c r="F16985" s="3"/>
    </row>
    <row r="16986" spans="2:6">
      <c r="B16986" s="24">
        <f t="shared" si="1063"/>
        <v>60752</v>
      </c>
      <c r="C16986" s="8" t="b">
        <f t="shared" si="1061"/>
        <v>0</v>
      </c>
      <c r="D16986" s="21" t="b">
        <f t="shared" si="1060"/>
        <v>0</v>
      </c>
      <c r="E16986" s="14">
        <f t="shared" si="1062"/>
        <v>60752</v>
      </c>
      <c r="F16986" s="3"/>
    </row>
    <row r="16987" spans="2:6">
      <c r="B16987" s="24">
        <f t="shared" si="1063"/>
        <v>60753</v>
      </c>
      <c r="C16987" s="8" t="b">
        <f t="shared" si="1061"/>
        <v>1</v>
      </c>
      <c r="D16987" s="21" t="b">
        <f t="shared" si="1060"/>
        <v>1</v>
      </c>
      <c r="E16987" s="14" t="b">
        <f t="shared" si="1062"/>
        <v>0</v>
      </c>
      <c r="F16987" s="3"/>
    </row>
    <row r="16988" spans="2:6">
      <c r="B16988" s="24">
        <f t="shared" si="1063"/>
        <v>60754</v>
      </c>
      <c r="C16988" s="8" t="b">
        <f t="shared" si="1061"/>
        <v>1</v>
      </c>
      <c r="D16988" s="21" t="b">
        <f t="shared" si="1060"/>
        <v>0</v>
      </c>
      <c r="E16988" s="14" t="b">
        <f t="shared" si="1062"/>
        <v>0</v>
      </c>
      <c r="F16988" s="3"/>
    </row>
    <row r="16989" spans="2:6">
      <c r="B16989" s="24">
        <f t="shared" si="1063"/>
        <v>60755</v>
      </c>
      <c r="C16989" s="8" t="b">
        <f t="shared" si="1061"/>
        <v>0</v>
      </c>
      <c r="D16989" s="21" t="b">
        <f t="shared" si="1060"/>
        <v>0</v>
      </c>
      <c r="E16989" s="14">
        <f t="shared" si="1062"/>
        <v>60755</v>
      </c>
      <c r="F16989" s="3"/>
    </row>
    <row r="16990" spans="2:6">
      <c r="B16990" s="24">
        <f t="shared" si="1063"/>
        <v>60756</v>
      </c>
      <c r="C16990" s="8" t="b">
        <f t="shared" si="1061"/>
        <v>0</v>
      </c>
      <c r="D16990" s="21" t="b">
        <f t="shared" si="1060"/>
        <v>0</v>
      </c>
      <c r="E16990" s="14">
        <f t="shared" si="1062"/>
        <v>60756</v>
      </c>
      <c r="F16990" s="3"/>
    </row>
    <row r="16991" spans="2:6">
      <c r="B16991" s="24">
        <f t="shared" si="1063"/>
        <v>60757</v>
      </c>
      <c r="C16991" s="8" t="b">
        <f t="shared" si="1061"/>
        <v>0</v>
      </c>
      <c r="D16991" s="21" t="b">
        <f t="shared" si="1060"/>
        <v>0</v>
      </c>
      <c r="E16991" s="14">
        <f t="shared" si="1062"/>
        <v>60757</v>
      </c>
      <c r="F16991" s="3"/>
    </row>
    <row r="16992" spans="2:6">
      <c r="B16992" s="24">
        <f t="shared" si="1063"/>
        <v>60758</v>
      </c>
      <c r="C16992" s="8" t="b">
        <f t="shared" si="1061"/>
        <v>0</v>
      </c>
      <c r="D16992" s="21" t="b">
        <f t="shared" si="1060"/>
        <v>0</v>
      </c>
      <c r="E16992" s="14">
        <f t="shared" si="1062"/>
        <v>60758</v>
      </c>
      <c r="F16992" s="3"/>
    </row>
    <row r="16993" spans="2:6">
      <c r="B16993" s="24">
        <f t="shared" si="1063"/>
        <v>60759</v>
      </c>
      <c r="C16993" s="8" t="b">
        <f t="shared" si="1061"/>
        <v>0</v>
      </c>
      <c r="D16993" s="21" t="b">
        <f t="shared" si="1060"/>
        <v>0</v>
      </c>
      <c r="E16993" s="14">
        <f t="shared" si="1062"/>
        <v>60759</v>
      </c>
      <c r="F16993" s="3"/>
    </row>
    <row r="16994" spans="2:6">
      <c r="B16994" s="24">
        <f t="shared" si="1063"/>
        <v>60760</v>
      </c>
      <c r="C16994" s="8" t="b">
        <f t="shared" si="1061"/>
        <v>1</v>
      </c>
      <c r="D16994" s="21" t="b">
        <f t="shared" si="1060"/>
        <v>0</v>
      </c>
      <c r="E16994" s="14" t="b">
        <f t="shared" si="1062"/>
        <v>0</v>
      </c>
      <c r="F16994" s="3"/>
    </row>
    <row r="16995" spans="2:6">
      <c r="B16995" s="24">
        <f t="shared" si="1063"/>
        <v>60761</v>
      </c>
      <c r="C16995" s="8" t="b">
        <f t="shared" si="1061"/>
        <v>1</v>
      </c>
      <c r="D16995" s="21" t="b">
        <f t="shared" si="1060"/>
        <v>0</v>
      </c>
      <c r="E16995" s="14" t="b">
        <f t="shared" si="1062"/>
        <v>0</v>
      </c>
      <c r="F16995" s="3"/>
    </row>
    <row r="16996" spans="2:6">
      <c r="B16996" s="24">
        <f t="shared" si="1063"/>
        <v>60762</v>
      </c>
      <c r="C16996" s="8" t="b">
        <f t="shared" si="1061"/>
        <v>0</v>
      </c>
      <c r="D16996" s="21" t="b">
        <f t="shared" si="1060"/>
        <v>0</v>
      </c>
      <c r="E16996" s="14">
        <f t="shared" si="1062"/>
        <v>60762</v>
      </c>
      <c r="F16996" s="3"/>
    </row>
    <row r="16997" spans="2:6">
      <c r="B16997" s="24">
        <f t="shared" si="1063"/>
        <v>60763</v>
      </c>
      <c r="C16997" s="8" t="b">
        <f t="shared" si="1061"/>
        <v>0</v>
      </c>
      <c r="D16997" s="21" t="b">
        <f t="shared" si="1060"/>
        <v>0</v>
      </c>
      <c r="E16997" s="14">
        <f t="shared" si="1062"/>
        <v>60763</v>
      </c>
      <c r="F16997" s="3"/>
    </row>
    <row r="16998" spans="2:6">
      <c r="B16998" s="24">
        <f t="shared" si="1063"/>
        <v>60764</v>
      </c>
      <c r="C16998" s="8" t="b">
        <f t="shared" si="1061"/>
        <v>0</v>
      </c>
      <c r="D16998" s="21" t="b">
        <f t="shared" si="1060"/>
        <v>0</v>
      </c>
      <c r="E16998" s="14">
        <f t="shared" si="1062"/>
        <v>60764</v>
      </c>
      <c r="F16998" s="3"/>
    </row>
    <row r="16999" spans="2:6">
      <c r="B16999" s="24">
        <f t="shared" si="1063"/>
        <v>60765</v>
      </c>
      <c r="C16999" s="8" t="b">
        <f t="shared" si="1061"/>
        <v>0</v>
      </c>
      <c r="D16999" s="21" t="b">
        <f t="shared" si="1060"/>
        <v>0</v>
      </c>
      <c r="E16999" s="14">
        <f t="shared" si="1062"/>
        <v>60765</v>
      </c>
      <c r="F16999" s="3"/>
    </row>
    <row r="17000" spans="2:6">
      <c r="B17000" s="24">
        <f t="shared" si="1063"/>
        <v>60766</v>
      </c>
      <c r="C17000" s="8" t="b">
        <f t="shared" si="1061"/>
        <v>0</v>
      </c>
      <c r="D17000" s="21" t="b">
        <f t="shared" si="1060"/>
        <v>0</v>
      </c>
      <c r="E17000" s="14">
        <f t="shared" si="1062"/>
        <v>60766</v>
      </c>
      <c r="F17000" s="3"/>
    </row>
    <row r="17001" spans="2:6">
      <c r="B17001" s="24">
        <f t="shared" si="1063"/>
        <v>60767</v>
      </c>
      <c r="C17001" s="8" t="b">
        <f t="shared" si="1061"/>
        <v>1</v>
      </c>
      <c r="D17001" s="21" t="b">
        <f t="shared" si="1060"/>
        <v>0</v>
      </c>
      <c r="E17001" s="14" t="b">
        <f t="shared" si="1062"/>
        <v>0</v>
      </c>
      <c r="F17001" s="3"/>
    </row>
    <row r="17002" spans="2:6">
      <c r="B17002" s="24">
        <f t="shared" si="1063"/>
        <v>60768</v>
      </c>
      <c r="C17002" s="8" t="b">
        <f t="shared" si="1061"/>
        <v>1</v>
      </c>
      <c r="D17002" s="21" t="b">
        <f t="shared" si="1060"/>
        <v>0</v>
      </c>
      <c r="E17002" s="14" t="b">
        <f t="shared" si="1062"/>
        <v>0</v>
      </c>
      <c r="F17002" s="3"/>
    </row>
    <row r="17003" spans="2:6">
      <c r="B17003" s="24">
        <f t="shared" si="1063"/>
        <v>60769</v>
      </c>
      <c r="C17003" s="8" t="b">
        <f t="shared" si="1061"/>
        <v>0</v>
      </c>
      <c r="D17003" s="21" t="b">
        <f t="shared" si="1060"/>
        <v>0</v>
      </c>
      <c r="E17003" s="14">
        <f t="shared" si="1062"/>
        <v>60769</v>
      </c>
      <c r="F17003" s="3"/>
    </row>
    <row r="17004" spans="2:6">
      <c r="B17004" s="24">
        <f t="shared" si="1063"/>
        <v>60770</v>
      </c>
      <c r="C17004" s="8" t="b">
        <f t="shared" si="1061"/>
        <v>0</v>
      </c>
      <c r="D17004" s="21" t="b">
        <f t="shared" si="1060"/>
        <v>0</v>
      </c>
      <c r="E17004" s="14">
        <f t="shared" si="1062"/>
        <v>60770</v>
      </c>
      <c r="F17004" s="3"/>
    </row>
    <row r="17005" spans="2:6">
      <c r="B17005" s="24">
        <f t="shared" si="1063"/>
        <v>60771</v>
      </c>
      <c r="C17005" s="8" t="b">
        <f t="shared" si="1061"/>
        <v>0</v>
      </c>
      <c r="D17005" s="21" t="b">
        <f t="shared" si="1060"/>
        <v>0</v>
      </c>
      <c r="E17005" s="14">
        <f t="shared" si="1062"/>
        <v>60771</v>
      </c>
      <c r="F17005" s="3"/>
    </row>
    <row r="17006" spans="2:6">
      <c r="B17006" s="24">
        <f t="shared" si="1063"/>
        <v>60772</v>
      </c>
      <c r="C17006" s="8" t="b">
        <f t="shared" si="1061"/>
        <v>0</v>
      </c>
      <c r="D17006" s="21" t="b">
        <f t="shared" si="1060"/>
        <v>0</v>
      </c>
      <c r="E17006" s="14">
        <f t="shared" si="1062"/>
        <v>60772</v>
      </c>
      <c r="F17006" s="3"/>
    </row>
    <row r="17007" spans="2:6">
      <c r="B17007" s="24">
        <f t="shared" si="1063"/>
        <v>60773</v>
      </c>
      <c r="C17007" s="8" t="b">
        <f t="shared" si="1061"/>
        <v>0</v>
      </c>
      <c r="D17007" s="21" t="b">
        <f t="shared" si="1060"/>
        <v>0</v>
      </c>
      <c r="E17007" s="14">
        <f t="shared" si="1062"/>
        <v>60773</v>
      </c>
      <c r="F17007" s="3"/>
    </row>
    <row r="17008" spans="2:6">
      <c r="B17008" s="24">
        <f t="shared" si="1063"/>
        <v>60774</v>
      </c>
      <c r="C17008" s="8" t="b">
        <f t="shared" si="1061"/>
        <v>1</v>
      </c>
      <c r="D17008" s="21" t="b">
        <f t="shared" si="1060"/>
        <v>0</v>
      </c>
      <c r="E17008" s="14" t="b">
        <f t="shared" si="1062"/>
        <v>0</v>
      </c>
      <c r="F17008" s="3"/>
    </row>
    <row r="17009" spans="2:6">
      <c r="B17009" s="24">
        <f t="shared" si="1063"/>
        <v>60775</v>
      </c>
      <c r="C17009" s="8" t="b">
        <f t="shared" si="1061"/>
        <v>1</v>
      </c>
      <c r="D17009" s="21" t="b">
        <f t="shared" si="1060"/>
        <v>0</v>
      </c>
      <c r="E17009" s="14" t="b">
        <f t="shared" si="1062"/>
        <v>0</v>
      </c>
      <c r="F17009" s="3"/>
    </row>
    <row r="17010" spans="2:6">
      <c r="B17010" s="24">
        <f t="shared" si="1063"/>
        <v>60776</v>
      </c>
      <c r="C17010" s="8" t="b">
        <f t="shared" si="1061"/>
        <v>0</v>
      </c>
      <c r="D17010" s="21" t="b">
        <f t="shared" si="1060"/>
        <v>0</v>
      </c>
      <c r="E17010" s="14">
        <f t="shared" si="1062"/>
        <v>60776</v>
      </c>
      <c r="F17010" s="3"/>
    </row>
    <row r="17011" spans="2:6">
      <c r="B17011" s="24">
        <f t="shared" si="1063"/>
        <v>60777</v>
      </c>
      <c r="C17011" s="8" t="b">
        <f t="shared" si="1061"/>
        <v>0</v>
      </c>
      <c r="D17011" s="21" t="b">
        <f t="shared" si="1060"/>
        <v>0</v>
      </c>
      <c r="E17011" s="14">
        <f t="shared" si="1062"/>
        <v>60777</v>
      </c>
      <c r="F17011" s="3"/>
    </row>
    <row r="17012" spans="2:6">
      <c r="B17012" s="24">
        <f t="shared" si="1063"/>
        <v>60778</v>
      </c>
      <c r="C17012" s="8" t="b">
        <f t="shared" si="1061"/>
        <v>0</v>
      </c>
      <c r="D17012" s="21" t="b">
        <f t="shared" si="1060"/>
        <v>0</v>
      </c>
      <c r="E17012" s="14">
        <f t="shared" si="1062"/>
        <v>60778</v>
      </c>
      <c r="F17012" s="3"/>
    </row>
    <row r="17013" spans="2:6">
      <c r="B17013" s="24">
        <f t="shared" si="1063"/>
        <v>60779</v>
      </c>
      <c r="C17013" s="8" t="b">
        <f t="shared" si="1061"/>
        <v>0</v>
      </c>
      <c r="D17013" s="21" t="b">
        <f t="shared" si="1060"/>
        <v>0</v>
      </c>
      <c r="E17013" s="14">
        <f t="shared" si="1062"/>
        <v>60779</v>
      </c>
      <c r="F17013" s="3"/>
    </row>
    <row r="17014" spans="2:6">
      <c r="B17014" s="24">
        <f t="shared" si="1063"/>
        <v>60780</v>
      </c>
      <c r="C17014" s="8" t="b">
        <f t="shared" si="1061"/>
        <v>0</v>
      </c>
      <c r="D17014" s="21" t="b">
        <f t="shared" si="1060"/>
        <v>0</v>
      </c>
      <c r="E17014" s="14">
        <f t="shared" si="1062"/>
        <v>60780</v>
      </c>
      <c r="F17014" s="3"/>
    </row>
    <row r="17015" spans="2:6">
      <c r="B17015" s="24">
        <f t="shared" si="1063"/>
        <v>60781</v>
      </c>
      <c r="C17015" s="8" t="b">
        <f t="shared" si="1061"/>
        <v>1</v>
      </c>
      <c r="D17015" s="21" t="b">
        <f t="shared" si="1060"/>
        <v>0</v>
      </c>
      <c r="E17015" s="14" t="b">
        <f t="shared" si="1062"/>
        <v>0</v>
      </c>
      <c r="F17015" s="3"/>
    </row>
    <row r="17016" spans="2:6">
      <c r="B17016" s="24">
        <f t="shared" si="1063"/>
        <v>60782</v>
      </c>
      <c r="C17016" s="8" t="b">
        <f t="shared" si="1061"/>
        <v>1</v>
      </c>
      <c r="D17016" s="21" t="b">
        <f t="shared" si="1060"/>
        <v>0</v>
      </c>
      <c r="E17016" s="14" t="b">
        <f t="shared" si="1062"/>
        <v>0</v>
      </c>
      <c r="F17016" s="3"/>
    </row>
    <row r="17017" spans="2:6">
      <c r="B17017" s="24">
        <f t="shared" si="1063"/>
        <v>60783</v>
      </c>
      <c r="C17017" s="8" t="b">
        <f t="shared" si="1061"/>
        <v>0</v>
      </c>
      <c r="D17017" s="21" t="b">
        <f t="shared" si="1060"/>
        <v>0</v>
      </c>
      <c r="E17017" s="14">
        <f t="shared" si="1062"/>
        <v>60783</v>
      </c>
      <c r="F17017" s="3"/>
    </row>
    <row r="17018" spans="2:6">
      <c r="B17018" s="24">
        <f t="shared" si="1063"/>
        <v>60784</v>
      </c>
      <c r="C17018" s="8" t="b">
        <f t="shared" si="1061"/>
        <v>0</v>
      </c>
      <c r="D17018" s="21" t="b">
        <f t="shared" si="1060"/>
        <v>0</v>
      </c>
      <c r="E17018" s="14">
        <f t="shared" si="1062"/>
        <v>60784</v>
      </c>
      <c r="F17018" s="3"/>
    </row>
    <row r="17019" spans="2:6">
      <c r="B17019" s="24">
        <f t="shared" si="1063"/>
        <v>60785</v>
      </c>
      <c r="C17019" s="8" t="b">
        <f t="shared" si="1061"/>
        <v>0</v>
      </c>
      <c r="D17019" s="21" t="b">
        <f t="shared" si="1060"/>
        <v>0</v>
      </c>
      <c r="E17019" s="14">
        <f t="shared" si="1062"/>
        <v>60785</v>
      </c>
      <c r="F17019" s="3"/>
    </row>
    <row r="17020" spans="2:6">
      <c r="B17020" s="24">
        <f t="shared" si="1063"/>
        <v>60786</v>
      </c>
      <c r="C17020" s="8" t="b">
        <f t="shared" si="1061"/>
        <v>0</v>
      </c>
      <c r="D17020" s="21" t="b">
        <f t="shared" si="1060"/>
        <v>0</v>
      </c>
      <c r="E17020" s="14">
        <f t="shared" si="1062"/>
        <v>60786</v>
      </c>
      <c r="F17020" s="3"/>
    </row>
    <row r="17021" spans="2:6">
      <c r="B17021" s="24">
        <f t="shared" si="1063"/>
        <v>60787</v>
      </c>
      <c r="C17021" s="8" t="b">
        <f t="shared" si="1061"/>
        <v>0</v>
      </c>
      <c r="D17021" s="21" t="b">
        <f t="shared" si="1060"/>
        <v>0</v>
      </c>
      <c r="E17021" s="14">
        <f t="shared" si="1062"/>
        <v>60787</v>
      </c>
      <c r="F17021" s="3"/>
    </row>
    <row r="17022" spans="2:6">
      <c r="B17022" s="24">
        <f t="shared" si="1063"/>
        <v>60788</v>
      </c>
      <c r="C17022" s="8" t="b">
        <f t="shared" si="1061"/>
        <v>1</v>
      </c>
      <c r="D17022" s="21" t="b">
        <f t="shared" si="1060"/>
        <v>0</v>
      </c>
      <c r="E17022" s="14" t="b">
        <f t="shared" si="1062"/>
        <v>0</v>
      </c>
      <c r="F17022" s="3"/>
    </row>
    <row r="17023" spans="2:6">
      <c r="B17023" s="24">
        <f t="shared" si="1063"/>
        <v>60789</v>
      </c>
      <c r="C17023" s="8" t="b">
        <f t="shared" si="1061"/>
        <v>1</v>
      </c>
      <c r="D17023" s="21" t="b">
        <f t="shared" si="1060"/>
        <v>0</v>
      </c>
      <c r="E17023" s="14" t="b">
        <f t="shared" si="1062"/>
        <v>0</v>
      </c>
      <c r="F17023" s="3"/>
    </row>
    <row r="17024" spans="2:6">
      <c r="B17024" s="24">
        <f t="shared" si="1063"/>
        <v>60790</v>
      </c>
      <c r="C17024" s="8" t="b">
        <f t="shared" si="1061"/>
        <v>0</v>
      </c>
      <c r="D17024" s="21" t="b">
        <f t="shared" si="1060"/>
        <v>0</v>
      </c>
      <c r="E17024" s="14">
        <f t="shared" si="1062"/>
        <v>60790</v>
      </c>
      <c r="F17024" s="3"/>
    </row>
    <row r="17025" spans="2:6">
      <c r="B17025" s="24">
        <f t="shared" si="1063"/>
        <v>60791</v>
      </c>
      <c r="C17025" s="8" t="b">
        <f t="shared" si="1061"/>
        <v>0</v>
      </c>
      <c r="D17025" s="21" t="b">
        <f t="shared" si="1060"/>
        <v>0</v>
      </c>
      <c r="E17025" s="14">
        <f t="shared" si="1062"/>
        <v>60791</v>
      </c>
      <c r="F17025" s="3"/>
    </row>
    <row r="17026" spans="2:6">
      <c r="B17026" s="24">
        <f t="shared" si="1063"/>
        <v>60792</v>
      </c>
      <c r="C17026" s="8" t="b">
        <f t="shared" si="1061"/>
        <v>0</v>
      </c>
      <c r="D17026" s="21" t="b">
        <f t="shared" si="1060"/>
        <v>0</v>
      </c>
      <c r="E17026" s="14">
        <f t="shared" si="1062"/>
        <v>60792</v>
      </c>
      <c r="F17026" s="3"/>
    </row>
    <row r="17027" spans="2:6">
      <c r="B17027" s="24">
        <f t="shared" si="1063"/>
        <v>60793</v>
      </c>
      <c r="C17027" s="8" t="b">
        <f t="shared" si="1061"/>
        <v>0</v>
      </c>
      <c r="D17027" s="21" t="b">
        <f t="shared" ref="D17027:D17090" si="1064">IF(TYPE(VLOOKUP(B17027,Holidays,1,0))&lt;&gt;1,FALSE,TRUE)</f>
        <v>0</v>
      </c>
      <c r="E17027" s="14">
        <f t="shared" si="1062"/>
        <v>60793</v>
      </c>
      <c r="F17027" s="3"/>
    </row>
    <row r="17028" spans="2:6">
      <c r="B17028" s="24">
        <f t="shared" si="1063"/>
        <v>60794</v>
      </c>
      <c r="C17028" s="8" t="b">
        <f t="shared" ref="C17028:C17091" si="1065">IF(WEEKDAY(B17028,2)&gt;5,TRUE)</f>
        <v>0</v>
      </c>
      <c r="D17028" s="21" t="b">
        <f t="shared" si="1064"/>
        <v>0</v>
      </c>
      <c r="E17028" s="14">
        <f t="shared" ref="E17028:E17091" si="1066">IF(OR(C17028,D17028),FALSE,B17028)</f>
        <v>60794</v>
      </c>
      <c r="F17028" s="3"/>
    </row>
    <row r="17029" spans="2:6">
      <c r="B17029" s="24">
        <f t="shared" ref="B17029:B17092" si="1067">B17028+1</f>
        <v>60795</v>
      </c>
      <c r="C17029" s="8" t="b">
        <f t="shared" si="1065"/>
        <v>1</v>
      </c>
      <c r="D17029" s="21" t="b">
        <f t="shared" si="1064"/>
        <v>0</v>
      </c>
      <c r="E17029" s="14" t="b">
        <f t="shared" si="1066"/>
        <v>0</v>
      </c>
      <c r="F17029" s="3"/>
    </row>
    <row r="17030" spans="2:6">
      <c r="B17030" s="24">
        <f t="shared" si="1067"/>
        <v>60796</v>
      </c>
      <c r="C17030" s="8" t="b">
        <f t="shared" si="1065"/>
        <v>1</v>
      </c>
      <c r="D17030" s="21" t="b">
        <f t="shared" si="1064"/>
        <v>0</v>
      </c>
      <c r="E17030" s="14" t="b">
        <f t="shared" si="1066"/>
        <v>0</v>
      </c>
      <c r="F17030" s="3"/>
    </row>
    <row r="17031" spans="2:6">
      <c r="B17031" s="24">
        <f t="shared" si="1067"/>
        <v>60797</v>
      </c>
      <c r="C17031" s="8" t="b">
        <f t="shared" si="1065"/>
        <v>0</v>
      </c>
      <c r="D17031" s="21" t="b">
        <f t="shared" si="1064"/>
        <v>0</v>
      </c>
      <c r="E17031" s="14">
        <f t="shared" si="1066"/>
        <v>60797</v>
      </c>
      <c r="F17031" s="3"/>
    </row>
    <row r="17032" spans="2:6">
      <c r="B17032" s="24">
        <f t="shared" si="1067"/>
        <v>60798</v>
      </c>
      <c r="C17032" s="8" t="b">
        <f t="shared" si="1065"/>
        <v>0</v>
      </c>
      <c r="D17032" s="21" t="b">
        <f t="shared" si="1064"/>
        <v>0</v>
      </c>
      <c r="E17032" s="14">
        <f t="shared" si="1066"/>
        <v>60798</v>
      </c>
      <c r="F17032" s="3"/>
    </row>
    <row r="17033" spans="2:6">
      <c r="B17033" s="24">
        <f t="shared" si="1067"/>
        <v>60799</v>
      </c>
      <c r="C17033" s="8" t="b">
        <f t="shared" si="1065"/>
        <v>0</v>
      </c>
      <c r="D17033" s="21" t="b">
        <f t="shared" si="1064"/>
        <v>0</v>
      </c>
      <c r="E17033" s="14">
        <f t="shared" si="1066"/>
        <v>60799</v>
      </c>
      <c r="F17033" s="3"/>
    </row>
    <row r="17034" spans="2:6">
      <c r="B17034" s="24">
        <f t="shared" si="1067"/>
        <v>60800</v>
      </c>
      <c r="C17034" s="8" t="b">
        <f t="shared" si="1065"/>
        <v>0</v>
      </c>
      <c r="D17034" s="21" t="b">
        <f t="shared" si="1064"/>
        <v>0</v>
      </c>
      <c r="E17034" s="14">
        <f t="shared" si="1066"/>
        <v>60800</v>
      </c>
      <c r="F17034" s="3"/>
    </row>
    <row r="17035" spans="2:6">
      <c r="B17035" s="24">
        <f t="shared" si="1067"/>
        <v>60801</v>
      </c>
      <c r="C17035" s="8" t="b">
        <f t="shared" si="1065"/>
        <v>0</v>
      </c>
      <c r="D17035" s="21" t="b">
        <f t="shared" si="1064"/>
        <v>0</v>
      </c>
      <c r="E17035" s="14">
        <f t="shared" si="1066"/>
        <v>60801</v>
      </c>
      <c r="F17035" s="3"/>
    </row>
    <row r="17036" spans="2:6">
      <c r="B17036" s="24">
        <f t="shared" si="1067"/>
        <v>60802</v>
      </c>
      <c r="C17036" s="8" t="b">
        <f t="shared" si="1065"/>
        <v>1</v>
      </c>
      <c r="D17036" s="21" t="b">
        <f t="shared" si="1064"/>
        <v>0</v>
      </c>
      <c r="E17036" s="14" t="b">
        <f t="shared" si="1066"/>
        <v>0</v>
      </c>
      <c r="F17036" s="3"/>
    </row>
    <row r="17037" spans="2:6">
      <c r="B17037" s="24">
        <f t="shared" si="1067"/>
        <v>60803</v>
      </c>
      <c r="C17037" s="8" t="b">
        <f t="shared" si="1065"/>
        <v>1</v>
      </c>
      <c r="D17037" s="21" t="b">
        <f t="shared" si="1064"/>
        <v>0</v>
      </c>
      <c r="E17037" s="14" t="b">
        <f t="shared" si="1066"/>
        <v>0</v>
      </c>
      <c r="F17037" s="3"/>
    </row>
    <row r="17038" spans="2:6">
      <c r="B17038" s="24">
        <f t="shared" si="1067"/>
        <v>60804</v>
      </c>
      <c r="C17038" s="8" t="b">
        <f t="shared" si="1065"/>
        <v>0</v>
      </c>
      <c r="D17038" s="21" t="b">
        <f t="shared" si="1064"/>
        <v>0</v>
      </c>
      <c r="E17038" s="14">
        <f t="shared" si="1066"/>
        <v>60804</v>
      </c>
      <c r="F17038" s="3"/>
    </row>
    <row r="17039" spans="2:6">
      <c r="B17039" s="24">
        <f t="shared" si="1067"/>
        <v>60805</v>
      </c>
      <c r="C17039" s="8" t="b">
        <f t="shared" si="1065"/>
        <v>0</v>
      </c>
      <c r="D17039" s="21" t="b">
        <f t="shared" si="1064"/>
        <v>0</v>
      </c>
      <c r="E17039" s="14">
        <f t="shared" si="1066"/>
        <v>60805</v>
      </c>
      <c r="F17039" s="3"/>
    </row>
    <row r="17040" spans="2:6">
      <c r="B17040" s="24">
        <f t="shared" si="1067"/>
        <v>60806</v>
      </c>
      <c r="C17040" s="8" t="b">
        <f t="shared" si="1065"/>
        <v>0</v>
      </c>
      <c r="D17040" s="21" t="b">
        <f t="shared" si="1064"/>
        <v>0</v>
      </c>
      <c r="E17040" s="14">
        <f t="shared" si="1066"/>
        <v>60806</v>
      </c>
      <c r="F17040" s="3"/>
    </row>
    <row r="17041" spans="2:6">
      <c r="B17041" s="24">
        <f t="shared" si="1067"/>
        <v>60807</v>
      </c>
      <c r="C17041" s="8" t="b">
        <f t="shared" si="1065"/>
        <v>0</v>
      </c>
      <c r="D17041" s="21" t="b">
        <f t="shared" si="1064"/>
        <v>0</v>
      </c>
      <c r="E17041" s="14">
        <f t="shared" si="1066"/>
        <v>60807</v>
      </c>
      <c r="F17041" s="3"/>
    </row>
    <row r="17042" spans="2:6">
      <c r="B17042" s="24">
        <f t="shared" si="1067"/>
        <v>60808</v>
      </c>
      <c r="C17042" s="8" t="b">
        <f t="shared" si="1065"/>
        <v>0</v>
      </c>
      <c r="D17042" s="21" t="b">
        <f t="shared" si="1064"/>
        <v>0</v>
      </c>
      <c r="E17042" s="14">
        <f t="shared" si="1066"/>
        <v>60808</v>
      </c>
      <c r="F17042" s="3"/>
    </row>
    <row r="17043" spans="2:6">
      <c r="B17043" s="24">
        <f t="shared" si="1067"/>
        <v>60809</v>
      </c>
      <c r="C17043" s="8" t="b">
        <f t="shared" si="1065"/>
        <v>1</v>
      </c>
      <c r="D17043" s="21" t="b">
        <f t="shared" si="1064"/>
        <v>0</v>
      </c>
      <c r="E17043" s="14" t="b">
        <f t="shared" si="1066"/>
        <v>0</v>
      </c>
      <c r="F17043" s="3"/>
    </row>
    <row r="17044" spans="2:6">
      <c r="B17044" s="24">
        <f t="shared" si="1067"/>
        <v>60810</v>
      </c>
      <c r="C17044" s="8" t="b">
        <f t="shared" si="1065"/>
        <v>1</v>
      </c>
      <c r="D17044" s="21" t="b">
        <f t="shared" si="1064"/>
        <v>0</v>
      </c>
      <c r="E17044" s="14" t="b">
        <f t="shared" si="1066"/>
        <v>0</v>
      </c>
      <c r="F17044" s="3"/>
    </row>
    <row r="17045" spans="2:6">
      <c r="B17045" s="24">
        <f t="shared" si="1067"/>
        <v>60811</v>
      </c>
      <c r="C17045" s="8" t="b">
        <f t="shared" si="1065"/>
        <v>0</v>
      </c>
      <c r="D17045" s="21" t="b">
        <f t="shared" si="1064"/>
        <v>0</v>
      </c>
      <c r="E17045" s="14">
        <f t="shared" si="1066"/>
        <v>60811</v>
      </c>
      <c r="F17045" s="3"/>
    </row>
    <row r="17046" spans="2:6">
      <c r="B17046" s="24">
        <f t="shared" si="1067"/>
        <v>60812</v>
      </c>
      <c r="C17046" s="8" t="b">
        <f t="shared" si="1065"/>
        <v>0</v>
      </c>
      <c r="D17046" s="21" t="b">
        <f t="shared" si="1064"/>
        <v>0</v>
      </c>
      <c r="E17046" s="14">
        <f t="shared" si="1066"/>
        <v>60812</v>
      </c>
      <c r="F17046" s="3"/>
    </row>
    <row r="17047" spans="2:6">
      <c r="B17047" s="24">
        <f t="shared" si="1067"/>
        <v>60813</v>
      </c>
      <c r="C17047" s="8" t="b">
        <f t="shared" si="1065"/>
        <v>0</v>
      </c>
      <c r="D17047" s="21" t="b">
        <f t="shared" si="1064"/>
        <v>0</v>
      </c>
      <c r="E17047" s="14">
        <f t="shared" si="1066"/>
        <v>60813</v>
      </c>
      <c r="F17047" s="3"/>
    </row>
    <row r="17048" spans="2:6">
      <c r="B17048" s="24">
        <f t="shared" si="1067"/>
        <v>60814</v>
      </c>
      <c r="C17048" s="8" t="b">
        <f t="shared" si="1065"/>
        <v>0</v>
      </c>
      <c r="D17048" s="21" t="b">
        <f t="shared" si="1064"/>
        <v>0</v>
      </c>
      <c r="E17048" s="14">
        <f t="shared" si="1066"/>
        <v>60814</v>
      </c>
      <c r="F17048" s="3"/>
    </row>
    <row r="17049" spans="2:6">
      <c r="B17049" s="24">
        <f t="shared" si="1067"/>
        <v>60815</v>
      </c>
      <c r="C17049" s="8" t="b">
        <f t="shared" si="1065"/>
        <v>0</v>
      </c>
      <c r="D17049" s="21" t="b">
        <f t="shared" si="1064"/>
        <v>0</v>
      </c>
      <c r="E17049" s="14">
        <f t="shared" si="1066"/>
        <v>60815</v>
      </c>
      <c r="F17049" s="3"/>
    </row>
    <row r="17050" spans="2:6">
      <c r="B17050" s="24">
        <f t="shared" si="1067"/>
        <v>60816</v>
      </c>
      <c r="C17050" s="8" t="b">
        <f t="shared" si="1065"/>
        <v>1</v>
      </c>
      <c r="D17050" s="21" t="b">
        <f t="shared" si="1064"/>
        <v>0</v>
      </c>
      <c r="E17050" s="14" t="b">
        <f t="shared" si="1066"/>
        <v>0</v>
      </c>
      <c r="F17050" s="3"/>
    </row>
    <row r="17051" spans="2:6">
      <c r="B17051" s="24">
        <f t="shared" si="1067"/>
        <v>60817</v>
      </c>
      <c r="C17051" s="8" t="b">
        <f t="shared" si="1065"/>
        <v>1</v>
      </c>
      <c r="D17051" s="21" t="b">
        <f t="shared" si="1064"/>
        <v>0</v>
      </c>
      <c r="E17051" s="14" t="b">
        <f t="shared" si="1066"/>
        <v>0</v>
      </c>
      <c r="F17051" s="3"/>
    </row>
    <row r="17052" spans="2:6">
      <c r="B17052" s="24">
        <f t="shared" si="1067"/>
        <v>60818</v>
      </c>
      <c r="C17052" s="8" t="b">
        <f t="shared" si="1065"/>
        <v>0</v>
      </c>
      <c r="D17052" s="21" t="b">
        <f t="shared" si="1064"/>
        <v>0</v>
      </c>
      <c r="E17052" s="14">
        <f t="shared" si="1066"/>
        <v>60818</v>
      </c>
      <c r="F17052" s="3"/>
    </row>
    <row r="17053" spans="2:6">
      <c r="B17053" s="24">
        <f t="shared" si="1067"/>
        <v>60819</v>
      </c>
      <c r="C17053" s="8" t="b">
        <f t="shared" si="1065"/>
        <v>0</v>
      </c>
      <c r="D17053" s="21" t="b">
        <f t="shared" si="1064"/>
        <v>0</v>
      </c>
      <c r="E17053" s="14">
        <f t="shared" si="1066"/>
        <v>60819</v>
      </c>
      <c r="F17053" s="3"/>
    </row>
    <row r="17054" spans="2:6">
      <c r="B17054" s="24">
        <f t="shared" si="1067"/>
        <v>60820</v>
      </c>
      <c r="C17054" s="8" t="b">
        <f t="shared" si="1065"/>
        <v>0</v>
      </c>
      <c r="D17054" s="21" t="b">
        <f t="shared" si="1064"/>
        <v>0</v>
      </c>
      <c r="E17054" s="14">
        <f t="shared" si="1066"/>
        <v>60820</v>
      </c>
      <c r="F17054" s="3"/>
    </row>
    <row r="17055" spans="2:6">
      <c r="B17055" s="24">
        <f t="shared" si="1067"/>
        <v>60821</v>
      </c>
      <c r="C17055" s="8" t="b">
        <f t="shared" si="1065"/>
        <v>0</v>
      </c>
      <c r="D17055" s="21" t="b">
        <f t="shared" si="1064"/>
        <v>0</v>
      </c>
      <c r="E17055" s="14">
        <f t="shared" si="1066"/>
        <v>60821</v>
      </c>
      <c r="F17055" s="3"/>
    </row>
    <row r="17056" spans="2:6">
      <c r="B17056" s="24">
        <f t="shared" si="1067"/>
        <v>60822</v>
      </c>
      <c r="C17056" s="8" t="b">
        <f t="shared" si="1065"/>
        <v>0</v>
      </c>
      <c r="D17056" s="21" t="b">
        <f t="shared" si="1064"/>
        <v>0</v>
      </c>
      <c r="E17056" s="14">
        <f t="shared" si="1066"/>
        <v>60822</v>
      </c>
      <c r="F17056" s="3"/>
    </row>
    <row r="17057" spans="2:6">
      <c r="B17057" s="24">
        <f t="shared" si="1067"/>
        <v>60823</v>
      </c>
      <c r="C17057" s="8" t="b">
        <f t="shared" si="1065"/>
        <v>1</v>
      </c>
      <c r="D17057" s="21" t="b">
        <f t="shared" si="1064"/>
        <v>0</v>
      </c>
      <c r="E17057" s="14" t="b">
        <f t="shared" si="1066"/>
        <v>0</v>
      </c>
      <c r="F17057" s="3"/>
    </row>
    <row r="17058" spans="2:6">
      <c r="B17058" s="24">
        <f t="shared" si="1067"/>
        <v>60824</v>
      </c>
      <c r="C17058" s="8" t="b">
        <f t="shared" si="1065"/>
        <v>1</v>
      </c>
      <c r="D17058" s="21" t="b">
        <f t="shared" si="1064"/>
        <v>0</v>
      </c>
      <c r="E17058" s="14" t="b">
        <f t="shared" si="1066"/>
        <v>0</v>
      </c>
      <c r="F17058" s="3"/>
    </row>
    <row r="17059" spans="2:6">
      <c r="B17059" s="24">
        <f t="shared" si="1067"/>
        <v>60825</v>
      </c>
      <c r="C17059" s="8" t="b">
        <f t="shared" si="1065"/>
        <v>0</v>
      </c>
      <c r="D17059" s="21" t="b">
        <f t="shared" si="1064"/>
        <v>0</v>
      </c>
      <c r="E17059" s="14">
        <f t="shared" si="1066"/>
        <v>60825</v>
      </c>
      <c r="F17059" s="3"/>
    </row>
    <row r="17060" spans="2:6">
      <c r="B17060" s="24">
        <f t="shared" si="1067"/>
        <v>60826</v>
      </c>
      <c r="C17060" s="8" t="b">
        <f t="shared" si="1065"/>
        <v>0</v>
      </c>
      <c r="D17060" s="21" t="b">
        <f t="shared" si="1064"/>
        <v>0</v>
      </c>
      <c r="E17060" s="14">
        <f t="shared" si="1066"/>
        <v>60826</v>
      </c>
      <c r="F17060" s="3"/>
    </row>
    <row r="17061" spans="2:6">
      <c r="B17061" s="24">
        <f t="shared" si="1067"/>
        <v>60827</v>
      </c>
      <c r="C17061" s="8" t="b">
        <f t="shared" si="1065"/>
        <v>0</v>
      </c>
      <c r="D17061" s="21" t="b">
        <f t="shared" si="1064"/>
        <v>0</v>
      </c>
      <c r="E17061" s="14">
        <f t="shared" si="1066"/>
        <v>60827</v>
      </c>
      <c r="F17061" s="3"/>
    </row>
    <row r="17062" spans="2:6">
      <c r="B17062" s="24">
        <f t="shared" si="1067"/>
        <v>60828</v>
      </c>
      <c r="C17062" s="8" t="b">
        <f t="shared" si="1065"/>
        <v>0</v>
      </c>
      <c r="D17062" s="21" t="b">
        <f t="shared" si="1064"/>
        <v>0</v>
      </c>
      <c r="E17062" s="14">
        <f t="shared" si="1066"/>
        <v>60828</v>
      </c>
      <c r="F17062" s="3"/>
    </row>
    <row r="17063" spans="2:6">
      <c r="B17063" s="24">
        <f t="shared" si="1067"/>
        <v>60829</v>
      </c>
      <c r="C17063" s="8" t="b">
        <f t="shared" si="1065"/>
        <v>0</v>
      </c>
      <c r="D17063" s="21" t="b">
        <f t="shared" si="1064"/>
        <v>0</v>
      </c>
      <c r="E17063" s="14">
        <f t="shared" si="1066"/>
        <v>60829</v>
      </c>
      <c r="F17063" s="3"/>
    </row>
    <row r="17064" spans="2:6">
      <c r="B17064" s="24">
        <f t="shared" si="1067"/>
        <v>60830</v>
      </c>
      <c r="C17064" s="8" t="b">
        <f t="shared" si="1065"/>
        <v>1</v>
      </c>
      <c r="D17064" s="21" t="b">
        <f t="shared" si="1064"/>
        <v>0</v>
      </c>
      <c r="E17064" s="14" t="b">
        <f t="shared" si="1066"/>
        <v>0</v>
      </c>
      <c r="F17064" s="3"/>
    </row>
    <row r="17065" spans="2:6">
      <c r="B17065" s="24">
        <f t="shared" si="1067"/>
        <v>60831</v>
      </c>
      <c r="C17065" s="8" t="b">
        <f t="shared" si="1065"/>
        <v>1</v>
      </c>
      <c r="D17065" s="21" t="b">
        <f t="shared" si="1064"/>
        <v>0</v>
      </c>
      <c r="E17065" s="14" t="b">
        <f t="shared" si="1066"/>
        <v>0</v>
      </c>
      <c r="F17065" s="3"/>
    </row>
    <row r="17066" spans="2:6">
      <c r="B17066" s="24">
        <f t="shared" si="1067"/>
        <v>60832</v>
      </c>
      <c r="C17066" s="8" t="b">
        <f t="shared" si="1065"/>
        <v>0</v>
      </c>
      <c r="D17066" s="21" t="b">
        <f t="shared" si="1064"/>
        <v>0</v>
      </c>
      <c r="E17066" s="14">
        <f t="shared" si="1066"/>
        <v>60832</v>
      </c>
      <c r="F17066" s="3"/>
    </row>
    <row r="17067" spans="2:6">
      <c r="B17067" s="24">
        <f t="shared" si="1067"/>
        <v>60833</v>
      </c>
      <c r="C17067" s="8" t="b">
        <f t="shared" si="1065"/>
        <v>0</v>
      </c>
      <c r="D17067" s="21" t="b">
        <f t="shared" si="1064"/>
        <v>0</v>
      </c>
      <c r="E17067" s="14">
        <f t="shared" si="1066"/>
        <v>60833</v>
      </c>
      <c r="F17067" s="3"/>
    </row>
    <row r="17068" spans="2:6">
      <c r="B17068" s="24">
        <f t="shared" si="1067"/>
        <v>60834</v>
      </c>
      <c r="C17068" s="8" t="b">
        <f t="shared" si="1065"/>
        <v>0</v>
      </c>
      <c r="D17068" s="21" t="b">
        <f t="shared" si="1064"/>
        <v>0</v>
      </c>
      <c r="E17068" s="14">
        <f t="shared" si="1066"/>
        <v>60834</v>
      </c>
      <c r="F17068" s="3"/>
    </row>
    <row r="17069" spans="2:6">
      <c r="B17069" s="24">
        <f t="shared" si="1067"/>
        <v>60835</v>
      </c>
      <c r="C17069" s="8" t="b">
        <f t="shared" si="1065"/>
        <v>0</v>
      </c>
      <c r="D17069" s="21" t="b">
        <f t="shared" si="1064"/>
        <v>0</v>
      </c>
      <c r="E17069" s="14">
        <f t="shared" si="1066"/>
        <v>60835</v>
      </c>
      <c r="F17069" s="3"/>
    </row>
    <row r="17070" spans="2:6">
      <c r="B17070" s="24">
        <f t="shared" si="1067"/>
        <v>60836</v>
      </c>
      <c r="C17070" s="8" t="b">
        <f t="shared" si="1065"/>
        <v>0</v>
      </c>
      <c r="D17070" s="21" t="b">
        <f t="shared" si="1064"/>
        <v>0</v>
      </c>
      <c r="E17070" s="14">
        <f t="shared" si="1066"/>
        <v>60836</v>
      </c>
      <c r="F17070" s="3"/>
    </row>
    <row r="17071" spans="2:6">
      <c r="B17071" s="24">
        <f t="shared" si="1067"/>
        <v>60837</v>
      </c>
      <c r="C17071" s="8" t="b">
        <f t="shared" si="1065"/>
        <v>1</v>
      </c>
      <c r="D17071" s="21" t="b">
        <f t="shared" si="1064"/>
        <v>0</v>
      </c>
      <c r="E17071" s="14" t="b">
        <f t="shared" si="1066"/>
        <v>0</v>
      </c>
      <c r="F17071" s="3"/>
    </row>
    <row r="17072" spans="2:6">
      <c r="B17072" s="24">
        <f t="shared" si="1067"/>
        <v>60838</v>
      </c>
      <c r="C17072" s="8" t="b">
        <f t="shared" si="1065"/>
        <v>1</v>
      </c>
      <c r="D17072" s="21" t="b">
        <f t="shared" si="1064"/>
        <v>0</v>
      </c>
      <c r="E17072" s="14" t="b">
        <f t="shared" si="1066"/>
        <v>0</v>
      </c>
      <c r="F17072" s="3"/>
    </row>
    <row r="17073" spans="2:6">
      <c r="B17073" s="24">
        <f t="shared" si="1067"/>
        <v>60839</v>
      </c>
      <c r="C17073" s="8" t="b">
        <f t="shared" si="1065"/>
        <v>0</v>
      </c>
      <c r="D17073" s="21" t="b">
        <f t="shared" si="1064"/>
        <v>0</v>
      </c>
      <c r="E17073" s="14">
        <f t="shared" si="1066"/>
        <v>60839</v>
      </c>
      <c r="F17073" s="3"/>
    </row>
    <row r="17074" spans="2:6">
      <c r="B17074" s="24">
        <f t="shared" si="1067"/>
        <v>60840</v>
      </c>
      <c r="C17074" s="8" t="b">
        <f t="shared" si="1065"/>
        <v>0</v>
      </c>
      <c r="D17074" s="21" t="b">
        <f t="shared" si="1064"/>
        <v>0</v>
      </c>
      <c r="E17074" s="14">
        <f t="shared" si="1066"/>
        <v>60840</v>
      </c>
      <c r="F17074" s="3"/>
    </row>
    <row r="17075" spans="2:6">
      <c r="B17075" s="24">
        <f t="shared" si="1067"/>
        <v>60841</v>
      </c>
      <c r="C17075" s="8" t="b">
        <f t="shared" si="1065"/>
        <v>0</v>
      </c>
      <c r="D17075" s="21" t="b">
        <f t="shared" si="1064"/>
        <v>0</v>
      </c>
      <c r="E17075" s="14">
        <f t="shared" si="1066"/>
        <v>60841</v>
      </c>
      <c r="F17075" s="3"/>
    </row>
    <row r="17076" spans="2:6">
      <c r="B17076" s="24">
        <f t="shared" si="1067"/>
        <v>60842</v>
      </c>
      <c r="C17076" s="8" t="b">
        <f t="shared" si="1065"/>
        <v>0</v>
      </c>
      <c r="D17076" s="21" t="b">
        <f t="shared" si="1064"/>
        <v>0</v>
      </c>
      <c r="E17076" s="14">
        <f t="shared" si="1066"/>
        <v>60842</v>
      </c>
      <c r="F17076" s="3"/>
    </row>
    <row r="17077" spans="2:6">
      <c r="B17077" s="24">
        <f t="shared" si="1067"/>
        <v>60843</v>
      </c>
      <c r="C17077" s="8" t="b">
        <f t="shared" si="1065"/>
        <v>0</v>
      </c>
      <c r="D17077" s="21" t="b">
        <f t="shared" si="1064"/>
        <v>0</v>
      </c>
      <c r="E17077" s="14">
        <f t="shared" si="1066"/>
        <v>60843</v>
      </c>
      <c r="F17077" s="3"/>
    </row>
    <row r="17078" spans="2:6">
      <c r="B17078" s="24">
        <f t="shared" si="1067"/>
        <v>60844</v>
      </c>
      <c r="C17078" s="8" t="b">
        <f t="shared" si="1065"/>
        <v>1</v>
      </c>
      <c r="D17078" s="21" t="b">
        <f t="shared" si="1064"/>
        <v>0</v>
      </c>
      <c r="E17078" s="14" t="b">
        <f t="shared" si="1066"/>
        <v>0</v>
      </c>
      <c r="F17078" s="3"/>
    </row>
    <row r="17079" spans="2:6">
      <c r="B17079" s="24">
        <f t="shared" si="1067"/>
        <v>60845</v>
      </c>
      <c r="C17079" s="8" t="b">
        <f t="shared" si="1065"/>
        <v>1</v>
      </c>
      <c r="D17079" s="21" t="b">
        <f t="shared" si="1064"/>
        <v>0</v>
      </c>
      <c r="E17079" s="14" t="b">
        <f t="shared" si="1066"/>
        <v>0</v>
      </c>
      <c r="F17079" s="3"/>
    </row>
    <row r="17080" spans="2:6">
      <c r="B17080" s="24">
        <f t="shared" si="1067"/>
        <v>60846</v>
      </c>
      <c r="C17080" s="8" t="b">
        <f t="shared" si="1065"/>
        <v>0</v>
      </c>
      <c r="D17080" s="21" t="b">
        <f t="shared" si="1064"/>
        <v>0</v>
      </c>
      <c r="E17080" s="14">
        <f t="shared" si="1066"/>
        <v>60846</v>
      </c>
      <c r="F17080" s="3"/>
    </row>
    <row r="17081" spans="2:6">
      <c r="B17081" s="24">
        <f t="shared" si="1067"/>
        <v>60847</v>
      </c>
      <c r="C17081" s="8" t="b">
        <f t="shared" si="1065"/>
        <v>0</v>
      </c>
      <c r="D17081" s="21" t="b">
        <f t="shared" si="1064"/>
        <v>0</v>
      </c>
      <c r="E17081" s="14">
        <f t="shared" si="1066"/>
        <v>60847</v>
      </c>
      <c r="F17081" s="3"/>
    </row>
    <row r="17082" spans="2:6">
      <c r="B17082" s="24">
        <f t="shared" si="1067"/>
        <v>60848</v>
      </c>
      <c r="C17082" s="8" t="b">
        <f t="shared" si="1065"/>
        <v>0</v>
      </c>
      <c r="D17082" s="21" t="b">
        <f t="shared" si="1064"/>
        <v>0</v>
      </c>
      <c r="E17082" s="14">
        <f t="shared" si="1066"/>
        <v>60848</v>
      </c>
      <c r="F17082" s="3"/>
    </row>
    <row r="17083" spans="2:6">
      <c r="B17083" s="24">
        <f t="shared" si="1067"/>
        <v>60849</v>
      </c>
      <c r="C17083" s="8" t="b">
        <f t="shared" si="1065"/>
        <v>0</v>
      </c>
      <c r="D17083" s="21" t="b">
        <f t="shared" si="1064"/>
        <v>0</v>
      </c>
      <c r="E17083" s="14">
        <f t="shared" si="1066"/>
        <v>60849</v>
      </c>
      <c r="F17083" s="3"/>
    </row>
    <row r="17084" spans="2:6">
      <c r="B17084" s="24">
        <f t="shared" si="1067"/>
        <v>60850</v>
      </c>
      <c r="C17084" s="8" t="b">
        <f t="shared" si="1065"/>
        <v>0</v>
      </c>
      <c r="D17084" s="21" t="b">
        <f t="shared" si="1064"/>
        <v>0</v>
      </c>
      <c r="E17084" s="14">
        <f t="shared" si="1066"/>
        <v>60850</v>
      </c>
      <c r="F17084" s="3"/>
    </row>
    <row r="17085" spans="2:6">
      <c r="B17085" s="24">
        <f t="shared" si="1067"/>
        <v>60851</v>
      </c>
      <c r="C17085" s="8" t="b">
        <f t="shared" si="1065"/>
        <v>1</v>
      </c>
      <c r="D17085" s="21" t="b">
        <f t="shared" si="1064"/>
        <v>0</v>
      </c>
      <c r="E17085" s="14" t="b">
        <f t="shared" si="1066"/>
        <v>0</v>
      </c>
      <c r="F17085" s="3"/>
    </row>
    <row r="17086" spans="2:6">
      <c r="B17086" s="24">
        <f t="shared" si="1067"/>
        <v>60852</v>
      </c>
      <c r="C17086" s="8" t="b">
        <f t="shared" si="1065"/>
        <v>1</v>
      </c>
      <c r="D17086" s="21" t="b">
        <f t="shared" si="1064"/>
        <v>0</v>
      </c>
      <c r="E17086" s="14" t="b">
        <f t="shared" si="1066"/>
        <v>0</v>
      </c>
      <c r="F17086" s="3"/>
    </row>
    <row r="17087" spans="2:6">
      <c r="B17087" s="24">
        <f t="shared" si="1067"/>
        <v>60853</v>
      </c>
      <c r="C17087" s="8" t="b">
        <f t="shared" si="1065"/>
        <v>0</v>
      </c>
      <c r="D17087" s="21" t="b">
        <f t="shared" si="1064"/>
        <v>0</v>
      </c>
      <c r="E17087" s="14">
        <f t="shared" si="1066"/>
        <v>60853</v>
      </c>
      <c r="F17087" s="3"/>
    </row>
    <row r="17088" spans="2:6">
      <c r="B17088" s="24">
        <f t="shared" si="1067"/>
        <v>60854</v>
      </c>
      <c r="C17088" s="8" t="b">
        <f t="shared" si="1065"/>
        <v>0</v>
      </c>
      <c r="D17088" s="21" t="b">
        <f t="shared" si="1064"/>
        <v>0</v>
      </c>
      <c r="E17088" s="14">
        <f t="shared" si="1066"/>
        <v>60854</v>
      </c>
      <c r="F17088" s="3"/>
    </row>
    <row r="17089" spans="2:6">
      <c r="B17089" s="24">
        <f t="shared" si="1067"/>
        <v>60855</v>
      </c>
      <c r="C17089" s="8" t="b">
        <f t="shared" si="1065"/>
        <v>0</v>
      </c>
      <c r="D17089" s="21" t="b">
        <f t="shared" si="1064"/>
        <v>0</v>
      </c>
      <c r="E17089" s="14">
        <f t="shared" si="1066"/>
        <v>60855</v>
      </c>
      <c r="F17089" s="3"/>
    </row>
    <row r="17090" spans="2:6">
      <c r="B17090" s="24">
        <f t="shared" si="1067"/>
        <v>60856</v>
      </c>
      <c r="C17090" s="8" t="b">
        <f t="shared" si="1065"/>
        <v>0</v>
      </c>
      <c r="D17090" s="21" t="b">
        <f t="shared" si="1064"/>
        <v>0</v>
      </c>
      <c r="E17090" s="14">
        <f t="shared" si="1066"/>
        <v>60856</v>
      </c>
      <c r="F17090" s="3"/>
    </row>
    <row r="17091" spans="2:6">
      <c r="B17091" s="24">
        <f t="shared" si="1067"/>
        <v>60857</v>
      </c>
      <c r="C17091" s="8" t="b">
        <f t="shared" si="1065"/>
        <v>0</v>
      </c>
      <c r="D17091" s="21" t="b">
        <f t="shared" ref="D17091:D17154" si="1068">IF(TYPE(VLOOKUP(B17091,Holidays,1,0))&lt;&gt;1,FALSE,TRUE)</f>
        <v>0</v>
      </c>
      <c r="E17091" s="14">
        <f t="shared" si="1066"/>
        <v>60857</v>
      </c>
      <c r="F17091" s="3"/>
    </row>
    <row r="17092" spans="2:6">
      <c r="B17092" s="24">
        <f t="shared" si="1067"/>
        <v>60858</v>
      </c>
      <c r="C17092" s="8" t="b">
        <f t="shared" ref="C17092:C17155" si="1069">IF(WEEKDAY(B17092,2)&gt;5,TRUE)</f>
        <v>1</v>
      </c>
      <c r="D17092" s="21" t="b">
        <f t="shared" si="1068"/>
        <v>0</v>
      </c>
      <c r="E17092" s="14" t="b">
        <f t="shared" ref="E17092:E17155" si="1070">IF(OR(C17092,D17092),FALSE,B17092)</f>
        <v>0</v>
      </c>
      <c r="F17092" s="3"/>
    </row>
    <row r="17093" spans="2:6">
      <c r="B17093" s="24">
        <f t="shared" ref="B17093:B17156" si="1071">B17092+1</f>
        <v>60859</v>
      </c>
      <c r="C17093" s="8" t="b">
        <f t="shared" si="1069"/>
        <v>1</v>
      </c>
      <c r="D17093" s="21" t="b">
        <f t="shared" si="1068"/>
        <v>0</v>
      </c>
      <c r="E17093" s="14" t="b">
        <f t="shared" si="1070"/>
        <v>0</v>
      </c>
      <c r="F17093" s="3"/>
    </row>
    <row r="17094" spans="2:6">
      <c r="B17094" s="24">
        <f t="shared" si="1071"/>
        <v>60860</v>
      </c>
      <c r="C17094" s="8" t="b">
        <f t="shared" si="1069"/>
        <v>0</v>
      </c>
      <c r="D17094" s="21" t="b">
        <f t="shared" si="1068"/>
        <v>0</v>
      </c>
      <c r="E17094" s="14">
        <f t="shared" si="1070"/>
        <v>60860</v>
      </c>
      <c r="F17094" s="3"/>
    </row>
    <row r="17095" spans="2:6">
      <c r="B17095" s="24">
        <f t="shared" si="1071"/>
        <v>60861</v>
      </c>
      <c r="C17095" s="8" t="b">
        <f t="shared" si="1069"/>
        <v>0</v>
      </c>
      <c r="D17095" s="21" t="b">
        <f t="shared" si="1068"/>
        <v>0</v>
      </c>
      <c r="E17095" s="14">
        <f t="shared" si="1070"/>
        <v>60861</v>
      </c>
      <c r="F17095" s="3"/>
    </row>
    <row r="17096" spans="2:6">
      <c r="B17096" s="24">
        <f t="shared" si="1071"/>
        <v>60862</v>
      </c>
      <c r="C17096" s="8" t="b">
        <f t="shared" si="1069"/>
        <v>0</v>
      </c>
      <c r="D17096" s="21" t="b">
        <f t="shared" si="1068"/>
        <v>0</v>
      </c>
      <c r="E17096" s="14">
        <f t="shared" si="1070"/>
        <v>60862</v>
      </c>
      <c r="F17096" s="3"/>
    </row>
    <row r="17097" spans="2:6">
      <c r="B17097" s="24">
        <f t="shared" si="1071"/>
        <v>60863</v>
      </c>
      <c r="C17097" s="8" t="b">
        <f t="shared" si="1069"/>
        <v>0</v>
      </c>
      <c r="D17097" s="21" t="b">
        <f t="shared" si="1068"/>
        <v>0</v>
      </c>
      <c r="E17097" s="14">
        <f t="shared" si="1070"/>
        <v>60863</v>
      </c>
      <c r="F17097" s="3"/>
    </row>
    <row r="17098" spans="2:6">
      <c r="B17098" s="24">
        <f t="shared" si="1071"/>
        <v>60864</v>
      </c>
      <c r="C17098" s="8" t="b">
        <f t="shared" si="1069"/>
        <v>0</v>
      </c>
      <c r="D17098" s="21" t="b">
        <f t="shared" si="1068"/>
        <v>0</v>
      </c>
      <c r="E17098" s="14">
        <f t="shared" si="1070"/>
        <v>60864</v>
      </c>
      <c r="F17098" s="3"/>
    </row>
    <row r="17099" spans="2:6">
      <c r="B17099" s="24">
        <f t="shared" si="1071"/>
        <v>60865</v>
      </c>
      <c r="C17099" s="8" t="b">
        <f t="shared" si="1069"/>
        <v>1</v>
      </c>
      <c r="D17099" s="21" t="b">
        <f t="shared" si="1068"/>
        <v>0</v>
      </c>
      <c r="E17099" s="14" t="b">
        <f t="shared" si="1070"/>
        <v>0</v>
      </c>
      <c r="F17099" s="3"/>
    </row>
    <row r="17100" spans="2:6">
      <c r="B17100" s="24">
        <f t="shared" si="1071"/>
        <v>60866</v>
      </c>
      <c r="C17100" s="8" t="b">
        <f t="shared" si="1069"/>
        <v>1</v>
      </c>
      <c r="D17100" s="21" t="b">
        <f t="shared" si="1068"/>
        <v>0</v>
      </c>
      <c r="E17100" s="14" t="b">
        <f t="shared" si="1070"/>
        <v>0</v>
      </c>
      <c r="F17100" s="3"/>
    </row>
    <row r="17101" spans="2:6">
      <c r="B17101" s="24">
        <f t="shared" si="1071"/>
        <v>60867</v>
      </c>
      <c r="C17101" s="8" t="b">
        <f t="shared" si="1069"/>
        <v>0</v>
      </c>
      <c r="D17101" s="21" t="b">
        <f t="shared" si="1068"/>
        <v>0</v>
      </c>
      <c r="E17101" s="14">
        <f t="shared" si="1070"/>
        <v>60867</v>
      </c>
      <c r="F17101" s="3"/>
    </row>
    <row r="17102" spans="2:6">
      <c r="B17102" s="24">
        <f t="shared" si="1071"/>
        <v>60868</v>
      </c>
      <c r="C17102" s="8" t="b">
        <f t="shared" si="1069"/>
        <v>0</v>
      </c>
      <c r="D17102" s="21" t="b">
        <f t="shared" si="1068"/>
        <v>0</v>
      </c>
      <c r="E17102" s="14">
        <f t="shared" si="1070"/>
        <v>60868</v>
      </c>
      <c r="F17102" s="3"/>
    </row>
    <row r="17103" spans="2:6">
      <c r="B17103" s="24">
        <f t="shared" si="1071"/>
        <v>60869</v>
      </c>
      <c r="C17103" s="8" t="b">
        <f t="shared" si="1069"/>
        <v>0</v>
      </c>
      <c r="D17103" s="21" t="b">
        <f t="shared" si="1068"/>
        <v>0</v>
      </c>
      <c r="E17103" s="14">
        <f t="shared" si="1070"/>
        <v>60869</v>
      </c>
      <c r="F17103" s="3"/>
    </row>
    <row r="17104" spans="2:6">
      <c r="B17104" s="24">
        <f t="shared" si="1071"/>
        <v>60870</v>
      </c>
      <c r="C17104" s="8" t="b">
        <f t="shared" si="1069"/>
        <v>0</v>
      </c>
      <c r="D17104" s="21" t="b">
        <f t="shared" si="1068"/>
        <v>0</v>
      </c>
      <c r="E17104" s="14">
        <f t="shared" si="1070"/>
        <v>60870</v>
      </c>
      <c r="F17104" s="3"/>
    </row>
    <row r="17105" spans="2:6">
      <c r="B17105" s="24">
        <f t="shared" si="1071"/>
        <v>60871</v>
      </c>
      <c r="C17105" s="8" t="b">
        <f t="shared" si="1069"/>
        <v>0</v>
      </c>
      <c r="D17105" s="21" t="b">
        <f t="shared" si="1068"/>
        <v>0</v>
      </c>
      <c r="E17105" s="14">
        <f t="shared" si="1070"/>
        <v>60871</v>
      </c>
      <c r="F17105" s="3"/>
    </row>
    <row r="17106" spans="2:6">
      <c r="B17106" s="24">
        <f t="shared" si="1071"/>
        <v>60872</v>
      </c>
      <c r="C17106" s="8" t="b">
        <f t="shared" si="1069"/>
        <v>1</v>
      </c>
      <c r="D17106" s="21" t="b">
        <f t="shared" si="1068"/>
        <v>0</v>
      </c>
      <c r="E17106" s="14" t="b">
        <f t="shared" si="1070"/>
        <v>0</v>
      </c>
      <c r="F17106" s="3"/>
    </row>
    <row r="17107" spans="2:6">
      <c r="B17107" s="24">
        <f t="shared" si="1071"/>
        <v>60873</v>
      </c>
      <c r="C17107" s="8" t="b">
        <f t="shared" si="1069"/>
        <v>1</v>
      </c>
      <c r="D17107" s="21" t="b">
        <f t="shared" si="1068"/>
        <v>0</v>
      </c>
      <c r="E17107" s="14" t="b">
        <f t="shared" si="1070"/>
        <v>0</v>
      </c>
      <c r="F17107" s="3"/>
    </row>
    <row r="17108" spans="2:6">
      <c r="B17108" s="24">
        <f t="shared" si="1071"/>
        <v>60874</v>
      </c>
      <c r="C17108" s="8" t="b">
        <f t="shared" si="1069"/>
        <v>0</v>
      </c>
      <c r="D17108" s="21" t="b">
        <f t="shared" si="1068"/>
        <v>0</v>
      </c>
      <c r="E17108" s="14">
        <f t="shared" si="1070"/>
        <v>60874</v>
      </c>
      <c r="F17108" s="3"/>
    </row>
    <row r="17109" spans="2:6">
      <c r="B17109" s="24">
        <f t="shared" si="1071"/>
        <v>60875</v>
      </c>
      <c r="C17109" s="8" t="b">
        <f t="shared" si="1069"/>
        <v>0</v>
      </c>
      <c r="D17109" s="21" t="b">
        <f t="shared" si="1068"/>
        <v>0</v>
      </c>
      <c r="E17109" s="14">
        <f t="shared" si="1070"/>
        <v>60875</v>
      </c>
      <c r="F17109" s="3"/>
    </row>
    <row r="17110" spans="2:6">
      <c r="B17110" s="24">
        <f t="shared" si="1071"/>
        <v>60876</v>
      </c>
      <c r="C17110" s="8" t="b">
        <f t="shared" si="1069"/>
        <v>0</v>
      </c>
      <c r="D17110" s="21" t="b">
        <f t="shared" si="1068"/>
        <v>0</v>
      </c>
      <c r="E17110" s="14">
        <f t="shared" si="1070"/>
        <v>60876</v>
      </c>
      <c r="F17110" s="3"/>
    </row>
    <row r="17111" spans="2:6">
      <c r="B17111" s="24">
        <f t="shared" si="1071"/>
        <v>60877</v>
      </c>
      <c r="C17111" s="8" t="b">
        <f t="shared" si="1069"/>
        <v>0</v>
      </c>
      <c r="D17111" s="21" t="b">
        <f t="shared" si="1068"/>
        <v>0</v>
      </c>
      <c r="E17111" s="14">
        <f t="shared" si="1070"/>
        <v>60877</v>
      </c>
      <c r="F17111" s="3"/>
    </row>
    <row r="17112" spans="2:6">
      <c r="B17112" s="24">
        <f t="shared" si="1071"/>
        <v>60878</v>
      </c>
      <c r="C17112" s="8" t="b">
        <f t="shared" si="1069"/>
        <v>0</v>
      </c>
      <c r="D17112" s="21" t="b">
        <f t="shared" si="1068"/>
        <v>0</v>
      </c>
      <c r="E17112" s="14">
        <f t="shared" si="1070"/>
        <v>60878</v>
      </c>
      <c r="F17112" s="3"/>
    </row>
    <row r="17113" spans="2:6">
      <c r="B17113" s="24">
        <f t="shared" si="1071"/>
        <v>60879</v>
      </c>
      <c r="C17113" s="8" t="b">
        <f t="shared" si="1069"/>
        <v>1</v>
      </c>
      <c r="D17113" s="21" t="b">
        <f t="shared" si="1068"/>
        <v>0</v>
      </c>
      <c r="E17113" s="14" t="b">
        <f t="shared" si="1070"/>
        <v>0</v>
      </c>
      <c r="F17113" s="3"/>
    </row>
    <row r="17114" spans="2:6">
      <c r="B17114" s="24">
        <f t="shared" si="1071"/>
        <v>60880</v>
      </c>
      <c r="C17114" s="8" t="b">
        <f t="shared" si="1069"/>
        <v>1</v>
      </c>
      <c r="D17114" s="21" t="b">
        <f t="shared" si="1068"/>
        <v>0</v>
      </c>
      <c r="E17114" s="14" t="b">
        <f t="shared" si="1070"/>
        <v>0</v>
      </c>
      <c r="F17114" s="3"/>
    </row>
    <row r="17115" spans="2:6">
      <c r="B17115" s="24">
        <f t="shared" si="1071"/>
        <v>60881</v>
      </c>
      <c r="C17115" s="8" t="b">
        <f t="shared" si="1069"/>
        <v>0</v>
      </c>
      <c r="D17115" s="21" t="b">
        <f t="shared" si="1068"/>
        <v>0</v>
      </c>
      <c r="E17115" s="14">
        <f t="shared" si="1070"/>
        <v>60881</v>
      </c>
      <c r="F17115" s="3"/>
    </row>
    <row r="17116" spans="2:6">
      <c r="B17116" s="24">
        <f t="shared" si="1071"/>
        <v>60882</v>
      </c>
      <c r="C17116" s="8" t="b">
        <f t="shared" si="1069"/>
        <v>0</v>
      </c>
      <c r="D17116" s="21" t="b">
        <f t="shared" si="1068"/>
        <v>0</v>
      </c>
      <c r="E17116" s="14">
        <f t="shared" si="1070"/>
        <v>60882</v>
      </c>
      <c r="F17116" s="3"/>
    </row>
    <row r="17117" spans="2:6">
      <c r="B17117" s="24">
        <f t="shared" si="1071"/>
        <v>60883</v>
      </c>
      <c r="C17117" s="8" t="b">
        <f t="shared" si="1069"/>
        <v>0</v>
      </c>
      <c r="D17117" s="21" t="b">
        <f t="shared" si="1068"/>
        <v>0</v>
      </c>
      <c r="E17117" s="14">
        <f t="shared" si="1070"/>
        <v>60883</v>
      </c>
      <c r="F17117" s="3"/>
    </row>
    <row r="17118" spans="2:6">
      <c r="B17118" s="24">
        <f t="shared" si="1071"/>
        <v>60884</v>
      </c>
      <c r="C17118" s="8" t="b">
        <f t="shared" si="1069"/>
        <v>0</v>
      </c>
      <c r="D17118" s="21" t="b">
        <f t="shared" si="1068"/>
        <v>0</v>
      </c>
      <c r="E17118" s="14">
        <f t="shared" si="1070"/>
        <v>60884</v>
      </c>
      <c r="F17118" s="3"/>
    </row>
    <row r="17119" spans="2:6">
      <c r="B17119" s="24">
        <f t="shared" si="1071"/>
        <v>60885</v>
      </c>
      <c r="C17119" s="8" t="b">
        <f t="shared" si="1069"/>
        <v>0</v>
      </c>
      <c r="D17119" s="21" t="b">
        <f t="shared" si="1068"/>
        <v>0</v>
      </c>
      <c r="E17119" s="14">
        <f t="shared" si="1070"/>
        <v>60885</v>
      </c>
      <c r="F17119" s="3"/>
    </row>
    <row r="17120" spans="2:6">
      <c r="B17120" s="24">
        <f t="shared" si="1071"/>
        <v>60886</v>
      </c>
      <c r="C17120" s="8" t="b">
        <f t="shared" si="1069"/>
        <v>1</v>
      </c>
      <c r="D17120" s="21" t="b">
        <f t="shared" si="1068"/>
        <v>0</v>
      </c>
      <c r="E17120" s="14" t="b">
        <f t="shared" si="1070"/>
        <v>0</v>
      </c>
      <c r="F17120" s="3"/>
    </row>
    <row r="17121" spans="2:6">
      <c r="B17121" s="24">
        <f t="shared" si="1071"/>
        <v>60887</v>
      </c>
      <c r="C17121" s="8" t="b">
        <f t="shared" si="1069"/>
        <v>1</v>
      </c>
      <c r="D17121" s="21" t="b">
        <f t="shared" si="1068"/>
        <v>0</v>
      </c>
      <c r="E17121" s="14" t="b">
        <f t="shared" si="1070"/>
        <v>0</v>
      </c>
      <c r="F17121" s="3"/>
    </row>
    <row r="17122" spans="2:6">
      <c r="B17122" s="24">
        <f t="shared" si="1071"/>
        <v>60888</v>
      </c>
      <c r="C17122" s="8" t="b">
        <f t="shared" si="1069"/>
        <v>0</v>
      </c>
      <c r="D17122" s="21" t="b">
        <f t="shared" si="1068"/>
        <v>0</v>
      </c>
      <c r="E17122" s="14">
        <f t="shared" si="1070"/>
        <v>60888</v>
      </c>
      <c r="F17122" s="3"/>
    </row>
    <row r="17123" spans="2:6">
      <c r="B17123" s="24">
        <f t="shared" si="1071"/>
        <v>60889</v>
      </c>
      <c r="C17123" s="8" t="b">
        <f t="shared" si="1069"/>
        <v>0</v>
      </c>
      <c r="D17123" s="21" t="b">
        <f t="shared" si="1068"/>
        <v>0</v>
      </c>
      <c r="E17123" s="14">
        <f t="shared" si="1070"/>
        <v>60889</v>
      </c>
      <c r="F17123" s="3"/>
    </row>
    <row r="17124" spans="2:6">
      <c r="B17124" s="24">
        <f t="shared" si="1071"/>
        <v>60890</v>
      </c>
      <c r="C17124" s="8" t="b">
        <f t="shared" si="1069"/>
        <v>0</v>
      </c>
      <c r="D17124" s="21" t="b">
        <f t="shared" si="1068"/>
        <v>0</v>
      </c>
      <c r="E17124" s="14">
        <f t="shared" si="1070"/>
        <v>60890</v>
      </c>
      <c r="F17124" s="3"/>
    </row>
    <row r="17125" spans="2:6">
      <c r="B17125" s="24">
        <f t="shared" si="1071"/>
        <v>60891</v>
      </c>
      <c r="C17125" s="8" t="b">
        <f t="shared" si="1069"/>
        <v>0</v>
      </c>
      <c r="D17125" s="21" t="b">
        <f t="shared" si="1068"/>
        <v>0</v>
      </c>
      <c r="E17125" s="14">
        <f t="shared" si="1070"/>
        <v>60891</v>
      </c>
      <c r="F17125" s="3"/>
    </row>
    <row r="17126" spans="2:6">
      <c r="B17126" s="24">
        <f t="shared" si="1071"/>
        <v>60892</v>
      </c>
      <c r="C17126" s="8" t="b">
        <f t="shared" si="1069"/>
        <v>0</v>
      </c>
      <c r="D17126" s="21" t="b">
        <f t="shared" si="1068"/>
        <v>0</v>
      </c>
      <c r="E17126" s="14">
        <f t="shared" si="1070"/>
        <v>60892</v>
      </c>
      <c r="F17126" s="3"/>
    </row>
    <row r="17127" spans="2:6">
      <c r="B17127" s="24">
        <f t="shared" si="1071"/>
        <v>60893</v>
      </c>
      <c r="C17127" s="8" t="b">
        <f t="shared" si="1069"/>
        <v>1</v>
      </c>
      <c r="D17127" s="21" t="b">
        <f t="shared" si="1068"/>
        <v>0</v>
      </c>
      <c r="E17127" s="14" t="b">
        <f t="shared" si="1070"/>
        <v>0</v>
      </c>
      <c r="F17127" s="3"/>
    </row>
    <row r="17128" spans="2:6">
      <c r="B17128" s="24">
        <f t="shared" si="1071"/>
        <v>60894</v>
      </c>
      <c r="C17128" s="8" t="b">
        <f t="shared" si="1069"/>
        <v>1</v>
      </c>
      <c r="D17128" s="21" t="b">
        <f t="shared" si="1068"/>
        <v>0</v>
      </c>
      <c r="E17128" s="14" t="b">
        <f t="shared" si="1070"/>
        <v>0</v>
      </c>
      <c r="F17128" s="3"/>
    </row>
    <row r="17129" spans="2:6">
      <c r="B17129" s="24">
        <f t="shared" si="1071"/>
        <v>60895</v>
      </c>
      <c r="C17129" s="8" t="b">
        <f t="shared" si="1069"/>
        <v>0</v>
      </c>
      <c r="D17129" s="21" t="b">
        <f t="shared" si="1068"/>
        <v>0</v>
      </c>
      <c r="E17129" s="14">
        <f t="shared" si="1070"/>
        <v>60895</v>
      </c>
      <c r="F17129" s="3"/>
    </row>
    <row r="17130" spans="2:6">
      <c r="B17130" s="24">
        <f t="shared" si="1071"/>
        <v>60896</v>
      </c>
      <c r="C17130" s="8" t="b">
        <f t="shared" si="1069"/>
        <v>0</v>
      </c>
      <c r="D17130" s="21" t="b">
        <f t="shared" si="1068"/>
        <v>0</v>
      </c>
      <c r="E17130" s="14">
        <f t="shared" si="1070"/>
        <v>60896</v>
      </c>
      <c r="F17130" s="3"/>
    </row>
    <row r="17131" spans="2:6">
      <c r="B17131" s="24">
        <f t="shared" si="1071"/>
        <v>60897</v>
      </c>
      <c r="C17131" s="8" t="b">
        <f t="shared" si="1069"/>
        <v>0</v>
      </c>
      <c r="D17131" s="21" t="b">
        <f t="shared" si="1068"/>
        <v>0</v>
      </c>
      <c r="E17131" s="14">
        <f t="shared" si="1070"/>
        <v>60897</v>
      </c>
      <c r="F17131" s="3"/>
    </row>
    <row r="17132" spans="2:6">
      <c r="B17132" s="24">
        <f t="shared" si="1071"/>
        <v>60898</v>
      </c>
      <c r="C17132" s="8" t="b">
        <f t="shared" si="1069"/>
        <v>0</v>
      </c>
      <c r="D17132" s="21" t="b">
        <f t="shared" si="1068"/>
        <v>0</v>
      </c>
      <c r="E17132" s="14">
        <f t="shared" si="1070"/>
        <v>60898</v>
      </c>
      <c r="F17132" s="3"/>
    </row>
    <row r="17133" spans="2:6">
      <c r="B17133" s="24">
        <f t="shared" si="1071"/>
        <v>60899</v>
      </c>
      <c r="C17133" s="8" t="b">
        <f t="shared" si="1069"/>
        <v>0</v>
      </c>
      <c r="D17133" s="21" t="b">
        <f t="shared" si="1068"/>
        <v>0</v>
      </c>
      <c r="E17133" s="14">
        <f t="shared" si="1070"/>
        <v>60899</v>
      </c>
      <c r="F17133" s="3"/>
    </row>
    <row r="17134" spans="2:6">
      <c r="B17134" s="24">
        <f t="shared" si="1071"/>
        <v>60900</v>
      </c>
      <c r="C17134" s="8" t="b">
        <f t="shared" si="1069"/>
        <v>1</v>
      </c>
      <c r="D17134" s="21" t="b">
        <f t="shared" si="1068"/>
        <v>0</v>
      </c>
      <c r="E17134" s="14" t="b">
        <f t="shared" si="1070"/>
        <v>0</v>
      </c>
      <c r="F17134" s="3"/>
    </row>
    <row r="17135" spans="2:6">
      <c r="B17135" s="24">
        <f t="shared" si="1071"/>
        <v>60901</v>
      </c>
      <c r="C17135" s="8" t="b">
        <f t="shared" si="1069"/>
        <v>1</v>
      </c>
      <c r="D17135" s="21" t="b">
        <f t="shared" si="1068"/>
        <v>0</v>
      </c>
      <c r="E17135" s="14" t="b">
        <f t="shared" si="1070"/>
        <v>0</v>
      </c>
      <c r="F17135" s="3"/>
    </row>
    <row r="17136" spans="2:6">
      <c r="B17136" s="24">
        <f t="shared" si="1071"/>
        <v>60902</v>
      </c>
      <c r="C17136" s="8" t="b">
        <f t="shared" si="1069"/>
        <v>0</v>
      </c>
      <c r="D17136" s="21" t="b">
        <f t="shared" si="1068"/>
        <v>0</v>
      </c>
      <c r="E17136" s="14">
        <f t="shared" si="1070"/>
        <v>60902</v>
      </c>
      <c r="F17136" s="3"/>
    </row>
    <row r="17137" spans="2:6">
      <c r="B17137" s="24">
        <f t="shared" si="1071"/>
        <v>60903</v>
      </c>
      <c r="C17137" s="8" t="b">
        <f t="shared" si="1069"/>
        <v>0</v>
      </c>
      <c r="D17137" s="21" t="b">
        <f t="shared" si="1068"/>
        <v>0</v>
      </c>
      <c r="E17137" s="14">
        <f t="shared" si="1070"/>
        <v>60903</v>
      </c>
      <c r="F17137" s="3"/>
    </row>
    <row r="17138" spans="2:6">
      <c r="B17138" s="24">
        <f t="shared" si="1071"/>
        <v>60904</v>
      </c>
      <c r="C17138" s="8" t="b">
        <f t="shared" si="1069"/>
        <v>0</v>
      </c>
      <c r="D17138" s="21" t="b">
        <f t="shared" si="1068"/>
        <v>0</v>
      </c>
      <c r="E17138" s="14">
        <f t="shared" si="1070"/>
        <v>60904</v>
      </c>
      <c r="F17138" s="3"/>
    </row>
    <row r="17139" spans="2:6">
      <c r="B17139" s="24">
        <f t="shared" si="1071"/>
        <v>60905</v>
      </c>
      <c r="C17139" s="8" t="b">
        <f t="shared" si="1069"/>
        <v>0</v>
      </c>
      <c r="D17139" s="21" t="b">
        <f t="shared" si="1068"/>
        <v>0</v>
      </c>
      <c r="E17139" s="14">
        <f t="shared" si="1070"/>
        <v>60905</v>
      </c>
      <c r="F17139" s="3"/>
    </row>
    <row r="17140" spans="2:6">
      <c r="B17140" s="24">
        <f t="shared" si="1071"/>
        <v>60906</v>
      </c>
      <c r="C17140" s="8" t="b">
        <f t="shared" si="1069"/>
        <v>0</v>
      </c>
      <c r="D17140" s="21" t="b">
        <f t="shared" si="1068"/>
        <v>0</v>
      </c>
      <c r="E17140" s="14">
        <f t="shared" si="1070"/>
        <v>60906</v>
      </c>
      <c r="F17140" s="3"/>
    </row>
    <row r="17141" spans="2:6">
      <c r="B17141" s="24">
        <f t="shared" si="1071"/>
        <v>60907</v>
      </c>
      <c r="C17141" s="8" t="b">
        <f t="shared" si="1069"/>
        <v>1</v>
      </c>
      <c r="D17141" s="21" t="b">
        <f t="shared" si="1068"/>
        <v>0</v>
      </c>
      <c r="E17141" s="14" t="b">
        <f t="shared" si="1070"/>
        <v>0</v>
      </c>
      <c r="F17141" s="3"/>
    </row>
    <row r="17142" spans="2:6">
      <c r="B17142" s="24">
        <f t="shared" si="1071"/>
        <v>60908</v>
      </c>
      <c r="C17142" s="8" t="b">
        <f t="shared" si="1069"/>
        <v>1</v>
      </c>
      <c r="D17142" s="21" t="b">
        <f t="shared" si="1068"/>
        <v>0</v>
      </c>
      <c r="E17142" s="14" t="b">
        <f t="shared" si="1070"/>
        <v>0</v>
      </c>
      <c r="F17142" s="3"/>
    </row>
    <row r="17143" spans="2:6">
      <c r="B17143" s="24">
        <f t="shared" si="1071"/>
        <v>60909</v>
      </c>
      <c r="C17143" s="8" t="b">
        <f t="shared" si="1069"/>
        <v>0</v>
      </c>
      <c r="D17143" s="21" t="b">
        <f t="shared" si="1068"/>
        <v>0</v>
      </c>
      <c r="E17143" s="14">
        <f t="shared" si="1070"/>
        <v>60909</v>
      </c>
      <c r="F17143" s="3"/>
    </row>
    <row r="17144" spans="2:6">
      <c r="B17144" s="24">
        <f t="shared" si="1071"/>
        <v>60910</v>
      </c>
      <c r="C17144" s="8" t="b">
        <f t="shared" si="1069"/>
        <v>0</v>
      </c>
      <c r="D17144" s="21" t="b">
        <f t="shared" si="1068"/>
        <v>0</v>
      </c>
      <c r="E17144" s="14">
        <f t="shared" si="1070"/>
        <v>60910</v>
      </c>
      <c r="F17144" s="3"/>
    </row>
    <row r="17145" spans="2:6">
      <c r="B17145" s="24">
        <f t="shared" si="1071"/>
        <v>60911</v>
      </c>
      <c r="C17145" s="8" t="b">
        <f t="shared" si="1069"/>
        <v>0</v>
      </c>
      <c r="D17145" s="21" t="b">
        <f t="shared" si="1068"/>
        <v>0</v>
      </c>
      <c r="E17145" s="14">
        <f t="shared" si="1070"/>
        <v>60911</v>
      </c>
      <c r="F17145" s="3"/>
    </row>
    <row r="17146" spans="2:6">
      <c r="B17146" s="24">
        <f t="shared" si="1071"/>
        <v>60912</v>
      </c>
      <c r="C17146" s="8" t="b">
        <f t="shared" si="1069"/>
        <v>0</v>
      </c>
      <c r="D17146" s="21" t="b">
        <f t="shared" si="1068"/>
        <v>0</v>
      </c>
      <c r="E17146" s="14">
        <f t="shared" si="1070"/>
        <v>60912</v>
      </c>
      <c r="F17146" s="3"/>
    </row>
    <row r="17147" spans="2:6">
      <c r="B17147" s="24">
        <f t="shared" si="1071"/>
        <v>60913</v>
      </c>
      <c r="C17147" s="8" t="b">
        <f t="shared" si="1069"/>
        <v>0</v>
      </c>
      <c r="D17147" s="21" t="b">
        <f t="shared" si="1068"/>
        <v>0</v>
      </c>
      <c r="E17147" s="14">
        <f t="shared" si="1070"/>
        <v>60913</v>
      </c>
      <c r="F17147" s="3"/>
    </row>
    <row r="17148" spans="2:6">
      <c r="B17148" s="24">
        <f t="shared" si="1071"/>
        <v>60914</v>
      </c>
      <c r="C17148" s="8" t="b">
        <f t="shared" si="1069"/>
        <v>1</v>
      </c>
      <c r="D17148" s="21" t="b">
        <f t="shared" si="1068"/>
        <v>0</v>
      </c>
      <c r="E17148" s="14" t="b">
        <f t="shared" si="1070"/>
        <v>0</v>
      </c>
      <c r="F17148" s="3"/>
    </row>
    <row r="17149" spans="2:6">
      <c r="B17149" s="24">
        <f t="shared" si="1071"/>
        <v>60915</v>
      </c>
      <c r="C17149" s="8" t="b">
        <f t="shared" si="1069"/>
        <v>1</v>
      </c>
      <c r="D17149" s="21" t="b">
        <f t="shared" si="1068"/>
        <v>0</v>
      </c>
      <c r="E17149" s="14" t="b">
        <f t="shared" si="1070"/>
        <v>0</v>
      </c>
      <c r="F17149" s="3"/>
    </row>
    <row r="17150" spans="2:6">
      <c r="B17150" s="24">
        <f t="shared" si="1071"/>
        <v>60916</v>
      </c>
      <c r="C17150" s="8" t="b">
        <f t="shared" si="1069"/>
        <v>0</v>
      </c>
      <c r="D17150" s="21" t="b">
        <f t="shared" si="1068"/>
        <v>0</v>
      </c>
      <c r="E17150" s="14">
        <f t="shared" si="1070"/>
        <v>60916</v>
      </c>
      <c r="F17150" s="3"/>
    </row>
    <row r="17151" spans="2:6">
      <c r="B17151" s="24">
        <f t="shared" si="1071"/>
        <v>60917</v>
      </c>
      <c r="C17151" s="8" t="b">
        <f t="shared" si="1069"/>
        <v>0</v>
      </c>
      <c r="D17151" s="21" t="b">
        <f t="shared" si="1068"/>
        <v>0</v>
      </c>
      <c r="E17151" s="14">
        <f t="shared" si="1070"/>
        <v>60917</v>
      </c>
      <c r="F17151" s="3"/>
    </row>
    <row r="17152" spans="2:6">
      <c r="B17152" s="24">
        <f t="shared" si="1071"/>
        <v>60918</v>
      </c>
      <c r="C17152" s="8" t="b">
        <f t="shared" si="1069"/>
        <v>0</v>
      </c>
      <c r="D17152" s="21" t="b">
        <f t="shared" si="1068"/>
        <v>0</v>
      </c>
      <c r="E17152" s="14">
        <f t="shared" si="1070"/>
        <v>60918</v>
      </c>
      <c r="F17152" s="3"/>
    </row>
    <row r="17153" spans="2:6">
      <c r="B17153" s="24">
        <f t="shared" si="1071"/>
        <v>60919</v>
      </c>
      <c r="C17153" s="8" t="b">
        <f t="shared" si="1069"/>
        <v>0</v>
      </c>
      <c r="D17153" s="21" t="b">
        <f t="shared" si="1068"/>
        <v>0</v>
      </c>
      <c r="E17153" s="14">
        <f t="shared" si="1070"/>
        <v>60919</v>
      </c>
      <c r="F17153" s="3"/>
    </row>
    <row r="17154" spans="2:6">
      <c r="B17154" s="24">
        <f t="shared" si="1071"/>
        <v>60920</v>
      </c>
      <c r="C17154" s="8" t="b">
        <f t="shared" si="1069"/>
        <v>0</v>
      </c>
      <c r="D17154" s="21" t="b">
        <f t="shared" si="1068"/>
        <v>0</v>
      </c>
      <c r="E17154" s="14">
        <f t="shared" si="1070"/>
        <v>60920</v>
      </c>
      <c r="F17154" s="3"/>
    </row>
    <row r="17155" spans="2:6">
      <c r="B17155" s="24">
        <f t="shared" si="1071"/>
        <v>60921</v>
      </c>
      <c r="C17155" s="8" t="b">
        <f t="shared" si="1069"/>
        <v>1</v>
      </c>
      <c r="D17155" s="21" t="b">
        <f t="shared" ref="D17155:D17218" si="1072">IF(TYPE(VLOOKUP(B17155,Holidays,1,0))&lt;&gt;1,FALSE,TRUE)</f>
        <v>0</v>
      </c>
      <c r="E17155" s="14" t="b">
        <f t="shared" si="1070"/>
        <v>0</v>
      </c>
      <c r="F17155" s="3"/>
    </row>
    <row r="17156" spans="2:6">
      <c r="B17156" s="24">
        <f t="shared" si="1071"/>
        <v>60922</v>
      </c>
      <c r="C17156" s="8" t="b">
        <f t="shared" ref="C17156:C17219" si="1073">IF(WEEKDAY(B17156,2)&gt;5,TRUE)</f>
        <v>1</v>
      </c>
      <c r="D17156" s="21" t="b">
        <f t="shared" si="1072"/>
        <v>0</v>
      </c>
      <c r="E17156" s="14" t="b">
        <f t="shared" ref="E17156:E17219" si="1074">IF(OR(C17156,D17156),FALSE,B17156)</f>
        <v>0</v>
      </c>
      <c r="F17156" s="3"/>
    </row>
    <row r="17157" spans="2:6">
      <c r="B17157" s="24">
        <f t="shared" ref="B17157:B17220" si="1075">B17156+1</f>
        <v>60923</v>
      </c>
      <c r="C17157" s="8" t="b">
        <f t="shared" si="1073"/>
        <v>0</v>
      </c>
      <c r="D17157" s="21" t="b">
        <f t="shared" si="1072"/>
        <v>0</v>
      </c>
      <c r="E17157" s="14">
        <f t="shared" si="1074"/>
        <v>60923</v>
      </c>
      <c r="F17157" s="3"/>
    </row>
    <row r="17158" spans="2:6">
      <c r="B17158" s="24">
        <f t="shared" si="1075"/>
        <v>60924</v>
      </c>
      <c r="C17158" s="8" t="b">
        <f t="shared" si="1073"/>
        <v>0</v>
      </c>
      <c r="D17158" s="21" t="b">
        <f t="shared" si="1072"/>
        <v>0</v>
      </c>
      <c r="E17158" s="14">
        <f t="shared" si="1074"/>
        <v>60924</v>
      </c>
      <c r="F17158" s="3"/>
    </row>
    <row r="17159" spans="2:6">
      <c r="B17159" s="24">
        <f t="shared" si="1075"/>
        <v>60925</v>
      </c>
      <c r="C17159" s="8" t="b">
        <f t="shared" si="1073"/>
        <v>0</v>
      </c>
      <c r="D17159" s="21" t="b">
        <f t="shared" si="1072"/>
        <v>0</v>
      </c>
      <c r="E17159" s="14">
        <f t="shared" si="1074"/>
        <v>60925</v>
      </c>
      <c r="F17159" s="3"/>
    </row>
    <row r="17160" spans="2:6">
      <c r="B17160" s="24">
        <f t="shared" si="1075"/>
        <v>60926</v>
      </c>
      <c r="C17160" s="8" t="b">
        <f t="shared" si="1073"/>
        <v>0</v>
      </c>
      <c r="D17160" s="21" t="b">
        <f t="shared" si="1072"/>
        <v>0</v>
      </c>
      <c r="E17160" s="14">
        <f t="shared" si="1074"/>
        <v>60926</v>
      </c>
      <c r="F17160" s="3"/>
    </row>
    <row r="17161" spans="2:6">
      <c r="B17161" s="24">
        <f t="shared" si="1075"/>
        <v>60927</v>
      </c>
      <c r="C17161" s="8" t="b">
        <f t="shared" si="1073"/>
        <v>0</v>
      </c>
      <c r="D17161" s="21" t="b">
        <f t="shared" si="1072"/>
        <v>0</v>
      </c>
      <c r="E17161" s="14">
        <f t="shared" si="1074"/>
        <v>60927</v>
      </c>
      <c r="F17161" s="3"/>
    </row>
    <row r="17162" spans="2:6">
      <c r="B17162" s="24">
        <f t="shared" si="1075"/>
        <v>60928</v>
      </c>
      <c r="C17162" s="8" t="b">
        <f t="shared" si="1073"/>
        <v>1</v>
      </c>
      <c r="D17162" s="21" t="b">
        <f t="shared" si="1072"/>
        <v>0</v>
      </c>
      <c r="E17162" s="14" t="b">
        <f t="shared" si="1074"/>
        <v>0</v>
      </c>
      <c r="F17162" s="3"/>
    </row>
    <row r="17163" spans="2:6">
      <c r="B17163" s="24">
        <f t="shared" si="1075"/>
        <v>60929</v>
      </c>
      <c r="C17163" s="8" t="b">
        <f t="shared" si="1073"/>
        <v>1</v>
      </c>
      <c r="D17163" s="21" t="b">
        <f t="shared" si="1072"/>
        <v>0</v>
      </c>
      <c r="E17163" s="14" t="b">
        <f t="shared" si="1074"/>
        <v>0</v>
      </c>
      <c r="F17163" s="3"/>
    </row>
    <row r="17164" spans="2:6">
      <c r="B17164" s="24">
        <f t="shared" si="1075"/>
        <v>60930</v>
      </c>
      <c r="C17164" s="8" t="b">
        <f t="shared" si="1073"/>
        <v>0</v>
      </c>
      <c r="D17164" s="21" t="b">
        <f t="shared" si="1072"/>
        <v>0</v>
      </c>
      <c r="E17164" s="14">
        <f t="shared" si="1074"/>
        <v>60930</v>
      </c>
      <c r="F17164" s="3"/>
    </row>
    <row r="17165" spans="2:6">
      <c r="B17165" s="24">
        <f t="shared" si="1075"/>
        <v>60931</v>
      </c>
      <c r="C17165" s="8" t="b">
        <f t="shared" si="1073"/>
        <v>0</v>
      </c>
      <c r="D17165" s="21" t="b">
        <f t="shared" si="1072"/>
        <v>0</v>
      </c>
      <c r="E17165" s="14">
        <f t="shared" si="1074"/>
        <v>60931</v>
      </c>
      <c r="F17165" s="3"/>
    </row>
    <row r="17166" spans="2:6">
      <c r="B17166" s="24">
        <f t="shared" si="1075"/>
        <v>60932</v>
      </c>
      <c r="C17166" s="8" t="b">
        <f t="shared" si="1073"/>
        <v>0</v>
      </c>
      <c r="D17166" s="21" t="b">
        <f t="shared" si="1072"/>
        <v>0</v>
      </c>
      <c r="E17166" s="14">
        <f t="shared" si="1074"/>
        <v>60932</v>
      </c>
      <c r="F17166" s="3"/>
    </row>
    <row r="17167" spans="2:6">
      <c r="B17167" s="24">
        <f t="shared" si="1075"/>
        <v>60933</v>
      </c>
      <c r="C17167" s="8" t="b">
        <f t="shared" si="1073"/>
        <v>0</v>
      </c>
      <c r="D17167" s="21" t="b">
        <f t="shared" si="1072"/>
        <v>0</v>
      </c>
      <c r="E17167" s="14">
        <f t="shared" si="1074"/>
        <v>60933</v>
      </c>
      <c r="F17167" s="3"/>
    </row>
    <row r="17168" spans="2:6">
      <c r="B17168" s="24">
        <f t="shared" si="1075"/>
        <v>60934</v>
      </c>
      <c r="C17168" s="8" t="b">
        <f t="shared" si="1073"/>
        <v>0</v>
      </c>
      <c r="D17168" s="21" t="b">
        <f t="shared" si="1072"/>
        <v>0</v>
      </c>
      <c r="E17168" s="14">
        <f t="shared" si="1074"/>
        <v>60934</v>
      </c>
      <c r="F17168" s="3"/>
    </row>
    <row r="17169" spans="2:6">
      <c r="B17169" s="24">
        <f t="shared" si="1075"/>
        <v>60935</v>
      </c>
      <c r="C17169" s="8" t="b">
        <f t="shared" si="1073"/>
        <v>1</v>
      </c>
      <c r="D17169" s="21" t="b">
        <f t="shared" si="1072"/>
        <v>0</v>
      </c>
      <c r="E17169" s="14" t="b">
        <f t="shared" si="1074"/>
        <v>0</v>
      </c>
      <c r="F17169" s="3"/>
    </row>
    <row r="17170" spans="2:6">
      <c r="B17170" s="24">
        <f t="shared" si="1075"/>
        <v>60936</v>
      </c>
      <c r="C17170" s="8" t="b">
        <f t="shared" si="1073"/>
        <v>1</v>
      </c>
      <c r="D17170" s="21" t="b">
        <f t="shared" si="1072"/>
        <v>0</v>
      </c>
      <c r="E17170" s="14" t="b">
        <f t="shared" si="1074"/>
        <v>0</v>
      </c>
      <c r="F17170" s="3"/>
    </row>
    <row r="17171" spans="2:6">
      <c r="B17171" s="24">
        <f t="shared" si="1075"/>
        <v>60937</v>
      </c>
      <c r="C17171" s="8" t="b">
        <f t="shared" si="1073"/>
        <v>0</v>
      </c>
      <c r="D17171" s="21" t="b">
        <f t="shared" si="1072"/>
        <v>0</v>
      </c>
      <c r="E17171" s="14">
        <f t="shared" si="1074"/>
        <v>60937</v>
      </c>
      <c r="F17171" s="3"/>
    </row>
    <row r="17172" spans="2:6">
      <c r="B17172" s="24">
        <f t="shared" si="1075"/>
        <v>60938</v>
      </c>
      <c r="C17172" s="8" t="b">
        <f t="shared" si="1073"/>
        <v>0</v>
      </c>
      <c r="D17172" s="21" t="b">
        <f t="shared" si="1072"/>
        <v>0</v>
      </c>
      <c r="E17172" s="14">
        <f t="shared" si="1074"/>
        <v>60938</v>
      </c>
      <c r="F17172" s="3"/>
    </row>
    <row r="17173" spans="2:6">
      <c r="B17173" s="24">
        <f t="shared" si="1075"/>
        <v>60939</v>
      </c>
      <c r="C17173" s="8" t="b">
        <f t="shared" si="1073"/>
        <v>0</v>
      </c>
      <c r="D17173" s="21" t="b">
        <f t="shared" si="1072"/>
        <v>0</v>
      </c>
      <c r="E17173" s="14">
        <f t="shared" si="1074"/>
        <v>60939</v>
      </c>
      <c r="F17173" s="3"/>
    </row>
    <row r="17174" spans="2:6">
      <c r="B17174" s="24">
        <f t="shared" si="1075"/>
        <v>60940</v>
      </c>
      <c r="C17174" s="8" t="b">
        <f t="shared" si="1073"/>
        <v>0</v>
      </c>
      <c r="D17174" s="21" t="b">
        <f t="shared" si="1072"/>
        <v>0</v>
      </c>
      <c r="E17174" s="14">
        <f t="shared" si="1074"/>
        <v>60940</v>
      </c>
      <c r="F17174" s="3"/>
    </row>
    <row r="17175" spans="2:6">
      <c r="B17175" s="24">
        <f t="shared" si="1075"/>
        <v>60941</v>
      </c>
      <c r="C17175" s="8" t="b">
        <f t="shared" si="1073"/>
        <v>0</v>
      </c>
      <c r="D17175" s="21" t="b">
        <f t="shared" si="1072"/>
        <v>0</v>
      </c>
      <c r="E17175" s="14">
        <f t="shared" si="1074"/>
        <v>60941</v>
      </c>
      <c r="F17175" s="3"/>
    </row>
    <row r="17176" spans="2:6">
      <c r="B17176" s="24">
        <f t="shared" si="1075"/>
        <v>60942</v>
      </c>
      <c r="C17176" s="8" t="b">
        <f t="shared" si="1073"/>
        <v>1</v>
      </c>
      <c r="D17176" s="21" t="b">
        <f t="shared" si="1072"/>
        <v>0</v>
      </c>
      <c r="E17176" s="14" t="b">
        <f t="shared" si="1074"/>
        <v>0</v>
      </c>
      <c r="F17176" s="3"/>
    </row>
    <row r="17177" spans="2:6">
      <c r="B17177" s="24">
        <f t="shared" si="1075"/>
        <v>60943</v>
      </c>
      <c r="C17177" s="8" t="b">
        <f t="shared" si="1073"/>
        <v>1</v>
      </c>
      <c r="D17177" s="21" t="b">
        <f t="shared" si="1072"/>
        <v>0</v>
      </c>
      <c r="E17177" s="14" t="b">
        <f t="shared" si="1074"/>
        <v>0</v>
      </c>
      <c r="F17177" s="3"/>
    </row>
    <row r="17178" spans="2:6">
      <c r="B17178" s="24">
        <f t="shared" si="1075"/>
        <v>60944</v>
      </c>
      <c r="C17178" s="8" t="b">
        <f t="shared" si="1073"/>
        <v>0</v>
      </c>
      <c r="D17178" s="21" t="b">
        <f t="shared" si="1072"/>
        <v>0</v>
      </c>
      <c r="E17178" s="14">
        <f t="shared" si="1074"/>
        <v>60944</v>
      </c>
      <c r="F17178" s="3"/>
    </row>
    <row r="17179" spans="2:6">
      <c r="B17179" s="24">
        <f t="shared" si="1075"/>
        <v>60945</v>
      </c>
      <c r="C17179" s="8" t="b">
        <f t="shared" si="1073"/>
        <v>0</v>
      </c>
      <c r="D17179" s="21" t="b">
        <f t="shared" si="1072"/>
        <v>0</v>
      </c>
      <c r="E17179" s="14">
        <f t="shared" si="1074"/>
        <v>60945</v>
      </c>
      <c r="F17179" s="3"/>
    </row>
    <row r="17180" spans="2:6">
      <c r="B17180" s="24">
        <f t="shared" si="1075"/>
        <v>60946</v>
      </c>
      <c r="C17180" s="8" t="b">
        <f t="shared" si="1073"/>
        <v>0</v>
      </c>
      <c r="D17180" s="21" t="b">
        <f t="shared" si="1072"/>
        <v>0</v>
      </c>
      <c r="E17180" s="14">
        <f t="shared" si="1074"/>
        <v>60946</v>
      </c>
      <c r="F17180" s="3"/>
    </row>
    <row r="17181" spans="2:6">
      <c r="B17181" s="24">
        <f t="shared" si="1075"/>
        <v>60947</v>
      </c>
      <c r="C17181" s="8" t="b">
        <f t="shared" si="1073"/>
        <v>0</v>
      </c>
      <c r="D17181" s="21" t="b">
        <f t="shared" si="1072"/>
        <v>0</v>
      </c>
      <c r="E17181" s="14">
        <f t="shared" si="1074"/>
        <v>60947</v>
      </c>
      <c r="F17181" s="3"/>
    </row>
    <row r="17182" spans="2:6">
      <c r="B17182" s="24">
        <f t="shared" si="1075"/>
        <v>60948</v>
      </c>
      <c r="C17182" s="8" t="b">
        <f t="shared" si="1073"/>
        <v>0</v>
      </c>
      <c r="D17182" s="21" t="b">
        <f t="shared" si="1072"/>
        <v>0</v>
      </c>
      <c r="E17182" s="14">
        <f t="shared" si="1074"/>
        <v>60948</v>
      </c>
      <c r="F17182" s="3"/>
    </row>
    <row r="17183" spans="2:6">
      <c r="B17183" s="24">
        <f t="shared" si="1075"/>
        <v>60949</v>
      </c>
      <c r="C17183" s="8" t="b">
        <f t="shared" si="1073"/>
        <v>1</v>
      </c>
      <c r="D17183" s="21" t="b">
        <f t="shared" si="1072"/>
        <v>0</v>
      </c>
      <c r="E17183" s="14" t="b">
        <f t="shared" si="1074"/>
        <v>0</v>
      </c>
      <c r="F17183" s="3"/>
    </row>
    <row r="17184" spans="2:6">
      <c r="B17184" s="24">
        <f t="shared" si="1075"/>
        <v>60950</v>
      </c>
      <c r="C17184" s="8" t="b">
        <f t="shared" si="1073"/>
        <v>1</v>
      </c>
      <c r="D17184" s="21" t="b">
        <f t="shared" si="1072"/>
        <v>0</v>
      </c>
      <c r="E17184" s="14" t="b">
        <f t="shared" si="1074"/>
        <v>0</v>
      </c>
      <c r="F17184" s="3"/>
    </row>
    <row r="17185" spans="2:6">
      <c r="B17185" s="24">
        <f t="shared" si="1075"/>
        <v>60951</v>
      </c>
      <c r="C17185" s="8" t="b">
        <f t="shared" si="1073"/>
        <v>0</v>
      </c>
      <c r="D17185" s="21" t="b">
        <f t="shared" si="1072"/>
        <v>0</v>
      </c>
      <c r="E17185" s="14">
        <f t="shared" si="1074"/>
        <v>60951</v>
      </c>
      <c r="F17185" s="3"/>
    </row>
    <row r="17186" spans="2:6">
      <c r="B17186" s="24">
        <f t="shared" si="1075"/>
        <v>60952</v>
      </c>
      <c r="C17186" s="8" t="b">
        <f t="shared" si="1073"/>
        <v>0</v>
      </c>
      <c r="D17186" s="21" t="b">
        <f t="shared" si="1072"/>
        <v>0</v>
      </c>
      <c r="E17186" s="14">
        <f t="shared" si="1074"/>
        <v>60952</v>
      </c>
      <c r="F17186" s="3"/>
    </row>
    <row r="17187" spans="2:6">
      <c r="B17187" s="24">
        <f t="shared" si="1075"/>
        <v>60953</v>
      </c>
      <c r="C17187" s="8" t="b">
        <f t="shared" si="1073"/>
        <v>0</v>
      </c>
      <c r="D17187" s="21" t="b">
        <f t="shared" si="1072"/>
        <v>0</v>
      </c>
      <c r="E17187" s="14">
        <f t="shared" si="1074"/>
        <v>60953</v>
      </c>
      <c r="F17187" s="3"/>
    </row>
    <row r="17188" spans="2:6">
      <c r="B17188" s="24">
        <f t="shared" si="1075"/>
        <v>60954</v>
      </c>
      <c r="C17188" s="8" t="b">
        <f t="shared" si="1073"/>
        <v>0</v>
      </c>
      <c r="D17188" s="21" t="b">
        <f t="shared" si="1072"/>
        <v>0</v>
      </c>
      <c r="E17188" s="14">
        <f t="shared" si="1074"/>
        <v>60954</v>
      </c>
      <c r="F17188" s="3"/>
    </row>
    <row r="17189" spans="2:6">
      <c r="B17189" s="24">
        <f t="shared" si="1075"/>
        <v>60955</v>
      </c>
      <c r="C17189" s="8" t="b">
        <f t="shared" si="1073"/>
        <v>0</v>
      </c>
      <c r="D17189" s="21" t="b">
        <f t="shared" si="1072"/>
        <v>0</v>
      </c>
      <c r="E17189" s="14">
        <f t="shared" si="1074"/>
        <v>60955</v>
      </c>
      <c r="F17189" s="3"/>
    </row>
    <row r="17190" spans="2:6">
      <c r="B17190" s="24">
        <f t="shared" si="1075"/>
        <v>60956</v>
      </c>
      <c r="C17190" s="8" t="b">
        <f t="shared" si="1073"/>
        <v>1</v>
      </c>
      <c r="D17190" s="21" t="b">
        <f t="shared" si="1072"/>
        <v>0</v>
      </c>
      <c r="E17190" s="14" t="b">
        <f t="shared" si="1074"/>
        <v>0</v>
      </c>
      <c r="F17190" s="3"/>
    </row>
    <row r="17191" spans="2:6">
      <c r="B17191" s="24">
        <f t="shared" si="1075"/>
        <v>60957</v>
      </c>
      <c r="C17191" s="8" t="b">
        <f t="shared" si="1073"/>
        <v>1</v>
      </c>
      <c r="D17191" s="21" t="b">
        <f t="shared" si="1072"/>
        <v>0</v>
      </c>
      <c r="E17191" s="14" t="b">
        <f t="shared" si="1074"/>
        <v>0</v>
      </c>
      <c r="F17191" s="3"/>
    </row>
    <row r="17192" spans="2:6">
      <c r="B17192" s="24">
        <f t="shared" si="1075"/>
        <v>60958</v>
      </c>
      <c r="C17192" s="8" t="b">
        <f t="shared" si="1073"/>
        <v>0</v>
      </c>
      <c r="D17192" s="21" t="b">
        <f t="shared" si="1072"/>
        <v>0</v>
      </c>
      <c r="E17192" s="14">
        <f t="shared" si="1074"/>
        <v>60958</v>
      </c>
      <c r="F17192" s="3"/>
    </row>
    <row r="17193" spans="2:6">
      <c r="B17193" s="24">
        <f t="shared" si="1075"/>
        <v>60959</v>
      </c>
      <c r="C17193" s="8" t="b">
        <f t="shared" si="1073"/>
        <v>0</v>
      </c>
      <c r="D17193" s="21" t="b">
        <f t="shared" si="1072"/>
        <v>0</v>
      </c>
      <c r="E17193" s="14">
        <f t="shared" si="1074"/>
        <v>60959</v>
      </c>
      <c r="F17193" s="3"/>
    </row>
    <row r="17194" spans="2:6">
      <c r="B17194" s="24">
        <f t="shared" si="1075"/>
        <v>60960</v>
      </c>
      <c r="C17194" s="8" t="b">
        <f t="shared" si="1073"/>
        <v>0</v>
      </c>
      <c r="D17194" s="21" t="b">
        <f t="shared" si="1072"/>
        <v>0</v>
      </c>
      <c r="E17194" s="14">
        <f t="shared" si="1074"/>
        <v>60960</v>
      </c>
      <c r="F17194" s="3"/>
    </row>
    <row r="17195" spans="2:6">
      <c r="B17195" s="24">
        <f t="shared" si="1075"/>
        <v>60961</v>
      </c>
      <c r="C17195" s="8" t="b">
        <f t="shared" si="1073"/>
        <v>0</v>
      </c>
      <c r="D17195" s="21" t="b">
        <f t="shared" si="1072"/>
        <v>0</v>
      </c>
      <c r="E17195" s="14">
        <f t="shared" si="1074"/>
        <v>60961</v>
      </c>
      <c r="F17195" s="3"/>
    </row>
    <row r="17196" spans="2:6">
      <c r="B17196" s="24">
        <f t="shared" si="1075"/>
        <v>60962</v>
      </c>
      <c r="C17196" s="8" t="b">
        <f t="shared" si="1073"/>
        <v>0</v>
      </c>
      <c r="D17196" s="21" t="b">
        <f t="shared" si="1072"/>
        <v>0</v>
      </c>
      <c r="E17196" s="14">
        <f t="shared" si="1074"/>
        <v>60962</v>
      </c>
      <c r="F17196" s="3"/>
    </row>
    <row r="17197" spans="2:6">
      <c r="B17197" s="24">
        <f t="shared" si="1075"/>
        <v>60963</v>
      </c>
      <c r="C17197" s="8" t="b">
        <f t="shared" si="1073"/>
        <v>1</v>
      </c>
      <c r="D17197" s="21" t="b">
        <f t="shared" si="1072"/>
        <v>0</v>
      </c>
      <c r="E17197" s="14" t="b">
        <f t="shared" si="1074"/>
        <v>0</v>
      </c>
      <c r="F17197" s="3"/>
    </row>
    <row r="17198" spans="2:6">
      <c r="B17198" s="24">
        <f t="shared" si="1075"/>
        <v>60964</v>
      </c>
      <c r="C17198" s="8" t="b">
        <f t="shared" si="1073"/>
        <v>1</v>
      </c>
      <c r="D17198" s="21" t="b">
        <f t="shared" si="1072"/>
        <v>0</v>
      </c>
      <c r="E17198" s="14" t="b">
        <f t="shared" si="1074"/>
        <v>0</v>
      </c>
      <c r="F17198" s="3"/>
    </row>
    <row r="17199" spans="2:6">
      <c r="B17199" s="24">
        <f t="shared" si="1075"/>
        <v>60965</v>
      </c>
      <c r="C17199" s="8" t="b">
        <f t="shared" si="1073"/>
        <v>0</v>
      </c>
      <c r="D17199" s="21" t="b">
        <f t="shared" si="1072"/>
        <v>0</v>
      </c>
      <c r="E17199" s="14">
        <f t="shared" si="1074"/>
        <v>60965</v>
      </c>
      <c r="F17199" s="3"/>
    </row>
    <row r="17200" spans="2:6">
      <c r="B17200" s="24">
        <f t="shared" si="1075"/>
        <v>60966</v>
      </c>
      <c r="C17200" s="8" t="b">
        <f t="shared" si="1073"/>
        <v>0</v>
      </c>
      <c r="D17200" s="21" t="b">
        <f t="shared" si="1072"/>
        <v>0</v>
      </c>
      <c r="E17200" s="14">
        <f t="shared" si="1074"/>
        <v>60966</v>
      </c>
      <c r="F17200" s="3"/>
    </row>
    <row r="17201" spans="2:6">
      <c r="B17201" s="24">
        <f t="shared" si="1075"/>
        <v>60967</v>
      </c>
      <c r="C17201" s="8" t="b">
        <f t="shared" si="1073"/>
        <v>0</v>
      </c>
      <c r="D17201" s="21" t="b">
        <f t="shared" si="1072"/>
        <v>0</v>
      </c>
      <c r="E17201" s="14">
        <f t="shared" si="1074"/>
        <v>60967</v>
      </c>
      <c r="F17201" s="3"/>
    </row>
    <row r="17202" spans="2:6">
      <c r="B17202" s="24">
        <f t="shared" si="1075"/>
        <v>60968</v>
      </c>
      <c r="C17202" s="8" t="b">
        <f t="shared" si="1073"/>
        <v>0</v>
      </c>
      <c r="D17202" s="21" t="b">
        <f t="shared" si="1072"/>
        <v>0</v>
      </c>
      <c r="E17202" s="14">
        <f t="shared" si="1074"/>
        <v>60968</v>
      </c>
      <c r="F17202" s="3"/>
    </row>
    <row r="17203" spans="2:6">
      <c r="B17203" s="24">
        <f t="shared" si="1075"/>
        <v>60969</v>
      </c>
      <c r="C17203" s="8" t="b">
        <f t="shared" si="1073"/>
        <v>0</v>
      </c>
      <c r="D17203" s="21" t="b">
        <f t="shared" si="1072"/>
        <v>0</v>
      </c>
      <c r="E17203" s="14">
        <f t="shared" si="1074"/>
        <v>60969</v>
      </c>
      <c r="F17203" s="3"/>
    </row>
    <row r="17204" spans="2:6">
      <c r="B17204" s="24">
        <f t="shared" si="1075"/>
        <v>60970</v>
      </c>
      <c r="C17204" s="8" t="b">
        <f t="shared" si="1073"/>
        <v>1</v>
      </c>
      <c r="D17204" s="21" t="b">
        <f t="shared" si="1072"/>
        <v>0</v>
      </c>
      <c r="E17204" s="14" t="b">
        <f t="shared" si="1074"/>
        <v>0</v>
      </c>
      <c r="F17204" s="3"/>
    </row>
    <row r="17205" spans="2:6">
      <c r="B17205" s="24">
        <f t="shared" si="1075"/>
        <v>60971</v>
      </c>
      <c r="C17205" s="8" t="b">
        <f t="shared" si="1073"/>
        <v>1</v>
      </c>
      <c r="D17205" s="21" t="b">
        <f t="shared" si="1072"/>
        <v>0</v>
      </c>
      <c r="E17205" s="14" t="b">
        <f t="shared" si="1074"/>
        <v>0</v>
      </c>
      <c r="F17205" s="3"/>
    </row>
    <row r="17206" spans="2:6">
      <c r="B17206" s="24">
        <f t="shared" si="1075"/>
        <v>60972</v>
      </c>
      <c r="C17206" s="8" t="b">
        <f t="shared" si="1073"/>
        <v>0</v>
      </c>
      <c r="D17206" s="21" t="b">
        <f t="shared" si="1072"/>
        <v>0</v>
      </c>
      <c r="E17206" s="14">
        <f t="shared" si="1074"/>
        <v>60972</v>
      </c>
      <c r="F17206" s="3"/>
    </row>
    <row r="17207" spans="2:6">
      <c r="B17207" s="24">
        <f t="shared" si="1075"/>
        <v>60973</v>
      </c>
      <c r="C17207" s="8" t="b">
        <f t="shared" si="1073"/>
        <v>0</v>
      </c>
      <c r="D17207" s="21" t="b">
        <f t="shared" si="1072"/>
        <v>0</v>
      </c>
      <c r="E17207" s="14">
        <f t="shared" si="1074"/>
        <v>60973</v>
      </c>
      <c r="F17207" s="3"/>
    </row>
    <row r="17208" spans="2:6">
      <c r="B17208" s="24">
        <f t="shared" si="1075"/>
        <v>60974</v>
      </c>
      <c r="C17208" s="8" t="b">
        <f t="shared" si="1073"/>
        <v>0</v>
      </c>
      <c r="D17208" s="21" t="b">
        <f t="shared" si="1072"/>
        <v>0</v>
      </c>
      <c r="E17208" s="14">
        <f t="shared" si="1074"/>
        <v>60974</v>
      </c>
      <c r="F17208" s="3"/>
    </row>
    <row r="17209" spans="2:6">
      <c r="B17209" s="24">
        <f t="shared" si="1075"/>
        <v>60975</v>
      </c>
      <c r="C17209" s="8" t="b">
        <f t="shared" si="1073"/>
        <v>0</v>
      </c>
      <c r="D17209" s="21" t="b">
        <f t="shared" si="1072"/>
        <v>0</v>
      </c>
      <c r="E17209" s="14">
        <f t="shared" si="1074"/>
        <v>60975</v>
      </c>
      <c r="F17209" s="3"/>
    </row>
    <row r="17210" spans="2:6">
      <c r="B17210" s="24">
        <f t="shared" si="1075"/>
        <v>60976</v>
      </c>
      <c r="C17210" s="8" t="b">
        <f t="shared" si="1073"/>
        <v>0</v>
      </c>
      <c r="D17210" s="21" t="b">
        <f t="shared" si="1072"/>
        <v>0</v>
      </c>
      <c r="E17210" s="14">
        <f t="shared" si="1074"/>
        <v>60976</v>
      </c>
      <c r="F17210" s="3"/>
    </row>
    <row r="17211" spans="2:6">
      <c r="B17211" s="24">
        <f t="shared" si="1075"/>
        <v>60977</v>
      </c>
      <c r="C17211" s="8" t="b">
        <f t="shared" si="1073"/>
        <v>1</v>
      </c>
      <c r="D17211" s="21" t="b">
        <f t="shared" si="1072"/>
        <v>0</v>
      </c>
      <c r="E17211" s="14" t="b">
        <f t="shared" si="1074"/>
        <v>0</v>
      </c>
      <c r="F17211" s="3"/>
    </row>
    <row r="17212" spans="2:6">
      <c r="B17212" s="24">
        <f t="shared" si="1075"/>
        <v>60978</v>
      </c>
      <c r="C17212" s="8" t="b">
        <f t="shared" si="1073"/>
        <v>1</v>
      </c>
      <c r="D17212" s="21" t="b">
        <f t="shared" si="1072"/>
        <v>0</v>
      </c>
      <c r="E17212" s="14" t="b">
        <f t="shared" si="1074"/>
        <v>0</v>
      </c>
      <c r="F17212" s="3"/>
    </row>
    <row r="17213" spans="2:6">
      <c r="B17213" s="24">
        <f t="shared" si="1075"/>
        <v>60979</v>
      </c>
      <c r="C17213" s="8" t="b">
        <f t="shared" si="1073"/>
        <v>0</v>
      </c>
      <c r="D17213" s="21" t="b">
        <f t="shared" si="1072"/>
        <v>0</v>
      </c>
      <c r="E17213" s="14">
        <f t="shared" si="1074"/>
        <v>60979</v>
      </c>
      <c r="F17213" s="3"/>
    </row>
    <row r="17214" spans="2:6">
      <c r="B17214" s="24">
        <f t="shared" si="1075"/>
        <v>60980</v>
      </c>
      <c r="C17214" s="8" t="b">
        <f t="shared" si="1073"/>
        <v>0</v>
      </c>
      <c r="D17214" s="21" t="b">
        <f t="shared" si="1072"/>
        <v>0</v>
      </c>
      <c r="E17214" s="14">
        <f t="shared" si="1074"/>
        <v>60980</v>
      </c>
      <c r="F17214" s="3"/>
    </row>
    <row r="17215" spans="2:6">
      <c r="B17215" s="24">
        <f t="shared" si="1075"/>
        <v>60981</v>
      </c>
      <c r="C17215" s="8" t="b">
        <f t="shared" si="1073"/>
        <v>0</v>
      </c>
      <c r="D17215" s="21" t="b">
        <f t="shared" si="1072"/>
        <v>0</v>
      </c>
      <c r="E17215" s="14">
        <f t="shared" si="1074"/>
        <v>60981</v>
      </c>
      <c r="F17215" s="3"/>
    </row>
    <row r="17216" spans="2:6">
      <c r="B17216" s="24">
        <f t="shared" si="1075"/>
        <v>60982</v>
      </c>
      <c r="C17216" s="8" t="b">
        <f t="shared" si="1073"/>
        <v>0</v>
      </c>
      <c r="D17216" s="21" t="b">
        <f t="shared" si="1072"/>
        <v>0</v>
      </c>
      <c r="E17216" s="14">
        <f t="shared" si="1074"/>
        <v>60982</v>
      </c>
      <c r="F17216" s="3"/>
    </row>
    <row r="17217" spans="2:6">
      <c r="B17217" s="24">
        <f t="shared" si="1075"/>
        <v>60983</v>
      </c>
      <c r="C17217" s="8" t="b">
        <f t="shared" si="1073"/>
        <v>0</v>
      </c>
      <c r="D17217" s="21" t="b">
        <f t="shared" si="1072"/>
        <v>0</v>
      </c>
      <c r="E17217" s="14">
        <f t="shared" si="1074"/>
        <v>60983</v>
      </c>
      <c r="F17217" s="3"/>
    </row>
    <row r="17218" spans="2:6">
      <c r="B17218" s="24">
        <f t="shared" si="1075"/>
        <v>60984</v>
      </c>
      <c r="C17218" s="8" t="b">
        <f t="shared" si="1073"/>
        <v>1</v>
      </c>
      <c r="D17218" s="21" t="b">
        <f t="shared" si="1072"/>
        <v>0</v>
      </c>
      <c r="E17218" s="14" t="b">
        <f t="shared" si="1074"/>
        <v>0</v>
      </c>
      <c r="F17218" s="3"/>
    </row>
    <row r="17219" spans="2:6">
      <c r="B17219" s="24">
        <f t="shared" si="1075"/>
        <v>60985</v>
      </c>
      <c r="C17219" s="8" t="b">
        <f t="shared" si="1073"/>
        <v>1</v>
      </c>
      <c r="D17219" s="21" t="b">
        <f t="shared" ref="D17219:D17282" si="1076">IF(TYPE(VLOOKUP(B17219,Holidays,1,0))&lt;&gt;1,FALSE,TRUE)</f>
        <v>0</v>
      </c>
      <c r="E17219" s="14" t="b">
        <f t="shared" si="1074"/>
        <v>0</v>
      </c>
      <c r="F17219" s="3"/>
    </row>
    <row r="17220" spans="2:6">
      <c r="B17220" s="24">
        <f t="shared" si="1075"/>
        <v>60986</v>
      </c>
      <c r="C17220" s="8" t="b">
        <f t="shared" ref="C17220:C17283" si="1077">IF(WEEKDAY(B17220,2)&gt;5,TRUE)</f>
        <v>0</v>
      </c>
      <c r="D17220" s="21" t="b">
        <f t="shared" si="1076"/>
        <v>0</v>
      </c>
      <c r="E17220" s="14">
        <f t="shared" ref="E17220:E17283" si="1078">IF(OR(C17220,D17220),FALSE,B17220)</f>
        <v>60986</v>
      </c>
      <c r="F17220" s="3"/>
    </row>
    <row r="17221" spans="2:6">
      <c r="B17221" s="24">
        <f t="shared" ref="B17221:B17284" si="1079">B17220+1</f>
        <v>60987</v>
      </c>
      <c r="C17221" s="8" t="b">
        <f t="shared" si="1077"/>
        <v>0</v>
      </c>
      <c r="D17221" s="21" t="b">
        <f t="shared" si="1076"/>
        <v>0</v>
      </c>
      <c r="E17221" s="14">
        <f t="shared" si="1078"/>
        <v>60987</v>
      </c>
      <c r="F17221" s="3"/>
    </row>
    <row r="17222" spans="2:6">
      <c r="B17222" s="24">
        <f t="shared" si="1079"/>
        <v>60988</v>
      </c>
      <c r="C17222" s="8" t="b">
        <f t="shared" si="1077"/>
        <v>0</v>
      </c>
      <c r="D17222" s="21" t="b">
        <f t="shared" si="1076"/>
        <v>0</v>
      </c>
      <c r="E17222" s="14">
        <f t="shared" si="1078"/>
        <v>60988</v>
      </c>
      <c r="F17222" s="3"/>
    </row>
    <row r="17223" spans="2:6">
      <c r="B17223" s="24">
        <f t="shared" si="1079"/>
        <v>60989</v>
      </c>
      <c r="C17223" s="8" t="b">
        <f t="shared" si="1077"/>
        <v>0</v>
      </c>
      <c r="D17223" s="21" t="b">
        <f t="shared" si="1076"/>
        <v>0</v>
      </c>
      <c r="E17223" s="14">
        <f t="shared" si="1078"/>
        <v>60989</v>
      </c>
      <c r="F17223" s="3"/>
    </row>
    <row r="17224" spans="2:6">
      <c r="B17224" s="24">
        <f t="shared" si="1079"/>
        <v>60990</v>
      </c>
      <c r="C17224" s="8" t="b">
        <f t="shared" si="1077"/>
        <v>0</v>
      </c>
      <c r="D17224" s="21" t="b">
        <f t="shared" si="1076"/>
        <v>0</v>
      </c>
      <c r="E17224" s="14">
        <f t="shared" si="1078"/>
        <v>60990</v>
      </c>
      <c r="F17224" s="3"/>
    </row>
    <row r="17225" spans="2:6">
      <c r="B17225" s="24">
        <f t="shared" si="1079"/>
        <v>60991</v>
      </c>
      <c r="C17225" s="8" t="b">
        <f t="shared" si="1077"/>
        <v>1</v>
      </c>
      <c r="D17225" s="21" t="b">
        <f t="shared" si="1076"/>
        <v>1</v>
      </c>
      <c r="E17225" s="14" t="b">
        <f t="shared" si="1078"/>
        <v>0</v>
      </c>
      <c r="F17225" s="3"/>
    </row>
    <row r="17226" spans="2:6">
      <c r="B17226" s="24">
        <f t="shared" si="1079"/>
        <v>60992</v>
      </c>
      <c r="C17226" s="8" t="b">
        <f t="shared" si="1077"/>
        <v>1</v>
      </c>
      <c r="D17226" s="21" t="b">
        <f t="shared" si="1076"/>
        <v>1</v>
      </c>
      <c r="E17226" s="14" t="b">
        <f t="shared" si="1078"/>
        <v>0</v>
      </c>
      <c r="F17226" s="3"/>
    </row>
    <row r="17227" spans="2:6">
      <c r="B17227" s="24">
        <f t="shared" si="1079"/>
        <v>60993</v>
      </c>
      <c r="C17227" s="8" t="b">
        <f t="shared" si="1077"/>
        <v>0</v>
      </c>
      <c r="D17227" s="21" t="b">
        <f t="shared" si="1076"/>
        <v>0</v>
      </c>
      <c r="E17227" s="14">
        <f t="shared" si="1078"/>
        <v>60993</v>
      </c>
      <c r="F17227" s="3"/>
    </row>
    <row r="17228" spans="2:6">
      <c r="B17228" s="24">
        <f t="shared" si="1079"/>
        <v>60994</v>
      </c>
      <c r="C17228" s="8" t="b">
        <f t="shared" si="1077"/>
        <v>0</v>
      </c>
      <c r="D17228" s="21" t="b">
        <f t="shared" si="1076"/>
        <v>0</v>
      </c>
      <c r="E17228" s="14">
        <f t="shared" si="1078"/>
        <v>60994</v>
      </c>
      <c r="F17228" s="3"/>
    </row>
    <row r="17229" spans="2:6">
      <c r="B17229" s="24">
        <f t="shared" si="1079"/>
        <v>60995</v>
      </c>
      <c r="C17229" s="8" t="b">
        <f t="shared" si="1077"/>
        <v>0</v>
      </c>
      <c r="D17229" s="21" t="b">
        <f t="shared" si="1076"/>
        <v>0</v>
      </c>
      <c r="E17229" s="14">
        <f t="shared" si="1078"/>
        <v>60995</v>
      </c>
      <c r="F17229" s="3"/>
    </row>
    <row r="17230" spans="2:6">
      <c r="B17230" s="24">
        <f t="shared" si="1079"/>
        <v>60996</v>
      </c>
      <c r="C17230" s="8" t="b">
        <f t="shared" si="1077"/>
        <v>0</v>
      </c>
      <c r="D17230" s="21" t="b">
        <f t="shared" si="1076"/>
        <v>0</v>
      </c>
      <c r="E17230" s="14">
        <f t="shared" si="1078"/>
        <v>60996</v>
      </c>
      <c r="F17230" s="3"/>
    </row>
    <row r="17231" spans="2:6">
      <c r="B17231" s="24">
        <f t="shared" si="1079"/>
        <v>60997</v>
      </c>
      <c r="C17231" s="8" t="b">
        <f t="shared" si="1077"/>
        <v>0</v>
      </c>
      <c r="D17231" s="21" t="b">
        <f t="shared" si="1076"/>
        <v>0</v>
      </c>
      <c r="E17231" s="14">
        <f t="shared" si="1078"/>
        <v>60997</v>
      </c>
      <c r="F17231" s="3"/>
    </row>
    <row r="17232" spans="2:6">
      <c r="B17232" s="24">
        <f t="shared" si="1079"/>
        <v>60998</v>
      </c>
      <c r="C17232" s="8" t="b">
        <f t="shared" si="1077"/>
        <v>1</v>
      </c>
      <c r="D17232" s="21" t="b">
        <f t="shared" si="1076"/>
        <v>1</v>
      </c>
      <c r="E17232" s="14" t="b">
        <f t="shared" si="1078"/>
        <v>0</v>
      </c>
      <c r="F17232" s="3"/>
    </row>
    <row r="17233" spans="2:6">
      <c r="B17233" s="24">
        <f t="shared" si="1079"/>
        <v>60999</v>
      </c>
      <c r="C17233" s="8" t="b">
        <f t="shared" si="1077"/>
        <v>1</v>
      </c>
      <c r="D17233" s="21" t="b">
        <f t="shared" si="1076"/>
        <v>0</v>
      </c>
      <c r="E17233" s="14" t="b">
        <f t="shared" si="1078"/>
        <v>0</v>
      </c>
      <c r="F17233" s="3"/>
    </row>
    <row r="17234" spans="2:6">
      <c r="B17234" s="24">
        <f t="shared" si="1079"/>
        <v>61000</v>
      </c>
      <c r="C17234" s="8" t="b">
        <f t="shared" si="1077"/>
        <v>0</v>
      </c>
      <c r="D17234" s="21" t="b">
        <f t="shared" si="1076"/>
        <v>0</v>
      </c>
      <c r="E17234" s="14">
        <f t="shared" si="1078"/>
        <v>61000</v>
      </c>
      <c r="F17234" s="3"/>
    </row>
    <row r="17235" spans="2:6">
      <c r="B17235" s="24">
        <f t="shared" si="1079"/>
        <v>61001</v>
      </c>
      <c r="C17235" s="8" t="b">
        <f t="shared" si="1077"/>
        <v>0</v>
      </c>
      <c r="D17235" s="21" t="b">
        <f t="shared" si="1076"/>
        <v>0</v>
      </c>
      <c r="E17235" s="14">
        <f t="shared" si="1078"/>
        <v>61001</v>
      </c>
      <c r="F17235" s="3"/>
    </row>
    <row r="17236" spans="2:6">
      <c r="B17236" s="24">
        <f t="shared" si="1079"/>
        <v>61002</v>
      </c>
      <c r="C17236" s="8" t="b">
        <f t="shared" si="1077"/>
        <v>0</v>
      </c>
      <c r="D17236" s="21" t="b">
        <f t="shared" si="1076"/>
        <v>0</v>
      </c>
      <c r="E17236" s="14">
        <f t="shared" si="1078"/>
        <v>61002</v>
      </c>
      <c r="F17236" s="3"/>
    </row>
    <row r="17237" spans="2:6">
      <c r="B17237" s="24">
        <f t="shared" si="1079"/>
        <v>61003</v>
      </c>
      <c r="C17237" s="8" t="b">
        <f t="shared" si="1077"/>
        <v>0</v>
      </c>
      <c r="D17237" s="21" t="b">
        <f t="shared" si="1076"/>
        <v>0</v>
      </c>
      <c r="E17237" s="14">
        <f t="shared" si="1078"/>
        <v>61003</v>
      </c>
      <c r="F17237" s="3"/>
    </row>
    <row r="17238" spans="2:6">
      <c r="B17238" s="24">
        <f t="shared" si="1079"/>
        <v>61004</v>
      </c>
      <c r="C17238" s="8" t="b">
        <f t="shared" si="1077"/>
        <v>0</v>
      </c>
      <c r="D17238" s="21" t="b">
        <f t="shared" si="1076"/>
        <v>0</v>
      </c>
      <c r="E17238" s="14">
        <f t="shared" si="1078"/>
        <v>61004</v>
      </c>
      <c r="F17238" s="3"/>
    </row>
    <row r="17239" spans="2:6">
      <c r="B17239" s="24">
        <f t="shared" si="1079"/>
        <v>61005</v>
      </c>
      <c r="C17239" s="8" t="b">
        <f t="shared" si="1077"/>
        <v>1</v>
      </c>
      <c r="D17239" s="21" t="b">
        <f t="shared" si="1076"/>
        <v>0</v>
      </c>
      <c r="E17239" s="14" t="b">
        <f t="shared" si="1078"/>
        <v>0</v>
      </c>
      <c r="F17239" s="3"/>
    </row>
    <row r="17240" spans="2:6">
      <c r="B17240" s="24">
        <f t="shared" si="1079"/>
        <v>61006</v>
      </c>
      <c r="C17240" s="8" t="b">
        <f t="shared" si="1077"/>
        <v>1</v>
      </c>
      <c r="D17240" s="21" t="b">
        <f t="shared" si="1076"/>
        <v>0</v>
      </c>
      <c r="E17240" s="14" t="b">
        <f t="shared" si="1078"/>
        <v>0</v>
      </c>
      <c r="F17240" s="3"/>
    </row>
    <row r="17241" spans="2:6">
      <c r="B17241" s="24">
        <f t="shared" si="1079"/>
        <v>61007</v>
      </c>
      <c r="C17241" s="8" t="b">
        <f t="shared" si="1077"/>
        <v>0</v>
      </c>
      <c r="D17241" s="21" t="b">
        <f t="shared" si="1076"/>
        <v>0</v>
      </c>
      <c r="E17241" s="14">
        <f t="shared" si="1078"/>
        <v>61007</v>
      </c>
      <c r="F17241" s="3"/>
    </row>
    <row r="17242" spans="2:6">
      <c r="B17242" s="24">
        <f t="shared" si="1079"/>
        <v>61008</v>
      </c>
      <c r="C17242" s="8" t="b">
        <f t="shared" si="1077"/>
        <v>0</v>
      </c>
      <c r="D17242" s="21" t="b">
        <f t="shared" si="1076"/>
        <v>0</v>
      </c>
      <c r="E17242" s="14">
        <f t="shared" si="1078"/>
        <v>61008</v>
      </c>
      <c r="F17242" s="3"/>
    </row>
    <row r="17243" spans="2:6">
      <c r="B17243" s="24">
        <f t="shared" si="1079"/>
        <v>61009</v>
      </c>
      <c r="C17243" s="8" t="b">
        <f t="shared" si="1077"/>
        <v>0</v>
      </c>
      <c r="D17243" s="21" t="b">
        <f t="shared" si="1076"/>
        <v>0</v>
      </c>
      <c r="E17243" s="14">
        <f t="shared" si="1078"/>
        <v>61009</v>
      </c>
      <c r="F17243" s="3"/>
    </row>
    <row r="17244" spans="2:6">
      <c r="B17244" s="24">
        <f t="shared" si="1079"/>
        <v>61010</v>
      </c>
      <c r="C17244" s="8" t="b">
        <f t="shared" si="1077"/>
        <v>0</v>
      </c>
      <c r="D17244" s="21" t="b">
        <f t="shared" si="1076"/>
        <v>0</v>
      </c>
      <c r="E17244" s="14">
        <f t="shared" si="1078"/>
        <v>61010</v>
      </c>
      <c r="F17244" s="3"/>
    </row>
    <row r="17245" spans="2:6">
      <c r="B17245" s="24">
        <f t="shared" si="1079"/>
        <v>61011</v>
      </c>
      <c r="C17245" s="8" t="b">
        <f t="shared" si="1077"/>
        <v>0</v>
      </c>
      <c r="D17245" s="21" t="b">
        <f t="shared" si="1076"/>
        <v>0</v>
      </c>
      <c r="E17245" s="14">
        <f t="shared" si="1078"/>
        <v>61011</v>
      </c>
      <c r="F17245" s="3"/>
    </row>
    <row r="17246" spans="2:6">
      <c r="B17246" s="24">
        <f t="shared" si="1079"/>
        <v>61012</v>
      </c>
      <c r="C17246" s="8" t="b">
        <f t="shared" si="1077"/>
        <v>1</v>
      </c>
      <c r="D17246" s="21" t="b">
        <f t="shared" si="1076"/>
        <v>0</v>
      </c>
      <c r="E17246" s="14" t="b">
        <f t="shared" si="1078"/>
        <v>0</v>
      </c>
      <c r="F17246" s="3"/>
    </row>
    <row r="17247" spans="2:6">
      <c r="B17247" s="24">
        <f t="shared" si="1079"/>
        <v>61013</v>
      </c>
      <c r="C17247" s="8" t="b">
        <f t="shared" si="1077"/>
        <v>1</v>
      </c>
      <c r="D17247" s="21" t="b">
        <f t="shared" si="1076"/>
        <v>0</v>
      </c>
      <c r="E17247" s="14" t="b">
        <f t="shared" si="1078"/>
        <v>0</v>
      </c>
      <c r="F17247" s="3"/>
    </row>
    <row r="17248" spans="2:6">
      <c r="B17248" s="24">
        <f t="shared" si="1079"/>
        <v>61014</v>
      </c>
      <c r="C17248" s="8" t="b">
        <f t="shared" si="1077"/>
        <v>0</v>
      </c>
      <c r="D17248" s="21" t="b">
        <f t="shared" si="1076"/>
        <v>0</v>
      </c>
      <c r="E17248" s="14">
        <f t="shared" si="1078"/>
        <v>61014</v>
      </c>
      <c r="F17248" s="3"/>
    </row>
    <row r="17249" spans="2:6">
      <c r="B17249" s="24">
        <f t="shared" si="1079"/>
        <v>61015</v>
      </c>
      <c r="C17249" s="8" t="b">
        <f t="shared" si="1077"/>
        <v>0</v>
      </c>
      <c r="D17249" s="21" t="b">
        <f t="shared" si="1076"/>
        <v>0</v>
      </c>
      <c r="E17249" s="14">
        <f t="shared" si="1078"/>
        <v>61015</v>
      </c>
      <c r="F17249" s="3"/>
    </row>
    <row r="17250" spans="2:6">
      <c r="B17250" s="24">
        <f t="shared" si="1079"/>
        <v>61016</v>
      </c>
      <c r="C17250" s="8" t="b">
        <f t="shared" si="1077"/>
        <v>0</v>
      </c>
      <c r="D17250" s="21" t="b">
        <f t="shared" si="1076"/>
        <v>0</v>
      </c>
      <c r="E17250" s="14">
        <f t="shared" si="1078"/>
        <v>61016</v>
      </c>
      <c r="F17250" s="3"/>
    </row>
    <row r="17251" spans="2:6">
      <c r="B17251" s="24">
        <f t="shared" si="1079"/>
        <v>61017</v>
      </c>
      <c r="C17251" s="8" t="b">
        <f t="shared" si="1077"/>
        <v>0</v>
      </c>
      <c r="D17251" s="21" t="b">
        <f t="shared" si="1076"/>
        <v>0</v>
      </c>
      <c r="E17251" s="14">
        <f t="shared" si="1078"/>
        <v>61017</v>
      </c>
      <c r="F17251" s="3"/>
    </row>
    <row r="17252" spans="2:6">
      <c r="B17252" s="24">
        <f t="shared" si="1079"/>
        <v>61018</v>
      </c>
      <c r="C17252" s="8" t="b">
        <f t="shared" si="1077"/>
        <v>0</v>
      </c>
      <c r="D17252" s="21" t="b">
        <f t="shared" si="1076"/>
        <v>0</v>
      </c>
      <c r="E17252" s="14">
        <f t="shared" si="1078"/>
        <v>61018</v>
      </c>
      <c r="F17252" s="3"/>
    </row>
    <row r="17253" spans="2:6">
      <c r="B17253" s="24">
        <f t="shared" si="1079"/>
        <v>61019</v>
      </c>
      <c r="C17253" s="8" t="b">
        <f t="shared" si="1077"/>
        <v>1</v>
      </c>
      <c r="D17253" s="21" t="b">
        <f t="shared" si="1076"/>
        <v>0</v>
      </c>
      <c r="E17253" s="14" t="b">
        <f t="shared" si="1078"/>
        <v>0</v>
      </c>
      <c r="F17253" s="3"/>
    </row>
    <row r="17254" spans="2:6">
      <c r="B17254" s="24">
        <f t="shared" si="1079"/>
        <v>61020</v>
      </c>
      <c r="C17254" s="8" t="b">
        <f t="shared" si="1077"/>
        <v>1</v>
      </c>
      <c r="D17254" s="21" t="b">
        <f t="shared" si="1076"/>
        <v>0</v>
      </c>
      <c r="E17254" s="14" t="b">
        <f t="shared" si="1078"/>
        <v>0</v>
      </c>
      <c r="F17254" s="3"/>
    </row>
    <row r="17255" spans="2:6">
      <c r="B17255" s="24">
        <f t="shared" si="1079"/>
        <v>61021</v>
      </c>
      <c r="C17255" s="8" t="b">
        <f t="shared" si="1077"/>
        <v>0</v>
      </c>
      <c r="D17255" s="21" t="b">
        <f t="shared" si="1076"/>
        <v>0</v>
      </c>
      <c r="E17255" s="14">
        <f t="shared" si="1078"/>
        <v>61021</v>
      </c>
      <c r="F17255" s="3"/>
    </row>
    <row r="17256" spans="2:6">
      <c r="B17256" s="24">
        <f t="shared" si="1079"/>
        <v>61022</v>
      </c>
      <c r="C17256" s="8" t="b">
        <f t="shared" si="1077"/>
        <v>0</v>
      </c>
      <c r="D17256" s="21" t="b">
        <f t="shared" si="1076"/>
        <v>0</v>
      </c>
      <c r="E17256" s="14">
        <f t="shared" si="1078"/>
        <v>61022</v>
      </c>
      <c r="F17256" s="3"/>
    </row>
    <row r="17257" spans="2:6">
      <c r="B17257" s="24">
        <f t="shared" si="1079"/>
        <v>61023</v>
      </c>
      <c r="C17257" s="8" t="b">
        <f t="shared" si="1077"/>
        <v>0</v>
      </c>
      <c r="D17257" s="21" t="b">
        <f t="shared" si="1076"/>
        <v>0</v>
      </c>
      <c r="E17257" s="14">
        <f t="shared" si="1078"/>
        <v>61023</v>
      </c>
      <c r="F17257" s="3"/>
    </row>
    <row r="17258" spans="2:6">
      <c r="B17258" s="24">
        <f t="shared" si="1079"/>
        <v>61024</v>
      </c>
      <c r="C17258" s="8" t="b">
        <f t="shared" si="1077"/>
        <v>0</v>
      </c>
      <c r="D17258" s="21" t="b">
        <f t="shared" si="1076"/>
        <v>0</v>
      </c>
      <c r="E17258" s="14">
        <f t="shared" si="1078"/>
        <v>61024</v>
      </c>
      <c r="F17258" s="3"/>
    </row>
    <row r="17259" spans="2:6">
      <c r="B17259" s="24">
        <f t="shared" si="1079"/>
        <v>61025</v>
      </c>
      <c r="C17259" s="8" t="b">
        <f t="shared" si="1077"/>
        <v>0</v>
      </c>
      <c r="D17259" s="21" t="b">
        <f t="shared" si="1076"/>
        <v>0</v>
      </c>
      <c r="E17259" s="14">
        <f t="shared" si="1078"/>
        <v>61025</v>
      </c>
      <c r="F17259" s="3"/>
    </row>
    <row r="17260" spans="2:6">
      <c r="B17260" s="24">
        <f t="shared" si="1079"/>
        <v>61026</v>
      </c>
      <c r="C17260" s="8" t="b">
        <f t="shared" si="1077"/>
        <v>1</v>
      </c>
      <c r="D17260" s="21" t="b">
        <f t="shared" si="1076"/>
        <v>0</v>
      </c>
      <c r="E17260" s="14" t="b">
        <f t="shared" si="1078"/>
        <v>0</v>
      </c>
      <c r="F17260" s="3"/>
    </row>
    <row r="17261" spans="2:6">
      <c r="B17261" s="24">
        <f t="shared" si="1079"/>
        <v>61027</v>
      </c>
      <c r="C17261" s="8" t="b">
        <f t="shared" si="1077"/>
        <v>1</v>
      </c>
      <c r="D17261" s="21" t="b">
        <f t="shared" si="1076"/>
        <v>0</v>
      </c>
      <c r="E17261" s="14" t="b">
        <f t="shared" si="1078"/>
        <v>0</v>
      </c>
      <c r="F17261" s="3"/>
    </row>
    <row r="17262" spans="2:6">
      <c r="B17262" s="24">
        <f t="shared" si="1079"/>
        <v>61028</v>
      </c>
      <c r="C17262" s="8" t="b">
        <f t="shared" si="1077"/>
        <v>0</v>
      </c>
      <c r="D17262" s="21" t="b">
        <f t="shared" si="1076"/>
        <v>0</v>
      </c>
      <c r="E17262" s="14">
        <f t="shared" si="1078"/>
        <v>61028</v>
      </c>
      <c r="F17262" s="3"/>
    </row>
    <row r="17263" spans="2:6">
      <c r="B17263" s="24">
        <f t="shared" si="1079"/>
        <v>61029</v>
      </c>
      <c r="C17263" s="8" t="b">
        <f t="shared" si="1077"/>
        <v>0</v>
      </c>
      <c r="D17263" s="21" t="b">
        <f t="shared" si="1076"/>
        <v>0</v>
      </c>
      <c r="E17263" s="14">
        <f t="shared" si="1078"/>
        <v>61029</v>
      </c>
      <c r="F17263" s="3"/>
    </row>
    <row r="17264" spans="2:6">
      <c r="B17264" s="24">
        <f t="shared" si="1079"/>
        <v>61030</v>
      </c>
      <c r="C17264" s="8" t="b">
        <f t="shared" si="1077"/>
        <v>0</v>
      </c>
      <c r="D17264" s="21" t="b">
        <f t="shared" si="1076"/>
        <v>0</v>
      </c>
      <c r="E17264" s="14">
        <f t="shared" si="1078"/>
        <v>61030</v>
      </c>
      <c r="F17264" s="3"/>
    </row>
    <row r="17265" spans="2:6">
      <c r="B17265" s="24">
        <f t="shared" si="1079"/>
        <v>61031</v>
      </c>
      <c r="C17265" s="8" t="b">
        <f t="shared" si="1077"/>
        <v>0</v>
      </c>
      <c r="D17265" s="21" t="b">
        <f t="shared" si="1076"/>
        <v>0</v>
      </c>
      <c r="E17265" s="14">
        <f t="shared" si="1078"/>
        <v>61031</v>
      </c>
      <c r="F17265" s="3"/>
    </row>
    <row r="17266" spans="2:6">
      <c r="B17266" s="24">
        <f t="shared" si="1079"/>
        <v>61032</v>
      </c>
      <c r="C17266" s="8" t="b">
        <f t="shared" si="1077"/>
        <v>0</v>
      </c>
      <c r="D17266" s="21" t="b">
        <f t="shared" si="1076"/>
        <v>0</v>
      </c>
      <c r="E17266" s="14">
        <f t="shared" si="1078"/>
        <v>61032</v>
      </c>
      <c r="F17266" s="3"/>
    </row>
    <row r="17267" spans="2:6">
      <c r="B17267" s="24">
        <f t="shared" si="1079"/>
        <v>61033</v>
      </c>
      <c r="C17267" s="8" t="b">
        <f t="shared" si="1077"/>
        <v>1</v>
      </c>
      <c r="D17267" s="21" t="b">
        <f t="shared" si="1076"/>
        <v>0</v>
      </c>
      <c r="E17267" s="14" t="b">
        <f t="shared" si="1078"/>
        <v>0</v>
      </c>
      <c r="F17267" s="3"/>
    </row>
    <row r="17268" spans="2:6">
      <c r="B17268" s="24">
        <f t="shared" si="1079"/>
        <v>61034</v>
      </c>
      <c r="C17268" s="8" t="b">
        <f t="shared" si="1077"/>
        <v>1</v>
      </c>
      <c r="D17268" s="21" t="b">
        <f t="shared" si="1076"/>
        <v>0</v>
      </c>
      <c r="E17268" s="14" t="b">
        <f t="shared" si="1078"/>
        <v>0</v>
      </c>
      <c r="F17268" s="3"/>
    </row>
    <row r="17269" spans="2:6">
      <c r="B17269" s="24">
        <f t="shared" si="1079"/>
        <v>61035</v>
      </c>
      <c r="C17269" s="8" t="b">
        <f t="shared" si="1077"/>
        <v>0</v>
      </c>
      <c r="D17269" s="21" t="b">
        <f t="shared" si="1076"/>
        <v>0</v>
      </c>
      <c r="E17269" s="14">
        <f t="shared" si="1078"/>
        <v>61035</v>
      </c>
      <c r="F17269" s="3"/>
    </row>
    <row r="17270" spans="2:6">
      <c r="B17270" s="24">
        <f t="shared" si="1079"/>
        <v>61036</v>
      </c>
      <c r="C17270" s="8" t="b">
        <f t="shared" si="1077"/>
        <v>0</v>
      </c>
      <c r="D17270" s="21" t="b">
        <f t="shared" si="1076"/>
        <v>0</v>
      </c>
      <c r="E17270" s="14">
        <f t="shared" si="1078"/>
        <v>61036</v>
      </c>
      <c r="F17270" s="3"/>
    </row>
    <row r="17271" spans="2:6">
      <c r="B17271" s="24">
        <f t="shared" si="1079"/>
        <v>61037</v>
      </c>
      <c r="C17271" s="8" t="b">
        <f t="shared" si="1077"/>
        <v>0</v>
      </c>
      <c r="D17271" s="21" t="b">
        <f t="shared" si="1076"/>
        <v>0</v>
      </c>
      <c r="E17271" s="14">
        <f t="shared" si="1078"/>
        <v>61037</v>
      </c>
      <c r="F17271" s="3"/>
    </row>
    <row r="17272" spans="2:6">
      <c r="B17272" s="24">
        <f t="shared" si="1079"/>
        <v>61038</v>
      </c>
      <c r="C17272" s="8" t="b">
        <f t="shared" si="1077"/>
        <v>0</v>
      </c>
      <c r="D17272" s="21" t="b">
        <f t="shared" si="1076"/>
        <v>0</v>
      </c>
      <c r="E17272" s="14">
        <f t="shared" si="1078"/>
        <v>61038</v>
      </c>
      <c r="F17272" s="3"/>
    </row>
    <row r="17273" spans="2:6">
      <c r="B17273" s="24">
        <f t="shared" si="1079"/>
        <v>61039</v>
      </c>
      <c r="C17273" s="8" t="b">
        <f t="shared" si="1077"/>
        <v>0</v>
      </c>
      <c r="D17273" s="21" t="b">
        <f t="shared" si="1076"/>
        <v>0</v>
      </c>
      <c r="E17273" s="14">
        <f t="shared" si="1078"/>
        <v>61039</v>
      </c>
      <c r="F17273" s="3"/>
    </row>
    <row r="17274" spans="2:6">
      <c r="B17274" s="24">
        <f t="shared" si="1079"/>
        <v>61040</v>
      </c>
      <c r="C17274" s="8" t="b">
        <f t="shared" si="1077"/>
        <v>1</v>
      </c>
      <c r="D17274" s="21" t="b">
        <f t="shared" si="1076"/>
        <v>0</v>
      </c>
      <c r="E17274" s="14" t="b">
        <f t="shared" si="1078"/>
        <v>0</v>
      </c>
      <c r="F17274" s="3"/>
    </row>
    <row r="17275" spans="2:6">
      <c r="B17275" s="24">
        <f t="shared" si="1079"/>
        <v>61041</v>
      </c>
      <c r="C17275" s="8" t="b">
        <f t="shared" si="1077"/>
        <v>1</v>
      </c>
      <c r="D17275" s="21" t="b">
        <f t="shared" si="1076"/>
        <v>0</v>
      </c>
      <c r="E17275" s="14" t="b">
        <f t="shared" si="1078"/>
        <v>0</v>
      </c>
      <c r="F17275" s="3"/>
    </row>
    <row r="17276" spans="2:6">
      <c r="B17276" s="24">
        <f t="shared" si="1079"/>
        <v>61042</v>
      </c>
      <c r="C17276" s="8" t="b">
        <f t="shared" si="1077"/>
        <v>0</v>
      </c>
      <c r="D17276" s="21" t="b">
        <f t="shared" si="1076"/>
        <v>0</v>
      </c>
      <c r="E17276" s="14">
        <f t="shared" si="1078"/>
        <v>61042</v>
      </c>
      <c r="F17276" s="3"/>
    </row>
    <row r="17277" spans="2:6">
      <c r="B17277" s="24">
        <f t="shared" si="1079"/>
        <v>61043</v>
      </c>
      <c r="C17277" s="8" t="b">
        <f t="shared" si="1077"/>
        <v>0</v>
      </c>
      <c r="D17277" s="21" t="b">
        <f t="shared" si="1076"/>
        <v>0</v>
      </c>
      <c r="E17277" s="14">
        <f t="shared" si="1078"/>
        <v>61043</v>
      </c>
      <c r="F17277" s="3"/>
    </row>
    <row r="17278" spans="2:6">
      <c r="B17278" s="24">
        <f t="shared" si="1079"/>
        <v>61044</v>
      </c>
      <c r="C17278" s="8" t="b">
        <f t="shared" si="1077"/>
        <v>0</v>
      </c>
      <c r="D17278" s="21" t="b">
        <f t="shared" si="1076"/>
        <v>0</v>
      </c>
      <c r="E17278" s="14">
        <f t="shared" si="1078"/>
        <v>61044</v>
      </c>
      <c r="F17278" s="3"/>
    </row>
    <row r="17279" spans="2:6">
      <c r="B17279" s="24">
        <f t="shared" si="1079"/>
        <v>61045</v>
      </c>
      <c r="C17279" s="8" t="b">
        <f t="shared" si="1077"/>
        <v>0</v>
      </c>
      <c r="D17279" s="21" t="b">
        <f t="shared" si="1076"/>
        <v>0</v>
      </c>
      <c r="E17279" s="14">
        <f t="shared" si="1078"/>
        <v>61045</v>
      </c>
      <c r="F17279" s="3"/>
    </row>
    <row r="17280" spans="2:6">
      <c r="B17280" s="24">
        <f t="shared" si="1079"/>
        <v>61046</v>
      </c>
      <c r="C17280" s="8" t="b">
        <f t="shared" si="1077"/>
        <v>0</v>
      </c>
      <c r="D17280" s="21" t="b">
        <f t="shared" si="1076"/>
        <v>0</v>
      </c>
      <c r="E17280" s="14">
        <f t="shared" si="1078"/>
        <v>61046</v>
      </c>
      <c r="F17280" s="3"/>
    </row>
    <row r="17281" spans="2:6">
      <c r="B17281" s="24">
        <f t="shared" si="1079"/>
        <v>61047</v>
      </c>
      <c r="C17281" s="8" t="b">
        <f t="shared" si="1077"/>
        <v>1</v>
      </c>
      <c r="D17281" s="21" t="b">
        <f t="shared" si="1076"/>
        <v>0</v>
      </c>
      <c r="E17281" s="14" t="b">
        <f t="shared" si="1078"/>
        <v>0</v>
      </c>
      <c r="F17281" s="3"/>
    </row>
    <row r="17282" spans="2:6">
      <c r="B17282" s="24">
        <f t="shared" si="1079"/>
        <v>61048</v>
      </c>
      <c r="C17282" s="8" t="b">
        <f t="shared" si="1077"/>
        <v>1</v>
      </c>
      <c r="D17282" s="21" t="b">
        <f t="shared" si="1076"/>
        <v>0</v>
      </c>
      <c r="E17282" s="14" t="b">
        <f t="shared" si="1078"/>
        <v>0</v>
      </c>
      <c r="F17282" s="3"/>
    </row>
    <row r="17283" spans="2:6">
      <c r="B17283" s="24">
        <f t="shared" si="1079"/>
        <v>61049</v>
      </c>
      <c r="C17283" s="8" t="b">
        <f t="shared" si="1077"/>
        <v>0</v>
      </c>
      <c r="D17283" s="21" t="b">
        <f t="shared" ref="D17283:D17346" si="1080">IF(TYPE(VLOOKUP(B17283,Holidays,1,0))&lt;&gt;1,FALSE,TRUE)</f>
        <v>0</v>
      </c>
      <c r="E17283" s="14">
        <f t="shared" si="1078"/>
        <v>61049</v>
      </c>
      <c r="F17283" s="3"/>
    </row>
    <row r="17284" spans="2:6">
      <c r="B17284" s="24">
        <f t="shared" si="1079"/>
        <v>61050</v>
      </c>
      <c r="C17284" s="8" t="b">
        <f t="shared" ref="C17284:C17347" si="1081">IF(WEEKDAY(B17284,2)&gt;5,TRUE)</f>
        <v>0</v>
      </c>
      <c r="D17284" s="21" t="b">
        <f t="shared" si="1080"/>
        <v>0</v>
      </c>
      <c r="E17284" s="14">
        <f t="shared" ref="E17284:E17347" si="1082">IF(OR(C17284,D17284),FALSE,B17284)</f>
        <v>61050</v>
      </c>
      <c r="F17284" s="3"/>
    </row>
    <row r="17285" spans="2:6">
      <c r="B17285" s="24">
        <f t="shared" ref="B17285:B17348" si="1083">B17284+1</f>
        <v>61051</v>
      </c>
      <c r="C17285" s="8" t="b">
        <f t="shared" si="1081"/>
        <v>0</v>
      </c>
      <c r="D17285" s="21" t="b">
        <f t="shared" si="1080"/>
        <v>0</v>
      </c>
      <c r="E17285" s="14">
        <f t="shared" si="1082"/>
        <v>61051</v>
      </c>
      <c r="F17285" s="3"/>
    </row>
    <row r="17286" spans="2:6">
      <c r="B17286" s="24">
        <f t="shared" si="1083"/>
        <v>61052</v>
      </c>
      <c r="C17286" s="8" t="b">
        <f t="shared" si="1081"/>
        <v>0</v>
      </c>
      <c r="D17286" s="21" t="b">
        <f t="shared" si="1080"/>
        <v>0</v>
      </c>
      <c r="E17286" s="14">
        <f t="shared" si="1082"/>
        <v>61052</v>
      </c>
      <c r="F17286" s="3"/>
    </row>
    <row r="17287" spans="2:6">
      <c r="B17287" s="24">
        <f t="shared" si="1083"/>
        <v>61053</v>
      </c>
      <c r="C17287" s="8" t="b">
        <f t="shared" si="1081"/>
        <v>0</v>
      </c>
      <c r="D17287" s="21" t="b">
        <f t="shared" si="1080"/>
        <v>0</v>
      </c>
      <c r="E17287" s="14">
        <f t="shared" si="1082"/>
        <v>61053</v>
      </c>
      <c r="F17287" s="3"/>
    </row>
    <row r="17288" spans="2:6">
      <c r="B17288" s="24">
        <f t="shared" si="1083"/>
        <v>61054</v>
      </c>
      <c r="C17288" s="8" t="b">
        <f t="shared" si="1081"/>
        <v>1</v>
      </c>
      <c r="D17288" s="21" t="b">
        <f t="shared" si="1080"/>
        <v>0</v>
      </c>
      <c r="E17288" s="14" t="b">
        <f t="shared" si="1082"/>
        <v>0</v>
      </c>
      <c r="F17288" s="3"/>
    </row>
    <row r="17289" spans="2:6">
      <c r="B17289" s="24">
        <f t="shared" si="1083"/>
        <v>61055</v>
      </c>
      <c r="C17289" s="8" t="b">
        <f t="shared" si="1081"/>
        <v>1</v>
      </c>
      <c r="D17289" s="21" t="b">
        <f t="shared" si="1080"/>
        <v>0</v>
      </c>
      <c r="E17289" s="14" t="b">
        <f t="shared" si="1082"/>
        <v>0</v>
      </c>
      <c r="F17289" s="3"/>
    </row>
    <row r="17290" spans="2:6">
      <c r="B17290" s="24">
        <f t="shared" si="1083"/>
        <v>61056</v>
      </c>
      <c r="C17290" s="8" t="b">
        <f t="shared" si="1081"/>
        <v>0</v>
      </c>
      <c r="D17290" s="21" t="b">
        <f t="shared" si="1080"/>
        <v>0</v>
      </c>
      <c r="E17290" s="14">
        <f t="shared" si="1082"/>
        <v>61056</v>
      </c>
      <c r="F17290" s="3"/>
    </row>
    <row r="17291" spans="2:6">
      <c r="B17291" s="24">
        <f t="shared" si="1083"/>
        <v>61057</v>
      </c>
      <c r="C17291" s="8" t="b">
        <f t="shared" si="1081"/>
        <v>0</v>
      </c>
      <c r="D17291" s="21" t="b">
        <f t="shared" si="1080"/>
        <v>0</v>
      </c>
      <c r="E17291" s="14">
        <f t="shared" si="1082"/>
        <v>61057</v>
      </c>
      <c r="F17291" s="3"/>
    </row>
    <row r="17292" spans="2:6">
      <c r="B17292" s="24">
        <f t="shared" si="1083"/>
        <v>61058</v>
      </c>
      <c r="C17292" s="8" t="b">
        <f t="shared" si="1081"/>
        <v>0</v>
      </c>
      <c r="D17292" s="21" t="b">
        <f t="shared" si="1080"/>
        <v>0</v>
      </c>
      <c r="E17292" s="14">
        <f t="shared" si="1082"/>
        <v>61058</v>
      </c>
      <c r="F17292" s="3"/>
    </row>
    <row r="17293" spans="2:6">
      <c r="B17293" s="24">
        <f t="shared" si="1083"/>
        <v>61059</v>
      </c>
      <c r="C17293" s="8" t="b">
        <f t="shared" si="1081"/>
        <v>0</v>
      </c>
      <c r="D17293" s="21" t="b">
        <f t="shared" si="1080"/>
        <v>0</v>
      </c>
      <c r="E17293" s="14">
        <f t="shared" si="1082"/>
        <v>61059</v>
      </c>
      <c r="F17293" s="3"/>
    </row>
    <row r="17294" spans="2:6">
      <c r="B17294" s="24">
        <f t="shared" si="1083"/>
        <v>61060</v>
      </c>
      <c r="C17294" s="8" t="b">
        <f t="shared" si="1081"/>
        <v>0</v>
      </c>
      <c r="D17294" s="21" t="b">
        <f t="shared" si="1080"/>
        <v>0</v>
      </c>
      <c r="E17294" s="14">
        <f t="shared" si="1082"/>
        <v>61060</v>
      </c>
      <c r="F17294" s="3"/>
    </row>
    <row r="17295" spans="2:6">
      <c r="B17295" s="24">
        <f t="shared" si="1083"/>
        <v>61061</v>
      </c>
      <c r="C17295" s="8" t="b">
        <f t="shared" si="1081"/>
        <v>1</v>
      </c>
      <c r="D17295" s="21" t="b">
        <f t="shared" si="1080"/>
        <v>0</v>
      </c>
      <c r="E17295" s="14" t="b">
        <f t="shared" si="1082"/>
        <v>0</v>
      </c>
      <c r="F17295" s="3"/>
    </row>
    <row r="17296" spans="2:6">
      <c r="B17296" s="24">
        <f t="shared" si="1083"/>
        <v>61062</v>
      </c>
      <c r="C17296" s="8" t="b">
        <f t="shared" si="1081"/>
        <v>1</v>
      </c>
      <c r="D17296" s="21" t="b">
        <f t="shared" si="1080"/>
        <v>0</v>
      </c>
      <c r="E17296" s="14" t="b">
        <f t="shared" si="1082"/>
        <v>0</v>
      </c>
      <c r="F17296" s="3"/>
    </row>
    <row r="17297" spans="2:6">
      <c r="B17297" s="24">
        <f t="shared" si="1083"/>
        <v>61063</v>
      </c>
      <c r="C17297" s="8" t="b">
        <f t="shared" si="1081"/>
        <v>0</v>
      </c>
      <c r="D17297" s="21" t="b">
        <f t="shared" si="1080"/>
        <v>0</v>
      </c>
      <c r="E17297" s="14">
        <f t="shared" si="1082"/>
        <v>61063</v>
      </c>
      <c r="F17297" s="3"/>
    </row>
    <row r="17298" spans="2:6">
      <c r="B17298" s="24">
        <f t="shared" si="1083"/>
        <v>61064</v>
      </c>
      <c r="C17298" s="8" t="b">
        <f t="shared" si="1081"/>
        <v>0</v>
      </c>
      <c r="D17298" s="21" t="b">
        <f t="shared" si="1080"/>
        <v>0</v>
      </c>
      <c r="E17298" s="14">
        <f t="shared" si="1082"/>
        <v>61064</v>
      </c>
      <c r="F17298" s="3"/>
    </row>
    <row r="17299" spans="2:6">
      <c r="B17299" s="24">
        <f t="shared" si="1083"/>
        <v>61065</v>
      </c>
      <c r="C17299" s="8" t="b">
        <f t="shared" si="1081"/>
        <v>0</v>
      </c>
      <c r="D17299" s="21" t="b">
        <f t="shared" si="1080"/>
        <v>0</v>
      </c>
      <c r="E17299" s="14">
        <f t="shared" si="1082"/>
        <v>61065</v>
      </c>
      <c r="F17299" s="3"/>
    </row>
    <row r="17300" spans="2:6">
      <c r="B17300" s="24">
        <f t="shared" si="1083"/>
        <v>61066</v>
      </c>
      <c r="C17300" s="8" t="b">
        <f t="shared" si="1081"/>
        <v>0</v>
      </c>
      <c r="D17300" s="21" t="b">
        <f t="shared" si="1080"/>
        <v>0</v>
      </c>
      <c r="E17300" s="14">
        <f t="shared" si="1082"/>
        <v>61066</v>
      </c>
      <c r="F17300" s="3"/>
    </row>
    <row r="17301" spans="2:6">
      <c r="B17301" s="24">
        <f t="shared" si="1083"/>
        <v>61067</v>
      </c>
      <c r="C17301" s="8" t="b">
        <f t="shared" si="1081"/>
        <v>0</v>
      </c>
      <c r="D17301" s="21" t="b">
        <f t="shared" si="1080"/>
        <v>0</v>
      </c>
      <c r="E17301" s="14">
        <f t="shared" si="1082"/>
        <v>61067</v>
      </c>
      <c r="F17301" s="3"/>
    </row>
    <row r="17302" spans="2:6">
      <c r="B17302" s="24">
        <f t="shared" si="1083"/>
        <v>61068</v>
      </c>
      <c r="C17302" s="8" t="b">
        <f t="shared" si="1081"/>
        <v>1</v>
      </c>
      <c r="D17302" s="21" t="b">
        <f t="shared" si="1080"/>
        <v>0</v>
      </c>
      <c r="E17302" s="14" t="b">
        <f t="shared" si="1082"/>
        <v>0</v>
      </c>
      <c r="F17302" s="3"/>
    </row>
    <row r="17303" spans="2:6">
      <c r="B17303" s="24">
        <f t="shared" si="1083"/>
        <v>61069</v>
      </c>
      <c r="C17303" s="8" t="b">
        <f t="shared" si="1081"/>
        <v>1</v>
      </c>
      <c r="D17303" s="21" t="b">
        <f t="shared" si="1080"/>
        <v>0</v>
      </c>
      <c r="E17303" s="14" t="b">
        <f t="shared" si="1082"/>
        <v>0</v>
      </c>
      <c r="F17303" s="3"/>
    </row>
    <row r="17304" spans="2:6">
      <c r="B17304" s="24">
        <f t="shared" si="1083"/>
        <v>61070</v>
      </c>
      <c r="C17304" s="8" t="b">
        <f t="shared" si="1081"/>
        <v>0</v>
      </c>
      <c r="D17304" s="21" t="b">
        <f t="shared" si="1080"/>
        <v>0</v>
      </c>
      <c r="E17304" s="14">
        <f t="shared" si="1082"/>
        <v>61070</v>
      </c>
      <c r="F17304" s="3"/>
    </row>
    <row r="17305" spans="2:6">
      <c r="B17305" s="24">
        <f t="shared" si="1083"/>
        <v>61071</v>
      </c>
      <c r="C17305" s="8" t="b">
        <f t="shared" si="1081"/>
        <v>0</v>
      </c>
      <c r="D17305" s="21" t="b">
        <f t="shared" si="1080"/>
        <v>0</v>
      </c>
      <c r="E17305" s="14">
        <f t="shared" si="1082"/>
        <v>61071</v>
      </c>
      <c r="F17305" s="3"/>
    </row>
    <row r="17306" spans="2:6">
      <c r="B17306" s="24">
        <f t="shared" si="1083"/>
        <v>61072</v>
      </c>
      <c r="C17306" s="8" t="b">
        <f t="shared" si="1081"/>
        <v>0</v>
      </c>
      <c r="D17306" s="21" t="b">
        <f t="shared" si="1080"/>
        <v>0</v>
      </c>
      <c r="E17306" s="14">
        <f t="shared" si="1082"/>
        <v>61072</v>
      </c>
      <c r="F17306" s="3"/>
    </row>
    <row r="17307" spans="2:6">
      <c r="B17307" s="24">
        <f t="shared" si="1083"/>
        <v>61073</v>
      </c>
      <c r="C17307" s="8" t="b">
        <f t="shared" si="1081"/>
        <v>0</v>
      </c>
      <c r="D17307" s="21" t="b">
        <f t="shared" si="1080"/>
        <v>0</v>
      </c>
      <c r="E17307" s="14">
        <f t="shared" si="1082"/>
        <v>61073</v>
      </c>
      <c r="F17307" s="3"/>
    </row>
    <row r="17308" spans="2:6">
      <c r="B17308" s="24">
        <f t="shared" si="1083"/>
        <v>61074</v>
      </c>
      <c r="C17308" s="8" t="b">
        <f t="shared" si="1081"/>
        <v>0</v>
      </c>
      <c r="D17308" s="21" t="b">
        <f t="shared" si="1080"/>
        <v>0</v>
      </c>
      <c r="E17308" s="14">
        <f t="shared" si="1082"/>
        <v>61074</v>
      </c>
      <c r="F17308" s="3"/>
    </row>
    <row r="17309" spans="2:6">
      <c r="B17309" s="24">
        <f t="shared" si="1083"/>
        <v>61075</v>
      </c>
      <c r="C17309" s="8" t="b">
        <f t="shared" si="1081"/>
        <v>1</v>
      </c>
      <c r="D17309" s="21" t="b">
        <f t="shared" si="1080"/>
        <v>0</v>
      </c>
      <c r="E17309" s="14" t="b">
        <f t="shared" si="1082"/>
        <v>0</v>
      </c>
      <c r="F17309" s="3"/>
    </row>
    <row r="17310" spans="2:6">
      <c r="B17310" s="24">
        <f t="shared" si="1083"/>
        <v>61076</v>
      </c>
      <c r="C17310" s="8" t="b">
        <f t="shared" si="1081"/>
        <v>1</v>
      </c>
      <c r="D17310" s="21" t="b">
        <f t="shared" si="1080"/>
        <v>0</v>
      </c>
      <c r="E17310" s="14" t="b">
        <f t="shared" si="1082"/>
        <v>0</v>
      </c>
      <c r="F17310" s="3"/>
    </row>
    <row r="17311" spans="2:6">
      <c r="B17311" s="24">
        <f t="shared" si="1083"/>
        <v>61077</v>
      </c>
      <c r="C17311" s="8" t="b">
        <f t="shared" si="1081"/>
        <v>0</v>
      </c>
      <c r="D17311" s="21" t="b">
        <f t="shared" si="1080"/>
        <v>0</v>
      </c>
      <c r="E17311" s="14">
        <f t="shared" si="1082"/>
        <v>61077</v>
      </c>
      <c r="F17311" s="3"/>
    </row>
    <row r="17312" spans="2:6">
      <c r="B17312" s="24">
        <f t="shared" si="1083"/>
        <v>61078</v>
      </c>
      <c r="C17312" s="8" t="b">
        <f t="shared" si="1081"/>
        <v>0</v>
      </c>
      <c r="D17312" s="21" t="b">
        <f t="shared" si="1080"/>
        <v>0</v>
      </c>
      <c r="E17312" s="14">
        <f t="shared" si="1082"/>
        <v>61078</v>
      </c>
      <c r="F17312" s="3"/>
    </row>
    <row r="17313" spans="2:6">
      <c r="B17313" s="24">
        <f t="shared" si="1083"/>
        <v>61079</v>
      </c>
      <c r="C17313" s="8" t="b">
        <f t="shared" si="1081"/>
        <v>0</v>
      </c>
      <c r="D17313" s="21" t="b">
        <f t="shared" si="1080"/>
        <v>0</v>
      </c>
      <c r="E17313" s="14">
        <f t="shared" si="1082"/>
        <v>61079</v>
      </c>
      <c r="F17313" s="3"/>
    </row>
    <row r="17314" spans="2:6">
      <c r="B17314" s="24">
        <f t="shared" si="1083"/>
        <v>61080</v>
      </c>
      <c r="C17314" s="8" t="b">
        <f t="shared" si="1081"/>
        <v>0</v>
      </c>
      <c r="D17314" s="21" t="b">
        <f t="shared" si="1080"/>
        <v>0</v>
      </c>
      <c r="E17314" s="14">
        <f t="shared" si="1082"/>
        <v>61080</v>
      </c>
      <c r="F17314" s="3"/>
    </row>
    <row r="17315" spans="2:6">
      <c r="B17315" s="24">
        <f t="shared" si="1083"/>
        <v>61081</v>
      </c>
      <c r="C17315" s="8" t="b">
        <f t="shared" si="1081"/>
        <v>0</v>
      </c>
      <c r="D17315" s="21" t="b">
        <f t="shared" si="1080"/>
        <v>0</v>
      </c>
      <c r="E17315" s="14">
        <f t="shared" si="1082"/>
        <v>61081</v>
      </c>
      <c r="F17315" s="3"/>
    </row>
    <row r="17316" spans="2:6">
      <c r="B17316" s="24">
        <f t="shared" si="1083"/>
        <v>61082</v>
      </c>
      <c r="C17316" s="8" t="b">
        <f t="shared" si="1081"/>
        <v>1</v>
      </c>
      <c r="D17316" s="21" t="b">
        <f t="shared" si="1080"/>
        <v>0</v>
      </c>
      <c r="E17316" s="14" t="b">
        <f t="shared" si="1082"/>
        <v>0</v>
      </c>
      <c r="F17316" s="3"/>
    </row>
    <row r="17317" spans="2:6">
      <c r="B17317" s="24">
        <f t="shared" si="1083"/>
        <v>61083</v>
      </c>
      <c r="C17317" s="8" t="b">
        <f t="shared" si="1081"/>
        <v>1</v>
      </c>
      <c r="D17317" s="21" t="b">
        <f t="shared" si="1080"/>
        <v>0</v>
      </c>
      <c r="E17317" s="14" t="b">
        <f t="shared" si="1082"/>
        <v>0</v>
      </c>
      <c r="F17317" s="3"/>
    </row>
    <row r="17318" spans="2:6">
      <c r="B17318" s="24">
        <f t="shared" si="1083"/>
        <v>61084</v>
      </c>
      <c r="C17318" s="8" t="b">
        <f t="shared" si="1081"/>
        <v>0</v>
      </c>
      <c r="D17318" s="21" t="b">
        <f t="shared" si="1080"/>
        <v>0</v>
      </c>
      <c r="E17318" s="14">
        <f t="shared" si="1082"/>
        <v>61084</v>
      </c>
      <c r="F17318" s="3"/>
    </row>
    <row r="17319" spans="2:6">
      <c r="B17319" s="24">
        <f t="shared" si="1083"/>
        <v>61085</v>
      </c>
      <c r="C17319" s="8" t="b">
        <f t="shared" si="1081"/>
        <v>0</v>
      </c>
      <c r="D17319" s="21" t="b">
        <f t="shared" si="1080"/>
        <v>0</v>
      </c>
      <c r="E17319" s="14">
        <f t="shared" si="1082"/>
        <v>61085</v>
      </c>
      <c r="F17319" s="3"/>
    </row>
    <row r="17320" spans="2:6">
      <c r="B17320" s="24">
        <f t="shared" si="1083"/>
        <v>61086</v>
      </c>
      <c r="C17320" s="8" t="b">
        <f t="shared" si="1081"/>
        <v>0</v>
      </c>
      <c r="D17320" s="21" t="b">
        <f t="shared" si="1080"/>
        <v>0</v>
      </c>
      <c r="E17320" s="14">
        <f t="shared" si="1082"/>
        <v>61086</v>
      </c>
      <c r="F17320" s="3"/>
    </row>
    <row r="17321" spans="2:6">
      <c r="B17321" s="24">
        <f t="shared" si="1083"/>
        <v>61087</v>
      </c>
      <c r="C17321" s="8" t="b">
        <f t="shared" si="1081"/>
        <v>0</v>
      </c>
      <c r="D17321" s="21" t="b">
        <f t="shared" si="1080"/>
        <v>0</v>
      </c>
      <c r="E17321" s="14">
        <f t="shared" si="1082"/>
        <v>61087</v>
      </c>
      <c r="F17321" s="3"/>
    </row>
    <row r="17322" spans="2:6">
      <c r="B17322" s="24">
        <f t="shared" si="1083"/>
        <v>61088</v>
      </c>
      <c r="C17322" s="8" t="b">
        <f t="shared" si="1081"/>
        <v>0</v>
      </c>
      <c r="D17322" s="21" t="b">
        <f t="shared" si="1080"/>
        <v>1</v>
      </c>
      <c r="E17322" s="14" t="b">
        <f t="shared" si="1082"/>
        <v>0</v>
      </c>
      <c r="F17322" s="3"/>
    </row>
    <row r="17323" spans="2:6">
      <c r="B17323" s="24">
        <f t="shared" si="1083"/>
        <v>61089</v>
      </c>
      <c r="C17323" s="8" t="b">
        <f t="shared" si="1081"/>
        <v>1</v>
      </c>
      <c r="D17323" s="21" t="b">
        <f t="shared" si="1080"/>
        <v>0</v>
      </c>
      <c r="E17323" s="14" t="b">
        <f t="shared" si="1082"/>
        <v>0</v>
      </c>
      <c r="F17323" s="3"/>
    </row>
    <row r="17324" spans="2:6">
      <c r="B17324" s="24">
        <f t="shared" si="1083"/>
        <v>61090</v>
      </c>
      <c r="C17324" s="8" t="b">
        <f t="shared" si="1081"/>
        <v>1</v>
      </c>
      <c r="D17324" s="21" t="b">
        <f t="shared" si="1080"/>
        <v>0</v>
      </c>
      <c r="E17324" s="14" t="b">
        <f t="shared" si="1082"/>
        <v>0</v>
      </c>
      <c r="F17324" s="3"/>
    </row>
    <row r="17325" spans="2:6">
      <c r="B17325" s="24">
        <f t="shared" si="1083"/>
        <v>61091</v>
      </c>
      <c r="C17325" s="8" t="b">
        <f t="shared" si="1081"/>
        <v>0</v>
      </c>
      <c r="D17325" s="21" t="b">
        <f t="shared" si="1080"/>
        <v>1</v>
      </c>
      <c r="E17325" s="14" t="b">
        <f t="shared" si="1082"/>
        <v>0</v>
      </c>
      <c r="F17325" s="3"/>
    </row>
    <row r="17326" spans="2:6">
      <c r="B17326" s="24">
        <f t="shared" si="1083"/>
        <v>61092</v>
      </c>
      <c r="C17326" s="8" t="b">
        <f t="shared" si="1081"/>
        <v>0</v>
      </c>
      <c r="D17326" s="21" t="b">
        <f t="shared" si="1080"/>
        <v>0</v>
      </c>
      <c r="E17326" s="14">
        <f t="shared" si="1082"/>
        <v>61092</v>
      </c>
      <c r="F17326" s="3"/>
    </row>
    <row r="17327" spans="2:6">
      <c r="B17327" s="24">
        <f t="shared" si="1083"/>
        <v>61093</v>
      </c>
      <c r="C17327" s="8" t="b">
        <f t="shared" si="1081"/>
        <v>0</v>
      </c>
      <c r="D17327" s="21" t="b">
        <f t="shared" si="1080"/>
        <v>0</v>
      </c>
      <c r="E17327" s="14">
        <f t="shared" si="1082"/>
        <v>61093</v>
      </c>
      <c r="F17327" s="3"/>
    </row>
    <row r="17328" spans="2:6">
      <c r="B17328" s="24">
        <f t="shared" si="1083"/>
        <v>61094</v>
      </c>
      <c r="C17328" s="8" t="b">
        <f t="shared" si="1081"/>
        <v>0</v>
      </c>
      <c r="D17328" s="21" t="b">
        <f t="shared" si="1080"/>
        <v>0</v>
      </c>
      <c r="E17328" s="14">
        <f t="shared" si="1082"/>
        <v>61094</v>
      </c>
      <c r="F17328" s="3"/>
    </row>
    <row r="17329" spans="2:6">
      <c r="B17329" s="24">
        <f t="shared" si="1083"/>
        <v>61095</v>
      </c>
      <c r="C17329" s="8" t="b">
        <f t="shared" si="1081"/>
        <v>0</v>
      </c>
      <c r="D17329" s="21" t="b">
        <f t="shared" si="1080"/>
        <v>0</v>
      </c>
      <c r="E17329" s="14">
        <f t="shared" si="1082"/>
        <v>61095</v>
      </c>
      <c r="F17329" s="3"/>
    </row>
    <row r="17330" spans="2:6">
      <c r="B17330" s="24">
        <f t="shared" si="1083"/>
        <v>61096</v>
      </c>
      <c r="C17330" s="8" t="b">
        <f t="shared" si="1081"/>
        <v>1</v>
      </c>
      <c r="D17330" s="21" t="b">
        <f t="shared" si="1080"/>
        <v>0</v>
      </c>
      <c r="E17330" s="14" t="b">
        <f t="shared" si="1082"/>
        <v>0</v>
      </c>
      <c r="F17330" s="3"/>
    </row>
    <row r="17331" spans="2:6">
      <c r="B17331" s="24">
        <f t="shared" si="1083"/>
        <v>61097</v>
      </c>
      <c r="C17331" s="8" t="b">
        <f t="shared" si="1081"/>
        <v>1</v>
      </c>
      <c r="D17331" s="21" t="b">
        <f t="shared" si="1080"/>
        <v>0</v>
      </c>
      <c r="E17331" s="14" t="b">
        <f t="shared" si="1082"/>
        <v>0</v>
      </c>
      <c r="F17331" s="3"/>
    </row>
    <row r="17332" spans="2:6">
      <c r="B17332" s="24">
        <f t="shared" si="1083"/>
        <v>61098</v>
      </c>
      <c r="C17332" s="8" t="b">
        <f t="shared" si="1081"/>
        <v>0</v>
      </c>
      <c r="D17332" s="21" t="b">
        <f t="shared" si="1080"/>
        <v>0</v>
      </c>
      <c r="E17332" s="14">
        <f t="shared" si="1082"/>
        <v>61098</v>
      </c>
      <c r="F17332" s="3"/>
    </row>
    <row r="17333" spans="2:6">
      <c r="B17333" s="24">
        <f t="shared" si="1083"/>
        <v>61099</v>
      </c>
      <c r="C17333" s="8" t="b">
        <f t="shared" si="1081"/>
        <v>0</v>
      </c>
      <c r="D17333" s="21" t="b">
        <f t="shared" si="1080"/>
        <v>0</v>
      </c>
      <c r="E17333" s="14">
        <f t="shared" si="1082"/>
        <v>61099</v>
      </c>
      <c r="F17333" s="3"/>
    </row>
    <row r="17334" spans="2:6">
      <c r="B17334" s="24">
        <f t="shared" si="1083"/>
        <v>61100</v>
      </c>
      <c r="C17334" s="8" t="b">
        <f t="shared" si="1081"/>
        <v>0</v>
      </c>
      <c r="D17334" s="21" t="b">
        <f t="shared" si="1080"/>
        <v>0</v>
      </c>
      <c r="E17334" s="14">
        <f t="shared" si="1082"/>
        <v>61100</v>
      </c>
      <c r="F17334" s="3"/>
    </row>
    <row r="17335" spans="2:6">
      <c r="B17335" s="24">
        <f t="shared" si="1083"/>
        <v>61101</v>
      </c>
      <c r="C17335" s="8" t="b">
        <f t="shared" si="1081"/>
        <v>0</v>
      </c>
      <c r="D17335" s="21" t="b">
        <f t="shared" si="1080"/>
        <v>0</v>
      </c>
      <c r="E17335" s="14">
        <f t="shared" si="1082"/>
        <v>61101</v>
      </c>
      <c r="F17335" s="3"/>
    </row>
    <row r="17336" spans="2:6">
      <c r="B17336" s="24">
        <f t="shared" si="1083"/>
        <v>61102</v>
      </c>
      <c r="C17336" s="8" t="b">
        <f t="shared" si="1081"/>
        <v>0</v>
      </c>
      <c r="D17336" s="21" t="b">
        <f t="shared" si="1080"/>
        <v>0</v>
      </c>
      <c r="E17336" s="14">
        <f t="shared" si="1082"/>
        <v>61102</v>
      </c>
      <c r="F17336" s="3"/>
    </row>
    <row r="17337" spans="2:6">
      <c r="B17337" s="24">
        <f t="shared" si="1083"/>
        <v>61103</v>
      </c>
      <c r="C17337" s="8" t="b">
        <f t="shared" si="1081"/>
        <v>1</v>
      </c>
      <c r="D17337" s="21" t="b">
        <f t="shared" si="1080"/>
        <v>0</v>
      </c>
      <c r="E17337" s="14" t="b">
        <f t="shared" si="1082"/>
        <v>0</v>
      </c>
      <c r="F17337" s="3"/>
    </row>
    <row r="17338" spans="2:6">
      <c r="B17338" s="24">
        <f t="shared" si="1083"/>
        <v>61104</v>
      </c>
      <c r="C17338" s="8" t="b">
        <f t="shared" si="1081"/>
        <v>1</v>
      </c>
      <c r="D17338" s="21" t="b">
        <f t="shared" si="1080"/>
        <v>0</v>
      </c>
      <c r="E17338" s="14" t="b">
        <f t="shared" si="1082"/>
        <v>0</v>
      </c>
      <c r="F17338" s="3"/>
    </row>
    <row r="17339" spans="2:6">
      <c r="B17339" s="24">
        <f t="shared" si="1083"/>
        <v>61105</v>
      </c>
      <c r="C17339" s="8" t="b">
        <f t="shared" si="1081"/>
        <v>0</v>
      </c>
      <c r="D17339" s="21" t="b">
        <f t="shared" si="1080"/>
        <v>0</v>
      </c>
      <c r="E17339" s="14">
        <f t="shared" si="1082"/>
        <v>61105</v>
      </c>
      <c r="F17339" s="3"/>
    </row>
    <row r="17340" spans="2:6">
      <c r="B17340" s="24">
        <f t="shared" si="1083"/>
        <v>61106</v>
      </c>
      <c r="C17340" s="8" t="b">
        <f t="shared" si="1081"/>
        <v>0</v>
      </c>
      <c r="D17340" s="21" t="b">
        <f t="shared" si="1080"/>
        <v>0</v>
      </c>
      <c r="E17340" s="14">
        <f t="shared" si="1082"/>
        <v>61106</v>
      </c>
      <c r="F17340" s="3"/>
    </row>
    <row r="17341" spans="2:6">
      <c r="B17341" s="24">
        <f t="shared" si="1083"/>
        <v>61107</v>
      </c>
      <c r="C17341" s="8" t="b">
        <f t="shared" si="1081"/>
        <v>0</v>
      </c>
      <c r="D17341" s="21" t="b">
        <f t="shared" si="1080"/>
        <v>0</v>
      </c>
      <c r="E17341" s="14">
        <f t="shared" si="1082"/>
        <v>61107</v>
      </c>
      <c r="F17341" s="3"/>
    </row>
    <row r="17342" spans="2:6">
      <c r="B17342" s="24">
        <f t="shared" si="1083"/>
        <v>61108</v>
      </c>
      <c r="C17342" s="8" t="b">
        <f t="shared" si="1081"/>
        <v>0</v>
      </c>
      <c r="D17342" s="21" t="b">
        <f t="shared" si="1080"/>
        <v>0</v>
      </c>
      <c r="E17342" s="14">
        <f t="shared" si="1082"/>
        <v>61108</v>
      </c>
      <c r="F17342" s="3"/>
    </row>
    <row r="17343" spans="2:6">
      <c r="B17343" s="24">
        <f t="shared" si="1083"/>
        <v>61109</v>
      </c>
      <c r="C17343" s="8" t="b">
        <f t="shared" si="1081"/>
        <v>0</v>
      </c>
      <c r="D17343" s="21" t="b">
        <f t="shared" si="1080"/>
        <v>0</v>
      </c>
      <c r="E17343" s="14">
        <f t="shared" si="1082"/>
        <v>61109</v>
      </c>
      <c r="F17343" s="3"/>
    </row>
    <row r="17344" spans="2:6">
      <c r="B17344" s="24">
        <f t="shared" si="1083"/>
        <v>61110</v>
      </c>
      <c r="C17344" s="8" t="b">
        <f t="shared" si="1081"/>
        <v>1</v>
      </c>
      <c r="D17344" s="21" t="b">
        <f t="shared" si="1080"/>
        <v>0</v>
      </c>
      <c r="E17344" s="14" t="b">
        <f t="shared" si="1082"/>
        <v>0</v>
      </c>
      <c r="F17344" s="3"/>
    </row>
    <row r="17345" spans="2:6">
      <c r="B17345" s="24">
        <f t="shared" si="1083"/>
        <v>61111</v>
      </c>
      <c r="C17345" s="8" t="b">
        <f t="shared" si="1081"/>
        <v>1</v>
      </c>
      <c r="D17345" s="21" t="b">
        <f t="shared" si="1080"/>
        <v>0</v>
      </c>
      <c r="E17345" s="14" t="b">
        <f t="shared" si="1082"/>
        <v>0</v>
      </c>
      <c r="F17345" s="3"/>
    </row>
    <row r="17346" spans="2:6">
      <c r="B17346" s="24">
        <f t="shared" si="1083"/>
        <v>61112</v>
      </c>
      <c r="C17346" s="8" t="b">
        <f t="shared" si="1081"/>
        <v>0</v>
      </c>
      <c r="D17346" s="21" t="b">
        <f t="shared" si="1080"/>
        <v>0</v>
      </c>
      <c r="E17346" s="14">
        <f t="shared" si="1082"/>
        <v>61112</v>
      </c>
      <c r="F17346" s="3"/>
    </row>
    <row r="17347" spans="2:6">
      <c r="B17347" s="24">
        <f t="shared" si="1083"/>
        <v>61113</v>
      </c>
      <c r="C17347" s="8" t="b">
        <f t="shared" si="1081"/>
        <v>0</v>
      </c>
      <c r="D17347" s="21" t="b">
        <f t="shared" ref="D17347:D17410" si="1084">IF(TYPE(VLOOKUP(B17347,Holidays,1,0))&lt;&gt;1,FALSE,TRUE)</f>
        <v>0</v>
      </c>
      <c r="E17347" s="14">
        <f t="shared" si="1082"/>
        <v>61113</v>
      </c>
      <c r="F17347" s="3"/>
    </row>
    <row r="17348" spans="2:6">
      <c r="B17348" s="24">
        <f t="shared" si="1083"/>
        <v>61114</v>
      </c>
      <c r="C17348" s="8" t="b">
        <f t="shared" ref="C17348:C17411" si="1085">IF(WEEKDAY(B17348,2)&gt;5,TRUE)</f>
        <v>0</v>
      </c>
      <c r="D17348" s="21" t="b">
        <f t="shared" si="1084"/>
        <v>0</v>
      </c>
      <c r="E17348" s="14">
        <f t="shared" ref="E17348:E17411" si="1086">IF(OR(C17348,D17348),FALSE,B17348)</f>
        <v>61114</v>
      </c>
      <c r="F17348" s="3"/>
    </row>
    <row r="17349" spans="2:6">
      <c r="B17349" s="24">
        <f t="shared" ref="B17349:B17412" si="1087">B17348+1</f>
        <v>61115</v>
      </c>
      <c r="C17349" s="8" t="b">
        <f t="shared" si="1085"/>
        <v>0</v>
      </c>
      <c r="D17349" s="21" t="b">
        <f t="shared" si="1084"/>
        <v>0</v>
      </c>
      <c r="E17349" s="14">
        <f t="shared" si="1086"/>
        <v>61115</v>
      </c>
      <c r="F17349" s="3"/>
    </row>
    <row r="17350" spans="2:6">
      <c r="B17350" s="24">
        <f t="shared" si="1087"/>
        <v>61116</v>
      </c>
      <c r="C17350" s="8" t="b">
        <f t="shared" si="1085"/>
        <v>0</v>
      </c>
      <c r="D17350" s="21" t="b">
        <f t="shared" si="1084"/>
        <v>0</v>
      </c>
      <c r="E17350" s="14">
        <f t="shared" si="1086"/>
        <v>61116</v>
      </c>
      <c r="F17350" s="3"/>
    </row>
    <row r="17351" spans="2:6">
      <c r="B17351" s="24">
        <f t="shared" si="1087"/>
        <v>61117</v>
      </c>
      <c r="C17351" s="8" t="b">
        <f t="shared" si="1085"/>
        <v>1</v>
      </c>
      <c r="D17351" s="21" t="b">
        <f t="shared" si="1084"/>
        <v>0</v>
      </c>
      <c r="E17351" s="14" t="b">
        <f t="shared" si="1086"/>
        <v>0</v>
      </c>
      <c r="F17351" s="3"/>
    </row>
    <row r="17352" spans="2:6">
      <c r="B17352" s="24">
        <f t="shared" si="1087"/>
        <v>61118</v>
      </c>
      <c r="C17352" s="8" t="b">
        <f t="shared" si="1085"/>
        <v>1</v>
      </c>
      <c r="D17352" s="21" t="b">
        <f t="shared" si="1084"/>
        <v>1</v>
      </c>
      <c r="E17352" s="14" t="b">
        <f t="shared" si="1086"/>
        <v>0</v>
      </c>
      <c r="F17352" s="3"/>
    </row>
    <row r="17353" spans="2:6">
      <c r="B17353" s="24">
        <f t="shared" si="1087"/>
        <v>61119</v>
      </c>
      <c r="C17353" s="8" t="b">
        <f t="shared" si="1085"/>
        <v>0</v>
      </c>
      <c r="D17353" s="21" t="b">
        <f t="shared" si="1084"/>
        <v>0</v>
      </c>
      <c r="E17353" s="14">
        <f t="shared" si="1086"/>
        <v>61119</v>
      </c>
      <c r="F17353" s="3"/>
    </row>
    <row r="17354" spans="2:6">
      <c r="B17354" s="24">
        <f t="shared" si="1087"/>
        <v>61120</v>
      </c>
      <c r="C17354" s="8" t="b">
        <f t="shared" si="1085"/>
        <v>0</v>
      </c>
      <c r="D17354" s="21" t="b">
        <f t="shared" si="1084"/>
        <v>0</v>
      </c>
      <c r="E17354" s="14">
        <f t="shared" si="1086"/>
        <v>61120</v>
      </c>
      <c r="F17354" s="3"/>
    </row>
    <row r="17355" spans="2:6">
      <c r="B17355" s="24">
        <f t="shared" si="1087"/>
        <v>61121</v>
      </c>
      <c r="C17355" s="8" t="b">
        <f t="shared" si="1085"/>
        <v>0</v>
      </c>
      <c r="D17355" s="21" t="b">
        <f t="shared" si="1084"/>
        <v>0</v>
      </c>
      <c r="E17355" s="14">
        <f t="shared" si="1086"/>
        <v>61121</v>
      </c>
      <c r="F17355" s="3"/>
    </row>
    <row r="17356" spans="2:6">
      <c r="B17356" s="24">
        <f t="shared" si="1087"/>
        <v>61122</v>
      </c>
      <c r="C17356" s="8" t="b">
        <f t="shared" si="1085"/>
        <v>0</v>
      </c>
      <c r="D17356" s="21" t="b">
        <f t="shared" si="1084"/>
        <v>0</v>
      </c>
      <c r="E17356" s="14">
        <f t="shared" si="1086"/>
        <v>61122</v>
      </c>
      <c r="F17356" s="3"/>
    </row>
    <row r="17357" spans="2:6">
      <c r="B17357" s="24">
        <f t="shared" si="1087"/>
        <v>61123</v>
      </c>
      <c r="C17357" s="8" t="b">
        <f t="shared" si="1085"/>
        <v>0</v>
      </c>
      <c r="D17357" s="21" t="b">
        <f t="shared" si="1084"/>
        <v>0</v>
      </c>
      <c r="E17357" s="14">
        <f t="shared" si="1086"/>
        <v>61123</v>
      </c>
      <c r="F17357" s="3"/>
    </row>
    <row r="17358" spans="2:6">
      <c r="B17358" s="24">
        <f t="shared" si="1087"/>
        <v>61124</v>
      </c>
      <c r="C17358" s="8" t="b">
        <f t="shared" si="1085"/>
        <v>1</v>
      </c>
      <c r="D17358" s="21" t="b">
        <f t="shared" si="1084"/>
        <v>0</v>
      </c>
      <c r="E17358" s="14" t="b">
        <f t="shared" si="1086"/>
        <v>0</v>
      </c>
      <c r="F17358" s="3"/>
    </row>
    <row r="17359" spans="2:6">
      <c r="B17359" s="24">
        <f t="shared" si="1087"/>
        <v>61125</v>
      </c>
      <c r="C17359" s="8" t="b">
        <f t="shared" si="1085"/>
        <v>1</v>
      </c>
      <c r="D17359" s="21" t="b">
        <f t="shared" si="1084"/>
        <v>0</v>
      </c>
      <c r="E17359" s="14" t="b">
        <f t="shared" si="1086"/>
        <v>0</v>
      </c>
      <c r="F17359" s="3"/>
    </row>
    <row r="17360" spans="2:6">
      <c r="B17360" s="24">
        <f t="shared" si="1087"/>
        <v>61126</v>
      </c>
      <c r="C17360" s="8" t="b">
        <f t="shared" si="1085"/>
        <v>0</v>
      </c>
      <c r="D17360" s="21" t="b">
        <f t="shared" si="1084"/>
        <v>0</v>
      </c>
      <c r="E17360" s="14">
        <f t="shared" si="1086"/>
        <v>61126</v>
      </c>
      <c r="F17360" s="3"/>
    </row>
    <row r="17361" spans="2:6">
      <c r="B17361" s="24">
        <f t="shared" si="1087"/>
        <v>61127</v>
      </c>
      <c r="C17361" s="8" t="b">
        <f t="shared" si="1085"/>
        <v>0</v>
      </c>
      <c r="D17361" s="21" t="b">
        <f t="shared" si="1084"/>
        <v>0</v>
      </c>
      <c r="E17361" s="14">
        <f t="shared" si="1086"/>
        <v>61127</v>
      </c>
      <c r="F17361" s="3"/>
    </row>
    <row r="17362" spans="2:6">
      <c r="B17362" s="24">
        <f t="shared" si="1087"/>
        <v>61128</v>
      </c>
      <c r="C17362" s="8" t="b">
        <f t="shared" si="1085"/>
        <v>0</v>
      </c>
      <c r="D17362" s="21" t="b">
        <f t="shared" si="1084"/>
        <v>0</v>
      </c>
      <c r="E17362" s="14">
        <f t="shared" si="1086"/>
        <v>61128</v>
      </c>
      <c r="F17362" s="3"/>
    </row>
    <row r="17363" spans="2:6">
      <c r="B17363" s="24">
        <f t="shared" si="1087"/>
        <v>61129</v>
      </c>
      <c r="C17363" s="8" t="b">
        <f t="shared" si="1085"/>
        <v>0</v>
      </c>
      <c r="D17363" s="21" t="b">
        <f t="shared" si="1084"/>
        <v>0</v>
      </c>
      <c r="E17363" s="14">
        <f t="shared" si="1086"/>
        <v>61129</v>
      </c>
      <c r="F17363" s="3"/>
    </row>
    <row r="17364" spans="2:6">
      <c r="B17364" s="24">
        <f t="shared" si="1087"/>
        <v>61130</v>
      </c>
      <c r="C17364" s="8" t="b">
        <f t="shared" si="1085"/>
        <v>0</v>
      </c>
      <c r="D17364" s="21" t="b">
        <f t="shared" si="1084"/>
        <v>0</v>
      </c>
      <c r="E17364" s="14">
        <f t="shared" si="1086"/>
        <v>61130</v>
      </c>
      <c r="F17364" s="3"/>
    </row>
    <row r="17365" spans="2:6">
      <c r="B17365" s="24">
        <f t="shared" si="1087"/>
        <v>61131</v>
      </c>
      <c r="C17365" s="8" t="b">
        <f t="shared" si="1085"/>
        <v>1</v>
      </c>
      <c r="D17365" s="21" t="b">
        <f t="shared" si="1084"/>
        <v>0</v>
      </c>
      <c r="E17365" s="14" t="b">
        <f t="shared" si="1086"/>
        <v>0</v>
      </c>
      <c r="F17365" s="3"/>
    </row>
    <row r="17366" spans="2:6">
      <c r="B17366" s="24">
        <f t="shared" si="1087"/>
        <v>61132</v>
      </c>
      <c r="C17366" s="8" t="b">
        <f t="shared" si="1085"/>
        <v>1</v>
      </c>
      <c r="D17366" s="21" t="b">
        <f t="shared" si="1084"/>
        <v>0</v>
      </c>
      <c r="E17366" s="14" t="b">
        <f t="shared" si="1086"/>
        <v>0</v>
      </c>
      <c r="F17366" s="3"/>
    </row>
    <row r="17367" spans="2:6">
      <c r="B17367" s="24">
        <f t="shared" si="1087"/>
        <v>61133</v>
      </c>
      <c r="C17367" s="8" t="b">
        <f t="shared" si="1085"/>
        <v>0</v>
      </c>
      <c r="D17367" s="21" t="b">
        <f t="shared" si="1084"/>
        <v>0</v>
      </c>
      <c r="E17367" s="14">
        <f t="shared" si="1086"/>
        <v>61133</v>
      </c>
      <c r="F17367" s="3"/>
    </row>
    <row r="17368" spans="2:6">
      <c r="B17368" s="24">
        <f t="shared" si="1087"/>
        <v>61134</v>
      </c>
      <c r="C17368" s="8" t="b">
        <f t="shared" si="1085"/>
        <v>0</v>
      </c>
      <c r="D17368" s="21" t="b">
        <f t="shared" si="1084"/>
        <v>0</v>
      </c>
      <c r="E17368" s="14">
        <f t="shared" si="1086"/>
        <v>61134</v>
      </c>
      <c r="F17368" s="3"/>
    </row>
    <row r="17369" spans="2:6">
      <c r="B17369" s="24">
        <f t="shared" si="1087"/>
        <v>61135</v>
      </c>
      <c r="C17369" s="8" t="b">
        <f t="shared" si="1085"/>
        <v>0</v>
      </c>
      <c r="D17369" s="21" t="b">
        <f t="shared" si="1084"/>
        <v>0</v>
      </c>
      <c r="E17369" s="14">
        <f t="shared" si="1086"/>
        <v>61135</v>
      </c>
      <c r="F17369" s="3"/>
    </row>
    <row r="17370" spans="2:6">
      <c r="B17370" s="24">
        <f t="shared" si="1087"/>
        <v>61136</v>
      </c>
      <c r="C17370" s="8" t="b">
        <f t="shared" si="1085"/>
        <v>0</v>
      </c>
      <c r="D17370" s="21" t="b">
        <f t="shared" si="1084"/>
        <v>0</v>
      </c>
      <c r="E17370" s="14">
        <f t="shared" si="1086"/>
        <v>61136</v>
      </c>
      <c r="F17370" s="3"/>
    </row>
    <row r="17371" spans="2:6">
      <c r="B17371" s="24">
        <f t="shared" si="1087"/>
        <v>61137</v>
      </c>
      <c r="C17371" s="8" t="b">
        <f t="shared" si="1085"/>
        <v>0</v>
      </c>
      <c r="D17371" s="21" t="b">
        <f t="shared" si="1084"/>
        <v>0</v>
      </c>
      <c r="E17371" s="14">
        <f t="shared" si="1086"/>
        <v>61137</v>
      </c>
      <c r="F17371" s="3"/>
    </row>
    <row r="17372" spans="2:6">
      <c r="B17372" s="24">
        <f t="shared" si="1087"/>
        <v>61138</v>
      </c>
      <c r="C17372" s="8" t="b">
        <f t="shared" si="1085"/>
        <v>1</v>
      </c>
      <c r="D17372" s="21" t="b">
        <f t="shared" si="1084"/>
        <v>0</v>
      </c>
      <c r="E17372" s="14" t="b">
        <f t="shared" si="1086"/>
        <v>0</v>
      </c>
      <c r="F17372" s="3"/>
    </row>
    <row r="17373" spans="2:6">
      <c r="B17373" s="24">
        <f t="shared" si="1087"/>
        <v>61139</v>
      </c>
      <c r="C17373" s="8" t="b">
        <f t="shared" si="1085"/>
        <v>1</v>
      </c>
      <c r="D17373" s="21" t="b">
        <f t="shared" si="1084"/>
        <v>0</v>
      </c>
      <c r="E17373" s="14" t="b">
        <f t="shared" si="1086"/>
        <v>0</v>
      </c>
      <c r="F17373" s="3"/>
    </row>
    <row r="17374" spans="2:6">
      <c r="B17374" s="24">
        <f t="shared" si="1087"/>
        <v>61140</v>
      </c>
      <c r="C17374" s="8" t="b">
        <f t="shared" si="1085"/>
        <v>0</v>
      </c>
      <c r="D17374" s="21" t="b">
        <f t="shared" si="1084"/>
        <v>0</v>
      </c>
      <c r="E17374" s="14">
        <f t="shared" si="1086"/>
        <v>61140</v>
      </c>
      <c r="F17374" s="3"/>
    </row>
    <row r="17375" spans="2:6">
      <c r="B17375" s="24">
        <f t="shared" si="1087"/>
        <v>61141</v>
      </c>
      <c r="C17375" s="8" t="b">
        <f t="shared" si="1085"/>
        <v>0</v>
      </c>
      <c r="D17375" s="21" t="b">
        <f t="shared" si="1084"/>
        <v>0</v>
      </c>
      <c r="E17375" s="14">
        <f t="shared" si="1086"/>
        <v>61141</v>
      </c>
      <c r="F17375" s="3"/>
    </row>
    <row r="17376" spans="2:6">
      <c r="B17376" s="24">
        <f t="shared" si="1087"/>
        <v>61142</v>
      </c>
      <c r="C17376" s="8" t="b">
        <f t="shared" si="1085"/>
        <v>0</v>
      </c>
      <c r="D17376" s="21" t="b">
        <f t="shared" si="1084"/>
        <v>0</v>
      </c>
      <c r="E17376" s="14">
        <f t="shared" si="1086"/>
        <v>61142</v>
      </c>
      <c r="F17376" s="3"/>
    </row>
    <row r="17377" spans="2:6">
      <c r="B17377" s="24">
        <f t="shared" si="1087"/>
        <v>61143</v>
      </c>
      <c r="C17377" s="8" t="b">
        <f t="shared" si="1085"/>
        <v>0</v>
      </c>
      <c r="D17377" s="21" t="b">
        <f t="shared" si="1084"/>
        <v>0</v>
      </c>
      <c r="E17377" s="14">
        <f t="shared" si="1086"/>
        <v>61143</v>
      </c>
      <c r="F17377" s="3"/>
    </row>
    <row r="17378" spans="2:6">
      <c r="B17378" s="24">
        <f t="shared" si="1087"/>
        <v>61144</v>
      </c>
      <c r="C17378" s="8" t="b">
        <f t="shared" si="1085"/>
        <v>0</v>
      </c>
      <c r="D17378" s="21" t="b">
        <f t="shared" si="1084"/>
        <v>0</v>
      </c>
      <c r="E17378" s="14">
        <f t="shared" si="1086"/>
        <v>61144</v>
      </c>
      <c r="F17378" s="3"/>
    </row>
    <row r="17379" spans="2:6">
      <c r="B17379" s="24">
        <f t="shared" si="1087"/>
        <v>61145</v>
      </c>
      <c r="C17379" s="8" t="b">
        <f t="shared" si="1085"/>
        <v>1</v>
      </c>
      <c r="D17379" s="21" t="b">
        <f t="shared" si="1084"/>
        <v>0</v>
      </c>
      <c r="E17379" s="14" t="b">
        <f t="shared" si="1086"/>
        <v>0</v>
      </c>
      <c r="F17379" s="3"/>
    </row>
    <row r="17380" spans="2:6">
      <c r="B17380" s="24">
        <f t="shared" si="1087"/>
        <v>61146</v>
      </c>
      <c r="C17380" s="8" t="b">
        <f t="shared" si="1085"/>
        <v>1</v>
      </c>
      <c r="D17380" s="21" t="b">
        <f t="shared" si="1084"/>
        <v>0</v>
      </c>
      <c r="E17380" s="14" t="b">
        <f t="shared" si="1086"/>
        <v>0</v>
      </c>
      <c r="F17380" s="3"/>
    </row>
    <row r="17381" spans="2:6">
      <c r="B17381" s="24">
        <f t="shared" si="1087"/>
        <v>61147</v>
      </c>
      <c r="C17381" s="8" t="b">
        <f t="shared" si="1085"/>
        <v>0</v>
      </c>
      <c r="D17381" s="21" t="b">
        <f t="shared" si="1084"/>
        <v>0</v>
      </c>
      <c r="E17381" s="14">
        <f t="shared" si="1086"/>
        <v>61147</v>
      </c>
      <c r="F17381" s="3"/>
    </row>
    <row r="17382" spans="2:6">
      <c r="B17382" s="24">
        <f t="shared" si="1087"/>
        <v>61148</v>
      </c>
      <c r="C17382" s="8" t="b">
        <f t="shared" si="1085"/>
        <v>0</v>
      </c>
      <c r="D17382" s="21" t="b">
        <f t="shared" si="1084"/>
        <v>0</v>
      </c>
      <c r="E17382" s="14">
        <f t="shared" si="1086"/>
        <v>61148</v>
      </c>
      <c r="F17382" s="3"/>
    </row>
    <row r="17383" spans="2:6">
      <c r="B17383" s="24">
        <f t="shared" si="1087"/>
        <v>61149</v>
      </c>
      <c r="C17383" s="8" t="b">
        <f t="shared" si="1085"/>
        <v>0</v>
      </c>
      <c r="D17383" s="21" t="b">
        <f t="shared" si="1084"/>
        <v>0</v>
      </c>
      <c r="E17383" s="14">
        <f t="shared" si="1086"/>
        <v>61149</v>
      </c>
      <c r="F17383" s="3"/>
    </row>
    <row r="17384" spans="2:6">
      <c r="B17384" s="24">
        <f t="shared" si="1087"/>
        <v>61150</v>
      </c>
      <c r="C17384" s="8" t="b">
        <f t="shared" si="1085"/>
        <v>0</v>
      </c>
      <c r="D17384" s="21" t="b">
        <f t="shared" si="1084"/>
        <v>0</v>
      </c>
      <c r="E17384" s="14">
        <f t="shared" si="1086"/>
        <v>61150</v>
      </c>
      <c r="F17384" s="3"/>
    </row>
    <row r="17385" spans="2:6">
      <c r="B17385" s="24">
        <f t="shared" si="1087"/>
        <v>61151</v>
      </c>
      <c r="C17385" s="8" t="b">
        <f t="shared" si="1085"/>
        <v>0</v>
      </c>
      <c r="D17385" s="21" t="b">
        <f t="shared" si="1084"/>
        <v>0</v>
      </c>
      <c r="E17385" s="14">
        <f t="shared" si="1086"/>
        <v>61151</v>
      </c>
      <c r="F17385" s="3"/>
    </row>
    <row r="17386" spans="2:6">
      <c r="B17386" s="24">
        <f t="shared" si="1087"/>
        <v>61152</v>
      </c>
      <c r="C17386" s="8" t="b">
        <f t="shared" si="1085"/>
        <v>1</v>
      </c>
      <c r="D17386" s="21" t="b">
        <f t="shared" si="1084"/>
        <v>0</v>
      </c>
      <c r="E17386" s="14" t="b">
        <f t="shared" si="1086"/>
        <v>0</v>
      </c>
      <c r="F17386" s="3"/>
    </row>
    <row r="17387" spans="2:6">
      <c r="B17387" s="24">
        <f t="shared" si="1087"/>
        <v>61153</v>
      </c>
      <c r="C17387" s="8" t="b">
        <f t="shared" si="1085"/>
        <v>1</v>
      </c>
      <c r="D17387" s="21" t="b">
        <f t="shared" si="1084"/>
        <v>0</v>
      </c>
      <c r="E17387" s="14" t="b">
        <f t="shared" si="1086"/>
        <v>0</v>
      </c>
      <c r="F17387" s="3"/>
    </row>
    <row r="17388" spans="2:6">
      <c r="B17388" s="24">
        <f t="shared" si="1087"/>
        <v>61154</v>
      </c>
      <c r="C17388" s="8" t="b">
        <f t="shared" si="1085"/>
        <v>0</v>
      </c>
      <c r="D17388" s="21" t="b">
        <f t="shared" si="1084"/>
        <v>0</v>
      </c>
      <c r="E17388" s="14">
        <f t="shared" si="1086"/>
        <v>61154</v>
      </c>
      <c r="F17388" s="3"/>
    </row>
    <row r="17389" spans="2:6">
      <c r="B17389" s="24">
        <f t="shared" si="1087"/>
        <v>61155</v>
      </c>
      <c r="C17389" s="8" t="b">
        <f t="shared" si="1085"/>
        <v>0</v>
      </c>
      <c r="D17389" s="21" t="b">
        <f t="shared" si="1084"/>
        <v>0</v>
      </c>
      <c r="E17389" s="14">
        <f t="shared" si="1086"/>
        <v>61155</v>
      </c>
      <c r="F17389" s="3"/>
    </row>
    <row r="17390" spans="2:6">
      <c r="B17390" s="24">
        <f t="shared" si="1087"/>
        <v>61156</v>
      </c>
      <c r="C17390" s="8" t="b">
        <f t="shared" si="1085"/>
        <v>0</v>
      </c>
      <c r="D17390" s="21" t="b">
        <f t="shared" si="1084"/>
        <v>0</v>
      </c>
      <c r="E17390" s="14">
        <f t="shared" si="1086"/>
        <v>61156</v>
      </c>
      <c r="F17390" s="3"/>
    </row>
    <row r="17391" spans="2:6">
      <c r="B17391" s="24">
        <f t="shared" si="1087"/>
        <v>61157</v>
      </c>
      <c r="C17391" s="8" t="b">
        <f t="shared" si="1085"/>
        <v>0</v>
      </c>
      <c r="D17391" s="21" t="b">
        <f t="shared" si="1084"/>
        <v>0</v>
      </c>
      <c r="E17391" s="14">
        <f t="shared" si="1086"/>
        <v>61157</v>
      </c>
      <c r="F17391" s="3"/>
    </row>
    <row r="17392" spans="2:6">
      <c r="B17392" s="24">
        <f t="shared" si="1087"/>
        <v>61158</v>
      </c>
      <c r="C17392" s="8" t="b">
        <f t="shared" si="1085"/>
        <v>0</v>
      </c>
      <c r="D17392" s="21" t="b">
        <f t="shared" si="1084"/>
        <v>0</v>
      </c>
      <c r="E17392" s="14">
        <f t="shared" si="1086"/>
        <v>61158</v>
      </c>
      <c r="F17392" s="3"/>
    </row>
    <row r="17393" spans="2:6">
      <c r="B17393" s="24">
        <f t="shared" si="1087"/>
        <v>61159</v>
      </c>
      <c r="C17393" s="8" t="b">
        <f t="shared" si="1085"/>
        <v>1</v>
      </c>
      <c r="D17393" s="21" t="b">
        <f t="shared" si="1084"/>
        <v>0</v>
      </c>
      <c r="E17393" s="14" t="b">
        <f t="shared" si="1086"/>
        <v>0</v>
      </c>
      <c r="F17393" s="3"/>
    </row>
    <row r="17394" spans="2:6">
      <c r="B17394" s="24">
        <f t="shared" si="1087"/>
        <v>61160</v>
      </c>
      <c r="C17394" s="8" t="b">
        <f t="shared" si="1085"/>
        <v>1</v>
      </c>
      <c r="D17394" s="21" t="b">
        <f t="shared" si="1084"/>
        <v>0</v>
      </c>
      <c r="E17394" s="14" t="b">
        <f t="shared" si="1086"/>
        <v>0</v>
      </c>
      <c r="F17394" s="3"/>
    </row>
    <row r="17395" spans="2:6">
      <c r="B17395" s="24">
        <f t="shared" si="1087"/>
        <v>61161</v>
      </c>
      <c r="C17395" s="8" t="b">
        <f t="shared" si="1085"/>
        <v>0</v>
      </c>
      <c r="D17395" s="21" t="b">
        <f t="shared" si="1084"/>
        <v>0</v>
      </c>
      <c r="E17395" s="14">
        <f t="shared" si="1086"/>
        <v>61161</v>
      </c>
      <c r="F17395" s="3"/>
    </row>
    <row r="17396" spans="2:6">
      <c r="B17396" s="24">
        <f t="shared" si="1087"/>
        <v>61162</v>
      </c>
      <c r="C17396" s="8" t="b">
        <f t="shared" si="1085"/>
        <v>0</v>
      </c>
      <c r="D17396" s="21" t="b">
        <f t="shared" si="1084"/>
        <v>0</v>
      </c>
      <c r="E17396" s="14">
        <f t="shared" si="1086"/>
        <v>61162</v>
      </c>
      <c r="F17396" s="3"/>
    </row>
    <row r="17397" spans="2:6">
      <c r="B17397" s="24">
        <f t="shared" si="1087"/>
        <v>61163</v>
      </c>
      <c r="C17397" s="8" t="b">
        <f t="shared" si="1085"/>
        <v>0</v>
      </c>
      <c r="D17397" s="21" t="b">
        <f t="shared" si="1084"/>
        <v>0</v>
      </c>
      <c r="E17397" s="14">
        <f t="shared" si="1086"/>
        <v>61163</v>
      </c>
      <c r="F17397" s="3"/>
    </row>
    <row r="17398" spans="2:6">
      <c r="B17398" s="24">
        <f t="shared" si="1087"/>
        <v>61164</v>
      </c>
      <c r="C17398" s="8" t="b">
        <f t="shared" si="1085"/>
        <v>0</v>
      </c>
      <c r="D17398" s="21" t="b">
        <f t="shared" si="1084"/>
        <v>0</v>
      </c>
      <c r="E17398" s="14">
        <f t="shared" si="1086"/>
        <v>61164</v>
      </c>
      <c r="F17398" s="3"/>
    </row>
    <row r="17399" spans="2:6">
      <c r="B17399" s="24">
        <f t="shared" si="1087"/>
        <v>61165</v>
      </c>
      <c r="C17399" s="8" t="b">
        <f t="shared" si="1085"/>
        <v>0</v>
      </c>
      <c r="D17399" s="21" t="b">
        <f t="shared" si="1084"/>
        <v>0</v>
      </c>
      <c r="E17399" s="14">
        <f t="shared" si="1086"/>
        <v>61165</v>
      </c>
      <c r="F17399" s="3"/>
    </row>
    <row r="17400" spans="2:6">
      <c r="B17400" s="24">
        <f t="shared" si="1087"/>
        <v>61166</v>
      </c>
      <c r="C17400" s="8" t="b">
        <f t="shared" si="1085"/>
        <v>1</v>
      </c>
      <c r="D17400" s="21" t="b">
        <f t="shared" si="1084"/>
        <v>0</v>
      </c>
      <c r="E17400" s="14" t="b">
        <f t="shared" si="1086"/>
        <v>0</v>
      </c>
      <c r="F17400" s="3"/>
    </row>
    <row r="17401" spans="2:6">
      <c r="B17401" s="24">
        <f t="shared" si="1087"/>
        <v>61167</v>
      </c>
      <c r="C17401" s="8" t="b">
        <f t="shared" si="1085"/>
        <v>1</v>
      </c>
      <c r="D17401" s="21" t="b">
        <f t="shared" si="1084"/>
        <v>0</v>
      </c>
      <c r="E17401" s="14" t="b">
        <f t="shared" si="1086"/>
        <v>0</v>
      </c>
      <c r="F17401" s="3"/>
    </row>
    <row r="17402" spans="2:6">
      <c r="B17402" s="24">
        <f t="shared" si="1087"/>
        <v>61168</v>
      </c>
      <c r="C17402" s="8" t="b">
        <f t="shared" si="1085"/>
        <v>0</v>
      </c>
      <c r="D17402" s="21" t="b">
        <f t="shared" si="1084"/>
        <v>0</v>
      </c>
      <c r="E17402" s="14">
        <f t="shared" si="1086"/>
        <v>61168</v>
      </c>
      <c r="F17402" s="3"/>
    </row>
    <row r="17403" spans="2:6">
      <c r="B17403" s="24">
        <f t="shared" si="1087"/>
        <v>61169</v>
      </c>
      <c r="C17403" s="8" t="b">
        <f t="shared" si="1085"/>
        <v>0</v>
      </c>
      <c r="D17403" s="21" t="b">
        <f t="shared" si="1084"/>
        <v>0</v>
      </c>
      <c r="E17403" s="14">
        <f t="shared" si="1086"/>
        <v>61169</v>
      </c>
      <c r="F17403" s="3"/>
    </row>
    <row r="17404" spans="2:6">
      <c r="B17404" s="24">
        <f t="shared" si="1087"/>
        <v>61170</v>
      </c>
      <c r="C17404" s="8" t="b">
        <f t="shared" si="1085"/>
        <v>0</v>
      </c>
      <c r="D17404" s="21" t="b">
        <f t="shared" si="1084"/>
        <v>0</v>
      </c>
      <c r="E17404" s="14">
        <f t="shared" si="1086"/>
        <v>61170</v>
      </c>
      <c r="F17404" s="3"/>
    </row>
    <row r="17405" spans="2:6">
      <c r="B17405" s="24">
        <f t="shared" si="1087"/>
        <v>61171</v>
      </c>
      <c r="C17405" s="8" t="b">
        <f t="shared" si="1085"/>
        <v>0</v>
      </c>
      <c r="D17405" s="21" t="b">
        <f t="shared" si="1084"/>
        <v>0</v>
      </c>
      <c r="E17405" s="14">
        <f t="shared" si="1086"/>
        <v>61171</v>
      </c>
      <c r="F17405" s="3"/>
    </row>
    <row r="17406" spans="2:6">
      <c r="B17406" s="24">
        <f t="shared" si="1087"/>
        <v>61172</v>
      </c>
      <c r="C17406" s="8" t="b">
        <f t="shared" si="1085"/>
        <v>0</v>
      </c>
      <c r="D17406" s="21" t="b">
        <f t="shared" si="1084"/>
        <v>0</v>
      </c>
      <c r="E17406" s="14">
        <f t="shared" si="1086"/>
        <v>61172</v>
      </c>
      <c r="F17406" s="3"/>
    </row>
    <row r="17407" spans="2:6">
      <c r="B17407" s="24">
        <f t="shared" si="1087"/>
        <v>61173</v>
      </c>
      <c r="C17407" s="8" t="b">
        <f t="shared" si="1085"/>
        <v>1</v>
      </c>
      <c r="D17407" s="21" t="b">
        <f t="shared" si="1084"/>
        <v>0</v>
      </c>
      <c r="E17407" s="14" t="b">
        <f t="shared" si="1086"/>
        <v>0</v>
      </c>
      <c r="F17407" s="3"/>
    </row>
    <row r="17408" spans="2:6">
      <c r="B17408" s="24">
        <f t="shared" si="1087"/>
        <v>61174</v>
      </c>
      <c r="C17408" s="8" t="b">
        <f t="shared" si="1085"/>
        <v>1</v>
      </c>
      <c r="D17408" s="21" t="b">
        <f t="shared" si="1084"/>
        <v>0</v>
      </c>
      <c r="E17408" s="14" t="b">
        <f t="shared" si="1086"/>
        <v>0</v>
      </c>
      <c r="F17408" s="3"/>
    </row>
    <row r="17409" spans="2:6">
      <c r="B17409" s="24">
        <f t="shared" si="1087"/>
        <v>61175</v>
      </c>
      <c r="C17409" s="8" t="b">
        <f t="shared" si="1085"/>
        <v>0</v>
      </c>
      <c r="D17409" s="21" t="b">
        <f t="shared" si="1084"/>
        <v>0</v>
      </c>
      <c r="E17409" s="14">
        <f t="shared" si="1086"/>
        <v>61175</v>
      </c>
      <c r="F17409" s="3"/>
    </row>
    <row r="17410" spans="2:6">
      <c r="B17410" s="24">
        <f t="shared" si="1087"/>
        <v>61176</v>
      </c>
      <c r="C17410" s="8" t="b">
        <f t="shared" si="1085"/>
        <v>0</v>
      </c>
      <c r="D17410" s="21" t="b">
        <f t="shared" si="1084"/>
        <v>0</v>
      </c>
      <c r="E17410" s="14">
        <f t="shared" si="1086"/>
        <v>61176</v>
      </c>
      <c r="F17410" s="3"/>
    </row>
    <row r="17411" spans="2:6">
      <c r="B17411" s="24">
        <f t="shared" si="1087"/>
        <v>61177</v>
      </c>
      <c r="C17411" s="8" t="b">
        <f t="shared" si="1085"/>
        <v>0</v>
      </c>
      <c r="D17411" s="21" t="b">
        <f t="shared" ref="D17411:D17474" si="1088">IF(TYPE(VLOOKUP(B17411,Holidays,1,0))&lt;&gt;1,FALSE,TRUE)</f>
        <v>0</v>
      </c>
      <c r="E17411" s="14">
        <f t="shared" si="1086"/>
        <v>61177</v>
      </c>
      <c r="F17411" s="3"/>
    </row>
    <row r="17412" spans="2:6">
      <c r="B17412" s="24">
        <f t="shared" si="1087"/>
        <v>61178</v>
      </c>
      <c r="C17412" s="8" t="b">
        <f t="shared" ref="C17412:C17475" si="1089">IF(WEEKDAY(B17412,2)&gt;5,TRUE)</f>
        <v>0</v>
      </c>
      <c r="D17412" s="21" t="b">
        <f t="shared" si="1088"/>
        <v>0</v>
      </c>
      <c r="E17412" s="14">
        <f t="shared" ref="E17412:E17475" si="1090">IF(OR(C17412,D17412),FALSE,B17412)</f>
        <v>61178</v>
      </c>
      <c r="F17412" s="3"/>
    </row>
    <row r="17413" spans="2:6">
      <c r="B17413" s="24">
        <f t="shared" ref="B17413:B17476" si="1091">B17412+1</f>
        <v>61179</v>
      </c>
      <c r="C17413" s="8" t="b">
        <f t="shared" si="1089"/>
        <v>0</v>
      </c>
      <c r="D17413" s="21" t="b">
        <f t="shared" si="1088"/>
        <v>0</v>
      </c>
      <c r="E17413" s="14">
        <f t="shared" si="1090"/>
        <v>61179</v>
      </c>
      <c r="F17413" s="3"/>
    </row>
    <row r="17414" spans="2:6">
      <c r="B17414" s="24">
        <f t="shared" si="1091"/>
        <v>61180</v>
      </c>
      <c r="C17414" s="8" t="b">
        <f t="shared" si="1089"/>
        <v>1</v>
      </c>
      <c r="D17414" s="21" t="b">
        <f t="shared" si="1088"/>
        <v>0</v>
      </c>
      <c r="E17414" s="14" t="b">
        <f t="shared" si="1090"/>
        <v>0</v>
      </c>
      <c r="F17414" s="3"/>
    </row>
    <row r="17415" spans="2:6">
      <c r="B17415" s="24">
        <f t="shared" si="1091"/>
        <v>61181</v>
      </c>
      <c r="C17415" s="8" t="b">
        <f t="shared" si="1089"/>
        <v>1</v>
      </c>
      <c r="D17415" s="21" t="b">
        <f t="shared" si="1088"/>
        <v>0</v>
      </c>
      <c r="E17415" s="14" t="b">
        <f t="shared" si="1090"/>
        <v>0</v>
      </c>
      <c r="F17415" s="3"/>
    </row>
    <row r="17416" spans="2:6">
      <c r="B17416" s="24">
        <f t="shared" si="1091"/>
        <v>61182</v>
      </c>
      <c r="C17416" s="8" t="b">
        <f t="shared" si="1089"/>
        <v>0</v>
      </c>
      <c r="D17416" s="21" t="b">
        <f t="shared" si="1088"/>
        <v>0</v>
      </c>
      <c r="E17416" s="14">
        <f t="shared" si="1090"/>
        <v>61182</v>
      </c>
      <c r="F17416" s="3"/>
    </row>
    <row r="17417" spans="2:6">
      <c r="B17417" s="24">
        <f t="shared" si="1091"/>
        <v>61183</v>
      </c>
      <c r="C17417" s="8" t="b">
        <f t="shared" si="1089"/>
        <v>0</v>
      </c>
      <c r="D17417" s="21" t="b">
        <f t="shared" si="1088"/>
        <v>0</v>
      </c>
      <c r="E17417" s="14">
        <f t="shared" si="1090"/>
        <v>61183</v>
      </c>
      <c r="F17417" s="3"/>
    </row>
    <row r="17418" spans="2:6">
      <c r="B17418" s="24">
        <f t="shared" si="1091"/>
        <v>61184</v>
      </c>
      <c r="C17418" s="8" t="b">
        <f t="shared" si="1089"/>
        <v>0</v>
      </c>
      <c r="D17418" s="21" t="b">
        <f t="shared" si="1088"/>
        <v>0</v>
      </c>
      <c r="E17418" s="14">
        <f t="shared" si="1090"/>
        <v>61184</v>
      </c>
      <c r="F17418" s="3"/>
    </row>
    <row r="17419" spans="2:6">
      <c r="B17419" s="24">
        <f t="shared" si="1091"/>
        <v>61185</v>
      </c>
      <c r="C17419" s="8" t="b">
        <f t="shared" si="1089"/>
        <v>0</v>
      </c>
      <c r="D17419" s="21" t="b">
        <f t="shared" si="1088"/>
        <v>0</v>
      </c>
      <c r="E17419" s="14">
        <f t="shared" si="1090"/>
        <v>61185</v>
      </c>
      <c r="F17419" s="3"/>
    </row>
    <row r="17420" spans="2:6">
      <c r="B17420" s="24">
        <f t="shared" si="1091"/>
        <v>61186</v>
      </c>
      <c r="C17420" s="8" t="b">
        <f t="shared" si="1089"/>
        <v>0</v>
      </c>
      <c r="D17420" s="21" t="b">
        <f t="shared" si="1088"/>
        <v>0</v>
      </c>
      <c r="E17420" s="14">
        <f t="shared" si="1090"/>
        <v>61186</v>
      </c>
      <c r="F17420" s="3"/>
    </row>
    <row r="17421" spans="2:6">
      <c r="B17421" s="24">
        <f t="shared" si="1091"/>
        <v>61187</v>
      </c>
      <c r="C17421" s="8" t="b">
        <f t="shared" si="1089"/>
        <v>1</v>
      </c>
      <c r="D17421" s="21" t="b">
        <f t="shared" si="1088"/>
        <v>0</v>
      </c>
      <c r="E17421" s="14" t="b">
        <f t="shared" si="1090"/>
        <v>0</v>
      </c>
      <c r="F17421" s="3"/>
    </row>
    <row r="17422" spans="2:6">
      <c r="B17422" s="24">
        <f t="shared" si="1091"/>
        <v>61188</v>
      </c>
      <c r="C17422" s="8" t="b">
        <f t="shared" si="1089"/>
        <v>1</v>
      </c>
      <c r="D17422" s="21" t="b">
        <f t="shared" si="1088"/>
        <v>0</v>
      </c>
      <c r="E17422" s="14" t="b">
        <f t="shared" si="1090"/>
        <v>0</v>
      </c>
      <c r="F17422" s="3"/>
    </row>
    <row r="17423" spans="2:6">
      <c r="B17423" s="24">
        <f t="shared" si="1091"/>
        <v>61189</v>
      </c>
      <c r="C17423" s="8" t="b">
        <f t="shared" si="1089"/>
        <v>0</v>
      </c>
      <c r="D17423" s="21" t="b">
        <f t="shared" si="1088"/>
        <v>0</v>
      </c>
      <c r="E17423" s="14">
        <f t="shared" si="1090"/>
        <v>61189</v>
      </c>
      <c r="F17423" s="3"/>
    </row>
    <row r="17424" spans="2:6">
      <c r="B17424" s="24">
        <f t="shared" si="1091"/>
        <v>61190</v>
      </c>
      <c r="C17424" s="8" t="b">
        <f t="shared" si="1089"/>
        <v>0</v>
      </c>
      <c r="D17424" s="21" t="b">
        <f t="shared" si="1088"/>
        <v>0</v>
      </c>
      <c r="E17424" s="14">
        <f t="shared" si="1090"/>
        <v>61190</v>
      </c>
      <c r="F17424" s="3"/>
    </row>
    <row r="17425" spans="2:6">
      <c r="B17425" s="24">
        <f t="shared" si="1091"/>
        <v>61191</v>
      </c>
      <c r="C17425" s="8" t="b">
        <f t="shared" si="1089"/>
        <v>0</v>
      </c>
      <c r="D17425" s="21" t="b">
        <f t="shared" si="1088"/>
        <v>0</v>
      </c>
      <c r="E17425" s="14">
        <f t="shared" si="1090"/>
        <v>61191</v>
      </c>
      <c r="F17425" s="3"/>
    </row>
    <row r="17426" spans="2:6">
      <c r="B17426" s="24">
        <f t="shared" si="1091"/>
        <v>61192</v>
      </c>
      <c r="C17426" s="8" t="b">
        <f t="shared" si="1089"/>
        <v>0</v>
      </c>
      <c r="D17426" s="21" t="b">
        <f t="shared" si="1088"/>
        <v>0</v>
      </c>
      <c r="E17426" s="14">
        <f t="shared" si="1090"/>
        <v>61192</v>
      </c>
      <c r="F17426" s="3"/>
    </row>
    <row r="17427" spans="2:6">
      <c r="B17427" s="24">
        <f t="shared" si="1091"/>
        <v>61193</v>
      </c>
      <c r="C17427" s="8" t="b">
        <f t="shared" si="1089"/>
        <v>0</v>
      </c>
      <c r="D17427" s="21" t="b">
        <f t="shared" si="1088"/>
        <v>0</v>
      </c>
      <c r="E17427" s="14">
        <f t="shared" si="1090"/>
        <v>61193</v>
      </c>
      <c r="F17427" s="3"/>
    </row>
    <row r="17428" spans="2:6">
      <c r="B17428" s="24">
        <f t="shared" si="1091"/>
        <v>61194</v>
      </c>
      <c r="C17428" s="8" t="b">
        <f t="shared" si="1089"/>
        <v>1</v>
      </c>
      <c r="D17428" s="21" t="b">
        <f t="shared" si="1088"/>
        <v>0</v>
      </c>
      <c r="E17428" s="14" t="b">
        <f t="shared" si="1090"/>
        <v>0</v>
      </c>
      <c r="F17428" s="3"/>
    </row>
    <row r="17429" spans="2:6">
      <c r="B17429" s="24">
        <f t="shared" si="1091"/>
        <v>61195</v>
      </c>
      <c r="C17429" s="8" t="b">
        <f t="shared" si="1089"/>
        <v>1</v>
      </c>
      <c r="D17429" s="21" t="b">
        <f t="shared" si="1088"/>
        <v>0</v>
      </c>
      <c r="E17429" s="14" t="b">
        <f t="shared" si="1090"/>
        <v>0</v>
      </c>
      <c r="F17429" s="3"/>
    </row>
    <row r="17430" spans="2:6">
      <c r="B17430" s="24">
        <f t="shared" si="1091"/>
        <v>61196</v>
      </c>
      <c r="C17430" s="8" t="b">
        <f t="shared" si="1089"/>
        <v>0</v>
      </c>
      <c r="D17430" s="21" t="b">
        <f t="shared" si="1088"/>
        <v>0</v>
      </c>
      <c r="E17430" s="14">
        <f t="shared" si="1090"/>
        <v>61196</v>
      </c>
      <c r="F17430" s="3"/>
    </row>
    <row r="17431" spans="2:6">
      <c r="B17431" s="24">
        <f t="shared" si="1091"/>
        <v>61197</v>
      </c>
      <c r="C17431" s="8" t="b">
        <f t="shared" si="1089"/>
        <v>0</v>
      </c>
      <c r="D17431" s="21" t="b">
        <f t="shared" si="1088"/>
        <v>0</v>
      </c>
      <c r="E17431" s="14">
        <f t="shared" si="1090"/>
        <v>61197</v>
      </c>
      <c r="F17431" s="3"/>
    </row>
    <row r="17432" spans="2:6">
      <c r="B17432" s="24">
        <f t="shared" si="1091"/>
        <v>61198</v>
      </c>
      <c r="C17432" s="8" t="b">
        <f t="shared" si="1089"/>
        <v>0</v>
      </c>
      <c r="D17432" s="21" t="b">
        <f t="shared" si="1088"/>
        <v>0</v>
      </c>
      <c r="E17432" s="14">
        <f t="shared" si="1090"/>
        <v>61198</v>
      </c>
      <c r="F17432" s="3"/>
    </row>
    <row r="17433" spans="2:6">
      <c r="B17433" s="24">
        <f t="shared" si="1091"/>
        <v>61199</v>
      </c>
      <c r="C17433" s="8" t="b">
        <f t="shared" si="1089"/>
        <v>0</v>
      </c>
      <c r="D17433" s="21" t="b">
        <f t="shared" si="1088"/>
        <v>0</v>
      </c>
      <c r="E17433" s="14">
        <f t="shared" si="1090"/>
        <v>61199</v>
      </c>
      <c r="F17433" s="3"/>
    </row>
    <row r="17434" spans="2:6">
      <c r="B17434" s="24">
        <f t="shared" si="1091"/>
        <v>61200</v>
      </c>
      <c r="C17434" s="8" t="b">
        <f t="shared" si="1089"/>
        <v>0</v>
      </c>
      <c r="D17434" s="21" t="b">
        <f t="shared" si="1088"/>
        <v>0</v>
      </c>
      <c r="E17434" s="14">
        <f t="shared" si="1090"/>
        <v>61200</v>
      </c>
      <c r="F17434" s="3"/>
    </row>
    <row r="17435" spans="2:6">
      <c r="B17435" s="24">
        <f t="shared" si="1091"/>
        <v>61201</v>
      </c>
      <c r="C17435" s="8" t="b">
        <f t="shared" si="1089"/>
        <v>1</v>
      </c>
      <c r="D17435" s="21" t="b">
        <f t="shared" si="1088"/>
        <v>0</v>
      </c>
      <c r="E17435" s="14" t="b">
        <f t="shared" si="1090"/>
        <v>0</v>
      </c>
      <c r="F17435" s="3"/>
    </row>
    <row r="17436" spans="2:6">
      <c r="B17436" s="24">
        <f t="shared" si="1091"/>
        <v>61202</v>
      </c>
      <c r="C17436" s="8" t="b">
        <f t="shared" si="1089"/>
        <v>1</v>
      </c>
      <c r="D17436" s="21" t="b">
        <f t="shared" si="1088"/>
        <v>0</v>
      </c>
      <c r="E17436" s="14" t="b">
        <f t="shared" si="1090"/>
        <v>0</v>
      </c>
      <c r="F17436" s="3"/>
    </row>
    <row r="17437" spans="2:6">
      <c r="B17437" s="24">
        <f t="shared" si="1091"/>
        <v>61203</v>
      </c>
      <c r="C17437" s="8" t="b">
        <f t="shared" si="1089"/>
        <v>0</v>
      </c>
      <c r="D17437" s="21" t="b">
        <f t="shared" si="1088"/>
        <v>0</v>
      </c>
      <c r="E17437" s="14">
        <f t="shared" si="1090"/>
        <v>61203</v>
      </c>
      <c r="F17437" s="3"/>
    </row>
    <row r="17438" spans="2:6">
      <c r="B17438" s="24">
        <f t="shared" si="1091"/>
        <v>61204</v>
      </c>
      <c r="C17438" s="8" t="b">
        <f t="shared" si="1089"/>
        <v>0</v>
      </c>
      <c r="D17438" s="21" t="b">
        <f t="shared" si="1088"/>
        <v>0</v>
      </c>
      <c r="E17438" s="14">
        <f t="shared" si="1090"/>
        <v>61204</v>
      </c>
      <c r="F17438" s="3"/>
    </row>
    <row r="17439" spans="2:6">
      <c r="B17439" s="24">
        <f t="shared" si="1091"/>
        <v>61205</v>
      </c>
      <c r="C17439" s="8" t="b">
        <f t="shared" si="1089"/>
        <v>0</v>
      </c>
      <c r="D17439" s="21" t="b">
        <f t="shared" si="1088"/>
        <v>0</v>
      </c>
      <c r="E17439" s="14">
        <f t="shared" si="1090"/>
        <v>61205</v>
      </c>
      <c r="F17439" s="3"/>
    </row>
    <row r="17440" spans="2:6">
      <c r="B17440" s="24">
        <f t="shared" si="1091"/>
        <v>61206</v>
      </c>
      <c r="C17440" s="8" t="b">
        <f t="shared" si="1089"/>
        <v>0</v>
      </c>
      <c r="D17440" s="21" t="b">
        <f t="shared" si="1088"/>
        <v>0</v>
      </c>
      <c r="E17440" s="14">
        <f t="shared" si="1090"/>
        <v>61206</v>
      </c>
      <c r="F17440" s="3"/>
    </row>
    <row r="17441" spans="2:6">
      <c r="B17441" s="24">
        <f t="shared" si="1091"/>
        <v>61207</v>
      </c>
      <c r="C17441" s="8" t="b">
        <f t="shared" si="1089"/>
        <v>0</v>
      </c>
      <c r="D17441" s="21" t="b">
        <f t="shared" si="1088"/>
        <v>0</v>
      </c>
      <c r="E17441" s="14">
        <f t="shared" si="1090"/>
        <v>61207</v>
      </c>
      <c r="F17441" s="3"/>
    </row>
    <row r="17442" spans="2:6">
      <c r="B17442" s="24">
        <f t="shared" si="1091"/>
        <v>61208</v>
      </c>
      <c r="C17442" s="8" t="b">
        <f t="shared" si="1089"/>
        <v>1</v>
      </c>
      <c r="D17442" s="21" t="b">
        <f t="shared" si="1088"/>
        <v>0</v>
      </c>
      <c r="E17442" s="14" t="b">
        <f t="shared" si="1090"/>
        <v>0</v>
      </c>
      <c r="F17442" s="3"/>
    </row>
    <row r="17443" spans="2:6">
      <c r="B17443" s="24">
        <f t="shared" si="1091"/>
        <v>61209</v>
      </c>
      <c r="C17443" s="8" t="b">
        <f t="shared" si="1089"/>
        <v>1</v>
      </c>
      <c r="D17443" s="21" t="b">
        <f t="shared" si="1088"/>
        <v>0</v>
      </c>
      <c r="E17443" s="14" t="b">
        <f t="shared" si="1090"/>
        <v>0</v>
      </c>
      <c r="F17443" s="3"/>
    </row>
    <row r="17444" spans="2:6">
      <c r="B17444" s="24">
        <f t="shared" si="1091"/>
        <v>61210</v>
      </c>
      <c r="C17444" s="8" t="b">
        <f t="shared" si="1089"/>
        <v>0</v>
      </c>
      <c r="D17444" s="21" t="b">
        <f t="shared" si="1088"/>
        <v>0</v>
      </c>
      <c r="E17444" s="14">
        <f t="shared" si="1090"/>
        <v>61210</v>
      </c>
      <c r="F17444" s="3"/>
    </row>
    <row r="17445" spans="2:6">
      <c r="B17445" s="24">
        <f t="shared" si="1091"/>
        <v>61211</v>
      </c>
      <c r="C17445" s="8" t="b">
        <f t="shared" si="1089"/>
        <v>0</v>
      </c>
      <c r="D17445" s="21" t="b">
        <f t="shared" si="1088"/>
        <v>0</v>
      </c>
      <c r="E17445" s="14">
        <f t="shared" si="1090"/>
        <v>61211</v>
      </c>
      <c r="F17445" s="3"/>
    </row>
    <row r="17446" spans="2:6">
      <c r="B17446" s="24">
        <f t="shared" si="1091"/>
        <v>61212</v>
      </c>
      <c r="C17446" s="8" t="b">
        <f t="shared" si="1089"/>
        <v>0</v>
      </c>
      <c r="D17446" s="21" t="b">
        <f t="shared" si="1088"/>
        <v>0</v>
      </c>
      <c r="E17446" s="14">
        <f t="shared" si="1090"/>
        <v>61212</v>
      </c>
      <c r="F17446" s="3"/>
    </row>
    <row r="17447" spans="2:6">
      <c r="B17447" s="24">
        <f t="shared" si="1091"/>
        <v>61213</v>
      </c>
      <c r="C17447" s="8" t="b">
        <f t="shared" si="1089"/>
        <v>0</v>
      </c>
      <c r="D17447" s="21" t="b">
        <f t="shared" si="1088"/>
        <v>0</v>
      </c>
      <c r="E17447" s="14">
        <f t="shared" si="1090"/>
        <v>61213</v>
      </c>
      <c r="F17447" s="3"/>
    </row>
    <row r="17448" spans="2:6">
      <c r="B17448" s="24">
        <f t="shared" si="1091"/>
        <v>61214</v>
      </c>
      <c r="C17448" s="8" t="b">
        <f t="shared" si="1089"/>
        <v>0</v>
      </c>
      <c r="D17448" s="21" t="b">
        <f t="shared" si="1088"/>
        <v>0</v>
      </c>
      <c r="E17448" s="14">
        <f t="shared" si="1090"/>
        <v>61214</v>
      </c>
      <c r="F17448" s="3"/>
    </row>
    <row r="17449" spans="2:6">
      <c r="B17449" s="24">
        <f t="shared" si="1091"/>
        <v>61215</v>
      </c>
      <c r="C17449" s="8" t="b">
        <f t="shared" si="1089"/>
        <v>1</v>
      </c>
      <c r="D17449" s="21" t="b">
        <f t="shared" si="1088"/>
        <v>0</v>
      </c>
      <c r="E17449" s="14" t="b">
        <f t="shared" si="1090"/>
        <v>0</v>
      </c>
      <c r="F17449" s="3"/>
    </row>
    <row r="17450" spans="2:6">
      <c r="B17450" s="24">
        <f t="shared" si="1091"/>
        <v>61216</v>
      </c>
      <c r="C17450" s="8" t="b">
        <f t="shared" si="1089"/>
        <v>1</v>
      </c>
      <c r="D17450" s="21" t="b">
        <f t="shared" si="1088"/>
        <v>0</v>
      </c>
      <c r="E17450" s="14" t="b">
        <f t="shared" si="1090"/>
        <v>0</v>
      </c>
      <c r="F17450" s="3"/>
    </row>
    <row r="17451" spans="2:6">
      <c r="B17451" s="24">
        <f t="shared" si="1091"/>
        <v>61217</v>
      </c>
      <c r="C17451" s="8" t="b">
        <f t="shared" si="1089"/>
        <v>0</v>
      </c>
      <c r="D17451" s="21" t="b">
        <f t="shared" si="1088"/>
        <v>0</v>
      </c>
      <c r="E17451" s="14">
        <f t="shared" si="1090"/>
        <v>61217</v>
      </c>
      <c r="F17451" s="3"/>
    </row>
    <row r="17452" spans="2:6">
      <c r="B17452" s="24">
        <f t="shared" si="1091"/>
        <v>61218</v>
      </c>
      <c r="C17452" s="8" t="b">
        <f t="shared" si="1089"/>
        <v>0</v>
      </c>
      <c r="D17452" s="21" t="b">
        <f t="shared" si="1088"/>
        <v>0</v>
      </c>
      <c r="E17452" s="14">
        <f t="shared" si="1090"/>
        <v>61218</v>
      </c>
      <c r="F17452" s="3"/>
    </row>
    <row r="17453" spans="2:6">
      <c r="B17453" s="24">
        <f t="shared" si="1091"/>
        <v>61219</v>
      </c>
      <c r="C17453" s="8" t="b">
        <f t="shared" si="1089"/>
        <v>0</v>
      </c>
      <c r="D17453" s="21" t="b">
        <f t="shared" si="1088"/>
        <v>0</v>
      </c>
      <c r="E17453" s="14">
        <f t="shared" si="1090"/>
        <v>61219</v>
      </c>
      <c r="F17453" s="3"/>
    </row>
    <row r="17454" spans="2:6">
      <c r="B17454" s="24">
        <f t="shared" si="1091"/>
        <v>61220</v>
      </c>
      <c r="C17454" s="8" t="b">
        <f t="shared" si="1089"/>
        <v>0</v>
      </c>
      <c r="D17454" s="21" t="b">
        <f t="shared" si="1088"/>
        <v>0</v>
      </c>
      <c r="E17454" s="14">
        <f t="shared" si="1090"/>
        <v>61220</v>
      </c>
      <c r="F17454" s="3"/>
    </row>
    <row r="17455" spans="2:6">
      <c r="B17455" s="24">
        <f t="shared" si="1091"/>
        <v>61221</v>
      </c>
      <c r="C17455" s="8" t="b">
        <f t="shared" si="1089"/>
        <v>0</v>
      </c>
      <c r="D17455" s="21" t="b">
        <f t="shared" si="1088"/>
        <v>0</v>
      </c>
      <c r="E17455" s="14">
        <f t="shared" si="1090"/>
        <v>61221</v>
      </c>
      <c r="F17455" s="3"/>
    </row>
    <row r="17456" spans="2:6">
      <c r="B17456" s="24">
        <f t="shared" si="1091"/>
        <v>61222</v>
      </c>
      <c r="C17456" s="8" t="b">
        <f t="shared" si="1089"/>
        <v>1</v>
      </c>
      <c r="D17456" s="21" t="b">
        <f t="shared" si="1088"/>
        <v>0</v>
      </c>
      <c r="E17456" s="14" t="b">
        <f t="shared" si="1090"/>
        <v>0</v>
      </c>
      <c r="F17456" s="3"/>
    </row>
    <row r="17457" spans="2:6">
      <c r="B17457" s="24">
        <f t="shared" si="1091"/>
        <v>61223</v>
      </c>
      <c r="C17457" s="8" t="b">
        <f t="shared" si="1089"/>
        <v>1</v>
      </c>
      <c r="D17457" s="21" t="b">
        <f t="shared" si="1088"/>
        <v>0</v>
      </c>
      <c r="E17457" s="14" t="b">
        <f t="shared" si="1090"/>
        <v>0</v>
      </c>
      <c r="F17457" s="3"/>
    </row>
    <row r="17458" spans="2:6">
      <c r="B17458" s="24">
        <f t="shared" si="1091"/>
        <v>61224</v>
      </c>
      <c r="C17458" s="8" t="b">
        <f t="shared" si="1089"/>
        <v>0</v>
      </c>
      <c r="D17458" s="21" t="b">
        <f t="shared" si="1088"/>
        <v>0</v>
      </c>
      <c r="E17458" s="14">
        <f t="shared" si="1090"/>
        <v>61224</v>
      </c>
      <c r="F17458" s="3"/>
    </row>
    <row r="17459" spans="2:6">
      <c r="B17459" s="24">
        <f t="shared" si="1091"/>
        <v>61225</v>
      </c>
      <c r="C17459" s="8" t="b">
        <f t="shared" si="1089"/>
        <v>0</v>
      </c>
      <c r="D17459" s="21" t="b">
        <f t="shared" si="1088"/>
        <v>0</v>
      </c>
      <c r="E17459" s="14">
        <f t="shared" si="1090"/>
        <v>61225</v>
      </c>
      <c r="F17459" s="3"/>
    </row>
    <row r="17460" spans="2:6">
      <c r="B17460" s="24">
        <f t="shared" si="1091"/>
        <v>61226</v>
      </c>
      <c r="C17460" s="8" t="b">
        <f t="shared" si="1089"/>
        <v>0</v>
      </c>
      <c r="D17460" s="21" t="b">
        <f t="shared" si="1088"/>
        <v>0</v>
      </c>
      <c r="E17460" s="14">
        <f t="shared" si="1090"/>
        <v>61226</v>
      </c>
      <c r="F17460" s="3"/>
    </row>
    <row r="17461" spans="2:6">
      <c r="B17461" s="24">
        <f t="shared" si="1091"/>
        <v>61227</v>
      </c>
      <c r="C17461" s="8" t="b">
        <f t="shared" si="1089"/>
        <v>0</v>
      </c>
      <c r="D17461" s="21" t="b">
        <f t="shared" si="1088"/>
        <v>0</v>
      </c>
      <c r="E17461" s="14">
        <f t="shared" si="1090"/>
        <v>61227</v>
      </c>
      <c r="F17461" s="3"/>
    </row>
    <row r="17462" spans="2:6">
      <c r="B17462" s="24">
        <f t="shared" si="1091"/>
        <v>61228</v>
      </c>
      <c r="C17462" s="8" t="b">
        <f t="shared" si="1089"/>
        <v>0</v>
      </c>
      <c r="D17462" s="21" t="b">
        <f t="shared" si="1088"/>
        <v>0</v>
      </c>
      <c r="E17462" s="14">
        <f t="shared" si="1090"/>
        <v>61228</v>
      </c>
      <c r="F17462" s="3"/>
    </row>
    <row r="17463" spans="2:6">
      <c r="B17463" s="24">
        <f t="shared" si="1091"/>
        <v>61229</v>
      </c>
      <c r="C17463" s="8" t="b">
        <f t="shared" si="1089"/>
        <v>1</v>
      </c>
      <c r="D17463" s="21" t="b">
        <f t="shared" si="1088"/>
        <v>0</v>
      </c>
      <c r="E17463" s="14" t="b">
        <f t="shared" si="1090"/>
        <v>0</v>
      </c>
      <c r="F17463" s="3"/>
    </row>
    <row r="17464" spans="2:6">
      <c r="B17464" s="24">
        <f t="shared" si="1091"/>
        <v>61230</v>
      </c>
      <c r="C17464" s="8" t="b">
        <f t="shared" si="1089"/>
        <v>1</v>
      </c>
      <c r="D17464" s="21" t="b">
        <f t="shared" si="1088"/>
        <v>0</v>
      </c>
      <c r="E17464" s="14" t="b">
        <f t="shared" si="1090"/>
        <v>0</v>
      </c>
      <c r="F17464" s="3"/>
    </row>
    <row r="17465" spans="2:6">
      <c r="B17465" s="24">
        <f t="shared" si="1091"/>
        <v>61231</v>
      </c>
      <c r="C17465" s="8" t="b">
        <f t="shared" si="1089"/>
        <v>0</v>
      </c>
      <c r="D17465" s="21" t="b">
        <f t="shared" si="1088"/>
        <v>0</v>
      </c>
      <c r="E17465" s="14">
        <f t="shared" si="1090"/>
        <v>61231</v>
      </c>
      <c r="F17465" s="3"/>
    </row>
    <row r="17466" spans="2:6">
      <c r="B17466" s="24">
        <f t="shared" si="1091"/>
        <v>61232</v>
      </c>
      <c r="C17466" s="8" t="b">
        <f t="shared" si="1089"/>
        <v>0</v>
      </c>
      <c r="D17466" s="21" t="b">
        <f t="shared" si="1088"/>
        <v>0</v>
      </c>
      <c r="E17466" s="14">
        <f t="shared" si="1090"/>
        <v>61232</v>
      </c>
      <c r="F17466" s="3"/>
    </row>
    <row r="17467" spans="2:6">
      <c r="B17467" s="24">
        <f t="shared" si="1091"/>
        <v>61233</v>
      </c>
      <c r="C17467" s="8" t="b">
        <f t="shared" si="1089"/>
        <v>0</v>
      </c>
      <c r="D17467" s="21" t="b">
        <f t="shared" si="1088"/>
        <v>0</v>
      </c>
      <c r="E17467" s="14">
        <f t="shared" si="1090"/>
        <v>61233</v>
      </c>
      <c r="F17467" s="3"/>
    </row>
    <row r="17468" spans="2:6">
      <c r="B17468" s="24">
        <f t="shared" si="1091"/>
        <v>61234</v>
      </c>
      <c r="C17468" s="8" t="b">
        <f t="shared" si="1089"/>
        <v>0</v>
      </c>
      <c r="D17468" s="21" t="b">
        <f t="shared" si="1088"/>
        <v>0</v>
      </c>
      <c r="E17468" s="14">
        <f t="shared" si="1090"/>
        <v>61234</v>
      </c>
      <c r="F17468" s="3"/>
    </row>
    <row r="17469" spans="2:6">
      <c r="B17469" s="24">
        <f t="shared" si="1091"/>
        <v>61235</v>
      </c>
      <c r="C17469" s="8" t="b">
        <f t="shared" si="1089"/>
        <v>0</v>
      </c>
      <c r="D17469" s="21" t="b">
        <f t="shared" si="1088"/>
        <v>0</v>
      </c>
      <c r="E17469" s="14">
        <f t="shared" si="1090"/>
        <v>61235</v>
      </c>
      <c r="F17469" s="3"/>
    </row>
    <row r="17470" spans="2:6">
      <c r="B17470" s="24">
        <f t="shared" si="1091"/>
        <v>61236</v>
      </c>
      <c r="C17470" s="8" t="b">
        <f t="shared" si="1089"/>
        <v>1</v>
      </c>
      <c r="D17470" s="21" t="b">
        <f t="shared" si="1088"/>
        <v>0</v>
      </c>
      <c r="E17470" s="14" t="b">
        <f t="shared" si="1090"/>
        <v>0</v>
      </c>
      <c r="F17470" s="3"/>
    </row>
    <row r="17471" spans="2:6">
      <c r="B17471" s="24">
        <f t="shared" si="1091"/>
        <v>61237</v>
      </c>
      <c r="C17471" s="8" t="b">
        <f t="shared" si="1089"/>
        <v>1</v>
      </c>
      <c r="D17471" s="21" t="b">
        <f t="shared" si="1088"/>
        <v>0</v>
      </c>
      <c r="E17471" s="14" t="b">
        <f t="shared" si="1090"/>
        <v>0</v>
      </c>
      <c r="F17471" s="3"/>
    </row>
    <row r="17472" spans="2:6">
      <c r="B17472" s="24">
        <f t="shared" si="1091"/>
        <v>61238</v>
      </c>
      <c r="C17472" s="8" t="b">
        <f t="shared" si="1089"/>
        <v>0</v>
      </c>
      <c r="D17472" s="21" t="b">
        <f t="shared" si="1088"/>
        <v>0</v>
      </c>
      <c r="E17472" s="14">
        <f t="shared" si="1090"/>
        <v>61238</v>
      </c>
      <c r="F17472" s="3"/>
    </row>
    <row r="17473" spans="2:6">
      <c r="B17473" s="24">
        <f t="shared" si="1091"/>
        <v>61239</v>
      </c>
      <c r="C17473" s="8" t="b">
        <f t="shared" si="1089"/>
        <v>0</v>
      </c>
      <c r="D17473" s="21" t="b">
        <f t="shared" si="1088"/>
        <v>0</v>
      </c>
      <c r="E17473" s="14">
        <f t="shared" si="1090"/>
        <v>61239</v>
      </c>
      <c r="F17473" s="3"/>
    </row>
    <row r="17474" spans="2:6">
      <c r="B17474" s="24">
        <f t="shared" si="1091"/>
        <v>61240</v>
      </c>
      <c r="C17474" s="8" t="b">
        <f t="shared" si="1089"/>
        <v>0</v>
      </c>
      <c r="D17474" s="21" t="b">
        <f t="shared" si="1088"/>
        <v>0</v>
      </c>
      <c r="E17474" s="14">
        <f t="shared" si="1090"/>
        <v>61240</v>
      </c>
      <c r="F17474" s="3"/>
    </row>
    <row r="17475" spans="2:6">
      <c r="B17475" s="24">
        <f t="shared" si="1091"/>
        <v>61241</v>
      </c>
      <c r="C17475" s="8" t="b">
        <f t="shared" si="1089"/>
        <v>0</v>
      </c>
      <c r="D17475" s="21" t="b">
        <f t="shared" ref="D17475:D17538" si="1092">IF(TYPE(VLOOKUP(B17475,Holidays,1,0))&lt;&gt;1,FALSE,TRUE)</f>
        <v>0</v>
      </c>
      <c r="E17475" s="14">
        <f t="shared" si="1090"/>
        <v>61241</v>
      </c>
      <c r="F17475" s="3"/>
    </row>
    <row r="17476" spans="2:6">
      <c r="B17476" s="24">
        <f t="shared" si="1091"/>
        <v>61242</v>
      </c>
      <c r="C17476" s="8" t="b">
        <f t="shared" ref="C17476:C17539" si="1093">IF(WEEKDAY(B17476,2)&gt;5,TRUE)</f>
        <v>0</v>
      </c>
      <c r="D17476" s="21" t="b">
        <f t="shared" si="1092"/>
        <v>0</v>
      </c>
      <c r="E17476" s="14">
        <f t="shared" ref="E17476:E17539" si="1094">IF(OR(C17476,D17476),FALSE,B17476)</f>
        <v>61242</v>
      </c>
      <c r="F17476" s="3"/>
    </row>
    <row r="17477" spans="2:6">
      <c r="B17477" s="24">
        <f t="shared" ref="B17477:B17540" si="1095">B17476+1</f>
        <v>61243</v>
      </c>
      <c r="C17477" s="8" t="b">
        <f t="shared" si="1093"/>
        <v>1</v>
      </c>
      <c r="D17477" s="21" t="b">
        <f t="shared" si="1092"/>
        <v>0</v>
      </c>
      <c r="E17477" s="14" t="b">
        <f t="shared" si="1094"/>
        <v>0</v>
      </c>
      <c r="F17477" s="3"/>
    </row>
    <row r="17478" spans="2:6">
      <c r="B17478" s="24">
        <f t="shared" si="1095"/>
        <v>61244</v>
      </c>
      <c r="C17478" s="8" t="b">
        <f t="shared" si="1093"/>
        <v>1</v>
      </c>
      <c r="D17478" s="21" t="b">
        <f t="shared" si="1092"/>
        <v>0</v>
      </c>
      <c r="E17478" s="14" t="b">
        <f t="shared" si="1094"/>
        <v>0</v>
      </c>
      <c r="F17478" s="3"/>
    </row>
    <row r="17479" spans="2:6">
      <c r="B17479" s="24">
        <f t="shared" si="1095"/>
        <v>61245</v>
      </c>
      <c r="C17479" s="8" t="b">
        <f t="shared" si="1093"/>
        <v>0</v>
      </c>
      <c r="D17479" s="21" t="b">
        <f t="shared" si="1092"/>
        <v>0</v>
      </c>
      <c r="E17479" s="14">
        <f t="shared" si="1094"/>
        <v>61245</v>
      </c>
      <c r="F17479" s="3"/>
    </row>
    <row r="17480" spans="2:6">
      <c r="B17480" s="24">
        <f t="shared" si="1095"/>
        <v>61246</v>
      </c>
      <c r="C17480" s="8" t="b">
        <f t="shared" si="1093"/>
        <v>0</v>
      </c>
      <c r="D17480" s="21" t="b">
        <f t="shared" si="1092"/>
        <v>0</v>
      </c>
      <c r="E17480" s="14">
        <f t="shared" si="1094"/>
        <v>61246</v>
      </c>
      <c r="F17480" s="3"/>
    </row>
    <row r="17481" spans="2:6">
      <c r="B17481" s="24">
        <f t="shared" si="1095"/>
        <v>61247</v>
      </c>
      <c r="C17481" s="8" t="b">
        <f t="shared" si="1093"/>
        <v>0</v>
      </c>
      <c r="D17481" s="21" t="b">
        <f t="shared" si="1092"/>
        <v>0</v>
      </c>
      <c r="E17481" s="14">
        <f t="shared" si="1094"/>
        <v>61247</v>
      </c>
      <c r="F17481" s="3"/>
    </row>
    <row r="17482" spans="2:6">
      <c r="B17482" s="24">
        <f t="shared" si="1095"/>
        <v>61248</v>
      </c>
      <c r="C17482" s="8" t="b">
        <f t="shared" si="1093"/>
        <v>0</v>
      </c>
      <c r="D17482" s="21" t="b">
        <f t="shared" si="1092"/>
        <v>0</v>
      </c>
      <c r="E17482" s="14">
        <f t="shared" si="1094"/>
        <v>61248</v>
      </c>
      <c r="F17482" s="3"/>
    </row>
    <row r="17483" spans="2:6">
      <c r="B17483" s="24">
        <f t="shared" si="1095"/>
        <v>61249</v>
      </c>
      <c r="C17483" s="8" t="b">
        <f t="shared" si="1093"/>
        <v>0</v>
      </c>
      <c r="D17483" s="21" t="b">
        <f t="shared" si="1092"/>
        <v>0</v>
      </c>
      <c r="E17483" s="14">
        <f t="shared" si="1094"/>
        <v>61249</v>
      </c>
      <c r="F17483" s="3"/>
    </row>
    <row r="17484" spans="2:6">
      <c r="B17484" s="24">
        <f t="shared" si="1095"/>
        <v>61250</v>
      </c>
      <c r="C17484" s="8" t="b">
        <f t="shared" si="1093"/>
        <v>1</v>
      </c>
      <c r="D17484" s="21" t="b">
        <f t="shared" si="1092"/>
        <v>0</v>
      </c>
      <c r="E17484" s="14" t="b">
        <f t="shared" si="1094"/>
        <v>0</v>
      </c>
      <c r="F17484" s="3"/>
    </row>
    <row r="17485" spans="2:6">
      <c r="B17485" s="24">
        <f t="shared" si="1095"/>
        <v>61251</v>
      </c>
      <c r="C17485" s="8" t="b">
        <f t="shared" si="1093"/>
        <v>1</v>
      </c>
      <c r="D17485" s="21" t="b">
        <f t="shared" si="1092"/>
        <v>0</v>
      </c>
      <c r="E17485" s="14" t="b">
        <f t="shared" si="1094"/>
        <v>0</v>
      </c>
      <c r="F17485" s="3"/>
    </row>
    <row r="17486" spans="2:6">
      <c r="B17486" s="24">
        <f t="shared" si="1095"/>
        <v>61252</v>
      </c>
      <c r="C17486" s="8" t="b">
        <f t="shared" si="1093"/>
        <v>0</v>
      </c>
      <c r="D17486" s="21" t="b">
        <f t="shared" si="1092"/>
        <v>0</v>
      </c>
      <c r="E17486" s="14">
        <f t="shared" si="1094"/>
        <v>61252</v>
      </c>
      <c r="F17486" s="3"/>
    </row>
    <row r="17487" spans="2:6">
      <c r="B17487" s="24">
        <f t="shared" si="1095"/>
        <v>61253</v>
      </c>
      <c r="C17487" s="8" t="b">
        <f t="shared" si="1093"/>
        <v>0</v>
      </c>
      <c r="D17487" s="21" t="b">
        <f t="shared" si="1092"/>
        <v>0</v>
      </c>
      <c r="E17487" s="14">
        <f t="shared" si="1094"/>
        <v>61253</v>
      </c>
      <c r="F17487" s="3"/>
    </row>
    <row r="17488" spans="2:6">
      <c r="B17488" s="24">
        <f t="shared" si="1095"/>
        <v>61254</v>
      </c>
      <c r="C17488" s="8" t="b">
        <f t="shared" si="1093"/>
        <v>0</v>
      </c>
      <c r="D17488" s="21" t="b">
        <f t="shared" si="1092"/>
        <v>0</v>
      </c>
      <c r="E17488" s="14">
        <f t="shared" si="1094"/>
        <v>61254</v>
      </c>
      <c r="F17488" s="3"/>
    </row>
    <row r="17489" spans="2:6">
      <c r="B17489" s="24">
        <f t="shared" si="1095"/>
        <v>61255</v>
      </c>
      <c r="C17489" s="8" t="b">
        <f t="shared" si="1093"/>
        <v>0</v>
      </c>
      <c r="D17489" s="21" t="b">
        <f t="shared" si="1092"/>
        <v>0</v>
      </c>
      <c r="E17489" s="14">
        <f t="shared" si="1094"/>
        <v>61255</v>
      </c>
      <c r="F17489" s="3"/>
    </row>
    <row r="17490" spans="2:6">
      <c r="B17490" s="24">
        <f t="shared" si="1095"/>
        <v>61256</v>
      </c>
      <c r="C17490" s="8" t="b">
        <f t="shared" si="1093"/>
        <v>0</v>
      </c>
      <c r="D17490" s="21" t="b">
        <f t="shared" si="1092"/>
        <v>0</v>
      </c>
      <c r="E17490" s="14">
        <f t="shared" si="1094"/>
        <v>61256</v>
      </c>
      <c r="F17490" s="3"/>
    </row>
    <row r="17491" spans="2:6">
      <c r="B17491" s="24">
        <f t="shared" si="1095"/>
        <v>61257</v>
      </c>
      <c r="C17491" s="8" t="b">
        <f t="shared" si="1093"/>
        <v>1</v>
      </c>
      <c r="D17491" s="21" t="b">
        <f t="shared" si="1092"/>
        <v>0</v>
      </c>
      <c r="E17491" s="14" t="b">
        <f t="shared" si="1094"/>
        <v>0</v>
      </c>
      <c r="F17491" s="3"/>
    </row>
    <row r="17492" spans="2:6">
      <c r="B17492" s="24">
        <f t="shared" si="1095"/>
        <v>61258</v>
      </c>
      <c r="C17492" s="8" t="b">
        <f t="shared" si="1093"/>
        <v>1</v>
      </c>
      <c r="D17492" s="21" t="b">
        <f t="shared" si="1092"/>
        <v>0</v>
      </c>
      <c r="E17492" s="14" t="b">
        <f t="shared" si="1094"/>
        <v>0</v>
      </c>
      <c r="F17492" s="3"/>
    </row>
    <row r="17493" spans="2:6">
      <c r="B17493" s="24">
        <f t="shared" si="1095"/>
        <v>61259</v>
      </c>
      <c r="C17493" s="8" t="b">
        <f t="shared" si="1093"/>
        <v>0</v>
      </c>
      <c r="D17493" s="21" t="b">
        <f t="shared" si="1092"/>
        <v>0</v>
      </c>
      <c r="E17493" s="14">
        <f t="shared" si="1094"/>
        <v>61259</v>
      </c>
      <c r="F17493" s="3"/>
    </row>
    <row r="17494" spans="2:6">
      <c r="B17494" s="24">
        <f t="shared" si="1095"/>
        <v>61260</v>
      </c>
      <c r="C17494" s="8" t="b">
        <f t="shared" si="1093"/>
        <v>0</v>
      </c>
      <c r="D17494" s="21" t="b">
        <f t="shared" si="1092"/>
        <v>0</v>
      </c>
      <c r="E17494" s="14">
        <f t="shared" si="1094"/>
        <v>61260</v>
      </c>
      <c r="F17494" s="3"/>
    </row>
    <row r="17495" spans="2:6">
      <c r="B17495" s="24">
        <f t="shared" si="1095"/>
        <v>61261</v>
      </c>
      <c r="C17495" s="8" t="b">
        <f t="shared" si="1093"/>
        <v>0</v>
      </c>
      <c r="D17495" s="21" t="b">
        <f t="shared" si="1092"/>
        <v>0</v>
      </c>
      <c r="E17495" s="14">
        <f t="shared" si="1094"/>
        <v>61261</v>
      </c>
      <c r="F17495" s="3"/>
    </row>
    <row r="17496" spans="2:6">
      <c r="B17496" s="24">
        <f t="shared" si="1095"/>
        <v>61262</v>
      </c>
      <c r="C17496" s="8" t="b">
        <f t="shared" si="1093"/>
        <v>0</v>
      </c>
      <c r="D17496" s="21" t="b">
        <f t="shared" si="1092"/>
        <v>0</v>
      </c>
      <c r="E17496" s="14">
        <f t="shared" si="1094"/>
        <v>61262</v>
      </c>
      <c r="F17496" s="3"/>
    </row>
    <row r="17497" spans="2:6">
      <c r="B17497" s="24">
        <f t="shared" si="1095"/>
        <v>61263</v>
      </c>
      <c r="C17497" s="8" t="b">
        <f t="shared" si="1093"/>
        <v>0</v>
      </c>
      <c r="D17497" s="21" t="b">
        <f t="shared" si="1092"/>
        <v>0</v>
      </c>
      <c r="E17497" s="14">
        <f t="shared" si="1094"/>
        <v>61263</v>
      </c>
      <c r="F17497" s="3"/>
    </row>
    <row r="17498" spans="2:6">
      <c r="B17498" s="24">
        <f t="shared" si="1095"/>
        <v>61264</v>
      </c>
      <c r="C17498" s="8" t="b">
        <f t="shared" si="1093"/>
        <v>1</v>
      </c>
      <c r="D17498" s="21" t="b">
        <f t="shared" si="1092"/>
        <v>0</v>
      </c>
      <c r="E17498" s="14" t="b">
        <f t="shared" si="1094"/>
        <v>0</v>
      </c>
      <c r="F17498" s="3"/>
    </row>
    <row r="17499" spans="2:6">
      <c r="B17499" s="24">
        <f t="shared" si="1095"/>
        <v>61265</v>
      </c>
      <c r="C17499" s="8" t="b">
        <f t="shared" si="1093"/>
        <v>1</v>
      </c>
      <c r="D17499" s="21" t="b">
        <f t="shared" si="1092"/>
        <v>0</v>
      </c>
      <c r="E17499" s="14" t="b">
        <f t="shared" si="1094"/>
        <v>0</v>
      </c>
      <c r="F17499" s="3"/>
    </row>
    <row r="17500" spans="2:6">
      <c r="B17500" s="24">
        <f t="shared" si="1095"/>
        <v>61266</v>
      </c>
      <c r="C17500" s="8" t="b">
        <f t="shared" si="1093"/>
        <v>0</v>
      </c>
      <c r="D17500" s="21" t="b">
        <f t="shared" si="1092"/>
        <v>0</v>
      </c>
      <c r="E17500" s="14">
        <f t="shared" si="1094"/>
        <v>61266</v>
      </c>
      <c r="F17500" s="3"/>
    </row>
    <row r="17501" spans="2:6">
      <c r="B17501" s="24">
        <f t="shared" si="1095"/>
        <v>61267</v>
      </c>
      <c r="C17501" s="8" t="b">
        <f t="shared" si="1093"/>
        <v>0</v>
      </c>
      <c r="D17501" s="21" t="b">
        <f t="shared" si="1092"/>
        <v>0</v>
      </c>
      <c r="E17501" s="14">
        <f t="shared" si="1094"/>
        <v>61267</v>
      </c>
      <c r="F17501" s="3"/>
    </row>
    <row r="17502" spans="2:6">
      <c r="B17502" s="24">
        <f t="shared" si="1095"/>
        <v>61268</v>
      </c>
      <c r="C17502" s="8" t="b">
        <f t="shared" si="1093"/>
        <v>0</v>
      </c>
      <c r="D17502" s="21" t="b">
        <f t="shared" si="1092"/>
        <v>0</v>
      </c>
      <c r="E17502" s="14">
        <f t="shared" si="1094"/>
        <v>61268</v>
      </c>
      <c r="F17502" s="3"/>
    </row>
    <row r="17503" spans="2:6">
      <c r="B17503" s="24">
        <f t="shared" si="1095"/>
        <v>61269</v>
      </c>
      <c r="C17503" s="8" t="b">
        <f t="shared" si="1093"/>
        <v>0</v>
      </c>
      <c r="D17503" s="21" t="b">
        <f t="shared" si="1092"/>
        <v>0</v>
      </c>
      <c r="E17503" s="14">
        <f t="shared" si="1094"/>
        <v>61269</v>
      </c>
      <c r="F17503" s="3"/>
    </row>
    <row r="17504" spans="2:6">
      <c r="B17504" s="24">
        <f t="shared" si="1095"/>
        <v>61270</v>
      </c>
      <c r="C17504" s="8" t="b">
        <f t="shared" si="1093"/>
        <v>0</v>
      </c>
      <c r="D17504" s="21" t="b">
        <f t="shared" si="1092"/>
        <v>0</v>
      </c>
      <c r="E17504" s="14">
        <f t="shared" si="1094"/>
        <v>61270</v>
      </c>
      <c r="F17504" s="3"/>
    </row>
    <row r="17505" spans="2:6">
      <c r="B17505" s="24">
        <f t="shared" si="1095"/>
        <v>61271</v>
      </c>
      <c r="C17505" s="8" t="b">
        <f t="shared" si="1093"/>
        <v>1</v>
      </c>
      <c r="D17505" s="21" t="b">
        <f t="shared" si="1092"/>
        <v>0</v>
      </c>
      <c r="E17505" s="14" t="b">
        <f t="shared" si="1094"/>
        <v>0</v>
      </c>
      <c r="F17505" s="3"/>
    </row>
    <row r="17506" spans="2:6">
      <c r="B17506" s="24">
        <f t="shared" si="1095"/>
        <v>61272</v>
      </c>
      <c r="C17506" s="8" t="b">
        <f t="shared" si="1093"/>
        <v>1</v>
      </c>
      <c r="D17506" s="21" t="b">
        <f t="shared" si="1092"/>
        <v>0</v>
      </c>
      <c r="E17506" s="14" t="b">
        <f t="shared" si="1094"/>
        <v>0</v>
      </c>
      <c r="F17506" s="3"/>
    </row>
    <row r="17507" spans="2:6">
      <c r="B17507" s="24">
        <f t="shared" si="1095"/>
        <v>61273</v>
      </c>
      <c r="C17507" s="8" t="b">
        <f t="shared" si="1093"/>
        <v>0</v>
      </c>
      <c r="D17507" s="21" t="b">
        <f t="shared" si="1092"/>
        <v>0</v>
      </c>
      <c r="E17507" s="14">
        <f t="shared" si="1094"/>
        <v>61273</v>
      </c>
      <c r="F17507" s="3"/>
    </row>
    <row r="17508" spans="2:6">
      <c r="B17508" s="24">
        <f t="shared" si="1095"/>
        <v>61274</v>
      </c>
      <c r="C17508" s="8" t="b">
        <f t="shared" si="1093"/>
        <v>0</v>
      </c>
      <c r="D17508" s="21" t="b">
        <f t="shared" si="1092"/>
        <v>0</v>
      </c>
      <c r="E17508" s="14">
        <f t="shared" si="1094"/>
        <v>61274</v>
      </c>
      <c r="F17508" s="3"/>
    </row>
    <row r="17509" spans="2:6">
      <c r="B17509" s="24">
        <f t="shared" si="1095"/>
        <v>61275</v>
      </c>
      <c r="C17509" s="8" t="b">
        <f t="shared" si="1093"/>
        <v>0</v>
      </c>
      <c r="D17509" s="21" t="b">
        <f t="shared" si="1092"/>
        <v>0</v>
      </c>
      <c r="E17509" s="14">
        <f t="shared" si="1094"/>
        <v>61275</v>
      </c>
      <c r="F17509" s="3"/>
    </row>
    <row r="17510" spans="2:6">
      <c r="B17510" s="24">
        <f t="shared" si="1095"/>
        <v>61276</v>
      </c>
      <c r="C17510" s="8" t="b">
        <f t="shared" si="1093"/>
        <v>0</v>
      </c>
      <c r="D17510" s="21" t="b">
        <f t="shared" si="1092"/>
        <v>0</v>
      </c>
      <c r="E17510" s="14">
        <f t="shared" si="1094"/>
        <v>61276</v>
      </c>
      <c r="F17510" s="3"/>
    </row>
    <row r="17511" spans="2:6">
      <c r="B17511" s="24">
        <f t="shared" si="1095"/>
        <v>61277</v>
      </c>
      <c r="C17511" s="8" t="b">
        <f t="shared" si="1093"/>
        <v>0</v>
      </c>
      <c r="D17511" s="21" t="b">
        <f t="shared" si="1092"/>
        <v>0</v>
      </c>
      <c r="E17511" s="14">
        <f t="shared" si="1094"/>
        <v>61277</v>
      </c>
      <c r="F17511" s="3"/>
    </row>
    <row r="17512" spans="2:6">
      <c r="B17512" s="24">
        <f t="shared" si="1095"/>
        <v>61278</v>
      </c>
      <c r="C17512" s="8" t="b">
        <f t="shared" si="1093"/>
        <v>1</v>
      </c>
      <c r="D17512" s="21" t="b">
        <f t="shared" si="1092"/>
        <v>0</v>
      </c>
      <c r="E17512" s="14" t="b">
        <f t="shared" si="1094"/>
        <v>0</v>
      </c>
      <c r="F17512" s="3"/>
    </row>
    <row r="17513" spans="2:6">
      <c r="B17513" s="24">
        <f t="shared" si="1095"/>
        <v>61279</v>
      </c>
      <c r="C17513" s="8" t="b">
        <f t="shared" si="1093"/>
        <v>1</v>
      </c>
      <c r="D17513" s="21" t="b">
        <f t="shared" si="1092"/>
        <v>0</v>
      </c>
      <c r="E17513" s="14" t="b">
        <f t="shared" si="1094"/>
        <v>0</v>
      </c>
      <c r="F17513" s="3"/>
    </row>
    <row r="17514" spans="2:6">
      <c r="B17514" s="24">
        <f t="shared" si="1095"/>
        <v>61280</v>
      </c>
      <c r="C17514" s="8" t="b">
        <f t="shared" si="1093"/>
        <v>0</v>
      </c>
      <c r="D17514" s="21" t="b">
        <f t="shared" si="1092"/>
        <v>0</v>
      </c>
      <c r="E17514" s="14">
        <f t="shared" si="1094"/>
        <v>61280</v>
      </c>
      <c r="F17514" s="3"/>
    </row>
    <row r="17515" spans="2:6">
      <c r="B17515" s="24">
        <f t="shared" si="1095"/>
        <v>61281</v>
      </c>
      <c r="C17515" s="8" t="b">
        <f t="shared" si="1093"/>
        <v>0</v>
      </c>
      <c r="D17515" s="21" t="b">
        <f t="shared" si="1092"/>
        <v>0</v>
      </c>
      <c r="E17515" s="14">
        <f t="shared" si="1094"/>
        <v>61281</v>
      </c>
      <c r="F17515" s="3"/>
    </row>
    <row r="17516" spans="2:6">
      <c r="B17516" s="24">
        <f t="shared" si="1095"/>
        <v>61282</v>
      </c>
      <c r="C17516" s="8" t="b">
        <f t="shared" si="1093"/>
        <v>0</v>
      </c>
      <c r="D17516" s="21" t="b">
        <f t="shared" si="1092"/>
        <v>0</v>
      </c>
      <c r="E17516" s="14">
        <f t="shared" si="1094"/>
        <v>61282</v>
      </c>
      <c r="F17516" s="3"/>
    </row>
    <row r="17517" spans="2:6">
      <c r="B17517" s="24">
        <f t="shared" si="1095"/>
        <v>61283</v>
      </c>
      <c r="C17517" s="8" t="b">
        <f t="shared" si="1093"/>
        <v>0</v>
      </c>
      <c r="D17517" s="21" t="b">
        <f t="shared" si="1092"/>
        <v>0</v>
      </c>
      <c r="E17517" s="14">
        <f t="shared" si="1094"/>
        <v>61283</v>
      </c>
      <c r="F17517" s="3"/>
    </row>
    <row r="17518" spans="2:6">
      <c r="B17518" s="24">
        <f t="shared" si="1095"/>
        <v>61284</v>
      </c>
      <c r="C17518" s="8" t="b">
        <f t="shared" si="1093"/>
        <v>0</v>
      </c>
      <c r="D17518" s="21" t="b">
        <f t="shared" si="1092"/>
        <v>0</v>
      </c>
      <c r="E17518" s="14">
        <f t="shared" si="1094"/>
        <v>61284</v>
      </c>
      <c r="F17518" s="3"/>
    </row>
    <row r="17519" spans="2:6">
      <c r="B17519" s="24">
        <f t="shared" si="1095"/>
        <v>61285</v>
      </c>
      <c r="C17519" s="8" t="b">
        <f t="shared" si="1093"/>
        <v>1</v>
      </c>
      <c r="D17519" s="21" t="b">
        <f t="shared" si="1092"/>
        <v>0</v>
      </c>
      <c r="E17519" s="14" t="b">
        <f t="shared" si="1094"/>
        <v>0</v>
      </c>
      <c r="F17519" s="3"/>
    </row>
    <row r="17520" spans="2:6">
      <c r="B17520" s="24">
        <f t="shared" si="1095"/>
        <v>61286</v>
      </c>
      <c r="C17520" s="8" t="b">
        <f t="shared" si="1093"/>
        <v>1</v>
      </c>
      <c r="D17520" s="21" t="b">
        <f t="shared" si="1092"/>
        <v>0</v>
      </c>
      <c r="E17520" s="14" t="b">
        <f t="shared" si="1094"/>
        <v>0</v>
      </c>
      <c r="F17520" s="3"/>
    </row>
    <row r="17521" spans="2:6">
      <c r="B17521" s="24">
        <f t="shared" si="1095"/>
        <v>61287</v>
      </c>
      <c r="C17521" s="8" t="b">
        <f t="shared" si="1093"/>
        <v>0</v>
      </c>
      <c r="D17521" s="21" t="b">
        <f t="shared" si="1092"/>
        <v>0</v>
      </c>
      <c r="E17521" s="14">
        <f t="shared" si="1094"/>
        <v>61287</v>
      </c>
      <c r="F17521" s="3"/>
    </row>
    <row r="17522" spans="2:6">
      <c r="B17522" s="24">
        <f t="shared" si="1095"/>
        <v>61288</v>
      </c>
      <c r="C17522" s="8" t="b">
        <f t="shared" si="1093"/>
        <v>0</v>
      </c>
      <c r="D17522" s="21" t="b">
        <f t="shared" si="1092"/>
        <v>0</v>
      </c>
      <c r="E17522" s="14">
        <f t="shared" si="1094"/>
        <v>61288</v>
      </c>
      <c r="F17522" s="3"/>
    </row>
    <row r="17523" spans="2:6">
      <c r="B17523" s="24">
        <f t="shared" si="1095"/>
        <v>61289</v>
      </c>
      <c r="C17523" s="8" t="b">
        <f t="shared" si="1093"/>
        <v>0</v>
      </c>
      <c r="D17523" s="21" t="b">
        <f t="shared" si="1092"/>
        <v>0</v>
      </c>
      <c r="E17523" s="14">
        <f t="shared" si="1094"/>
        <v>61289</v>
      </c>
      <c r="F17523" s="3"/>
    </row>
    <row r="17524" spans="2:6">
      <c r="B17524" s="24">
        <f t="shared" si="1095"/>
        <v>61290</v>
      </c>
      <c r="C17524" s="8" t="b">
        <f t="shared" si="1093"/>
        <v>0</v>
      </c>
      <c r="D17524" s="21" t="b">
        <f t="shared" si="1092"/>
        <v>0</v>
      </c>
      <c r="E17524" s="14">
        <f t="shared" si="1094"/>
        <v>61290</v>
      </c>
      <c r="F17524" s="3"/>
    </row>
    <row r="17525" spans="2:6">
      <c r="B17525" s="24">
        <f t="shared" si="1095"/>
        <v>61291</v>
      </c>
      <c r="C17525" s="8" t="b">
        <f t="shared" si="1093"/>
        <v>0</v>
      </c>
      <c r="D17525" s="21" t="b">
        <f t="shared" si="1092"/>
        <v>0</v>
      </c>
      <c r="E17525" s="14">
        <f t="shared" si="1094"/>
        <v>61291</v>
      </c>
      <c r="F17525" s="3"/>
    </row>
    <row r="17526" spans="2:6">
      <c r="B17526" s="24">
        <f t="shared" si="1095"/>
        <v>61292</v>
      </c>
      <c r="C17526" s="8" t="b">
        <f t="shared" si="1093"/>
        <v>1</v>
      </c>
      <c r="D17526" s="21" t="b">
        <f t="shared" si="1092"/>
        <v>0</v>
      </c>
      <c r="E17526" s="14" t="b">
        <f t="shared" si="1094"/>
        <v>0</v>
      </c>
      <c r="F17526" s="3"/>
    </row>
    <row r="17527" spans="2:6">
      <c r="B17527" s="24">
        <f t="shared" si="1095"/>
        <v>61293</v>
      </c>
      <c r="C17527" s="8" t="b">
        <f t="shared" si="1093"/>
        <v>1</v>
      </c>
      <c r="D17527" s="21" t="b">
        <f t="shared" si="1092"/>
        <v>0</v>
      </c>
      <c r="E17527" s="14" t="b">
        <f t="shared" si="1094"/>
        <v>0</v>
      </c>
      <c r="F17527" s="3"/>
    </row>
    <row r="17528" spans="2:6">
      <c r="B17528" s="24">
        <f t="shared" si="1095"/>
        <v>61294</v>
      </c>
      <c r="C17528" s="8" t="b">
        <f t="shared" si="1093"/>
        <v>0</v>
      </c>
      <c r="D17528" s="21" t="b">
        <f t="shared" si="1092"/>
        <v>0</v>
      </c>
      <c r="E17528" s="14">
        <f t="shared" si="1094"/>
        <v>61294</v>
      </c>
      <c r="F17528" s="3"/>
    </row>
    <row r="17529" spans="2:6">
      <c r="B17529" s="24">
        <f t="shared" si="1095"/>
        <v>61295</v>
      </c>
      <c r="C17529" s="8" t="b">
        <f t="shared" si="1093"/>
        <v>0</v>
      </c>
      <c r="D17529" s="21" t="b">
        <f t="shared" si="1092"/>
        <v>0</v>
      </c>
      <c r="E17529" s="14">
        <f t="shared" si="1094"/>
        <v>61295</v>
      </c>
      <c r="F17529" s="3"/>
    </row>
    <row r="17530" spans="2:6">
      <c r="B17530" s="24">
        <f t="shared" si="1095"/>
        <v>61296</v>
      </c>
      <c r="C17530" s="8" t="b">
        <f t="shared" si="1093"/>
        <v>0</v>
      </c>
      <c r="D17530" s="21" t="b">
        <f t="shared" si="1092"/>
        <v>0</v>
      </c>
      <c r="E17530" s="14">
        <f t="shared" si="1094"/>
        <v>61296</v>
      </c>
      <c r="F17530" s="3"/>
    </row>
    <row r="17531" spans="2:6">
      <c r="B17531" s="24">
        <f t="shared" si="1095"/>
        <v>61297</v>
      </c>
      <c r="C17531" s="8" t="b">
        <f t="shared" si="1093"/>
        <v>0</v>
      </c>
      <c r="D17531" s="21" t="b">
        <f t="shared" si="1092"/>
        <v>0</v>
      </c>
      <c r="E17531" s="14">
        <f t="shared" si="1094"/>
        <v>61297</v>
      </c>
      <c r="F17531" s="3"/>
    </row>
    <row r="17532" spans="2:6">
      <c r="B17532" s="24">
        <f t="shared" si="1095"/>
        <v>61298</v>
      </c>
      <c r="C17532" s="8" t="b">
        <f t="shared" si="1093"/>
        <v>0</v>
      </c>
      <c r="D17532" s="21" t="b">
        <f t="shared" si="1092"/>
        <v>0</v>
      </c>
      <c r="E17532" s="14">
        <f t="shared" si="1094"/>
        <v>61298</v>
      </c>
      <c r="F17532" s="3"/>
    </row>
    <row r="17533" spans="2:6">
      <c r="B17533" s="24">
        <f t="shared" si="1095"/>
        <v>61299</v>
      </c>
      <c r="C17533" s="8" t="b">
        <f t="shared" si="1093"/>
        <v>1</v>
      </c>
      <c r="D17533" s="21" t="b">
        <f t="shared" si="1092"/>
        <v>0</v>
      </c>
      <c r="E17533" s="14" t="b">
        <f t="shared" si="1094"/>
        <v>0</v>
      </c>
      <c r="F17533" s="3"/>
    </row>
    <row r="17534" spans="2:6">
      <c r="B17534" s="24">
        <f t="shared" si="1095"/>
        <v>61300</v>
      </c>
      <c r="C17534" s="8" t="b">
        <f t="shared" si="1093"/>
        <v>1</v>
      </c>
      <c r="D17534" s="21" t="b">
        <f t="shared" si="1092"/>
        <v>0</v>
      </c>
      <c r="E17534" s="14" t="b">
        <f t="shared" si="1094"/>
        <v>0</v>
      </c>
      <c r="F17534" s="3"/>
    </row>
    <row r="17535" spans="2:6">
      <c r="B17535" s="24">
        <f t="shared" si="1095"/>
        <v>61301</v>
      </c>
      <c r="C17535" s="8" t="b">
        <f t="shared" si="1093"/>
        <v>0</v>
      </c>
      <c r="D17535" s="21" t="b">
        <f t="shared" si="1092"/>
        <v>0</v>
      </c>
      <c r="E17535" s="14">
        <f t="shared" si="1094"/>
        <v>61301</v>
      </c>
      <c r="F17535" s="3"/>
    </row>
    <row r="17536" spans="2:6">
      <c r="B17536" s="24">
        <f t="shared" si="1095"/>
        <v>61302</v>
      </c>
      <c r="C17536" s="8" t="b">
        <f t="shared" si="1093"/>
        <v>0</v>
      </c>
      <c r="D17536" s="21" t="b">
        <f t="shared" si="1092"/>
        <v>0</v>
      </c>
      <c r="E17536" s="14">
        <f t="shared" si="1094"/>
        <v>61302</v>
      </c>
      <c r="F17536" s="3"/>
    </row>
    <row r="17537" spans="2:6">
      <c r="B17537" s="24">
        <f t="shared" si="1095"/>
        <v>61303</v>
      </c>
      <c r="C17537" s="8" t="b">
        <f t="shared" si="1093"/>
        <v>0</v>
      </c>
      <c r="D17537" s="21" t="b">
        <f t="shared" si="1092"/>
        <v>0</v>
      </c>
      <c r="E17537" s="14">
        <f t="shared" si="1094"/>
        <v>61303</v>
      </c>
      <c r="F17537" s="3"/>
    </row>
    <row r="17538" spans="2:6">
      <c r="B17538" s="24">
        <f t="shared" si="1095"/>
        <v>61304</v>
      </c>
      <c r="C17538" s="8" t="b">
        <f t="shared" si="1093"/>
        <v>0</v>
      </c>
      <c r="D17538" s="21" t="b">
        <f t="shared" si="1092"/>
        <v>0</v>
      </c>
      <c r="E17538" s="14">
        <f t="shared" si="1094"/>
        <v>61304</v>
      </c>
      <c r="F17538" s="3"/>
    </row>
    <row r="17539" spans="2:6">
      <c r="B17539" s="24">
        <f t="shared" si="1095"/>
        <v>61305</v>
      </c>
      <c r="C17539" s="8" t="b">
        <f t="shared" si="1093"/>
        <v>0</v>
      </c>
      <c r="D17539" s="21" t="b">
        <f t="shared" ref="D17539:D17602" si="1096">IF(TYPE(VLOOKUP(B17539,Holidays,1,0))&lt;&gt;1,FALSE,TRUE)</f>
        <v>0</v>
      </c>
      <c r="E17539" s="14">
        <f t="shared" si="1094"/>
        <v>61305</v>
      </c>
      <c r="F17539" s="3"/>
    </row>
    <row r="17540" spans="2:6">
      <c r="B17540" s="24">
        <f t="shared" si="1095"/>
        <v>61306</v>
      </c>
      <c r="C17540" s="8" t="b">
        <f t="shared" ref="C17540:C17603" si="1097">IF(WEEKDAY(B17540,2)&gt;5,TRUE)</f>
        <v>1</v>
      </c>
      <c r="D17540" s="21" t="b">
        <f t="shared" si="1096"/>
        <v>0</v>
      </c>
      <c r="E17540" s="14" t="b">
        <f t="shared" ref="E17540:E17603" si="1098">IF(OR(C17540,D17540),FALSE,B17540)</f>
        <v>0</v>
      </c>
      <c r="F17540" s="3"/>
    </row>
    <row r="17541" spans="2:6">
      <c r="B17541" s="24">
        <f t="shared" ref="B17541:B17604" si="1099">B17540+1</f>
        <v>61307</v>
      </c>
      <c r="C17541" s="8" t="b">
        <f t="shared" si="1097"/>
        <v>1</v>
      </c>
      <c r="D17541" s="21" t="b">
        <f t="shared" si="1096"/>
        <v>0</v>
      </c>
      <c r="E17541" s="14" t="b">
        <f t="shared" si="1098"/>
        <v>0</v>
      </c>
      <c r="F17541" s="3"/>
    </row>
    <row r="17542" spans="2:6">
      <c r="B17542" s="24">
        <f t="shared" si="1099"/>
        <v>61308</v>
      </c>
      <c r="C17542" s="8" t="b">
        <f t="shared" si="1097"/>
        <v>0</v>
      </c>
      <c r="D17542" s="21" t="b">
        <f t="shared" si="1096"/>
        <v>0</v>
      </c>
      <c r="E17542" s="14">
        <f t="shared" si="1098"/>
        <v>61308</v>
      </c>
      <c r="F17542" s="3"/>
    </row>
    <row r="17543" spans="2:6">
      <c r="B17543" s="24">
        <f t="shared" si="1099"/>
        <v>61309</v>
      </c>
      <c r="C17543" s="8" t="b">
        <f t="shared" si="1097"/>
        <v>0</v>
      </c>
      <c r="D17543" s="21" t="b">
        <f t="shared" si="1096"/>
        <v>0</v>
      </c>
      <c r="E17543" s="14">
        <f t="shared" si="1098"/>
        <v>61309</v>
      </c>
      <c r="F17543" s="3"/>
    </row>
    <row r="17544" spans="2:6">
      <c r="B17544" s="24">
        <f t="shared" si="1099"/>
        <v>61310</v>
      </c>
      <c r="C17544" s="8" t="b">
        <f t="shared" si="1097"/>
        <v>0</v>
      </c>
      <c r="D17544" s="21" t="b">
        <f t="shared" si="1096"/>
        <v>0</v>
      </c>
      <c r="E17544" s="14">
        <f t="shared" si="1098"/>
        <v>61310</v>
      </c>
      <c r="F17544" s="3"/>
    </row>
    <row r="17545" spans="2:6">
      <c r="B17545" s="24">
        <f t="shared" si="1099"/>
        <v>61311</v>
      </c>
      <c r="C17545" s="8" t="b">
        <f t="shared" si="1097"/>
        <v>0</v>
      </c>
      <c r="D17545" s="21" t="b">
        <f t="shared" si="1096"/>
        <v>0</v>
      </c>
      <c r="E17545" s="14">
        <f t="shared" si="1098"/>
        <v>61311</v>
      </c>
      <c r="F17545" s="3"/>
    </row>
    <row r="17546" spans="2:6">
      <c r="B17546" s="24">
        <f t="shared" si="1099"/>
        <v>61312</v>
      </c>
      <c r="C17546" s="8" t="b">
        <f t="shared" si="1097"/>
        <v>0</v>
      </c>
      <c r="D17546" s="21" t="b">
        <f t="shared" si="1096"/>
        <v>0</v>
      </c>
      <c r="E17546" s="14">
        <f t="shared" si="1098"/>
        <v>61312</v>
      </c>
      <c r="F17546" s="3"/>
    </row>
    <row r="17547" spans="2:6">
      <c r="B17547" s="24">
        <f t="shared" si="1099"/>
        <v>61313</v>
      </c>
      <c r="C17547" s="8" t="b">
        <f t="shared" si="1097"/>
        <v>1</v>
      </c>
      <c r="D17547" s="21" t="b">
        <f t="shared" si="1096"/>
        <v>0</v>
      </c>
      <c r="E17547" s="14" t="b">
        <f t="shared" si="1098"/>
        <v>0</v>
      </c>
      <c r="F17547" s="3"/>
    </row>
    <row r="17548" spans="2:6">
      <c r="B17548" s="24">
        <f t="shared" si="1099"/>
        <v>61314</v>
      </c>
      <c r="C17548" s="8" t="b">
        <f t="shared" si="1097"/>
        <v>1</v>
      </c>
      <c r="D17548" s="21" t="b">
        <f t="shared" si="1096"/>
        <v>0</v>
      </c>
      <c r="E17548" s="14" t="b">
        <f t="shared" si="1098"/>
        <v>0</v>
      </c>
      <c r="F17548" s="3"/>
    </row>
    <row r="17549" spans="2:6">
      <c r="B17549" s="24">
        <f t="shared" si="1099"/>
        <v>61315</v>
      </c>
      <c r="C17549" s="8" t="b">
        <f t="shared" si="1097"/>
        <v>0</v>
      </c>
      <c r="D17549" s="21" t="b">
        <f t="shared" si="1096"/>
        <v>0</v>
      </c>
      <c r="E17549" s="14">
        <f t="shared" si="1098"/>
        <v>61315</v>
      </c>
      <c r="F17549" s="3"/>
    </row>
    <row r="17550" spans="2:6">
      <c r="B17550" s="24">
        <f t="shared" si="1099"/>
        <v>61316</v>
      </c>
      <c r="C17550" s="8" t="b">
        <f t="shared" si="1097"/>
        <v>0</v>
      </c>
      <c r="D17550" s="21" t="b">
        <f t="shared" si="1096"/>
        <v>0</v>
      </c>
      <c r="E17550" s="14">
        <f t="shared" si="1098"/>
        <v>61316</v>
      </c>
      <c r="F17550" s="3"/>
    </row>
    <row r="17551" spans="2:6">
      <c r="B17551" s="24">
        <f t="shared" si="1099"/>
        <v>61317</v>
      </c>
      <c r="C17551" s="8" t="b">
        <f t="shared" si="1097"/>
        <v>0</v>
      </c>
      <c r="D17551" s="21" t="b">
        <f t="shared" si="1096"/>
        <v>0</v>
      </c>
      <c r="E17551" s="14">
        <f t="shared" si="1098"/>
        <v>61317</v>
      </c>
      <c r="F17551" s="3"/>
    </row>
    <row r="17552" spans="2:6">
      <c r="B17552" s="24">
        <f t="shared" si="1099"/>
        <v>61318</v>
      </c>
      <c r="C17552" s="8" t="b">
        <f t="shared" si="1097"/>
        <v>0</v>
      </c>
      <c r="D17552" s="21" t="b">
        <f t="shared" si="1096"/>
        <v>0</v>
      </c>
      <c r="E17552" s="14">
        <f t="shared" si="1098"/>
        <v>61318</v>
      </c>
      <c r="F17552" s="3"/>
    </row>
    <row r="17553" spans="2:6">
      <c r="B17553" s="24">
        <f t="shared" si="1099"/>
        <v>61319</v>
      </c>
      <c r="C17553" s="8" t="b">
        <f t="shared" si="1097"/>
        <v>0</v>
      </c>
      <c r="D17553" s="21" t="b">
        <f t="shared" si="1096"/>
        <v>0</v>
      </c>
      <c r="E17553" s="14">
        <f t="shared" si="1098"/>
        <v>61319</v>
      </c>
      <c r="F17553" s="3"/>
    </row>
    <row r="17554" spans="2:6">
      <c r="B17554" s="24">
        <f t="shared" si="1099"/>
        <v>61320</v>
      </c>
      <c r="C17554" s="8" t="b">
        <f t="shared" si="1097"/>
        <v>1</v>
      </c>
      <c r="D17554" s="21" t="b">
        <f t="shared" si="1096"/>
        <v>0</v>
      </c>
      <c r="E17554" s="14" t="b">
        <f t="shared" si="1098"/>
        <v>0</v>
      </c>
      <c r="F17554" s="3"/>
    </row>
    <row r="17555" spans="2:6">
      <c r="B17555" s="24">
        <f t="shared" si="1099"/>
        <v>61321</v>
      </c>
      <c r="C17555" s="8" t="b">
        <f t="shared" si="1097"/>
        <v>1</v>
      </c>
      <c r="D17555" s="21" t="b">
        <f t="shared" si="1096"/>
        <v>0</v>
      </c>
      <c r="E17555" s="14" t="b">
        <f t="shared" si="1098"/>
        <v>0</v>
      </c>
      <c r="F17555" s="3"/>
    </row>
    <row r="17556" spans="2:6">
      <c r="B17556" s="24">
        <f t="shared" si="1099"/>
        <v>61322</v>
      </c>
      <c r="C17556" s="8" t="b">
        <f t="shared" si="1097"/>
        <v>0</v>
      </c>
      <c r="D17556" s="21" t="b">
        <f t="shared" si="1096"/>
        <v>0</v>
      </c>
      <c r="E17556" s="14">
        <f t="shared" si="1098"/>
        <v>61322</v>
      </c>
      <c r="F17556" s="3"/>
    </row>
    <row r="17557" spans="2:6">
      <c r="B17557" s="24">
        <f t="shared" si="1099"/>
        <v>61323</v>
      </c>
      <c r="C17557" s="8" t="b">
        <f t="shared" si="1097"/>
        <v>0</v>
      </c>
      <c r="D17557" s="21" t="b">
        <f t="shared" si="1096"/>
        <v>0</v>
      </c>
      <c r="E17557" s="14">
        <f t="shared" si="1098"/>
        <v>61323</v>
      </c>
      <c r="F17557" s="3"/>
    </row>
    <row r="17558" spans="2:6">
      <c r="B17558" s="24">
        <f t="shared" si="1099"/>
        <v>61324</v>
      </c>
      <c r="C17558" s="8" t="b">
        <f t="shared" si="1097"/>
        <v>0</v>
      </c>
      <c r="D17558" s="21" t="b">
        <f t="shared" si="1096"/>
        <v>0</v>
      </c>
      <c r="E17558" s="14">
        <f t="shared" si="1098"/>
        <v>61324</v>
      </c>
      <c r="F17558" s="3"/>
    </row>
    <row r="17559" spans="2:6">
      <c r="B17559" s="24">
        <f t="shared" si="1099"/>
        <v>61325</v>
      </c>
      <c r="C17559" s="8" t="b">
        <f t="shared" si="1097"/>
        <v>0</v>
      </c>
      <c r="D17559" s="21" t="b">
        <f t="shared" si="1096"/>
        <v>0</v>
      </c>
      <c r="E17559" s="14">
        <f t="shared" si="1098"/>
        <v>61325</v>
      </c>
      <c r="F17559" s="3"/>
    </row>
    <row r="17560" spans="2:6">
      <c r="B17560" s="24">
        <f t="shared" si="1099"/>
        <v>61326</v>
      </c>
      <c r="C17560" s="8" t="b">
        <f t="shared" si="1097"/>
        <v>0</v>
      </c>
      <c r="D17560" s="21" t="b">
        <f t="shared" si="1096"/>
        <v>0</v>
      </c>
      <c r="E17560" s="14">
        <f t="shared" si="1098"/>
        <v>61326</v>
      </c>
      <c r="F17560" s="3"/>
    </row>
    <row r="17561" spans="2:6">
      <c r="B17561" s="24">
        <f t="shared" si="1099"/>
        <v>61327</v>
      </c>
      <c r="C17561" s="8" t="b">
        <f t="shared" si="1097"/>
        <v>1</v>
      </c>
      <c r="D17561" s="21" t="b">
        <f t="shared" si="1096"/>
        <v>0</v>
      </c>
      <c r="E17561" s="14" t="b">
        <f t="shared" si="1098"/>
        <v>0</v>
      </c>
      <c r="F17561" s="3"/>
    </row>
    <row r="17562" spans="2:6">
      <c r="B17562" s="24">
        <f t="shared" si="1099"/>
        <v>61328</v>
      </c>
      <c r="C17562" s="8" t="b">
        <f t="shared" si="1097"/>
        <v>1</v>
      </c>
      <c r="D17562" s="21" t="b">
        <f t="shared" si="1096"/>
        <v>0</v>
      </c>
      <c r="E17562" s="14" t="b">
        <f t="shared" si="1098"/>
        <v>0</v>
      </c>
      <c r="F17562" s="3"/>
    </row>
    <row r="17563" spans="2:6">
      <c r="B17563" s="24">
        <f t="shared" si="1099"/>
        <v>61329</v>
      </c>
      <c r="C17563" s="8" t="b">
        <f t="shared" si="1097"/>
        <v>0</v>
      </c>
      <c r="D17563" s="21" t="b">
        <f t="shared" si="1096"/>
        <v>0</v>
      </c>
      <c r="E17563" s="14">
        <f t="shared" si="1098"/>
        <v>61329</v>
      </c>
      <c r="F17563" s="3"/>
    </row>
    <row r="17564" spans="2:6">
      <c r="B17564" s="24">
        <f t="shared" si="1099"/>
        <v>61330</v>
      </c>
      <c r="C17564" s="8" t="b">
        <f t="shared" si="1097"/>
        <v>0</v>
      </c>
      <c r="D17564" s="21" t="b">
        <f t="shared" si="1096"/>
        <v>0</v>
      </c>
      <c r="E17564" s="14">
        <f t="shared" si="1098"/>
        <v>61330</v>
      </c>
      <c r="F17564" s="3"/>
    </row>
    <row r="17565" spans="2:6">
      <c r="B17565" s="24">
        <f t="shared" si="1099"/>
        <v>61331</v>
      </c>
      <c r="C17565" s="8" t="b">
        <f t="shared" si="1097"/>
        <v>0</v>
      </c>
      <c r="D17565" s="21" t="b">
        <f t="shared" si="1096"/>
        <v>0</v>
      </c>
      <c r="E17565" s="14">
        <f t="shared" si="1098"/>
        <v>61331</v>
      </c>
      <c r="F17565" s="3"/>
    </row>
    <row r="17566" spans="2:6">
      <c r="B17566" s="24">
        <f t="shared" si="1099"/>
        <v>61332</v>
      </c>
      <c r="C17566" s="8" t="b">
        <f t="shared" si="1097"/>
        <v>0</v>
      </c>
      <c r="D17566" s="21" t="b">
        <f t="shared" si="1096"/>
        <v>0</v>
      </c>
      <c r="E17566" s="14">
        <f t="shared" si="1098"/>
        <v>61332</v>
      </c>
      <c r="F17566" s="3"/>
    </row>
    <row r="17567" spans="2:6">
      <c r="B17567" s="24">
        <f t="shared" si="1099"/>
        <v>61333</v>
      </c>
      <c r="C17567" s="8" t="b">
        <f t="shared" si="1097"/>
        <v>0</v>
      </c>
      <c r="D17567" s="21" t="b">
        <f t="shared" si="1096"/>
        <v>0</v>
      </c>
      <c r="E17567" s="14">
        <f t="shared" si="1098"/>
        <v>61333</v>
      </c>
      <c r="F17567" s="3"/>
    </row>
    <row r="17568" spans="2:6">
      <c r="B17568" s="24">
        <f t="shared" si="1099"/>
        <v>61334</v>
      </c>
      <c r="C17568" s="8" t="b">
        <f t="shared" si="1097"/>
        <v>1</v>
      </c>
      <c r="D17568" s="21" t="b">
        <f t="shared" si="1096"/>
        <v>0</v>
      </c>
      <c r="E17568" s="14" t="b">
        <f t="shared" si="1098"/>
        <v>0</v>
      </c>
      <c r="F17568" s="3"/>
    </row>
    <row r="17569" spans="2:6">
      <c r="B17569" s="24">
        <f t="shared" si="1099"/>
        <v>61335</v>
      </c>
      <c r="C17569" s="8" t="b">
        <f t="shared" si="1097"/>
        <v>1</v>
      </c>
      <c r="D17569" s="21" t="b">
        <f t="shared" si="1096"/>
        <v>0</v>
      </c>
      <c r="E17569" s="14" t="b">
        <f t="shared" si="1098"/>
        <v>0</v>
      </c>
      <c r="F17569" s="3"/>
    </row>
    <row r="17570" spans="2:6">
      <c r="B17570" s="24">
        <f t="shared" si="1099"/>
        <v>61336</v>
      </c>
      <c r="C17570" s="8" t="b">
        <f t="shared" si="1097"/>
        <v>0</v>
      </c>
      <c r="D17570" s="21" t="b">
        <f t="shared" si="1096"/>
        <v>0</v>
      </c>
      <c r="E17570" s="14">
        <f t="shared" si="1098"/>
        <v>61336</v>
      </c>
      <c r="F17570" s="3"/>
    </row>
    <row r="17571" spans="2:6">
      <c r="B17571" s="24">
        <f t="shared" si="1099"/>
        <v>61337</v>
      </c>
      <c r="C17571" s="8" t="b">
        <f t="shared" si="1097"/>
        <v>0</v>
      </c>
      <c r="D17571" s="21" t="b">
        <f t="shared" si="1096"/>
        <v>0</v>
      </c>
      <c r="E17571" s="14">
        <f t="shared" si="1098"/>
        <v>61337</v>
      </c>
      <c r="F17571" s="3"/>
    </row>
    <row r="17572" spans="2:6">
      <c r="B17572" s="24">
        <f t="shared" si="1099"/>
        <v>61338</v>
      </c>
      <c r="C17572" s="8" t="b">
        <f t="shared" si="1097"/>
        <v>0</v>
      </c>
      <c r="D17572" s="21" t="b">
        <f t="shared" si="1096"/>
        <v>0</v>
      </c>
      <c r="E17572" s="14">
        <f t="shared" si="1098"/>
        <v>61338</v>
      </c>
      <c r="F17572" s="3"/>
    </row>
    <row r="17573" spans="2:6">
      <c r="B17573" s="24">
        <f t="shared" si="1099"/>
        <v>61339</v>
      </c>
      <c r="C17573" s="8" t="b">
        <f t="shared" si="1097"/>
        <v>0</v>
      </c>
      <c r="D17573" s="21" t="b">
        <f t="shared" si="1096"/>
        <v>0</v>
      </c>
      <c r="E17573" s="14">
        <f t="shared" si="1098"/>
        <v>61339</v>
      </c>
      <c r="F17573" s="3"/>
    </row>
    <row r="17574" spans="2:6">
      <c r="B17574" s="24">
        <f t="shared" si="1099"/>
        <v>61340</v>
      </c>
      <c r="C17574" s="8" t="b">
        <f t="shared" si="1097"/>
        <v>0</v>
      </c>
      <c r="D17574" s="21" t="b">
        <f t="shared" si="1096"/>
        <v>0</v>
      </c>
      <c r="E17574" s="14">
        <f t="shared" si="1098"/>
        <v>61340</v>
      </c>
      <c r="F17574" s="3"/>
    </row>
    <row r="17575" spans="2:6">
      <c r="B17575" s="24">
        <f t="shared" si="1099"/>
        <v>61341</v>
      </c>
      <c r="C17575" s="8" t="b">
        <f t="shared" si="1097"/>
        <v>1</v>
      </c>
      <c r="D17575" s="21" t="b">
        <f t="shared" si="1096"/>
        <v>0</v>
      </c>
      <c r="E17575" s="14" t="b">
        <f t="shared" si="1098"/>
        <v>0</v>
      </c>
      <c r="F17575" s="3"/>
    </row>
    <row r="17576" spans="2:6">
      <c r="B17576" s="24">
        <f t="shared" si="1099"/>
        <v>61342</v>
      </c>
      <c r="C17576" s="8" t="b">
        <f t="shared" si="1097"/>
        <v>1</v>
      </c>
      <c r="D17576" s="21" t="b">
        <f t="shared" si="1096"/>
        <v>0</v>
      </c>
      <c r="E17576" s="14" t="b">
        <f t="shared" si="1098"/>
        <v>0</v>
      </c>
      <c r="F17576" s="3"/>
    </row>
    <row r="17577" spans="2:6">
      <c r="B17577" s="24">
        <f t="shared" si="1099"/>
        <v>61343</v>
      </c>
      <c r="C17577" s="8" t="b">
        <f t="shared" si="1097"/>
        <v>0</v>
      </c>
      <c r="D17577" s="21" t="b">
        <f t="shared" si="1096"/>
        <v>0</v>
      </c>
      <c r="E17577" s="14">
        <f t="shared" si="1098"/>
        <v>61343</v>
      </c>
      <c r="F17577" s="3"/>
    </row>
    <row r="17578" spans="2:6">
      <c r="B17578" s="24">
        <f t="shared" si="1099"/>
        <v>61344</v>
      </c>
      <c r="C17578" s="8" t="b">
        <f t="shared" si="1097"/>
        <v>0</v>
      </c>
      <c r="D17578" s="21" t="b">
        <f t="shared" si="1096"/>
        <v>0</v>
      </c>
      <c r="E17578" s="14">
        <f t="shared" si="1098"/>
        <v>61344</v>
      </c>
      <c r="F17578" s="3"/>
    </row>
    <row r="17579" spans="2:6">
      <c r="B17579" s="24">
        <f t="shared" si="1099"/>
        <v>61345</v>
      </c>
      <c r="C17579" s="8" t="b">
        <f t="shared" si="1097"/>
        <v>0</v>
      </c>
      <c r="D17579" s="21" t="b">
        <f t="shared" si="1096"/>
        <v>0</v>
      </c>
      <c r="E17579" s="14">
        <f t="shared" si="1098"/>
        <v>61345</v>
      </c>
      <c r="F17579" s="3"/>
    </row>
    <row r="17580" spans="2:6">
      <c r="B17580" s="24">
        <f t="shared" si="1099"/>
        <v>61346</v>
      </c>
      <c r="C17580" s="8" t="b">
        <f t="shared" si="1097"/>
        <v>0</v>
      </c>
      <c r="D17580" s="21" t="b">
        <f t="shared" si="1096"/>
        <v>0</v>
      </c>
      <c r="E17580" s="14">
        <f t="shared" si="1098"/>
        <v>61346</v>
      </c>
      <c r="F17580" s="3"/>
    </row>
    <row r="17581" spans="2:6">
      <c r="B17581" s="24">
        <f t="shared" si="1099"/>
        <v>61347</v>
      </c>
      <c r="C17581" s="8" t="b">
        <f t="shared" si="1097"/>
        <v>0</v>
      </c>
      <c r="D17581" s="21" t="b">
        <f t="shared" si="1096"/>
        <v>0</v>
      </c>
      <c r="E17581" s="14">
        <f t="shared" si="1098"/>
        <v>61347</v>
      </c>
      <c r="F17581" s="3"/>
    </row>
    <row r="17582" spans="2:6">
      <c r="B17582" s="24">
        <f t="shared" si="1099"/>
        <v>61348</v>
      </c>
      <c r="C17582" s="8" t="b">
        <f t="shared" si="1097"/>
        <v>1</v>
      </c>
      <c r="D17582" s="21" t="b">
        <f t="shared" si="1096"/>
        <v>0</v>
      </c>
      <c r="E17582" s="14" t="b">
        <f t="shared" si="1098"/>
        <v>0</v>
      </c>
      <c r="F17582" s="3"/>
    </row>
    <row r="17583" spans="2:6">
      <c r="B17583" s="24">
        <f t="shared" si="1099"/>
        <v>61349</v>
      </c>
      <c r="C17583" s="8" t="b">
        <f t="shared" si="1097"/>
        <v>1</v>
      </c>
      <c r="D17583" s="21" t="b">
        <f t="shared" si="1096"/>
        <v>0</v>
      </c>
      <c r="E17583" s="14" t="b">
        <f t="shared" si="1098"/>
        <v>0</v>
      </c>
      <c r="F17583" s="3"/>
    </row>
    <row r="17584" spans="2:6">
      <c r="B17584" s="24">
        <f t="shared" si="1099"/>
        <v>61350</v>
      </c>
      <c r="C17584" s="8" t="b">
        <f t="shared" si="1097"/>
        <v>0</v>
      </c>
      <c r="D17584" s="21" t="b">
        <f t="shared" si="1096"/>
        <v>0</v>
      </c>
      <c r="E17584" s="14">
        <f t="shared" si="1098"/>
        <v>61350</v>
      </c>
      <c r="F17584" s="3"/>
    </row>
    <row r="17585" spans="2:6">
      <c r="B17585" s="24">
        <f t="shared" si="1099"/>
        <v>61351</v>
      </c>
      <c r="C17585" s="8" t="b">
        <f t="shared" si="1097"/>
        <v>0</v>
      </c>
      <c r="D17585" s="21" t="b">
        <f t="shared" si="1096"/>
        <v>0</v>
      </c>
      <c r="E17585" s="14">
        <f t="shared" si="1098"/>
        <v>61351</v>
      </c>
      <c r="F17585" s="3"/>
    </row>
    <row r="17586" spans="2:6">
      <c r="B17586" s="24">
        <f t="shared" si="1099"/>
        <v>61352</v>
      </c>
      <c r="C17586" s="8" t="b">
        <f t="shared" si="1097"/>
        <v>0</v>
      </c>
      <c r="D17586" s="21" t="b">
        <f t="shared" si="1096"/>
        <v>0</v>
      </c>
      <c r="E17586" s="14">
        <f t="shared" si="1098"/>
        <v>61352</v>
      </c>
      <c r="F17586" s="3"/>
    </row>
    <row r="17587" spans="2:6">
      <c r="B17587" s="24">
        <f t="shared" si="1099"/>
        <v>61353</v>
      </c>
      <c r="C17587" s="8" t="b">
        <f t="shared" si="1097"/>
        <v>0</v>
      </c>
      <c r="D17587" s="21" t="b">
        <f t="shared" si="1096"/>
        <v>0</v>
      </c>
      <c r="E17587" s="14">
        <f t="shared" si="1098"/>
        <v>61353</v>
      </c>
      <c r="F17587" s="3"/>
    </row>
    <row r="17588" spans="2:6">
      <c r="B17588" s="24">
        <f t="shared" si="1099"/>
        <v>61354</v>
      </c>
      <c r="C17588" s="8" t="b">
        <f t="shared" si="1097"/>
        <v>0</v>
      </c>
      <c r="D17588" s="21" t="b">
        <f t="shared" si="1096"/>
        <v>0</v>
      </c>
      <c r="E17588" s="14">
        <f t="shared" si="1098"/>
        <v>61354</v>
      </c>
      <c r="F17588" s="3"/>
    </row>
    <row r="17589" spans="2:6">
      <c r="B17589" s="24">
        <f t="shared" si="1099"/>
        <v>61355</v>
      </c>
      <c r="C17589" s="8" t="b">
        <f t="shared" si="1097"/>
        <v>1</v>
      </c>
      <c r="D17589" s="21" t="b">
        <f t="shared" si="1096"/>
        <v>0</v>
      </c>
      <c r="E17589" s="14" t="b">
        <f t="shared" si="1098"/>
        <v>0</v>
      </c>
      <c r="F17589" s="3"/>
    </row>
    <row r="17590" spans="2:6">
      <c r="B17590" s="24">
        <f t="shared" si="1099"/>
        <v>61356</v>
      </c>
      <c r="C17590" s="8" t="b">
        <f t="shared" si="1097"/>
        <v>1</v>
      </c>
      <c r="D17590" s="21" t="b">
        <f t="shared" si="1096"/>
        <v>1</v>
      </c>
      <c r="E17590" s="14" t="b">
        <f t="shared" si="1098"/>
        <v>0</v>
      </c>
      <c r="F17590" s="3"/>
    </row>
    <row r="17591" spans="2:6">
      <c r="B17591" s="24">
        <f t="shared" si="1099"/>
        <v>61357</v>
      </c>
      <c r="C17591" s="8" t="b">
        <f t="shared" si="1097"/>
        <v>0</v>
      </c>
      <c r="D17591" s="21" t="b">
        <f t="shared" si="1096"/>
        <v>1</v>
      </c>
      <c r="E17591" s="14" t="b">
        <f t="shared" si="1098"/>
        <v>0</v>
      </c>
      <c r="F17591" s="3"/>
    </row>
    <row r="17592" spans="2:6">
      <c r="B17592" s="24">
        <f t="shared" si="1099"/>
        <v>61358</v>
      </c>
      <c r="C17592" s="8" t="b">
        <f t="shared" si="1097"/>
        <v>0</v>
      </c>
      <c r="D17592" s="21" t="b">
        <f t="shared" si="1096"/>
        <v>0</v>
      </c>
      <c r="E17592" s="14">
        <f t="shared" si="1098"/>
        <v>61358</v>
      </c>
      <c r="F17592" s="3"/>
    </row>
    <row r="17593" spans="2:6">
      <c r="B17593" s="24">
        <f t="shared" si="1099"/>
        <v>61359</v>
      </c>
      <c r="C17593" s="8" t="b">
        <f t="shared" si="1097"/>
        <v>0</v>
      </c>
      <c r="D17593" s="21" t="b">
        <f t="shared" si="1096"/>
        <v>0</v>
      </c>
      <c r="E17593" s="14">
        <f t="shared" si="1098"/>
        <v>61359</v>
      </c>
      <c r="F17593" s="3"/>
    </row>
    <row r="17594" spans="2:6">
      <c r="B17594" s="24">
        <f t="shared" si="1099"/>
        <v>61360</v>
      </c>
      <c r="C17594" s="8" t="b">
        <f t="shared" si="1097"/>
        <v>0</v>
      </c>
      <c r="D17594" s="21" t="b">
        <f t="shared" si="1096"/>
        <v>0</v>
      </c>
      <c r="E17594" s="14">
        <f t="shared" si="1098"/>
        <v>61360</v>
      </c>
      <c r="F17594" s="3"/>
    </row>
    <row r="17595" spans="2:6">
      <c r="B17595" s="24">
        <f t="shared" si="1099"/>
        <v>61361</v>
      </c>
      <c r="C17595" s="8" t="b">
        <f t="shared" si="1097"/>
        <v>0</v>
      </c>
      <c r="D17595" s="21" t="b">
        <f t="shared" si="1096"/>
        <v>0</v>
      </c>
      <c r="E17595" s="14">
        <f t="shared" si="1098"/>
        <v>61361</v>
      </c>
      <c r="F17595" s="3"/>
    </row>
    <row r="17596" spans="2:6">
      <c r="B17596" s="24">
        <f t="shared" si="1099"/>
        <v>61362</v>
      </c>
      <c r="C17596" s="8" t="b">
        <f t="shared" si="1097"/>
        <v>1</v>
      </c>
      <c r="D17596" s="21" t="b">
        <f t="shared" si="1096"/>
        <v>0</v>
      </c>
      <c r="E17596" s="14" t="b">
        <f t="shared" si="1098"/>
        <v>0</v>
      </c>
      <c r="F17596" s="3"/>
    </row>
    <row r="17597" spans="2:6">
      <c r="B17597" s="24">
        <f t="shared" si="1099"/>
        <v>61363</v>
      </c>
      <c r="C17597" s="8" t="b">
        <f t="shared" si="1097"/>
        <v>1</v>
      </c>
      <c r="D17597" s="21" t="b">
        <f t="shared" si="1096"/>
        <v>1</v>
      </c>
      <c r="E17597" s="14" t="b">
        <f t="shared" si="1098"/>
        <v>0</v>
      </c>
      <c r="F17597" s="3"/>
    </row>
    <row r="17598" spans="2:6">
      <c r="B17598" s="24">
        <f t="shared" si="1099"/>
        <v>61364</v>
      </c>
      <c r="C17598" s="8" t="b">
        <f t="shared" si="1097"/>
        <v>0</v>
      </c>
      <c r="D17598" s="21" t="b">
        <f t="shared" si="1096"/>
        <v>0</v>
      </c>
      <c r="E17598" s="14">
        <f t="shared" si="1098"/>
        <v>61364</v>
      </c>
      <c r="F17598" s="3"/>
    </row>
    <row r="17599" spans="2:6">
      <c r="B17599" s="24">
        <f t="shared" si="1099"/>
        <v>61365</v>
      </c>
      <c r="C17599" s="8" t="b">
        <f t="shared" si="1097"/>
        <v>0</v>
      </c>
      <c r="D17599" s="21" t="b">
        <f t="shared" si="1096"/>
        <v>0</v>
      </c>
      <c r="E17599" s="14">
        <f t="shared" si="1098"/>
        <v>61365</v>
      </c>
      <c r="F17599" s="3"/>
    </row>
    <row r="17600" spans="2:6">
      <c r="B17600" s="24">
        <f t="shared" si="1099"/>
        <v>61366</v>
      </c>
      <c r="C17600" s="8" t="b">
        <f t="shared" si="1097"/>
        <v>0</v>
      </c>
      <c r="D17600" s="21" t="b">
        <f t="shared" si="1096"/>
        <v>0</v>
      </c>
      <c r="E17600" s="14">
        <f t="shared" si="1098"/>
        <v>61366</v>
      </c>
      <c r="F17600" s="3"/>
    </row>
    <row r="17601" spans="2:6">
      <c r="B17601" s="24">
        <f t="shared" si="1099"/>
        <v>61367</v>
      </c>
      <c r="C17601" s="8" t="b">
        <f t="shared" si="1097"/>
        <v>0</v>
      </c>
      <c r="D17601" s="21" t="b">
        <f t="shared" si="1096"/>
        <v>0</v>
      </c>
      <c r="E17601" s="14">
        <f t="shared" si="1098"/>
        <v>61367</v>
      </c>
      <c r="F17601" s="3"/>
    </row>
    <row r="17602" spans="2:6">
      <c r="B17602" s="24">
        <f t="shared" si="1099"/>
        <v>61368</v>
      </c>
      <c r="C17602" s="8" t="b">
        <f t="shared" si="1097"/>
        <v>0</v>
      </c>
      <c r="D17602" s="21" t="b">
        <f t="shared" si="1096"/>
        <v>0</v>
      </c>
      <c r="E17602" s="14">
        <f t="shared" si="1098"/>
        <v>61368</v>
      </c>
      <c r="F17602" s="3"/>
    </row>
    <row r="17603" spans="2:6">
      <c r="B17603" s="24">
        <f t="shared" si="1099"/>
        <v>61369</v>
      </c>
      <c r="C17603" s="8" t="b">
        <f t="shared" si="1097"/>
        <v>1</v>
      </c>
      <c r="D17603" s="21" t="b">
        <f t="shared" ref="D17603:D17666" si="1100">IF(TYPE(VLOOKUP(B17603,Holidays,1,0))&lt;&gt;1,FALSE,TRUE)</f>
        <v>0</v>
      </c>
      <c r="E17603" s="14" t="b">
        <f t="shared" si="1098"/>
        <v>0</v>
      </c>
      <c r="F17603" s="3"/>
    </row>
    <row r="17604" spans="2:6">
      <c r="B17604" s="24">
        <f t="shared" si="1099"/>
        <v>61370</v>
      </c>
      <c r="C17604" s="8" t="b">
        <f t="shared" ref="C17604:C17667" si="1101">IF(WEEKDAY(B17604,2)&gt;5,TRUE)</f>
        <v>1</v>
      </c>
      <c r="D17604" s="21" t="b">
        <f t="shared" si="1100"/>
        <v>0</v>
      </c>
      <c r="E17604" s="14" t="b">
        <f t="shared" ref="E17604:E17667" si="1102">IF(OR(C17604,D17604),FALSE,B17604)</f>
        <v>0</v>
      </c>
      <c r="F17604" s="3"/>
    </row>
    <row r="17605" spans="2:6">
      <c r="B17605" s="24">
        <f t="shared" ref="B17605:B17668" si="1103">B17604+1</f>
        <v>61371</v>
      </c>
      <c r="C17605" s="8" t="b">
        <f t="shared" si="1101"/>
        <v>0</v>
      </c>
      <c r="D17605" s="21" t="b">
        <f t="shared" si="1100"/>
        <v>0</v>
      </c>
      <c r="E17605" s="14">
        <f t="shared" si="1102"/>
        <v>61371</v>
      </c>
      <c r="F17605" s="3"/>
    </row>
    <row r="17606" spans="2:6">
      <c r="B17606" s="24">
        <f t="shared" si="1103"/>
        <v>61372</v>
      </c>
      <c r="C17606" s="8" t="b">
        <f t="shared" si="1101"/>
        <v>0</v>
      </c>
      <c r="D17606" s="21" t="b">
        <f t="shared" si="1100"/>
        <v>0</v>
      </c>
      <c r="E17606" s="14">
        <f t="shared" si="1102"/>
        <v>61372</v>
      </c>
      <c r="F17606" s="3"/>
    </row>
    <row r="17607" spans="2:6">
      <c r="B17607" s="24">
        <f t="shared" si="1103"/>
        <v>61373</v>
      </c>
      <c r="C17607" s="8" t="b">
        <f t="shared" si="1101"/>
        <v>0</v>
      </c>
      <c r="D17607" s="21" t="b">
        <f t="shared" si="1100"/>
        <v>0</v>
      </c>
      <c r="E17607" s="14">
        <f t="shared" si="1102"/>
        <v>61373</v>
      </c>
      <c r="F17607" s="3"/>
    </row>
    <row r="17608" spans="2:6">
      <c r="B17608" s="24">
        <f t="shared" si="1103"/>
        <v>61374</v>
      </c>
      <c r="C17608" s="8" t="b">
        <f t="shared" si="1101"/>
        <v>0</v>
      </c>
      <c r="D17608" s="21" t="b">
        <f t="shared" si="1100"/>
        <v>0</v>
      </c>
      <c r="E17608" s="14">
        <f t="shared" si="1102"/>
        <v>61374</v>
      </c>
      <c r="F17608" s="3"/>
    </row>
    <row r="17609" spans="2:6">
      <c r="B17609" s="24">
        <f t="shared" si="1103"/>
        <v>61375</v>
      </c>
      <c r="C17609" s="8" t="b">
        <f t="shared" si="1101"/>
        <v>0</v>
      </c>
      <c r="D17609" s="21" t="b">
        <f t="shared" si="1100"/>
        <v>0</v>
      </c>
      <c r="E17609" s="14">
        <f t="shared" si="1102"/>
        <v>61375</v>
      </c>
      <c r="F17609" s="3"/>
    </row>
    <row r="17610" spans="2:6">
      <c r="B17610" s="24">
        <f t="shared" si="1103"/>
        <v>61376</v>
      </c>
      <c r="C17610" s="8" t="b">
        <f t="shared" si="1101"/>
        <v>1</v>
      </c>
      <c r="D17610" s="21" t="b">
        <f t="shared" si="1100"/>
        <v>0</v>
      </c>
      <c r="E17610" s="14" t="b">
        <f t="shared" si="1102"/>
        <v>0</v>
      </c>
      <c r="F17610" s="3"/>
    </row>
    <row r="17611" spans="2:6">
      <c r="B17611" s="24">
        <f t="shared" si="1103"/>
        <v>61377</v>
      </c>
      <c r="C17611" s="8" t="b">
        <f t="shared" si="1101"/>
        <v>1</v>
      </c>
      <c r="D17611" s="21" t="b">
        <f t="shared" si="1100"/>
        <v>0</v>
      </c>
      <c r="E17611" s="14" t="b">
        <f t="shared" si="1102"/>
        <v>0</v>
      </c>
      <c r="F17611" s="3"/>
    </row>
    <row r="17612" spans="2:6">
      <c r="B17612" s="24">
        <f t="shared" si="1103"/>
        <v>61378</v>
      </c>
      <c r="C17612" s="8" t="b">
        <f t="shared" si="1101"/>
        <v>0</v>
      </c>
      <c r="D17612" s="21" t="b">
        <f t="shared" si="1100"/>
        <v>0</v>
      </c>
      <c r="E17612" s="14">
        <f t="shared" si="1102"/>
        <v>61378</v>
      </c>
      <c r="F17612" s="3"/>
    </row>
    <row r="17613" spans="2:6">
      <c r="B17613" s="24">
        <f t="shared" si="1103"/>
        <v>61379</v>
      </c>
      <c r="C17613" s="8" t="b">
        <f t="shared" si="1101"/>
        <v>0</v>
      </c>
      <c r="D17613" s="21" t="b">
        <f t="shared" si="1100"/>
        <v>0</v>
      </c>
      <c r="E17613" s="14">
        <f t="shared" si="1102"/>
        <v>61379</v>
      </c>
      <c r="F17613" s="3"/>
    </row>
    <row r="17614" spans="2:6">
      <c r="B17614" s="24">
        <f t="shared" si="1103"/>
        <v>61380</v>
      </c>
      <c r="C17614" s="8" t="b">
        <f t="shared" si="1101"/>
        <v>0</v>
      </c>
      <c r="D17614" s="21" t="b">
        <f t="shared" si="1100"/>
        <v>0</v>
      </c>
      <c r="E17614" s="14">
        <f t="shared" si="1102"/>
        <v>61380</v>
      </c>
      <c r="F17614" s="3"/>
    </row>
    <row r="17615" spans="2:6">
      <c r="B17615" s="24">
        <f t="shared" si="1103"/>
        <v>61381</v>
      </c>
      <c r="C17615" s="8" t="b">
        <f t="shared" si="1101"/>
        <v>0</v>
      </c>
      <c r="D17615" s="21" t="b">
        <f t="shared" si="1100"/>
        <v>0</v>
      </c>
      <c r="E17615" s="14">
        <f t="shared" si="1102"/>
        <v>61381</v>
      </c>
      <c r="F17615" s="3"/>
    </row>
    <row r="17616" spans="2:6">
      <c r="B17616" s="24">
        <f t="shared" si="1103"/>
        <v>61382</v>
      </c>
      <c r="C17616" s="8" t="b">
        <f t="shared" si="1101"/>
        <v>0</v>
      </c>
      <c r="D17616" s="21" t="b">
        <f t="shared" si="1100"/>
        <v>0</v>
      </c>
      <c r="E17616" s="14">
        <f t="shared" si="1102"/>
        <v>61382</v>
      </c>
      <c r="F17616" s="3"/>
    </row>
    <row r="17617" spans="2:6">
      <c r="B17617" s="24">
        <f t="shared" si="1103"/>
        <v>61383</v>
      </c>
      <c r="C17617" s="8" t="b">
        <f t="shared" si="1101"/>
        <v>1</v>
      </c>
      <c r="D17617" s="21" t="b">
        <f t="shared" si="1100"/>
        <v>0</v>
      </c>
      <c r="E17617" s="14" t="b">
        <f t="shared" si="1102"/>
        <v>0</v>
      </c>
      <c r="F17617" s="3"/>
    </row>
    <row r="17618" spans="2:6">
      <c r="B17618" s="24">
        <f t="shared" si="1103"/>
        <v>61384</v>
      </c>
      <c r="C17618" s="8" t="b">
        <f t="shared" si="1101"/>
        <v>1</v>
      </c>
      <c r="D17618" s="21" t="b">
        <f t="shared" si="1100"/>
        <v>0</v>
      </c>
      <c r="E17618" s="14" t="b">
        <f t="shared" si="1102"/>
        <v>0</v>
      </c>
      <c r="F17618" s="3"/>
    </row>
    <row r="17619" spans="2:6">
      <c r="B17619" s="24">
        <f t="shared" si="1103"/>
        <v>61385</v>
      </c>
      <c r="C17619" s="8" t="b">
        <f t="shared" si="1101"/>
        <v>0</v>
      </c>
      <c r="D17619" s="21" t="b">
        <f t="shared" si="1100"/>
        <v>0</v>
      </c>
      <c r="E17619" s="14">
        <f t="shared" si="1102"/>
        <v>61385</v>
      </c>
      <c r="F17619" s="3"/>
    </row>
    <row r="17620" spans="2:6">
      <c r="B17620" s="24">
        <f t="shared" si="1103"/>
        <v>61386</v>
      </c>
      <c r="C17620" s="8" t="b">
        <f t="shared" si="1101"/>
        <v>0</v>
      </c>
      <c r="D17620" s="21" t="b">
        <f t="shared" si="1100"/>
        <v>0</v>
      </c>
      <c r="E17620" s="14">
        <f t="shared" si="1102"/>
        <v>61386</v>
      </c>
      <c r="F17620" s="3"/>
    </row>
    <row r="17621" spans="2:6">
      <c r="B17621" s="24">
        <f t="shared" si="1103"/>
        <v>61387</v>
      </c>
      <c r="C17621" s="8" t="b">
        <f t="shared" si="1101"/>
        <v>0</v>
      </c>
      <c r="D17621" s="21" t="b">
        <f t="shared" si="1100"/>
        <v>0</v>
      </c>
      <c r="E17621" s="14">
        <f t="shared" si="1102"/>
        <v>61387</v>
      </c>
      <c r="F17621" s="3"/>
    </row>
    <row r="17622" spans="2:6">
      <c r="B17622" s="24">
        <f t="shared" si="1103"/>
        <v>61388</v>
      </c>
      <c r="C17622" s="8" t="b">
        <f t="shared" si="1101"/>
        <v>0</v>
      </c>
      <c r="D17622" s="21" t="b">
        <f t="shared" si="1100"/>
        <v>0</v>
      </c>
      <c r="E17622" s="14">
        <f t="shared" si="1102"/>
        <v>61388</v>
      </c>
      <c r="F17622" s="3"/>
    </row>
    <row r="17623" spans="2:6">
      <c r="B17623" s="24">
        <f t="shared" si="1103"/>
        <v>61389</v>
      </c>
      <c r="C17623" s="8" t="b">
        <f t="shared" si="1101"/>
        <v>0</v>
      </c>
      <c r="D17623" s="21" t="b">
        <f t="shared" si="1100"/>
        <v>0</v>
      </c>
      <c r="E17623" s="14">
        <f t="shared" si="1102"/>
        <v>61389</v>
      </c>
      <c r="F17623" s="3"/>
    </row>
    <row r="17624" spans="2:6">
      <c r="B17624" s="24">
        <f t="shared" si="1103"/>
        <v>61390</v>
      </c>
      <c r="C17624" s="8" t="b">
        <f t="shared" si="1101"/>
        <v>1</v>
      </c>
      <c r="D17624" s="21" t="b">
        <f t="shared" si="1100"/>
        <v>0</v>
      </c>
      <c r="E17624" s="14" t="b">
        <f t="shared" si="1102"/>
        <v>0</v>
      </c>
      <c r="F17624" s="3"/>
    </row>
    <row r="17625" spans="2:6">
      <c r="B17625" s="24">
        <f t="shared" si="1103"/>
        <v>61391</v>
      </c>
      <c r="C17625" s="8" t="b">
        <f t="shared" si="1101"/>
        <v>1</v>
      </c>
      <c r="D17625" s="21" t="b">
        <f t="shared" si="1100"/>
        <v>0</v>
      </c>
      <c r="E17625" s="14" t="b">
        <f t="shared" si="1102"/>
        <v>0</v>
      </c>
      <c r="F17625" s="3"/>
    </row>
    <row r="17626" spans="2:6">
      <c r="B17626" s="24">
        <f t="shared" si="1103"/>
        <v>61392</v>
      </c>
      <c r="C17626" s="8" t="b">
        <f t="shared" si="1101"/>
        <v>0</v>
      </c>
      <c r="D17626" s="21" t="b">
        <f t="shared" si="1100"/>
        <v>0</v>
      </c>
      <c r="E17626" s="14">
        <f t="shared" si="1102"/>
        <v>61392</v>
      </c>
      <c r="F17626" s="3"/>
    </row>
    <row r="17627" spans="2:6">
      <c r="B17627" s="24">
        <f t="shared" si="1103"/>
        <v>61393</v>
      </c>
      <c r="C17627" s="8" t="b">
        <f t="shared" si="1101"/>
        <v>0</v>
      </c>
      <c r="D17627" s="21" t="b">
        <f t="shared" si="1100"/>
        <v>0</v>
      </c>
      <c r="E17627" s="14">
        <f t="shared" si="1102"/>
        <v>61393</v>
      </c>
      <c r="F17627" s="3"/>
    </row>
    <row r="17628" spans="2:6">
      <c r="B17628" s="24">
        <f t="shared" si="1103"/>
        <v>61394</v>
      </c>
      <c r="C17628" s="8" t="b">
        <f t="shared" si="1101"/>
        <v>0</v>
      </c>
      <c r="D17628" s="21" t="b">
        <f t="shared" si="1100"/>
        <v>0</v>
      </c>
      <c r="E17628" s="14">
        <f t="shared" si="1102"/>
        <v>61394</v>
      </c>
      <c r="F17628" s="3"/>
    </row>
    <row r="17629" spans="2:6">
      <c r="B17629" s="24">
        <f t="shared" si="1103"/>
        <v>61395</v>
      </c>
      <c r="C17629" s="8" t="b">
        <f t="shared" si="1101"/>
        <v>0</v>
      </c>
      <c r="D17629" s="21" t="b">
        <f t="shared" si="1100"/>
        <v>0</v>
      </c>
      <c r="E17629" s="14">
        <f t="shared" si="1102"/>
        <v>61395</v>
      </c>
      <c r="F17629" s="3"/>
    </row>
    <row r="17630" spans="2:6">
      <c r="B17630" s="24">
        <f t="shared" si="1103"/>
        <v>61396</v>
      </c>
      <c r="C17630" s="8" t="b">
        <f t="shared" si="1101"/>
        <v>0</v>
      </c>
      <c r="D17630" s="21" t="b">
        <f t="shared" si="1100"/>
        <v>0</v>
      </c>
      <c r="E17630" s="14">
        <f t="shared" si="1102"/>
        <v>61396</v>
      </c>
      <c r="F17630" s="3"/>
    </row>
    <row r="17631" spans="2:6">
      <c r="B17631" s="24">
        <f t="shared" si="1103"/>
        <v>61397</v>
      </c>
      <c r="C17631" s="8" t="b">
        <f t="shared" si="1101"/>
        <v>1</v>
      </c>
      <c r="D17631" s="21" t="b">
        <f t="shared" si="1100"/>
        <v>0</v>
      </c>
      <c r="E17631" s="14" t="b">
        <f t="shared" si="1102"/>
        <v>0</v>
      </c>
      <c r="F17631" s="3"/>
    </row>
    <row r="17632" spans="2:6">
      <c r="B17632" s="24">
        <f t="shared" si="1103"/>
        <v>61398</v>
      </c>
      <c r="C17632" s="8" t="b">
        <f t="shared" si="1101"/>
        <v>1</v>
      </c>
      <c r="D17632" s="21" t="b">
        <f t="shared" si="1100"/>
        <v>0</v>
      </c>
      <c r="E17632" s="14" t="b">
        <f t="shared" si="1102"/>
        <v>0</v>
      </c>
      <c r="F17632" s="3"/>
    </row>
    <row r="17633" spans="2:6">
      <c r="B17633" s="24">
        <f t="shared" si="1103"/>
        <v>61399</v>
      </c>
      <c r="C17633" s="8" t="b">
        <f t="shared" si="1101"/>
        <v>0</v>
      </c>
      <c r="D17633" s="21" t="b">
        <f t="shared" si="1100"/>
        <v>0</v>
      </c>
      <c r="E17633" s="14">
        <f t="shared" si="1102"/>
        <v>61399</v>
      </c>
      <c r="F17633" s="3"/>
    </row>
    <row r="17634" spans="2:6">
      <c r="B17634" s="24">
        <f t="shared" si="1103"/>
        <v>61400</v>
      </c>
      <c r="C17634" s="8" t="b">
        <f t="shared" si="1101"/>
        <v>0</v>
      </c>
      <c r="D17634" s="21" t="b">
        <f t="shared" si="1100"/>
        <v>0</v>
      </c>
      <c r="E17634" s="14">
        <f t="shared" si="1102"/>
        <v>61400</v>
      </c>
      <c r="F17634" s="3"/>
    </row>
    <row r="17635" spans="2:6">
      <c r="B17635" s="24">
        <f t="shared" si="1103"/>
        <v>61401</v>
      </c>
      <c r="C17635" s="8" t="b">
        <f t="shared" si="1101"/>
        <v>0</v>
      </c>
      <c r="D17635" s="21" t="b">
        <f t="shared" si="1100"/>
        <v>0</v>
      </c>
      <c r="E17635" s="14">
        <f t="shared" si="1102"/>
        <v>61401</v>
      </c>
      <c r="F17635" s="3"/>
    </row>
    <row r="17636" spans="2:6">
      <c r="B17636" s="24">
        <f t="shared" si="1103"/>
        <v>61402</v>
      </c>
      <c r="C17636" s="8" t="b">
        <f t="shared" si="1101"/>
        <v>0</v>
      </c>
      <c r="D17636" s="21" t="b">
        <f t="shared" si="1100"/>
        <v>0</v>
      </c>
      <c r="E17636" s="14">
        <f t="shared" si="1102"/>
        <v>61402</v>
      </c>
      <c r="F17636" s="3"/>
    </row>
    <row r="17637" spans="2:6">
      <c r="B17637" s="24">
        <f t="shared" si="1103"/>
        <v>61403</v>
      </c>
      <c r="C17637" s="8" t="b">
        <f t="shared" si="1101"/>
        <v>0</v>
      </c>
      <c r="D17637" s="21" t="b">
        <f t="shared" si="1100"/>
        <v>0</v>
      </c>
      <c r="E17637" s="14">
        <f t="shared" si="1102"/>
        <v>61403</v>
      </c>
      <c r="F17637" s="3"/>
    </row>
    <row r="17638" spans="2:6">
      <c r="B17638" s="24">
        <f t="shared" si="1103"/>
        <v>61404</v>
      </c>
      <c r="C17638" s="8" t="b">
        <f t="shared" si="1101"/>
        <v>1</v>
      </c>
      <c r="D17638" s="21" t="b">
        <f t="shared" si="1100"/>
        <v>0</v>
      </c>
      <c r="E17638" s="14" t="b">
        <f t="shared" si="1102"/>
        <v>0</v>
      </c>
      <c r="F17638" s="3"/>
    </row>
    <row r="17639" spans="2:6">
      <c r="B17639" s="24">
        <f t="shared" si="1103"/>
        <v>61405</v>
      </c>
      <c r="C17639" s="8" t="b">
        <f t="shared" si="1101"/>
        <v>1</v>
      </c>
      <c r="D17639" s="21" t="b">
        <f t="shared" si="1100"/>
        <v>0</v>
      </c>
      <c r="E17639" s="14" t="b">
        <f t="shared" si="1102"/>
        <v>0</v>
      </c>
      <c r="F17639" s="3"/>
    </row>
    <row r="17640" spans="2:6">
      <c r="B17640" s="24">
        <f t="shared" si="1103"/>
        <v>61406</v>
      </c>
      <c r="C17640" s="8" t="b">
        <f t="shared" si="1101"/>
        <v>0</v>
      </c>
      <c r="D17640" s="21" t="b">
        <f t="shared" si="1100"/>
        <v>0</v>
      </c>
      <c r="E17640" s="14">
        <f t="shared" si="1102"/>
        <v>61406</v>
      </c>
      <c r="F17640" s="3"/>
    </row>
    <row r="17641" spans="2:6">
      <c r="B17641" s="24">
        <f t="shared" si="1103"/>
        <v>61407</v>
      </c>
      <c r="C17641" s="8" t="b">
        <f t="shared" si="1101"/>
        <v>0</v>
      </c>
      <c r="D17641" s="21" t="b">
        <f t="shared" si="1100"/>
        <v>0</v>
      </c>
      <c r="E17641" s="14">
        <f t="shared" si="1102"/>
        <v>61407</v>
      </c>
      <c r="F17641" s="3"/>
    </row>
    <row r="17642" spans="2:6">
      <c r="B17642" s="24">
        <f t="shared" si="1103"/>
        <v>61408</v>
      </c>
      <c r="C17642" s="8" t="b">
        <f t="shared" si="1101"/>
        <v>0</v>
      </c>
      <c r="D17642" s="21" t="b">
        <f t="shared" si="1100"/>
        <v>0</v>
      </c>
      <c r="E17642" s="14">
        <f t="shared" si="1102"/>
        <v>61408</v>
      </c>
      <c r="F17642" s="3"/>
    </row>
    <row r="17643" spans="2:6">
      <c r="B17643" s="24">
        <f t="shared" si="1103"/>
        <v>61409</v>
      </c>
      <c r="C17643" s="8" t="b">
        <f t="shared" si="1101"/>
        <v>0</v>
      </c>
      <c r="D17643" s="21" t="b">
        <f t="shared" si="1100"/>
        <v>0</v>
      </c>
      <c r="E17643" s="14">
        <f t="shared" si="1102"/>
        <v>61409</v>
      </c>
      <c r="F17643" s="3"/>
    </row>
    <row r="17644" spans="2:6">
      <c r="B17644" s="24">
        <f t="shared" si="1103"/>
        <v>61410</v>
      </c>
      <c r="C17644" s="8" t="b">
        <f t="shared" si="1101"/>
        <v>0</v>
      </c>
      <c r="D17644" s="21" t="b">
        <f t="shared" si="1100"/>
        <v>0</v>
      </c>
      <c r="E17644" s="14">
        <f t="shared" si="1102"/>
        <v>61410</v>
      </c>
      <c r="F17644" s="3"/>
    </row>
    <row r="17645" spans="2:6">
      <c r="B17645" s="24">
        <f t="shared" si="1103"/>
        <v>61411</v>
      </c>
      <c r="C17645" s="8" t="b">
        <f t="shared" si="1101"/>
        <v>1</v>
      </c>
      <c r="D17645" s="21" t="b">
        <f t="shared" si="1100"/>
        <v>0</v>
      </c>
      <c r="E17645" s="14" t="b">
        <f t="shared" si="1102"/>
        <v>0</v>
      </c>
      <c r="F17645" s="3"/>
    </row>
    <row r="17646" spans="2:6">
      <c r="B17646" s="24">
        <f t="shared" si="1103"/>
        <v>61412</v>
      </c>
      <c r="C17646" s="8" t="b">
        <f t="shared" si="1101"/>
        <v>1</v>
      </c>
      <c r="D17646" s="21" t="b">
        <f t="shared" si="1100"/>
        <v>0</v>
      </c>
      <c r="E17646" s="14" t="b">
        <f t="shared" si="1102"/>
        <v>0</v>
      </c>
      <c r="F17646" s="3"/>
    </row>
    <row r="17647" spans="2:6">
      <c r="B17647" s="24">
        <f t="shared" si="1103"/>
        <v>61413</v>
      </c>
      <c r="C17647" s="8" t="b">
        <f t="shared" si="1101"/>
        <v>0</v>
      </c>
      <c r="D17647" s="21" t="b">
        <f t="shared" si="1100"/>
        <v>0</v>
      </c>
      <c r="E17647" s="14">
        <f t="shared" si="1102"/>
        <v>61413</v>
      </c>
      <c r="F17647" s="3"/>
    </row>
    <row r="17648" spans="2:6">
      <c r="B17648" s="24">
        <f t="shared" si="1103"/>
        <v>61414</v>
      </c>
      <c r="C17648" s="8" t="b">
        <f t="shared" si="1101"/>
        <v>0</v>
      </c>
      <c r="D17648" s="21" t="b">
        <f t="shared" si="1100"/>
        <v>0</v>
      </c>
      <c r="E17648" s="14">
        <f t="shared" si="1102"/>
        <v>61414</v>
      </c>
      <c r="F17648" s="3"/>
    </row>
    <row r="17649" spans="2:6">
      <c r="B17649" s="24">
        <f t="shared" si="1103"/>
        <v>61415</v>
      </c>
      <c r="C17649" s="8" t="b">
        <f t="shared" si="1101"/>
        <v>0</v>
      </c>
      <c r="D17649" s="21" t="b">
        <f t="shared" si="1100"/>
        <v>0</v>
      </c>
      <c r="E17649" s="14">
        <f t="shared" si="1102"/>
        <v>61415</v>
      </c>
      <c r="F17649" s="3"/>
    </row>
    <row r="17650" spans="2:6">
      <c r="B17650" s="24">
        <f t="shared" si="1103"/>
        <v>61416</v>
      </c>
      <c r="C17650" s="8" t="b">
        <f t="shared" si="1101"/>
        <v>0</v>
      </c>
      <c r="D17650" s="21" t="b">
        <f t="shared" si="1100"/>
        <v>0</v>
      </c>
      <c r="E17650" s="14">
        <f t="shared" si="1102"/>
        <v>61416</v>
      </c>
      <c r="F17650" s="3"/>
    </row>
    <row r="17651" spans="2:6">
      <c r="B17651" s="24">
        <f t="shared" si="1103"/>
        <v>61417</v>
      </c>
      <c r="C17651" s="8" t="b">
        <f t="shared" si="1101"/>
        <v>0</v>
      </c>
      <c r="D17651" s="21" t="b">
        <f t="shared" si="1100"/>
        <v>0</v>
      </c>
      <c r="E17651" s="14">
        <f t="shared" si="1102"/>
        <v>61417</v>
      </c>
      <c r="F17651" s="3"/>
    </row>
    <row r="17652" spans="2:6">
      <c r="B17652" s="24">
        <f t="shared" si="1103"/>
        <v>61418</v>
      </c>
      <c r="C17652" s="8" t="b">
        <f t="shared" si="1101"/>
        <v>1</v>
      </c>
      <c r="D17652" s="21" t="b">
        <f t="shared" si="1100"/>
        <v>0</v>
      </c>
      <c r="E17652" s="14" t="b">
        <f t="shared" si="1102"/>
        <v>0</v>
      </c>
      <c r="F17652" s="3"/>
    </row>
    <row r="17653" spans="2:6">
      <c r="B17653" s="24">
        <f t="shared" si="1103"/>
        <v>61419</v>
      </c>
      <c r="C17653" s="8" t="b">
        <f t="shared" si="1101"/>
        <v>1</v>
      </c>
      <c r="D17653" s="21" t="b">
        <f t="shared" si="1100"/>
        <v>0</v>
      </c>
      <c r="E17653" s="14" t="b">
        <f t="shared" si="1102"/>
        <v>0</v>
      </c>
      <c r="F17653" s="3"/>
    </row>
    <row r="17654" spans="2:6">
      <c r="B17654" s="24">
        <f t="shared" si="1103"/>
        <v>61420</v>
      </c>
      <c r="C17654" s="8" t="b">
        <f t="shared" si="1101"/>
        <v>0</v>
      </c>
      <c r="D17654" s="21" t="b">
        <f t="shared" si="1100"/>
        <v>0</v>
      </c>
      <c r="E17654" s="14">
        <f t="shared" si="1102"/>
        <v>61420</v>
      </c>
      <c r="F17654" s="3"/>
    </row>
    <row r="17655" spans="2:6">
      <c r="B17655" s="24">
        <f t="shared" si="1103"/>
        <v>61421</v>
      </c>
      <c r="C17655" s="8" t="b">
        <f t="shared" si="1101"/>
        <v>0</v>
      </c>
      <c r="D17655" s="21" t="b">
        <f t="shared" si="1100"/>
        <v>0</v>
      </c>
      <c r="E17655" s="14">
        <f t="shared" si="1102"/>
        <v>61421</v>
      </c>
      <c r="F17655" s="3"/>
    </row>
    <row r="17656" spans="2:6">
      <c r="B17656" s="24">
        <f t="shared" si="1103"/>
        <v>61422</v>
      </c>
      <c r="C17656" s="8" t="b">
        <f t="shared" si="1101"/>
        <v>0</v>
      </c>
      <c r="D17656" s="21" t="b">
        <f t="shared" si="1100"/>
        <v>0</v>
      </c>
      <c r="E17656" s="14">
        <f t="shared" si="1102"/>
        <v>61422</v>
      </c>
      <c r="F17656" s="3"/>
    </row>
    <row r="17657" spans="2:6">
      <c r="B17657" s="24">
        <f t="shared" si="1103"/>
        <v>61423</v>
      </c>
      <c r="C17657" s="8" t="b">
        <f t="shared" si="1101"/>
        <v>0</v>
      </c>
      <c r="D17657" s="21" t="b">
        <f t="shared" si="1100"/>
        <v>0</v>
      </c>
      <c r="E17657" s="14">
        <f t="shared" si="1102"/>
        <v>61423</v>
      </c>
      <c r="F17657" s="3"/>
    </row>
    <row r="17658" spans="2:6">
      <c r="B17658" s="24">
        <f t="shared" si="1103"/>
        <v>61424</v>
      </c>
      <c r="C17658" s="8" t="b">
        <f t="shared" si="1101"/>
        <v>0</v>
      </c>
      <c r="D17658" s="21" t="b">
        <f t="shared" si="1100"/>
        <v>0</v>
      </c>
      <c r="E17658" s="14">
        <f t="shared" si="1102"/>
        <v>61424</v>
      </c>
      <c r="F17658" s="3"/>
    </row>
    <row r="17659" spans="2:6">
      <c r="B17659" s="24">
        <f t="shared" si="1103"/>
        <v>61425</v>
      </c>
      <c r="C17659" s="8" t="b">
        <f t="shared" si="1101"/>
        <v>1</v>
      </c>
      <c r="D17659" s="21" t="b">
        <f t="shared" si="1100"/>
        <v>0</v>
      </c>
      <c r="E17659" s="14" t="b">
        <f t="shared" si="1102"/>
        <v>0</v>
      </c>
      <c r="F17659" s="3"/>
    </row>
    <row r="17660" spans="2:6">
      <c r="B17660" s="24">
        <f t="shared" si="1103"/>
        <v>61426</v>
      </c>
      <c r="C17660" s="8" t="b">
        <f t="shared" si="1101"/>
        <v>1</v>
      </c>
      <c r="D17660" s="21" t="b">
        <f t="shared" si="1100"/>
        <v>0</v>
      </c>
      <c r="E17660" s="14" t="b">
        <f t="shared" si="1102"/>
        <v>0</v>
      </c>
      <c r="F17660" s="3"/>
    </row>
    <row r="17661" spans="2:6">
      <c r="B17661" s="24">
        <f t="shared" si="1103"/>
        <v>61427</v>
      </c>
      <c r="C17661" s="8" t="b">
        <f t="shared" si="1101"/>
        <v>0</v>
      </c>
      <c r="D17661" s="21" t="b">
        <f t="shared" si="1100"/>
        <v>0</v>
      </c>
      <c r="E17661" s="14">
        <f t="shared" si="1102"/>
        <v>61427</v>
      </c>
      <c r="F17661" s="3"/>
    </row>
    <row r="17662" spans="2:6">
      <c r="B17662" s="24">
        <f t="shared" si="1103"/>
        <v>61428</v>
      </c>
      <c r="C17662" s="8" t="b">
        <f t="shared" si="1101"/>
        <v>0</v>
      </c>
      <c r="D17662" s="21" t="b">
        <f t="shared" si="1100"/>
        <v>0</v>
      </c>
      <c r="E17662" s="14">
        <f t="shared" si="1102"/>
        <v>61428</v>
      </c>
      <c r="F17662" s="3"/>
    </row>
    <row r="17663" spans="2:6">
      <c r="B17663" s="24">
        <f t="shared" si="1103"/>
        <v>61429</v>
      </c>
      <c r="C17663" s="8" t="b">
        <f t="shared" si="1101"/>
        <v>0</v>
      </c>
      <c r="D17663" s="21" t="b">
        <f t="shared" si="1100"/>
        <v>0</v>
      </c>
      <c r="E17663" s="14">
        <f t="shared" si="1102"/>
        <v>61429</v>
      </c>
      <c r="F17663" s="3"/>
    </row>
    <row r="17664" spans="2:6">
      <c r="B17664" s="24">
        <f t="shared" si="1103"/>
        <v>61430</v>
      </c>
      <c r="C17664" s="8" t="b">
        <f t="shared" si="1101"/>
        <v>0</v>
      </c>
      <c r="D17664" s="21" t="b">
        <f t="shared" si="1100"/>
        <v>0</v>
      </c>
      <c r="E17664" s="14">
        <f t="shared" si="1102"/>
        <v>61430</v>
      </c>
      <c r="F17664" s="3"/>
    </row>
    <row r="17665" spans="2:6">
      <c r="B17665" s="24">
        <f t="shared" si="1103"/>
        <v>61431</v>
      </c>
      <c r="C17665" s="8" t="b">
        <f t="shared" si="1101"/>
        <v>0</v>
      </c>
      <c r="D17665" s="21" t="b">
        <f t="shared" si="1100"/>
        <v>0</v>
      </c>
      <c r="E17665" s="14">
        <f t="shared" si="1102"/>
        <v>61431</v>
      </c>
      <c r="F17665" s="3"/>
    </row>
    <row r="17666" spans="2:6">
      <c r="B17666" s="24">
        <f t="shared" si="1103"/>
        <v>61432</v>
      </c>
      <c r="C17666" s="8" t="b">
        <f t="shared" si="1101"/>
        <v>1</v>
      </c>
      <c r="D17666" s="21" t="b">
        <f t="shared" si="1100"/>
        <v>0</v>
      </c>
      <c r="E17666" s="14" t="b">
        <f t="shared" si="1102"/>
        <v>0</v>
      </c>
      <c r="F17666" s="3"/>
    </row>
    <row r="17667" spans="2:6">
      <c r="B17667" s="24">
        <f t="shared" si="1103"/>
        <v>61433</v>
      </c>
      <c r="C17667" s="8" t="b">
        <f t="shared" si="1101"/>
        <v>1</v>
      </c>
      <c r="D17667" s="21" t="b">
        <f t="shared" ref="D17667:D17730" si="1104">IF(TYPE(VLOOKUP(B17667,Holidays,1,0))&lt;&gt;1,FALSE,TRUE)</f>
        <v>0</v>
      </c>
      <c r="E17667" s="14" t="b">
        <f t="shared" si="1102"/>
        <v>0</v>
      </c>
      <c r="F17667" s="3"/>
    </row>
    <row r="17668" spans="2:6">
      <c r="B17668" s="24">
        <f t="shared" si="1103"/>
        <v>61434</v>
      </c>
      <c r="C17668" s="8" t="b">
        <f t="shared" ref="C17668:C17731" si="1105">IF(WEEKDAY(B17668,2)&gt;5,TRUE)</f>
        <v>0</v>
      </c>
      <c r="D17668" s="21" t="b">
        <f t="shared" si="1104"/>
        <v>0</v>
      </c>
      <c r="E17668" s="14">
        <f t="shared" ref="E17668:E17731" si="1106">IF(OR(C17668,D17668),FALSE,B17668)</f>
        <v>61434</v>
      </c>
      <c r="F17668" s="3"/>
    </row>
    <row r="17669" spans="2:6">
      <c r="B17669" s="24">
        <f t="shared" ref="B17669:B17732" si="1107">B17668+1</f>
        <v>61435</v>
      </c>
      <c r="C17669" s="8" t="b">
        <f t="shared" si="1105"/>
        <v>0</v>
      </c>
      <c r="D17669" s="21" t="b">
        <f t="shared" si="1104"/>
        <v>0</v>
      </c>
      <c r="E17669" s="14">
        <f t="shared" si="1106"/>
        <v>61435</v>
      </c>
      <c r="F17669" s="3"/>
    </row>
    <row r="17670" spans="2:6">
      <c r="B17670" s="24">
        <f t="shared" si="1107"/>
        <v>61436</v>
      </c>
      <c r="C17670" s="8" t="b">
        <f t="shared" si="1105"/>
        <v>0</v>
      </c>
      <c r="D17670" s="21" t="b">
        <f t="shared" si="1104"/>
        <v>0</v>
      </c>
      <c r="E17670" s="14">
        <f t="shared" si="1106"/>
        <v>61436</v>
      </c>
      <c r="F17670" s="3"/>
    </row>
    <row r="17671" spans="2:6">
      <c r="B17671" s="24">
        <f t="shared" si="1107"/>
        <v>61437</v>
      </c>
      <c r="C17671" s="8" t="b">
        <f t="shared" si="1105"/>
        <v>0</v>
      </c>
      <c r="D17671" s="21" t="b">
        <f t="shared" si="1104"/>
        <v>0</v>
      </c>
      <c r="E17671" s="14">
        <f t="shared" si="1106"/>
        <v>61437</v>
      </c>
      <c r="F17671" s="3"/>
    </row>
    <row r="17672" spans="2:6">
      <c r="B17672" s="24">
        <f t="shared" si="1107"/>
        <v>61438</v>
      </c>
      <c r="C17672" s="8" t="b">
        <f t="shared" si="1105"/>
        <v>0</v>
      </c>
      <c r="D17672" s="21" t="b">
        <f t="shared" si="1104"/>
        <v>0</v>
      </c>
      <c r="E17672" s="14">
        <f t="shared" si="1106"/>
        <v>61438</v>
      </c>
      <c r="F17672" s="3"/>
    </row>
    <row r="17673" spans="2:6">
      <c r="B17673" s="24">
        <f t="shared" si="1107"/>
        <v>61439</v>
      </c>
      <c r="C17673" s="8" t="b">
        <f t="shared" si="1105"/>
        <v>1</v>
      </c>
      <c r="D17673" s="21" t="b">
        <f t="shared" si="1104"/>
        <v>0</v>
      </c>
      <c r="E17673" s="14" t="b">
        <f t="shared" si="1106"/>
        <v>0</v>
      </c>
      <c r="F17673" s="3"/>
    </row>
    <row r="17674" spans="2:6">
      <c r="B17674" s="24">
        <f t="shared" si="1107"/>
        <v>61440</v>
      </c>
      <c r="C17674" s="8" t="b">
        <f t="shared" si="1105"/>
        <v>1</v>
      </c>
      <c r="D17674" s="21" t="b">
        <f t="shared" si="1104"/>
        <v>0</v>
      </c>
      <c r="E17674" s="14" t="b">
        <f t="shared" si="1106"/>
        <v>0</v>
      </c>
      <c r="F17674" s="3"/>
    </row>
    <row r="17675" spans="2:6">
      <c r="B17675" s="24">
        <f t="shared" si="1107"/>
        <v>61441</v>
      </c>
      <c r="C17675" s="8" t="b">
        <f t="shared" si="1105"/>
        <v>0</v>
      </c>
      <c r="D17675" s="21" t="b">
        <f t="shared" si="1104"/>
        <v>0</v>
      </c>
      <c r="E17675" s="14">
        <f t="shared" si="1106"/>
        <v>61441</v>
      </c>
      <c r="F17675" s="3"/>
    </row>
    <row r="17676" spans="2:6">
      <c r="B17676" s="24">
        <f t="shared" si="1107"/>
        <v>61442</v>
      </c>
      <c r="C17676" s="8" t="b">
        <f t="shared" si="1105"/>
        <v>0</v>
      </c>
      <c r="D17676" s="21" t="b">
        <f t="shared" si="1104"/>
        <v>0</v>
      </c>
      <c r="E17676" s="14">
        <f t="shared" si="1106"/>
        <v>61442</v>
      </c>
      <c r="F17676" s="3"/>
    </row>
    <row r="17677" spans="2:6">
      <c r="B17677" s="24">
        <f t="shared" si="1107"/>
        <v>61443</v>
      </c>
      <c r="C17677" s="8" t="b">
        <f t="shared" si="1105"/>
        <v>0</v>
      </c>
      <c r="D17677" s="21" t="b">
        <f t="shared" si="1104"/>
        <v>0</v>
      </c>
      <c r="E17677" s="14">
        <f t="shared" si="1106"/>
        <v>61443</v>
      </c>
      <c r="F17677" s="3"/>
    </row>
    <row r="17678" spans="2:6">
      <c r="B17678" s="24">
        <f t="shared" si="1107"/>
        <v>61444</v>
      </c>
      <c r="C17678" s="8" t="b">
        <f t="shared" si="1105"/>
        <v>0</v>
      </c>
      <c r="D17678" s="21" t="b">
        <f t="shared" si="1104"/>
        <v>0</v>
      </c>
      <c r="E17678" s="14">
        <f t="shared" si="1106"/>
        <v>61444</v>
      </c>
      <c r="F17678" s="3"/>
    </row>
    <row r="17679" spans="2:6">
      <c r="B17679" s="24">
        <f t="shared" si="1107"/>
        <v>61445</v>
      </c>
      <c r="C17679" s="8" t="b">
        <f t="shared" si="1105"/>
        <v>0</v>
      </c>
      <c r="D17679" s="21" t="b">
        <f t="shared" si="1104"/>
        <v>0</v>
      </c>
      <c r="E17679" s="14">
        <f t="shared" si="1106"/>
        <v>61445</v>
      </c>
      <c r="F17679" s="3"/>
    </row>
    <row r="17680" spans="2:6">
      <c r="B17680" s="24">
        <f t="shared" si="1107"/>
        <v>61446</v>
      </c>
      <c r="C17680" s="8" t="b">
        <f t="shared" si="1105"/>
        <v>1</v>
      </c>
      <c r="D17680" s="21" t="b">
        <f t="shared" si="1104"/>
        <v>0</v>
      </c>
      <c r="E17680" s="14" t="b">
        <f t="shared" si="1106"/>
        <v>0</v>
      </c>
      <c r="F17680" s="3"/>
    </row>
    <row r="17681" spans="2:6">
      <c r="B17681" s="24">
        <f t="shared" si="1107"/>
        <v>61447</v>
      </c>
      <c r="C17681" s="8" t="b">
        <f t="shared" si="1105"/>
        <v>1</v>
      </c>
      <c r="D17681" s="21" t="b">
        <f t="shared" si="1104"/>
        <v>0</v>
      </c>
      <c r="E17681" s="14" t="b">
        <f t="shared" si="1106"/>
        <v>0</v>
      </c>
      <c r="F17681" s="3"/>
    </row>
    <row r="17682" spans="2:6">
      <c r="B17682" s="24">
        <f t="shared" si="1107"/>
        <v>61448</v>
      </c>
      <c r="C17682" s="8" t="b">
        <f t="shared" si="1105"/>
        <v>0</v>
      </c>
      <c r="D17682" s="21" t="b">
        <f t="shared" si="1104"/>
        <v>0</v>
      </c>
      <c r="E17682" s="14">
        <f t="shared" si="1106"/>
        <v>61448</v>
      </c>
      <c r="F17682" s="3"/>
    </row>
    <row r="17683" spans="2:6">
      <c r="B17683" s="24">
        <f t="shared" si="1107"/>
        <v>61449</v>
      </c>
      <c r="C17683" s="8" t="b">
        <f t="shared" si="1105"/>
        <v>0</v>
      </c>
      <c r="D17683" s="21" t="b">
        <f t="shared" si="1104"/>
        <v>0</v>
      </c>
      <c r="E17683" s="14">
        <f t="shared" si="1106"/>
        <v>61449</v>
      </c>
      <c r="F17683" s="3"/>
    </row>
    <row r="17684" spans="2:6">
      <c r="B17684" s="24">
        <f t="shared" si="1107"/>
        <v>61450</v>
      </c>
      <c r="C17684" s="8" t="b">
        <f t="shared" si="1105"/>
        <v>0</v>
      </c>
      <c r="D17684" s="21" t="b">
        <f t="shared" si="1104"/>
        <v>0</v>
      </c>
      <c r="E17684" s="14">
        <f t="shared" si="1106"/>
        <v>61450</v>
      </c>
      <c r="F17684" s="3"/>
    </row>
    <row r="17685" spans="2:6">
      <c r="B17685" s="24">
        <f t="shared" si="1107"/>
        <v>61451</v>
      </c>
      <c r="C17685" s="8" t="b">
        <f t="shared" si="1105"/>
        <v>0</v>
      </c>
      <c r="D17685" s="21" t="b">
        <f t="shared" si="1104"/>
        <v>0</v>
      </c>
      <c r="E17685" s="14">
        <f t="shared" si="1106"/>
        <v>61451</v>
      </c>
      <c r="F17685" s="3"/>
    </row>
    <row r="17686" spans="2:6">
      <c r="B17686" s="24">
        <f t="shared" si="1107"/>
        <v>61452</v>
      </c>
      <c r="C17686" s="8" t="b">
        <f t="shared" si="1105"/>
        <v>0</v>
      </c>
      <c r="D17686" s="21" t="b">
        <f t="shared" si="1104"/>
        <v>0</v>
      </c>
      <c r="E17686" s="14">
        <f t="shared" si="1106"/>
        <v>61452</v>
      </c>
      <c r="F17686" s="3"/>
    </row>
    <row r="17687" spans="2:6">
      <c r="B17687" s="24">
        <f t="shared" si="1107"/>
        <v>61453</v>
      </c>
      <c r="C17687" s="8" t="b">
        <f t="shared" si="1105"/>
        <v>1</v>
      </c>
      <c r="D17687" s="21" t="b">
        <f t="shared" si="1104"/>
        <v>0</v>
      </c>
      <c r="E17687" s="14" t="b">
        <f t="shared" si="1106"/>
        <v>0</v>
      </c>
      <c r="F17687" s="3"/>
    </row>
    <row r="17688" spans="2:6">
      <c r="B17688" s="24">
        <f t="shared" si="1107"/>
        <v>61454</v>
      </c>
      <c r="C17688" s="8" t="b">
        <f t="shared" si="1105"/>
        <v>1</v>
      </c>
      <c r="D17688" s="21" t="b">
        <f t="shared" si="1104"/>
        <v>0</v>
      </c>
      <c r="E17688" s="14" t="b">
        <f t="shared" si="1106"/>
        <v>0</v>
      </c>
      <c r="F17688" s="3"/>
    </row>
    <row r="17689" spans="2:6">
      <c r="B17689" s="24">
        <f t="shared" si="1107"/>
        <v>61455</v>
      </c>
      <c r="C17689" s="8" t="b">
        <f t="shared" si="1105"/>
        <v>0</v>
      </c>
      <c r="D17689" s="21" t="b">
        <f t="shared" si="1104"/>
        <v>0</v>
      </c>
      <c r="E17689" s="14">
        <f t="shared" si="1106"/>
        <v>61455</v>
      </c>
      <c r="F17689" s="3"/>
    </row>
    <row r="17690" spans="2:6">
      <c r="B17690" s="24">
        <f t="shared" si="1107"/>
        <v>61456</v>
      </c>
      <c r="C17690" s="8" t="b">
        <f t="shared" si="1105"/>
        <v>0</v>
      </c>
      <c r="D17690" s="21" t="b">
        <f t="shared" si="1104"/>
        <v>0</v>
      </c>
      <c r="E17690" s="14">
        <f t="shared" si="1106"/>
        <v>61456</v>
      </c>
      <c r="F17690" s="3"/>
    </row>
    <row r="17691" spans="2:6">
      <c r="B17691" s="24">
        <f t="shared" si="1107"/>
        <v>61457</v>
      </c>
      <c r="C17691" s="8" t="b">
        <f t="shared" si="1105"/>
        <v>0</v>
      </c>
      <c r="D17691" s="21" t="b">
        <f t="shared" si="1104"/>
        <v>0</v>
      </c>
      <c r="E17691" s="14">
        <f t="shared" si="1106"/>
        <v>61457</v>
      </c>
      <c r="F17691" s="3"/>
    </row>
    <row r="17692" spans="2:6">
      <c r="B17692" s="24">
        <f t="shared" si="1107"/>
        <v>61458</v>
      </c>
      <c r="C17692" s="8" t="b">
        <f t="shared" si="1105"/>
        <v>0</v>
      </c>
      <c r="D17692" s="21" t="b">
        <f t="shared" si="1104"/>
        <v>0</v>
      </c>
      <c r="E17692" s="14">
        <f t="shared" si="1106"/>
        <v>61458</v>
      </c>
      <c r="F17692" s="3"/>
    </row>
    <row r="17693" spans="2:6">
      <c r="B17693" s="24">
        <f t="shared" si="1107"/>
        <v>61459</v>
      </c>
      <c r="C17693" s="8" t="b">
        <f t="shared" si="1105"/>
        <v>0</v>
      </c>
      <c r="D17693" s="21" t="b">
        <f t="shared" si="1104"/>
        <v>0</v>
      </c>
      <c r="E17693" s="14">
        <f t="shared" si="1106"/>
        <v>61459</v>
      </c>
      <c r="F17693" s="3"/>
    </row>
    <row r="17694" spans="2:6">
      <c r="B17694" s="24">
        <f t="shared" si="1107"/>
        <v>61460</v>
      </c>
      <c r="C17694" s="8" t="b">
        <f t="shared" si="1105"/>
        <v>1</v>
      </c>
      <c r="D17694" s="21" t="b">
        <f t="shared" si="1104"/>
        <v>0</v>
      </c>
      <c r="E17694" s="14" t="b">
        <f t="shared" si="1106"/>
        <v>0</v>
      </c>
      <c r="F17694" s="3"/>
    </row>
    <row r="17695" spans="2:6">
      <c r="B17695" s="24">
        <f t="shared" si="1107"/>
        <v>61461</v>
      </c>
      <c r="C17695" s="8" t="b">
        <f t="shared" si="1105"/>
        <v>1</v>
      </c>
      <c r="D17695" s="21" t="b">
        <f t="shared" si="1104"/>
        <v>0</v>
      </c>
      <c r="E17695" s="14" t="b">
        <f t="shared" si="1106"/>
        <v>0</v>
      </c>
      <c r="F17695" s="3"/>
    </row>
    <row r="17696" spans="2:6">
      <c r="B17696" s="24">
        <f t="shared" si="1107"/>
        <v>61462</v>
      </c>
      <c r="C17696" s="8" t="b">
        <f t="shared" si="1105"/>
        <v>0</v>
      </c>
      <c r="D17696" s="21" t="b">
        <f t="shared" si="1104"/>
        <v>0</v>
      </c>
      <c r="E17696" s="14">
        <f t="shared" si="1106"/>
        <v>61462</v>
      </c>
      <c r="F17696" s="3"/>
    </row>
    <row r="17697" spans="2:6">
      <c r="B17697" s="24">
        <f t="shared" si="1107"/>
        <v>61463</v>
      </c>
      <c r="C17697" s="8" t="b">
        <f t="shared" si="1105"/>
        <v>0</v>
      </c>
      <c r="D17697" s="21" t="b">
        <f t="shared" si="1104"/>
        <v>0</v>
      </c>
      <c r="E17697" s="14">
        <f t="shared" si="1106"/>
        <v>61463</v>
      </c>
      <c r="F17697" s="3"/>
    </row>
    <row r="17698" spans="2:6">
      <c r="B17698" s="24">
        <f t="shared" si="1107"/>
        <v>61464</v>
      </c>
      <c r="C17698" s="8" t="b">
        <f t="shared" si="1105"/>
        <v>0</v>
      </c>
      <c r="D17698" s="21" t="b">
        <f t="shared" si="1104"/>
        <v>0</v>
      </c>
      <c r="E17698" s="14">
        <f t="shared" si="1106"/>
        <v>61464</v>
      </c>
      <c r="F17698" s="3"/>
    </row>
    <row r="17699" spans="2:6">
      <c r="B17699" s="24">
        <f t="shared" si="1107"/>
        <v>61465</v>
      </c>
      <c r="C17699" s="8" t="b">
        <f t="shared" si="1105"/>
        <v>0</v>
      </c>
      <c r="D17699" s="21" t="b">
        <f t="shared" si="1104"/>
        <v>0</v>
      </c>
      <c r="E17699" s="14">
        <f t="shared" si="1106"/>
        <v>61465</v>
      </c>
      <c r="F17699" s="3"/>
    </row>
    <row r="17700" spans="2:6">
      <c r="B17700" s="24">
        <f t="shared" si="1107"/>
        <v>61466</v>
      </c>
      <c r="C17700" s="8" t="b">
        <f t="shared" si="1105"/>
        <v>0</v>
      </c>
      <c r="D17700" s="21" t="b">
        <f t="shared" si="1104"/>
        <v>0</v>
      </c>
      <c r="E17700" s="14">
        <f t="shared" si="1106"/>
        <v>61466</v>
      </c>
      <c r="F17700" s="3"/>
    </row>
    <row r="17701" spans="2:6">
      <c r="B17701" s="24">
        <f t="shared" si="1107"/>
        <v>61467</v>
      </c>
      <c r="C17701" s="8" t="b">
        <f t="shared" si="1105"/>
        <v>1</v>
      </c>
      <c r="D17701" s="21" t="b">
        <f t="shared" si="1104"/>
        <v>0</v>
      </c>
      <c r="E17701" s="14" t="b">
        <f t="shared" si="1106"/>
        <v>0</v>
      </c>
      <c r="F17701" s="3"/>
    </row>
    <row r="17702" spans="2:6">
      <c r="B17702" s="24">
        <f t="shared" si="1107"/>
        <v>61468</v>
      </c>
      <c r="C17702" s="8" t="b">
        <f t="shared" si="1105"/>
        <v>1</v>
      </c>
      <c r="D17702" s="21" t="b">
        <f t="shared" si="1104"/>
        <v>0</v>
      </c>
      <c r="E17702" s="14" t="b">
        <f t="shared" si="1106"/>
        <v>0</v>
      </c>
      <c r="F17702" s="3"/>
    </row>
    <row r="17703" spans="2:6">
      <c r="B17703" s="24">
        <f t="shared" si="1107"/>
        <v>61469</v>
      </c>
      <c r="C17703" s="8" t="b">
        <f t="shared" si="1105"/>
        <v>0</v>
      </c>
      <c r="D17703" s="21" t="b">
        <f t="shared" si="1104"/>
        <v>0</v>
      </c>
      <c r="E17703" s="14">
        <f t="shared" si="1106"/>
        <v>61469</v>
      </c>
      <c r="F17703" s="3"/>
    </row>
    <row r="17704" spans="2:6">
      <c r="B17704" s="24">
        <f t="shared" si="1107"/>
        <v>61470</v>
      </c>
      <c r="C17704" s="8" t="b">
        <f t="shared" si="1105"/>
        <v>0</v>
      </c>
      <c r="D17704" s="21" t="b">
        <f t="shared" si="1104"/>
        <v>0</v>
      </c>
      <c r="E17704" s="14">
        <f t="shared" si="1106"/>
        <v>61470</v>
      </c>
      <c r="F17704" s="3"/>
    </row>
    <row r="17705" spans="2:6">
      <c r="B17705" s="24">
        <f t="shared" si="1107"/>
        <v>61471</v>
      </c>
      <c r="C17705" s="8" t="b">
        <f t="shared" si="1105"/>
        <v>0</v>
      </c>
      <c r="D17705" s="21" t="b">
        <f t="shared" si="1104"/>
        <v>0</v>
      </c>
      <c r="E17705" s="14">
        <f t="shared" si="1106"/>
        <v>61471</v>
      </c>
      <c r="F17705" s="3"/>
    </row>
    <row r="17706" spans="2:6">
      <c r="B17706" s="24">
        <f t="shared" si="1107"/>
        <v>61472</v>
      </c>
      <c r="C17706" s="8" t="b">
        <f t="shared" si="1105"/>
        <v>0</v>
      </c>
      <c r="D17706" s="21" t="b">
        <f t="shared" si="1104"/>
        <v>0</v>
      </c>
      <c r="E17706" s="14">
        <f t="shared" si="1106"/>
        <v>61472</v>
      </c>
      <c r="F17706" s="3"/>
    </row>
    <row r="17707" spans="2:6">
      <c r="B17707" s="24">
        <f t="shared" si="1107"/>
        <v>61473</v>
      </c>
      <c r="C17707" s="8" t="b">
        <f t="shared" si="1105"/>
        <v>0</v>
      </c>
      <c r="D17707" s="21" t="b">
        <f t="shared" si="1104"/>
        <v>1</v>
      </c>
      <c r="E17707" s="14" t="b">
        <f t="shared" si="1106"/>
        <v>0</v>
      </c>
      <c r="F17707" s="3"/>
    </row>
    <row r="17708" spans="2:6">
      <c r="B17708" s="24">
        <f t="shared" si="1107"/>
        <v>61474</v>
      </c>
      <c r="C17708" s="8" t="b">
        <f t="shared" si="1105"/>
        <v>1</v>
      </c>
      <c r="D17708" s="21" t="b">
        <f t="shared" si="1104"/>
        <v>0</v>
      </c>
      <c r="E17708" s="14" t="b">
        <f t="shared" si="1106"/>
        <v>0</v>
      </c>
      <c r="F17708" s="3"/>
    </row>
    <row r="17709" spans="2:6">
      <c r="B17709" s="24">
        <f t="shared" si="1107"/>
        <v>61475</v>
      </c>
      <c r="C17709" s="8" t="b">
        <f t="shared" si="1105"/>
        <v>1</v>
      </c>
      <c r="D17709" s="21" t="b">
        <f t="shared" si="1104"/>
        <v>0</v>
      </c>
      <c r="E17709" s="14" t="b">
        <f t="shared" si="1106"/>
        <v>0</v>
      </c>
      <c r="F17709" s="3"/>
    </row>
    <row r="17710" spans="2:6">
      <c r="B17710" s="24">
        <f t="shared" si="1107"/>
        <v>61476</v>
      </c>
      <c r="C17710" s="8" t="b">
        <f t="shared" si="1105"/>
        <v>0</v>
      </c>
      <c r="D17710" s="21" t="b">
        <f t="shared" si="1104"/>
        <v>1</v>
      </c>
      <c r="E17710" s="14" t="b">
        <f t="shared" si="1106"/>
        <v>0</v>
      </c>
      <c r="F17710" s="3"/>
    </row>
    <row r="17711" spans="2:6">
      <c r="B17711" s="24">
        <f t="shared" si="1107"/>
        <v>61477</v>
      </c>
      <c r="C17711" s="8" t="b">
        <f t="shared" si="1105"/>
        <v>0</v>
      </c>
      <c r="D17711" s="21" t="b">
        <f t="shared" si="1104"/>
        <v>0</v>
      </c>
      <c r="E17711" s="14">
        <f t="shared" si="1106"/>
        <v>61477</v>
      </c>
      <c r="F17711" s="3"/>
    </row>
    <row r="17712" spans="2:6">
      <c r="B17712" s="24">
        <f t="shared" si="1107"/>
        <v>61478</v>
      </c>
      <c r="C17712" s="8" t="b">
        <f t="shared" si="1105"/>
        <v>0</v>
      </c>
      <c r="D17712" s="21" t="b">
        <f t="shared" si="1104"/>
        <v>0</v>
      </c>
      <c r="E17712" s="14">
        <f t="shared" si="1106"/>
        <v>61478</v>
      </c>
      <c r="F17712" s="3"/>
    </row>
    <row r="17713" spans="2:6">
      <c r="B17713" s="24">
        <f t="shared" si="1107"/>
        <v>61479</v>
      </c>
      <c r="C17713" s="8" t="b">
        <f t="shared" si="1105"/>
        <v>0</v>
      </c>
      <c r="D17713" s="21" t="b">
        <f t="shared" si="1104"/>
        <v>0</v>
      </c>
      <c r="E17713" s="14">
        <f t="shared" si="1106"/>
        <v>61479</v>
      </c>
      <c r="F17713" s="3"/>
    </row>
    <row r="17714" spans="2:6">
      <c r="B17714" s="24">
        <f t="shared" si="1107"/>
        <v>61480</v>
      </c>
      <c r="C17714" s="8" t="b">
        <f t="shared" si="1105"/>
        <v>0</v>
      </c>
      <c r="D17714" s="21" t="b">
        <f t="shared" si="1104"/>
        <v>0</v>
      </c>
      <c r="E17714" s="14">
        <f t="shared" si="1106"/>
        <v>61480</v>
      </c>
      <c r="F17714" s="3"/>
    </row>
    <row r="17715" spans="2:6">
      <c r="B17715" s="24">
        <f t="shared" si="1107"/>
        <v>61481</v>
      </c>
      <c r="C17715" s="8" t="b">
        <f t="shared" si="1105"/>
        <v>1</v>
      </c>
      <c r="D17715" s="21" t="b">
        <f t="shared" si="1104"/>
        <v>0</v>
      </c>
      <c r="E17715" s="14" t="b">
        <f t="shared" si="1106"/>
        <v>0</v>
      </c>
      <c r="F17715" s="3"/>
    </row>
    <row r="17716" spans="2:6">
      <c r="B17716" s="24">
        <f t="shared" si="1107"/>
        <v>61482</v>
      </c>
      <c r="C17716" s="8" t="b">
        <f t="shared" si="1105"/>
        <v>1</v>
      </c>
      <c r="D17716" s="21" t="b">
        <f t="shared" si="1104"/>
        <v>0</v>
      </c>
      <c r="E17716" s="14" t="b">
        <f t="shared" si="1106"/>
        <v>0</v>
      </c>
      <c r="F17716" s="3"/>
    </row>
    <row r="17717" spans="2:6">
      <c r="B17717" s="24">
        <f t="shared" si="1107"/>
        <v>61483</v>
      </c>
      <c r="C17717" s="8" t="b">
        <f t="shared" si="1105"/>
        <v>0</v>
      </c>
      <c r="D17717" s="21" t="b">
        <f t="shared" si="1104"/>
        <v>0</v>
      </c>
      <c r="E17717" s="14">
        <f t="shared" si="1106"/>
        <v>61483</v>
      </c>
      <c r="F17717" s="3"/>
    </row>
    <row r="17718" spans="2:6">
      <c r="B17718" s="24">
        <f t="shared" si="1107"/>
        <v>61484</v>
      </c>
      <c r="C17718" s="8" t="b">
        <f t="shared" si="1105"/>
        <v>0</v>
      </c>
      <c r="D17718" s="21" t="b">
        <f t="shared" si="1104"/>
        <v>1</v>
      </c>
      <c r="E17718" s="14" t="b">
        <f t="shared" si="1106"/>
        <v>0</v>
      </c>
      <c r="F17718" s="3"/>
    </row>
    <row r="17719" spans="2:6">
      <c r="B17719" s="24">
        <f t="shared" si="1107"/>
        <v>61485</v>
      </c>
      <c r="C17719" s="8" t="b">
        <f t="shared" si="1105"/>
        <v>0</v>
      </c>
      <c r="D17719" s="21" t="b">
        <f t="shared" si="1104"/>
        <v>0</v>
      </c>
      <c r="E17719" s="14">
        <f t="shared" si="1106"/>
        <v>61485</v>
      </c>
      <c r="F17719" s="3"/>
    </row>
    <row r="17720" spans="2:6">
      <c r="B17720" s="24">
        <f t="shared" si="1107"/>
        <v>61486</v>
      </c>
      <c r="C17720" s="8" t="b">
        <f t="shared" si="1105"/>
        <v>0</v>
      </c>
      <c r="D17720" s="21" t="b">
        <f t="shared" si="1104"/>
        <v>0</v>
      </c>
      <c r="E17720" s="14">
        <f t="shared" si="1106"/>
        <v>61486</v>
      </c>
      <c r="F17720" s="3"/>
    </row>
    <row r="17721" spans="2:6">
      <c r="B17721" s="24">
        <f t="shared" si="1107"/>
        <v>61487</v>
      </c>
      <c r="C17721" s="8" t="b">
        <f t="shared" si="1105"/>
        <v>0</v>
      </c>
      <c r="D17721" s="21" t="b">
        <f t="shared" si="1104"/>
        <v>0</v>
      </c>
      <c r="E17721" s="14">
        <f t="shared" si="1106"/>
        <v>61487</v>
      </c>
      <c r="F17721" s="3"/>
    </row>
    <row r="17722" spans="2:6">
      <c r="B17722" s="24">
        <f t="shared" si="1107"/>
        <v>61488</v>
      </c>
      <c r="C17722" s="8" t="b">
        <f t="shared" si="1105"/>
        <v>1</v>
      </c>
      <c r="D17722" s="21" t="b">
        <f t="shared" si="1104"/>
        <v>0</v>
      </c>
      <c r="E17722" s="14" t="b">
        <f t="shared" si="1106"/>
        <v>0</v>
      </c>
      <c r="F17722" s="3"/>
    </row>
    <row r="17723" spans="2:6">
      <c r="B17723" s="24">
        <f t="shared" si="1107"/>
        <v>61489</v>
      </c>
      <c r="C17723" s="8" t="b">
        <f t="shared" si="1105"/>
        <v>1</v>
      </c>
      <c r="D17723" s="21" t="b">
        <f t="shared" si="1104"/>
        <v>0</v>
      </c>
      <c r="E17723" s="14" t="b">
        <f t="shared" si="1106"/>
        <v>0</v>
      </c>
      <c r="F17723" s="3"/>
    </row>
    <row r="17724" spans="2:6">
      <c r="B17724" s="24">
        <f t="shared" si="1107"/>
        <v>61490</v>
      </c>
      <c r="C17724" s="8" t="b">
        <f t="shared" si="1105"/>
        <v>0</v>
      </c>
      <c r="D17724" s="21" t="b">
        <f t="shared" si="1104"/>
        <v>0</v>
      </c>
      <c r="E17724" s="14">
        <f t="shared" si="1106"/>
        <v>61490</v>
      </c>
      <c r="F17724" s="3"/>
    </row>
    <row r="17725" spans="2:6">
      <c r="B17725" s="24">
        <f t="shared" si="1107"/>
        <v>61491</v>
      </c>
      <c r="C17725" s="8" t="b">
        <f t="shared" si="1105"/>
        <v>0</v>
      </c>
      <c r="D17725" s="21" t="b">
        <f t="shared" si="1104"/>
        <v>0</v>
      </c>
      <c r="E17725" s="14">
        <f t="shared" si="1106"/>
        <v>61491</v>
      </c>
      <c r="F17725" s="3"/>
    </row>
    <row r="17726" spans="2:6">
      <c r="B17726" s="24">
        <f t="shared" si="1107"/>
        <v>61492</v>
      </c>
      <c r="C17726" s="8" t="b">
        <f t="shared" si="1105"/>
        <v>0</v>
      </c>
      <c r="D17726" s="21" t="b">
        <f t="shared" si="1104"/>
        <v>0</v>
      </c>
      <c r="E17726" s="14">
        <f t="shared" si="1106"/>
        <v>61492</v>
      </c>
      <c r="F17726" s="3"/>
    </row>
    <row r="17727" spans="2:6">
      <c r="B17727" s="24">
        <f t="shared" si="1107"/>
        <v>61493</v>
      </c>
      <c r="C17727" s="8" t="b">
        <f t="shared" si="1105"/>
        <v>0</v>
      </c>
      <c r="D17727" s="21" t="b">
        <f t="shared" si="1104"/>
        <v>0</v>
      </c>
      <c r="E17727" s="14">
        <f t="shared" si="1106"/>
        <v>61493</v>
      </c>
      <c r="F17727" s="3"/>
    </row>
    <row r="17728" spans="2:6">
      <c r="B17728" s="24">
        <f t="shared" si="1107"/>
        <v>61494</v>
      </c>
      <c r="C17728" s="8" t="b">
        <f t="shared" si="1105"/>
        <v>0</v>
      </c>
      <c r="D17728" s="21" t="b">
        <f t="shared" si="1104"/>
        <v>0</v>
      </c>
      <c r="E17728" s="14">
        <f t="shared" si="1106"/>
        <v>61494</v>
      </c>
      <c r="F17728" s="3"/>
    </row>
    <row r="17729" spans="2:6">
      <c r="B17729" s="24">
        <f t="shared" si="1107"/>
        <v>61495</v>
      </c>
      <c r="C17729" s="8" t="b">
        <f t="shared" si="1105"/>
        <v>1</v>
      </c>
      <c r="D17729" s="21" t="b">
        <f t="shared" si="1104"/>
        <v>0</v>
      </c>
      <c r="E17729" s="14" t="b">
        <f t="shared" si="1106"/>
        <v>0</v>
      </c>
      <c r="F17729" s="3"/>
    </row>
    <row r="17730" spans="2:6">
      <c r="B17730" s="24">
        <f t="shared" si="1107"/>
        <v>61496</v>
      </c>
      <c r="C17730" s="8" t="b">
        <f t="shared" si="1105"/>
        <v>1</v>
      </c>
      <c r="D17730" s="21" t="b">
        <f t="shared" si="1104"/>
        <v>0</v>
      </c>
      <c r="E17730" s="14" t="b">
        <f t="shared" si="1106"/>
        <v>0</v>
      </c>
      <c r="F17730" s="3"/>
    </row>
    <row r="17731" spans="2:6">
      <c r="B17731" s="24">
        <f t="shared" si="1107"/>
        <v>61497</v>
      </c>
      <c r="C17731" s="8" t="b">
        <f t="shared" si="1105"/>
        <v>0</v>
      </c>
      <c r="D17731" s="21" t="b">
        <f t="shared" ref="D17731:D17794" si="1108">IF(TYPE(VLOOKUP(B17731,Holidays,1,0))&lt;&gt;1,FALSE,TRUE)</f>
        <v>0</v>
      </c>
      <c r="E17731" s="14">
        <f t="shared" si="1106"/>
        <v>61497</v>
      </c>
      <c r="F17731" s="3"/>
    </row>
    <row r="17732" spans="2:6">
      <c r="B17732" s="24">
        <f t="shared" si="1107"/>
        <v>61498</v>
      </c>
      <c r="C17732" s="8" t="b">
        <f t="shared" ref="C17732:C17795" si="1109">IF(WEEKDAY(B17732,2)&gt;5,TRUE)</f>
        <v>0</v>
      </c>
      <c r="D17732" s="21" t="b">
        <f t="shared" si="1108"/>
        <v>0</v>
      </c>
      <c r="E17732" s="14">
        <f t="shared" ref="E17732:E17795" si="1110">IF(OR(C17732,D17732),FALSE,B17732)</f>
        <v>61498</v>
      </c>
      <c r="F17732" s="3"/>
    </row>
    <row r="17733" spans="2:6">
      <c r="B17733" s="24">
        <f t="shared" ref="B17733:B17796" si="1111">B17732+1</f>
        <v>61499</v>
      </c>
      <c r="C17733" s="8" t="b">
        <f t="shared" si="1109"/>
        <v>0</v>
      </c>
      <c r="D17733" s="21" t="b">
        <f t="shared" si="1108"/>
        <v>0</v>
      </c>
      <c r="E17733" s="14">
        <f t="shared" si="1110"/>
        <v>61499</v>
      </c>
      <c r="F17733" s="3"/>
    </row>
    <row r="17734" spans="2:6">
      <c r="B17734" s="24">
        <f t="shared" si="1111"/>
        <v>61500</v>
      </c>
      <c r="C17734" s="8" t="b">
        <f t="shared" si="1109"/>
        <v>0</v>
      </c>
      <c r="D17734" s="21" t="b">
        <f t="shared" si="1108"/>
        <v>0</v>
      </c>
      <c r="E17734" s="14">
        <f t="shared" si="1110"/>
        <v>61500</v>
      </c>
      <c r="F17734" s="3"/>
    </row>
    <row r="17735" spans="2:6">
      <c r="B17735" s="24">
        <f t="shared" si="1111"/>
        <v>61501</v>
      </c>
      <c r="C17735" s="8" t="b">
        <f t="shared" si="1109"/>
        <v>0</v>
      </c>
      <c r="D17735" s="21" t="b">
        <f t="shared" si="1108"/>
        <v>0</v>
      </c>
      <c r="E17735" s="14">
        <f t="shared" si="1110"/>
        <v>61501</v>
      </c>
      <c r="F17735" s="3"/>
    </row>
    <row r="17736" spans="2:6">
      <c r="B17736" s="24">
        <f t="shared" si="1111"/>
        <v>61502</v>
      </c>
      <c r="C17736" s="8" t="b">
        <f t="shared" si="1109"/>
        <v>1</v>
      </c>
      <c r="D17736" s="21" t="b">
        <f t="shared" si="1108"/>
        <v>0</v>
      </c>
      <c r="E17736" s="14" t="b">
        <f t="shared" si="1110"/>
        <v>0</v>
      </c>
      <c r="F17736" s="3"/>
    </row>
    <row r="17737" spans="2:6">
      <c r="B17737" s="24">
        <f t="shared" si="1111"/>
        <v>61503</v>
      </c>
      <c r="C17737" s="8" t="b">
        <f t="shared" si="1109"/>
        <v>1</v>
      </c>
      <c r="D17737" s="21" t="b">
        <f t="shared" si="1108"/>
        <v>0</v>
      </c>
      <c r="E17737" s="14" t="b">
        <f t="shared" si="1110"/>
        <v>0</v>
      </c>
      <c r="F17737" s="3"/>
    </row>
    <row r="17738" spans="2:6">
      <c r="B17738" s="24">
        <f t="shared" si="1111"/>
        <v>61504</v>
      </c>
      <c r="C17738" s="8" t="b">
        <f t="shared" si="1109"/>
        <v>0</v>
      </c>
      <c r="D17738" s="21" t="b">
        <f t="shared" si="1108"/>
        <v>0</v>
      </c>
      <c r="E17738" s="14">
        <f t="shared" si="1110"/>
        <v>61504</v>
      </c>
      <c r="F17738" s="3"/>
    </row>
    <row r="17739" spans="2:6">
      <c r="B17739" s="24">
        <f t="shared" si="1111"/>
        <v>61505</v>
      </c>
      <c r="C17739" s="8" t="b">
        <f t="shared" si="1109"/>
        <v>0</v>
      </c>
      <c r="D17739" s="21" t="b">
        <f t="shared" si="1108"/>
        <v>0</v>
      </c>
      <c r="E17739" s="14">
        <f t="shared" si="1110"/>
        <v>61505</v>
      </c>
      <c r="F17739" s="3"/>
    </row>
    <row r="17740" spans="2:6">
      <c r="B17740" s="24">
        <f t="shared" si="1111"/>
        <v>61506</v>
      </c>
      <c r="C17740" s="8" t="b">
        <f t="shared" si="1109"/>
        <v>0</v>
      </c>
      <c r="D17740" s="21" t="b">
        <f t="shared" si="1108"/>
        <v>0</v>
      </c>
      <c r="E17740" s="14">
        <f t="shared" si="1110"/>
        <v>61506</v>
      </c>
      <c r="F17740" s="3"/>
    </row>
    <row r="17741" spans="2:6">
      <c r="B17741" s="24">
        <f t="shared" si="1111"/>
        <v>61507</v>
      </c>
      <c r="C17741" s="8" t="b">
        <f t="shared" si="1109"/>
        <v>0</v>
      </c>
      <c r="D17741" s="21" t="b">
        <f t="shared" si="1108"/>
        <v>0</v>
      </c>
      <c r="E17741" s="14">
        <f t="shared" si="1110"/>
        <v>61507</v>
      </c>
      <c r="F17741" s="3"/>
    </row>
    <row r="17742" spans="2:6">
      <c r="B17742" s="24">
        <f t="shared" si="1111"/>
        <v>61508</v>
      </c>
      <c r="C17742" s="8" t="b">
        <f t="shared" si="1109"/>
        <v>0</v>
      </c>
      <c r="D17742" s="21" t="b">
        <f t="shared" si="1108"/>
        <v>0</v>
      </c>
      <c r="E17742" s="14">
        <f t="shared" si="1110"/>
        <v>61508</v>
      </c>
      <c r="F17742" s="3"/>
    </row>
    <row r="17743" spans="2:6">
      <c r="B17743" s="24">
        <f t="shared" si="1111"/>
        <v>61509</v>
      </c>
      <c r="C17743" s="8" t="b">
        <f t="shared" si="1109"/>
        <v>1</v>
      </c>
      <c r="D17743" s="21" t="b">
        <f t="shared" si="1108"/>
        <v>0</v>
      </c>
      <c r="E17743" s="14" t="b">
        <f t="shared" si="1110"/>
        <v>0</v>
      </c>
      <c r="F17743" s="3"/>
    </row>
    <row r="17744" spans="2:6">
      <c r="B17744" s="24">
        <f t="shared" si="1111"/>
        <v>61510</v>
      </c>
      <c r="C17744" s="8" t="b">
        <f t="shared" si="1109"/>
        <v>1</v>
      </c>
      <c r="D17744" s="21" t="b">
        <f t="shared" si="1108"/>
        <v>0</v>
      </c>
      <c r="E17744" s="14" t="b">
        <f t="shared" si="1110"/>
        <v>0</v>
      </c>
      <c r="F17744" s="3"/>
    </row>
    <row r="17745" spans="2:6">
      <c r="B17745" s="24">
        <f t="shared" si="1111"/>
        <v>61511</v>
      </c>
      <c r="C17745" s="8" t="b">
        <f t="shared" si="1109"/>
        <v>0</v>
      </c>
      <c r="D17745" s="21" t="b">
        <f t="shared" si="1108"/>
        <v>0</v>
      </c>
      <c r="E17745" s="14">
        <f t="shared" si="1110"/>
        <v>61511</v>
      </c>
      <c r="F17745" s="3"/>
    </row>
    <row r="17746" spans="2:6">
      <c r="B17746" s="24">
        <f t="shared" si="1111"/>
        <v>61512</v>
      </c>
      <c r="C17746" s="8" t="b">
        <f t="shared" si="1109"/>
        <v>0</v>
      </c>
      <c r="D17746" s="21" t="b">
        <f t="shared" si="1108"/>
        <v>0</v>
      </c>
      <c r="E17746" s="14">
        <f t="shared" si="1110"/>
        <v>61512</v>
      </c>
      <c r="F17746" s="3"/>
    </row>
    <row r="17747" spans="2:6">
      <c r="B17747" s="24">
        <f t="shared" si="1111"/>
        <v>61513</v>
      </c>
      <c r="C17747" s="8" t="b">
        <f t="shared" si="1109"/>
        <v>0</v>
      </c>
      <c r="D17747" s="21" t="b">
        <f t="shared" si="1108"/>
        <v>0</v>
      </c>
      <c r="E17747" s="14">
        <f t="shared" si="1110"/>
        <v>61513</v>
      </c>
      <c r="F17747" s="3"/>
    </row>
    <row r="17748" spans="2:6">
      <c r="B17748" s="24">
        <f t="shared" si="1111"/>
        <v>61514</v>
      </c>
      <c r="C17748" s="8" t="b">
        <f t="shared" si="1109"/>
        <v>0</v>
      </c>
      <c r="D17748" s="21" t="b">
        <f t="shared" si="1108"/>
        <v>0</v>
      </c>
      <c r="E17748" s="14">
        <f t="shared" si="1110"/>
        <v>61514</v>
      </c>
      <c r="F17748" s="3"/>
    </row>
    <row r="17749" spans="2:6">
      <c r="B17749" s="24">
        <f t="shared" si="1111"/>
        <v>61515</v>
      </c>
      <c r="C17749" s="8" t="b">
        <f t="shared" si="1109"/>
        <v>0</v>
      </c>
      <c r="D17749" s="21" t="b">
        <f t="shared" si="1108"/>
        <v>0</v>
      </c>
      <c r="E17749" s="14">
        <f t="shared" si="1110"/>
        <v>61515</v>
      </c>
      <c r="F17749" s="3"/>
    </row>
    <row r="17750" spans="2:6">
      <c r="B17750" s="24">
        <f t="shared" si="1111"/>
        <v>61516</v>
      </c>
      <c r="C17750" s="8" t="b">
        <f t="shared" si="1109"/>
        <v>1</v>
      </c>
      <c r="D17750" s="21" t="b">
        <f t="shared" si="1108"/>
        <v>0</v>
      </c>
      <c r="E17750" s="14" t="b">
        <f t="shared" si="1110"/>
        <v>0</v>
      </c>
      <c r="F17750" s="3"/>
    </row>
    <row r="17751" spans="2:6">
      <c r="B17751" s="24">
        <f t="shared" si="1111"/>
        <v>61517</v>
      </c>
      <c r="C17751" s="8" t="b">
        <f t="shared" si="1109"/>
        <v>1</v>
      </c>
      <c r="D17751" s="21" t="b">
        <f t="shared" si="1108"/>
        <v>0</v>
      </c>
      <c r="E17751" s="14" t="b">
        <f t="shared" si="1110"/>
        <v>0</v>
      </c>
      <c r="F17751" s="3"/>
    </row>
    <row r="17752" spans="2:6">
      <c r="B17752" s="24">
        <f t="shared" si="1111"/>
        <v>61518</v>
      </c>
      <c r="C17752" s="8" t="b">
        <f t="shared" si="1109"/>
        <v>0</v>
      </c>
      <c r="D17752" s="21" t="b">
        <f t="shared" si="1108"/>
        <v>0</v>
      </c>
      <c r="E17752" s="14">
        <f t="shared" si="1110"/>
        <v>61518</v>
      </c>
      <c r="F17752" s="3"/>
    </row>
    <row r="17753" spans="2:6">
      <c r="B17753" s="24">
        <f t="shared" si="1111"/>
        <v>61519</v>
      </c>
      <c r="C17753" s="8" t="b">
        <f t="shared" si="1109"/>
        <v>0</v>
      </c>
      <c r="D17753" s="21" t="b">
        <f t="shared" si="1108"/>
        <v>0</v>
      </c>
      <c r="E17753" s="14">
        <f t="shared" si="1110"/>
        <v>61519</v>
      </c>
      <c r="F17753" s="3"/>
    </row>
    <row r="17754" spans="2:6">
      <c r="B17754" s="24">
        <f t="shared" si="1111"/>
        <v>61520</v>
      </c>
      <c r="C17754" s="8" t="b">
        <f t="shared" si="1109"/>
        <v>0</v>
      </c>
      <c r="D17754" s="21" t="b">
        <f t="shared" si="1108"/>
        <v>0</v>
      </c>
      <c r="E17754" s="14">
        <f t="shared" si="1110"/>
        <v>61520</v>
      </c>
      <c r="F17754" s="3"/>
    </row>
    <row r="17755" spans="2:6">
      <c r="B17755" s="24">
        <f t="shared" si="1111"/>
        <v>61521</v>
      </c>
      <c r="C17755" s="8" t="b">
        <f t="shared" si="1109"/>
        <v>0</v>
      </c>
      <c r="D17755" s="21" t="b">
        <f t="shared" si="1108"/>
        <v>0</v>
      </c>
      <c r="E17755" s="14">
        <f t="shared" si="1110"/>
        <v>61521</v>
      </c>
      <c r="F17755" s="3"/>
    </row>
    <row r="17756" spans="2:6">
      <c r="B17756" s="24">
        <f t="shared" si="1111"/>
        <v>61522</v>
      </c>
      <c r="C17756" s="8" t="b">
        <f t="shared" si="1109"/>
        <v>0</v>
      </c>
      <c r="D17756" s="21" t="b">
        <f t="shared" si="1108"/>
        <v>0</v>
      </c>
      <c r="E17756" s="14">
        <f t="shared" si="1110"/>
        <v>61522</v>
      </c>
      <c r="F17756" s="3"/>
    </row>
    <row r="17757" spans="2:6">
      <c r="B17757" s="24">
        <f t="shared" si="1111"/>
        <v>61523</v>
      </c>
      <c r="C17757" s="8" t="b">
        <f t="shared" si="1109"/>
        <v>1</v>
      </c>
      <c r="D17757" s="21" t="b">
        <f t="shared" si="1108"/>
        <v>0</v>
      </c>
      <c r="E17757" s="14" t="b">
        <f t="shared" si="1110"/>
        <v>0</v>
      </c>
      <c r="F17757" s="3"/>
    </row>
    <row r="17758" spans="2:6">
      <c r="B17758" s="24">
        <f t="shared" si="1111"/>
        <v>61524</v>
      </c>
      <c r="C17758" s="8" t="b">
        <f t="shared" si="1109"/>
        <v>1</v>
      </c>
      <c r="D17758" s="21" t="b">
        <f t="shared" si="1108"/>
        <v>0</v>
      </c>
      <c r="E17758" s="14" t="b">
        <f t="shared" si="1110"/>
        <v>0</v>
      </c>
      <c r="F17758" s="3"/>
    </row>
    <row r="17759" spans="2:6">
      <c r="B17759" s="24">
        <f t="shared" si="1111"/>
        <v>61525</v>
      </c>
      <c r="C17759" s="8" t="b">
        <f t="shared" si="1109"/>
        <v>0</v>
      </c>
      <c r="D17759" s="21" t="b">
        <f t="shared" si="1108"/>
        <v>0</v>
      </c>
      <c r="E17759" s="14">
        <f t="shared" si="1110"/>
        <v>61525</v>
      </c>
      <c r="F17759" s="3"/>
    </row>
    <row r="17760" spans="2:6">
      <c r="B17760" s="24">
        <f t="shared" si="1111"/>
        <v>61526</v>
      </c>
      <c r="C17760" s="8" t="b">
        <f t="shared" si="1109"/>
        <v>0</v>
      </c>
      <c r="D17760" s="21" t="b">
        <f t="shared" si="1108"/>
        <v>0</v>
      </c>
      <c r="E17760" s="14">
        <f t="shared" si="1110"/>
        <v>61526</v>
      </c>
      <c r="F17760" s="3"/>
    </row>
    <row r="17761" spans="2:6">
      <c r="B17761" s="24">
        <f t="shared" si="1111"/>
        <v>61527</v>
      </c>
      <c r="C17761" s="8" t="b">
        <f t="shared" si="1109"/>
        <v>0</v>
      </c>
      <c r="D17761" s="21" t="b">
        <f t="shared" si="1108"/>
        <v>0</v>
      </c>
      <c r="E17761" s="14">
        <f t="shared" si="1110"/>
        <v>61527</v>
      </c>
      <c r="F17761" s="3"/>
    </row>
    <row r="17762" spans="2:6">
      <c r="B17762" s="24">
        <f t="shared" si="1111"/>
        <v>61528</v>
      </c>
      <c r="C17762" s="8" t="b">
        <f t="shared" si="1109"/>
        <v>0</v>
      </c>
      <c r="D17762" s="21" t="b">
        <f t="shared" si="1108"/>
        <v>0</v>
      </c>
      <c r="E17762" s="14">
        <f t="shared" si="1110"/>
        <v>61528</v>
      </c>
      <c r="F17762" s="3"/>
    </row>
    <row r="17763" spans="2:6">
      <c r="B17763" s="24">
        <f t="shared" si="1111"/>
        <v>61529</v>
      </c>
      <c r="C17763" s="8" t="b">
        <f t="shared" si="1109"/>
        <v>0</v>
      </c>
      <c r="D17763" s="21" t="b">
        <f t="shared" si="1108"/>
        <v>0</v>
      </c>
      <c r="E17763" s="14">
        <f t="shared" si="1110"/>
        <v>61529</v>
      </c>
      <c r="F17763" s="3"/>
    </row>
    <row r="17764" spans="2:6">
      <c r="B17764" s="24">
        <f t="shared" si="1111"/>
        <v>61530</v>
      </c>
      <c r="C17764" s="8" t="b">
        <f t="shared" si="1109"/>
        <v>1</v>
      </c>
      <c r="D17764" s="21" t="b">
        <f t="shared" si="1108"/>
        <v>0</v>
      </c>
      <c r="E17764" s="14" t="b">
        <f t="shared" si="1110"/>
        <v>0</v>
      </c>
      <c r="F17764" s="3"/>
    </row>
    <row r="17765" spans="2:6">
      <c r="B17765" s="24">
        <f t="shared" si="1111"/>
        <v>61531</v>
      </c>
      <c r="C17765" s="8" t="b">
        <f t="shared" si="1109"/>
        <v>1</v>
      </c>
      <c r="D17765" s="21" t="b">
        <f t="shared" si="1108"/>
        <v>0</v>
      </c>
      <c r="E17765" s="14" t="b">
        <f t="shared" si="1110"/>
        <v>0</v>
      </c>
      <c r="F17765" s="3"/>
    </row>
    <row r="17766" spans="2:6">
      <c r="B17766" s="24">
        <f t="shared" si="1111"/>
        <v>61532</v>
      </c>
      <c r="C17766" s="8" t="b">
        <f t="shared" si="1109"/>
        <v>0</v>
      </c>
      <c r="D17766" s="21" t="b">
        <f t="shared" si="1108"/>
        <v>0</v>
      </c>
      <c r="E17766" s="14">
        <f t="shared" si="1110"/>
        <v>61532</v>
      </c>
      <c r="F17766" s="3"/>
    </row>
    <row r="17767" spans="2:6">
      <c r="B17767" s="24">
        <f t="shared" si="1111"/>
        <v>61533</v>
      </c>
      <c r="C17767" s="8" t="b">
        <f t="shared" si="1109"/>
        <v>0</v>
      </c>
      <c r="D17767" s="21" t="b">
        <f t="shared" si="1108"/>
        <v>0</v>
      </c>
      <c r="E17767" s="14">
        <f t="shared" si="1110"/>
        <v>61533</v>
      </c>
      <c r="F17767" s="3"/>
    </row>
    <row r="17768" spans="2:6">
      <c r="B17768" s="24">
        <f t="shared" si="1111"/>
        <v>61534</v>
      </c>
      <c r="C17768" s="8" t="b">
        <f t="shared" si="1109"/>
        <v>0</v>
      </c>
      <c r="D17768" s="21" t="b">
        <f t="shared" si="1108"/>
        <v>0</v>
      </c>
      <c r="E17768" s="14">
        <f t="shared" si="1110"/>
        <v>61534</v>
      </c>
      <c r="F17768" s="3"/>
    </row>
    <row r="17769" spans="2:6">
      <c r="B17769" s="24">
        <f t="shared" si="1111"/>
        <v>61535</v>
      </c>
      <c r="C17769" s="8" t="b">
        <f t="shared" si="1109"/>
        <v>0</v>
      </c>
      <c r="D17769" s="21" t="b">
        <f t="shared" si="1108"/>
        <v>0</v>
      </c>
      <c r="E17769" s="14">
        <f t="shared" si="1110"/>
        <v>61535</v>
      </c>
      <c r="F17769" s="3"/>
    </row>
    <row r="17770" spans="2:6">
      <c r="B17770" s="24">
        <f t="shared" si="1111"/>
        <v>61536</v>
      </c>
      <c r="C17770" s="8" t="b">
        <f t="shared" si="1109"/>
        <v>0</v>
      </c>
      <c r="D17770" s="21" t="b">
        <f t="shared" si="1108"/>
        <v>0</v>
      </c>
      <c r="E17770" s="14">
        <f t="shared" si="1110"/>
        <v>61536</v>
      </c>
      <c r="F17770" s="3"/>
    </row>
    <row r="17771" spans="2:6">
      <c r="B17771" s="24">
        <f t="shared" si="1111"/>
        <v>61537</v>
      </c>
      <c r="C17771" s="8" t="b">
        <f t="shared" si="1109"/>
        <v>1</v>
      </c>
      <c r="D17771" s="21" t="b">
        <f t="shared" si="1108"/>
        <v>0</v>
      </c>
      <c r="E17771" s="14" t="b">
        <f t="shared" si="1110"/>
        <v>0</v>
      </c>
      <c r="F17771" s="3"/>
    </row>
    <row r="17772" spans="2:6">
      <c r="B17772" s="24">
        <f t="shared" si="1111"/>
        <v>61538</v>
      </c>
      <c r="C17772" s="8" t="b">
        <f t="shared" si="1109"/>
        <v>1</v>
      </c>
      <c r="D17772" s="21" t="b">
        <f t="shared" si="1108"/>
        <v>0</v>
      </c>
      <c r="E17772" s="14" t="b">
        <f t="shared" si="1110"/>
        <v>0</v>
      </c>
      <c r="F17772" s="3"/>
    </row>
    <row r="17773" spans="2:6">
      <c r="B17773" s="24">
        <f t="shared" si="1111"/>
        <v>61539</v>
      </c>
      <c r="C17773" s="8" t="b">
        <f t="shared" si="1109"/>
        <v>0</v>
      </c>
      <c r="D17773" s="21" t="b">
        <f t="shared" si="1108"/>
        <v>0</v>
      </c>
      <c r="E17773" s="14">
        <f t="shared" si="1110"/>
        <v>61539</v>
      </c>
      <c r="F17773" s="3"/>
    </row>
    <row r="17774" spans="2:6">
      <c r="B17774" s="24">
        <f t="shared" si="1111"/>
        <v>61540</v>
      </c>
      <c r="C17774" s="8" t="b">
        <f t="shared" si="1109"/>
        <v>0</v>
      </c>
      <c r="D17774" s="21" t="b">
        <f t="shared" si="1108"/>
        <v>0</v>
      </c>
      <c r="E17774" s="14">
        <f t="shared" si="1110"/>
        <v>61540</v>
      </c>
      <c r="F17774" s="3"/>
    </row>
    <row r="17775" spans="2:6">
      <c r="B17775" s="24">
        <f t="shared" si="1111"/>
        <v>61541</v>
      </c>
      <c r="C17775" s="8" t="b">
        <f t="shared" si="1109"/>
        <v>0</v>
      </c>
      <c r="D17775" s="21" t="b">
        <f t="shared" si="1108"/>
        <v>0</v>
      </c>
      <c r="E17775" s="14">
        <f t="shared" si="1110"/>
        <v>61541</v>
      </c>
      <c r="F17775" s="3"/>
    </row>
    <row r="17776" spans="2:6">
      <c r="B17776" s="24">
        <f t="shared" si="1111"/>
        <v>61542</v>
      </c>
      <c r="C17776" s="8" t="b">
        <f t="shared" si="1109"/>
        <v>0</v>
      </c>
      <c r="D17776" s="21" t="b">
        <f t="shared" si="1108"/>
        <v>0</v>
      </c>
      <c r="E17776" s="14">
        <f t="shared" si="1110"/>
        <v>61542</v>
      </c>
      <c r="F17776" s="3"/>
    </row>
    <row r="17777" spans="2:6">
      <c r="B17777" s="24">
        <f t="shared" si="1111"/>
        <v>61543</v>
      </c>
      <c r="C17777" s="8" t="b">
        <f t="shared" si="1109"/>
        <v>0</v>
      </c>
      <c r="D17777" s="21" t="b">
        <f t="shared" si="1108"/>
        <v>0</v>
      </c>
      <c r="E17777" s="14">
        <f t="shared" si="1110"/>
        <v>61543</v>
      </c>
      <c r="F17777" s="3"/>
    </row>
    <row r="17778" spans="2:6">
      <c r="B17778" s="24">
        <f t="shared" si="1111"/>
        <v>61544</v>
      </c>
      <c r="C17778" s="8" t="b">
        <f t="shared" si="1109"/>
        <v>1</v>
      </c>
      <c r="D17778" s="21" t="b">
        <f t="shared" si="1108"/>
        <v>0</v>
      </c>
      <c r="E17778" s="14" t="b">
        <f t="shared" si="1110"/>
        <v>0</v>
      </c>
      <c r="F17778" s="3"/>
    </row>
    <row r="17779" spans="2:6">
      <c r="B17779" s="24">
        <f t="shared" si="1111"/>
        <v>61545</v>
      </c>
      <c r="C17779" s="8" t="b">
        <f t="shared" si="1109"/>
        <v>1</v>
      </c>
      <c r="D17779" s="21" t="b">
        <f t="shared" si="1108"/>
        <v>0</v>
      </c>
      <c r="E17779" s="14" t="b">
        <f t="shared" si="1110"/>
        <v>0</v>
      </c>
      <c r="F17779" s="3"/>
    </row>
    <row r="17780" spans="2:6">
      <c r="B17780" s="24">
        <f t="shared" si="1111"/>
        <v>61546</v>
      </c>
      <c r="C17780" s="8" t="b">
        <f t="shared" si="1109"/>
        <v>0</v>
      </c>
      <c r="D17780" s="21" t="b">
        <f t="shared" si="1108"/>
        <v>0</v>
      </c>
      <c r="E17780" s="14">
        <f t="shared" si="1110"/>
        <v>61546</v>
      </c>
      <c r="F17780" s="3"/>
    </row>
    <row r="17781" spans="2:6">
      <c r="B17781" s="24">
        <f t="shared" si="1111"/>
        <v>61547</v>
      </c>
      <c r="C17781" s="8" t="b">
        <f t="shared" si="1109"/>
        <v>0</v>
      </c>
      <c r="D17781" s="21" t="b">
        <f t="shared" si="1108"/>
        <v>0</v>
      </c>
      <c r="E17781" s="14">
        <f t="shared" si="1110"/>
        <v>61547</v>
      </c>
      <c r="F17781" s="3"/>
    </row>
    <row r="17782" spans="2:6">
      <c r="B17782" s="24">
        <f t="shared" si="1111"/>
        <v>61548</v>
      </c>
      <c r="C17782" s="8" t="b">
        <f t="shared" si="1109"/>
        <v>0</v>
      </c>
      <c r="D17782" s="21" t="b">
        <f t="shared" si="1108"/>
        <v>0</v>
      </c>
      <c r="E17782" s="14">
        <f t="shared" si="1110"/>
        <v>61548</v>
      </c>
      <c r="F17782" s="3"/>
    </row>
    <row r="17783" spans="2:6">
      <c r="B17783" s="24">
        <f t="shared" si="1111"/>
        <v>61549</v>
      </c>
      <c r="C17783" s="8" t="b">
        <f t="shared" si="1109"/>
        <v>0</v>
      </c>
      <c r="D17783" s="21" t="b">
        <f t="shared" si="1108"/>
        <v>0</v>
      </c>
      <c r="E17783" s="14">
        <f t="shared" si="1110"/>
        <v>61549</v>
      </c>
      <c r="F17783" s="3"/>
    </row>
    <row r="17784" spans="2:6">
      <c r="B17784" s="24">
        <f t="shared" si="1111"/>
        <v>61550</v>
      </c>
      <c r="C17784" s="8" t="b">
        <f t="shared" si="1109"/>
        <v>0</v>
      </c>
      <c r="D17784" s="21" t="b">
        <f t="shared" si="1108"/>
        <v>0</v>
      </c>
      <c r="E17784" s="14">
        <f t="shared" si="1110"/>
        <v>61550</v>
      </c>
      <c r="F17784" s="3"/>
    </row>
    <row r="17785" spans="2:6">
      <c r="B17785" s="24">
        <f t="shared" si="1111"/>
        <v>61551</v>
      </c>
      <c r="C17785" s="8" t="b">
        <f t="shared" si="1109"/>
        <v>1</v>
      </c>
      <c r="D17785" s="21" t="b">
        <f t="shared" si="1108"/>
        <v>0</v>
      </c>
      <c r="E17785" s="14" t="b">
        <f t="shared" si="1110"/>
        <v>0</v>
      </c>
      <c r="F17785" s="3"/>
    </row>
    <row r="17786" spans="2:6">
      <c r="B17786" s="24">
        <f t="shared" si="1111"/>
        <v>61552</v>
      </c>
      <c r="C17786" s="8" t="b">
        <f t="shared" si="1109"/>
        <v>1</v>
      </c>
      <c r="D17786" s="21" t="b">
        <f t="shared" si="1108"/>
        <v>0</v>
      </c>
      <c r="E17786" s="14" t="b">
        <f t="shared" si="1110"/>
        <v>0</v>
      </c>
      <c r="F17786" s="3"/>
    </row>
    <row r="17787" spans="2:6">
      <c r="B17787" s="24">
        <f t="shared" si="1111"/>
        <v>61553</v>
      </c>
      <c r="C17787" s="8" t="b">
        <f t="shared" si="1109"/>
        <v>0</v>
      </c>
      <c r="D17787" s="21" t="b">
        <f t="shared" si="1108"/>
        <v>0</v>
      </c>
      <c r="E17787" s="14">
        <f t="shared" si="1110"/>
        <v>61553</v>
      </c>
      <c r="F17787" s="3"/>
    </row>
    <row r="17788" spans="2:6">
      <c r="B17788" s="24">
        <f t="shared" si="1111"/>
        <v>61554</v>
      </c>
      <c r="C17788" s="8" t="b">
        <f t="shared" si="1109"/>
        <v>0</v>
      </c>
      <c r="D17788" s="21" t="b">
        <f t="shared" si="1108"/>
        <v>0</v>
      </c>
      <c r="E17788" s="14">
        <f t="shared" si="1110"/>
        <v>61554</v>
      </c>
      <c r="F17788" s="3"/>
    </row>
    <row r="17789" spans="2:6">
      <c r="B17789" s="24">
        <f t="shared" si="1111"/>
        <v>61555</v>
      </c>
      <c r="C17789" s="8" t="b">
        <f t="shared" si="1109"/>
        <v>0</v>
      </c>
      <c r="D17789" s="21" t="b">
        <f t="shared" si="1108"/>
        <v>0</v>
      </c>
      <c r="E17789" s="14">
        <f t="shared" si="1110"/>
        <v>61555</v>
      </c>
      <c r="F17789" s="3"/>
    </row>
    <row r="17790" spans="2:6">
      <c r="B17790" s="24">
        <f t="shared" si="1111"/>
        <v>61556</v>
      </c>
      <c r="C17790" s="8" t="b">
        <f t="shared" si="1109"/>
        <v>0</v>
      </c>
      <c r="D17790" s="21" t="b">
        <f t="shared" si="1108"/>
        <v>0</v>
      </c>
      <c r="E17790" s="14">
        <f t="shared" si="1110"/>
        <v>61556</v>
      </c>
      <c r="F17790" s="3"/>
    </row>
    <row r="17791" spans="2:6">
      <c r="B17791" s="24">
        <f t="shared" si="1111"/>
        <v>61557</v>
      </c>
      <c r="C17791" s="8" t="b">
        <f t="shared" si="1109"/>
        <v>0</v>
      </c>
      <c r="D17791" s="21" t="b">
        <f t="shared" si="1108"/>
        <v>0</v>
      </c>
      <c r="E17791" s="14">
        <f t="shared" si="1110"/>
        <v>61557</v>
      </c>
      <c r="F17791" s="3"/>
    </row>
    <row r="17792" spans="2:6">
      <c r="B17792" s="24">
        <f t="shared" si="1111"/>
        <v>61558</v>
      </c>
      <c r="C17792" s="8" t="b">
        <f t="shared" si="1109"/>
        <v>1</v>
      </c>
      <c r="D17792" s="21" t="b">
        <f t="shared" si="1108"/>
        <v>0</v>
      </c>
      <c r="E17792" s="14" t="b">
        <f t="shared" si="1110"/>
        <v>0</v>
      </c>
      <c r="F17792" s="3"/>
    </row>
    <row r="17793" spans="2:6">
      <c r="B17793" s="24">
        <f t="shared" si="1111"/>
        <v>61559</v>
      </c>
      <c r="C17793" s="8" t="b">
        <f t="shared" si="1109"/>
        <v>1</v>
      </c>
      <c r="D17793" s="21" t="b">
        <f t="shared" si="1108"/>
        <v>0</v>
      </c>
      <c r="E17793" s="14" t="b">
        <f t="shared" si="1110"/>
        <v>0</v>
      </c>
      <c r="F17793" s="3"/>
    </row>
    <row r="17794" spans="2:6">
      <c r="B17794" s="24">
        <f t="shared" si="1111"/>
        <v>61560</v>
      </c>
      <c r="C17794" s="8" t="b">
        <f t="shared" si="1109"/>
        <v>0</v>
      </c>
      <c r="D17794" s="21" t="b">
        <f t="shared" si="1108"/>
        <v>0</v>
      </c>
      <c r="E17794" s="14">
        <f t="shared" si="1110"/>
        <v>61560</v>
      </c>
      <c r="F17794" s="3"/>
    </row>
    <row r="17795" spans="2:6">
      <c r="B17795" s="24">
        <f t="shared" si="1111"/>
        <v>61561</v>
      </c>
      <c r="C17795" s="8" t="b">
        <f t="shared" si="1109"/>
        <v>0</v>
      </c>
      <c r="D17795" s="21" t="b">
        <f t="shared" ref="D17795:D17858" si="1112">IF(TYPE(VLOOKUP(B17795,Holidays,1,0))&lt;&gt;1,FALSE,TRUE)</f>
        <v>0</v>
      </c>
      <c r="E17795" s="14">
        <f t="shared" si="1110"/>
        <v>61561</v>
      </c>
      <c r="F17795" s="3"/>
    </row>
    <row r="17796" spans="2:6">
      <c r="B17796" s="24">
        <f t="shared" si="1111"/>
        <v>61562</v>
      </c>
      <c r="C17796" s="8" t="b">
        <f t="shared" ref="C17796:C17859" si="1113">IF(WEEKDAY(B17796,2)&gt;5,TRUE)</f>
        <v>0</v>
      </c>
      <c r="D17796" s="21" t="b">
        <f t="shared" si="1112"/>
        <v>0</v>
      </c>
      <c r="E17796" s="14">
        <f t="shared" ref="E17796:E17859" si="1114">IF(OR(C17796,D17796),FALSE,B17796)</f>
        <v>61562</v>
      </c>
      <c r="F17796" s="3"/>
    </row>
    <row r="17797" spans="2:6">
      <c r="B17797" s="24">
        <f t="shared" ref="B17797:B17860" si="1115">B17796+1</f>
        <v>61563</v>
      </c>
      <c r="C17797" s="8" t="b">
        <f t="shared" si="1113"/>
        <v>0</v>
      </c>
      <c r="D17797" s="21" t="b">
        <f t="shared" si="1112"/>
        <v>0</v>
      </c>
      <c r="E17797" s="14">
        <f t="shared" si="1114"/>
        <v>61563</v>
      </c>
      <c r="F17797" s="3"/>
    </row>
    <row r="17798" spans="2:6">
      <c r="B17798" s="24">
        <f t="shared" si="1115"/>
        <v>61564</v>
      </c>
      <c r="C17798" s="8" t="b">
        <f t="shared" si="1113"/>
        <v>0</v>
      </c>
      <c r="D17798" s="21" t="b">
        <f t="shared" si="1112"/>
        <v>0</v>
      </c>
      <c r="E17798" s="14">
        <f t="shared" si="1114"/>
        <v>61564</v>
      </c>
      <c r="F17798" s="3"/>
    </row>
    <row r="17799" spans="2:6">
      <c r="B17799" s="24">
        <f t="shared" si="1115"/>
        <v>61565</v>
      </c>
      <c r="C17799" s="8" t="b">
        <f t="shared" si="1113"/>
        <v>1</v>
      </c>
      <c r="D17799" s="21" t="b">
        <f t="shared" si="1112"/>
        <v>0</v>
      </c>
      <c r="E17799" s="14" t="b">
        <f t="shared" si="1114"/>
        <v>0</v>
      </c>
      <c r="F17799" s="3"/>
    </row>
    <row r="17800" spans="2:6">
      <c r="B17800" s="24">
        <f t="shared" si="1115"/>
        <v>61566</v>
      </c>
      <c r="C17800" s="8" t="b">
        <f t="shared" si="1113"/>
        <v>1</v>
      </c>
      <c r="D17800" s="21" t="b">
        <f t="shared" si="1112"/>
        <v>0</v>
      </c>
      <c r="E17800" s="14" t="b">
        <f t="shared" si="1114"/>
        <v>0</v>
      </c>
      <c r="F17800" s="3"/>
    </row>
    <row r="17801" spans="2:6">
      <c r="B17801" s="24">
        <f t="shared" si="1115"/>
        <v>61567</v>
      </c>
      <c r="C17801" s="8" t="b">
        <f t="shared" si="1113"/>
        <v>0</v>
      </c>
      <c r="D17801" s="21" t="b">
        <f t="shared" si="1112"/>
        <v>0</v>
      </c>
      <c r="E17801" s="14">
        <f t="shared" si="1114"/>
        <v>61567</v>
      </c>
      <c r="F17801" s="3"/>
    </row>
    <row r="17802" spans="2:6">
      <c r="B17802" s="24">
        <f t="shared" si="1115"/>
        <v>61568</v>
      </c>
      <c r="C17802" s="8" t="b">
        <f t="shared" si="1113"/>
        <v>0</v>
      </c>
      <c r="D17802" s="21" t="b">
        <f t="shared" si="1112"/>
        <v>0</v>
      </c>
      <c r="E17802" s="14">
        <f t="shared" si="1114"/>
        <v>61568</v>
      </c>
      <c r="F17802" s="3"/>
    </row>
    <row r="17803" spans="2:6">
      <c r="B17803" s="24">
        <f t="shared" si="1115"/>
        <v>61569</v>
      </c>
      <c r="C17803" s="8" t="b">
        <f t="shared" si="1113"/>
        <v>0</v>
      </c>
      <c r="D17803" s="21" t="b">
        <f t="shared" si="1112"/>
        <v>0</v>
      </c>
      <c r="E17803" s="14">
        <f t="shared" si="1114"/>
        <v>61569</v>
      </c>
      <c r="F17803" s="3"/>
    </row>
    <row r="17804" spans="2:6">
      <c r="B17804" s="24">
        <f t="shared" si="1115"/>
        <v>61570</v>
      </c>
      <c r="C17804" s="8" t="b">
        <f t="shared" si="1113"/>
        <v>0</v>
      </c>
      <c r="D17804" s="21" t="b">
        <f t="shared" si="1112"/>
        <v>0</v>
      </c>
      <c r="E17804" s="14">
        <f t="shared" si="1114"/>
        <v>61570</v>
      </c>
      <c r="F17804" s="3"/>
    </row>
    <row r="17805" spans="2:6">
      <c r="B17805" s="24">
        <f t="shared" si="1115"/>
        <v>61571</v>
      </c>
      <c r="C17805" s="8" t="b">
        <f t="shared" si="1113"/>
        <v>0</v>
      </c>
      <c r="D17805" s="21" t="b">
        <f t="shared" si="1112"/>
        <v>0</v>
      </c>
      <c r="E17805" s="14">
        <f t="shared" si="1114"/>
        <v>61571</v>
      </c>
      <c r="F17805" s="3"/>
    </row>
    <row r="17806" spans="2:6">
      <c r="B17806" s="24">
        <f t="shared" si="1115"/>
        <v>61572</v>
      </c>
      <c r="C17806" s="8" t="b">
        <f t="shared" si="1113"/>
        <v>1</v>
      </c>
      <c r="D17806" s="21" t="b">
        <f t="shared" si="1112"/>
        <v>0</v>
      </c>
      <c r="E17806" s="14" t="b">
        <f t="shared" si="1114"/>
        <v>0</v>
      </c>
      <c r="F17806" s="3"/>
    </row>
    <row r="17807" spans="2:6">
      <c r="B17807" s="24">
        <f t="shared" si="1115"/>
        <v>61573</v>
      </c>
      <c r="C17807" s="8" t="b">
        <f t="shared" si="1113"/>
        <v>1</v>
      </c>
      <c r="D17807" s="21" t="b">
        <f t="shared" si="1112"/>
        <v>0</v>
      </c>
      <c r="E17807" s="14" t="b">
        <f t="shared" si="1114"/>
        <v>0</v>
      </c>
      <c r="F17807" s="3"/>
    </row>
    <row r="17808" spans="2:6">
      <c r="B17808" s="24">
        <f t="shared" si="1115"/>
        <v>61574</v>
      </c>
      <c r="C17808" s="8" t="b">
        <f t="shared" si="1113"/>
        <v>0</v>
      </c>
      <c r="D17808" s="21" t="b">
        <f t="shared" si="1112"/>
        <v>0</v>
      </c>
      <c r="E17808" s="14">
        <f t="shared" si="1114"/>
        <v>61574</v>
      </c>
      <c r="F17808" s="3"/>
    </row>
    <row r="17809" spans="2:6">
      <c r="B17809" s="24">
        <f t="shared" si="1115"/>
        <v>61575</v>
      </c>
      <c r="C17809" s="8" t="b">
        <f t="shared" si="1113"/>
        <v>0</v>
      </c>
      <c r="D17809" s="21" t="b">
        <f t="shared" si="1112"/>
        <v>0</v>
      </c>
      <c r="E17809" s="14">
        <f t="shared" si="1114"/>
        <v>61575</v>
      </c>
      <c r="F17809" s="3"/>
    </row>
    <row r="17810" spans="2:6">
      <c r="B17810" s="24">
        <f t="shared" si="1115"/>
        <v>61576</v>
      </c>
      <c r="C17810" s="8" t="b">
        <f t="shared" si="1113"/>
        <v>0</v>
      </c>
      <c r="D17810" s="21" t="b">
        <f t="shared" si="1112"/>
        <v>0</v>
      </c>
      <c r="E17810" s="14">
        <f t="shared" si="1114"/>
        <v>61576</v>
      </c>
      <c r="F17810" s="3"/>
    </row>
    <row r="17811" spans="2:6">
      <c r="B17811" s="24">
        <f t="shared" si="1115"/>
        <v>61577</v>
      </c>
      <c r="C17811" s="8" t="b">
        <f t="shared" si="1113"/>
        <v>0</v>
      </c>
      <c r="D17811" s="21" t="b">
        <f t="shared" si="1112"/>
        <v>0</v>
      </c>
      <c r="E17811" s="14">
        <f t="shared" si="1114"/>
        <v>61577</v>
      </c>
      <c r="F17811" s="3"/>
    </row>
    <row r="17812" spans="2:6">
      <c r="B17812" s="24">
        <f t="shared" si="1115"/>
        <v>61578</v>
      </c>
      <c r="C17812" s="8" t="b">
        <f t="shared" si="1113"/>
        <v>0</v>
      </c>
      <c r="D17812" s="21" t="b">
        <f t="shared" si="1112"/>
        <v>0</v>
      </c>
      <c r="E17812" s="14">
        <f t="shared" si="1114"/>
        <v>61578</v>
      </c>
      <c r="F17812" s="3"/>
    </row>
    <row r="17813" spans="2:6">
      <c r="B17813" s="24">
        <f t="shared" si="1115"/>
        <v>61579</v>
      </c>
      <c r="C17813" s="8" t="b">
        <f t="shared" si="1113"/>
        <v>1</v>
      </c>
      <c r="D17813" s="21" t="b">
        <f t="shared" si="1112"/>
        <v>0</v>
      </c>
      <c r="E17813" s="14" t="b">
        <f t="shared" si="1114"/>
        <v>0</v>
      </c>
      <c r="F17813" s="3"/>
    </row>
    <row r="17814" spans="2:6">
      <c r="B17814" s="24">
        <f t="shared" si="1115"/>
        <v>61580</v>
      </c>
      <c r="C17814" s="8" t="b">
        <f t="shared" si="1113"/>
        <v>1</v>
      </c>
      <c r="D17814" s="21" t="b">
        <f t="shared" si="1112"/>
        <v>0</v>
      </c>
      <c r="E17814" s="14" t="b">
        <f t="shared" si="1114"/>
        <v>0</v>
      </c>
      <c r="F17814" s="3"/>
    </row>
    <row r="17815" spans="2:6">
      <c r="B17815" s="24">
        <f t="shared" si="1115"/>
        <v>61581</v>
      </c>
      <c r="C17815" s="8" t="b">
        <f t="shared" si="1113"/>
        <v>0</v>
      </c>
      <c r="D17815" s="21" t="b">
        <f t="shared" si="1112"/>
        <v>0</v>
      </c>
      <c r="E17815" s="14">
        <f t="shared" si="1114"/>
        <v>61581</v>
      </c>
      <c r="F17815" s="3"/>
    </row>
    <row r="17816" spans="2:6">
      <c r="B17816" s="24">
        <f t="shared" si="1115"/>
        <v>61582</v>
      </c>
      <c r="C17816" s="8" t="b">
        <f t="shared" si="1113"/>
        <v>0</v>
      </c>
      <c r="D17816" s="21" t="b">
        <f t="shared" si="1112"/>
        <v>0</v>
      </c>
      <c r="E17816" s="14">
        <f t="shared" si="1114"/>
        <v>61582</v>
      </c>
      <c r="F17816" s="3"/>
    </row>
    <row r="17817" spans="2:6">
      <c r="B17817" s="24">
        <f t="shared" si="1115"/>
        <v>61583</v>
      </c>
      <c r="C17817" s="8" t="b">
        <f t="shared" si="1113"/>
        <v>0</v>
      </c>
      <c r="D17817" s="21" t="b">
        <f t="shared" si="1112"/>
        <v>0</v>
      </c>
      <c r="E17817" s="14">
        <f t="shared" si="1114"/>
        <v>61583</v>
      </c>
      <c r="F17817" s="3"/>
    </row>
    <row r="17818" spans="2:6">
      <c r="B17818" s="24">
        <f t="shared" si="1115"/>
        <v>61584</v>
      </c>
      <c r="C17818" s="8" t="b">
        <f t="shared" si="1113"/>
        <v>0</v>
      </c>
      <c r="D17818" s="21" t="b">
        <f t="shared" si="1112"/>
        <v>0</v>
      </c>
      <c r="E17818" s="14">
        <f t="shared" si="1114"/>
        <v>61584</v>
      </c>
      <c r="F17818" s="3"/>
    </row>
    <row r="17819" spans="2:6">
      <c r="B17819" s="24">
        <f t="shared" si="1115"/>
        <v>61585</v>
      </c>
      <c r="C17819" s="8" t="b">
        <f t="shared" si="1113"/>
        <v>0</v>
      </c>
      <c r="D17819" s="21" t="b">
        <f t="shared" si="1112"/>
        <v>0</v>
      </c>
      <c r="E17819" s="14">
        <f t="shared" si="1114"/>
        <v>61585</v>
      </c>
      <c r="F17819" s="3"/>
    </row>
    <row r="17820" spans="2:6">
      <c r="B17820" s="24">
        <f t="shared" si="1115"/>
        <v>61586</v>
      </c>
      <c r="C17820" s="8" t="b">
        <f t="shared" si="1113"/>
        <v>1</v>
      </c>
      <c r="D17820" s="21" t="b">
        <f t="shared" si="1112"/>
        <v>0</v>
      </c>
      <c r="E17820" s="14" t="b">
        <f t="shared" si="1114"/>
        <v>0</v>
      </c>
      <c r="F17820" s="3"/>
    </row>
    <row r="17821" spans="2:6">
      <c r="B17821" s="24">
        <f t="shared" si="1115"/>
        <v>61587</v>
      </c>
      <c r="C17821" s="8" t="b">
        <f t="shared" si="1113"/>
        <v>1</v>
      </c>
      <c r="D17821" s="21" t="b">
        <f t="shared" si="1112"/>
        <v>0</v>
      </c>
      <c r="E17821" s="14" t="b">
        <f t="shared" si="1114"/>
        <v>0</v>
      </c>
      <c r="F17821" s="3"/>
    </row>
    <row r="17822" spans="2:6">
      <c r="B17822" s="24">
        <f t="shared" si="1115"/>
        <v>61588</v>
      </c>
      <c r="C17822" s="8" t="b">
        <f t="shared" si="1113"/>
        <v>0</v>
      </c>
      <c r="D17822" s="21" t="b">
        <f t="shared" si="1112"/>
        <v>0</v>
      </c>
      <c r="E17822" s="14">
        <f t="shared" si="1114"/>
        <v>61588</v>
      </c>
      <c r="F17822" s="3"/>
    </row>
    <row r="17823" spans="2:6">
      <c r="B17823" s="24">
        <f t="shared" si="1115"/>
        <v>61589</v>
      </c>
      <c r="C17823" s="8" t="b">
        <f t="shared" si="1113"/>
        <v>0</v>
      </c>
      <c r="D17823" s="21" t="b">
        <f t="shared" si="1112"/>
        <v>0</v>
      </c>
      <c r="E17823" s="14">
        <f t="shared" si="1114"/>
        <v>61589</v>
      </c>
      <c r="F17823" s="3"/>
    </row>
    <row r="17824" spans="2:6">
      <c r="B17824" s="24">
        <f t="shared" si="1115"/>
        <v>61590</v>
      </c>
      <c r="C17824" s="8" t="b">
        <f t="shared" si="1113"/>
        <v>0</v>
      </c>
      <c r="D17824" s="21" t="b">
        <f t="shared" si="1112"/>
        <v>0</v>
      </c>
      <c r="E17824" s="14">
        <f t="shared" si="1114"/>
        <v>61590</v>
      </c>
      <c r="F17824" s="3"/>
    </row>
    <row r="17825" spans="2:6">
      <c r="B17825" s="24">
        <f t="shared" si="1115"/>
        <v>61591</v>
      </c>
      <c r="C17825" s="8" t="b">
        <f t="shared" si="1113"/>
        <v>0</v>
      </c>
      <c r="D17825" s="21" t="b">
        <f t="shared" si="1112"/>
        <v>0</v>
      </c>
      <c r="E17825" s="14">
        <f t="shared" si="1114"/>
        <v>61591</v>
      </c>
      <c r="F17825" s="3"/>
    </row>
    <row r="17826" spans="2:6">
      <c r="B17826" s="24">
        <f t="shared" si="1115"/>
        <v>61592</v>
      </c>
      <c r="C17826" s="8" t="b">
        <f t="shared" si="1113"/>
        <v>0</v>
      </c>
      <c r="D17826" s="21" t="b">
        <f t="shared" si="1112"/>
        <v>0</v>
      </c>
      <c r="E17826" s="14">
        <f t="shared" si="1114"/>
        <v>61592</v>
      </c>
      <c r="F17826" s="3"/>
    </row>
    <row r="17827" spans="2:6">
      <c r="B17827" s="24">
        <f t="shared" si="1115"/>
        <v>61593</v>
      </c>
      <c r="C17827" s="8" t="b">
        <f t="shared" si="1113"/>
        <v>1</v>
      </c>
      <c r="D17827" s="21" t="b">
        <f t="shared" si="1112"/>
        <v>0</v>
      </c>
      <c r="E17827" s="14" t="b">
        <f t="shared" si="1114"/>
        <v>0</v>
      </c>
      <c r="F17827" s="3"/>
    </row>
    <row r="17828" spans="2:6">
      <c r="B17828" s="24">
        <f t="shared" si="1115"/>
        <v>61594</v>
      </c>
      <c r="C17828" s="8" t="b">
        <f t="shared" si="1113"/>
        <v>1</v>
      </c>
      <c r="D17828" s="21" t="b">
        <f t="shared" si="1112"/>
        <v>0</v>
      </c>
      <c r="E17828" s="14" t="b">
        <f t="shared" si="1114"/>
        <v>0</v>
      </c>
      <c r="F17828" s="3"/>
    </row>
    <row r="17829" spans="2:6">
      <c r="B17829" s="24">
        <f t="shared" si="1115"/>
        <v>61595</v>
      </c>
      <c r="C17829" s="8" t="b">
        <f t="shared" si="1113"/>
        <v>0</v>
      </c>
      <c r="D17829" s="21" t="b">
        <f t="shared" si="1112"/>
        <v>0</v>
      </c>
      <c r="E17829" s="14">
        <f t="shared" si="1114"/>
        <v>61595</v>
      </c>
      <c r="F17829" s="3"/>
    </row>
    <row r="17830" spans="2:6">
      <c r="B17830" s="24">
        <f t="shared" si="1115"/>
        <v>61596</v>
      </c>
      <c r="C17830" s="8" t="b">
        <f t="shared" si="1113"/>
        <v>0</v>
      </c>
      <c r="D17830" s="21" t="b">
        <f t="shared" si="1112"/>
        <v>0</v>
      </c>
      <c r="E17830" s="14">
        <f t="shared" si="1114"/>
        <v>61596</v>
      </c>
      <c r="F17830" s="3"/>
    </row>
    <row r="17831" spans="2:6">
      <c r="B17831" s="24">
        <f t="shared" si="1115"/>
        <v>61597</v>
      </c>
      <c r="C17831" s="8" t="b">
        <f t="shared" si="1113"/>
        <v>0</v>
      </c>
      <c r="D17831" s="21" t="b">
        <f t="shared" si="1112"/>
        <v>0</v>
      </c>
      <c r="E17831" s="14">
        <f t="shared" si="1114"/>
        <v>61597</v>
      </c>
      <c r="F17831" s="3"/>
    </row>
    <row r="17832" spans="2:6">
      <c r="B17832" s="24">
        <f t="shared" si="1115"/>
        <v>61598</v>
      </c>
      <c r="C17832" s="8" t="b">
        <f t="shared" si="1113"/>
        <v>0</v>
      </c>
      <c r="D17832" s="21" t="b">
        <f t="shared" si="1112"/>
        <v>0</v>
      </c>
      <c r="E17832" s="14">
        <f t="shared" si="1114"/>
        <v>61598</v>
      </c>
      <c r="F17832" s="3"/>
    </row>
    <row r="17833" spans="2:6">
      <c r="B17833" s="24">
        <f t="shared" si="1115"/>
        <v>61599</v>
      </c>
      <c r="C17833" s="8" t="b">
        <f t="shared" si="1113"/>
        <v>0</v>
      </c>
      <c r="D17833" s="21" t="b">
        <f t="shared" si="1112"/>
        <v>0</v>
      </c>
      <c r="E17833" s="14">
        <f t="shared" si="1114"/>
        <v>61599</v>
      </c>
      <c r="F17833" s="3"/>
    </row>
    <row r="17834" spans="2:6">
      <c r="B17834" s="24">
        <f t="shared" si="1115"/>
        <v>61600</v>
      </c>
      <c r="C17834" s="8" t="b">
        <f t="shared" si="1113"/>
        <v>1</v>
      </c>
      <c r="D17834" s="21" t="b">
        <f t="shared" si="1112"/>
        <v>0</v>
      </c>
      <c r="E17834" s="14" t="b">
        <f t="shared" si="1114"/>
        <v>0</v>
      </c>
      <c r="F17834" s="3"/>
    </row>
    <row r="17835" spans="2:6">
      <c r="B17835" s="24">
        <f t="shared" si="1115"/>
        <v>61601</v>
      </c>
      <c r="C17835" s="8" t="b">
        <f t="shared" si="1113"/>
        <v>1</v>
      </c>
      <c r="D17835" s="21" t="b">
        <f t="shared" si="1112"/>
        <v>0</v>
      </c>
      <c r="E17835" s="14" t="b">
        <f t="shared" si="1114"/>
        <v>0</v>
      </c>
      <c r="F17835" s="3"/>
    </row>
    <row r="17836" spans="2:6">
      <c r="B17836" s="24">
        <f t="shared" si="1115"/>
        <v>61602</v>
      </c>
      <c r="C17836" s="8" t="b">
        <f t="shared" si="1113"/>
        <v>0</v>
      </c>
      <c r="D17836" s="21" t="b">
        <f t="shared" si="1112"/>
        <v>0</v>
      </c>
      <c r="E17836" s="14">
        <f t="shared" si="1114"/>
        <v>61602</v>
      </c>
      <c r="F17836" s="3"/>
    </row>
    <row r="17837" spans="2:6">
      <c r="B17837" s="24">
        <f t="shared" si="1115"/>
        <v>61603</v>
      </c>
      <c r="C17837" s="8" t="b">
        <f t="shared" si="1113"/>
        <v>0</v>
      </c>
      <c r="D17837" s="21" t="b">
        <f t="shared" si="1112"/>
        <v>0</v>
      </c>
      <c r="E17837" s="14">
        <f t="shared" si="1114"/>
        <v>61603</v>
      </c>
      <c r="F17837" s="3"/>
    </row>
    <row r="17838" spans="2:6">
      <c r="B17838" s="24">
        <f t="shared" si="1115"/>
        <v>61604</v>
      </c>
      <c r="C17838" s="8" t="b">
        <f t="shared" si="1113"/>
        <v>0</v>
      </c>
      <c r="D17838" s="21" t="b">
        <f t="shared" si="1112"/>
        <v>0</v>
      </c>
      <c r="E17838" s="14">
        <f t="shared" si="1114"/>
        <v>61604</v>
      </c>
      <c r="F17838" s="3"/>
    </row>
    <row r="17839" spans="2:6">
      <c r="B17839" s="24">
        <f t="shared" si="1115"/>
        <v>61605</v>
      </c>
      <c r="C17839" s="8" t="b">
        <f t="shared" si="1113"/>
        <v>0</v>
      </c>
      <c r="D17839" s="21" t="b">
        <f t="shared" si="1112"/>
        <v>0</v>
      </c>
      <c r="E17839" s="14">
        <f t="shared" si="1114"/>
        <v>61605</v>
      </c>
      <c r="F17839" s="3"/>
    </row>
    <row r="17840" spans="2:6">
      <c r="B17840" s="24">
        <f t="shared" si="1115"/>
        <v>61606</v>
      </c>
      <c r="C17840" s="8" t="b">
        <f t="shared" si="1113"/>
        <v>0</v>
      </c>
      <c r="D17840" s="21" t="b">
        <f t="shared" si="1112"/>
        <v>0</v>
      </c>
      <c r="E17840" s="14">
        <f t="shared" si="1114"/>
        <v>61606</v>
      </c>
      <c r="F17840" s="3"/>
    </row>
    <row r="17841" spans="2:6">
      <c r="B17841" s="24">
        <f t="shared" si="1115"/>
        <v>61607</v>
      </c>
      <c r="C17841" s="8" t="b">
        <f t="shared" si="1113"/>
        <v>1</v>
      </c>
      <c r="D17841" s="21" t="b">
        <f t="shared" si="1112"/>
        <v>0</v>
      </c>
      <c r="E17841" s="14" t="b">
        <f t="shared" si="1114"/>
        <v>0</v>
      </c>
      <c r="F17841" s="3"/>
    </row>
    <row r="17842" spans="2:6">
      <c r="B17842" s="24">
        <f t="shared" si="1115"/>
        <v>61608</v>
      </c>
      <c r="C17842" s="8" t="b">
        <f t="shared" si="1113"/>
        <v>1</v>
      </c>
      <c r="D17842" s="21" t="b">
        <f t="shared" si="1112"/>
        <v>0</v>
      </c>
      <c r="E17842" s="14" t="b">
        <f t="shared" si="1114"/>
        <v>0</v>
      </c>
      <c r="F17842" s="3"/>
    </row>
    <row r="17843" spans="2:6">
      <c r="B17843" s="24">
        <f t="shared" si="1115"/>
        <v>61609</v>
      </c>
      <c r="C17843" s="8" t="b">
        <f t="shared" si="1113"/>
        <v>0</v>
      </c>
      <c r="D17843" s="21" t="b">
        <f t="shared" si="1112"/>
        <v>0</v>
      </c>
      <c r="E17843" s="14">
        <f t="shared" si="1114"/>
        <v>61609</v>
      </c>
      <c r="F17843" s="3"/>
    </row>
    <row r="17844" spans="2:6">
      <c r="B17844" s="24">
        <f t="shared" si="1115"/>
        <v>61610</v>
      </c>
      <c r="C17844" s="8" t="b">
        <f t="shared" si="1113"/>
        <v>0</v>
      </c>
      <c r="D17844" s="21" t="b">
        <f t="shared" si="1112"/>
        <v>0</v>
      </c>
      <c r="E17844" s="14">
        <f t="shared" si="1114"/>
        <v>61610</v>
      </c>
      <c r="F17844" s="3"/>
    </row>
    <row r="17845" spans="2:6">
      <c r="B17845" s="24">
        <f t="shared" si="1115"/>
        <v>61611</v>
      </c>
      <c r="C17845" s="8" t="b">
        <f t="shared" si="1113"/>
        <v>0</v>
      </c>
      <c r="D17845" s="21" t="b">
        <f t="shared" si="1112"/>
        <v>0</v>
      </c>
      <c r="E17845" s="14">
        <f t="shared" si="1114"/>
        <v>61611</v>
      </c>
      <c r="F17845" s="3"/>
    </row>
    <row r="17846" spans="2:6">
      <c r="B17846" s="24">
        <f t="shared" si="1115"/>
        <v>61612</v>
      </c>
      <c r="C17846" s="8" t="b">
        <f t="shared" si="1113"/>
        <v>0</v>
      </c>
      <c r="D17846" s="21" t="b">
        <f t="shared" si="1112"/>
        <v>0</v>
      </c>
      <c r="E17846" s="14">
        <f t="shared" si="1114"/>
        <v>61612</v>
      </c>
      <c r="F17846" s="3"/>
    </row>
    <row r="17847" spans="2:6">
      <c r="B17847" s="24">
        <f t="shared" si="1115"/>
        <v>61613</v>
      </c>
      <c r="C17847" s="8" t="b">
        <f t="shared" si="1113"/>
        <v>0</v>
      </c>
      <c r="D17847" s="21" t="b">
        <f t="shared" si="1112"/>
        <v>0</v>
      </c>
      <c r="E17847" s="14">
        <f t="shared" si="1114"/>
        <v>61613</v>
      </c>
      <c r="F17847" s="3"/>
    </row>
    <row r="17848" spans="2:6">
      <c r="B17848" s="24">
        <f t="shared" si="1115"/>
        <v>61614</v>
      </c>
      <c r="C17848" s="8" t="b">
        <f t="shared" si="1113"/>
        <v>1</v>
      </c>
      <c r="D17848" s="21" t="b">
        <f t="shared" si="1112"/>
        <v>0</v>
      </c>
      <c r="E17848" s="14" t="b">
        <f t="shared" si="1114"/>
        <v>0</v>
      </c>
      <c r="F17848" s="3"/>
    </row>
    <row r="17849" spans="2:6">
      <c r="B17849" s="24">
        <f t="shared" si="1115"/>
        <v>61615</v>
      </c>
      <c r="C17849" s="8" t="b">
        <f t="shared" si="1113"/>
        <v>1</v>
      </c>
      <c r="D17849" s="21" t="b">
        <f t="shared" si="1112"/>
        <v>0</v>
      </c>
      <c r="E17849" s="14" t="b">
        <f t="shared" si="1114"/>
        <v>0</v>
      </c>
      <c r="F17849" s="3"/>
    </row>
    <row r="17850" spans="2:6">
      <c r="B17850" s="24">
        <f t="shared" si="1115"/>
        <v>61616</v>
      </c>
      <c r="C17850" s="8" t="b">
        <f t="shared" si="1113"/>
        <v>0</v>
      </c>
      <c r="D17850" s="21" t="b">
        <f t="shared" si="1112"/>
        <v>0</v>
      </c>
      <c r="E17850" s="14">
        <f t="shared" si="1114"/>
        <v>61616</v>
      </c>
      <c r="F17850" s="3"/>
    </row>
    <row r="17851" spans="2:6">
      <c r="B17851" s="24">
        <f t="shared" si="1115"/>
        <v>61617</v>
      </c>
      <c r="C17851" s="8" t="b">
        <f t="shared" si="1113"/>
        <v>0</v>
      </c>
      <c r="D17851" s="21" t="b">
        <f t="shared" si="1112"/>
        <v>0</v>
      </c>
      <c r="E17851" s="14">
        <f t="shared" si="1114"/>
        <v>61617</v>
      </c>
      <c r="F17851" s="3"/>
    </row>
    <row r="17852" spans="2:6">
      <c r="B17852" s="24">
        <f t="shared" si="1115"/>
        <v>61618</v>
      </c>
      <c r="C17852" s="8" t="b">
        <f t="shared" si="1113"/>
        <v>0</v>
      </c>
      <c r="D17852" s="21" t="b">
        <f t="shared" si="1112"/>
        <v>0</v>
      </c>
      <c r="E17852" s="14">
        <f t="shared" si="1114"/>
        <v>61618</v>
      </c>
      <c r="F17852" s="3"/>
    </row>
    <row r="17853" spans="2:6">
      <c r="B17853" s="24">
        <f t="shared" si="1115"/>
        <v>61619</v>
      </c>
      <c r="C17853" s="8" t="b">
        <f t="shared" si="1113"/>
        <v>0</v>
      </c>
      <c r="D17853" s="21" t="b">
        <f t="shared" si="1112"/>
        <v>0</v>
      </c>
      <c r="E17853" s="14">
        <f t="shared" si="1114"/>
        <v>61619</v>
      </c>
      <c r="F17853" s="3"/>
    </row>
    <row r="17854" spans="2:6">
      <c r="B17854" s="24">
        <f t="shared" si="1115"/>
        <v>61620</v>
      </c>
      <c r="C17854" s="8" t="b">
        <f t="shared" si="1113"/>
        <v>0</v>
      </c>
      <c r="D17854" s="21" t="b">
        <f t="shared" si="1112"/>
        <v>0</v>
      </c>
      <c r="E17854" s="14">
        <f t="shared" si="1114"/>
        <v>61620</v>
      </c>
      <c r="F17854" s="3"/>
    </row>
    <row r="17855" spans="2:6">
      <c r="B17855" s="24">
        <f t="shared" si="1115"/>
        <v>61621</v>
      </c>
      <c r="C17855" s="8" t="b">
        <f t="shared" si="1113"/>
        <v>1</v>
      </c>
      <c r="D17855" s="21" t="b">
        <f t="shared" si="1112"/>
        <v>0</v>
      </c>
      <c r="E17855" s="14" t="b">
        <f t="shared" si="1114"/>
        <v>0</v>
      </c>
      <c r="F17855" s="3"/>
    </row>
    <row r="17856" spans="2:6">
      <c r="B17856" s="24">
        <f t="shared" si="1115"/>
        <v>61622</v>
      </c>
      <c r="C17856" s="8" t="b">
        <f t="shared" si="1113"/>
        <v>1</v>
      </c>
      <c r="D17856" s="21" t="b">
        <f t="shared" si="1112"/>
        <v>0</v>
      </c>
      <c r="E17856" s="14" t="b">
        <f t="shared" si="1114"/>
        <v>0</v>
      </c>
      <c r="F17856" s="3"/>
    </row>
    <row r="17857" spans="2:6">
      <c r="B17857" s="24">
        <f t="shared" si="1115"/>
        <v>61623</v>
      </c>
      <c r="C17857" s="8" t="b">
        <f t="shared" si="1113"/>
        <v>0</v>
      </c>
      <c r="D17857" s="21" t="b">
        <f t="shared" si="1112"/>
        <v>0</v>
      </c>
      <c r="E17857" s="14">
        <f t="shared" si="1114"/>
        <v>61623</v>
      </c>
      <c r="F17857" s="3"/>
    </row>
    <row r="17858" spans="2:6">
      <c r="B17858" s="24">
        <f t="shared" si="1115"/>
        <v>61624</v>
      </c>
      <c r="C17858" s="8" t="b">
        <f t="shared" si="1113"/>
        <v>0</v>
      </c>
      <c r="D17858" s="21" t="b">
        <f t="shared" si="1112"/>
        <v>0</v>
      </c>
      <c r="E17858" s="14">
        <f t="shared" si="1114"/>
        <v>61624</v>
      </c>
      <c r="F17858" s="3"/>
    </row>
    <row r="17859" spans="2:6">
      <c r="B17859" s="24">
        <f t="shared" si="1115"/>
        <v>61625</v>
      </c>
      <c r="C17859" s="8" t="b">
        <f t="shared" si="1113"/>
        <v>0</v>
      </c>
      <c r="D17859" s="21" t="b">
        <f t="shared" ref="D17859:D17922" si="1116">IF(TYPE(VLOOKUP(B17859,Holidays,1,0))&lt;&gt;1,FALSE,TRUE)</f>
        <v>0</v>
      </c>
      <c r="E17859" s="14">
        <f t="shared" si="1114"/>
        <v>61625</v>
      </c>
      <c r="F17859" s="3"/>
    </row>
    <row r="17860" spans="2:6">
      <c r="B17860" s="24">
        <f t="shared" si="1115"/>
        <v>61626</v>
      </c>
      <c r="C17860" s="8" t="b">
        <f t="shared" ref="C17860:C17923" si="1117">IF(WEEKDAY(B17860,2)&gt;5,TRUE)</f>
        <v>0</v>
      </c>
      <c r="D17860" s="21" t="b">
        <f t="shared" si="1116"/>
        <v>0</v>
      </c>
      <c r="E17860" s="14">
        <f t="shared" ref="E17860:E17923" si="1118">IF(OR(C17860,D17860),FALSE,B17860)</f>
        <v>61626</v>
      </c>
      <c r="F17860" s="3"/>
    </row>
    <row r="17861" spans="2:6">
      <c r="B17861" s="24">
        <f t="shared" ref="B17861:B17924" si="1119">B17860+1</f>
        <v>61627</v>
      </c>
      <c r="C17861" s="8" t="b">
        <f t="shared" si="1117"/>
        <v>0</v>
      </c>
      <c r="D17861" s="21" t="b">
        <f t="shared" si="1116"/>
        <v>0</v>
      </c>
      <c r="E17861" s="14">
        <f t="shared" si="1118"/>
        <v>61627</v>
      </c>
      <c r="F17861" s="3"/>
    </row>
    <row r="17862" spans="2:6">
      <c r="B17862" s="24">
        <f t="shared" si="1119"/>
        <v>61628</v>
      </c>
      <c r="C17862" s="8" t="b">
        <f t="shared" si="1117"/>
        <v>1</v>
      </c>
      <c r="D17862" s="21" t="b">
        <f t="shared" si="1116"/>
        <v>0</v>
      </c>
      <c r="E17862" s="14" t="b">
        <f t="shared" si="1118"/>
        <v>0</v>
      </c>
      <c r="F17862" s="3"/>
    </row>
    <row r="17863" spans="2:6">
      <c r="B17863" s="24">
        <f t="shared" si="1119"/>
        <v>61629</v>
      </c>
      <c r="C17863" s="8" t="b">
        <f t="shared" si="1117"/>
        <v>1</v>
      </c>
      <c r="D17863" s="21" t="b">
        <f t="shared" si="1116"/>
        <v>0</v>
      </c>
      <c r="E17863" s="14" t="b">
        <f t="shared" si="1118"/>
        <v>0</v>
      </c>
      <c r="F17863" s="3"/>
    </row>
    <row r="17864" spans="2:6">
      <c r="B17864" s="24">
        <f t="shared" si="1119"/>
        <v>61630</v>
      </c>
      <c r="C17864" s="8" t="b">
        <f t="shared" si="1117"/>
        <v>0</v>
      </c>
      <c r="D17864" s="21" t="b">
        <f t="shared" si="1116"/>
        <v>0</v>
      </c>
      <c r="E17864" s="14">
        <f t="shared" si="1118"/>
        <v>61630</v>
      </c>
      <c r="F17864" s="3"/>
    </row>
    <row r="17865" spans="2:6">
      <c r="B17865" s="24">
        <f t="shared" si="1119"/>
        <v>61631</v>
      </c>
      <c r="C17865" s="8" t="b">
        <f t="shared" si="1117"/>
        <v>0</v>
      </c>
      <c r="D17865" s="21" t="b">
        <f t="shared" si="1116"/>
        <v>0</v>
      </c>
      <c r="E17865" s="14">
        <f t="shared" si="1118"/>
        <v>61631</v>
      </c>
      <c r="F17865" s="3"/>
    </row>
    <row r="17866" spans="2:6">
      <c r="B17866" s="24">
        <f t="shared" si="1119"/>
        <v>61632</v>
      </c>
      <c r="C17866" s="8" t="b">
        <f t="shared" si="1117"/>
        <v>0</v>
      </c>
      <c r="D17866" s="21" t="b">
        <f t="shared" si="1116"/>
        <v>0</v>
      </c>
      <c r="E17866" s="14">
        <f t="shared" si="1118"/>
        <v>61632</v>
      </c>
      <c r="F17866" s="3"/>
    </row>
    <row r="17867" spans="2:6">
      <c r="B17867" s="24">
        <f t="shared" si="1119"/>
        <v>61633</v>
      </c>
      <c r="C17867" s="8" t="b">
        <f t="shared" si="1117"/>
        <v>0</v>
      </c>
      <c r="D17867" s="21" t="b">
        <f t="shared" si="1116"/>
        <v>0</v>
      </c>
      <c r="E17867" s="14">
        <f t="shared" si="1118"/>
        <v>61633</v>
      </c>
      <c r="F17867" s="3"/>
    </row>
    <row r="17868" spans="2:6">
      <c r="B17868" s="24">
        <f t="shared" si="1119"/>
        <v>61634</v>
      </c>
      <c r="C17868" s="8" t="b">
        <f t="shared" si="1117"/>
        <v>0</v>
      </c>
      <c r="D17868" s="21" t="b">
        <f t="shared" si="1116"/>
        <v>0</v>
      </c>
      <c r="E17868" s="14">
        <f t="shared" si="1118"/>
        <v>61634</v>
      </c>
      <c r="F17868" s="3"/>
    </row>
    <row r="17869" spans="2:6">
      <c r="B17869" s="24">
        <f t="shared" si="1119"/>
        <v>61635</v>
      </c>
      <c r="C17869" s="8" t="b">
        <f t="shared" si="1117"/>
        <v>1</v>
      </c>
      <c r="D17869" s="21" t="b">
        <f t="shared" si="1116"/>
        <v>0</v>
      </c>
      <c r="E17869" s="14" t="b">
        <f t="shared" si="1118"/>
        <v>0</v>
      </c>
      <c r="F17869" s="3"/>
    </row>
    <row r="17870" spans="2:6">
      <c r="B17870" s="24">
        <f t="shared" si="1119"/>
        <v>61636</v>
      </c>
      <c r="C17870" s="8" t="b">
        <f t="shared" si="1117"/>
        <v>1</v>
      </c>
      <c r="D17870" s="21" t="b">
        <f t="shared" si="1116"/>
        <v>0</v>
      </c>
      <c r="E17870" s="14" t="b">
        <f t="shared" si="1118"/>
        <v>0</v>
      </c>
      <c r="F17870" s="3"/>
    </row>
    <row r="17871" spans="2:6">
      <c r="B17871" s="24">
        <f t="shared" si="1119"/>
        <v>61637</v>
      </c>
      <c r="C17871" s="8" t="b">
        <f t="shared" si="1117"/>
        <v>0</v>
      </c>
      <c r="D17871" s="21" t="b">
        <f t="shared" si="1116"/>
        <v>0</v>
      </c>
      <c r="E17871" s="14">
        <f t="shared" si="1118"/>
        <v>61637</v>
      </c>
      <c r="F17871" s="3"/>
    </row>
    <row r="17872" spans="2:6">
      <c r="B17872" s="24">
        <f t="shared" si="1119"/>
        <v>61638</v>
      </c>
      <c r="C17872" s="8" t="b">
        <f t="shared" si="1117"/>
        <v>0</v>
      </c>
      <c r="D17872" s="21" t="b">
        <f t="shared" si="1116"/>
        <v>0</v>
      </c>
      <c r="E17872" s="14">
        <f t="shared" si="1118"/>
        <v>61638</v>
      </c>
      <c r="F17872" s="3"/>
    </row>
    <row r="17873" spans="2:6">
      <c r="B17873" s="24">
        <f t="shared" si="1119"/>
        <v>61639</v>
      </c>
      <c r="C17873" s="8" t="b">
        <f t="shared" si="1117"/>
        <v>0</v>
      </c>
      <c r="D17873" s="21" t="b">
        <f t="shared" si="1116"/>
        <v>0</v>
      </c>
      <c r="E17873" s="14">
        <f t="shared" si="1118"/>
        <v>61639</v>
      </c>
      <c r="F17873" s="3"/>
    </row>
    <row r="17874" spans="2:6">
      <c r="B17874" s="24">
        <f t="shared" si="1119"/>
        <v>61640</v>
      </c>
      <c r="C17874" s="8" t="b">
        <f t="shared" si="1117"/>
        <v>0</v>
      </c>
      <c r="D17874" s="21" t="b">
        <f t="shared" si="1116"/>
        <v>0</v>
      </c>
      <c r="E17874" s="14">
        <f t="shared" si="1118"/>
        <v>61640</v>
      </c>
      <c r="F17874" s="3"/>
    </row>
    <row r="17875" spans="2:6">
      <c r="B17875" s="24">
        <f t="shared" si="1119"/>
        <v>61641</v>
      </c>
      <c r="C17875" s="8" t="b">
        <f t="shared" si="1117"/>
        <v>0</v>
      </c>
      <c r="D17875" s="21" t="b">
        <f t="shared" si="1116"/>
        <v>0</v>
      </c>
      <c r="E17875" s="14">
        <f t="shared" si="1118"/>
        <v>61641</v>
      </c>
      <c r="F17875" s="3"/>
    </row>
    <row r="17876" spans="2:6">
      <c r="B17876" s="24">
        <f t="shared" si="1119"/>
        <v>61642</v>
      </c>
      <c r="C17876" s="8" t="b">
        <f t="shared" si="1117"/>
        <v>1</v>
      </c>
      <c r="D17876" s="21" t="b">
        <f t="shared" si="1116"/>
        <v>0</v>
      </c>
      <c r="E17876" s="14" t="b">
        <f t="shared" si="1118"/>
        <v>0</v>
      </c>
      <c r="F17876" s="3"/>
    </row>
    <row r="17877" spans="2:6">
      <c r="B17877" s="24">
        <f t="shared" si="1119"/>
        <v>61643</v>
      </c>
      <c r="C17877" s="8" t="b">
        <f t="shared" si="1117"/>
        <v>1</v>
      </c>
      <c r="D17877" s="21" t="b">
        <f t="shared" si="1116"/>
        <v>0</v>
      </c>
      <c r="E17877" s="14" t="b">
        <f t="shared" si="1118"/>
        <v>0</v>
      </c>
      <c r="F17877" s="3"/>
    </row>
    <row r="17878" spans="2:6">
      <c r="B17878" s="24">
        <f t="shared" si="1119"/>
        <v>61644</v>
      </c>
      <c r="C17878" s="8" t="b">
        <f t="shared" si="1117"/>
        <v>0</v>
      </c>
      <c r="D17878" s="21" t="b">
        <f t="shared" si="1116"/>
        <v>0</v>
      </c>
      <c r="E17878" s="14">
        <f t="shared" si="1118"/>
        <v>61644</v>
      </c>
      <c r="F17878" s="3"/>
    </row>
    <row r="17879" spans="2:6">
      <c r="B17879" s="24">
        <f t="shared" si="1119"/>
        <v>61645</v>
      </c>
      <c r="C17879" s="8" t="b">
        <f t="shared" si="1117"/>
        <v>0</v>
      </c>
      <c r="D17879" s="21" t="b">
        <f t="shared" si="1116"/>
        <v>0</v>
      </c>
      <c r="E17879" s="14">
        <f t="shared" si="1118"/>
        <v>61645</v>
      </c>
      <c r="F17879" s="3"/>
    </row>
    <row r="17880" spans="2:6">
      <c r="B17880" s="24">
        <f t="shared" si="1119"/>
        <v>61646</v>
      </c>
      <c r="C17880" s="8" t="b">
        <f t="shared" si="1117"/>
        <v>0</v>
      </c>
      <c r="D17880" s="21" t="b">
        <f t="shared" si="1116"/>
        <v>0</v>
      </c>
      <c r="E17880" s="14">
        <f t="shared" si="1118"/>
        <v>61646</v>
      </c>
      <c r="F17880" s="3"/>
    </row>
    <row r="17881" spans="2:6">
      <c r="B17881" s="24">
        <f t="shared" si="1119"/>
        <v>61647</v>
      </c>
      <c r="C17881" s="8" t="b">
        <f t="shared" si="1117"/>
        <v>0</v>
      </c>
      <c r="D17881" s="21" t="b">
        <f t="shared" si="1116"/>
        <v>0</v>
      </c>
      <c r="E17881" s="14">
        <f t="shared" si="1118"/>
        <v>61647</v>
      </c>
      <c r="F17881" s="3"/>
    </row>
    <row r="17882" spans="2:6">
      <c r="B17882" s="24">
        <f t="shared" si="1119"/>
        <v>61648</v>
      </c>
      <c r="C17882" s="8" t="b">
        <f t="shared" si="1117"/>
        <v>0</v>
      </c>
      <c r="D17882" s="21" t="b">
        <f t="shared" si="1116"/>
        <v>0</v>
      </c>
      <c r="E17882" s="14">
        <f t="shared" si="1118"/>
        <v>61648</v>
      </c>
      <c r="F17882" s="3"/>
    </row>
    <row r="17883" spans="2:6">
      <c r="B17883" s="24">
        <f t="shared" si="1119"/>
        <v>61649</v>
      </c>
      <c r="C17883" s="8" t="b">
        <f t="shared" si="1117"/>
        <v>1</v>
      </c>
      <c r="D17883" s="21" t="b">
        <f t="shared" si="1116"/>
        <v>0</v>
      </c>
      <c r="E17883" s="14" t="b">
        <f t="shared" si="1118"/>
        <v>0</v>
      </c>
      <c r="F17883" s="3"/>
    </row>
    <row r="17884" spans="2:6">
      <c r="B17884" s="24">
        <f t="shared" si="1119"/>
        <v>61650</v>
      </c>
      <c r="C17884" s="8" t="b">
        <f t="shared" si="1117"/>
        <v>1</v>
      </c>
      <c r="D17884" s="21" t="b">
        <f t="shared" si="1116"/>
        <v>0</v>
      </c>
      <c r="E17884" s="14" t="b">
        <f t="shared" si="1118"/>
        <v>0</v>
      </c>
      <c r="F17884" s="3"/>
    </row>
    <row r="17885" spans="2:6">
      <c r="B17885" s="24">
        <f t="shared" si="1119"/>
        <v>61651</v>
      </c>
      <c r="C17885" s="8" t="b">
        <f t="shared" si="1117"/>
        <v>0</v>
      </c>
      <c r="D17885" s="21" t="b">
        <f t="shared" si="1116"/>
        <v>0</v>
      </c>
      <c r="E17885" s="14">
        <f t="shared" si="1118"/>
        <v>61651</v>
      </c>
      <c r="F17885" s="3"/>
    </row>
    <row r="17886" spans="2:6">
      <c r="B17886" s="24">
        <f t="shared" si="1119"/>
        <v>61652</v>
      </c>
      <c r="C17886" s="8" t="b">
        <f t="shared" si="1117"/>
        <v>0</v>
      </c>
      <c r="D17886" s="21" t="b">
        <f t="shared" si="1116"/>
        <v>0</v>
      </c>
      <c r="E17886" s="14">
        <f t="shared" si="1118"/>
        <v>61652</v>
      </c>
      <c r="F17886" s="3"/>
    </row>
    <row r="17887" spans="2:6">
      <c r="B17887" s="24">
        <f t="shared" si="1119"/>
        <v>61653</v>
      </c>
      <c r="C17887" s="8" t="b">
        <f t="shared" si="1117"/>
        <v>0</v>
      </c>
      <c r="D17887" s="21" t="b">
        <f t="shared" si="1116"/>
        <v>0</v>
      </c>
      <c r="E17887" s="14">
        <f t="shared" si="1118"/>
        <v>61653</v>
      </c>
      <c r="F17887" s="3"/>
    </row>
    <row r="17888" spans="2:6">
      <c r="B17888" s="24">
        <f t="shared" si="1119"/>
        <v>61654</v>
      </c>
      <c r="C17888" s="8" t="b">
        <f t="shared" si="1117"/>
        <v>0</v>
      </c>
      <c r="D17888" s="21" t="b">
        <f t="shared" si="1116"/>
        <v>0</v>
      </c>
      <c r="E17888" s="14">
        <f t="shared" si="1118"/>
        <v>61654</v>
      </c>
      <c r="F17888" s="3"/>
    </row>
    <row r="17889" spans="2:6">
      <c r="B17889" s="24">
        <f t="shared" si="1119"/>
        <v>61655</v>
      </c>
      <c r="C17889" s="8" t="b">
        <f t="shared" si="1117"/>
        <v>0</v>
      </c>
      <c r="D17889" s="21" t="b">
        <f t="shared" si="1116"/>
        <v>0</v>
      </c>
      <c r="E17889" s="14">
        <f t="shared" si="1118"/>
        <v>61655</v>
      </c>
      <c r="F17889" s="3"/>
    </row>
    <row r="17890" spans="2:6">
      <c r="B17890" s="24">
        <f t="shared" si="1119"/>
        <v>61656</v>
      </c>
      <c r="C17890" s="8" t="b">
        <f t="shared" si="1117"/>
        <v>1</v>
      </c>
      <c r="D17890" s="21" t="b">
        <f t="shared" si="1116"/>
        <v>0</v>
      </c>
      <c r="E17890" s="14" t="b">
        <f t="shared" si="1118"/>
        <v>0</v>
      </c>
      <c r="F17890" s="3"/>
    </row>
    <row r="17891" spans="2:6">
      <c r="B17891" s="24">
        <f t="shared" si="1119"/>
        <v>61657</v>
      </c>
      <c r="C17891" s="8" t="b">
        <f t="shared" si="1117"/>
        <v>1</v>
      </c>
      <c r="D17891" s="21" t="b">
        <f t="shared" si="1116"/>
        <v>0</v>
      </c>
      <c r="E17891" s="14" t="b">
        <f t="shared" si="1118"/>
        <v>0</v>
      </c>
      <c r="F17891" s="3"/>
    </row>
    <row r="17892" spans="2:6">
      <c r="B17892" s="24">
        <f t="shared" si="1119"/>
        <v>61658</v>
      </c>
      <c r="C17892" s="8" t="b">
        <f t="shared" si="1117"/>
        <v>0</v>
      </c>
      <c r="D17892" s="21" t="b">
        <f t="shared" si="1116"/>
        <v>0</v>
      </c>
      <c r="E17892" s="14">
        <f t="shared" si="1118"/>
        <v>61658</v>
      </c>
      <c r="F17892" s="3"/>
    </row>
    <row r="17893" spans="2:6">
      <c r="B17893" s="24">
        <f t="shared" si="1119"/>
        <v>61659</v>
      </c>
      <c r="C17893" s="8" t="b">
        <f t="shared" si="1117"/>
        <v>0</v>
      </c>
      <c r="D17893" s="21" t="b">
        <f t="shared" si="1116"/>
        <v>0</v>
      </c>
      <c r="E17893" s="14">
        <f t="shared" si="1118"/>
        <v>61659</v>
      </c>
      <c r="F17893" s="3"/>
    </row>
    <row r="17894" spans="2:6">
      <c r="B17894" s="24">
        <f t="shared" si="1119"/>
        <v>61660</v>
      </c>
      <c r="C17894" s="8" t="b">
        <f t="shared" si="1117"/>
        <v>0</v>
      </c>
      <c r="D17894" s="21" t="b">
        <f t="shared" si="1116"/>
        <v>0</v>
      </c>
      <c r="E17894" s="14">
        <f t="shared" si="1118"/>
        <v>61660</v>
      </c>
      <c r="F17894" s="3"/>
    </row>
    <row r="17895" spans="2:6">
      <c r="B17895" s="24">
        <f t="shared" si="1119"/>
        <v>61661</v>
      </c>
      <c r="C17895" s="8" t="b">
        <f t="shared" si="1117"/>
        <v>0</v>
      </c>
      <c r="D17895" s="21" t="b">
        <f t="shared" si="1116"/>
        <v>0</v>
      </c>
      <c r="E17895" s="14">
        <f t="shared" si="1118"/>
        <v>61661</v>
      </c>
      <c r="F17895" s="3"/>
    </row>
    <row r="17896" spans="2:6">
      <c r="B17896" s="24">
        <f t="shared" si="1119"/>
        <v>61662</v>
      </c>
      <c r="C17896" s="8" t="b">
        <f t="shared" si="1117"/>
        <v>0</v>
      </c>
      <c r="D17896" s="21" t="b">
        <f t="shared" si="1116"/>
        <v>0</v>
      </c>
      <c r="E17896" s="14">
        <f t="shared" si="1118"/>
        <v>61662</v>
      </c>
      <c r="F17896" s="3"/>
    </row>
    <row r="17897" spans="2:6">
      <c r="B17897" s="24">
        <f t="shared" si="1119"/>
        <v>61663</v>
      </c>
      <c r="C17897" s="8" t="b">
        <f t="shared" si="1117"/>
        <v>1</v>
      </c>
      <c r="D17897" s="21" t="b">
        <f t="shared" si="1116"/>
        <v>0</v>
      </c>
      <c r="E17897" s="14" t="b">
        <f t="shared" si="1118"/>
        <v>0</v>
      </c>
      <c r="F17897" s="3"/>
    </row>
    <row r="17898" spans="2:6">
      <c r="B17898" s="24">
        <f t="shared" si="1119"/>
        <v>61664</v>
      </c>
      <c r="C17898" s="8" t="b">
        <f t="shared" si="1117"/>
        <v>1</v>
      </c>
      <c r="D17898" s="21" t="b">
        <f t="shared" si="1116"/>
        <v>0</v>
      </c>
      <c r="E17898" s="14" t="b">
        <f t="shared" si="1118"/>
        <v>0</v>
      </c>
      <c r="F17898" s="3"/>
    </row>
    <row r="17899" spans="2:6">
      <c r="B17899" s="24">
        <f t="shared" si="1119"/>
        <v>61665</v>
      </c>
      <c r="C17899" s="8" t="b">
        <f t="shared" si="1117"/>
        <v>0</v>
      </c>
      <c r="D17899" s="21" t="b">
        <f t="shared" si="1116"/>
        <v>0</v>
      </c>
      <c r="E17899" s="14">
        <f t="shared" si="1118"/>
        <v>61665</v>
      </c>
      <c r="F17899" s="3"/>
    </row>
    <row r="17900" spans="2:6">
      <c r="B17900" s="24">
        <f t="shared" si="1119"/>
        <v>61666</v>
      </c>
      <c r="C17900" s="8" t="b">
        <f t="shared" si="1117"/>
        <v>0</v>
      </c>
      <c r="D17900" s="21" t="b">
        <f t="shared" si="1116"/>
        <v>0</v>
      </c>
      <c r="E17900" s="14">
        <f t="shared" si="1118"/>
        <v>61666</v>
      </c>
      <c r="F17900" s="3"/>
    </row>
    <row r="17901" spans="2:6">
      <c r="B17901" s="24">
        <f t="shared" si="1119"/>
        <v>61667</v>
      </c>
      <c r="C17901" s="8" t="b">
        <f t="shared" si="1117"/>
        <v>0</v>
      </c>
      <c r="D17901" s="21" t="b">
        <f t="shared" si="1116"/>
        <v>0</v>
      </c>
      <c r="E17901" s="14">
        <f t="shared" si="1118"/>
        <v>61667</v>
      </c>
      <c r="F17901" s="3"/>
    </row>
    <row r="17902" spans="2:6">
      <c r="B17902" s="24">
        <f t="shared" si="1119"/>
        <v>61668</v>
      </c>
      <c r="C17902" s="8" t="b">
        <f t="shared" si="1117"/>
        <v>0</v>
      </c>
      <c r="D17902" s="21" t="b">
        <f t="shared" si="1116"/>
        <v>0</v>
      </c>
      <c r="E17902" s="14">
        <f t="shared" si="1118"/>
        <v>61668</v>
      </c>
      <c r="F17902" s="3"/>
    </row>
    <row r="17903" spans="2:6">
      <c r="B17903" s="24">
        <f t="shared" si="1119"/>
        <v>61669</v>
      </c>
      <c r="C17903" s="8" t="b">
        <f t="shared" si="1117"/>
        <v>0</v>
      </c>
      <c r="D17903" s="21" t="b">
        <f t="shared" si="1116"/>
        <v>0</v>
      </c>
      <c r="E17903" s="14">
        <f t="shared" si="1118"/>
        <v>61669</v>
      </c>
      <c r="F17903" s="3"/>
    </row>
    <row r="17904" spans="2:6">
      <c r="B17904" s="24">
        <f t="shared" si="1119"/>
        <v>61670</v>
      </c>
      <c r="C17904" s="8" t="b">
        <f t="shared" si="1117"/>
        <v>1</v>
      </c>
      <c r="D17904" s="21" t="b">
        <f t="shared" si="1116"/>
        <v>0</v>
      </c>
      <c r="E17904" s="14" t="b">
        <f t="shared" si="1118"/>
        <v>0</v>
      </c>
      <c r="F17904" s="3"/>
    </row>
    <row r="17905" spans="2:6">
      <c r="B17905" s="24">
        <f t="shared" si="1119"/>
        <v>61671</v>
      </c>
      <c r="C17905" s="8" t="b">
        <f t="shared" si="1117"/>
        <v>1</v>
      </c>
      <c r="D17905" s="21" t="b">
        <f t="shared" si="1116"/>
        <v>0</v>
      </c>
      <c r="E17905" s="14" t="b">
        <f t="shared" si="1118"/>
        <v>0</v>
      </c>
      <c r="F17905" s="3"/>
    </row>
    <row r="17906" spans="2:6">
      <c r="B17906" s="24">
        <f t="shared" si="1119"/>
        <v>61672</v>
      </c>
      <c r="C17906" s="8" t="b">
        <f t="shared" si="1117"/>
        <v>0</v>
      </c>
      <c r="D17906" s="21" t="b">
        <f t="shared" si="1116"/>
        <v>0</v>
      </c>
      <c r="E17906" s="14">
        <f t="shared" si="1118"/>
        <v>61672</v>
      </c>
      <c r="F17906" s="3"/>
    </row>
    <row r="17907" spans="2:6">
      <c r="B17907" s="24">
        <f t="shared" si="1119"/>
        <v>61673</v>
      </c>
      <c r="C17907" s="8" t="b">
        <f t="shared" si="1117"/>
        <v>0</v>
      </c>
      <c r="D17907" s="21" t="b">
        <f t="shared" si="1116"/>
        <v>0</v>
      </c>
      <c r="E17907" s="14">
        <f t="shared" si="1118"/>
        <v>61673</v>
      </c>
      <c r="F17907" s="3"/>
    </row>
    <row r="17908" spans="2:6">
      <c r="B17908" s="24">
        <f t="shared" si="1119"/>
        <v>61674</v>
      </c>
      <c r="C17908" s="8" t="b">
        <f t="shared" si="1117"/>
        <v>0</v>
      </c>
      <c r="D17908" s="21" t="b">
        <f t="shared" si="1116"/>
        <v>0</v>
      </c>
      <c r="E17908" s="14">
        <f t="shared" si="1118"/>
        <v>61674</v>
      </c>
      <c r="F17908" s="3"/>
    </row>
    <row r="17909" spans="2:6">
      <c r="B17909" s="24">
        <f t="shared" si="1119"/>
        <v>61675</v>
      </c>
      <c r="C17909" s="8" t="b">
        <f t="shared" si="1117"/>
        <v>0</v>
      </c>
      <c r="D17909" s="21" t="b">
        <f t="shared" si="1116"/>
        <v>0</v>
      </c>
      <c r="E17909" s="14">
        <f t="shared" si="1118"/>
        <v>61675</v>
      </c>
      <c r="F17909" s="3"/>
    </row>
    <row r="17910" spans="2:6">
      <c r="B17910" s="24">
        <f t="shared" si="1119"/>
        <v>61676</v>
      </c>
      <c r="C17910" s="8" t="b">
        <f t="shared" si="1117"/>
        <v>0</v>
      </c>
      <c r="D17910" s="21" t="b">
        <f t="shared" si="1116"/>
        <v>0</v>
      </c>
      <c r="E17910" s="14">
        <f t="shared" si="1118"/>
        <v>61676</v>
      </c>
      <c r="F17910" s="3"/>
    </row>
    <row r="17911" spans="2:6">
      <c r="B17911" s="24">
        <f t="shared" si="1119"/>
        <v>61677</v>
      </c>
      <c r="C17911" s="8" t="b">
        <f t="shared" si="1117"/>
        <v>1</v>
      </c>
      <c r="D17911" s="21" t="b">
        <f t="shared" si="1116"/>
        <v>0</v>
      </c>
      <c r="E17911" s="14" t="b">
        <f t="shared" si="1118"/>
        <v>0</v>
      </c>
      <c r="F17911" s="3"/>
    </row>
    <row r="17912" spans="2:6">
      <c r="B17912" s="24">
        <f t="shared" si="1119"/>
        <v>61678</v>
      </c>
      <c r="C17912" s="8" t="b">
        <f t="shared" si="1117"/>
        <v>1</v>
      </c>
      <c r="D17912" s="21" t="b">
        <f t="shared" si="1116"/>
        <v>0</v>
      </c>
      <c r="E17912" s="14" t="b">
        <f t="shared" si="1118"/>
        <v>0</v>
      </c>
      <c r="F17912" s="3"/>
    </row>
    <row r="17913" spans="2:6">
      <c r="B17913" s="24">
        <f t="shared" si="1119"/>
        <v>61679</v>
      </c>
      <c r="C17913" s="8" t="b">
        <f t="shared" si="1117"/>
        <v>0</v>
      </c>
      <c r="D17913" s="21" t="b">
        <f t="shared" si="1116"/>
        <v>0</v>
      </c>
      <c r="E17913" s="14">
        <f t="shared" si="1118"/>
        <v>61679</v>
      </c>
      <c r="F17913" s="3"/>
    </row>
    <row r="17914" spans="2:6">
      <c r="B17914" s="24">
        <f t="shared" si="1119"/>
        <v>61680</v>
      </c>
      <c r="C17914" s="8" t="b">
        <f t="shared" si="1117"/>
        <v>0</v>
      </c>
      <c r="D17914" s="21" t="b">
        <f t="shared" si="1116"/>
        <v>0</v>
      </c>
      <c r="E17914" s="14">
        <f t="shared" si="1118"/>
        <v>61680</v>
      </c>
      <c r="F17914" s="3"/>
    </row>
    <row r="17915" spans="2:6">
      <c r="B17915" s="24">
        <f t="shared" si="1119"/>
        <v>61681</v>
      </c>
      <c r="C17915" s="8" t="b">
        <f t="shared" si="1117"/>
        <v>0</v>
      </c>
      <c r="D17915" s="21" t="b">
        <f t="shared" si="1116"/>
        <v>0</v>
      </c>
      <c r="E17915" s="14">
        <f t="shared" si="1118"/>
        <v>61681</v>
      </c>
      <c r="F17915" s="3"/>
    </row>
    <row r="17916" spans="2:6">
      <c r="B17916" s="24">
        <f t="shared" si="1119"/>
        <v>61682</v>
      </c>
      <c r="C17916" s="8" t="b">
        <f t="shared" si="1117"/>
        <v>0</v>
      </c>
      <c r="D17916" s="21" t="b">
        <f t="shared" si="1116"/>
        <v>0</v>
      </c>
      <c r="E17916" s="14">
        <f t="shared" si="1118"/>
        <v>61682</v>
      </c>
      <c r="F17916" s="3"/>
    </row>
    <row r="17917" spans="2:6">
      <c r="B17917" s="24">
        <f t="shared" si="1119"/>
        <v>61683</v>
      </c>
      <c r="C17917" s="8" t="b">
        <f t="shared" si="1117"/>
        <v>0</v>
      </c>
      <c r="D17917" s="21" t="b">
        <f t="shared" si="1116"/>
        <v>0</v>
      </c>
      <c r="E17917" s="14">
        <f t="shared" si="1118"/>
        <v>61683</v>
      </c>
      <c r="F17917" s="3"/>
    </row>
    <row r="17918" spans="2:6">
      <c r="B17918" s="24">
        <f t="shared" si="1119"/>
        <v>61684</v>
      </c>
      <c r="C17918" s="8" t="b">
        <f t="shared" si="1117"/>
        <v>1</v>
      </c>
      <c r="D17918" s="21" t="b">
        <f t="shared" si="1116"/>
        <v>0</v>
      </c>
      <c r="E17918" s="14" t="b">
        <f t="shared" si="1118"/>
        <v>0</v>
      </c>
      <c r="F17918" s="3"/>
    </row>
    <row r="17919" spans="2:6">
      <c r="B17919" s="24">
        <f t="shared" si="1119"/>
        <v>61685</v>
      </c>
      <c r="C17919" s="8" t="b">
        <f t="shared" si="1117"/>
        <v>1</v>
      </c>
      <c r="D17919" s="21" t="b">
        <f t="shared" si="1116"/>
        <v>0</v>
      </c>
      <c r="E17919" s="14" t="b">
        <f t="shared" si="1118"/>
        <v>0</v>
      </c>
      <c r="F17919" s="3"/>
    </row>
    <row r="17920" spans="2:6">
      <c r="B17920" s="24">
        <f t="shared" si="1119"/>
        <v>61686</v>
      </c>
      <c r="C17920" s="8" t="b">
        <f t="shared" si="1117"/>
        <v>0</v>
      </c>
      <c r="D17920" s="21" t="b">
        <f t="shared" si="1116"/>
        <v>0</v>
      </c>
      <c r="E17920" s="14">
        <f t="shared" si="1118"/>
        <v>61686</v>
      </c>
      <c r="F17920" s="3"/>
    </row>
    <row r="17921" spans="2:6">
      <c r="B17921" s="24">
        <f t="shared" si="1119"/>
        <v>61687</v>
      </c>
      <c r="C17921" s="8" t="b">
        <f t="shared" si="1117"/>
        <v>0</v>
      </c>
      <c r="D17921" s="21" t="b">
        <f t="shared" si="1116"/>
        <v>0</v>
      </c>
      <c r="E17921" s="14">
        <f t="shared" si="1118"/>
        <v>61687</v>
      </c>
      <c r="F17921" s="3"/>
    </row>
    <row r="17922" spans="2:6">
      <c r="B17922" s="24">
        <f t="shared" si="1119"/>
        <v>61688</v>
      </c>
      <c r="C17922" s="8" t="b">
        <f t="shared" si="1117"/>
        <v>0</v>
      </c>
      <c r="D17922" s="21" t="b">
        <f t="shared" si="1116"/>
        <v>0</v>
      </c>
      <c r="E17922" s="14">
        <f t="shared" si="1118"/>
        <v>61688</v>
      </c>
      <c r="F17922" s="3"/>
    </row>
    <row r="17923" spans="2:6">
      <c r="B17923" s="24">
        <f t="shared" si="1119"/>
        <v>61689</v>
      </c>
      <c r="C17923" s="8" t="b">
        <f t="shared" si="1117"/>
        <v>0</v>
      </c>
      <c r="D17923" s="21" t="b">
        <f t="shared" ref="D17923:D17986" si="1120">IF(TYPE(VLOOKUP(B17923,Holidays,1,0))&lt;&gt;1,FALSE,TRUE)</f>
        <v>0</v>
      </c>
      <c r="E17923" s="14">
        <f t="shared" si="1118"/>
        <v>61689</v>
      </c>
      <c r="F17923" s="3"/>
    </row>
    <row r="17924" spans="2:6">
      <c r="B17924" s="24">
        <f t="shared" si="1119"/>
        <v>61690</v>
      </c>
      <c r="C17924" s="8" t="b">
        <f t="shared" ref="C17924:C17987" si="1121">IF(WEEKDAY(B17924,2)&gt;5,TRUE)</f>
        <v>0</v>
      </c>
      <c r="D17924" s="21" t="b">
        <f t="shared" si="1120"/>
        <v>0</v>
      </c>
      <c r="E17924" s="14">
        <f t="shared" ref="E17924:E17987" si="1122">IF(OR(C17924,D17924),FALSE,B17924)</f>
        <v>61690</v>
      </c>
      <c r="F17924" s="3"/>
    </row>
    <row r="17925" spans="2:6">
      <c r="B17925" s="24">
        <f t="shared" ref="B17925:B17988" si="1123">B17924+1</f>
        <v>61691</v>
      </c>
      <c r="C17925" s="8" t="b">
        <f t="shared" si="1121"/>
        <v>1</v>
      </c>
      <c r="D17925" s="21" t="b">
        <f t="shared" si="1120"/>
        <v>0</v>
      </c>
      <c r="E17925" s="14" t="b">
        <f t="shared" si="1122"/>
        <v>0</v>
      </c>
      <c r="F17925" s="3"/>
    </row>
    <row r="17926" spans="2:6">
      <c r="B17926" s="24">
        <f t="shared" si="1123"/>
        <v>61692</v>
      </c>
      <c r="C17926" s="8" t="b">
        <f t="shared" si="1121"/>
        <v>1</v>
      </c>
      <c r="D17926" s="21" t="b">
        <f t="shared" si="1120"/>
        <v>0</v>
      </c>
      <c r="E17926" s="14" t="b">
        <f t="shared" si="1122"/>
        <v>0</v>
      </c>
      <c r="F17926" s="3"/>
    </row>
    <row r="17927" spans="2:6">
      <c r="B17927" s="24">
        <f t="shared" si="1123"/>
        <v>61693</v>
      </c>
      <c r="C17927" s="8" t="b">
        <f t="shared" si="1121"/>
        <v>0</v>
      </c>
      <c r="D17927" s="21" t="b">
        <f t="shared" si="1120"/>
        <v>0</v>
      </c>
      <c r="E17927" s="14">
        <f t="shared" si="1122"/>
        <v>61693</v>
      </c>
      <c r="F17927" s="3"/>
    </row>
    <row r="17928" spans="2:6">
      <c r="B17928" s="24">
        <f t="shared" si="1123"/>
        <v>61694</v>
      </c>
      <c r="C17928" s="8" t="b">
        <f t="shared" si="1121"/>
        <v>0</v>
      </c>
      <c r="D17928" s="21" t="b">
        <f t="shared" si="1120"/>
        <v>0</v>
      </c>
      <c r="E17928" s="14">
        <f t="shared" si="1122"/>
        <v>61694</v>
      </c>
      <c r="F17928" s="3"/>
    </row>
    <row r="17929" spans="2:6">
      <c r="B17929" s="24">
        <f t="shared" si="1123"/>
        <v>61695</v>
      </c>
      <c r="C17929" s="8" t="b">
        <f t="shared" si="1121"/>
        <v>0</v>
      </c>
      <c r="D17929" s="21" t="b">
        <f t="shared" si="1120"/>
        <v>0</v>
      </c>
      <c r="E17929" s="14">
        <f t="shared" si="1122"/>
        <v>61695</v>
      </c>
      <c r="F17929" s="3"/>
    </row>
    <row r="17930" spans="2:6">
      <c r="B17930" s="24">
        <f t="shared" si="1123"/>
        <v>61696</v>
      </c>
      <c r="C17930" s="8" t="b">
        <f t="shared" si="1121"/>
        <v>0</v>
      </c>
      <c r="D17930" s="21" t="b">
        <f t="shared" si="1120"/>
        <v>0</v>
      </c>
      <c r="E17930" s="14">
        <f t="shared" si="1122"/>
        <v>61696</v>
      </c>
      <c r="F17930" s="3"/>
    </row>
    <row r="17931" spans="2:6">
      <c r="B17931" s="24">
        <f t="shared" si="1123"/>
        <v>61697</v>
      </c>
      <c r="C17931" s="8" t="b">
        <f t="shared" si="1121"/>
        <v>0</v>
      </c>
      <c r="D17931" s="21" t="b">
        <f t="shared" si="1120"/>
        <v>0</v>
      </c>
      <c r="E17931" s="14">
        <f t="shared" si="1122"/>
        <v>61697</v>
      </c>
      <c r="F17931" s="3"/>
    </row>
    <row r="17932" spans="2:6">
      <c r="B17932" s="24">
        <f t="shared" si="1123"/>
        <v>61698</v>
      </c>
      <c r="C17932" s="8" t="b">
        <f t="shared" si="1121"/>
        <v>1</v>
      </c>
      <c r="D17932" s="21" t="b">
        <f t="shared" si="1120"/>
        <v>0</v>
      </c>
      <c r="E17932" s="14" t="b">
        <f t="shared" si="1122"/>
        <v>0</v>
      </c>
      <c r="F17932" s="3"/>
    </row>
    <row r="17933" spans="2:6">
      <c r="B17933" s="24">
        <f t="shared" si="1123"/>
        <v>61699</v>
      </c>
      <c r="C17933" s="8" t="b">
        <f t="shared" si="1121"/>
        <v>1</v>
      </c>
      <c r="D17933" s="21" t="b">
        <f t="shared" si="1120"/>
        <v>0</v>
      </c>
      <c r="E17933" s="14" t="b">
        <f t="shared" si="1122"/>
        <v>0</v>
      </c>
      <c r="F17933" s="3"/>
    </row>
    <row r="17934" spans="2:6">
      <c r="B17934" s="24">
        <f t="shared" si="1123"/>
        <v>61700</v>
      </c>
      <c r="C17934" s="8" t="b">
        <f t="shared" si="1121"/>
        <v>0</v>
      </c>
      <c r="D17934" s="21" t="b">
        <f t="shared" si="1120"/>
        <v>0</v>
      </c>
      <c r="E17934" s="14">
        <f t="shared" si="1122"/>
        <v>61700</v>
      </c>
      <c r="F17934" s="3"/>
    </row>
    <row r="17935" spans="2:6">
      <c r="B17935" s="24">
        <f t="shared" si="1123"/>
        <v>61701</v>
      </c>
      <c r="C17935" s="8" t="b">
        <f t="shared" si="1121"/>
        <v>0</v>
      </c>
      <c r="D17935" s="21" t="b">
        <f t="shared" si="1120"/>
        <v>0</v>
      </c>
      <c r="E17935" s="14">
        <f t="shared" si="1122"/>
        <v>61701</v>
      </c>
      <c r="F17935" s="3"/>
    </row>
    <row r="17936" spans="2:6">
      <c r="B17936" s="24">
        <f t="shared" si="1123"/>
        <v>61702</v>
      </c>
      <c r="C17936" s="8" t="b">
        <f t="shared" si="1121"/>
        <v>0</v>
      </c>
      <c r="D17936" s="21" t="b">
        <f t="shared" si="1120"/>
        <v>0</v>
      </c>
      <c r="E17936" s="14">
        <f t="shared" si="1122"/>
        <v>61702</v>
      </c>
      <c r="F17936" s="3"/>
    </row>
    <row r="17937" spans="2:6">
      <c r="B17937" s="24">
        <f t="shared" si="1123"/>
        <v>61703</v>
      </c>
      <c r="C17937" s="8" t="b">
        <f t="shared" si="1121"/>
        <v>0</v>
      </c>
      <c r="D17937" s="21" t="b">
        <f t="shared" si="1120"/>
        <v>0</v>
      </c>
      <c r="E17937" s="14">
        <f t="shared" si="1122"/>
        <v>61703</v>
      </c>
      <c r="F17937" s="3"/>
    </row>
    <row r="17938" spans="2:6">
      <c r="B17938" s="24">
        <f t="shared" si="1123"/>
        <v>61704</v>
      </c>
      <c r="C17938" s="8" t="b">
        <f t="shared" si="1121"/>
        <v>0</v>
      </c>
      <c r="D17938" s="21" t="b">
        <f t="shared" si="1120"/>
        <v>0</v>
      </c>
      <c r="E17938" s="14">
        <f t="shared" si="1122"/>
        <v>61704</v>
      </c>
      <c r="F17938" s="3"/>
    </row>
    <row r="17939" spans="2:6">
      <c r="B17939" s="24">
        <f t="shared" si="1123"/>
        <v>61705</v>
      </c>
      <c r="C17939" s="8" t="b">
        <f t="shared" si="1121"/>
        <v>1</v>
      </c>
      <c r="D17939" s="21" t="b">
        <f t="shared" si="1120"/>
        <v>0</v>
      </c>
      <c r="E17939" s="14" t="b">
        <f t="shared" si="1122"/>
        <v>0</v>
      </c>
      <c r="F17939" s="3"/>
    </row>
    <row r="17940" spans="2:6">
      <c r="B17940" s="24">
        <f t="shared" si="1123"/>
        <v>61706</v>
      </c>
      <c r="C17940" s="8" t="b">
        <f t="shared" si="1121"/>
        <v>1</v>
      </c>
      <c r="D17940" s="21" t="b">
        <f t="shared" si="1120"/>
        <v>0</v>
      </c>
      <c r="E17940" s="14" t="b">
        <f t="shared" si="1122"/>
        <v>0</v>
      </c>
      <c r="F17940" s="3"/>
    </row>
    <row r="17941" spans="2:6">
      <c r="B17941" s="24">
        <f t="shared" si="1123"/>
        <v>61707</v>
      </c>
      <c r="C17941" s="8" t="b">
        <f t="shared" si="1121"/>
        <v>0</v>
      </c>
      <c r="D17941" s="21" t="b">
        <f t="shared" si="1120"/>
        <v>0</v>
      </c>
      <c r="E17941" s="14">
        <f t="shared" si="1122"/>
        <v>61707</v>
      </c>
      <c r="F17941" s="3"/>
    </row>
    <row r="17942" spans="2:6">
      <c r="B17942" s="24">
        <f t="shared" si="1123"/>
        <v>61708</v>
      </c>
      <c r="C17942" s="8" t="b">
        <f t="shared" si="1121"/>
        <v>0</v>
      </c>
      <c r="D17942" s="21" t="b">
        <f t="shared" si="1120"/>
        <v>0</v>
      </c>
      <c r="E17942" s="14">
        <f t="shared" si="1122"/>
        <v>61708</v>
      </c>
      <c r="F17942" s="3"/>
    </row>
    <row r="17943" spans="2:6">
      <c r="B17943" s="24">
        <f t="shared" si="1123"/>
        <v>61709</v>
      </c>
      <c r="C17943" s="8" t="b">
        <f t="shared" si="1121"/>
        <v>0</v>
      </c>
      <c r="D17943" s="21" t="b">
        <f t="shared" si="1120"/>
        <v>0</v>
      </c>
      <c r="E17943" s="14">
        <f t="shared" si="1122"/>
        <v>61709</v>
      </c>
      <c r="F17943" s="3"/>
    </row>
    <row r="17944" spans="2:6">
      <c r="B17944" s="24">
        <f t="shared" si="1123"/>
        <v>61710</v>
      </c>
      <c r="C17944" s="8" t="b">
        <f t="shared" si="1121"/>
        <v>0</v>
      </c>
      <c r="D17944" s="21" t="b">
        <f t="shared" si="1120"/>
        <v>0</v>
      </c>
      <c r="E17944" s="14">
        <f t="shared" si="1122"/>
        <v>61710</v>
      </c>
      <c r="F17944" s="3"/>
    </row>
    <row r="17945" spans="2:6">
      <c r="B17945" s="24">
        <f t="shared" si="1123"/>
        <v>61711</v>
      </c>
      <c r="C17945" s="8" t="b">
        <f t="shared" si="1121"/>
        <v>0</v>
      </c>
      <c r="D17945" s="21" t="b">
        <f t="shared" si="1120"/>
        <v>0</v>
      </c>
      <c r="E17945" s="14">
        <f t="shared" si="1122"/>
        <v>61711</v>
      </c>
      <c r="F17945" s="3"/>
    </row>
    <row r="17946" spans="2:6">
      <c r="B17946" s="24">
        <f t="shared" si="1123"/>
        <v>61712</v>
      </c>
      <c r="C17946" s="8" t="b">
        <f t="shared" si="1121"/>
        <v>1</v>
      </c>
      <c r="D17946" s="21" t="b">
        <f t="shared" si="1120"/>
        <v>0</v>
      </c>
      <c r="E17946" s="14" t="b">
        <f t="shared" si="1122"/>
        <v>0</v>
      </c>
      <c r="F17946" s="3"/>
    </row>
    <row r="17947" spans="2:6">
      <c r="B17947" s="24">
        <f t="shared" si="1123"/>
        <v>61713</v>
      </c>
      <c r="C17947" s="8" t="b">
        <f t="shared" si="1121"/>
        <v>1</v>
      </c>
      <c r="D17947" s="21" t="b">
        <f t="shared" si="1120"/>
        <v>0</v>
      </c>
      <c r="E17947" s="14" t="b">
        <f t="shared" si="1122"/>
        <v>0</v>
      </c>
      <c r="F17947" s="3"/>
    </row>
    <row r="17948" spans="2:6">
      <c r="B17948" s="24">
        <f t="shared" si="1123"/>
        <v>61714</v>
      </c>
      <c r="C17948" s="8" t="b">
        <f t="shared" si="1121"/>
        <v>0</v>
      </c>
      <c r="D17948" s="21" t="b">
        <f t="shared" si="1120"/>
        <v>0</v>
      </c>
      <c r="E17948" s="14">
        <f t="shared" si="1122"/>
        <v>61714</v>
      </c>
      <c r="F17948" s="3"/>
    </row>
    <row r="17949" spans="2:6">
      <c r="B17949" s="24">
        <f t="shared" si="1123"/>
        <v>61715</v>
      </c>
      <c r="C17949" s="8" t="b">
        <f t="shared" si="1121"/>
        <v>0</v>
      </c>
      <c r="D17949" s="21" t="b">
        <f t="shared" si="1120"/>
        <v>0</v>
      </c>
      <c r="E17949" s="14">
        <f t="shared" si="1122"/>
        <v>61715</v>
      </c>
      <c r="F17949" s="3"/>
    </row>
    <row r="17950" spans="2:6">
      <c r="B17950" s="24">
        <f t="shared" si="1123"/>
        <v>61716</v>
      </c>
      <c r="C17950" s="8" t="b">
        <f t="shared" si="1121"/>
        <v>0</v>
      </c>
      <c r="D17950" s="21" t="b">
        <f t="shared" si="1120"/>
        <v>0</v>
      </c>
      <c r="E17950" s="14">
        <f t="shared" si="1122"/>
        <v>61716</v>
      </c>
      <c r="F17950" s="3"/>
    </row>
    <row r="17951" spans="2:6">
      <c r="B17951" s="24">
        <f t="shared" si="1123"/>
        <v>61717</v>
      </c>
      <c r="C17951" s="8" t="b">
        <f t="shared" si="1121"/>
        <v>0</v>
      </c>
      <c r="D17951" s="21" t="b">
        <f t="shared" si="1120"/>
        <v>0</v>
      </c>
      <c r="E17951" s="14">
        <f t="shared" si="1122"/>
        <v>61717</v>
      </c>
      <c r="F17951" s="3"/>
    </row>
    <row r="17952" spans="2:6">
      <c r="B17952" s="24">
        <f t="shared" si="1123"/>
        <v>61718</v>
      </c>
      <c r="C17952" s="8" t="b">
        <f t="shared" si="1121"/>
        <v>0</v>
      </c>
      <c r="D17952" s="21" t="b">
        <f t="shared" si="1120"/>
        <v>0</v>
      </c>
      <c r="E17952" s="14">
        <f t="shared" si="1122"/>
        <v>61718</v>
      </c>
      <c r="F17952" s="3"/>
    </row>
    <row r="17953" spans="2:6">
      <c r="B17953" s="24">
        <f t="shared" si="1123"/>
        <v>61719</v>
      </c>
      <c r="C17953" s="8" t="b">
        <f t="shared" si="1121"/>
        <v>1</v>
      </c>
      <c r="D17953" s="21" t="b">
        <f t="shared" si="1120"/>
        <v>0</v>
      </c>
      <c r="E17953" s="14" t="b">
        <f t="shared" si="1122"/>
        <v>0</v>
      </c>
      <c r="F17953" s="3"/>
    </row>
    <row r="17954" spans="2:6">
      <c r="B17954" s="24">
        <f t="shared" si="1123"/>
        <v>61720</v>
      </c>
      <c r="C17954" s="8" t="b">
        <f t="shared" si="1121"/>
        <v>1</v>
      </c>
      <c r="D17954" s="21" t="b">
        <f t="shared" si="1120"/>
        <v>0</v>
      </c>
      <c r="E17954" s="14" t="b">
        <f t="shared" si="1122"/>
        <v>0</v>
      </c>
      <c r="F17954" s="3"/>
    </row>
    <row r="17955" spans="2:6">
      <c r="B17955" s="24">
        <f t="shared" si="1123"/>
        <v>61721</v>
      </c>
      <c r="C17955" s="8" t="b">
        <f t="shared" si="1121"/>
        <v>0</v>
      </c>
      <c r="D17955" s="21" t="b">
        <f t="shared" si="1120"/>
        <v>0</v>
      </c>
      <c r="E17955" s="14">
        <f t="shared" si="1122"/>
        <v>61721</v>
      </c>
      <c r="F17955" s="3"/>
    </row>
    <row r="17956" spans="2:6">
      <c r="B17956" s="24">
        <f t="shared" si="1123"/>
        <v>61722</v>
      </c>
      <c r="C17956" s="8" t="b">
        <f t="shared" si="1121"/>
        <v>0</v>
      </c>
      <c r="D17956" s="21" t="b">
        <f t="shared" si="1120"/>
        <v>1</v>
      </c>
      <c r="E17956" s="14" t="b">
        <f t="shared" si="1122"/>
        <v>0</v>
      </c>
      <c r="F17956" s="3"/>
    </row>
    <row r="17957" spans="2:6">
      <c r="B17957" s="24">
        <f t="shared" si="1123"/>
        <v>61723</v>
      </c>
      <c r="C17957" s="8" t="b">
        <f t="shared" si="1121"/>
        <v>0</v>
      </c>
      <c r="D17957" s="21" t="b">
        <f t="shared" si="1120"/>
        <v>1</v>
      </c>
      <c r="E17957" s="14" t="b">
        <f t="shared" si="1122"/>
        <v>0</v>
      </c>
      <c r="F17957" s="3"/>
    </row>
    <row r="17958" spans="2:6">
      <c r="B17958" s="24">
        <f t="shared" si="1123"/>
        <v>61724</v>
      </c>
      <c r="C17958" s="8" t="b">
        <f t="shared" si="1121"/>
        <v>0</v>
      </c>
      <c r="D17958" s="21" t="b">
        <f t="shared" si="1120"/>
        <v>0</v>
      </c>
      <c r="E17958" s="14">
        <f t="shared" si="1122"/>
        <v>61724</v>
      </c>
      <c r="F17958" s="3"/>
    </row>
    <row r="17959" spans="2:6">
      <c r="B17959" s="24">
        <f t="shared" si="1123"/>
        <v>61725</v>
      </c>
      <c r="C17959" s="8" t="b">
        <f t="shared" si="1121"/>
        <v>0</v>
      </c>
      <c r="D17959" s="21" t="b">
        <f t="shared" si="1120"/>
        <v>0</v>
      </c>
      <c r="E17959" s="14">
        <f t="shared" si="1122"/>
        <v>61725</v>
      </c>
      <c r="F17959" s="3"/>
    </row>
    <row r="17960" spans="2:6">
      <c r="B17960" s="24">
        <f t="shared" si="1123"/>
        <v>61726</v>
      </c>
      <c r="C17960" s="8" t="b">
        <f t="shared" si="1121"/>
        <v>1</v>
      </c>
      <c r="D17960" s="21" t="b">
        <f t="shared" si="1120"/>
        <v>0</v>
      </c>
      <c r="E17960" s="14" t="b">
        <f t="shared" si="1122"/>
        <v>0</v>
      </c>
      <c r="F17960" s="3"/>
    </row>
    <row r="17961" spans="2:6">
      <c r="B17961" s="24">
        <f t="shared" si="1123"/>
        <v>61727</v>
      </c>
      <c r="C17961" s="8" t="b">
        <f t="shared" si="1121"/>
        <v>1</v>
      </c>
      <c r="D17961" s="21" t="b">
        <f t="shared" si="1120"/>
        <v>0</v>
      </c>
      <c r="E17961" s="14" t="b">
        <f t="shared" si="1122"/>
        <v>0</v>
      </c>
      <c r="F17961" s="3"/>
    </row>
    <row r="17962" spans="2:6">
      <c r="B17962" s="24">
        <f t="shared" si="1123"/>
        <v>61728</v>
      </c>
      <c r="C17962" s="8" t="b">
        <f t="shared" si="1121"/>
        <v>0</v>
      </c>
      <c r="D17962" s="21" t="b">
        <f t="shared" si="1120"/>
        <v>0</v>
      </c>
      <c r="E17962" s="14">
        <f t="shared" si="1122"/>
        <v>61728</v>
      </c>
      <c r="F17962" s="3"/>
    </row>
    <row r="17963" spans="2:6">
      <c r="B17963" s="24">
        <f t="shared" si="1123"/>
        <v>61729</v>
      </c>
      <c r="C17963" s="8" t="b">
        <f t="shared" si="1121"/>
        <v>0</v>
      </c>
      <c r="D17963" s="21" t="b">
        <f t="shared" si="1120"/>
        <v>1</v>
      </c>
      <c r="E17963" s="14" t="b">
        <f t="shared" si="1122"/>
        <v>0</v>
      </c>
      <c r="F17963" s="3"/>
    </row>
    <row r="17964" spans="2:6">
      <c r="B17964" s="24">
        <f t="shared" si="1123"/>
        <v>61730</v>
      </c>
      <c r="C17964" s="8" t="b">
        <f t="shared" si="1121"/>
        <v>0</v>
      </c>
      <c r="D17964" s="21" t="b">
        <f t="shared" si="1120"/>
        <v>0</v>
      </c>
      <c r="E17964" s="14">
        <f t="shared" si="1122"/>
        <v>61730</v>
      </c>
      <c r="F17964" s="3"/>
    </row>
    <row r="17965" spans="2:6">
      <c r="B17965" s="24">
        <f t="shared" si="1123"/>
        <v>61731</v>
      </c>
      <c r="C17965" s="8" t="b">
        <f t="shared" si="1121"/>
        <v>0</v>
      </c>
      <c r="D17965" s="21" t="b">
        <f t="shared" si="1120"/>
        <v>0</v>
      </c>
      <c r="E17965" s="14">
        <f t="shared" si="1122"/>
        <v>61731</v>
      </c>
      <c r="F17965" s="3"/>
    </row>
    <row r="17966" spans="2:6">
      <c r="B17966" s="24">
        <f t="shared" si="1123"/>
        <v>61732</v>
      </c>
      <c r="C17966" s="8" t="b">
        <f t="shared" si="1121"/>
        <v>0</v>
      </c>
      <c r="D17966" s="21" t="b">
        <f t="shared" si="1120"/>
        <v>0</v>
      </c>
      <c r="E17966" s="14">
        <f t="shared" si="1122"/>
        <v>61732</v>
      </c>
      <c r="F17966" s="3"/>
    </row>
    <row r="17967" spans="2:6">
      <c r="B17967" s="24">
        <f t="shared" si="1123"/>
        <v>61733</v>
      </c>
      <c r="C17967" s="8" t="b">
        <f t="shared" si="1121"/>
        <v>1</v>
      </c>
      <c r="D17967" s="21" t="b">
        <f t="shared" si="1120"/>
        <v>0</v>
      </c>
      <c r="E17967" s="14" t="b">
        <f t="shared" si="1122"/>
        <v>0</v>
      </c>
      <c r="F17967" s="3"/>
    </row>
    <row r="17968" spans="2:6">
      <c r="B17968" s="24">
        <f t="shared" si="1123"/>
        <v>61734</v>
      </c>
      <c r="C17968" s="8" t="b">
        <f t="shared" si="1121"/>
        <v>1</v>
      </c>
      <c r="D17968" s="21" t="b">
        <f t="shared" si="1120"/>
        <v>0</v>
      </c>
      <c r="E17968" s="14" t="b">
        <f t="shared" si="1122"/>
        <v>0</v>
      </c>
      <c r="F17968" s="3"/>
    </row>
    <row r="17969" spans="2:6">
      <c r="B17969" s="24">
        <f t="shared" si="1123"/>
        <v>61735</v>
      </c>
      <c r="C17969" s="8" t="b">
        <f t="shared" si="1121"/>
        <v>0</v>
      </c>
      <c r="D17969" s="21" t="b">
        <f t="shared" si="1120"/>
        <v>0</v>
      </c>
      <c r="E17969" s="14">
        <f t="shared" si="1122"/>
        <v>61735</v>
      </c>
      <c r="F17969" s="3"/>
    </row>
    <row r="17970" spans="2:6">
      <c r="B17970" s="24">
        <f t="shared" si="1123"/>
        <v>61736</v>
      </c>
      <c r="C17970" s="8" t="b">
        <f t="shared" si="1121"/>
        <v>0</v>
      </c>
      <c r="D17970" s="21" t="b">
        <f t="shared" si="1120"/>
        <v>0</v>
      </c>
      <c r="E17970" s="14">
        <f t="shared" si="1122"/>
        <v>61736</v>
      </c>
      <c r="F17970" s="3"/>
    </row>
    <row r="17971" spans="2:6">
      <c r="B17971" s="24">
        <f t="shared" si="1123"/>
        <v>61737</v>
      </c>
      <c r="C17971" s="8" t="b">
        <f t="shared" si="1121"/>
        <v>0</v>
      </c>
      <c r="D17971" s="21" t="b">
        <f t="shared" si="1120"/>
        <v>0</v>
      </c>
      <c r="E17971" s="14">
        <f t="shared" si="1122"/>
        <v>61737</v>
      </c>
      <c r="F17971" s="3"/>
    </row>
    <row r="17972" spans="2:6">
      <c r="B17972" s="24">
        <f t="shared" si="1123"/>
        <v>61738</v>
      </c>
      <c r="C17972" s="8" t="b">
        <f t="shared" si="1121"/>
        <v>0</v>
      </c>
      <c r="D17972" s="21" t="b">
        <f t="shared" si="1120"/>
        <v>0</v>
      </c>
      <c r="E17972" s="14">
        <f t="shared" si="1122"/>
        <v>61738</v>
      </c>
      <c r="F17972" s="3"/>
    </row>
    <row r="17973" spans="2:6">
      <c r="B17973" s="24">
        <f t="shared" si="1123"/>
        <v>61739</v>
      </c>
      <c r="C17973" s="8" t="b">
        <f t="shared" si="1121"/>
        <v>0</v>
      </c>
      <c r="D17973" s="21" t="b">
        <f t="shared" si="1120"/>
        <v>0</v>
      </c>
      <c r="E17973" s="14">
        <f t="shared" si="1122"/>
        <v>61739</v>
      </c>
      <c r="F17973" s="3"/>
    </row>
    <row r="17974" spans="2:6">
      <c r="B17974" s="24">
        <f t="shared" si="1123"/>
        <v>61740</v>
      </c>
      <c r="C17974" s="8" t="b">
        <f t="shared" si="1121"/>
        <v>1</v>
      </c>
      <c r="D17974" s="21" t="b">
        <f t="shared" si="1120"/>
        <v>0</v>
      </c>
      <c r="E17974" s="14" t="b">
        <f t="shared" si="1122"/>
        <v>0</v>
      </c>
      <c r="F17974" s="3"/>
    </row>
    <row r="17975" spans="2:6">
      <c r="B17975" s="24">
        <f t="shared" si="1123"/>
        <v>61741</v>
      </c>
      <c r="C17975" s="8" t="b">
        <f t="shared" si="1121"/>
        <v>1</v>
      </c>
      <c r="D17975" s="21" t="b">
        <f t="shared" si="1120"/>
        <v>0</v>
      </c>
      <c r="E17975" s="14" t="b">
        <f t="shared" si="1122"/>
        <v>0</v>
      </c>
      <c r="F17975" s="3"/>
    </row>
    <row r="17976" spans="2:6">
      <c r="B17976" s="24">
        <f t="shared" si="1123"/>
        <v>61742</v>
      </c>
      <c r="C17976" s="8" t="b">
        <f t="shared" si="1121"/>
        <v>0</v>
      </c>
      <c r="D17976" s="21" t="b">
        <f t="shared" si="1120"/>
        <v>0</v>
      </c>
      <c r="E17976" s="14">
        <f t="shared" si="1122"/>
        <v>61742</v>
      </c>
      <c r="F17976" s="3"/>
    </row>
    <row r="17977" spans="2:6">
      <c r="B17977" s="24">
        <f t="shared" si="1123"/>
        <v>61743</v>
      </c>
      <c r="C17977" s="8" t="b">
        <f t="shared" si="1121"/>
        <v>0</v>
      </c>
      <c r="D17977" s="21" t="b">
        <f t="shared" si="1120"/>
        <v>0</v>
      </c>
      <c r="E17977" s="14">
        <f t="shared" si="1122"/>
        <v>61743</v>
      </c>
      <c r="F17977" s="3"/>
    </row>
    <row r="17978" spans="2:6">
      <c r="B17978" s="24">
        <f t="shared" si="1123"/>
        <v>61744</v>
      </c>
      <c r="C17978" s="8" t="b">
        <f t="shared" si="1121"/>
        <v>0</v>
      </c>
      <c r="D17978" s="21" t="b">
        <f t="shared" si="1120"/>
        <v>0</v>
      </c>
      <c r="E17978" s="14">
        <f t="shared" si="1122"/>
        <v>61744</v>
      </c>
      <c r="F17978" s="3"/>
    </row>
    <row r="17979" spans="2:6">
      <c r="B17979" s="24">
        <f t="shared" si="1123"/>
        <v>61745</v>
      </c>
      <c r="C17979" s="8" t="b">
        <f t="shared" si="1121"/>
        <v>0</v>
      </c>
      <c r="D17979" s="21" t="b">
        <f t="shared" si="1120"/>
        <v>0</v>
      </c>
      <c r="E17979" s="14">
        <f t="shared" si="1122"/>
        <v>61745</v>
      </c>
      <c r="F17979" s="3"/>
    </row>
    <row r="17980" spans="2:6">
      <c r="B17980" s="24">
        <f t="shared" si="1123"/>
        <v>61746</v>
      </c>
      <c r="C17980" s="8" t="b">
        <f t="shared" si="1121"/>
        <v>0</v>
      </c>
      <c r="D17980" s="21" t="b">
        <f t="shared" si="1120"/>
        <v>0</v>
      </c>
      <c r="E17980" s="14">
        <f t="shared" si="1122"/>
        <v>61746</v>
      </c>
      <c r="F17980" s="3"/>
    </row>
    <row r="17981" spans="2:6">
      <c r="B17981" s="24">
        <f t="shared" si="1123"/>
        <v>61747</v>
      </c>
      <c r="C17981" s="8" t="b">
        <f t="shared" si="1121"/>
        <v>1</v>
      </c>
      <c r="D17981" s="21" t="b">
        <f t="shared" si="1120"/>
        <v>0</v>
      </c>
      <c r="E17981" s="14" t="b">
        <f t="shared" si="1122"/>
        <v>0</v>
      </c>
      <c r="F17981" s="3"/>
    </row>
    <row r="17982" spans="2:6">
      <c r="B17982" s="24">
        <f t="shared" si="1123"/>
        <v>61748</v>
      </c>
      <c r="C17982" s="8" t="b">
        <f t="shared" si="1121"/>
        <v>1</v>
      </c>
      <c r="D17982" s="21" t="b">
        <f t="shared" si="1120"/>
        <v>0</v>
      </c>
      <c r="E17982" s="14" t="b">
        <f t="shared" si="1122"/>
        <v>0</v>
      </c>
      <c r="F17982" s="3"/>
    </row>
    <row r="17983" spans="2:6">
      <c r="B17983" s="24">
        <f t="shared" si="1123"/>
        <v>61749</v>
      </c>
      <c r="C17983" s="8" t="b">
        <f t="shared" si="1121"/>
        <v>0</v>
      </c>
      <c r="D17983" s="21" t="b">
        <f t="shared" si="1120"/>
        <v>0</v>
      </c>
      <c r="E17983" s="14">
        <f t="shared" si="1122"/>
        <v>61749</v>
      </c>
      <c r="F17983" s="3"/>
    </row>
    <row r="17984" spans="2:6">
      <c r="B17984" s="24">
        <f t="shared" si="1123"/>
        <v>61750</v>
      </c>
      <c r="C17984" s="8" t="b">
        <f t="shared" si="1121"/>
        <v>0</v>
      </c>
      <c r="D17984" s="21" t="b">
        <f t="shared" si="1120"/>
        <v>0</v>
      </c>
      <c r="E17984" s="14">
        <f t="shared" si="1122"/>
        <v>61750</v>
      </c>
      <c r="F17984" s="3"/>
    </row>
    <row r="17985" spans="2:6">
      <c r="B17985" s="24">
        <f t="shared" si="1123"/>
        <v>61751</v>
      </c>
      <c r="C17985" s="8" t="b">
        <f t="shared" si="1121"/>
        <v>0</v>
      </c>
      <c r="D17985" s="21" t="b">
        <f t="shared" si="1120"/>
        <v>0</v>
      </c>
      <c r="E17985" s="14">
        <f t="shared" si="1122"/>
        <v>61751</v>
      </c>
      <c r="F17985" s="3"/>
    </row>
    <row r="17986" spans="2:6">
      <c r="B17986" s="24">
        <f t="shared" si="1123"/>
        <v>61752</v>
      </c>
      <c r="C17986" s="8" t="b">
        <f t="shared" si="1121"/>
        <v>0</v>
      </c>
      <c r="D17986" s="21" t="b">
        <f t="shared" si="1120"/>
        <v>0</v>
      </c>
      <c r="E17986" s="14">
        <f t="shared" si="1122"/>
        <v>61752</v>
      </c>
      <c r="F17986" s="3"/>
    </row>
    <row r="17987" spans="2:6">
      <c r="B17987" s="24">
        <f t="shared" si="1123"/>
        <v>61753</v>
      </c>
      <c r="C17987" s="8" t="b">
        <f t="shared" si="1121"/>
        <v>0</v>
      </c>
      <c r="D17987" s="21" t="b">
        <f t="shared" ref="D17987:D18050" si="1124">IF(TYPE(VLOOKUP(B17987,Holidays,1,0))&lt;&gt;1,FALSE,TRUE)</f>
        <v>0</v>
      </c>
      <c r="E17987" s="14">
        <f t="shared" si="1122"/>
        <v>61753</v>
      </c>
      <c r="F17987" s="3"/>
    </row>
    <row r="17988" spans="2:6">
      <c r="B17988" s="24">
        <f t="shared" si="1123"/>
        <v>61754</v>
      </c>
      <c r="C17988" s="8" t="b">
        <f t="shared" ref="C17988:C18051" si="1125">IF(WEEKDAY(B17988,2)&gt;5,TRUE)</f>
        <v>1</v>
      </c>
      <c r="D17988" s="21" t="b">
        <f t="shared" si="1124"/>
        <v>0</v>
      </c>
      <c r="E17988" s="14" t="b">
        <f t="shared" ref="E17988:E18051" si="1126">IF(OR(C17988,D17988),FALSE,B17988)</f>
        <v>0</v>
      </c>
      <c r="F17988" s="3"/>
    </row>
    <row r="17989" spans="2:6">
      <c r="B17989" s="24">
        <f t="shared" ref="B17989:B18052" si="1127">B17988+1</f>
        <v>61755</v>
      </c>
      <c r="C17989" s="8" t="b">
        <f t="shared" si="1125"/>
        <v>1</v>
      </c>
      <c r="D17989" s="21" t="b">
        <f t="shared" si="1124"/>
        <v>0</v>
      </c>
      <c r="E17989" s="14" t="b">
        <f t="shared" si="1126"/>
        <v>0</v>
      </c>
      <c r="F17989" s="3"/>
    </row>
    <row r="17990" spans="2:6">
      <c r="B17990" s="24">
        <f t="shared" si="1127"/>
        <v>61756</v>
      </c>
      <c r="C17990" s="8" t="b">
        <f t="shared" si="1125"/>
        <v>0</v>
      </c>
      <c r="D17990" s="21" t="b">
        <f t="shared" si="1124"/>
        <v>0</v>
      </c>
      <c r="E17990" s="14">
        <f t="shared" si="1126"/>
        <v>61756</v>
      </c>
      <c r="F17990" s="3"/>
    </row>
    <row r="17991" spans="2:6">
      <c r="B17991" s="24">
        <f t="shared" si="1127"/>
        <v>61757</v>
      </c>
      <c r="C17991" s="8" t="b">
        <f t="shared" si="1125"/>
        <v>0</v>
      </c>
      <c r="D17991" s="21" t="b">
        <f t="shared" si="1124"/>
        <v>0</v>
      </c>
      <c r="E17991" s="14">
        <f t="shared" si="1126"/>
        <v>61757</v>
      </c>
      <c r="F17991" s="3"/>
    </row>
    <row r="17992" spans="2:6">
      <c r="B17992" s="24">
        <f t="shared" si="1127"/>
        <v>61758</v>
      </c>
      <c r="C17992" s="8" t="b">
        <f t="shared" si="1125"/>
        <v>0</v>
      </c>
      <c r="D17992" s="21" t="b">
        <f t="shared" si="1124"/>
        <v>0</v>
      </c>
      <c r="E17992" s="14">
        <f t="shared" si="1126"/>
        <v>61758</v>
      </c>
      <c r="F17992" s="3"/>
    </row>
    <row r="17993" spans="2:6">
      <c r="B17993" s="24">
        <f t="shared" si="1127"/>
        <v>61759</v>
      </c>
      <c r="C17993" s="8" t="b">
        <f t="shared" si="1125"/>
        <v>0</v>
      </c>
      <c r="D17993" s="21" t="b">
        <f t="shared" si="1124"/>
        <v>0</v>
      </c>
      <c r="E17993" s="14">
        <f t="shared" si="1126"/>
        <v>61759</v>
      </c>
      <c r="F17993" s="3"/>
    </row>
    <row r="17994" spans="2:6">
      <c r="B17994" s="24">
        <f t="shared" si="1127"/>
        <v>61760</v>
      </c>
      <c r="C17994" s="8" t="b">
        <f t="shared" si="1125"/>
        <v>0</v>
      </c>
      <c r="D17994" s="21" t="b">
        <f t="shared" si="1124"/>
        <v>0</v>
      </c>
      <c r="E17994" s="14">
        <f t="shared" si="1126"/>
        <v>61760</v>
      </c>
      <c r="F17994" s="3"/>
    </row>
    <row r="17995" spans="2:6">
      <c r="B17995" s="24">
        <f t="shared" si="1127"/>
        <v>61761</v>
      </c>
      <c r="C17995" s="8" t="b">
        <f t="shared" si="1125"/>
        <v>1</v>
      </c>
      <c r="D17995" s="21" t="b">
        <f t="shared" si="1124"/>
        <v>0</v>
      </c>
      <c r="E17995" s="14" t="b">
        <f t="shared" si="1126"/>
        <v>0</v>
      </c>
      <c r="F17995" s="3"/>
    </row>
    <row r="17996" spans="2:6">
      <c r="B17996" s="24">
        <f t="shared" si="1127"/>
        <v>61762</v>
      </c>
      <c r="C17996" s="8" t="b">
        <f t="shared" si="1125"/>
        <v>1</v>
      </c>
      <c r="D17996" s="21" t="b">
        <f t="shared" si="1124"/>
        <v>0</v>
      </c>
      <c r="E17996" s="14" t="b">
        <f t="shared" si="1126"/>
        <v>0</v>
      </c>
      <c r="F17996" s="3"/>
    </row>
    <row r="17997" spans="2:6">
      <c r="B17997" s="24">
        <f t="shared" si="1127"/>
        <v>61763</v>
      </c>
      <c r="C17997" s="8" t="b">
        <f t="shared" si="1125"/>
        <v>0</v>
      </c>
      <c r="D17997" s="21" t="b">
        <f t="shared" si="1124"/>
        <v>0</v>
      </c>
      <c r="E17997" s="14">
        <f t="shared" si="1126"/>
        <v>61763</v>
      </c>
      <c r="F17997" s="3"/>
    </row>
    <row r="17998" spans="2:6">
      <c r="B17998" s="24">
        <f t="shared" si="1127"/>
        <v>61764</v>
      </c>
      <c r="C17998" s="8" t="b">
        <f t="shared" si="1125"/>
        <v>0</v>
      </c>
      <c r="D17998" s="21" t="b">
        <f t="shared" si="1124"/>
        <v>0</v>
      </c>
      <c r="E17998" s="14">
        <f t="shared" si="1126"/>
        <v>61764</v>
      </c>
      <c r="F17998" s="3"/>
    </row>
    <row r="17999" spans="2:6">
      <c r="B17999" s="24">
        <f t="shared" si="1127"/>
        <v>61765</v>
      </c>
      <c r="C17999" s="8" t="b">
        <f t="shared" si="1125"/>
        <v>0</v>
      </c>
      <c r="D17999" s="21" t="b">
        <f t="shared" si="1124"/>
        <v>0</v>
      </c>
      <c r="E17999" s="14">
        <f t="shared" si="1126"/>
        <v>61765</v>
      </c>
      <c r="F17999" s="3"/>
    </row>
    <row r="18000" spans="2:6">
      <c r="B18000" s="24">
        <f t="shared" si="1127"/>
        <v>61766</v>
      </c>
      <c r="C18000" s="8" t="b">
        <f t="shared" si="1125"/>
        <v>0</v>
      </c>
      <c r="D18000" s="21" t="b">
        <f t="shared" si="1124"/>
        <v>0</v>
      </c>
      <c r="E18000" s="14">
        <f t="shared" si="1126"/>
        <v>61766</v>
      </c>
      <c r="F18000" s="3"/>
    </row>
    <row r="18001" spans="2:6">
      <c r="B18001" s="24">
        <f t="shared" si="1127"/>
        <v>61767</v>
      </c>
      <c r="C18001" s="8" t="b">
        <f t="shared" si="1125"/>
        <v>0</v>
      </c>
      <c r="D18001" s="21" t="b">
        <f t="shared" si="1124"/>
        <v>0</v>
      </c>
      <c r="E18001" s="14">
        <f t="shared" si="1126"/>
        <v>61767</v>
      </c>
      <c r="F18001" s="3"/>
    </row>
    <row r="18002" spans="2:6">
      <c r="B18002" s="24">
        <f t="shared" si="1127"/>
        <v>61768</v>
      </c>
      <c r="C18002" s="8" t="b">
        <f t="shared" si="1125"/>
        <v>1</v>
      </c>
      <c r="D18002" s="21" t="b">
        <f t="shared" si="1124"/>
        <v>0</v>
      </c>
      <c r="E18002" s="14" t="b">
        <f t="shared" si="1126"/>
        <v>0</v>
      </c>
      <c r="F18002" s="3"/>
    </row>
    <row r="18003" spans="2:6">
      <c r="B18003" s="24">
        <f t="shared" si="1127"/>
        <v>61769</v>
      </c>
      <c r="C18003" s="8" t="b">
        <f t="shared" si="1125"/>
        <v>1</v>
      </c>
      <c r="D18003" s="21" t="b">
        <f t="shared" si="1124"/>
        <v>0</v>
      </c>
      <c r="E18003" s="14" t="b">
        <f t="shared" si="1126"/>
        <v>0</v>
      </c>
      <c r="F18003" s="3"/>
    </row>
    <row r="18004" spans="2:6">
      <c r="B18004" s="24">
        <f t="shared" si="1127"/>
        <v>61770</v>
      </c>
      <c r="C18004" s="8" t="b">
        <f t="shared" si="1125"/>
        <v>0</v>
      </c>
      <c r="D18004" s="21" t="b">
        <f t="shared" si="1124"/>
        <v>0</v>
      </c>
      <c r="E18004" s="14">
        <f t="shared" si="1126"/>
        <v>61770</v>
      </c>
      <c r="F18004" s="3"/>
    </row>
    <row r="18005" spans="2:6">
      <c r="B18005" s="24">
        <f t="shared" si="1127"/>
        <v>61771</v>
      </c>
      <c r="C18005" s="8" t="b">
        <f t="shared" si="1125"/>
        <v>0</v>
      </c>
      <c r="D18005" s="21" t="b">
        <f t="shared" si="1124"/>
        <v>0</v>
      </c>
      <c r="E18005" s="14">
        <f t="shared" si="1126"/>
        <v>61771</v>
      </c>
      <c r="F18005" s="3"/>
    </row>
    <row r="18006" spans="2:6">
      <c r="B18006" s="24">
        <f t="shared" si="1127"/>
        <v>61772</v>
      </c>
      <c r="C18006" s="8" t="b">
        <f t="shared" si="1125"/>
        <v>0</v>
      </c>
      <c r="D18006" s="21" t="b">
        <f t="shared" si="1124"/>
        <v>0</v>
      </c>
      <c r="E18006" s="14">
        <f t="shared" si="1126"/>
        <v>61772</v>
      </c>
      <c r="F18006" s="3"/>
    </row>
    <row r="18007" spans="2:6">
      <c r="B18007" s="24">
        <f t="shared" si="1127"/>
        <v>61773</v>
      </c>
      <c r="C18007" s="8" t="b">
        <f t="shared" si="1125"/>
        <v>0</v>
      </c>
      <c r="D18007" s="21" t="b">
        <f t="shared" si="1124"/>
        <v>0</v>
      </c>
      <c r="E18007" s="14">
        <f t="shared" si="1126"/>
        <v>61773</v>
      </c>
      <c r="F18007" s="3"/>
    </row>
    <row r="18008" spans="2:6">
      <c r="B18008" s="24">
        <f t="shared" si="1127"/>
        <v>61774</v>
      </c>
      <c r="C18008" s="8" t="b">
        <f t="shared" si="1125"/>
        <v>0</v>
      </c>
      <c r="D18008" s="21" t="b">
        <f t="shared" si="1124"/>
        <v>0</v>
      </c>
      <c r="E18008" s="14">
        <f t="shared" si="1126"/>
        <v>61774</v>
      </c>
      <c r="F18008" s="3"/>
    </row>
    <row r="18009" spans="2:6">
      <c r="B18009" s="24">
        <f t="shared" si="1127"/>
        <v>61775</v>
      </c>
      <c r="C18009" s="8" t="b">
        <f t="shared" si="1125"/>
        <v>1</v>
      </c>
      <c r="D18009" s="21" t="b">
        <f t="shared" si="1124"/>
        <v>0</v>
      </c>
      <c r="E18009" s="14" t="b">
        <f t="shared" si="1126"/>
        <v>0</v>
      </c>
      <c r="F18009" s="3"/>
    </row>
    <row r="18010" spans="2:6">
      <c r="B18010" s="24">
        <f t="shared" si="1127"/>
        <v>61776</v>
      </c>
      <c r="C18010" s="8" t="b">
        <f t="shared" si="1125"/>
        <v>1</v>
      </c>
      <c r="D18010" s="21" t="b">
        <f t="shared" si="1124"/>
        <v>0</v>
      </c>
      <c r="E18010" s="14" t="b">
        <f t="shared" si="1126"/>
        <v>0</v>
      </c>
      <c r="F18010" s="3"/>
    </row>
    <row r="18011" spans="2:6">
      <c r="B18011" s="24">
        <f t="shared" si="1127"/>
        <v>61777</v>
      </c>
      <c r="C18011" s="8" t="b">
        <f t="shared" si="1125"/>
        <v>0</v>
      </c>
      <c r="D18011" s="21" t="b">
        <f t="shared" si="1124"/>
        <v>0</v>
      </c>
      <c r="E18011" s="14">
        <f t="shared" si="1126"/>
        <v>61777</v>
      </c>
      <c r="F18011" s="3"/>
    </row>
    <row r="18012" spans="2:6">
      <c r="B18012" s="24">
        <f t="shared" si="1127"/>
        <v>61778</v>
      </c>
      <c r="C18012" s="8" t="b">
        <f t="shared" si="1125"/>
        <v>0</v>
      </c>
      <c r="D18012" s="21" t="b">
        <f t="shared" si="1124"/>
        <v>0</v>
      </c>
      <c r="E18012" s="14">
        <f t="shared" si="1126"/>
        <v>61778</v>
      </c>
      <c r="F18012" s="3"/>
    </row>
    <row r="18013" spans="2:6">
      <c r="B18013" s="24">
        <f t="shared" si="1127"/>
        <v>61779</v>
      </c>
      <c r="C18013" s="8" t="b">
        <f t="shared" si="1125"/>
        <v>0</v>
      </c>
      <c r="D18013" s="21" t="b">
        <f t="shared" si="1124"/>
        <v>0</v>
      </c>
      <c r="E18013" s="14">
        <f t="shared" si="1126"/>
        <v>61779</v>
      </c>
      <c r="F18013" s="3"/>
    </row>
    <row r="18014" spans="2:6">
      <c r="B18014" s="24">
        <f t="shared" si="1127"/>
        <v>61780</v>
      </c>
      <c r="C18014" s="8" t="b">
        <f t="shared" si="1125"/>
        <v>0</v>
      </c>
      <c r="D18014" s="21" t="b">
        <f t="shared" si="1124"/>
        <v>0</v>
      </c>
      <c r="E18014" s="14">
        <f t="shared" si="1126"/>
        <v>61780</v>
      </c>
      <c r="F18014" s="3"/>
    </row>
    <row r="18015" spans="2:6">
      <c r="B18015" s="24">
        <f t="shared" si="1127"/>
        <v>61781</v>
      </c>
      <c r="C18015" s="8" t="b">
        <f t="shared" si="1125"/>
        <v>0</v>
      </c>
      <c r="D18015" s="21" t="b">
        <f t="shared" si="1124"/>
        <v>0</v>
      </c>
      <c r="E18015" s="14">
        <f t="shared" si="1126"/>
        <v>61781</v>
      </c>
      <c r="F18015" s="3"/>
    </row>
    <row r="18016" spans="2:6">
      <c r="B18016" s="24">
        <f t="shared" si="1127"/>
        <v>61782</v>
      </c>
      <c r="C18016" s="8" t="b">
        <f t="shared" si="1125"/>
        <v>1</v>
      </c>
      <c r="D18016" s="21" t="b">
        <f t="shared" si="1124"/>
        <v>0</v>
      </c>
      <c r="E18016" s="14" t="b">
        <f t="shared" si="1126"/>
        <v>0</v>
      </c>
      <c r="F18016" s="3"/>
    </row>
    <row r="18017" spans="2:6">
      <c r="B18017" s="24">
        <f t="shared" si="1127"/>
        <v>61783</v>
      </c>
      <c r="C18017" s="8" t="b">
        <f t="shared" si="1125"/>
        <v>1</v>
      </c>
      <c r="D18017" s="21" t="b">
        <f t="shared" si="1124"/>
        <v>0</v>
      </c>
      <c r="E18017" s="14" t="b">
        <f t="shared" si="1126"/>
        <v>0</v>
      </c>
      <c r="F18017" s="3"/>
    </row>
    <row r="18018" spans="2:6">
      <c r="B18018" s="24">
        <f t="shared" si="1127"/>
        <v>61784</v>
      </c>
      <c r="C18018" s="8" t="b">
        <f t="shared" si="1125"/>
        <v>0</v>
      </c>
      <c r="D18018" s="21" t="b">
        <f t="shared" si="1124"/>
        <v>0</v>
      </c>
      <c r="E18018" s="14">
        <f t="shared" si="1126"/>
        <v>61784</v>
      </c>
      <c r="F18018" s="3"/>
    </row>
    <row r="18019" spans="2:6">
      <c r="B18019" s="24">
        <f t="shared" si="1127"/>
        <v>61785</v>
      </c>
      <c r="C18019" s="8" t="b">
        <f t="shared" si="1125"/>
        <v>0</v>
      </c>
      <c r="D18019" s="21" t="b">
        <f t="shared" si="1124"/>
        <v>0</v>
      </c>
      <c r="E18019" s="14">
        <f t="shared" si="1126"/>
        <v>61785</v>
      </c>
      <c r="F18019" s="3"/>
    </row>
    <row r="18020" spans="2:6">
      <c r="B18020" s="24">
        <f t="shared" si="1127"/>
        <v>61786</v>
      </c>
      <c r="C18020" s="8" t="b">
        <f t="shared" si="1125"/>
        <v>0</v>
      </c>
      <c r="D18020" s="21" t="b">
        <f t="shared" si="1124"/>
        <v>0</v>
      </c>
      <c r="E18020" s="14">
        <f t="shared" si="1126"/>
        <v>61786</v>
      </c>
      <c r="F18020" s="3"/>
    </row>
    <row r="18021" spans="2:6">
      <c r="B18021" s="24">
        <f t="shared" si="1127"/>
        <v>61787</v>
      </c>
      <c r="C18021" s="8" t="b">
        <f t="shared" si="1125"/>
        <v>0</v>
      </c>
      <c r="D18021" s="21" t="b">
        <f t="shared" si="1124"/>
        <v>0</v>
      </c>
      <c r="E18021" s="14">
        <f t="shared" si="1126"/>
        <v>61787</v>
      </c>
      <c r="F18021" s="3"/>
    </row>
    <row r="18022" spans="2:6">
      <c r="B18022" s="24">
        <f t="shared" si="1127"/>
        <v>61788</v>
      </c>
      <c r="C18022" s="8" t="b">
        <f t="shared" si="1125"/>
        <v>0</v>
      </c>
      <c r="D18022" s="21" t="b">
        <f t="shared" si="1124"/>
        <v>0</v>
      </c>
      <c r="E18022" s="14">
        <f t="shared" si="1126"/>
        <v>61788</v>
      </c>
      <c r="F18022" s="3"/>
    </row>
    <row r="18023" spans="2:6">
      <c r="B18023" s="24">
        <f t="shared" si="1127"/>
        <v>61789</v>
      </c>
      <c r="C18023" s="8" t="b">
        <f t="shared" si="1125"/>
        <v>1</v>
      </c>
      <c r="D18023" s="21" t="b">
        <f t="shared" si="1124"/>
        <v>0</v>
      </c>
      <c r="E18023" s="14" t="b">
        <f t="shared" si="1126"/>
        <v>0</v>
      </c>
      <c r="F18023" s="3"/>
    </row>
    <row r="18024" spans="2:6">
      <c r="B18024" s="24">
        <f t="shared" si="1127"/>
        <v>61790</v>
      </c>
      <c r="C18024" s="8" t="b">
        <f t="shared" si="1125"/>
        <v>1</v>
      </c>
      <c r="D18024" s="21" t="b">
        <f t="shared" si="1124"/>
        <v>0</v>
      </c>
      <c r="E18024" s="14" t="b">
        <f t="shared" si="1126"/>
        <v>0</v>
      </c>
      <c r="F18024" s="3"/>
    </row>
    <row r="18025" spans="2:6">
      <c r="B18025" s="24">
        <f t="shared" si="1127"/>
        <v>61791</v>
      </c>
      <c r="C18025" s="8" t="b">
        <f t="shared" si="1125"/>
        <v>0</v>
      </c>
      <c r="D18025" s="21" t="b">
        <f t="shared" si="1124"/>
        <v>0</v>
      </c>
      <c r="E18025" s="14">
        <f t="shared" si="1126"/>
        <v>61791</v>
      </c>
      <c r="F18025" s="3"/>
    </row>
    <row r="18026" spans="2:6">
      <c r="B18026" s="24">
        <f t="shared" si="1127"/>
        <v>61792</v>
      </c>
      <c r="C18026" s="8" t="b">
        <f t="shared" si="1125"/>
        <v>0</v>
      </c>
      <c r="D18026" s="21" t="b">
        <f t="shared" si="1124"/>
        <v>0</v>
      </c>
      <c r="E18026" s="14">
        <f t="shared" si="1126"/>
        <v>61792</v>
      </c>
      <c r="F18026" s="3"/>
    </row>
    <row r="18027" spans="2:6">
      <c r="B18027" s="24">
        <f t="shared" si="1127"/>
        <v>61793</v>
      </c>
      <c r="C18027" s="8" t="b">
        <f t="shared" si="1125"/>
        <v>0</v>
      </c>
      <c r="D18027" s="21" t="b">
        <f t="shared" si="1124"/>
        <v>0</v>
      </c>
      <c r="E18027" s="14">
        <f t="shared" si="1126"/>
        <v>61793</v>
      </c>
      <c r="F18027" s="3"/>
    </row>
    <row r="18028" spans="2:6">
      <c r="B18028" s="24">
        <f t="shared" si="1127"/>
        <v>61794</v>
      </c>
      <c r="C18028" s="8" t="b">
        <f t="shared" si="1125"/>
        <v>0</v>
      </c>
      <c r="D18028" s="21" t="b">
        <f t="shared" si="1124"/>
        <v>0</v>
      </c>
      <c r="E18028" s="14">
        <f t="shared" si="1126"/>
        <v>61794</v>
      </c>
      <c r="F18028" s="3"/>
    </row>
    <row r="18029" spans="2:6">
      <c r="B18029" s="24">
        <f t="shared" si="1127"/>
        <v>61795</v>
      </c>
      <c r="C18029" s="8" t="b">
        <f t="shared" si="1125"/>
        <v>0</v>
      </c>
      <c r="D18029" s="21" t="b">
        <f t="shared" si="1124"/>
        <v>0</v>
      </c>
      <c r="E18029" s="14">
        <f t="shared" si="1126"/>
        <v>61795</v>
      </c>
      <c r="F18029" s="3"/>
    </row>
    <row r="18030" spans="2:6">
      <c r="B18030" s="24">
        <f t="shared" si="1127"/>
        <v>61796</v>
      </c>
      <c r="C18030" s="8" t="b">
        <f t="shared" si="1125"/>
        <v>1</v>
      </c>
      <c r="D18030" s="21" t="b">
        <f t="shared" si="1124"/>
        <v>0</v>
      </c>
      <c r="E18030" s="14" t="b">
        <f t="shared" si="1126"/>
        <v>0</v>
      </c>
      <c r="F18030" s="3"/>
    </row>
    <row r="18031" spans="2:6">
      <c r="B18031" s="24">
        <f t="shared" si="1127"/>
        <v>61797</v>
      </c>
      <c r="C18031" s="8" t="b">
        <f t="shared" si="1125"/>
        <v>1</v>
      </c>
      <c r="D18031" s="21" t="b">
        <f t="shared" si="1124"/>
        <v>0</v>
      </c>
      <c r="E18031" s="14" t="b">
        <f t="shared" si="1126"/>
        <v>0</v>
      </c>
      <c r="F18031" s="3"/>
    </row>
    <row r="18032" spans="2:6">
      <c r="B18032" s="24">
        <f t="shared" si="1127"/>
        <v>61798</v>
      </c>
      <c r="C18032" s="8" t="b">
        <f t="shared" si="1125"/>
        <v>0</v>
      </c>
      <c r="D18032" s="21" t="b">
        <f t="shared" si="1124"/>
        <v>0</v>
      </c>
      <c r="E18032" s="14">
        <f t="shared" si="1126"/>
        <v>61798</v>
      </c>
      <c r="F18032" s="3"/>
    </row>
    <row r="18033" spans="2:6">
      <c r="B18033" s="24">
        <f t="shared" si="1127"/>
        <v>61799</v>
      </c>
      <c r="C18033" s="8" t="b">
        <f t="shared" si="1125"/>
        <v>0</v>
      </c>
      <c r="D18033" s="21" t="b">
        <f t="shared" si="1124"/>
        <v>0</v>
      </c>
      <c r="E18033" s="14">
        <f t="shared" si="1126"/>
        <v>61799</v>
      </c>
      <c r="F18033" s="3"/>
    </row>
    <row r="18034" spans="2:6">
      <c r="B18034" s="24">
        <f t="shared" si="1127"/>
        <v>61800</v>
      </c>
      <c r="C18034" s="8" t="b">
        <f t="shared" si="1125"/>
        <v>0</v>
      </c>
      <c r="D18034" s="21" t="b">
        <f t="shared" si="1124"/>
        <v>0</v>
      </c>
      <c r="E18034" s="14">
        <f t="shared" si="1126"/>
        <v>61800</v>
      </c>
      <c r="F18034" s="3"/>
    </row>
    <row r="18035" spans="2:6">
      <c r="B18035" s="24">
        <f t="shared" si="1127"/>
        <v>61801</v>
      </c>
      <c r="C18035" s="8" t="b">
        <f t="shared" si="1125"/>
        <v>0</v>
      </c>
      <c r="D18035" s="21" t="b">
        <f t="shared" si="1124"/>
        <v>0</v>
      </c>
      <c r="E18035" s="14">
        <f t="shared" si="1126"/>
        <v>61801</v>
      </c>
      <c r="F18035" s="3"/>
    </row>
    <row r="18036" spans="2:6">
      <c r="B18036" s="24">
        <f t="shared" si="1127"/>
        <v>61802</v>
      </c>
      <c r="C18036" s="8" t="b">
        <f t="shared" si="1125"/>
        <v>0</v>
      </c>
      <c r="D18036" s="21" t="b">
        <f t="shared" si="1124"/>
        <v>0</v>
      </c>
      <c r="E18036" s="14">
        <f t="shared" si="1126"/>
        <v>61802</v>
      </c>
      <c r="F18036" s="3"/>
    </row>
    <row r="18037" spans="2:6">
      <c r="B18037" s="24">
        <f t="shared" si="1127"/>
        <v>61803</v>
      </c>
      <c r="C18037" s="8" t="b">
        <f t="shared" si="1125"/>
        <v>1</v>
      </c>
      <c r="D18037" s="21" t="b">
        <f t="shared" si="1124"/>
        <v>0</v>
      </c>
      <c r="E18037" s="14" t="b">
        <f t="shared" si="1126"/>
        <v>0</v>
      </c>
      <c r="F18037" s="3"/>
    </row>
    <row r="18038" spans="2:6">
      <c r="B18038" s="24">
        <f t="shared" si="1127"/>
        <v>61804</v>
      </c>
      <c r="C18038" s="8" t="b">
        <f t="shared" si="1125"/>
        <v>1</v>
      </c>
      <c r="D18038" s="21" t="b">
        <f t="shared" si="1124"/>
        <v>0</v>
      </c>
      <c r="E18038" s="14" t="b">
        <f t="shared" si="1126"/>
        <v>0</v>
      </c>
      <c r="F18038" s="3"/>
    </row>
    <row r="18039" spans="2:6">
      <c r="B18039" s="24">
        <f t="shared" si="1127"/>
        <v>61805</v>
      </c>
      <c r="C18039" s="8" t="b">
        <f t="shared" si="1125"/>
        <v>0</v>
      </c>
      <c r="D18039" s="21" t="b">
        <f t="shared" si="1124"/>
        <v>0</v>
      </c>
      <c r="E18039" s="14">
        <f t="shared" si="1126"/>
        <v>61805</v>
      </c>
      <c r="F18039" s="3"/>
    </row>
    <row r="18040" spans="2:6">
      <c r="B18040" s="24">
        <f t="shared" si="1127"/>
        <v>61806</v>
      </c>
      <c r="C18040" s="8" t="b">
        <f t="shared" si="1125"/>
        <v>0</v>
      </c>
      <c r="D18040" s="21" t="b">
        <f t="shared" si="1124"/>
        <v>0</v>
      </c>
      <c r="E18040" s="14">
        <f t="shared" si="1126"/>
        <v>61806</v>
      </c>
      <c r="F18040" s="3"/>
    </row>
    <row r="18041" spans="2:6">
      <c r="B18041" s="24">
        <f t="shared" si="1127"/>
        <v>61807</v>
      </c>
      <c r="C18041" s="8" t="b">
        <f t="shared" si="1125"/>
        <v>0</v>
      </c>
      <c r="D18041" s="21" t="b">
        <f t="shared" si="1124"/>
        <v>0</v>
      </c>
      <c r="E18041" s="14">
        <f t="shared" si="1126"/>
        <v>61807</v>
      </c>
      <c r="F18041" s="3"/>
    </row>
    <row r="18042" spans="2:6">
      <c r="B18042" s="24">
        <f t="shared" si="1127"/>
        <v>61808</v>
      </c>
      <c r="C18042" s="8" t="b">
        <f t="shared" si="1125"/>
        <v>0</v>
      </c>
      <c r="D18042" s="21" t="b">
        <f t="shared" si="1124"/>
        <v>0</v>
      </c>
      <c r="E18042" s="14">
        <f t="shared" si="1126"/>
        <v>61808</v>
      </c>
      <c r="F18042" s="3"/>
    </row>
    <row r="18043" spans="2:6">
      <c r="B18043" s="24">
        <f t="shared" si="1127"/>
        <v>61809</v>
      </c>
      <c r="C18043" s="8" t="b">
        <f t="shared" si="1125"/>
        <v>0</v>
      </c>
      <c r="D18043" s="21" t="b">
        <f t="shared" si="1124"/>
        <v>0</v>
      </c>
      <c r="E18043" s="14">
        <f t="shared" si="1126"/>
        <v>61809</v>
      </c>
      <c r="F18043" s="3"/>
    </row>
    <row r="18044" spans="2:6">
      <c r="B18044" s="24">
        <f t="shared" si="1127"/>
        <v>61810</v>
      </c>
      <c r="C18044" s="8" t="b">
        <f t="shared" si="1125"/>
        <v>1</v>
      </c>
      <c r="D18044" s="21" t="b">
        <f t="shared" si="1124"/>
        <v>0</v>
      </c>
      <c r="E18044" s="14" t="b">
        <f t="shared" si="1126"/>
        <v>0</v>
      </c>
      <c r="F18044" s="3"/>
    </row>
    <row r="18045" spans="2:6">
      <c r="B18045" s="24">
        <f t="shared" si="1127"/>
        <v>61811</v>
      </c>
      <c r="C18045" s="8" t="b">
        <f t="shared" si="1125"/>
        <v>1</v>
      </c>
      <c r="D18045" s="21" t="b">
        <f t="shared" si="1124"/>
        <v>0</v>
      </c>
      <c r="E18045" s="14" t="b">
        <f t="shared" si="1126"/>
        <v>0</v>
      </c>
      <c r="F18045" s="3"/>
    </row>
    <row r="18046" spans="2:6">
      <c r="B18046" s="24">
        <f t="shared" si="1127"/>
        <v>61812</v>
      </c>
      <c r="C18046" s="8" t="b">
        <f t="shared" si="1125"/>
        <v>0</v>
      </c>
      <c r="D18046" s="21" t="b">
        <f t="shared" si="1124"/>
        <v>0</v>
      </c>
      <c r="E18046" s="14">
        <f t="shared" si="1126"/>
        <v>61812</v>
      </c>
      <c r="F18046" s="3"/>
    </row>
    <row r="18047" spans="2:6">
      <c r="B18047" s="24">
        <f t="shared" si="1127"/>
        <v>61813</v>
      </c>
      <c r="C18047" s="8" t="b">
        <f t="shared" si="1125"/>
        <v>0</v>
      </c>
      <c r="D18047" s="21" t="b">
        <f t="shared" si="1124"/>
        <v>0</v>
      </c>
      <c r="E18047" s="14">
        <f t="shared" si="1126"/>
        <v>61813</v>
      </c>
      <c r="F18047" s="3"/>
    </row>
    <row r="18048" spans="2:6">
      <c r="B18048" s="24">
        <f t="shared" si="1127"/>
        <v>61814</v>
      </c>
      <c r="C18048" s="8" t="b">
        <f t="shared" si="1125"/>
        <v>0</v>
      </c>
      <c r="D18048" s="21" t="b">
        <f t="shared" si="1124"/>
        <v>0</v>
      </c>
      <c r="E18048" s="14">
        <f t="shared" si="1126"/>
        <v>61814</v>
      </c>
      <c r="F18048" s="3"/>
    </row>
    <row r="18049" spans="2:6">
      <c r="B18049" s="24">
        <f t="shared" si="1127"/>
        <v>61815</v>
      </c>
      <c r="C18049" s="8" t="b">
        <f t="shared" si="1125"/>
        <v>0</v>
      </c>
      <c r="D18049" s="21" t="b">
        <f t="shared" si="1124"/>
        <v>0</v>
      </c>
      <c r="E18049" s="14">
        <f t="shared" si="1126"/>
        <v>61815</v>
      </c>
      <c r="F18049" s="3"/>
    </row>
    <row r="18050" spans="2:6">
      <c r="B18050" s="24">
        <f t="shared" si="1127"/>
        <v>61816</v>
      </c>
      <c r="C18050" s="8" t="b">
        <f t="shared" si="1125"/>
        <v>0</v>
      </c>
      <c r="D18050" s="21" t="b">
        <f t="shared" si="1124"/>
        <v>0</v>
      </c>
      <c r="E18050" s="14">
        <f t="shared" si="1126"/>
        <v>61816</v>
      </c>
      <c r="F18050" s="3"/>
    </row>
    <row r="18051" spans="2:6">
      <c r="B18051" s="24">
        <f t="shared" si="1127"/>
        <v>61817</v>
      </c>
      <c r="C18051" s="8" t="b">
        <f t="shared" si="1125"/>
        <v>1</v>
      </c>
      <c r="D18051" s="21" t="b">
        <f t="shared" ref="D18051:D18114" si="1128">IF(TYPE(VLOOKUP(B18051,Holidays,1,0))&lt;&gt;1,FALSE,TRUE)</f>
        <v>0</v>
      </c>
      <c r="E18051" s="14" t="b">
        <f t="shared" si="1126"/>
        <v>0</v>
      </c>
      <c r="F18051" s="3"/>
    </row>
    <row r="18052" spans="2:6">
      <c r="B18052" s="24">
        <f t="shared" si="1127"/>
        <v>61818</v>
      </c>
      <c r="C18052" s="8" t="b">
        <f t="shared" ref="C18052:C18115" si="1129">IF(WEEKDAY(B18052,2)&gt;5,TRUE)</f>
        <v>1</v>
      </c>
      <c r="D18052" s="21" t="b">
        <f t="shared" si="1128"/>
        <v>0</v>
      </c>
      <c r="E18052" s="14" t="b">
        <f t="shared" ref="E18052:E18115" si="1130">IF(OR(C18052,D18052),FALSE,B18052)</f>
        <v>0</v>
      </c>
      <c r="F18052" s="3"/>
    </row>
    <row r="18053" spans="2:6">
      <c r="B18053" s="24">
        <f t="shared" ref="B18053:B18116" si="1131">B18052+1</f>
        <v>61819</v>
      </c>
      <c r="C18053" s="8" t="b">
        <f t="shared" si="1129"/>
        <v>0</v>
      </c>
      <c r="D18053" s="21" t="b">
        <f t="shared" si="1128"/>
        <v>0</v>
      </c>
      <c r="E18053" s="14">
        <f t="shared" si="1130"/>
        <v>61819</v>
      </c>
      <c r="F18053" s="3"/>
    </row>
    <row r="18054" spans="2:6">
      <c r="B18054" s="24">
        <f t="shared" si="1131"/>
        <v>61820</v>
      </c>
      <c r="C18054" s="8" t="b">
        <f t="shared" si="1129"/>
        <v>0</v>
      </c>
      <c r="D18054" s="21" t="b">
        <f t="shared" si="1128"/>
        <v>0</v>
      </c>
      <c r="E18054" s="14">
        <f t="shared" si="1130"/>
        <v>61820</v>
      </c>
      <c r="F18054" s="3"/>
    </row>
    <row r="18055" spans="2:6">
      <c r="B18055" s="24">
        <f t="shared" si="1131"/>
        <v>61821</v>
      </c>
      <c r="C18055" s="8" t="b">
        <f t="shared" si="1129"/>
        <v>0</v>
      </c>
      <c r="D18055" s="21" t="b">
        <f t="shared" si="1128"/>
        <v>0</v>
      </c>
      <c r="E18055" s="14">
        <f t="shared" si="1130"/>
        <v>61821</v>
      </c>
      <c r="F18055" s="3"/>
    </row>
    <row r="18056" spans="2:6">
      <c r="B18056" s="24">
        <f t="shared" si="1131"/>
        <v>61822</v>
      </c>
      <c r="C18056" s="8" t="b">
        <f t="shared" si="1129"/>
        <v>0</v>
      </c>
      <c r="D18056" s="21" t="b">
        <f t="shared" si="1128"/>
        <v>0</v>
      </c>
      <c r="E18056" s="14">
        <f t="shared" si="1130"/>
        <v>61822</v>
      </c>
      <c r="F18056" s="3"/>
    </row>
    <row r="18057" spans="2:6">
      <c r="B18057" s="24">
        <f t="shared" si="1131"/>
        <v>61823</v>
      </c>
      <c r="C18057" s="8" t="b">
        <f t="shared" si="1129"/>
        <v>0</v>
      </c>
      <c r="D18057" s="21" t="b">
        <f t="shared" si="1128"/>
        <v>0</v>
      </c>
      <c r="E18057" s="14">
        <f t="shared" si="1130"/>
        <v>61823</v>
      </c>
      <c r="F18057" s="3"/>
    </row>
    <row r="18058" spans="2:6">
      <c r="B18058" s="24">
        <f t="shared" si="1131"/>
        <v>61824</v>
      </c>
      <c r="C18058" s="8" t="b">
        <f t="shared" si="1129"/>
        <v>1</v>
      </c>
      <c r="D18058" s="21" t="b">
        <f t="shared" si="1128"/>
        <v>0</v>
      </c>
      <c r="E18058" s="14" t="b">
        <f t="shared" si="1130"/>
        <v>0</v>
      </c>
      <c r="F18058" s="3"/>
    </row>
    <row r="18059" spans="2:6">
      <c r="B18059" s="24">
        <f t="shared" si="1131"/>
        <v>61825</v>
      </c>
      <c r="C18059" s="8" t="b">
        <f t="shared" si="1129"/>
        <v>1</v>
      </c>
      <c r="D18059" s="21" t="b">
        <f t="shared" si="1128"/>
        <v>0</v>
      </c>
      <c r="E18059" s="14" t="b">
        <f t="shared" si="1130"/>
        <v>0</v>
      </c>
      <c r="F18059" s="3"/>
    </row>
    <row r="18060" spans="2:6">
      <c r="B18060" s="24">
        <f t="shared" si="1131"/>
        <v>61826</v>
      </c>
      <c r="C18060" s="8" t="b">
        <f t="shared" si="1129"/>
        <v>0</v>
      </c>
      <c r="D18060" s="21" t="b">
        <f t="shared" si="1128"/>
        <v>0</v>
      </c>
      <c r="E18060" s="14">
        <f t="shared" si="1130"/>
        <v>61826</v>
      </c>
      <c r="F18060" s="3"/>
    </row>
    <row r="18061" spans="2:6">
      <c r="B18061" s="24">
        <f t="shared" si="1131"/>
        <v>61827</v>
      </c>
      <c r="C18061" s="8" t="b">
        <f t="shared" si="1129"/>
        <v>0</v>
      </c>
      <c r="D18061" s="21" t="b">
        <f t="shared" si="1128"/>
        <v>0</v>
      </c>
      <c r="E18061" s="14">
        <f t="shared" si="1130"/>
        <v>61827</v>
      </c>
      <c r="F18061" s="3"/>
    </row>
    <row r="18062" spans="2:6">
      <c r="B18062" s="24">
        <f t="shared" si="1131"/>
        <v>61828</v>
      </c>
      <c r="C18062" s="8" t="b">
        <f t="shared" si="1129"/>
        <v>0</v>
      </c>
      <c r="D18062" s="21" t="b">
        <f t="shared" si="1128"/>
        <v>0</v>
      </c>
      <c r="E18062" s="14">
        <f t="shared" si="1130"/>
        <v>61828</v>
      </c>
      <c r="F18062" s="3"/>
    </row>
    <row r="18063" spans="2:6">
      <c r="B18063" s="24">
        <f t="shared" si="1131"/>
        <v>61829</v>
      </c>
      <c r="C18063" s="8" t="b">
        <f t="shared" si="1129"/>
        <v>0</v>
      </c>
      <c r="D18063" s="21" t="b">
        <f t="shared" si="1128"/>
        <v>0</v>
      </c>
      <c r="E18063" s="14">
        <f t="shared" si="1130"/>
        <v>61829</v>
      </c>
      <c r="F18063" s="3"/>
    </row>
    <row r="18064" spans="2:6">
      <c r="B18064" s="24">
        <f t="shared" si="1131"/>
        <v>61830</v>
      </c>
      <c r="C18064" s="8" t="b">
        <f t="shared" si="1129"/>
        <v>0</v>
      </c>
      <c r="D18064" s="21" t="b">
        <f t="shared" si="1128"/>
        <v>1</v>
      </c>
      <c r="E18064" s="14" t="b">
        <f t="shared" si="1130"/>
        <v>0</v>
      </c>
      <c r="F18064" s="3"/>
    </row>
    <row r="18065" spans="2:6">
      <c r="B18065" s="24">
        <f t="shared" si="1131"/>
        <v>61831</v>
      </c>
      <c r="C18065" s="8" t="b">
        <f t="shared" si="1129"/>
        <v>1</v>
      </c>
      <c r="D18065" s="21" t="b">
        <f t="shared" si="1128"/>
        <v>0</v>
      </c>
      <c r="E18065" s="14" t="b">
        <f t="shared" si="1130"/>
        <v>0</v>
      </c>
      <c r="F18065" s="3"/>
    </row>
    <row r="18066" spans="2:6">
      <c r="B18066" s="24">
        <f t="shared" si="1131"/>
        <v>61832</v>
      </c>
      <c r="C18066" s="8" t="b">
        <f t="shared" si="1129"/>
        <v>1</v>
      </c>
      <c r="D18066" s="21" t="b">
        <f t="shared" si="1128"/>
        <v>0</v>
      </c>
      <c r="E18066" s="14" t="b">
        <f t="shared" si="1130"/>
        <v>0</v>
      </c>
      <c r="F18066" s="3"/>
    </row>
    <row r="18067" spans="2:6">
      <c r="B18067" s="24">
        <f t="shared" si="1131"/>
        <v>61833</v>
      </c>
      <c r="C18067" s="8" t="b">
        <f t="shared" si="1129"/>
        <v>0</v>
      </c>
      <c r="D18067" s="21" t="b">
        <f t="shared" si="1128"/>
        <v>1</v>
      </c>
      <c r="E18067" s="14" t="b">
        <f t="shared" si="1130"/>
        <v>0</v>
      </c>
      <c r="F18067" s="3"/>
    </row>
    <row r="18068" spans="2:6">
      <c r="B18068" s="24">
        <f t="shared" si="1131"/>
        <v>61834</v>
      </c>
      <c r="C18068" s="8" t="b">
        <f t="shared" si="1129"/>
        <v>0</v>
      </c>
      <c r="D18068" s="21" t="b">
        <f t="shared" si="1128"/>
        <v>0</v>
      </c>
      <c r="E18068" s="14">
        <f t="shared" si="1130"/>
        <v>61834</v>
      </c>
      <c r="F18068" s="3"/>
    </row>
    <row r="18069" spans="2:6">
      <c r="B18069" s="24">
        <f t="shared" si="1131"/>
        <v>61835</v>
      </c>
      <c r="C18069" s="8" t="b">
        <f t="shared" si="1129"/>
        <v>0</v>
      </c>
      <c r="D18069" s="21" t="b">
        <f t="shared" si="1128"/>
        <v>0</v>
      </c>
      <c r="E18069" s="14">
        <f t="shared" si="1130"/>
        <v>61835</v>
      </c>
      <c r="F18069" s="3"/>
    </row>
    <row r="18070" spans="2:6">
      <c r="B18070" s="24">
        <f t="shared" si="1131"/>
        <v>61836</v>
      </c>
      <c r="C18070" s="8" t="b">
        <f t="shared" si="1129"/>
        <v>0</v>
      </c>
      <c r="D18070" s="21" t="b">
        <f t="shared" si="1128"/>
        <v>0</v>
      </c>
      <c r="E18070" s="14">
        <f t="shared" si="1130"/>
        <v>61836</v>
      </c>
      <c r="F18070" s="3"/>
    </row>
    <row r="18071" spans="2:6">
      <c r="B18071" s="24">
        <f t="shared" si="1131"/>
        <v>61837</v>
      </c>
      <c r="C18071" s="8" t="b">
        <f t="shared" si="1129"/>
        <v>0</v>
      </c>
      <c r="D18071" s="21" t="b">
        <f t="shared" si="1128"/>
        <v>0</v>
      </c>
      <c r="E18071" s="14">
        <f t="shared" si="1130"/>
        <v>61837</v>
      </c>
      <c r="F18071" s="3"/>
    </row>
    <row r="18072" spans="2:6">
      <c r="B18072" s="24">
        <f t="shared" si="1131"/>
        <v>61838</v>
      </c>
      <c r="C18072" s="8" t="b">
        <f t="shared" si="1129"/>
        <v>1</v>
      </c>
      <c r="D18072" s="21" t="b">
        <f t="shared" si="1128"/>
        <v>0</v>
      </c>
      <c r="E18072" s="14" t="b">
        <f t="shared" si="1130"/>
        <v>0</v>
      </c>
      <c r="F18072" s="3"/>
    </row>
    <row r="18073" spans="2:6">
      <c r="B18073" s="24">
        <f t="shared" si="1131"/>
        <v>61839</v>
      </c>
      <c r="C18073" s="8" t="b">
        <f t="shared" si="1129"/>
        <v>1</v>
      </c>
      <c r="D18073" s="21" t="b">
        <f t="shared" si="1128"/>
        <v>0</v>
      </c>
      <c r="E18073" s="14" t="b">
        <f t="shared" si="1130"/>
        <v>0</v>
      </c>
      <c r="F18073" s="3"/>
    </row>
    <row r="18074" spans="2:6">
      <c r="B18074" s="24">
        <f t="shared" si="1131"/>
        <v>61840</v>
      </c>
      <c r="C18074" s="8" t="b">
        <f t="shared" si="1129"/>
        <v>0</v>
      </c>
      <c r="D18074" s="21" t="b">
        <f t="shared" si="1128"/>
        <v>0</v>
      </c>
      <c r="E18074" s="14">
        <f t="shared" si="1130"/>
        <v>61840</v>
      </c>
      <c r="F18074" s="3"/>
    </row>
    <row r="18075" spans="2:6">
      <c r="B18075" s="24">
        <f t="shared" si="1131"/>
        <v>61841</v>
      </c>
      <c r="C18075" s="8" t="b">
        <f t="shared" si="1129"/>
        <v>0</v>
      </c>
      <c r="D18075" s="21" t="b">
        <f t="shared" si="1128"/>
        <v>0</v>
      </c>
      <c r="E18075" s="14">
        <f t="shared" si="1130"/>
        <v>61841</v>
      </c>
      <c r="F18075" s="3"/>
    </row>
    <row r="18076" spans="2:6">
      <c r="B18076" s="24">
        <f t="shared" si="1131"/>
        <v>61842</v>
      </c>
      <c r="C18076" s="8" t="b">
        <f t="shared" si="1129"/>
        <v>0</v>
      </c>
      <c r="D18076" s="21" t="b">
        <f t="shared" si="1128"/>
        <v>0</v>
      </c>
      <c r="E18076" s="14">
        <f t="shared" si="1130"/>
        <v>61842</v>
      </c>
      <c r="F18076" s="3"/>
    </row>
    <row r="18077" spans="2:6">
      <c r="B18077" s="24">
        <f t="shared" si="1131"/>
        <v>61843</v>
      </c>
      <c r="C18077" s="8" t="b">
        <f t="shared" si="1129"/>
        <v>0</v>
      </c>
      <c r="D18077" s="21" t="b">
        <f t="shared" si="1128"/>
        <v>0</v>
      </c>
      <c r="E18077" s="14">
        <f t="shared" si="1130"/>
        <v>61843</v>
      </c>
      <c r="F18077" s="3"/>
    </row>
    <row r="18078" spans="2:6">
      <c r="B18078" s="24">
        <f t="shared" si="1131"/>
        <v>61844</v>
      </c>
      <c r="C18078" s="8" t="b">
        <f t="shared" si="1129"/>
        <v>0</v>
      </c>
      <c r="D18078" s="21" t="b">
        <f t="shared" si="1128"/>
        <v>0</v>
      </c>
      <c r="E18078" s="14">
        <f t="shared" si="1130"/>
        <v>61844</v>
      </c>
      <c r="F18078" s="3"/>
    </row>
    <row r="18079" spans="2:6">
      <c r="B18079" s="24">
        <f t="shared" si="1131"/>
        <v>61845</v>
      </c>
      <c r="C18079" s="8" t="b">
        <f t="shared" si="1129"/>
        <v>1</v>
      </c>
      <c r="D18079" s="21" t="b">
        <f t="shared" si="1128"/>
        <v>0</v>
      </c>
      <c r="E18079" s="14" t="b">
        <f t="shared" si="1130"/>
        <v>0</v>
      </c>
      <c r="F18079" s="3"/>
    </row>
    <row r="18080" spans="2:6">
      <c r="B18080" s="24">
        <f t="shared" si="1131"/>
        <v>61846</v>
      </c>
      <c r="C18080" s="8" t="b">
        <f t="shared" si="1129"/>
        <v>1</v>
      </c>
      <c r="D18080" s="21" t="b">
        <f t="shared" si="1128"/>
        <v>0</v>
      </c>
      <c r="E18080" s="14" t="b">
        <f t="shared" si="1130"/>
        <v>0</v>
      </c>
      <c r="F18080" s="3"/>
    </row>
    <row r="18081" spans="2:6">
      <c r="B18081" s="24">
        <f t="shared" si="1131"/>
        <v>61847</v>
      </c>
      <c r="C18081" s="8" t="b">
        <f t="shared" si="1129"/>
        <v>0</v>
      </c>
      <c r="D18081" s="21" t="b">
        <f t="shared" si="1128"/>
        <v>0</v>
      </c>
      <c r="E18081" s="14">
        <f t="shared" si="1130"/>
        <v>61847</v>
      </c>
      <c r="F18081" s="3"/>
    </row>
    <row r="18082" spans="2:6">
      <c r="B18082" s="24">
        <f t="shared" si="1131"/>
        <v>61848</v>
      </c>
      <c r="C18082" s="8" t="b">
        <f t="shared" si="1129"/>
        <v>0</v>
      </c>
      <c r="D18082" s="21" t="b">
        <f t="shared" si="1128"/>
        <v>0</v>
      </c>
      <c r="E18082" s="14">
        <f t="shared" si="1130"/>
        <v>61848</v>
      </c>
      <c r="F18082" s="3"/>
    </row>
    <row r="18083" spans="2:6">
      <c r="B18083" s="24">
        <f t="shared" si="1131"/>
        <v>61849</v>
      </c>
      <c r="C18083" s="8" t="b">
        <f t="shared" si="1129"/>
        <v>0</v>
      </c>
      <c r="D18083" s="21" t="b">
        <f t="shared" si="1128"/>
        <v>1</v>
      </c>
      <c r="E18083" s="14" t="b">
        <f t="shared" si="1130"/>
        <v>0</v>
      </c>
      <c r="F18083" s="3"/>
    </row>
    <row r="18084" spans="2:6">
      <c r="B18084" s="24">
        <f t="shared" si="1131"/>
        <v>61850</v>
      </c>
      <c r="C18084" s="8" t="b">
        <f t="shared" si="1129"/>
        <v>0</v>
      </c>
      <c r="D18084" s="21" t="b">
        <f t="shared" si="1128"/>
        <v>0</v>
      </c>
      <c r="E18084" s="14">
        <f t="shared" si="1130"/>
        <v>61850</v>
      </c>
      <c r="F18084" s="3"/>
    </row>
    <row r="18085" spans="2:6">
      <c r="B18085" s="24">
        <f t="shared" si="1131"/>
        <v>61851</v>
      </c>
      <c r="C18085" s="8" t="b">
        <f t="shared" si="1129"/>
        <v>0</v>
      </c>
      <c r="D18085" s="21" t="b">
        <f t="shared" si="1128"/>
        <v>0</v>
      </c>
      <c r="E18085" s="14">
        <f t="shared" si="1130"/>
        <v>61851</v>
      </c>
      <c r="F18085" s="3"/>
    </row>
    <row r="18086" spans="2:6">
      <c r="B18086" s="24">
        <f t="shared" si="1131"/>
        <v>61852</v>
      </c>
      <c r="C18086" s="8" t="b">
        <f t="shared" si="1129"/>
        <v>1</v>
      </c>
      <c r="D18086" s="21" t="b">
        <f t="shared" si="1128"/>
        <v>0</v>
      </c>
      <c r="E18086" s="14" t="b">
        <f t="shared" si="1130"/>
        <v>0</v>
      </c>
      <c r="F18086" s="3"/>
    </row>
    <row r="18087" spans="2:6">
      <c r="B18087" s="24">
        <f t="shared" si="1131"/>
        <v>61853</v>
      </c>
      <c r="C18087" s="8" t="b">
        <f t="shared" si="1129"/>
        <v>1</v>
      </c>
      <c r="D18087" s="21" t="b">
        <f t="shared" si="1128"/>
        <v>0</v>
      </c>
      <c r="E18087" s="14" t="b">
        <f t="shared" si="1130"/>
        <v>0</v>
      </c>
      <c r="F18087" s="3"/>
    </row>
    <row r="18088" spans="2:6">
      <c r="B18088" s="24">
        <f t="shared" si="1131"/>
        <v>61854</v>
      </c>
      <c r="C18088" s="8" t="b">
        <f t="shared" si="1129"/>
        <v>0</v>
      </c>
      <c r="D18088" s="21" t="b">
        <f t="shared" si="1128"/>
        <v>0</v>
      </c>
      <c r="E18088" s="14">
        <f t="shared" si="1130"/>
        <v>61854</v>
      </c>
      <c r="F18088" s="3"/>
    </row>
    <row r="18089" spans="2:6">
      <c r="B18089" s="24">
        <f t="shared" si="1131"/>
        <v>61855</v>
      </c>
      <c r="C18089" s="8" t="b">
        <f t="shared" si="1129"/>
        <v>0</v>
      </c>
      <c r="D18089" s="21" t="b">
        <f t="shared" si="1128"/>
        <v>0</v>
      </c>
      <c r="E18089" s="14">
        <f t="shared" si="1130"/>
        <v>61855</v>
      </c>
      <c r="F18089" s="3"/>
    </row>
    <row r="18090" spans="2:6">
      <c r="B18090" s="24">
        <f t="shared" si="1131"/>
        <v>61856</v>
      </c>
      <c r="C18090" s="8" t="b">
        <f t="shared" si="1129"/>
        <v>0</v>
      </c>
      <c r="D18090" s="21" t="b">
        <f t="shared" si="1128"/>
        <v>0</v>
      </c>
      <c r="E18090" s="14">
        <f t="shared" si="1130"/>
        <v>61856</v>
      </c>
      <c r="F18090" s="3"/>
    </row>
    <row r="18091" spans="2:6">
      <c r="B18091" s="24">
        <f t="shared" si="1131"/>
        <v>61857</v>
      </c>
      <c r="C18091" s="8" t="b">
        <f t="shared" si="1129"/>
        <v>0</v>
      </c>
      <c r="D18091" s="21" t="b">
        <f t="shared" si="1128"/>
        <v>0</v>
      </c>
      <c r="E18091" s="14">
        <f t="shared" si="1130"/>
        <v>61857</v>
      </c>
      <c r="F18091" s="3"/>
    </row>
    <row r="18092" spans="2:6">
      <c r="B18092" s="24">
        <f t="shared" si="1131"/>
        <v>61858</v>
      </c>
      <c r="C18092" s="8" t="b">
        <f t="shared" si="1129"/>
        <v>0</v>
      </c>
      <c r="D18092" s="21" t="b">
        <f t="shared" si="1128"/>
        <v>0</v>
      </c>
      <c r="E18092" s="14">
        <f t="shared" si="1130"/>
        <v>61858</v>
      </c>
      <c r="F18092" s="3"/>
    </row>
    <row r="18093" spans="2:6">
      <c r="B18093" s="24">
        <f t="shared" si="1131"/>
        <v>61859</v>
      </c>
      <c r="C18093" s="8" t="b">
        <f t="shared" si="1129"/>
        <v>1</v>
      </c>
      <c r="D18093" s="21" t="b">
        <f t="shared" si="1128"/>
        <v>0</v>
      </c>
      <c r="E18093" s="14" t="b">
        <f t="shared" si="1130"/>
        <v>0</v>
      </c>
      <c r="F18093" s="3"/>
    </row>
    <row r="18094" spans="2:6">
      <c r="B18094" s="24">
        <f t="shared" si="1131"/>
        <v>61860</v>
      </c>
      <c r="C18094" s="8" t="b">
        <f t="shared" si="1129"/>
        <v>1</v>
      </c>
      <c r="D18094" s="21" t="b">
        <f t="shared" si="1128"/>
        <v>0</v>
      </c>
      <c r="E18094" s="14" t="b">
        <f t="shared" si="1130"/>
        <v>0</v>
      </c>
      <c r="F18094" s="3"/>
    </row>
    <row r="18095" spans="2:6">
      <c r="B18095" s="24">
        <f t="shared" si="1131"/>
        <v>61861</v>
      </c>
      <c r="C18095" s="8" t="b">
        <f t="shared" si="1129"/>
        <v>0</v>
      </c>
      <c r="D18095" s="21" t="b">
        <f t="shared" si="1128"/>
        <v>0</v>
      </c>
      <c r="E18095" s="14">
        <f t="shared" si="1130"/>
        <v>61861</v>
      </c>
      <c r="F18095" s="3"/>
    </row>
    <row r="18096" spans="2:6">
      <c r="B18096" s="24">
        <f t="shared" si="1131"/>
        <v>61862</v>
      </c>
      <c r="C18096" s="8" t="b">
        <f t="shared" si="1129"/>
        <v>0</v>
      </c>
      <c r="D18096" s="21" t="b">
        <f t="shared" si="1128"/>
        <v>0</v>
      </c>
      <c r="E18096" s="14">
        <f t="shared" si="1130"/>
        <v>61862</v>
      </c>
      <c r="F18096" s="3"/>
    </row>
    <row r="18097" spans="2:6">
      <c r="B18097" s="24">
        <f t="shared" si="1131"/>
        <v>61863</v>
      </c>
      <c r="C18097" s="8" t="b">
        <f t="shared" si="1129"/>
        <v>0</v>
      </c>
      <c r="D18097" s="21" t="b">
        <f t="shared" si="1128"/>
        <v>0</v>
      </c>
      <c r="E18097" s="14">
        <f t="shared" si="1130"/>
        <v>61863</v>
      </c>
      <c r="F18097" s="3"/>
    </row>
    <row r="18098" spans="2:6">
      <c r="B18098" s="24">
        <f t="shared" si="1131"/>
        <v>61864</v>
      </c>
      <c r="C18098" s="8" t="b">
        <f t="shared" si="1129"/>
        <v>0</v>
      </c>
      <c r="D18098" s="21" t="b">
        <f t="shared" si="1128"/>
        <v>0</v>
      </c>
      <c r="E18098" s="14">
        <f t="shared" si="1130"/>
        <v>61864</v>
      </c>
      <c r="F18098" s="3"/>
    </row>
    <row r="18099" spans="2:6">
      <c r="B18099" s="24">
        <f t="shared" si="1131"/>
        <v>61865</v>
      </c>
      <c r="C18099" s="8" t="b">
        <f t="shared" si="1129"/>
        <v>0</v>
      </c>
      <c r="D18099" s="21" t="b">
        <f t="shared" si="1128"/>
        <v>0</v>
      </c>
      <c r="E18099" s="14">
        <f t="shared" si="1130"/>
        <v>61865</v>
      </c>
      <c r="F18099" s="3"/>
    </row>
    <row r="18100" spans="2:6">
      <c r="B18100" s="24">
        <f t="shared" si="1131"/>
        <v>61866</v>
      </c>
      <c r="C18100" s="8" t="b">
        <f t="shared" si="1129"/>
        <v>1</v>
      </c>
      <c r="D18100" s="21" t="b">
        <f t="shared" si="1128"/>
        <v>0</v>
      </c>
      <c r="E18100" s="14" t="b">
        <f t="shared" si="1130"/>
        <v>0</v>
      </c>
      <c r="F18100" s="3"/>
    </row>
    <row r="18101" spans="2:6">
      <c r="B18101" s="24">
        <f t="shared" si="1131"/>
        <v>61867</v>
      </c>
      <c r="C18101" s="8" t="b">
        <f t="shared" si="1129"/>
        <v>1</v>
      </c>
      <c r="D18101" s="21" t="b">
        <f t="shared" si="1128"/>
        <v>0</v>
      </c>
      <c r="E18101" s="14" t="b">
        <f t="shared" si="1130"/>
        <v>0</v>
      </c>
      <c r="F18101" s="3"/>
    </row>
    <row r="18102" spans="2:6">
      <c r="B18102" s="24">
        <f t="shared" si="1131"/>
        <v>61868</v>
      </c>
      <c r="C18102" s="8" t="b">
        <f t="shared" si="1129"/>
        <v>0</v>
      </c>
      <c r="D18102" s="21" t="b">
        <f t="shared" si="1128"/>
        <v>0</v>
      </c>
      <c r="E18102" s="14">
        <f t="shared" si="1130"/>
        <v>61868</v>
      </c>
      <c r="F18102" s="3"/>
    </row>
    <row r="18103" spans="2:6">
      <c r="B18103" s="24">
        <f t="shared" si="1131"/>
        <v>61869</v>
      </c>
      <c r="C18103" s="8" t="b">
        <f t="shared" si="1129"/>
        <v>0</v>
      </c>
      <c r="D18103" s="21" t="b">
        <f t="shared" si="1128"/>
        <v>0</v>
      </c>
      <c r="E18103" s="14">
        <f t="shared" si="1130"/>
        <v>61869</v>
      </c>
      <c r="F18103" s="3"/>
    </row>
    <row r="18104" spans="2:6">
      <c r="B18104" s="24">
        <f t="shared" si="1131"/>
        <v>61870</v>
      </c>
      <c r="C18104" s="8" t="b">
        <f t="shared" si="1129"/>
        <v>0</v>
      </c>
      <c r="D18104" s="21" t="b">
        <f t="shared" si="1128"/>
        <v>0</v>
      </c>
      <c r="E18104" s="14">
        <f t="shared" si="1130"/>
        <v>61870</v>
      </c>
      <c r="F18104" s="3"/>
    </row>
    <row r="18105" spans="2:6">
      <c r="B18105" s="24">
        <f t="shared" si="1131"/>
        <v>61871</v>
      </c>
      <c r="C18105" s="8" t="b">
        <f t="shared" si="1129"/>
        <v>0</v>
      </c>
      <c r="D18105" s="21" t="b">
        <f t="shared" si="1128"/>
        <v>0</v>
      </c>
      <c r="E18105" s="14">
        <f t="shared" si="1130"/>
        <v>61871</v>
      </c>
      <c r="F18105" s="3"/>
    </row>
    <row r="18106" spans="2:6">
      <c r="B18106" s="24">
        <f t="shared" si="1131"/>
        <v>61872</v>
      </c>
      <c r="C18106" s="8" t="b">
        <f t="shared" si="1129"/>
        <v>0</v>
      </c>
      <c r="D18106" s="21" t="b">
        <f t="shared" si="1128"/>
        <v>0</v>
      </c>
      <c r="E18106" s="14">
        <f t="shared" si="1130"/>
        <v>61872</v>
      </c>
      <c r="F18106" s="3"/>
    </row>
    <row r="18107" spans="2:6">
      <c r="B18107" s="24">
        <f t="shared" si="1131"/>
        <v>61873</v>
      </c>
      <c r="C18107" s="8" t="b">
        <f t="shared" si="1129"/>
        <v>1</v>
      </c>
      <c r="D18107" s="21" t="b">
        <f t="shared" si="1128"/>
        <v>0</v>
      </c>
      <c r="E18107" s="14" t="b">
        <f t="shared" si="1130"/>
        <v>0</v>
      </c>
      <c r="F18107" s="3"/>
    </row>
    <row r="18108" spans="2:6">
      <c r="B18108" s="24">
        <f t="shared" si="1131"/>
        <v>61874</v>
      </c>
      <c r="C18108" s="8" t="b">
        <f t="shared" si="1129"/>
        <v>1</v>
      </c>
      <c r="D18108" s="21" t="b">
        <f t="shared" si="1128"/>
        <v>0</v>
      </c>
      <c r="E18108" s="14" t="b">
        <f t="shared" si="1130"/>
        <v>0</v>
      </c>
      <c r="F18108" s="3"/>
    </row>
    <row r="18109" spans="2:6">
      <c r="B18109" s="24">
        <f t="shared" si="1131"/>
        <v>61875</v>
      </c>
      <c r="C18109" s="8" t="b">
        <f t="shared" si="1129"/>
        <v>0</v>
      </c>
      <c r="D18109" s="21" t="b">
        <f t="shared" si="1128"/>
        <v>0</v>
      </c>
      <c r="E18109" s="14">
        <f t="shared" si="1130"/>
        <v>61875</v>
      </c>
      <c r="F18109" s="3"/>
    </row>
    <row r="18110" spans="2:6">
      <c r="B18110" s="24">
        <f t="shared" si="1131"/>
        <v>61876</v>
      </c>
      <c r="C18110" s="8" t="b">
        <f t="shared" si="1129"/>
        <v>0</v>
      </c>
      <c r="D18110" s="21" t="b">
        <f t="shared" si="1128"/>
        <v>0</v>
      </c>
      <c r="E18110" s="14">
        <f t="shared" si="1130"/>
        <v>61876</v>
      </c>
      <c r="F18110" s="3"/>
    </row>
    <row r="18111" spans="2:6">
      <c r="B18111" s="24">
        <f t="shared" si="1131"/>
        <v>61877</v>
      </c>
      <c r="C18111" s="8" t="b">
        <f t="shared" si="1129"/>
        <v>0</v>
      </c>
      <c r="D18111" s="21" t="b">
        <f t="shared" si="1128"/>
        <v>0</v>
      </c>
      <c r="E18111" s="14">
        <f t="shared" si="1130"/>
        <v>61877</v>
      </c>
      <c r="F18111" s="3"/>
    </row>
    <row r="18112" spans="2:6">
      <c r="B18112" s="24">
        <f t="shared" si="1131"/>
        <v>61878</v>
      </c>
      <c r="C18112" s="8" t="b">
        <f t="shared" si="1129"/>
        <v>0</v>
      </c>
      <c r="D18112" s="21" t="b">
        <f t="shared" si="1128"/>
        <v>0</v>
      </c>
      <c r="E18112" s="14">
        <f t="shared" si="1130"/>
        <v>61878</v>
      </c>
      <c r="F18112" s="3"/>
    </row>
    <row r="18113" spans="2:6">
      <c r="B18113" s="24">
        <f t="shared" si="1131"/>
        <v>61879</v>
      </c>
      <c r="C18113" s="8" t="b">
        <f t="shared" si="1129"/>
        <v>0</v>
      </c>
      <c r="D18113" s="21" t="b">
        <f t="shared" si="1128"/>
        <v>0</v>
      </c>
      <c r="E18113" s="14">
        <f t="shared" si="1130"/>
        <v>61879</v>
      </c>
      <c r="F18113" s="3"/>
    </row>
    <row r="18114" spans="2:6">
      <c r="B18114" s="24">
        <f t="shared" si="1131"/>
        <v>61880</v>
      </c>
      <c r="C18114" s="8" t="b">
        <f t="shared" si="1129"/>
        <v>1</v>
      </c>
      <c r="D18114" s="21" t="b">
        <f t="shared" si="1128"/>
        <v>0</v>
      </c>
      <c r="E18114" s="14" t="b">
        <f t="shared" si="1130"/>
        <v>0</v>
      </c>
      <c r="F18114" s="3"/>
    </row>
    <row r="18115" spans="2:6">
      <c r="B18115" s="24">
        <f t="shared" si="1131"/>
        <v>61881</v>
      </c>
      <c r="C18115" s="8" t="b">
        <f t="shared" si="1129"/>
        <v>1</v>
      </c>
      <c r="D18115" s="21" t="b">
        <f t="shared" ref="D18115:D18178" si="1132">IF(TYPE(VLOOKUP(B18115,Holidays,1,0))&lt;&gt;1,FALSE,TRUE)</f>
        <v>0</v>
      </c>
      <c r="E18115" s="14" t="b">
        <f t="shared" si="1130"/>
        <v>0</v>
      </c>
      <c r="F18115" s="3"/>
    </row>
    <row r="18116" spans="2:6">
      <c r="B18116" s="24">
        <f t="shared" si="1131"/>
        <v>61882</v>
      </c>
      <c r="C18116" s="8" t="b">
        <f t="shared" ref="C18116:C18179" si="1133">IF(WEEKDAY(B18116,2)&gt;5,TRUE)</f>
        <v>0</v>
      </c>
      <c r="D18116" s="21" t="b">
        <f t="shared" si="1132"/>
        <v>0</v>
      </c>
      <c r="E18116" s="14">
        <f t="shared" ref="E18116:E18179" si="1134">IF(OR(C18116,D18116),FALSE,B18116)</f>
        <v>61882</v>
      </c>
      <c r="F18116" s="3"/>
    </row>
    <row r="18117" spans="2:6">
      <c r="B18117" s="24">
        <f t="shared" ref="B18117:B18180" si="1135">B18116+1</f>
        <v>61883</v>
      </c>
      <c r="C18117" s="8" t="b">
        <f t="shared" si="1133"/>
        <v>0</v>
      </c>
      <c r="D18117" s="21" t="b">
        <f t="shared" si="1132"/>
        <v>0</v>
      </c>
      <c r="E18117" s="14">
        <f t="shared" si="1134"/>
        <v>61883</v>
      </c>
      <c r="F18117" s="3"/>
    </row>
    <row r="18118" spans="2:6">
      <c r="B18118" s="24">
        <f t="shared" si="1135"/>
        <v>61884</v>
      </c>
      <c r="C18118" s="8" t="b">
        <f t="shared" si="1133"/>
        <v>0</v>
      </c>
      <c r="D18118" s="21" t="b">
        <f t="shared" si="1132"/>
        <v>0</v>
      </c>
      <c r="E18118" s="14">
        <f t="shared" si="1134"/>
        <v>61884</v>
      </c>
      <c r="F18118" s="3"/>
    </row>
    <row r="18119" spans="2:6">
      <c r="B18119" s="24">
        <f t="shared" si="1135"/>
        <v>61885</v>
      </c>
      <c r="C18119" s="8" t="b">
        <f t="shared" si="1133"/>
        <v>0</v>
      </c>
      <c r="D18119" s="21" t="b">
        <f t="shared" si="1132"/>
        <v>0</v>
      </c>
      <c r="E18119" s="14">
        <f t="shared" si="1134"/>
        <v>61885</v>
      </c>
      <c r="F18119" s="3"/>
    </row>
    <row r="18120" spans="2:6">
      <c r="B18120" s="24">
        <f t="shared" si="1135"/>
        <v>61886</v>
      </c>
      <c r="C18120" s="8" t="b">
        <f t="shared" si="1133"/>
        <v>0</v>
      </c>
      <c r="D18120" s="21" t="b">
        <f t="shared" si="1132"/>
        <v>0</v>
      </c>
      <c r="E18120" s="14">
        <f t="shared" si="1134"/>
        <v>61886</v>
      </c>
      <c r="F18120" s="3"/>
    </row>
    <row r="18121" spans="2:6">
      <c r="B18121" s="24">
        <f t="shared" si="1135"/>
        <v>61887</v>
      </c>
      <c r="C18121" s="8" t="b">
        <f t="shared" si="1133"/>
        <v>1</v>
      </c>
      <c r="D18121" s="21" t="b">
        <f t="shared" si="1132"/>
        <v>0</v>
      </c>
      <c r="E18121" s="14" t="b">
        <f t="shared" si="1134"/>
        <v>0</v>
      </c>
      <c r="F18121" s="3"/>
    </row>
    <row r="18122" spans="2:6">
      <c r="B18122" s="24">
        <f t="shared" si="1135"/>
        <v>61888</v>
      </c>
      <c r="C18122" s="8" t="b">
        <f t="shared" si="1133"/>
        <v>1</v>
      </c>
      <c r="D18122" s="21" t="b">
        <f t="shared" si="1132"/>
        <v>0</v>
      </c>
      <c r="E18122" s="14" t="b">
        <f t="shared" si="1134"/>
        <v>0</v>
      </c>
      <c r="F18122" s="3"/>
    </row>
    <row r="18123" spans="2:6">
      <c r="B18123" s="24">
        <f t="shared" si="1135"/>
        <v>61889</v>
      </c>
      <c r="C18123" s="8" t="b">
        <f t="shared" si="1133"/>
        <v>0</v>
      </c>
      <c r="D18123" s="21" t="b">
        <f t="shared" si="1132"/>
        <v>0</v>
      </c>
      <c r="E18123" s="14">
        <f t="shared" si="1134"/>
        <v>61889</v>
      </c>
      <c r="F18123" s="3"/>
    </row>
    <row r="18124" spans="2:6">
      <c r="B18124" s="24">
        <f t="shared" si="1135"/>
        <v>61890</v>
      </c>
      <c r="C18124" s="8" t="b">
        <f t="shared" si="1133"/>
        <v>0</v>
      </c>
      <c r="D18124" s="21" t="b">
        <f t="shared" si="1132"/>
        <v>0</v>
      </c>
      <c r="E18124" s="14">
        <f t="shared" si="1134"/>
        <v>61890</v>
      </c>
      <c r="F18124" s="3"/>
    </row>
    <row r="18125" spans="2:6">
      <c r="B18125" s="24">
        <f t="shared" si="1135"/>
        <v>61891</v>
      </c>
      <c r="C18125" s="8" t="b">
        <f t="shared" si="1133"/>
        <v>0</v>
      </c>
      <c r="D18125" s="21" t="b">
        <f t="shared" si="1132"/>
        <v>0</v>
      </c>
      <c r="E18125" s="14">
        <f t="shared" si="1134"/>
        <v>61891</v>
      </c>
      <c r="F18125" s="3"/>
    </row>
    <row r="18126" spans="2:6">
      <c r="B18126" s="24">
        <f t="shared" si="1135"/>
        <v>61892</v>
      </c>
      <c r="C18126" s="8" t="b">
        <f t="shared" si="1133"/>
        <v>0</v>
      </c>
      <c r="D18126" s="21" t="b">
        <f t="shared" si="1132"/>
        <v>0</v>
      </c>
      <c r="E18126" s="14">
        <f t="shared" si="1134"/>
        <v>61892</v>
      </c>
      <c r="F18126" s="3"/>
    </row>
    <row r="18127" spans="2:6">
      <c r="B18127" s="24">
        <f t="shared" si="1135"/>
        <v>61893</v>
      </c>
      <c r="C18127" s="8" t="b">
        <f t="shared" si="1133"/>
        <v>0</v>
      </c>
      <c r="D18127" s="21" t="b">
        <f t="shared" si="1132"/>
        <v>0</v>
      </c>
      <c r="E18127" s="14">
        <f t="shared" si="1134"/>
        <v>61893</v>
      </c>
      <c r="F18127" s="3"/>
    </row>
    <row r="18128" spans="2:6">
      <c r="B18128" s="24">
        <f t="shared" si="1135"/>
        <v>61894</v>
      </c>
      <c r="C18128" s="8" t="b">
        <f t="shared" si="1133"/>
        <v>1</v>
      </c>
      <c r="D18128" s="21" t="b">
        <f t="shared" si="1132"/>
        <v>0</v>
      </c>
      <c r="E18128" s="14" t="b">
        <f t="shared" si="1134"/>
        <v>0</v>
      </c>
      <c r="F18128" s="3"/>
    </row>
    <row r="18129" spans="2:6">
      <c r="B18129" s="24">
        <f t="shared" si="1135"/>
        <v>61895</v>
      </c>
      <c r="C18129" s="8" t="b">
        <f t="shared" si="1133"/>
        <v>1</v>
      </c>
      <c r="D18129" s="21" t="b">
        <f t="shared" si="1132"/>
        <v>0</v>
      </c>
      <c r="E18129" s="14" t="b">
        <f t="shared" si="1134"/>
        <v>0</v>
      </c>
      <c r="F18129" s="3"/>
    </row>
    <row r="18130" spans="2:6">
      <c r="B18130" s="24">
        <f t="shared" si="1135"/>
        <v>61896</v>
      </c>
      <c r="C18130" s="8" t="b">
        <f t="shared" si="1133"/>
        <v>0</v>
      </c>
      <c r="D18130" s="21" t="b">
        <f t="shared" si="1132"/>
        <v>0</v>
      </c>
      <c r="E18130" s="14">
        <f t="shared" si="1134"/>
        <v>61896</v>
      </c>
      <c r="F18130" s="3"/>
    </row>
    <row r="18131" spans="2:6">
      <c r="B18131" s="24">
        <f t="shared" si="1135"/>
        <v>61897</v>
      </c>
      <c r="C18131" s="8" t="b">
        <f t="shared" si="1133"/>
        <v>0</v>
      </c>
      <c r="D18131" s="21" t="b">
        <f t="shared" si="1132"/>
        <v>0</v>
      </c>
      <c r="E18131" s="14">
        <f t="shared" si="1134"/>
        <v>61897</v>
      </c>
      <c r="F18131" s="3"/>
    </row>
    <row r="18132" spans="2:6">
      <c r="B18132" s="24">
        <f t="shared" si="1135"/>
        <v>61898</v>
      </c>
      <c r="C18132" s="8" t="b">
        <f t="shared" si="1133"/>
        <v>0</v>
      </c>
      <c r="D18132" s="21" t="b">
        <f t="shared" si="1132"/>
        <v>0</v>
      </c>
      <c r="E18132" s="14">
        <f t="shared" si="1134"/>
        <v>61898</v>
      </c>
      <c r="F18132" s="3"/>
    </row>
    <row r="18133" spans="2:6">
      <c r="B18133" s="24">
        <f t="shared" si="1135"/>
        <v>61899</v>
      </c>
      <c r="C18133" s="8" t="b">
        <f t="shared" si="1133"/>
        <v>0</v>
      </c>
      <c r="D18133" s="21" t="b">
        <f t="shared" si="1132"/>
        <v>0</v>
      </c>
      <c r="E18133" s="14">
        <f t="shared" si="1134"/>
        <v>61899</v>
      </c>
      <c r="F18133" s="3"/>
    </row>
    <row r="18134" spans="2:6">
      <c r="B18134" s="24">
        <f t="shared" si="1135"/>
        <v>61900</v>
      </c>
      <c r="C18134" s="8" t="b">
        <f t="shared" si="1133"/>
        <v>0</v>
      </c>
      <c r="D18134" s="21" t="b">
        <f t="shared" si="1132"/>
        <v>0</v>
      </c>
      <c r="E18134" s="14">
        <f t="shared" si="1134"/>
        <v>61900</v>
      </c>
      <c r="F18134" s="3"/>
    </row>
    <row r="18135" spans="2:6">
      <c r="B18135" s="24">
        <f t="shared" si="1135"/>
        <v>61901</v>
      </c>
      <c r="C18135" s="8" t="b">
        <f t="shared" si="1133"/>
        <v>1</v>
      </c>
      <c r="D18135" s="21" t="b">
        <f t="shared" si="1132"/>
        <v>0</v>
      </c>
      <c r="E18135" s="14" t="b">
        <f t="shared" si="1134"/>
        <v>0</v>
      </c>
      <c r="F18135" s="3"/>
    </row>
    <row r="18136" spans="2:6">
      <c r="B18136" s="24">
        <f t="shared" si="1135"/>
        <v>61902</v>
      </c>
      <c r="C18136" s="8" t="b">
        <f t="shared" si="1133"/>
        <v>1</v>
      </c>
      <c r="D18136" s="21" t="b">
        <f t="shared" si="1132"/>
        <v>0</v>
      </c>
      <c r="E18136" s="14" t="b">
        <f t="shared" si="1134"/>
        <v>0</v>
      </c>
      <c r="F18136" s="3"/>
    </row>
    <row r="18137" spans="2:6">
      <c r="B18137" s="24">
        <f t="shared" si="1135"/>
        <v>61903</v>
      </c>
      <c r="C18137" s="8" t="b">
        <f t="shared" si="1133"/>
        <v>0</v>
      </c>
      <c r="D18137" s="21" t="b">
        <f t="shared" si="1132"/>
        <v>0</v>
      </c>
      <c r="E18137" s="14">
        <f t="shared" si="1134"/>
        <v>61903</v>
      </c>
      <c r="F18137" s="3"/>
    </row>
    <row r="18138" spans="2:6">
      <c r="B18138" s="24">
        <f t="shared" si="1135"/>
        <v>61904</v>
      </c>
      <c r="C18138" s="8" t="b">
        <f t="shared" si="1133"/>
        <v>0</v>
      </c>
      <c r="D18138" s="21" t="b">
        <f t="shared" si="1132"/>
        <v>0</v>
      </c>
      <c r="E18138" s="14">
        <f t="shared" si="1134"/>
        <v>61904</v>
      </c>
      <c r="F18138" s="3"/>
    </row>
    <row r="18139" spans="2:6">
      <c r="B18139" s="24">
        <f t="shared" si="1135"/>
        <v>61905</v>
      </c>
      <c r="C18139" s="8" t="b">
        <f t="shared" si="1133"/>
        <v>0</v>
      </c>
      <c r="D18139" s="21" t="b">
        <f t="shared" si="1132"/>
        <v>0</v>
      </c>
      <c r="E18139" s="14">
        <f t="shared" si="1134"/>
        <v>61905</v>
      </c>
      <c r="F18139" s="3"/>
    </row>
    <row r="18140" spans="2:6">
      <c r="B18140" s="24">
        <f t="shared" si="1135"/>
        <v>61906</v>
      </c>
      <c r="C18140" s="8" t="b">
        <f t="shared" si="1133"/>
        <v>0</v>
      </c>
      <c r="D18140" s="21" t="b">
        <f t="shared" si="1132"/>
        <v>0</v>
      </c>
      <c r="E18140" s="14">
        <f t="shared" si="1134"/>
        <v>61906</v>
      </c>
      <c r="F18140" s="3"/>
    </row>
    <row r="18141" spans="2:6">
      <c r="B18141" s="24">
        <f t="shared" si="1135"/>
        <v>61907</v>
      </c>
      <c r="C18141" s="8" t="b">
        <f t="shared" si="1133"/>
        <v>0</v>
      </c>
      <c r="D18141" s="21" t="b">
        <f t="shared" si="1132"/>
        <v>0</v>
      </c>
      <c r="E18141" s="14">
        <f t="shared" si="1134"/>
        <v>61907</v>
      </c>
      <c r="F18141" s="3"/>
    </row>
    <row r="18142" spans="2:6">
      <c r="B18142" s="24">
        <f t="shared" si="1135"/>
        <v>61908</v>
      </c>
      <c r="C18142" s="8" t="b">
        <f t="shared" si="1133"/>
        <v>1</v>
      </c>
      <c r="D18142" s="21" t="b">
        <f t="shared" si="1132"/>
        <v>0</v>
      </c>
      <c r="E18142" s="14" t="b">
        <f t="shared" si="1134"/>
        <v>0</v>
      </c>
      <c r="F18142" s="3"/>
    </row>
    <row r="18143" spans="2:6">
      <c r="B18143" s="24">
        <f t="shared" si="1135"/>
        <v>61909</v>
      </c>
      <c r="C18143" s="8" t="b">
        <f t="shared" si="1133"/>
        <v>1</v>
      </c>
      <c r="D18143" s="21" t="b">
        <f t="shared" si="1132"/>
        <v>0</v>
      </c>
      <c r="E18143" s="14" t="b">
        <f t="shared" si="1134"/>
        <v>0</v>
      </c>
      <c r="F18143" s="3"/>
    </row>
    <row r="18144" spans="2:6">
      <c r="B18144" s="24">
        <f t="shared" si="1135"/>
        <v>61910</v>
      </c>
      <c r="C18144" s="8" t="b">
        <f t="shared" si="1133"/>
        <v>0</v>
      </c>
      <c r="D18144" s="21" t="b">
        <f t="shared" si="1132"/>
        <v>0</v>
      </c>
      <c r="E18144" s="14">
        <f t="shared" si="1134"/>
        <v>61910</v>
      </c>
      <c r="F18144" s="3"/>
    </row>
    <row r="18145" spans="2:6">
      <c r="B18145" s="24">
        <f t="shared" si="1135"/>
        <v>61911</v>
      </c>
      <c r="C18145" s="8" t="b">
        <f t="shared" si="1133"/>
        <v>0</v>
      </c>
      <c r="D18145" s="21" t="b">
        <f t="shared" si="1132"/>
        <v>0</v>
      </c>
      <c r="E18145" s="14">
        <f t="shared" si="1134"/>
        <v>61911</v>
      </c>
      <c r="F18145" s="3"/>
    </row>
    <row r="18146" spans="2:6">
      <c r="B18146" s="24">
        <f t="shared" si="1135"/>
        <v>61912</v>
      </c>
      <c r="C18146" s="8" t="b">
        <f t="shared" si="1133"/>
        <v>0</v>
      </c>
      <c r="D18146" s="21" t="b">
        <f t="shared" si="1132"/>
        <v>0</v>
      </c>
      <c r="E18146" s="14">
        <f t="shared" si="1134"/>
        <v>61912</v>
      </c>
      <c r="F18146" s="3"/>
    </row>
    <row r="18147" spans="2:6">
      <c r="B18147" s="24">
        <f t="shared" si="1135"/>
        <v>61913</v>
      </c>
      <c r="C18147" s="8" t="b">
        <f t="shared" si="1133"/>
        <v>0</v>
      </c>
      <c r="D18147" s="21" t="b">
        <f t="shared" si="1132"/>
        <v>0</v>
      </c>
      <c r="E18147" s="14">
        <f t="shared" si="1134"/>
        <v>61913</v>
      </c>
      <c r="F18147" s="3"/>
    </row>
    <row r="18148" spans="2:6">
      <c r="B18148" s="24">
        <f t="shared" si="1135"/>
        <v>61914</v>
      </c>
      <c r="C18148" s="8" t="b">
        <f t="shared" si="1133"/>
        <v>0</v>
      </c>
      <c r="D18148" s="21" t="b">
        <f t="shared" si="1132"/>
        <v>0</v>
      </c>
      <c r="E18148" s="14">
        <f t="shared" si="1134"/>
        <v>61914</v>
      </c>
      <c r="F18148" s="3"/>
    </row>
    <row r="18149" spans="2:6">
      <c r="B18149" s="24">
        <f t="shared" si="1135"/>
        <v>61915</v>
      </c>
      <c r="C18149" s="8" t="b">
        <f t="shared" si="1133"/>
        <v>1</v>
      </c>
      <c r="D18149" s="21" t="b">
        <f t="shared" si="1132"/>
        <v>0</v>
      </c>
      <c r="E18149" s="14" t="b">
        <f t="shared" si="1134"/>
        <v>0</v>
      </c>
      <c r="F18149" s="3"/>
    </row>
    <row r="18150" spans="2:6">
      <c r="B18150" s="24">
        <f t="shared" si="1135"/>
        <v>61916</v>
      </c>
      <c r="C18150" s="8" t="b">
        <f t="shared" si="1133"/>
        <v>1</v>
      </c>
      <c r="D18150" s="21" t="b">
        <f t="shared" si="1132"/>
        <v>0</v>
      </c>
      <c r="E18150" s="14" t="b">
        <f t="shared" si="1134"/>
        <v>0</v>
      </c>
      <c r="F18150" s="3"/>
    </row>
    <row r="18151" spans="2:6">
      <c r="B18151" s="24">
        <f t="shared" si="1135"/>
        <v>61917</v>
      </c>
      <c r="C18151" s="8" t="b">
        <f t="shared" si="1133"/>
        <v>0</v>
      </c>
      <c r="D18151" s="21" t="b">
        <f t="shared" si="1132"/>
        <v>0</v>
      </c>
      <c r="E18151" s="14">
        <f t="shared" si="1134"/>
        <v>61917</v>
      </c>
      <c r="F18151" s="3"/>
    </row>
    <row r="18152" spans="2:6">
      <c r="B18152" s="24">
        <f t="shared" si="1135"/>
        <v>61918</v>
      </c>
      <c r="C18152" s="8" t="b">
        <f t="shared" si="1133"/>
        <v>0</v>
      </c>
      <c r="D18152" s="21" t="b">
        <f t="shared" si="1132"/>
        <v>0</v>
      </c>
      <c r="E18152" s="14">
        <f t="shared" si="1134"/>
        <v>61918</v>
      </c>
      <c r="F18152" s="3"/>
    </row>
    <row r="18153" spans="2:6">
      <c r="B18153" s="24">
        <f t="shared" si="1135"/>
        <v>61919</v>
      </c>
      <c r="C18153" s="8" t="b">
        <f t="shared" si="1133"/>
        <v>0</v>
      </c>
      <c r="D18153" s="21" t="b">
        <f t="shared" si="1132"/>
        <v>0</v>
      </c>
      <c r="E18153" s="14">
        <f t="shared" si="1134"/>
        <v>61919</v>
      </c>
      <c r="F18153" s="3"/>
    </row>
    <row r="18154" spans="2:6">
      <c r="B18154" s="24">
        <f t="shared" si="1135"/>
        <v>61920</v>
      </c>
      <c r="C18154" s="8" t="b">
        <f t="shared" si="1133"/>
        <v>0</v>
      </c>
      <c r="D18154" s="21" t="b">
        <f t="shared" si="1132"/>
        <v>0</v>
      </c>
      <c r="E18154" s="14">
        <f t="shared" si="1134"/>
        <v>61920</v>
      </c>
      <c r="F18154" s="3"/>
    </row>
    <row r="18155" spans="2:6">
      <c r="B18155" s="24">
        <f t="shared" si="1135"/>
        <v>61921</v>
      </c>
      <c r="C18155" s="8" t="b">
        <f t="shared" si="1133"/>
        <v>0</v>
      </c>
      <c r="D18155" s="21" t="b">
        <f t="shared" si="1132"/>
        <v>0</v>
      </c>
      <c r="E18155" s="14">
        <f t="shared" si="1134"/>
        <v>61921</v>
      </c>
      <c r="F18155" s="3"/>
    </row>
    <row r="18156" spans="2:6">
      <c r="B18156" s="24">
        <f t="shared" si="1135"/>
        <v>61922</v>
      </c>
      <c r="C18156" s="8" t="b">
        <f t="shared" si="1133"/>
        <v>1</v>
      </c>
      <c r="D18156" s="21" t="b">
        <f t="shared" si="1132"/>
        <v>0</v>
      </c>
      <c r="E18156" s="14" t="b">
        <f t="shared" si="1134"/>
        <v>0</v>
      </c>
      <c r="F18156" s="3"/>
    </row>
    <row r="18157" spans="2:6">
      <c r="B18157" s="24">
        <f t="shared" si="1135"/>
        <v>61923</v>
      </c>
      <c r="C18157" s="8" t="b">
        <f t="shared" si="1133"/>
        <v>1</v>
      </c>
      <c r="D18157" s="21" t="b">
        <f t="shared" si="1132"/>
        <v>0</v>
      </c>
      <c r="E18157" s="14" t="b">
        <f t="shared" si="1134"/>
        <v>0</v>
      </c>
      <c r="F18157" s="3"/>
    </row>
    <row r="18158" spans="2:6">
      <c r="B18158" s="24">
        <f t="shared" si="1135"/>
        <v>61924</v>
      </c>
      <c r="C18158" s="8" t="b">
        <f t="shared" si="1133"/>
        <v>0</v>
      </c>
      <c r="D18158" s="21" t="b">
        <f t="shared" si="1132"/>
        <v>0</v>
      </c>
      <c r="E18158" s="14">
        <f t="shared" si="1134"/>
        <v>61924</v>
      </c>
      <c r="F18158" s="3"/>
    </row>
    <row r="18159" spans="2:6">
      <c r="B18159" s="24">
        <f t="shared" si="1135"/>
        <v>61925</v>
      </c>
      <c r="C18159" s="8" t="b">
        <f t="shared" si="1133"/>
        <v>0</v>
      </c>
      <c r="D18159" s="21" t="b">
        <f t="shared" si="1132"/>
        <v>0</v>
      </c>
      <c r="E18159" s="14">
        <f t="shared" si="1134"/>
        <v>61925</v>
      </c>
      <c r="F18159" s="3"/>
    </row>
    <row r="18160" spans="2:6">
      <c r="B18160" s="24">
        <f t="shared" si="1135"/>
        <v>61926</v>
      </c>
      <c r="C18160" s="8" t="b">
        <f t="shared" si="1133"/>
        <v>0</v>
      </c>
      <c r="D18160" s="21" t="b">
        <f t="shared" si="1132"/>
        <v>0</v>
      </c>
      <c r="E18160" s="14">
        <f t="shared" si="1134"/>
        <v>61926</v>
      </c>
      <c r="F18160" s="3"/>
    </row>
    <row r="18161" spans="2:6">
      <c r="B18161" s="24">
        <f t="shared" si="1135"/>
        <v>61927</v>
      </c>
      <c r="C18161" s="8" t="b">
        <f t="shared" si="1133"/>
        <v>0</v>
      </c>
      <c r="D18161" s="21" t="b">
        <f t="shared" si="1132"/>
        <v>0</v>
      </c>
      <c r="E18161" s="14">
        <f t="shared" si="1134"/>
        <v>61927</v>
      </c>
      <c r="F18161" s="3"/>
    </row>
    <row r="18162" spans="2:6">
      <c r="B18162" s="24">
        <f t="shared" si="1135"/>
        <v>61928</v>
      </c>
      <c r="C18162" s="8" t="b">
        <f t="shared" si="1133"/>
        <v>0</v>
      </c>
      <c r="D18162" s="21" t="b">
        <f t="shared" si="1132"/>
        <v>0</v>
      </c>
      <c r="E18162" s="14">
        <f t="shared" si="1134"/>
        <v>61928</v>
      </c>
      <c r="F18162" s="3"/>
    </row>
    <row r="18163" spans="2:6">
      <c r="B18163" s="24">
        <f t="shared" si="1135"/>
        <v>61929</v>
      </c>
      <c r="C18163" s="8" t="b">
        <f t="shared" si="1133"/>
        <v>1</v>
      </c>
      <c r="D18163" s="21" t="b">
        <f t="shared" si="1132"/>
        <v>0</v>
      </c>
      <c r="E18163" s="14" t="b">
        <f t="shared" si="1134"/>
        <v>0</v>
      </c>
      <c r="F18163" s="3"/>
    </row>
    <row r="18164" spans="2:6">
      <c r="B18164" s="24">
        <f t="shared" si="1135"/>
        <v>61930</v>
      </c>
      <c r="C18164" s="8" t="b">
        <f t="shared" si="1133"/>
        <v>1</v>
      </c>
      <c r="D18164" s="21" t="b">
        <f t="shared" si="1132"/>
        <v>0</v>
      </c>
      <c r="E18164" s="14" t="b">
        <f t="shared" si="1134"/>
        <v>0</v>
      </c>
      <c r="F18164" s="3"/>
    </row>
    <row r="18165" spans="2:6">
      <c r="B18165" s="24">
        <f t="shared" si="1135"/>
        <v>61931</v>
      </c>
      <c r="C18165" s="8" t="b">
        <f t="shared" si="1133"/>
        <v>0</v>
      </c>
      <c r="D18165" s="21" t="b">
        <f t="shared" si="1132"/>
        <v>0</v>
      </c>
      <c r="E18165" s="14">
        <f t="shared" si="1134"/>
        <v>61931</v>
      </c>
      <c r="F18165" s="3"/>
    </row>
    <row r="18166" spans="2:6">
      <c r="B18166" s="24">
        <f t="shared" si="1135"/>
        <v>61932</v>
      </c>
      <c r="C18166" s="8" t="b">
        <f t="shared" si="1133"/>
        <v>0</v>
      </c>
      <c r="D18166" s="21" t="b">
        <f t="shared" si="1132"/>
        <v>0</v>
      </c>
      <c r="E18166" s="14">
        <f t="shared" si="1134"/>
        <v>61932</v>
      </c>
      <c r="F18166" s="3"/>
    </row>
    <row r="18167" spans="2:6">
      <c r="B18167" s="24">
        <f t="shared" si="1135"/>
        <v>61933</v>
      </c>
      <c r="C18167" s="8" t="b">
        <f t="shared" si="1133"/>
        <v>0</v>
      </c>
      <c r="D18167" s="21" t="b">
        <f t="shared" si="1132"/>
        <v>0</v>
      </c>
      <c r="E18167" s="14">
        <f t="shared" si="1134"/>
        <v>61933</v>
      </c>
      <c r="F18167" s="3"/>
    </row>
    <row r="18168" spans="2:6">
      <c r="B18168" s="24">
        <f t="shared" si="1135"/>
        <v>61934</v>
      </c>
      <c r="C18168" s="8" t="b">
        <f t="shared" si="1133"/>
        <v>0</v>
      </c>
      <c r="D18168" s="21" t="b">
        <f t="shared" si="1132"/>
        <v>0</v>
      </c>
      <c r="E18168" s="14">
        <f t="shared" si="1134"/>
        <v>61934</v>
      </c>
      <c r="F18168" s="3"/>
    </row>
    <row r="18169" spans="2:6">
      <c r="B18169" s="24">
        <f t="shared" si="1135"/>
        <v>61935</v>
      </c>
      <c r="C18169" s="8" t="b">
        <f t="shared" si="1133"/>
        <v>0</v>
      </c>
      <c r="D18169" s="21" t="b">
        <f t="shared" si="1132"/>
        <v>0</v>
      </c>
      <c r="E18169" s="14">
        <f t="shared" si="1134"/>
        <v>61935</v>
      </c>
      <c r="F18169" s="3"/>
    </row>
    <row r="18170" spans="2:6">
      <c r="B18170" s="24">
        <f t="shared" si="1135"/>
        <v>61936</v>
      </c>
      <c r="C18170" s="8" t="b">
        <f t="shared" si="1133"/>
        <v>1</v>
      </c>
      <c r="D18170" s="21" t="b">
        <f t="shared" si="1132"/>
        <v>0</v>
      </c>
      <c r="E18170" s="14" t="b">
        <f t="shared" si="1134"/>
        <v>0</v>
      </c>
      <c r="F18170" s="3"/>
    </row>
    <row r="18171" spans="2:6">
      <c r="B18171" s="24">
        <f t="shared" si="1135"/>
        <v>61937</v>
      </c>
      <c r="C18171" s="8" t="b">
        <f t="shared" si="1133"/>
        <v>1</v>
      </c>
      <c r="D18171" s="21" t="b">
        <f t="shared" si="1132"/>
        <v>0</v>
      </c>
      <c r="E18171" s="14" t="b">
        <f t="shared" si="1134"/>
        <v>0</v>
      </c>
      <c r="F18171" s="3"/>
    </row>
    <row r="18172" spans="2:6">
      <c r="B18172" s="24">
        <f t="shared" si="1135"/>
        <v>61938</v>
      </c>
      <c r="C18172" s="8" t="b">
        <f t="shared" si="1133"/>
        <v>0</v>
      </c>
      <c r="D18172" s="21" t="b">
        <f t="shared" si="1132"/>
        <v>0</v>
      </c>
      <c r="E18172" s="14">
        <f t="shared" si="1134"/>
        <v>61938</v>
      </c>
      <c r="F18172" s="3"/>
    </row>
    <row r="18173" spans="2:6">
      <c r="B18173" s="24">
        <f t="shared" si="1135"/>
        <v>61939</v>
      </c>
      <c r="C18173" s="8" t="b">
        <f t="shared" si="1133"/>
        <v>0</v>
      </c>
      <c r="D18173" s="21" t="b">
        <f t="shared" si="1132"/>
        <v>0</v>
      </c>
      <c r="E18173" s="14">
        <f t="shared" si="1134"/>
        <v>61939</v>
      </c>
      <c r="F18173" s="3"/>
    </row>
    <row r="18174" spans="2:6">
      <c r="B18174" s="24">
        <f t="shared" si="1135"/>
        <v>61940</v>
      </c>
      <c r="C18174" s="8" t="b">
        <f t="shared" si="1133"/>
        <v>0</v>
      </c>
      <c r="D18174" s="21" t="b">
        <f t="shared" si="1132"/>
        <v>0</v>
      </c>
      <c r="E18174" s="14">
        <f t="shared" si="1134"/>
        <v>61940</v>
      </c>
      <c r="F18174" s="3"/>
    </row>
    <row r="18175" spans="2:6">
      <c r="B18175" s="24">
        <f t="shared" si="1135"/>
        <v>61941</v>
      </c>
      <c r="C18175" s="8" t="b">
        <f t="shared" si="1133"/>
        <v>0</v>
      </c>
      <c r="D18175" s="21" t="b">
        <f t="shared" si="1132"/>
        <v>0</v>
      </c>
      <c r="E18175" s="14">
        <f t="shared" si="1134"/>
        <v>61941</v>
      </c>
      <c r="F18175" s="3"/>
    </row>
    <row r="18176" spans="2:6">
      <c r="B18176" s="24">
        <f t="shared" si="1135"/>
        <v>61942</v>
      </c>
      <c r="C18176" s="8" t="b">
        <f t="shared" si="1133"/>
        <v>0</v>
      </c>
      <c r="D18176" s="21" t="b">
        <f t="shared" si="1132"/>
        <v>0</v>
      </c>
      <c r="E18176" s="14">
        <f t="shared" si="1134"/>
        <v>61942</v>
      </c>
      <c r="F18176" s="3"/>
    </row>
    <row r="18177" spans="2:6">
      <c r="B18177" s="24">
        <f t="shared" si="1135"/>
        <v>61943</v>
      </c>
      <c r="C18177" s="8" t="b">
        <f t="shared" si="1133"/>
        <v>1</v>
      </c>
      <c r="D18177" s="21" t="b">
        <f t="shared" si="1132"/>
        <v>0</v>
      </c>
      <c r="E18177" s="14" t="b">
        <f t="shared" si="1134"/>
        <v>0</v>
      </c>
      <c r="F18177" s="3"/>
    </row>
    <row r="18178" spans="2:6">
      <c r="B18178" s="24">
        <f t="shared" si="1135"/>
        <v>61944</v>
      </c>
      <c r="C18178" s="8" t="b">
        <f t="shared" si="1133"/>
        <v>1</v>
      </c>
      <c r="D18178" s="21" t="b">
        <f t="shared" si="1132"/>
        <v>0</v>
      </c>
      <c r="E18178" s="14" t="b">
        <f t="shared" si="1134"/>
        <v>0</v>
      </c>
      <c r="F18178" s="3"/>
    </row>
    <row r="18179" spans="2:6">
      <c r="B18179" s="24">
        <f t="shared" si="1135"/>
        <v>61945</v>
      </c>
      <c r="C18179" s="8" t="b">
        <f t="shared" si="1133"/>
        <v>0</v>
      </c>
      <c r="D18179" s="21" t="b">
        <f t="shared" ref="D18179:D18242" si="1136">IF(TYPE(VLOOKUP(B18179,Holidays,1,0))&lt;&gt;1,FALSE,TRUE)</f>
        <v>0</v>
      </c>
      <c r="E18179" s="14">
        <f t="shared" si="1134"/>
        <v>61945</v>
      </c>
      <c r="F18179" s="3"/>
    </row>
    <row r="18180" spans="2:6">
      <c r="B18180" s="24">
        <f t="shared" si="1135"/>
        <v>61946</v>
      </c>
      <c r="C18180" s="8" t="b">
        <f t="shared" ref="C18180:C18243" si="1137">IF(WEEKDAY(B18180,2)&gt;5,TRUE)</f>
        <v>0</v>
      </c>
      <c r="D18180" s="21" t="b">
        <f t="shared" si="1136"/>
        <v>0</v>
      </c>
      <c r="E18180" s="14">
        <f t="shared" ref="E18180:E18243" si="1138">IF(OR(C18180,D18180),FALSE,B18180)</f>
        <v>61946</v>
      </c>
      <c r="F18180" s="3"/>
    </row>
    <row r="18181" spans="2:6">
      <c r="B18181" s="24">
        <f t="shared" ref="B18181:B18244" si="1139">B18180+1</f>
        <v>61947</v>
      </c>
      <c r="C18181" s="8" t="b">
        <f t="shared" si="1137"/>
        <v>0</v>
      </c>
      <c r="D18181" s="21" t="b">
        <f t="shared" si="1136"/>
        <v>0</v>
      </c>
      <c r="E18181" s="14">
        <f t="shared" si="1138"/>
        <v>61947</v>
      </c>
      <c r="F18181" s="3"/>
    </row>
    <row r="18182" spans="2:6">
      <c r="B18182" s="24">
        <f t="shared" si="1139"/>
        <v>61948</v>
      </c>
      <c r="C18182" s="8" t="b">
        <f t="shared" si="1137"/>
        <v>0</v>
      </c>
      <c r="D18182" s="21" t="b">
        <f t="shared" si="1136"/>
        <v>0</v>
      </c>
      <c r="E18182" s="14">
        <f t="shared" si="1138"/>
        <v>61948</v>
      </c>
      <c r="F18182" s="3"/>
    </row>
    <row r="18183" spans="2:6">
      <c r="B18183" s="24">
        <f t="shared" si="1139"/>
        <v>61949</v>
      </c>
      <c r="C18183" s="8" t="b">
        <f t="shared" si="1137"/>
        <v>0</v>
      </c>
      <c r="D18183" s="21" t="b">
        <f t="shared" si="1136"/>
        <v>0</v>
      </c>
      <c r="E18183" s="14">
        <f t="shared" si="1138"/>
        <v>61949</v>
      </c>
      <c r="F18183" s="3"/>
    </row>
    <row r="18184" spans="2:6">
      <c r="B18184" s="24">
        <f t="shared" si="1139"/>
        <v>61950</v>
      </c>
      <c r="C18184" s="8" t="b">
        <f t="shared" si="1137"/>
        <v>1</v>
      </c>
      <c r="D18184" s="21" t="b">
        <f t="shared" si="1136"/>
        <v>0</v>
      </c>
      <c r="E18184" s="14" t="b">
        <f t="shared" si="1138"/>
        <v>0</v>
      </c>
      <c r="F18184" s="3"/>
    </row>
    <row r="18185" spans="2:6">
      <c r="B18185" s="24">
        <f t="shared" si="1139"/>
        <v>61951</v>
      </c>
      <c r="C18185" s="8" t="b">
        <f t="shared" si="1137"/>
        <v>1</v>
      </c>
      <c r="D18185" s="21" t="b">
        <f t="shared" si="1136"/>
        <v>0</v>
      </c>
      <c r="E18185" s="14" t="b">
        <f t="shared" si="1138"/>
        <v>0</v>
      </c>
      <c r="F18185" s="3"/>
    </row>
    <row r="18186" spans="2:6">
      <c r="B18186" s="24">
        <f t="shared" si="1139"/>
        <v>61952</v>
      </c>
      <c r="C18186" s="8" t="b">
        <f t="shared" si="1137"/>
        <v>0</v>
      </c>
      <c r="D18186" s="21" t="b">
        <f t="shared" si="1136"/>
        <v>0</v>
      </c>
      <c r="E18186" s="14">
        <f t="shared" si="1138"/>
        <v>61952</v>
      </c>
      <c r="F18186" s="3"/>
    </row>
    <row r="18187" spans="2:6">
      <c r="B18187" s="24">
        <f t="shared" si="1139"/>
        <v>61953</v>
      </c>
      <c r="C18187" s="8" t="b">
        <f t="shared" si="1137"/>
        <v>0</v>
      </c>
      <c r="D18187" s="21" t="b">
        <f t="shared" si="1136"/>
        <v>0</v>
      </c>
      <c r="E18187" s="14">
        <f t="shared" si="1138"/>
        <v>61953</v>
      </c>
      <c r="F18187" s="3"/>
    </row>
    <row r="18188" spans="2:6">
      <c r="B18188" s="24">
        <f t="shared" si="1139"/>
        <v>61954</v>
      </c>
      <c r="C18188" s="8" t="b">
        <f t="shared" si="1137"/>
        <v>0</v>
      </c>
      <c r="D18188" s="21" t="b">
        <f t="shared" si="1136"/>
        <v>0</v>
      </c>
      <c r="E18188" s="14">
        <f t="shared" si="1138"/>
        <v>61954</v>
      </c>
      <c r="F18188" s="3"/>
    </row>
    <row r="18189" spans="2:6">
      <c r="B18189" s="24">
        <f t="shared" si="1139"/>
        <v>61955</v>
      </c>
      <c r="C18189" s="8" t="b">
        <f t="shared" si="1137"/>
        <v>0</v>
      </c>
      <c r="D18189" s="21" t="b">
        <f t="shared" si="1136"/>
        <v>0</v>
      </c>
      <c r="E18189" s="14">
        <f t="shared" si="1138"/>
        <v>61955</v>
      </c>
      <c r="F18189" s="3"/>
    </row>
    <row r="18190" spans="2:6">
      <c r="B18190" s="24">
        <f t="shared" si="1139"/>
        <v>61956</v>
      </c>
      <c r="C18190" s="8" t="b">
        <f t="shared" si="1137"/>
        <v>0</v>
      </c>
      <c r="D18190" s="21" t="b">
        <f t="shared" si="1136"/>
        <v>0</v>
      </c>
      <c r="E18190" s="14">
        <f t="shared" si="1138"/>
        <v>61956</v>
      </c>
      <c r="F18190" s="3"/>
    </row>
    <row r="18191" spans="2:6">
      <c r="B18191" s="24">
        <f t="shared" si="1139"/>
        <v>61957</v>
      </c>
      <c r="C18191" s="8" t="b">
        <f t="shared" si="1137"/>
        <v>1</v>
      </c>
      <c r="D18191" s="21" t="b">
        <f t="shared" si="1136"/>
        <v>0</v>
      </c>
      <c r="E18191" s="14" t="b">
        <f t="shared" si="1138"/>
        <v>0</v>
      </c>
      <c r="F18191" s="3"/>
    </row>
    <row r="18192" spans="2:6">
      <c r="B18192" s="24">
        <f t="shared" si="1139"/>
        <v>61958</v>
      </c>
      <c r="C18192" s="8" t="b">
        <f t="shared" si="1137"/>
        <v>1</v>
      </c>
      <c r="D18192" s="21" t="b">
        <f t="shared" si="1136"/>
        <v>0</v>
      </c>
      <c r="E18192" s="14" t="b">
        <f t="shared" si="1138"/>
        <v>0</v>
      </c>
      <c r="F18192" s="3"/>
    </row>
    <row r="18193" spans="2:6">
      <c r="B18193" s="24">
        <f t="shared" si="1139"/>
        <v>61959</v>
      </c>
      <c r="C18193" s="8" t="b">
        <f t="shared" si="1137"/>
        <v>0</v>
      </c>
      <c r="D18193" s="21" t="b">
        <f t="shared" si="1136"/>
        <v>0</v>
      </c>
      <c r="E18193" s="14">
        <f t="shared" si="1138"/>
        <v>61959</v>
      </c>
      <c r="F18193" s="3"/>
    </row>
    <row r="18194" spans="2:6">
      <c r="B18194" s="24">
        <f t="shared" si="1139"/>
        <v>61960</v>
      </c>
      <c r="C18194" s="8" t="b">
        <f t="shared" si="1137"/>
        <v>0</v>
      </c>
      <c r="D18194" s="21" t="b">
        <f t="shared" si="1136"/>
        <v>0</v>
      </c>
      <c r="E18194" s="14">
        <f t="shared" si="1138"/>
        <v>61960</v>
      </c>
      <c r="F18194" s="3"/>
    </row>
    <row r="18195" spans="2:6">
      <c r="B18195" s="24">
        <f t="shared" si="1139"/>
        <v>61961</v>
      </c>
      <c r="C18195" s="8" t="b">
        <f t="shared" si="1137"/>
        <v>0</v>
      </c>
      <c r="D18195" s="21" t="b">
        <f t="shared" si="1136"/>
        <v>0</v>
      </c>
      <c r="E18195" s="14">
        <f t="shared" si="1138"/>
        <v>61961</v>
      </c>
      <c r="F18195" s="3"/>
    </row>
    <row r="18196" spans="2:6">
      <c r="B18196" s="24">
        <f t="shared" si="1139"/>
        <v>61962</v>
      </c>
      <c r="C18196" s="8" t="b">
        <f t="shared" si="1137"/>
        <v>0</v>
      </c>
      <c r="D18196" s="21" t="b">
        <f t="shared" si="1136"/>
        <v>0</v>
      </c>
      <c r="E18196" s="14">
        <f t="shared" si="1138"/>
        <v>61962</v>
      </c>
      <c r="F18196" s="3"/>
    </row>
    <row r="18197" spans="2:6">
      <c r="B18197" s="24">
        <f t="shared" si="1139"/>
        <v>61963</v>
      </c>
      <c r="C18197" s="8" t="b">
        <f t="shared" si="1137"/>
        <v>0</v>
      </c>
      <c r="D18197" s="21" t="b">
        <f t="shared" si="1136"/>
        <v>0</v>
      </c>
      <c r="E18197" s="14">
        <f t="shared" si="1138"/>
        <v>61963</v>
      </c>
      <c r="F18197" s="3"/>
    </row>
    <row r="18198" spans="2:6">
      <c r="B18198" s="24">
        <f t="shared" si="1139"/>
        <v>61964</v>
      </c>
      <c r="C18198" s="8" t="b">
        <f t="shared" si="1137"/>
        <v>1</v>
      </c>
      <c r="D18198" s="21" t="b">
        <f t="shared" si="1136"/>
        <v>0</v>
      </c>
      <c r="E18198" s="14" t="b">
        <f t="shared" si="1138"/>
        <v>0</v>
      </c>
      <c r="F18198" s="3"/>
    </row>
    <row r="18199" spans="2:6">
      <c r="B18199" s="24">
        <f t="shared" si="1139"/>
        <v>61965</v>
      </c>
      <c r="C18199" s="8" t="b">
        <f t="shared" si="1137"/>
        <v>1</v>
      </c>
      <c r="D18199" s="21" t="b">
        <f t="shared" si="1136"/>
        <v>0</v>
      </c>
      <c r="E18199" s="14" t="b">
        <f t="shared" si="1138"/>
        <v>0</v>
      </c>
      <c r="F18199" s="3"/>
    </row>
    <row r="18200" spans="2:6">
      <c r="B18200" s="24">
        <f t="shared" si="1139"/>
        <v>61966</v>
      </c>
      <c r="C18200" s="8" t="b">
        <f t="shared" si="1137"/>
        <v>0</v>
      </c>
      <c r="D18200" s="21" t="b">
        <f t="shared" si="1136"/>
        <v>0</v>
      </c>
      <c r="E18200" s="14">
        <f t="shared" si="1138"/>
        <v>61966</v>
      </c>
      <c r="F18200" s="3"/>
    </row>
    <row r="18201" spans="2:6">
      <c r="B18201" s="24">
        <f t="shared" si="1139"/>
        <v>61967</v>
      </c>
      <c r="C18201" s="8" t="b">
        <f t="shared" si="1137"/>
        <v>0</v>
      </c>
      <c r="D18201" s="21" t="b">
        <f t="shared" si="1136"/>
        <v>0</v>
      </c>
      <c r="E18201" s="14">
        <f t="shared" si="1138"/>
        <v>61967</v>
      </c>
      <c r="F18201" s="3"/>
    </row>
    <row r="18202" spans="2:6">
      <c r="B18202" s="24">
        <f t="shared" si="1139"/>
        <v>61968</v>
      </c>
      <c r="C18202" s="8" t="b">
        <f t="shared" si="1137"/>
        <v>0</v>
      </c>
      <c r="D18202" s="21" t="b">
        <f t="shared" si="1136"/>
        <v>0</v>
      </c>
      <c r="E18202" s="14">
        <f t="shared" si="1138"/>
        <v>61968</v>
      </c>
      <c r="F18202" s="3"/>
    </row>
    <row r="18203" spans="2:6">
      <c r="B18203" s="24">
        <f t="shared" si="1139"/>
        <v>61969</v>
      </c>
      <c r="C18203" s="8" t="b">
        <f t="shared" si="1137"/>
        <v>0</v>
      </c>
      <c r="D18203" s="21" t="b">
        <f t="shared" si="1136"/>
        <v>0</v>
      </c>
      <c r="E18203" s="14">
        <f t="shared" si="1138"/>
        <v>61969</v>
      </c>
      <c r="F18203" s="3"/>
    </row>
    <row r="18204" spans="2:6">
      <c r="B18204" s="24">
        <f t="shared" si="1139"/>
        <v>61970</v>
      </c>
      <c r="C18204" s="8" t="b">
        <f t="shared" si="1137"/>
        <v>0</v>
      </c>
      <c r="D18204" s="21" t="b">
        <f t="shared" si="1136"/>
        <v>0</v>
      </c>
      <c r="E18204" s="14">
        <f t="shared" si="1138"/>
        <v>61970</v>
      </c>
      <c r="F18204" s="3"/>
    </row>
    <row r="18205" spans="2:6">
      <c r="B18205" s="24">
        <f t="shared" si="1139"/>
        <v>61971</v>
      </c>
      <c r="C18205" s="8" t="b">
        <f t="shared" si="1137"/>
        <v>1</v>
      </c>
      <c r="D18205" s="21" t="b">
        <f t="shared" si="1136"/>
        <v>0</v>
      </c>
      <c r="E18205" s="14" t="b">
        <f t="shared" si="1138"/>
        <v>0</v>
      </c>
      <c r="F18205" s="3"/>
    </row>
    <row r="18206" spans="2:6">
      <c r="B18206" s="24">
        <f t="shared" si="1139"/>
        <v>61972</v>
      </c>
      <c r="C18206" s="8" t="b">
        <f t="shared" si="1137"/>
        <v>1</v>
      </c>
      <c r="D18206" s="21" t="b">
        <f t="shared" si="1136"/>
        <v>0</v>
      </c>
      <c r="E18206" s="14" t="b">
        <f t="shared" si="1138"/>
        <v>0</v>
      </c>
      <c r="F18206" s="3"/>
    </row>
    <row r="18207" spans="2:6">
      <c r="B18207" s="24">
        <f t="shared" si="1139"/>
        <v>61973</v>
      </c>
      <c r="C18207" s="8" t="b">
        <f t="shared" si="1137"/>
        <v>0</v>
      </c>
      <c r="D18207" s="21" t="b">
        <f t="shared" si="1136"/>
        <v>0</v>
      </c>
      <c r="E18207" s="14">
        <f t="shared" si="1138"/>
        <v>61973</v>
      </c>
      <c r="F18207" s="3"/>
    </row>
    <row r="18208" spans="2:6">
      <c r="B18208" s="24">
        <f t="shared" si="1139"/>
        <v>61974</v>
      </c>
      <c r="C18208" s="8" t="b">
        <f t="shared" si="1137"/>
        <v>0</v>
      </c>
      <c r="D18208" s="21" t="b">
        <f t="shared" si="1136"/>
        <v>0</v>
      </c>
      <c r="E18208" s="14">
        <f t="shared" si="1138"/>
        <v>61974</v>
      </c>
      <c r="F18208" s="3"/>
    </row>
    <row r="18209" spans="2:6">
      <c r="B18209" s="24">
        <f t="shared" si="1139"/>
        <v>61975</v>
      </c>
      <c r="C18209" s="8" t="b">
        <f t="shared" si="1137"/>
        <v>0</v>
      </c>
      <c r="D18209" s="21" t="b">
        <f t="shared" si="1136"/>
        <v>0</v>
      </c>
      <c r="E18209" s="14">
        <f t="shared" si="1138"/>
        <v>61975</v>
      </c>
      <c r="F18209" s="3"/>
    </row>
    <row r="18210" spans="2:6">
      <c r="B18210" s="24">
        <f t="shared" si="1139"/>
        <v>61976</v>
      </c>
      <c r="C18210" s="8" t="b">
        <f t="shared" si="1137"/>
        <v>0</v>
      </c>
      <c r="D18210" s="21" t="b">
        <f t="shared" si="1136"/>
        <v>0</v>
      </c>
      <c r="E18210" s="14">
        <f t="shared" si="1138"/>
        <v>61976</v>
      </c>
      <c r="F18210" s="3"/>
    </row>
    <row r="18211" spans="2:6">
      <c r="B18211" s="24">
        <f t="shared" si="1139"/>
        <v>61977</v>
      </c>
      <c r="C18211" s="8" t="b">
        <f t="shared" si="1137"/>
        <v>0</v>
      </c>
      <c r="D18211" s="21" t="b">
        <f t="shared" si="1136"/>
        <v>0</v>
      </c>
      <c r="E18211" s="14">
        <f t="shared" si="1138"/>
        <v>61977</v>
      </c>
      <c r="F18211" s="3"/>
    </row>
    <row r="18212" spans="2:6">
      <c r="B18212" s="24">
        <f t="shared" si="1139"/>
        <v>61978</v>
      </c>
      <c r="C18212" s="8" t="b">
        <f t="shared" si="1137"/>
        <v>1</v>
      </c>
      <c r="D18212" s="21" t="b">
        <f t="shared" si="1136"/>
        <v>0</v>
      </c>
      <c r="E18212" s="14" t="b">
        <f t="shared" si="1138"/>
        <v>0</v>
      </c>
      <c r="F18212" s="3"/>
    </row>
    <row r="18213" spans="2:6">
      <c r="B18213" s="24">
        <f t="shared" si="1139"/>
        <v>61979</v>
      </c>
      <c r="C18213" s="8" t="b">
        <f t="shared" si="1137"/>
        <v>1</v>
      </c>
      <c r="D18213" s="21" t="b">
        <f t="shared" si="1136"/>
        <v>0</v>
      </c>
      <c r="E18213" s="14" t="b">
        <f t="shared" si="1138"/>
        <v>0</v>
      </c>
      <c r="F18213" s="3"/>
    </row>
    <row r="18214" spans="2:6">
      <c r="B18214" s="24">
        <f t="shared" si="1139"/>
        <v>61980</v>
      </c>
      <c r="C18214" s="8" t="b">
        <f t="shared" si="1137"/>
        <v>0</v>
      </c>
      <c r="D18214" s="21" t="b">
        <f t="shared" si="1136"/>
        <v>0</v>
      </c>
      <c r="E18214" s="14">
        <f t="shared" si="1138"/>
        <v>61980</v>
      </c>
      <c r="F18214" s="3"/>
    </row>
    <row r="18215" spans="2:6">
      <c r="B18215" s="24">
        <f t="shared" si="1139"/>
        <v>61981</v>
      </c>
      <c r="C18215" s="8" t="b">
        <f t="shared" si="1137"/>
        <v>0</v>
      </c>
      <c r="D18215" s="21" t="b">
        <f t="shared" si="1136"/>
        <v>0</v>
      </c>
      <c r="E18215" s="14">
        <f t="shared" si="1138"/>
        <v>61981</v>
      </c>
      <c r="F18215" s="3"/>
    </row>
    <row r="18216" spans="2:6">
      <c r="B18216" s="24">
        <f t="shared" si="1139"/>
        <v>61982</v>
      </c>
      <c r="C18216" s="8" t="b">
        <f t="shared" si="1137"/>
        <v>0</v>
      </c>
      <c r="D18216" s="21" t="b">
        <f t="shared" si="1136"/>
        <v>0</v>
      </c>
      <c r="E18216" s="14">
        <f t="shared" si="1138"/>
        <v>61982</v>
      </c>
      <c r="F18216" s="3"/>
    </row>
    <row r="18217" spans="2:6">
      <c r="B18217" s="24">
        <f t="shared" si="1139"/>
        <v>61983</v>
      </c>
      <c r="C18217" s="8" t="b">
        <f t="shared" si="1137"/>
        <v>0</v>
      </c>
      <c r="D18217" s="21" t="b">
        <f t="shared" si="1136"/>
        <v>0</v>
      </c>
      <c r="E18217" s="14">
        <f t="shared" si="1138"/>
        <v>61983</v>
      </c>
      <c r="F18217" s="3"/>
    </row>
    <row r="18218" spans="2:6">
      <c r="B18218" s="24">
        <f t="shared" si="1139"/>
        <v>61984</v>
      </c>
      <c r="C18218" s="8" t="b">
        <f t="shared" si="1137"/>
        <v>0</v>
      </c>
      <c r="D18218" s="21" t="b">
        <f t="shared" si="1136"/>
        <v>0</v>
      </c>
      <c r="E18218" s="14">
        <f t="shared" si="1138"/>
        <v>61984</v>
      </c>
      <c r="F18218" s="3"/>
    </row>
    <row r="18219" spans="2:6">
      <c r="B18219" s="24">
        <f t="shared" si="1139"/>
        <v>61985</v>
      </c>
      <c r="C18219" s="8" t="b">
        <f t="shared" si="1137"/>
        <v>1</v>
      </c>
      <c r="D18219" s="21" t="b">
        <f t="shared" si="1136"/>
        <v>0</v>
      </c>
      <c r="E18219" s="14" t="b">
        <f t="shared" si="1138"/>
        <v>0</v>
      </c>
      <c r="F18219" s="3"/>
    </row>
    <row r="18220" spans="2:6">
      <c r="B18220" s="24">
        <f t="shared" si="1139"/>
        <v>61986</v>
      </c>
      <c r="C18220" s="8" t="b">
        <f t="shared" si="1137"/>
        <v>1</v>
      </c>
      <c r="D18220" s="21" t="b">
        <f t="shared" si="1136"/>
        <v>0</v>
      </c>
      <c r="E18220" s="14" t="b">
        <f t="shared" si="1138"/>
        <v>0</v>
      </c>
      <c r="F18220" s="3"/>
    </row>
    <row r="18221" spans="2:6">
      <c r="B18221" s="24">
        <f t="shared" si="1139"/>
        <v>61987</v>
      </c>
      <c r="C18221" s="8" t="b">
        <f t="shared" si="1137"/>
        <v>0</v>
      </c>
      <c r="D18221" s="21" t="b">
        <f t="shared" si="1136"/>
        <v>0</v>
      </c>
      <c r="E18221" s="14">
        <f t="shared" si="1138"/>
        <v>61987</v>
      </c>
      <c r="F18221" s="3"/>
    </row>
    <row r="18222" spans="2:6">
      <c r="B18222" s="24">
        <f t="shared" si="1139"/>
        <v>61988</v>
      </c>
      <c r="C18222" s="8" t="b">
        <f t="shared" si="1137"/>
        <v>0</v>
      </c>
      <c r="D18222" s="21" t="b">
        <f t="shared" si="1136"/>
        <v>0</v>
      </c>
      <c r="E18222" s="14">
        <f t="shared" si="1138"/>
        <v>61988</v>
      </c>
      <c r="F18222" s="3"/>
    </row>
    <row r="18223" spans="2:6">
      <c r="B18223" s="24">
        <f t="shared" si="1139"/>
        <v>61989</v>
      </c>
      <c r="C18223" s="8" t="b">
        <f t="shared" si="1137"/>
        <v>0</v>
      </c>
      <c r="D18223" s="21" t="b">
        <f t="shared" si="1136"/>
        <v>0</v>
      </c>
      <c r="E18223" s="14">
        <f t="shared" si="1138"/>
        <v>61989</v>
      </c>
      <c r="F18223" s="3"/>
    </row>
    <row r="18224" spans="2:6">
      <c r="B18224" s="24">
        <f t="shared" si="1139"/>
        <v>61990</v>
      </c>
      <c r="C18224" s="8" t="b">
        <f t="shared" si="1137"/>
        <v>0</v>
      </c>
      <c r="D18224" s="21" t="b">
        <f t="shared" si="1136"/>
        <v>0</v>
      </c>
      <c r="E18224" s="14">
        <f t="shared" si="1138"/>
        <v>61990</v>
      </c>
      <c r="F18224" s="3"/>
    </row>
    <row r="18225" spans="2:6">
      <c r="B18225" s="24">
        <f t="shared" si="1139"/>
        <v>61991</v>
      </c>
      <c r="C18225" s="8" t="b">
        <f t="shared" si="1137"/>
        <v>0</v>
      </c>
      <c r="D18225" s="21" t="b">
        <f t="shared" si="1136"/>
        <v>0</v>
      </c>
      <c r="E18225" s="14">
        <f t="shared" si="1138"/>
        <v>61991</v>
      </c>
      <c r="F18225" s="3"/>
    </row>
    <row r="18226" spans="2:6">
      <c r="B18226" s="24">
        <f t="shared" si="1139"/>
        <v>61992</v>
      </c>
      <c r="C18226" s="8" t="b">
        <f t="shared" si="1137"/>
        <v>1</v>
      </c>
      <c r="D18226" s="21" t="b">
        <f t="shared" si="1136"/>
        <v>0</v>
      </c>
      <c r="E18226" s="14" t="b">
        <f t="shared" si="1138"/>
        <v>0</v>
      </c>
      <c r="F18226" s="3"/>
    </row>
    <row r="18227" spans="2:6">
      <c r="B18227" s="24">
        <f t="shared" si="1139"/>
        <v>61993</v>
      </c>
      <c r="C18227" s="8" t="b">
        <f t="shared" si="1137"/>
        <v>1</v>
      </c>
      <c r="D18227" s="21" t="b">
        <f t="shared" si="1136"/>
        <v>0</v>
      </c>
      <c r="E18227" s="14" t="b">
        <f t="shared" si="1138"/>
        <v>0</v>
      </c>
      <c r="F18227" s="3"/>
    </row>
    <row r="18228" spans="2:6">
      <c r="B18228" s="24">
        <f t="shared" si="1139"/>
        <v>61994</v>
      </c>
      <c r="C18228" s="8" t="b">
        <f t="shared" si="1137"/>
        <v>0</v>
      </c>
      <c r="D18228" s="21" t="b">
        <f t="shared" si="1136"/>
        <v>0</v>
      </c>
      <c r="E18228" s="14">
        <f t="shared" si="1138"/>
        <v>61994</v>
      </c>
      <c r="F18228" s="3"/>
    </row>
    <row r="18229" spans="2:6">
      <c r="B18229" s="24">
        <f t="shared" si="1139"/>
        <v>61995</v>
      </c>
      <c r="C18229" s="8" t="b">
        <f t="shared" si="1137"/>
        <v>0</v>
      </c>
      <c r="D18229" s="21" t="b">
        <f t="shared" si="1136"/>
        <v>0</v>
      </c>
      <c r="E18229" s="14">
        <f t="shared" si="1138"/>
        <v>61995</v>
      </c>
      <c r="F18229" s="3"/>
    </row>
    <row r="18230" spans="2:6">
      <c r="B18230" s="24">
        <f t="shared" si="1139"/>
        <v>61996</v>
      </c>
      <c r="C18230" s="8" t="b">
        <f t="shared" si="1137"/>
        <v>0</v>
      </c>
      <c r="D18230" s="21" t="b">
        <f t="shared" si="1136"/>
        <v>0</v>
      </c>
      <c r="E18230" s="14">
        <f t="shared" si="1138"/>
        <v>61996</v>
      </c>
      <c r="F18230" s="3"/>
    </row>
    <row r="18231" spans="2:6">
      <c r="B18231" s="24">
        <f t="shared" si="1139"/>
        <v>61997</v>
      </c>
      <c r="C18231" s="8" t="b">
        <f t="shared" si="1137"/>
        <v>0</v>
      </c>
      <c r="D18231" s="21" t="b">
        <f t="shared" si="1136"/>
        <v>0</v>
      </c>
      <c r="E18231" s="14">
        <f t="shared" si="1138"/>
        <v>61997</v>
      </c>
      <c r="F18231" s="3"/>
    </row>
    <row r="18232" spans="2:6">
      <c r="B18232" s="24">
        <f t="shared" si="1139"/>
        <v>61998</v>
      </c>
      <c r="C18232" s="8" t="b">
        <f t="shared" si="1137"/>
        <v>0</v>
      </c>
      <c r="D18232" s="21" t="b">
        <f t="shared" si="1136"/>
        <v>0</v>
      </c>
      <c r="E18232" s="14">
        <f t="shared" si="1138"/>
        <v>61998</v>
      </c>
      <c r="F18232" s="3"/>
    </row>
    <row r="18233" spans="2:6">
      <c r="B18233" s="24">
        <f t="shared" si="1139"/>
        <v>61999</v>
      </c>
      <c r="C18233" s="8" t="b">
        <f t="shared" si="1137"/>
        <v>1</v>
      </c>
      <c r="D18233" s="21" t="b">
        <f t="shared" si="1136"/>
        <v>0</v>
      </c>
      <c r="E18233" s="14" t="b">
        <f t="shared" si="1138"/>
        <v>0</v>
      </c>
      <c r="F18233" s="3"/>
    </row>
    <row r="18234" spans="2:6">
      <c r="B18234" s="24">
        <f t="shared" si="1139"/>
        <v>62000</v>
      </c>
      <c r="C18234" s="8" t="b">
        <f t="shared" si="1137"/>
        <v>1</v>
      </c>
      <c r="D18234" s="21" t="b">
        <f t="shared" si="1136"/>
        <v>0</v>
      </c>
      <c r="E18234" s="14" t="b">
        <f t="shared" si="1138"/>
        <v>0</v>
      </c>
      <c r="F18234" s="3"/>
    </row>
    <row r="18235" spans="2:6">
      <c r="B18235" s="24">
        <f t="shared" si="1139"/>
        <v>62001</v>
      </c>
      <c r="C18235" s="8" t="b">
        <f t="shared" si="1137"/>
        <v>0</v>
      </c>
      <c r="D18235" s="21" t="b">
        <f t="shared" si="1136"/>
        <v>0</v>
      </c>
      <c r="E18235" s="14">
        <f t="shared" si="1138"/>
        <v>62001</v>
      </c>
      <c r="F18235" s="3"/>
    </row>
    <row r="18236" spans="2:6">
      <c r="B18236" s="24">
        <f t="shared" si="1139"/>
        <v>62002</v>
      </c>
      <c r="C18236" s="8" t="b">
        <f t="shared" si="1137"/>
        <v>0</v>
      </c>
      <c r="D18236" s="21" t="b">
        <f t="shared" si="1136"/>
        <v>0</v>
      </c>
      <c r="E18236" s="14">
        <f t="shared" si="1138"/>
        <v>62002</v>
      </c>
      <c r="F18236" s="3"/>
    </row>
    <row r="18237" spans="2:6">
      <c r="B18237" s="24">
        <f t="shared" si="1139"/>
        <v>62003</v>
      </c>
      <c r="C18237" s="8" t="b">
        <f t="shared" si="1137"/>
        <v>0</v>
      </c>
      <c r="D18237" s="21" t="b">
        <f t="shared" si="1136"/>
        <v>0</v>
      </c>
      <c r="E18237" s="14">
        <f t="shared" si="1138"/>
        <v>62003</v>
      </c>
      <c r="F18237" s="3"/>
    </row>
    <row r="18238" spans="2:6">
      <c r="B18238" s="24">
        <f t="shared" si="1139"/>
        <v>62004</v>
      </c>
      <c r="C18238" s="8" t="b">
        <f t="shared" si="1137"/>
        <v>0</v>
      </c>
      <c r="D18238" s="21" t="b">
        <f t="shared" si="1136"/>
        <v>0</v>
      </c>
      <c r="E18238" s="14">
        <f t="shared" si="1138"/>
        <v>62004</v>
      </c>
      <c r="F18238" s="3"/>
    </row>
    <row r="18239" spans="2:6">
      <c r="B18239" s="24">
        <f t="shared" si="1139"/>
        <v>62005</v>
      </c>
      <c r="C18239" s="8" t="b">
        <f t="shared" si="1137"/>
        <v>0</v>
      </c>
      <c r="D18239" s="21" t="b">
        <f t="shared" si="1136"/>
        <v>0</v>
      </c>
      <c r="E18239" s="14">
        <f t="shared" si="1138"/>
        <v>62005</v>
      </c>
      <c r="F18239" s="3"/>
    </row>
    <row r="18240" spans="2:6">
      <c r="B18240" s="24">
        <f t="shared" si="1139"/>
        <v>62006</v>
      </c>
      <c r="C18240" s="8" t="b">
        <f t="shared" si="1137"/>
        <v>1</v>
      </c>
      <c r="D18240" s="21" t="b">
        <f t="shared" si="1136"/>
        <v>0</v>
      </c>
      <c r="E18240" s="14" t="b">
        <f t="shared" si="1138"/>
        <v>0</v>
      </c>
      <c r="F18240" s="3"/>
    </row>
    <row r="18241" spans="2:6">
      <c r="B18241" s="24">
        <f t="shared" si="1139"/>
        <v>62007</v>
      </c>
      <c r="C18241" s="8" t="b">
        <f t="shared" si="1137"/>
        <v>1</v>
      </c>
      <c r="D18241" s="21" t="b">
        <f t="shared" si="1136"/>
        <v>0</v>
      </c>
      <c r="E18241" s="14" t="b">
        <f t="shared" si="1138"/>
        <v>0</v>
      </c>
      <c r="F18241" s="3"/>
    </row>
    <row r="18242" spans="2:6">
      <c r="B18242" s="24">
        <f t="shared" si="1139"/>
        <v>62008</v>
      </c>
      <c r="C18242" s="8" t="b">
        <f t="shared" si="1137"/>
        <v>0</v>
      </c>
      <c r="D18242" s="21" t="b">
        <f t="shared" si="1136"/>
        <v>0</v>
      </c>
      <c r="E18242" s="14">
        <f t="shared" si="1138"/>
        <v>62008</v>
      </c>
      <c r="F18242" s="3"/>
    </row>
    <row r="18243" spans="2:6">
      <c r="B18243" s="24">
        <f t="shared" si="1139"/>
        <v>62009</v>
      </c>
      <c r="C18243" s="8" t="b">
        <f t="shared" si="1137"/>
        <v>0</v>
      </c>
      <c r="D18243" s="21" t="b">
        <f t="shared" ref="D18243:D18306" si="1140">IF(TYPE(VLOOKUP(B18243,Holidays,1,0))&lt;&gt;1,FALSE,TRUE)</f>
        <v>0</v>
      </c>
      <c r="E18243" s="14">
        <f t="shared" si="1138"/>
        <v>62009</v>
      </c>
      <c r="F18243" s="3"/>
    </row>
    <row r="18244" spans="2:6">
      <c r="B18244" s="24">
        <f t="shared" si="1139"/>
        <v>62010</v>
      </c>
      <c r="C18244" s="8" t="b">
        <f t="shared" ref="C18244:C18307" si="1141">IF(WEEKDAY(B18244,2)&gt;5,TRUE)</f>
        <v>0</v>
      </c>
      <c r="D18244" s="21" t="b">
        <f t="shared" si="1140"/>
        <v>0</v>
      </c>
      <c r="E18244" s="14">
        <f t="shared" ref="E18244:E18307" si="1142">IF(OR(C18244,D18244),FALSE,B18244)</f>
        <v>62010</v>
      </c>
      <c r="F18244" s="3"/>
    </row>
    <row r="18245" spans="2:6">
      <c r="B18245" s="24">
        <f t="shared" ref="B18245:B18308" si="1143">B18244+1</f>
        <v>62011</v>
      </c>
      <c r="C18245" s="8" t="b">
        <f t="shared" si="1141"/>
        <v>0</v>
      </c>
      <c r="D18245" s="21" t="b">
        <f t="shared" si="1140"/>
        <v>0</v>
      </c>
      <c r="E18245" s="14">
        <f t="shared" si="1142"/>
        <v>62011</v>
      </c>
      <c r="F18245" s="3"/>
    </row>
    <row r="18246" spans="2:6">
      <c r="B18246" s="24">
        <f t="shared" si="1143"/>
        <v>62012</v>
      </c>
      <c r="C18246" s="8" t="b">
        <f t="shared" si="1141"/>
        <v>0</v>
      </c>
      <c r="D18246" s="21" t="b">
        <f t="shared" si="1140"/>
        <v>0</v>
      </c>
      <c r="E18246" s="14">
        <f t="shared" si="1142"/>
        <v>62012</v>
      </c>
      <c r="F18246" s="3"/>
    </row>
    <row r="18247" spans="2:6">
      <c r="B18247" s="24">
        <f t="shared" si="1143"/>
        <v>62013</v>
      </c>
      <c r="C18247" s="8" t="b">
        <f t="shared" si="1141"/>
        <v>1</v>
      </c>
      <c r="D18247" s="21" t="b">
        <f t="shared" si="1140"/>
        <v>0</v>
      </c>
      <c r="E18247" s="14" t="b">
        <f t="shared" si="1142"/>
        <v>0</v>
      </c>
      <c r="F18247" s="3"/>
    </row>
    <row r="18248" spans="2:6">
      <c r="B18248" s="24">
        <f t="shared" si="1143"/>
        <v>62014</v>
      </c>
      <c r="C18248" s="8" t="b">
        <f t="shared" si="1141"/>
        <v>1</v>
      </c>
      <c r="D18248" s="21" t="b">
        <f t="shared" si="1140"/>
        <v>0</v>
      </c>
      <c r="E18248" s="14" t="b">
        <f t="shared" si="1142"/>
        <v>0</v>
      </c>
      <c r="F18248" s="3"/>
    </row>
    <row r="18249" spans="2:6">
      <c r="B18249" s="24">
        <f t="shared" si="1143"/>
        <v>62015</v>
      </c>
      <c r="C18249" s="8" t="b">
        <f t="shared" si="1141"/>
        <v>0</v>
      </c>
      <c r="D18249" s="21" t="b">
        <f t="shared" si="1140"/>
        <v>0</v>
      </c>
      <c r="E18249" s="14">
        <f t="shared" si="1142"/>
        <v>62015</v>
      </c>
      <c r="F18249" s="3"/>
    </row>
    <row r="18250" spans="2:6">
      <c r="B18250" s="24">
        <f t="shared" si="1143"/>
        <v>62016</v>
      </c>
      <c r="C18250" s="8" t="b">
        <f t="shared" si="1141"/>
        <v>0</v>
      </c>
      <c r="D18250" s="21" t="b">
        <f t="shared" si="1140"/>
        <v>0</v>
      </c>
      <c r="E18250" s="14">
        <f t="shared" si="1142"/>
        <v>62016</v>
      </c>
      <c r="F18250" s="3"/>
    </row>
    <row r="18251" spans="2:6">
      <c r="B18251" s="24">
        <f t="shared" si="1143"/>
        <v>62017</v>
      </c>
      <c r="C18251" s="8" t="b">
        <f t="shared" si="1141"/>
        <v>0</v>
      </c>
      <c r="D18251" s="21" t="b">
        <f t="shared" si="1140"/>
        <v>0</v>
      </c>
      <c r="E18251" s="14">
        <f t="shared" si="1142"/>
        <v>62017</v>
      </c>
      <c r="F18251" s="3"/>
    </row>
    <row r="18252" spans="2:6">
      <c r="B18252" s="24">
        <f t="shared" si="1143"/>
        <v>62018</v>
      </c>
      <c r="C18252" s="8" t="b">
        <f t="shared" si="1141"/>
        <v>0</v>
      </c>
      <c r="D18252" s="21" t="b">
        <f t="shared" si="1140"/>
        <v>0</v>
      </c>
      <c r="E18252" s="14">
        <f t="shared" si="1142"/>
        <v>62018</v>
      </c>
      <c r="F18252" s="3"/>
    </row>
    <row r="18253" spans="2:6">
      <c r="B18253" s="24">
        <f t="shared" si="1143"/>
        <v>62019</v>
      </c>
      <c r="C18253" s="8" t="b">
        <f t="shared" si="1141"/>
        <v>0</v>
      </c>
      <c r="D18253" s="21" t="b">
        <f t="shared" si="1140"/>
        <v>0</v>
      </c>
      <c r="E18253" s="14">
        <f t="shared" si="1142"/>
        <v>62019</v>
      </c>
      <c r="F18253" s="3"/>
    </row>
    <row r="18254" spans="2:6">
      <c r="B18254" s="24">
        <f t="shared" si="1143"/>
        <v>62020</v>
      </c>
      <c r="C18254" s="8" t="b">
        <f t="shared" si="1141"/>
        <v>1</v>
      </c>
      <c r="D18254" s="21" t="b">
        <f t="shared" si="1140"/>
        <v>0</v>
      </c>
      <c r="E18254" s="14" t="b">
        <f t="shared" si="1142"/>
        <v>0</v>
      </c>
      <c r="F18254" s="3"/>
    </row>
    <row r="18255" spans="2:6">
      <c r="B18255" s="24">
        <f t="shared" si="1143"/>
        <v>62021</v>
      </c>
      <c r="C18255" s="8" t="b">
        <f t="shared" si="1141"/>
        <v>1</v>
      </c>
      <c r="D18255" s="21" t="b">
        <f t="shared" si="1140"/>
        <v>0</v>
      </c>
      <c r="E18255" s="14" t="b">
        <f t="shared" si="1142"/>
        <v>0</v>
      </c>
      <c r="F18255" s="3"/>
    </row>
    <row r="18256" spans="2:6">
      <c r="B18256" s="24">
        <f t="shared" si="1143"/>
        <v>62022</v>
      </c>
      <c r="C18256" s="8" t="b">
        <f t="shared" si="1141"/>
        <v>0</v>
      </c>
      <c r="D18256" s="21" t="b">
        <f t="shared" si="1140"/>
        <v>0</v>
      </c>
      <c r="E18256" s="14">
        <f t="shared" si="1142"/>
        <v>62022</v>
      </c>
      <c r="F18256" s="3"/>
    </row>
    <row r="18257" spans="2:6">
      <c r="B18257" s="24">
        <f t="shared" si="1143"/>
        <v>62023</v>
      </c>
      <c r="C18257" s="8" t="b">
        <f t="shared" si="1141"/>
        <v>0</v>
      </c>
      <c r="D18257" s="21" t="b">
        <f t="shared" si="1140"/>
        <v>0</v>
      </c>
      <c r="E18257" s="14">
        <f t="shared" si="1142"/>
        <v>62023</v>
      </c>
      <c r="F18257" s="3"/>
    </row>
    <row r="18258" spans="2:6">
      <c r="B18258" s="24">
        <f t="shared" si="1143"/>
        <v>62024</v>
      </c>
      <c r="C18258" s="8" t="b">
        <f t="shared" si="1141"/>
        <v>0</v>
      </c>
      <c r="D18258" s="21" t="b">
        <f t="shared" si="1140"/>
        <v>0</v>
      </c>
      <c r="E18258" s="14">
        <f t="shared" si="1142"/>
        <v>62024</v>
      </c>
      <c r="F18258" s="3"/>
    </row>
    <row r="18259" spans="2:6">
      <c r="B18259" s="24">
        <f t="shared" si="1143"/>
        <v>62025</v>
      </c>
      <c r="C18259" s="8" t="b">
        <f t="shared" si="1141"/>
        <v>0</v>
      </c>
      <c r="D18259" s="21" t="b">
        <f t="shared" si="1140"/>
        <v>0</v>
      </c>
      <c r="E18259" s="14">
        <f t="shared" si="1142"/>
        <v>62025</v>
      </c>
      <c r="F18259" s="3"/>
    </row>
    <row r="18260" spans="2:6">
      <c r="B18260" s="24">
        <f t="shared" si="1143"/>
        <v>62026</v>
      </c>
      <c r="C18260" s="8" t="b">
        <f t="shared" si="1141"/>
        <v>0</v>
      </c>
      <c r="D18260" s="21" t="b">
        <f t="shared" si="1140"/>
        <v>0</v>
      </c>
      <c r="E18260" s="14">
        <f t="shared" si="1142"/>
        <v>62026</v>
      </c>
      <c r="F18260" s="3"/>
    </row>
    <row r="18261" spans="2:6">
      <c r="B18261" s="24">
        <f t="shared" si="1143"/>
        <v>62027</v>
      </c>
      <c r="C18261" s="8" t="b">
        <f t="shared" si="1141"/>
        <v>1</v>
      </c>
      <c r="D18261" s="21" t="b">
        <f t="shared" si="1140"/>
        <v>0</v>
      </c>
      <c r="E18261" s="14" t="b">
        <f t="shared" si="1142"/>
        <v>0</v>
      </c>
      <c r="F18261" s="3"/>
    </row>
    <row r="18262" spans="2:6">
      <c r="B18262" s="24">
        <f t="shared" si="1143"/>
        <v>62028</v>
      </c>
      <c r="C18262" s="8" t="b">
        <f t="shared" si="1141"/>
        <v>1</v>
      </c>
      <c r="D18262" s="21" t="b">
        <f t="shared" si="1140"/>
        <v>0</v>
      </c>
      <c r="E18262" s="14" t="b">
        <f t="shared" si="1142"/>
        <v>0</v>
      </c>
      <c r="F18262" s="3"/>
    </row>
    <row r="18263" spans="2:6">
      <c r="B18263" s="24">
        <f t="shared" si="1143"/>
        <v>62029</v>
      </c>
      <c r="C18263" s="8" t="b">
        <f t="shared" si="1141"/>
        <v>0</v>
      </c>
      <c r="D18263" s="21" t="b">
        <f t="shared" si="1140"/>
        <v>0</v>
      </c>
      <c r="E18263" s="14">
        <f t="shared" si="1142"/>
        <v>62029</v>
      </c>
      <c r="F18263" s="3"/>
    </row>
    <row r="18264" spans="2:6">
      <c r="B18264" s="24">
        <f t="shared" si="1143"/>
        <v>62030</v>
      </c>
      <c r="C18264" s="8" t="b">
        <f t="shared" si="1141"/>
        <v>0</v>
      </c>
      <c r="D18264" s="21" t="b">
        <f t="shared" si="1140"/>
        <v>0</v>
      </c>
      <c r="E18264" s="14">
        <f t="shared" si="1142"/>
        <v>62030</v>
      </c>
      <c r="F18264" s="3"/>
    </row>
    <row r="18265" spans="2:6">
      <c r="B18265" s="24">
        <f t="shared" si="1143"/>
        <v>62031</v>
      </c>
      <c r="C18265" s="8" t="b">
        <f t="shared" si="1141"/>
        <v>0</v>
      </c>
      <c r="D18265" s="21" t="b">
        <f t="shared" si="1140"/>
        <v>0</v>
      </c>
      <c r="E18265" s="14">
        <f t="shared" si="1142"/>
        <v>62031</v>
      </c>
      <c r="F18265" s="3"/>
    </row>
    <row r="18266" spans="2:6">
      <c r="B18266" s="24">
        <f t="shared" si="1143"/>
        <v>62032</v>
      </c>
      <c r="C18266" s="8" t="b">
        <f t="shared" si="1141"/>
        <v>0</v>
      </c>
      <c r="D18266" s="21" t="b">
        <f t="shared" si="1140"/>
        <v>0</v>
      </c>
      <c r="E18266" s="14">
        <f t="shared" si="1142"/>
        <v>62032</v>
      </c>
      <c r="F18266" s="3"/>
    </row>
    <row r="18267" spans="2:6">
      <c r="B18267" s="24">
        <f t="shared" si="1143"/>
        <v>62033</v>
      </c>
      <c r="C18267" s="8" t="b">
        <f t="shared" si="1141"/>
        <v>0</v>
      </c>
      <c r="D18267" s="21" t="b">
        <f t="shared" si="1140"/>
        <v>0</v>
      </c>
      <c r="E18267" s="14">
        <f t="shared" si="1142"/>
        <v>62033</v>
      </c>
      <c r="F18267" s="3"/>
    </row>
    <row r="18268" spans="2:6">
      <c r="B18268" s="24">
        <f t="shared" si="1143"/>
        <v>62034</v>
      </c>
      <c r="C18268" s="8" t="b">
        <f t="shared" si="1141"/>
        <v>1</v>
      </c>
      <c r="D18268" s="21" t="b">
        <f t="shared" si="1140"/>
        <v>0</v>
      </c>
      <c r="E18268" s="14" t="b">
        <f t="shared" si="1142"/>
        <v>0</v>
      </c>
      <c r="F18268" s="3"/>
    </row>
    <row r="18269" spans="2:6">
      <c r="B18269" s="24">
        <f t="shared" si="1143"/>
        <v>62035</v>
      </c>
      <c r="C18269" s="8" t="b">
        <f t="shared" si="1141"/>
        <v>1</v>
      </c>
      <c r="D18269" s="21" t="b">
        <f t="shared" si="1140"/>
        <v>0</v>
      </c>
      <c r="E18269" s="14" t="b">
        <f t="shared" si="1142"/>
        <v>0</v>
      </c>
      <c r="F18269" s="3"/>
    </row>
    <row r="18270" spans="2:6">
      <c r="B18270" s="24">
        <f t="shared" si="1143"/>
        <v>62036</v>
      </c>
      <c r="C18270" s="8" t="b">
        <f t="shared" si="1141"/>
        <v>0</v>
      </c>
      <c r="D18270" s="21" t="b">
        <f t="shared" si="1140"/>
        <v>0</v>
      </c>
      <c r="E18270" s="14">
        <f t="shared" si="1142"/>
        <v>62036</v>
      </c>
      <c r="F18270" s="3"/>
    </row>
    <row r="18271" spans="2:6">
      <c r="B18271" s="24">
        <f t="shared" si="1143"/>
        <v>62037</v>
      </c>
      <c r="C18271" s="8" t="b">
        <f t="shared" si="1141"/>
        <v>0</v>
      </c>
      <c r="D18271" s="21" t="b">
        <f t="shared" si="1140"/>
        <v>0</v>
      </c>
      <c r="E18271" s="14">
        <f t="shared" si="1142"/>
        <v>62037</v>
      </c>
      <c r="F18271" s="3"/>
    </row>
    <row r="18272" spans="2:6">
      <c r="B18272" s="24">
        <f t="shared" si="1143"/>
        <v>62038</v>
      </c>
      <c r="C18272" s="8" t="b">
        <f t="shared" si="1141"/>
        <v>0</v>
      </c>
      <c r="D18272" s="21" t="b">
        <f t="shared" si="1140"/>
        <v>0</v>
      </c>
      <c r="E18272" s="14">
        <f t="shared" si="1142"/>
        <v>62038</v>
      </c>
      <c r="F18272" s="3"/>
    </row>
    <row r="18273" spans="2:6">
      <c r="B18273" s="24">
        <f t="shared" si="1143"/>
        <v>62039</v>
      </c>
      <c r="C18273" s="8" t="b">
        <f t="shared" si="1141"/>
        <v>0</v>
      </c>
      <c r="D18273" s="21" t="b">
        <f t="shared" si="1140"/>
        <v>0</v>
      </c>
      <c r="E18273" s="14">
        <f t="shared" si="1142"/>
        <v>62039</v>
      </c>
      <c r="F18273" s="3"/>
    </row>
    <row r="18274" spans="2:6">
      <c r="B18274" s="24">
        <f t="shared" si="1143"/>
        <v>62040</v>
      </c>
      <c r="C18274" s="8" t="b">
        <f t="shared" si="1141"/>
        <v>0</v>
      </c>
      <c r="D18274" s="21" t="b">
        <f t="shared" si="1140"/>
        <v>0</v>
      </c>
      <c r="E18274" s="14">
        <f t="shared" si="1142"/>
        <v>62040</v>
      </c>
      <c r="F18274" s="3"/>
    </row>
    <row r="18275" spans="2:6">
      <c r="B18275" s="24">
        <f t="shared" si="1143"/>
        <v>62041</v>
      </c>
      <c r="C18275" s="8" t="b">
        <f t="shared" si="1141"/>
        <v>1</v>
      </c>
      <c r="D18275" s="21" t="b">
        <f t="shared" si="1140"/>
        <v>0</v>
      </c>
      <c r="E18275" s="14" t="b">
        <f t="shared" si="1142"/>
        <v>0</v>
      </c>
      <c r="F18275" s="3"/>
    </row>
    <row r="18276" spans="2:6">
      <c r="B18276" s="24">
        <f t="shared" si="1143"/>
        <v>62042</v>
      </c>
      <c r="C18276" s="8" t="b">
        <f t="shared" si="1141"/>
        <v>1</v>
      </c>
      <c r="D18276" s="21" t="b">
        <f t="shared" si="1140"/>
        <v>0</v>
      </c>
      <c r="E18276" s="14" t="b">
        <f t="shared" si="1142"/>
        <v>0</v>
      </c>
      <c r="F18276" s="3"/>
    </row>
    <row r="18277" spans="2:6">
      <c r="B18277" s="24">
        <f t="shared" si="1143"/>
        <v>62043</v>
      </c>
      <c r="C18277" s="8" t="b">
        <f t="shared" si="1141"/>
        <v>0</v>
      </c>
      <c r="D18277" s="21" t="b">
        <f t="shared" si="1140"/>
        <v>0</v>
      </c>
      <c r="E18277" s="14">
        <f t="shared" si="1142"/>
        <v>62043</v>
      </c>
      <c r="F18277" s="3"/>
    </row>
    <row r="18278" spans="2:6">
      <c r="B18278" s="24">
        <f t="shared" si="1143"/>
        <v>62044</v>
      </c>
      <c r="C18278" s="8" t="b">
        <f t="shared" si="1141"/>
        <v>0</v>
      </c>
      <c r="D18278" s="21" t="b">
        <f t="shared" si="1140"/>
        <v>0</v>
      </c>
      <c r="E18278" s="14">
        <f t="shared" si="1142"/>
        <v>62044</v>
      </c>
      <c r="F18278" s="3"/>
    </row>
    <row r="18279" spans="2:6">
      <c r="B18279" s="24">
        <f t="shared" si="1143"/>
        <v>62045</v>
      </c>
      <c r="C18279" s="8" t="b">
        <f t="shared" si="1141"/>
        <v>0</v>
      </c>
      <c r="D18279" s="21" t="b">
        <f t="shared" si="1140"/>
        <v>0</v>
      </c>
      <c r="E18279" s="14">
        <f t="shared" si="1142"/>
        <v>62045</v>
      </c>
      <c r="F18279" s="3"/>
    </row>
    <row r="18280" spans="2:6">
      <c r="B18280" s="24">
        <f t="shared" si="1143"/>
        <v>62046</v>
      </c>
      <c r="C18280" s="8" t="b">
        <f t="shared" si="1141"/>
        <v>0</v>
      </c>
      <c r="D18280" s="21" t="b">
        <f t="shared" si="1140"/>
        <v>0</v>
      </c>
      <c r="E18280" s="14">
        <f t="shared" si="1142"/>
        <v>62046</v>
      </c>
      <c r="F18280" s="3"/>
    </row>
    <row r="18281" spans="2:6">
      <c r="B18281" s="24">
        <f t="shared" si="1143"/>
        <v>62047</v>
      </c>
      <c r="C18281" s="8" t="b">
        <f t="shared" si="1141"/>
        <v>0</v>
      </c>
      <c r="D18281" s="21" t="b">
        <f t="shared" si="1140"/>
        <v>0</v>
      </c>
      <c r="E18281" s="14">
        <f t="shared" si="1142"/>
        <v>62047</v>
      </c>
      <c r="F18281" s="3"/>
    </row>
    <row r="18282" spans="2:6">
      <c r="B18282" s="24">
        <f t="shared" si="1143"/>
        <v>62048</v>
      </c>
      <c r="C18282" s="8" t="b">
        <f t="shared" si="1141"/>
        <v>1</v>
      </c>
      <c r="D18282" s="21" t="b">
        <f t="shared" si="1140"/>
        <v>0</v>
      </c>
      <c r="E18282" s="14" t="b">
        <f t="shared" si="1142"/>
        <v>0</v>
      </c>
      <c r="F18282" s="3"/>
    </row>
    <row r="18283" spans="2:6">
      <c r="B18283" s="24">
        <f t="shared" si="1143"/>
        <v>62049</v>
      </c>
      <c r="C18283" s="8" t="b">
        <f t="shared" si="1141"/>
        <v>1</v>
      </c>
      <c r="D18283" s="21" t="b">
        <f t="shared" si="1140"/>
        <v>0</v>
      </c>
      <c r="E18283" s="14" t="b">
        <f t="shared" si="1142"/>
        <v>0</v>
      </c>
      <c r="F18283" s="3"/>
    </row>
    <row r="18284" spans="2:6">
      <c r="B18284" s="24">
        <f t="shared" si="1143"/>
        <v>62050</v>
      </c>
      <c r="C18284" s="8" t="b">
        <f t="shared" si="1141"/>
        <v>0</v>
      </c>
      <c r="D18284" s="21" t="b">
        <f t="shared" si="1140"/>
        <v>0</v>
      </c>
      <c r="E18284" s="14">
        <f t="shared" si="1142"/>
        <v>62050</v>
      </c>
      <c r="F18284" s="3"/>
    </row>
    <row r="18285" spans="2:6">
      <c r="B18285" s="24">
        <f t="shared" si="1143"/>
        <v>62051</v>
      </c>
      <c r="C18285" s="8" t="b">
        <f t="shared" si="1141"/>
        <v>0</v>
      </c>
      <c r="D18285" s="21" t="b">
        <f t="shared" si="1140"/>
        <v>0</v>
      </c>
      <c r="E18285" s="14">
        <f t="shared" si="1142"/>
        <v>62051</v>
      </c>
      <c r="F18285" s="3"/>
    </row>
    <row r="18286" spans="2:6">
      <c r="B18286" s="24">
        <f t="shared" si="1143"/>
        <v>62052</v>
      </c>
      <c r="C18286" s="8" t="b">
        <f t="shared" si="1141"/>
        <v>0</v>
      </c>
      <c r="D18286" s="21" t="b">
        <f t="shared" si="1140"/>
        <v>0</v>
      </c>
      <c r="E18286" s="14">
        <f t="shared" si="1142"/>
        <v>62052</v>
      </c>
      <c r="F18286" s="3"/>
    </row>
    <row r="18287" spans="2:6">
      <c r="B18287" s="24">
        <f t="shared" si="1143"/>
        <v>62053</v>
      </c>
      <c r="C18287" s="8" t="b">
        <f t="shared" si="1141"/>
        <v>0</v>
      </c>
      <c r="D18287" s="21" t="b">
        <f t="shared" si="1140"/>
        <v>0</v>
      </c>
      <c r="E18287" s="14">
        <f t="shared" si="1142"/>
        <v>62053</v>
      </c>
      <c r="F18287" s="3"/>
    </row>
    <row r="18288" spans="2:6">
      <c r="B18288" s="24">
        <f t="shared" si="1143"/>
        <v>62054</v>
      </c>
      <c r="C18288" s="8" t="b">
        <f t="shared" si="1141"/>
        <v>0</v>
      </c>
      <c r="D18288" s="21" t="b">
        <f t="shared" si="1140"/>
        <v>0</v>
      </c>
      <c r="E18288" s="14">
        <f t="shared" si="1142"/>
        <v>62054</v>
      </c>
      <c r="F18288" s="3"/>
    </row>
    <row r="18289" spans="2:6">
      <c r="B18289" s="24">
        <f t="shared" si="1143"/>
        <v>62055</v>
      </c>
      <c r="C18289" s="8" t="b">
        <f t="shared" si="1141"/>
        <v>1</v>
      </c>
      <c r="D18289" s="21" t="b">
        <f t="shared" si="1140"/>
        <v>0</v>
      </c>
      <c r="E18289" s="14" t="b">
        <f t="shared" si="1142"/>
        <v>0</v>
      </c>
      <c r="F18289" s="3"/>
    </row>
    <row r="18290" spans="2:6">
      <c r="B18290" s="24">
        <f t="shared" si="1143"/>
        <v>62056</v>
      </c>
      <c r="C18290" s="8" t="b">
        <f t="shared" si="1141"/>
        <v>1</v>
      </c>
      <c r="D18290" s="21" t="b">
        <f t="shared" si="1140"/>
        <v>0</v>
      </c>
      <c r="E18290" s="14" t="b">
        <f t="shared" si="1142"/>
        <v>0</v>
      </c>
      <c r="F18290" s="3"/>
    </row>
    <row r="18291" spans="2:6">
      <c r="B18291" s="24">
        <f t="shared" si="1143"/>
        <v>62057</v>
      </c>
      <c r="C18291" s="8" t="b">
        <f t="shared" si="1141"/>
        <v>0</v>
      </c>
      <c r="D18291" s="21" t="b">
        <f t="shared" si="1140"/>
        <v>0</v>
      </c>
      <c r="E18291" s="14">
        <f t="shared" si="1142"/>
        <v>62057</v>
      </c>
      <c r="F18291" s="3"/>
    </row>
    <row r="18292" spans="2:6">
      <c r="B18292" s="24">
        <f t="shared" si="1143"/>
        <v>62058</v>
      </c>
      <c r="C18292" s="8" t="b">
        <f t="shared" si="1141"/>
        <v>0</v>
      </c>
      <c r="D18292" s="21" t="b">
        <f t="shared" si="1140"/>
        <v>0</v>
      </c>
      <c r="E18292" s="14">
        <f t="shared" si="1142"/>
        <v>62058</v>
      </c>
      <c r="F18292" s="3"/>
    </row>
    <row r="18293" spans="2:6">
      <c r="B18293" s="24">
        <f t="shared" si="1143"/>
        <v>62059</v>
      </c>
      <c r="C18293" s="8" t="b">
        <f t="shared" si="1141"/>
        <v>0</v>
      </c>
      <c r="D18293" s="21" t="b">
        <f t="shared" si="1140"/>
        <v>0</v>
      </c>
      <c r="E18293" s="14">
        <f t="shared" si="1142"/>
        <v>62059</v>
      </c>
      <c r="F18293" s="3"/>
    </row>
    <row r="18294" spans="2:6">
      <c r="B18294" s="24">
        <f t="shared" si="1143"/>
        <v>62060</v>
      </c>
      <c r="C18294" s="8" t="b">
        <f t="shared" si="1141"/>
        <v>0</v>
      </c>
      <c r="D18294" s="21" t="b">
        <f t="shared" si="1140"/>
        <v>0</v>
      </c>
      <c r="E18294" s="14">
        <f t="shared" si="1142"/>
        <v>62060</v>
      </c>
      <c r="F18294" s="3"/>
    </row>
    <row r="18295" spans="2:6">
      <c r="B18295" s="24">
        <f t="shared" si="1143"/>
        <v>62061</v>
      </c>
      <c r="C18295" s="8" t="b">
        <f t="shared" si="1141"/>
        <v>0</v>
      </c>
      <c r="D18295" s="21" t="b">
        <f t="shared" si="1140"/>
        <v>0</v>
      </c>
      <c r="E18295" s="14">
        <f t="shared" si="1142"/>
        <v>62061</v>
      </c>
      <c r="F18295" s="3"/>
    </row>
    <row r="18296" spans="2:6">
      <c r="B18296" s="24">
        <f t="shared" si="1143"/>
        <v>62062</v>
      </c>
      <c r="C18296" s="8" t="b">
        <f t="shared" si="1141"/>
        <v>1</v>
      </c>
      <c r="D18296" s="21" t="b">
        <f t="shared" si="1140"/>
        <v>0</v>
      </c>
      <c r="E18296" s="14" t="b">
        <f t="shared" si="1142"/>
        <v>0</v>
      </c>
      <c r="F18296" s="3"/>
    </row>
    <row r="18297" spans="2:6">
      <c r="B18297" s="24">
        <f t="shared" si="1143"/>
        <v>62063</v>
      </c>
      <c r="C18297" s="8" t="b">
        <f t="shared" si="1141"/>
        <v>1</v>
      </c>
      <c r="D18297" s="21" t="b">
        <f t="shared" si="1140"/>
        <v>0</v>
      </c>
      <c r="E18297" s="14" t="b">
        <f t="shared" si="1142"/>
        <v>0</v>
      </c>
      <c r="F18297" s="3"/>
    </row>
    <row r="18298" spans="2:6">
      <c r="B18298" s="24">
        <f t="shared" si="1143"/>
        <v>62064</v>
      </c>
      <c r="C18298" s="8" t="b">
        <f t="shared" si="1141"/>
        <v>0</v>
      </c>
      <c r="D18298" s="21" t="b">
        <f t="shared" si="1140"/>
        <v>0</v>
      </c>
      <c r="E18298" s="14">
        <f t="shared" si="1142"/>
        <v>62064</v>
      </c>
      <c r="F18298" s="3"/>
    </row>
    <row r="18299" spans="2:6">
      <c r="B18299" s="24">
        <f t="shared" si="1143"/>
        <v>62065</v>
      </c>
      <c r="C18299" s="8" t="b">
        <f t="shared" si="1141"/>
        <v>0</v>
      </c>
      <c r="D18299" s="21" t="b">
        <f t="shared" si="1140"/>
        <v>0</v>
      </c>
      <c r="E18299" s="14">
        <f t="shared" si="1142"/>
        <v>62065</v>
      </c>
      <c r="F18299" s="3"/>
    </row>
    <row r="18300" spans="2:6">
      <c r="B18300" s="24">
        <f t="shared" si="1143"/>
        <v>62066</v>
      </c>
      <c r="C18300" s="8" t="b">
        <f t="shared" si="1141"/>
        <v>0</v>
      </c>
      <c r="D18300" s="21" t="b">
        <f t="shared" si="1140"/>
        <v>0</v>
      </c>
      <c r="E18300" s="14">
        <f t="shared" si="1142"/>
        <v>62066</v>
      </c>
      <c r="F18300" s="3"/>
    </row>
    <row r="18301" spans="2:6">
      <c r="B18301" s="24">
        <f t="shared" si="1143"/>
        <v>62067</v>
      </c>
      <c r="C18301" s="8" t="b">
        <f t="shared" si="1141"/>
        <v>0</v>
      </c>
      <c r="D18301" s="21" t="b">
        <f t="shared" si="1140"/>
        <v>0</v>
      </c>
      <c r="E18301" s="14">
        <f t="shared" si="1142"/>
        <v>62067</v>
      </c>
      <c r="F18301" s="3"/>
    </row>
    <row r="18302" spans="2:6">
      <c r="B18302" s="24">
        <f t="shared" si="1143"/>
        <v>62068</v>
      </c>
      <c r="C18302" s="8" t="b">
        <f t="shared" si="1141"/>
        <v>0</v>
      </c>
      <c r="D18302" s="21" t="b">
        <f t="shared" si="1140"/>
        <v>0</v>
      </c>
      <c r="E18302" s="14">
        <f t="shared" si="1142"/>
        <v>62068</v>
      </c>
      <c r="F18302" s="3"/>
    </row>
    <row r="18303" spans="2:6">
      <c r="B18303" s="24">
        <f t="shared" si="1143"/>
        <v>62069</v>
      </c>
      <c r="C18303" s="8" t="b">
        <f t="shared" si="1141"/>
        <v>1</v>
      </c>
      <c r="D18303" s="21" t="b">
        <f t="shared" si="1140"/>
        <v>0</v>
      </c>
      <c r="E18303" s="14" t="b">
        <f t="shared" si="1142"/>
        <v>0</v>
      </c>
      <c r="F18303" s="3"/>
    </row>
    <row r="18304" spans="2:6">
      <c r="B18304" s="24">
        <f t="shared" si="1143"/>
        <v>62070</v>
      </c>
      <c r="C18304" s="8" t="b">
        <f t="shared" si="1141"/>
        <v>1</v>
      </c>
      <c r="D18304" s="21" t="b">
        <f t="shared" si="1140"/>
        <v>0</v>
      </c>
      <c r="E18304" s="14" t="b">
        <f t="shared" si="1142"/>
        <v>0</v>
      </c>
      <c r="F18304" s="3"/>
    </row>
    <row r="18305" spans="2:6">
      <c r="B18305" s="24">
        <f t="shared" si="1143"/>
        <v>62071</v>
      </c>
      <c r="C18305" s="8" t="b">
        <f t="shared" si="1141"/>
        <v>0</v>
      </c>
      <c r="D18305" s="21" t="b">
        <f t="shared" si="1140"/>
        <v>0</v>
      </c>
      <c r="E18305" s="14">
        <f t="shared" si="1142"/>
        <v>62071</v>
      </c>
      <c r="F18305" s="3"/>
    </row>
    <row r="18306" spans="2:6">
      <c r="B18306" s="24">
        <f t="shared" si="1143"/>
        <v>62072</v>
      </c>
      <c r="C18306" s="8" t="b">
        <f t="shared" si="1141"/>
        <v>0</v>
      </c>
      <c r="D18306" s="21" t="b">
        <f t="shared" si="1140"/>
        <v>0</v>
      </c>
      <c r="E18306" s="14">
        <f t="shared" si="1142"/>
        <v>62072</v>
      </c>
      <c r="F18306" s="3"/>
    </row>
    <row r="18307" spans="2:6">
      <c r="B18307" s="24">
        <f t="shared" si="1143"/>
        <v>62073</v>
      </c>
      <c r="C18307" s="8" t="b">
        <f t="shared" si="1141"/>
        <v>0</v>
      </c>
      <c r="D18307" s="21" t="b">
        <f t="shared" ref="D18307:D18370" si="1144">IF(TYPE(VLOOKUP(B18307,Holidays,1,0))&lt;&gt;1,FALSE,TRUE)</f>
        <v>0</v>
      </c>
      <c r="E18307" s="14">
        <f t="shared" si="1142"/>
        <v>62073</v>
      </c>
      <c r="F18307" s="3"/>
    </row>
    <row r="18308" spans="2:6">
      <c r="B18308" s="24">
        <f t="shared" si="1143"/>
        <v>62074</v>
      </c>
      <c r="C18308" s="8" t="b">
        <f t="shared" ref="C18308:C18371" si="1145">IF(WEEKDAY(B18308,2)&gt;5,TRUE)</f>
        <v>0</v>
      </c>
      <c r="D18308" s="21" t="b">
        <f t="shared" si="1144"/>
        <v>0</v>
      </c>
      <c r="E18308" s="14">
        <f t="shared" ref="E18308:E18371" si="1146">IF(OR(C18308,D18308),FALSE,B18308)</f>
        <v>62074</v>
      </c>
      <c r="F18308" s="3"/>
    </row>
    <row r="18309" spans="2:6">
      <c r="B18309" s="24">
        <f t="shared" ref="B18309:B18372" si="1147">B18308+1</f>
        <v>62075</v>
      </c>
      <c r="C18309" s="8" t="b">
        <f t="shared" si="1145"/>
        <v>0</v>
      </c>
      <c r="D18309" s="21" t="b">
        <f t="shared" si="1144"/>
        <v>0</v>
      </c>
      <c r="E18309" s="14">
        <f t="shared" si="1146"/>
        <v>62075</v>
      </c>
      <c r="F18309" s="3"/>
    </row>
    <row r="18310" spans="2:6">
      <c r="B18310" s="24">
        <f t="shared" si="1147"/>
        <v>62076</v>
      </c>
      <c r="C18310" s="8" t="b">
        <f t="shared" si="1145"/>
        <v>1</v>
      </c>
      <c r="D18310" s="21" t="b">
        <f t="shared" si="1144"/>
        <v>0</v>
      </c>
      <c r="E18310" s="14" t="b">
        <f t="shared" si="1146"/>
        <v>0</v>
      </c>
      <c r="F18310" s="3"/>
    </row>
    <row r="18311" spans="2:6">
      <c r="B18311" s="24">
        <f t="shared" si="1147"/>
        <v>62077</v>
      </c>
      <c r="C18311" s="8" t="b">
        <f t="shared" si="1145"/>
        <v>1</v>
      </c>
      <c r="D18311" s="21" t="b">
        <f t="shared" si="1144"/>
        <v>0</v>
      </c>
      <c r="E18311" s="14" t="b">
        <f t="shared" si="1146"/>
        <v>0</v>
      </c>
      <c r="F18311" s="3"/>
    </row>
    <row r="18312" spans="2:6">
      <c r="B18312" s="24">
        <f t="shared" si="1147"/>
        <v>62078</v>
      </c>
      <c r="C18312" s="8" t="b">
        <f t="shared" si="1145"/>
        <v>0</v>
      </c>
      <c r="D18312" s="21" t="b">
        <f t="shared" si="1144"/>
        <v>0</v>
      </c>
      <c r="E18312" s="14">
        <f t="shared" si="1146"/>
        <v>62078</v>
      </c>
      <c r="F18312" s="3"/>
    </row>
    <row r="18313" spans="2:6">
      <c r="B18313" s="24">
        <f t="shared" si="1147"/>
        <v>62079</v>
      </c>
      <c r="C18313" s="8" t="b">
        <f t="shared" si="1145"/>
        <v>0</v>
      </c>
      <c r="D18313" s="21" t="b">
        <f t="shared" si="1144"/>
        <v>0</v>
      </c>
      <c r="E18313" s="14">
        <f t="shared" si="1146"/>
        <v>62079</v>
      </c>
      <c r="F18313" s="3"/>
    </row>
    <row r="18314" spans="2:6">
      <c r="B18314" s="24">
        <f t="shared" si="1147"/>
        <v>62080</v>
      </c>
      <c r="C18314" s="8" t="b">
        <f t="shared" si="1145"/>
        <v>0</v>
      </c>
      <c r="D18314" s="21" t="b">
        <f t="shared" si="1144"/>
        <v>0</v>
      </c>
      <c r="E18314" s="14">
        <f t="shared" si="1146"/>
        <v>62080</v>
      </c>
      <c r="F18314" s="3"/>
    </row>
    <row r="18315" spans="2:6">
      <c r="B18315" s="24">
        <f t="shared" si="1147"/>
        <v>62081</v>
      </c>
      <c r="C18315" s="8" t="b">
        <f t="shared" si="1145"/>
        <v>0</v>
      </c>
      <c r="D18315" s="21" t="b">
        <f t="shared" si="1144"/>
        <v>0</v>
      </c>
      <c r="E18315" s="14">
        <f t="shared" si="1146"/>
        <v>62081</v>
      </c>
      <c r="F18315" s="3"/>
    </row>
    <row r="18316" spans="2:6">
      <c r="B18316" s="24">
        <f t="shared" si="1147"/>
        <v>62082</v>
      </c>
      <c r="C18316" s="8" t="b">
        <f t="shared" si="1145"/>
        <v>0</v>
      </c>
      <c r="D18316" s="21" t="b">
        <f t="shared" si="1144"/>
        <v>0</v>
      </c>
      <c r="E18316" s="14">
        <f t="shared" si="1146"/>
        <v>62082</v>
      </c>
      <c r="F18316" s="3"/>
    </row>
    <row r="18317" spans="2:6">
      <c r="B18317" s="24">
        <f t="shared" si="1147"/>
        <v>62083</v>
      </c>
      <c r="C18317" s="8" t="b">
        <f t="shared" si="1145"/>
        <v>1</v>
      </c>
      <c r="D18317" s="21" t="b">
        <f t="shared" si="1144"/>
        <v>0</v>
      </c>
      <c r="E18317" s="14" t="b">
        <f t="shared" si="1146"/>
        <v>0</v>
      </c>
      <c r="F18317" s="3"/>
    </row>
    <row r="18318" spans="2:6">
      <c r="B18318" s="24">
        <f t="shared" si="1147"/>
        <v>62084</v>
      </c>
      <c r="C18318" s="8" t="b">
        <f t="shared" si="1145"/>
        <v>1</v>
      </c>
      <c r="D18318" s="21" t="b">
        <f t="shared" si="1144"/>
        <v>0</v>
      </c>
      <c r="E18318" s="14" t="b">
        <f t="shared" si="1146"/>
        <v>0</v>
      </c>
      <c r="F18318" s="3"/>
    </row>
    <row r="18319" spans="2:6">
      <c r="B18319" s="24">
        <f t="shared" si="1147"/>
        <v>62085</v>
      </c>
      <c r="C18319" s="8" t="b">
        <f t="shared" si="1145"/>
        <v>0</v>
      </c>
      <c r="D18319" s="21" t="b">
        <f t="shared" si="1144"/>
        <v>0</v>
      </c>
      <c r="E18319" s="14">
        <f t="shared" si="1146"/>
        <v>62085</v>
      </c>
      <c r="F18319" s="3"/>
    </row>
    <row r="18320" spans="2:6">
      <c r="B18320" s="24">
        <f t="shared" si="1147"/>
        <v>62086</v>
      </c>
      <c r="C18320" s="8" t="b">
        <f t="shared" si="1145"/>
        <v>0</v>
      </c>
      <c r="D18320" s="21" t="b">
        <f t="shared" si="1144"/>
        <v>0</v>
      </c>
      <c r="E18320" s="14">
        <f t="shared" si="1146"/>
        <v>62086</v>
      </c>
      <c r="F18320" s="3"/>
    </row>
    <row r="18321" spans="2:6">
      <c r="B18321" s="24">
        <f t="shared" si="1147"/>
        <v>62087</v>
      </c>
      <c r="C18321" s="8" t="b">
        <f t="shared" si="1145"/>
        <v>0</v>
      </c>
      <c r="D18321" s="21" t="b">
        <f t="shared" si="1144"/>
        <v>1</v>
      </c>
      <c r="E18321" s="14" t="b">
        <f t="shared" si="1146"/>
        <v>0</v>
      </c>
      <c r="F18321" s="3"/>
    </row>
    <row r="18322" spans="2:6">
      <c r="B18322" s="24">
        <f t="shared" si="1147"/>
        <v>62088</v>
      </c>
      <c r="C18322" s="8" t="b">
        <f t="shared" si="1145"/>
        <v>0</v>
      </c>
      <c r="D18322" s="21" t="b">
        <f t="shared" si="1144"/>
        <v>1</v>
      </c>
      <c r="E18322" s="14" t="b">
        <f t="shared" si="1146"/>
        <v>0</v>
      </c>
      <c r="F18322" s="3"/>
    </row>
    <row r="18323" spans="2:6">
      <c r="B18323" s="24">
        <f t="shared" si="1147"/>
        <v>62089</v>
      </c>
      <c r="C18323" s="8" t="b">
        <f t="shared" si="1145"/>
        <v>0</v>
      </c>
      <c r="D18323" s="21" t="b">
        <f t="shared" si="1144"/>
        <v>0</v>
      </c>
      <c r="E18323" s="14">
        <f t="shared" si="1146"/>
        <v>62089</v>
      </c>
      <c r="F18323" s="3"/>
    </row>
    <row r="18324" spans="2:6">
      <c r="B18324" s="24">
        <f t="shared" si="1147"/>
        <v>62090</v>
      </c>
      <c r="C18324" s="8" t="b">
        <f t="shared" si="1145"/>
        <v>1</v>
      </c>
      <c r="D18324" s="21" t="b">
        <f t="shared" si="1144"/>
        <v>0</v>
      </c>
      <c r="E18324" s="14" t="b">
        <f t="shared" si="1146"/>
        <v>0</v>
      </c>
      <c r="F18324" s="3"/>
    </row>
    <row r="18325" spans="2:6">
      <c r="B18325" s="24">
        <f t="shared" si="1147"/>
        <v>62091</v>
      </c>
      <c r="C18325" s="8" t="b">
        <f t="shared" si="1145"/>
        <v>1</v>
      </c>
      <c r="D18325" s="21" t="b">
        <f t="shared" si="1144"/>
        <v>0</v>
      </c>
      <c r="E18325" s="14" t="b">
        <f t="shared" si="1146"/>
        <v>0</v>
      </c>
      <c r="F18325" s="3"/>
    </row>
    <row r="18326" spans="2:6">
      <c r="B18326" s="24">
        <f t="shared" si="1147"/>
        <v>62092</v>
      </c>
      <c r="C18326" s="8" t="b">
        <f t="shared" si="1145"/>
        <v>0</v>
      </c>
      <c r="D18326" s="21" t="b">
        <f t="shared" si="1144"/>
        <v>0</v>
      </c>
      <c r="E18326" s="14">
        <f t="shared" si="1146"/>
        <v>62092</v>
      </c>
      <c r="F18326" s="3"/>
    </row>
    <row r="18327" spans="2:6">
      <c r="B18327" s="24">
        <f t="shared" si="1147"/>
        <v>62093</v>
      </c>
      <c r="C18327" s="8" t="b">
        <f t="shared" si="1145"/>
        <v>0</v>
      </c>
      <c r="D18327" s="21" t="b">
        <f t="shared" si="1144"/>
        <v>0</v>
      </c>
      <c r="E18327" s="14">
        <f t="shared" si="1146"/>
        <v>62093</v>
      </c>
      <c r="F18327" s="3"/>
    </row>
    <row r="18328" spans="2:6">
      <c r="B18328" s="24">
        <f t="shared" si="1147"/>
        <v>62094</v>
      </c>
      <c r="C18328" s="8" t="b">
        <f t="shared" si="1145"/>
        <v>0</v>
      </c>
      <c r="D18328" s="21" t="b">
        <f t="shared" si="1144"/>
        <v>1</v>
      </c>
      <c r="E18328" s="14" t="b">
        <f t="shared" si="1146"/>
        <v>0</v>
      </c>
      <c r="F18328" s="3"/>
    </row>
    <row r="18329" spans="2:6">
      <c r="B18329" s="24">
        <f t="shared" si="1147"/>
        <v>62095</v>
      </c>
      <c r="C18329" s="8" t="b">
        <f t="shared" si="1145"/>
        <v>0</v>
      </c>
      <c r="D18329" s="21" t="b">
        <f t="shared" si="1144"/>
        <v>0</v>
      </c>
      <c r="E18329" s="14">
        <f t="shared" si="1146"/>
        <v>62095</v>
      </c>
      <c r="F18329" s="3"/>
    </row>
    <row r="18330" spans="2:6">
      <c r="B18330" s="24">
        <f t="shared" si="1147"/>
        <v>62096</v>
      </c>
      <c r="C18330" s="8" t="b">
        <f t="shared" si="1145"/>
        <v>0</v>
      </c>
      <c r="D18330" s="21" t="b">
        <f t="shared" si="1144"/>
        <v>0</v>
      </c>
      <c r="E18330" s="14">
        <f t="shared" si="1146"/>
        <v>62096</v>
      </c>
      <c r="F18330" s="3"/>
    </row>
    <row r="18331" spans="2:6">
      <c r="B18331" s="24">
        <f t="shared" si="1147"/>
        <v>62097</v>
      </c>
      <c r="C18331" s="8" t="b">
        <f t="shared" si="1145"/>
        <v>1</v>
      </c>
      <c r="D18331" s="21" t="b">
        <f t="shared" si="1144"/>
        <v>0</v>
      </c>
      <c r="E18331" s="14" t="b">
        <f t="shared" si="1146"/>
        <v>0</v>
      </c>
      <c r="F18331" s="3"/>
    </row>
    <row r="18332" spans="2:6">
      <c r="B18332" s="24">
        <f t="shared" si="1147"/>
        <v>62098</v>
      </c>
      <c r="C18332" s="8" t="b">
        <f t="shared" si="1145"/>
        <v>1</v>
      </c>
      <c r="D18332" s="21" t="b">
        <f t="shared" si="1144"/>
        <v>0</v>
      </c>
      <c r="E18332" s="14" t="b">
        <f t="shared" si="1146"/>
        <v>0</v>
      </c>
      <c r="F18332" s="3"/>
    </row>
    <row r="18333" spans="2:6">
      <c r="B18333" s="24">
        <f t="shared" si="1147"/>
        <v>62099</v>
      </c>
      <c r="C18333" s="8" t="b">
        <f t="shared" si="1145"/>
        <v>0</v>
      </c>
      <c r="D18333" s="21" t="b">
        <f t="shared" si="1144"/>
        <v>0</v>
      </c>
      <c r="E18333" s="14">
        <f t="shared" si="1146"/>
        <v>62099</v>
      </c>
      <c r="F18333" s="3"/>
    </row>
    <row r="18334" spans="2:6">
      <c r="B18334" s="24">
        <f t="shared" si="1147"/>
        <v>62100</v>
      </c>
      <c r="C18334" s="8" t="b">
        <f t="shared" si="1145"/>
        <v>0</v>
      </c>
      <c r="D18334" s="21" t="b">
        <f t="shared" si="1144"/>
        <v>0</v>
      </c>
      <c r="E18334" s="14">
        <f t="shared" si="1146"/>
        <v>62100</v>
      </c>
      <c r="F18334" s="3"/>
    </row>
    <row r="18335" spans="2:6">
      <c r="B18335" s="24">
        <f t="shared" si="1147"/>
        <v>62101</v>
      </c>
      <c r="C18335" s="8" t="b">
        <f t="shared" si="1145"/>
        <v>0</v>
      </c>
      <c r="D18335" s="21" t="b">
        <f t="shared" si="1144"/>
        <v>0</v>
      </c>
      <c r="E18335" s="14">
        <f t="shared" si="1146"/>
        <v>62101</v>
      </c>
      <c r="F18335" s="3"/>
    </row>
    <row r="18336" spans="2:6">
      <c r="B18336" s="24">
        <f t="shared" si="1147"/>
        <v>62102</v>
      </c>
      <c r="C18336" s="8" t="b">
        <f t="shared" si="1145"/>
        <v>0</v>
      </c>
      <c r="D18336" s="21" t="b">
        <f t="shared" si="1144"/>
        <v>0</v>
      </c>
      <c r="E18336" s="14">
        <f t="shared" si="1146"/>
        <v>62102</v>
      </c>
      <c r="F18336" s="3"/>
    </row>
    <row r="18337" spans="2:6">
      <c r="B18337" s="24">
        <f t="shared" si="1147"/>
        <v>62103</v>
      </c>
      <c r="C18337" s="8" t="b">
        <f t="shared" si="1145"/>
        <v>0</v>
      </c>
      <c r="D18337" s="21" t="b">
        <f t="shared" si="1144"/>
        <v>0</v>
      </c>
      <c r="E18337" s="14">
        <f t="shared" si="1146"/>
        <v>62103</v>
      </c>
      <c r="F18337" s="3"/>
    </row>
    <row r="18338" spans="2:6">
      <c r="B18338" s="24">
        <f t="shared" si="1147"/>
        <v>62104</v>
      </c>
      <c r="C18338" s="8" t="b">
        <f t="shared" si="1145"/>
        <v>1</v>
      </c>
      <c r="D18338" s="21" t="b">
        <f t="shared" si="1144"/>
        <v>0</v>
      </c>
      <c r="E18338" s="14" t="b">
        <f t="shared" si="1146"/>
        <v>0</v>
      </c>
      <c r="F18338" s="3"/>
    </row>
    <row r="18339" spans="2:6">
      <c r="B18339" s="24">
        <f t="shared" si="1147"/>
        <v>62105</v>
      </c>
      <c r="C18339" s="8" t="b">
        <f t="shared" si="1145"/>
        <v>1</v>
      </c>
      <c r="D18339" s="21" t="b">
        <f t="shared" si="1144"/>
        <v>0</v>
      </c>
      <c r="E18339" s="14" t="b">
        <f t="shared" si="1146"/>
        <v>0</v>
      </c>
      <c r="F18339" s="3"/>
    </row>
    <row r="18340" spans="2:6">
      <c r="B18340" s="24">
        <f t="shared" si="1147"/>
        <v>62106</v>
      </c>
      <c r="C18340" s="8" t="b">
        <f t="shared" si="1145"/>
        <v>0</v>
      </c>
      <c r="D18340" s="21" t="b">
        <f t="shared" si="1144"/>
        <v>0</v>
      </c>
      <c r="E18340" s="14">
        <f t="shared" si="1146"/>
        <v>62106</v>
      </c>
      <c r="F18340" s="3"/>
    </row>
    <row r="18341" spans="2:6">
      <c r="B18341" s="24">
        <f t="shared" si="1147"/>
        <v>62107</v>
      </c>
      <c r="C18341" s="8" t="b">
        <f t="shared" si="1145"/>
        <v>0</v>
      </c>
      <c r="D18341" s="21" t="b">
        <f t="shared" si="1144"/>
        <v>0</v>
      </c>
      <c r="E18341" s="14">
        <f t="shared" si="1146"/>
        <v>62107</v>
      </c>
      <c r="F18341" s="3"/>
    </row>
    <row r="18342" spans="2:6">
      <c r="B18342" s="24">
        <f t="shared" si="1147"/>
        <v>62108</v>
      </c>
      <c r="C18342" s="8" t="b">
        <f t="shared" si="1145"/>
        <v>0</v>
      </c>
      <c r="D18342" s="21" t="b">
        <f t="shared" si="1144"/>
        <v>0</v>
      </c>
      <c r="E18342" s="14">
        <f t="shared" si="1146"/>
        <v>62108</v>
      </c>
      <c r="F18342" s="3"/>
    </row>
    <row r="18343" spans="2:6">
      <c r="B18343" s="24">
        <f t="shared" si="1147"/>
        <v>62109</v>
      </c>
      <c r="C18343" s="8" t="b">
        <f t="shared" si="1145"/>
        <v>0</v>
      </c>
      <c r="D18343" s="21" t="b">
        <f t="shared" si="1144"/>
        <v>0</v>
      </c>
      <c r="E18343" s="14">
        <f t="shared" si="1146"/>
        <v>62109</v>
      </c>
      <c r="F18343" s="3"/>
    </row>
    <row r="18344" spans="2:6">
      <c r="B18344" s="24">
        <f t="shared" si="1147"/>
        <v>62110</v>
      </c>
      <c r="C18344" s="8" t="b">
        <f t="shared" si="1145"/>
        <v>0</v>
      </c>
      <c r="D18344" s="21" t="b">
        <f t="shared" si="1144"/>
        <v>0</v>
      </c>
      <c r="E18344" s="14">
        <f t="shared" si="1146"/>
        <v>62110</v>
      </c>
      <c r="F18344" s="3"/>
    </row>
    <row r="18345" spans="2:6">
      <c r="B18345" s="24">
        <f t="shared" si="1147"/>
        <v>62111</v>
      </c>
      <c r="C18345" s="8" t="b">
        <f t="shared" si="1145"/>
        <v>1</v>
      </c>
      <c r="D18345" s="21" t="b">
        <f t="shared" si="1144"/>
        <v>0</v>
      </c>
      <c r="E18345" s="14" t="b">
        <f t="shared" si="1146"/>
        <v>0</v>
      </c>
      <c r="F18345" s="3"/>
    </row>
    <row r="18346" spans="2:6">
      <c r="B18346" s="24">
        <f t="shared" si="1147"/>
        <v>62112</v>
      </c>
      <c r="C18346" s="8" t="b">
        <f t="shared" si="1145"/>
        <v>1</v>
      </c>
      <c r="D18346" s="21" t="b">
        <f t="shared" si="1144"/>
        <v>0</v>
      </c>
      <c r="E18346" s="14" t="b">
        <f t="shared" si="1146"/>
        <v>0</v>
      </c>
      <c r="F18346" s="3"/>
    </row>
    <row r="18347" spans="2:6">
      <c r="B18347" s="24">
        <f t="shared" si="1147"/>
        <v>62113</v>
      </c>
      <c r="C18347" s="8" t="b">
        <f t="shared" si="1145"/>
        <v>0</v>
      </c>
      <c r="D18347" s="21" t="b">
        <f t="shared" si="1144"/>
        <v>0</v>
      </c>
      <c r="E18347" s="14">
        <f t="shared" si="1146"/>
        <v>62113</v>
      </c>
      <c r="F18347" s="3"/>
    </row>
    <row r="18348" spans="2:6">
      <c r="B18348" s="24">
        <f t="shared" si="1147"/>
        <v>62114</v>
      </c>
      <c r="C18348" s="8" t="b">
        <f t="shared" si="1145"/>
        <v>0</v>
      </c>
      <c r="D18348" s="21" t="b">
        <f t="shared" si="1144"/>
        <v>0</v>
      </c>
      <c r="E18348" s="14">
        <f t="shared" si="1146"/>
        <v>62114</v>
      </c>
      <c r="F18348" s="3"/>
    </row>
    <row r="18349" spans="2:6">
      <c r="B18349" s="24">
        <f t="shared" si="1147"/>
        <v>62115</v>
      </c>
      <c r="C18349" s="8" t="b">
        <f t="shared" si="1145"/>
        <v>0</v>
      </c>
      <c r="D18349" s="21" t="b">
        <f t="shared" si="1144"/>
        <v>0</v>
      </c>
      <c r="E18349" s="14">
        <f t="shared" si="1146"/>
        <v>62115</v>
      </c>
      <c r="F18349" s="3"/>
    </row>
    <row r="18350" spans="2:6">
      <c r="B18350" s="24">
        <f t="shared" si="1147"/>
        <v>62116</v>
      </c>
      <c r="C18350" s="8" t="b">
        <f t="shared" si="1145"/>
        <v>0</v>
      </c>
      <c r="D18350" s="21" t="b">
        <f t="shared" si="1144"/>
        <v>0</v>
      </c>
      <c r="E18350" s="14">
        <f t="shared" si="1146"/>
        <v>62116</v>
      </c>
      <c r="F18350" s="3"/>
    </row>
    <row r="18351" spans="2:6">
      <c r="B18351" s="24">
        <f t="shared" si="1147"/>
        <v>62117</v>
      </c>
      <c r="C18351" s="8" t="b">
        <f t="shared" si="1145"/>
        <v>0</v>
      </c>
      <c r="D18351" s="21" t="b">
        <f t="shared" si="1144"/>
        <v>0</v>
      </c>
      <c r="E18351" s="14">
        <f t="shared" si="1146"/>
        <v>62117</v>
      </c>
      <c r="F18351" s="3"/>
    </row>
    <row r="18352" spans="2:6">
      <c r="B18352" s="24">
        <f t="shared" si="1147"/>
        <v>62118</v>
      </c>
      <c r="C18352" s="8" t="b">
        <f t="shared" si="1145"/>
        <v>1</v>
      </c>
      <c r="D18352" s="21" t="b">
        <f t="shared" si="1144"/>
        <v>0</v>
      </c>
      <c r="E18352" s="14" t="b">
        <f t="shared" si="1146"/>
        <v>0</v>
      </c>
      <c r="F18352" s="3"/>
    </row>
    <row r="18353" spans="2:6">
      <c r="B18353" s="24">
        <f t="shared" si="1147"/>
        <v>62119</v>
      </c>
      <c r="C18353" s="8" t="b">
        <f t="shared" si="1145"/>
        <v>1</v>
      </c>
      <c r="D18353" s="21" t="b">
        <f t="shared" si="1144"/>
        <v>0</v>
      </c>
      <c r="E18353" s="14" t="b">
        <f t="shared" si="1146"/>
        <v>0</v>
      </c>
      <c r="F18353" s="3"/>
    </row>
    <row r="18354" spans="2:6">
      <c r="B18354" s="24">
        <f t="shared" si="1147"/>
        <v>62120</v>
      </c>
      <c r="C18354" s="8" t="b">
        <f t="shared" si="1145"/>
        <v>0</v>
      </c>
      <c r="D18354" s="21" t="b">
        <f t="shared" si="1144"/>
        <v>0</v>
      </c>
      <c r="E18354" s="14">
        <f t="shared" si="1146"/>
        <v>62120</v>
      </c>
      <c r="F18354" s="3"/>
    </row>
    <row r="18355" spans="2:6">
      <c r="B18355" s="24">
        <f t="shared" si="1147"/>
        <v>62121</v>
      </c>
      <c r="C18355" s="8" t="b">
        <f t="shared" si="1145"/>
        <v>0</v>
      </c>
      <c r="D18355" s="21" t="b">
        <f t="shared" si="1144"/>
        <v>0</v>
      </c>
      <c r="E18355" s="14">
        <f t="shared" si="1146"/>
        <v>62121</v>
      </c>
      <c r="F18355" s="3"/>
    </row>
    <row r="18356" spans="2:6">
      <c r="B18356" s="24">
        <f t="shared" si="1147"/>
        <v>62122</v>
      </c>
      <c r="C18356" s="8" t="b">
        <f t="shared" si="1145"/>
        <v>0</v>
      </c>
      <c r="D18356" s="21" t="b">
        <f t="shared" si="1144"/>
        <v>0</v>
      </c>
      <c r="E18356" s="14">
        <f t="shared" si="1146"/>
        <v>62122</v>
      </c>
      <c r="F18356" s="3"/>
    </row>
    <row r="18357" spans="2:6">
      <c r="B18357" s="24">
        <f t="shared" si="1147"/>
        <v>62123</v>
      </c>
      <c r="C18357" s="8" t="b">
        <f t="shared" si="1145"/>
        <v>0</v>
      </c>
      <c r="D18357" s="21" t="b">
        <f t="shared" si="1144"/>
        <v>0</v>
      </c>
      <c r="E18357" s="14">
        <f t="shared" si="1146"/>
        <v>62123</v>
      </c>
      <c r="F18357" s="3"/>
    </row>
    <row r="18358" spans="2:6">
      <c r="B18358" s="24">
        <f t="shared" si="1147"/>
        <v>62124</v>
      </c>
      <c r="C18358" s="8" t="b">
        <f t="shared" si="1145"/>
        <v>0</v>
      </c>
      <c r="D18358" s="21" t="b">
        <f t="shared" si="1144"/>
        <v>0</v>
      </c>
      <c r="E18358" s="14">
        <f t="shared" si="1146"/>
        <v>62124</v>
      </c>
      <c r="F18358" s="3"/>
    </row>
    <row r="18359" spans="2:6">
      <c r="B18359" s="24">
        <f t="shared" si="1147"/>
        <v>62125</v>
      </c>
      <c r="C18359" s="8" t="b">
        <f t="shared" si="1145"/>
        <v>1</v>
      </c>
      <c r="D18359" s="21" t="b">
        <f t="shared" si="1144"/>
        <v>0</v>
      </c>
      <c r="E18359" s="14" t="b">
        <f t="shared" si="1146"/>
        <v>0</v>
      </c>
      <c r="F18359" s="3"/>
    </row>
    <row r="18360" spans="2:6">
      <c r="B18360" s="24">
        <f t="shared" si="1147"/>
        <v>62126</v>
      </c>
      <c r="C18360" s="8" t="b">
        <f t="shared" si="1145"/>
        <v>1</v>
      </c>
      <c r="D18360" s="21" t="b">
        <f t="shared" si="1144"/>
        <v>0</v>
      </c>
      <c r="E18360" s="14" t="b">
        <f t="shared" si="1146"/>
        <v>0</v>
      </c>
      <c r="F18360" s="3"/>
    </row>
    <row r="18361" spans="2:6">
      <c r="B18361" s="24">
        <f t="shared" si="1147"/>
        <v>62127</v>
      </c>
      <c r="C18361" s="8" t="b">
        <f t="shared" si="1145"/>
        <v>0</v>
      </c>
      <c r="D18361" s="21" t="b">
        <f t="shared" si="1144"/>
        <v>0</v>
      </c>
      <c r="E18361" s="14">
        <f t="shared" si="1146"/>
        <v>62127</v>
      </c>
      <c r="F18361" s="3"/>
    </row>
    <row r="18362" spans="2:6">
      <c r="B18362" s="24">
        <f t="shared" si="1147"/>
        <v>62128</v>
      </c>
      <c r="C18362" s="8" t="b">
        <f t="shared" si="1145"/>
        <v>0</v>
      </c>
      <c r="D18362" s="21" t="b">
        <f t="shared" si="1144"/>
        <v>0</v>
      </c>
      <c r="E18362" s="14">
        <f t="shared" si="1146"/>
        <v>62128</v>
      </c>
      <c r="F18362" s="3"/>
    </row>
    <row r="18363" spans="2:6">
      <c r="B18363" s="24">
        <f t="shared" si="1147"/>
        <v>62129</v>
      </c>
      <c r="C18363" s="8" t="b">
        <f t="shared" si="1145"/>
        <v>0</v>
      </c>
      <c r="D18363" s="21" t="b">
        <f t="shared" si="1144"/>
        <v>0</v>
      </c>
      <c r="E18363" s="14">
        <f t="shared" si="1146"/>
        <v>62129</v>
      </c>
      <c r="F18363" s="3"/>
    </row>
    <row r="18364" spans="2:6">
      <c r="B18364" s="24">
        <f t="shared" si="1147"/>
        <v>62130</v>
      </c>
      <c r="C18364" s="8" t="b">
        <f t="shared" si="1145"/>
        <v>0</v>
      </c>
      <c r="D18364" s="21" t="b">
        <f t="shared" si="1144"/>
        <v>0</v>
      </c>
      <c r="E18364" s="14">
        <f t="shared" si="1146"/>
        <v>62130</v>
      </c>
      <c r="F18364" s="3"/>
    </row>
    <row r="18365" spans="2:6">
      <c r="B18365" s="24">
        <f t="shared" si="1147"/>
        <v>62131</v>
      </c>
      <c r="C18365" s="8" t="b">
        <f t="shared" si="1145"/>
        <v>0</v>
      </c>
      <c r="D18365" s="21" t="b">
        <f t="shared" si="1144"/>
        <v>0</v>
      </c>
      <c r="E18365" s="14">
        <f t="shared" si="1146"/>
        <v>62131</v>
      </c>
      <c r="F18365" s="3"/>
    </row>
    <row r="18366" spans="2:6">
      <c r="B18366" s="24">
        <f t="shared" si="1147"/>
        <v>62132</v>
      </c>
      <c r="C18366" s="8" t="b">
        <f t="shared" si="1145"/>
        <v>1</v>
      </c>
      <c r="D18366" s="21" t="b">
        <f t="shared" si="1144"/>
        <v>0</v>
      </c>
      <c r="E18366" s="14" t="b">
        <f t="shared" si="1146"/>
        <v>0</v>
      </c>
      <c r="F18366" s="3"/>
    </row>
    <row r="18367" spans="2:6">
      <c r="B18367" s="24">
        <f t="shared" si="1147"/>
        <v>62133</v>
      </c>
      <c r="C18367" s="8" t="b">
        <f t="shared" si="1145"/>
        <v>1</v>
      </c>
      <c r="D18367" s="21" t="b">
        <f t="shared" si="1144"/>
        <v>0</v>
      </c>
      <c r="E18367" s="14" t="b">
        <f t="shared" si="1146"/>
        <v>0</v>
      </c>
      <c r="F18367" s="3"/>
    </row>
    <row r="18368" spans="2:6">
      <c r="B18368" s="24">
        <f t="shared" si="1147"/>
        <v>62134</v>
      </c>
      <c r="C18368" s="8" t="b">
        <f t="shared" si="1145"/>
        <v>0</v>
      </c>
      <c r="D18368" s="21" t="b">
        <f t="shared" si="1144"/>
        <v>0</v>
      </c>
      <c r="E18368" s="14">
        <f t="shared" si="1146"/>
        <v>62134</v>
      </c>
      <c r="F18368" s="3"/>
    </row>
    <row r="18369" spans="2:6">
      <c r="B18369" s="24">
        <f t="shared" si="1147"/>
        <v>62135</v>
      </c>
      <c r="C18369" s="8" t="b">
        <f t="shared" si="1145"/>
        <v>0</v>
      </c>
      <c r="D18369" s="21" t="b">
        <f t="shared" si="1144"/>
        <v>0</v>
      </c>
      <c r="E18369" s="14">
        <f t="shared" si="1146"/>
        <v>62135</v>
      </c>
      <c r="F18369" s="3"/>
    </row>
    <row r="18370" spans="2:6">
      <c r="B18370" s="24">
        <f t="shared" si="1147"/>
        <v>62136</v>
      </c>
      <c r="C18370" s="8" t="b">
        <f t="shared" si="1145"/>
        <v>0</v>
      </c>
      <c r="D18370" s="21" t="b">
        <f t="shared" si="1144"/>
        <v>0</v>
      </c>
      <c r="E18370" s="14">
        <f t="shared" si="1146"/>
        <v>62136</v>
      </c>
      <c r="F18370" s="3"/>
    </row>
    <row r="18371" spans="2:6">
      <c r="B18371" s="24">
        <f t="shared" si="1147"/>
        <v>62137</v>
      </c>
      <c r="C18371" s="8" t="b">
        <f t="shared" si="1145"/>
        <v>0</v>
      </c>
      <c r="D18371" s="21" t="b">
        <f t="shared" ref="D18371:D18434" si="1148">IF(TYPE(VLOOKUP(B18371,Holidays,1,0))&lt;&gt;1,FALSE,TRUE)</f>
        <v>0</v>
      </c>
      <c r="E18371" s="14">
        <f t="shared" si="1146"/>
        <v>62137</v>
      </c>
      <c r="F18371" s="3"/>
    </row>
    <row r="18372" spans="2:6">
      <c r="B18372" s="24">
        <f t="shared" si="1147"/>
        <v>62138</v>
      </c>
      <c r="C18372" s="8" t="b">
        <f t="shared" ref="C18372:C18435" si="1149">IF(WEEKDAY(B18372,2)&gt;5,TRUE)</f>
        <v>0</v>
      </c>
      <c r="D18372" s="21" t="b">
        <f t="shared" si="1148"/>
        <v>0</v>
      </c>
      <c r="E18372" s="14">
        <f t="shared" ref="E18372:E18435" si="1150">IF(OR(C18372,D18372),FALSE,B18372)</f>
        <v>62138</v>
      </c>
      <c r="F18372" s="3"/>
    </row>
    <row r="18373" spans="2:6">
      <c r="B18373" s="24">
        <f t="shared" ref="B18373:B18436" si="1151">B18372+1</f>
        <v>62139</v>
      </c>
      <c r="C18373" s="8" t="b">
        <f t="shared" si="1149"/>
        <v>1</v>
      </c>
      <c r="D18373" s="21" t="b">
        <f t="shared" si="1148"/>
        <v>0</v>
      </c>
      <c r="E18373" s="14" t="b">
        <f t="shared" si="1150"/>
        <v>0</v>
      </c>
      <c r="F18373" s="3"/>
    </row>
    <row r="18374" spans="2:6">
      <c r="B18374" s="24">
        <f t="shared" si="1151"/>
        <v>62140</v>
      </c>
      <c r="C18374" s="8" t="b">
        <f t="shared" si="1149"/>
        <v>1</v>
      </c>
      <c r="D18374" s="21" t="b">
        <f t="shared" si="1148"/>
        <v>0</v>
      </c>
      <c r="E18374" s="14" t="b">
        <f t="shared" si="1150"/>
        <v>0</v>
      </c>
      <c r="F18374" s="3"/>
    </row>
    <row r="18375" spans="2:6">
      <c r="B18375" s="24">
        <f t="shared" si="1151"/>
        <v>62141</v>
      </c>
      <c r="C18375" s="8" t="b">
        <f t="shared" si="1149"/>
        <v>0</v>
      </c>
      <c r="D18375" s="21" t="b">
        <f t="shared" si="1148"/>
        <v>0</v>
      </c>
      <c r="E18375" s="14">
        <f t="shared" si="1150"/>
        <v>62141</v>
      </c>
      <c r="F18375" s="3"/>
    </row>
    <row r="18376" spans="2:6">
      <c r="B18376" s="24">
        <f t="shared" si="1151"/>
        <v>62142</v>
      </c>
      <c r="C18376" s="8" t="b">
        <f t="shared" si="1149"/>
        <v>0</v>
      </c>
      <c r="D18376" s="21" t="b">
        <f t="shared" si="1148"/>
        <v>0</v>
      </c>
      <c r="E18376" s="14">
        <f t="shared" si="1150"/>
        <v>62142</v>
      </c>
      <c r="F18376" s="3"/>
    </row>
    <row r="18377" spans="2:6">
      <c r="B18377" s="24">
        <f t="shared" si="1151"/>
        <v>62143</v>
      </c>
      <c r="C18377" s="8" t="b">
        <f t="shared" si="1149"/>
        <v>0</v>
      </c>
      <c r="D18377" s="21" t="b">
        <f t="shared" si="1148"/>
        <v>0</v>
      </c>
      <c r="E18377" s="14">
        <f t="shared" si="1150"/>
        <v>62143</v>
      </c>
      <c r="F18377" s="3"/>
    </row>
    <row r="18378" spans="2:6">
      <c r="B18378" s="24">
        <f t="shared" si="1151"/>
        <v>62144</v>
      </c>
      <c r="C18378" s="8" t="b">
        <f t="shared" si="1149"/>
        <v>0</v>
      </c>
      <c r="D18378" s="21" t="b">
        <f t="shared" si="1148"/>
        <v>0</v>
      </c>
      <c r="E18378" s="14">
        <f t="shared" si="1150"/>
        <v>62144</v>
      </c>
      <c r="F18378" s="3"/>
    </row>
    <row r="18379" spans="2:6">
      <c r="B18379" s="24">
        <f t="shared" si="1151"/>
        <v>62145</v>
      </c>
      <c r="C18379" s="8" t="b">
        <f t="shared" si="1149"/>
        <v>0</v>
      </c>
      <c r="D18379" s="21" t="b">
        <f t="shared" si="1148"/>
        <v>0</v>
      </c>
      <c r="E18379" s="14">
        <f t="shared" si="1150"/>
        <v>62145</v>
      </c>
      <c r="F18379" s="3"/>
    </row>
    <row r="18380" spans="2:6">
      <c r="B18380" s="24">
        <f t="shared" si="1151"/>
        <v>62146</v>
      </c>
      <c r="C18380" s="8" t="b">
        <f t="shared" si="1149"/>
        <v>1</v>
      </c>
      <c r="D18380" s="21" t="b">
        <f t="shared" si="1148"/>
        <v>0</v>
      </c>
      <c r="E18380" s="14" t="b">
        <f t="shared" si="1150"/>
        <v>0</v>
      </c>
      <c r="F18380" s="3"/>
    </row>
    <row r="18381" spans="2:6">
      <c r="B18381" s="24">
        <f t="shared" si="1151"/>
        <v>62147</v>
      </c>
      <c r="C18381" s="8" t="b">
        <f t="shared" si="1149"/>
        <v>1</v>
      </c>
      <c r="D18381" s="21" t="b">
        <f t="shared" si="1148"/>
        <v>0</v>
      </c>
      <c r="E18381" s="14" t="b">
        <f t="shared" si="1150"/>
        <v>0</v>
      </c>
      <c r="F18381" s="3"/>
    </row>
    <row r="18382" spans="2:6">
      <c r="B18382" s="24">
        <f t="shared" si="1151"/>
        <v>62148</v>
      </c>
      <c r="C18382" s="8" t="b">
        <f t="shared" si="1149"/>
        <v>0</v>
      </c>
      <c r="D18382" s="21" t="b">
        <f t="shared" si="1148"/>
        <v>0</v>
      </c>
      <c r="E18382" s="14">
        <f t="shared" si="1150"/>
        <v>62148</v>
      </c>
      <c r="F18382" s="3"/>
    </row>
    <row r="18383" spans="2:6">
      <c r="B18383" s="24">
        <f t="shared" si="1151"/>
        <v>62149</v>
      </c>
      <c r="C18383" s="8" t="b">
        <f t="shared" si="1149"/>
        <v>0</v>
      </c>
      <c r="D18383" s="21" t="b">
        <f t="shared" si="1148"/>
        <v>0</v>
      </c>
      <c r="E18383" s="14">
        <f t="shared" si="1150"/>
        <v>62149</v>
      </c>
      <c r="F18383" s="3"/>
    </row>
    <row r="18384" spans="2:6">
      <c r="B18384" s="24">
        <f t="shared" si="1151"/>
        <v>62150</v>
      </c>
      <c r="C18384" s="8" t="b">
        <f t="shared" si="1149"/>
        <v>0</v>
      </c>
      <c r="D18384" s="21" t="b">
        <f t="shared" si="1148"/>
        <v>0</v>
      </c>
      <c r="E18384" s="14">
        <f t="shared" si="1150"/>
        <v>62150</v>
      </c>
      <c r="F18384" s="3"/>
    </row>
    <row r="18385" spans="2:6">
      <c r="B18385" s="24">
        <f t="shared" si="1151"/>
        <v>62151</v>
      </c>
      <c r="C18385" s="8" t="b">
        <f t="shared" si="1149"/>
        <v>0</v>
      </c>
      <c r="D18385" s="21" t="b">
        <f t="shared" si="1148"/>
        <v>0</v>
      </c>
      <c r="E18385" s="14">
        <f t="shared" si="1150"/>
        <v>62151</v>
      </c>
      <c r="F18385" s="3"/>
    </row>
    <row r="18386" spans="2:6">
      <c r="B18386" s="24">
        <f t="shared" si="1151"/>
        <v>62152</v>
      </c>
      <c r="C18386" s="8" t="b">
        <f t="shared" si="1149"/>
        <v>0</v>
      </c>
      <c r="D18386" s="21" t="b">
        <f t="shared" si="1148"/>
        <v>0</v>
      </c>
      <c r="E18386" s="14">
        <f t="shared" si="1150"/>
        <v>62152</v>
      </c>
      <c r="F18386" s="3"/>
    </row>
    <row r="18387" spans="2:6">
      <c r="B18387" s="24">
        <f t="shared" si="1151"/>
        <v>62153</v>
      </c>
      <c r="C18387" s="8" t="b">
        <f t="shared" si="1149"/>
        <v>1</v>
      </c>
      <c r="D18387" s="21" t="b">
        <f t="shared" si="1148"/>
        <v>0</v>
      </c>
      <c r="E18387" s="14" t="b">
        <f t="shared" si="1150"/>
        <v>0</v>
      </c>
      <c r="F18387" s="3"/>
    </row>
    <row r="18388" spans="2:6">
      <c r="B18388" s="24">
        <f t="shared" si="1151"/>
        <v>62154</v>
      </c>
      <c r="C18388" s="8" t="b">
        <f t="shared" si="1149"/>
        <v>1</v>
      </c>
      <c r="D18388" s="21" t="b">
        <f t="shared" si="1148"/>
        <v>0</v>
      </c>
      <c r="E18388" s="14" t="b">
        <f t="shared" si="1150"/>
        <v>0</v>
      </c>
      <c r="F18388" s="3"/>
    </row>
    <row r="18389" spans="2:6">
      <c r="B18389" s="24">
        <f t="shared" si="1151"/>
        <v>62155</v>
      </c>
      <c r="C18389" s="8" t="b">
        <f t="shared" si="1149"/>
        <v>0</v>
      </c>
      <c r="D18389" s="21" t="b">
        <f t="shared" si="1148"/>
        <v>0</v>
      </c>
      <c r="E18389" s="14">
        <f t="shared" si="1150"/>
        <v>62155</v>
      </c>
      <c r="F18389" s="3"/>
    </row>
    <row r="18390" spans="2:6">
      <c r="B18390" s="24">
        <f t="shared" si="1151"/>
        <v>62156</v>
      </c>
      <c r="C18390" s="8" t="b">
        <f t="shared" si="1149"/>
        <v>0</v>
      </c>
      <c r="D18390" s="21" t="b">
        <f t="shared" si="1148"/>
        <v>0</v>
      </c>
      <c r="E18390" s="14">
        <f t="shared" si="1150"/>
        <v>62156</v>
      </c>
      <c r="F18390" s="3"/>
    </row>
    <row r="18391" spans="2:6">
      <c r="B18391" s="24">
        <f t="shared" si="1151"/>
        <v>62157</v>
      </c>
      <c r="C18391" s="8" t="b">
        <f t="shared" si="1149"/>
        <v>0</v>
      </c>
      <c r="D18391" s="21" t="b">
        <f t="shared" si="1148"/>
        <v>0</v>
      </c>
      <c r="E18391" s="14">
        <f t="shared" si="1150"/>
        <v>62157</v>
      </c>
      <c r="F18391" s="3"/>
    </row>
    <row r="18392" spans="2:6">
      <c r="B18392" s="24">
        <f t="shared" si="1151"/>
        <v>62158</v>
      </c>
      <c r="C18392" s="8" t="b">
        <f t="shared" si="1149"/>
        <v>0</v>
      </c>
      <c r="D18392" s="21" t="b">
        <f t="shared" si="1148"/>
        <v>0</v>
      </c>
      <c r="E18392" s="14">
        <f t="shared" si="1150"/>
        <v>62158</v>
      </c>
      <c r="F18392" s="3"/>
    </row>
    <row r="18393" spans="2:6">
      <c r="B18393" s="24">
        <f t="shared" si="1151"/>
        <v>62159</v>
      </c>
      <c r="C18393" s="8" t="b">
        <f t="shared" si="1149"/>
        <v>0</v>
      </c>
      <c r="D18393" s="21" t="b">
        <f t="shared" si="1148"/>
        <v>0</v>
      </c>
      <c r="E18393" s="14">
        <f t="shared" si="1150"/>
        <v>62159</v>
      </c>
      <c r="F18393" s="3"/>
    </row>
    <row r="18394" spans="2:6">
      <c r="B18394" s="24">
        <f t="shared" si="1151"/>
        <v>62160</v>
      </c>
      <c r="C18394" s="8" t="b">
        <f t="shared" si="1149"/>
        <v>1</v>
      </c>
      <c r="D18394" s="21" t="b">
        <f t="shared" si="1148"/>
        <v>0</v>
      </c>
      <c r="E18394" s="14" t="b">
        <f t="shared" si="1150"/>
        <v>0</v>
      </c>
      <c r="F18394" s="3"/>
    </row>
    <row r="18395" spans="2:6">
      <c r="B18395" s="24">
        <f t="shared" si="1151"/>
        <v>62161</v>
      </c>
      <c r="C18395" s="8" t="b">
        <f t="shared" si="1149"/>
        <v>1</v>
      </c>
      <c r="D18395" s="21" t="b">
        <f t="shared" si="1148"/>
        <v>0</v>
      </c>
      <c r="E18395" s="14" t="b">
        <f t="shared" si="1150"/>
        <v>0</v>
      </c>
      <c r="F18395" s="3"/>
    </row>
    <row r="18396" spans="2:6">
      <c r="B18396" s="24">
        <f t="shared" si="1151"/>
        <v>62162</v>
      </c>
      <c r="C18396" s="8" t="b">
        <f t="shared" si="1149"/>
        <v>0</v>
      </c>
      <c r="D18396" s="21" t="b">
        <f t="shared" si="1148"/>
        <v>0</v>
      </c>
      <c r="E18396" s="14">
        <f t="shared" si="1150"/>
        <v>62162</v>
      </c>
      <c r="F18396" s="3"/>
    </row>
    <row r="18397" spans="2:6">
      <c r="B18397" s="24">
        <f t="shared" si="1151"/>
        <v>62163</v>
      </c>
      <c r="C18397" s="8" t="b">
        <f t="shared" si="1149"/>
        <v>0</v>
      </c>
      <c r="D18397" s="21" t="b">
        <f t="shared" si="1148"/>
        <v>0</v>
      </c>
      <c r="E18397" s="14">
        <f t="shared" si="1150"/>
        <v>62163</v>
      </c>
      <c r="F18397" s="3"/>
    </row>
    <row r="18398" spans="2:6">
      <c r="B18398" s="24">
        <f t="shared" si="1151"/>
        <v>62164</v>
      </c>
      <c r="C18398" s="8" t="b">
        <f t="shared" si="1149"/>
        <v>0</v>
      </c>
      <c r="D18398" s="21" t="b">
        <f t="shared" si="1148"/>
        <v>0</v>
      </c>
      <c r="E18398" s="14">
        <f t="shared" si="1150"/>
        <v>62164</v>
      </c>
      <c r="F18398" s="3"/>
    </row>
    <row r="18399" spans="2:6">
      <c r="B18399" s="24">
        <f t="shared" si="1151"/>
        <v>62165</v>
      </c>
      <c r="C18399" s="8" t="b">
        <f t="shared" si="1149"/>
        <v>0</v>
      </c>
      <c r="D18399" s="21" t="b">
        <f t="shared" si="1148"/>
        <v>0</v>
      </c>
      <c r="E18399" s="14">
        <f t="shared" si="1150"/>
        <v>62165</v>
      </c>
      <c r="F18399" s="3"/>
    </row>
    <row r="18400" spans="2:6">
      <c r="B18400" s="24">
        <f t="shared" si="1151"/>
        <v>62166</v>
      </c>
      <c r="C18400" s="8" t="b">
        <f t="shared" si="1149"/>
        <v>0</v>
      </c>
      <c r="D18400" s="21" t="b">
        <f t="shared" si="1148"/>
        <v>0</v>
      </c>
      <c r="E18400" s="14">
        <f t="shared" si="1150"/>
        <v>62166</v>
      </c>
      <c r="F18400" s="3"/>
    </row>
    <row r="18401" spans="2:6">
      <c r="B18401" s="24">
        <f t="shared" si="1151"/>
        <v>62167</v>
      </c>
      <c r="C18401" s="8" t="b">
        <f t="shared" si="1149"/>
        <v>1</v>
      </c>
      <c r="D18401" s="21" t="b">
        <f t="shared" si="1148"/>
        <v>0</v>
      </c>
      <c r="E18401" s="14" t="b">
        <f t="shared" si="1150"/>
        <v>0</v>
      </c>
      <c r="F18401" s="3"/>
    </row>
    <row r="18402" spans="2:6">
      <c r="B18402" s="24">
        <f t="shared" si="1151"/>
        <v>62168</v>
      </c>
      <c r="C18402" s="8" t="b">
        <f t="shared" si="1149"/>
        <v>1</v>
      </c>
      <c r="D18402" s="21" t="b">
        <f t="shared" si="1148"/>
        <v>0</v>
      </c>
      <c r="E18402" s="14" t="b">
        <f t="shared" si="1150"/>
        <v>0</v>
      </c>
      <c r="F18402" s="3"/>
    </row>
    <row r="18403" spans="2:6">
      <c r="B18403" s="24">
        <f t="shared" si="1151"/>
        <v>62169</v>
      </c>
      <c r="C18403" s="8" t="b">
        <f t="shared" si="1149"/>
        <v>0</v>
      </c>
      <c r="D18403" s="21" t="b">
        <f t="shared" si="1148"/>
        <v>0</v>
      </c>
      <c r="E18403" s="14">
        <f t="shared" si="1150"/>
        <v>62169</v>
      </c>
      <c r="F18403" s="3"/>
    </row>
    <row r="18404" spans="2:6">
      <c r="B18404" s="24">
        <f t="shared" si="1151"/>
        <v>62170</v>
      </c>
      <c r="C18404" s="8" t="b">
        <f t="shared" si="1149"/>
        <v>0</v>
      </c>
      <c r="D18404" s="21" t="b">
        <f t="shared" si="1148"/>
        <v>0</v>
      </c>
      <c r="E18404" s="14">
        <f t="shared" si="1150"/>
        <v>62170</v>
      </c>
      <c r="F18404" s="3"/>
    </row>
    <row r="18405" spans="2:6">
      <c r="B18405" s="24">
        <f t="shared" si="1151"/>
        <v>62171</v>
      </c>
      <c r="C18405" s="8" t="b">
        <f t="shared" si="1149"/>
        <v>0</v>
      </c>
      <c r="D18405" s="21" t="b">
        <f t="shared" si="1148"/>
        <v>0</v>
      </c>
      <c r="E18405" s="14">
        <f t="shared" si="1150"/>
        <v>62171</v>
      </c>
      <c r="F18405" s="3"/>
    </row>
    <row r="18406" spans="2:6">
      <c r="B18406" s="24">
        <f t="shared" si="1151"/>
        <v>62172</v>
      </c>
      <c r="C18406" s="8" t="b">
        <f t="shared" si="1149"/>
        <v>0</v>
      </c>
      <c r="D18406" s="21" t="b">
        <f t="shared" si="1148"/>
        <v>0</v>
      </c>
      <c r="E18406" s="14">
        <f t="shared" si="1150"/>
        <v>62172</v>
      </c>
      <c r="F18406" s="3"/>
    </row>
    <row r="18407" spans="2:6">
      <c r="B18407" s="24">
        <f t="shared" si="1151"/>
        <v>62173</v>
      </c>
      <c r="C18407" s="8" t="b">
        <f t="shared" si="1149"/>
        <v>0</v>
      </c>
      <c r="D18407" s="21" t="b">
        <f t="shared" si="1148"/>
        <v>0</v>
      </c>
      <c r="E18407" s="14">
        <f t="shared" si="1150"/>
        <v>62173</v>
      </c>
      <c r="F18407" s="3"/>
    </row>
    <row r="18408" spans="2:6">
      <c r="B18408" s="24">
        <f t="shared" si="1151"/>
        <v>62174</v>
      </c>
      <c r="C18408" s="8" t="b">
        <f t="shared" si="1149"/>
        <v>1</v>
      </c>
      <c r="D18408" s="21" t="b">
        <f t="shared" si="1148"/>
        <v>0</v>
      </c>
      <c r="E18408" s="14" t="b">
        <f t="shared" si="1150"/>
        <v>0</v>
      </c>
      <c r="F18408" s="3"/>
    </row>
    <row r="18409" spans="2:6">
      <c r="B18409" s="24">
        <f t="shared" si="1151"/>
        <v>62175</v>
      </c>
      <c r="C18409" s="8" t="b">
        <f t="shared" si="1149"/>
        <v>1</v>
      </c>
      <c r="D18409" s="21" t="b">
        <f t="shared" si="1148"/>
        <v>0</v>
      </c>
      <c r="E18409" s="14" t="b">
        <f t="shared" si="1150"/>
        <v>0</v>
      </c>
      <c r="F18409" s="3"/>
    </row>
    <row r="18410" spans="2:6">
      <c r="B18410" s="24">
        <f t="shared" si="1151"/>
        <v>62176</v>
      </c>
      <c r="C18410" s="8" t="b">
        <f t="shared" si="1149"/>
        <v>0</v>
      </c>
      <c r="D18410" s="21" t="b">
        <f t="shared" si="1148"/>
        <v>0</v>
      </c>
      <c r="E18410" s="14">
        <f t="shared" si="1150"/>
        <v>62176</v>
      </c>
      <c r="F18410" s="3"/>
    </row>
    <row r="18411" spans="2:6">
      <c r="B18411" s="24">
        <f t="shared" si="1151"/>
        <v>62177</v>
      </c>
      <c r="C18411" s="8" t="b">
        <f t="shared" si="1149"/>
        <v>0</v>
      </c>
      <c r="D18411" s="21" t="b">
        <f t="shared" si="1148"/>
        <v>0</v>
      </c>
      <c r="E18411" s="14">
        <f t="shared" si="1150"/>
        <v>62177</v>
      </c>
      <c r="F18411" s="3"/>
    </row>
    <row r="18412" spans="2:6">
      <c r="B18412" s="24">
        <f t="shared" si="1151"/>
        <v>62178</v>
      </c>
      <c r="C18412" s="8" t="b">
        <f t="shared" si="1149"/>
        <v>0</v>
      </c>
      <c r="D18412" s="21" t="b">
        <f t="shared" si="1148"/>
        <v>0</v>
      </c>
      <c r="E18412" s="14">
        <f t="shared" si="1150"/>
        <v>62178</v>
      </c>
      <c r="F18412" s="3"/>
    </row>
    <row r="18413" spans="2:6">
      <c r="B18413" s="24">
        <f t="shared" si="1151"/>
        <v>62179</v>
      </c>
      <c r="C18413" s="8" t="b">
        <f t="shared" si="1149"/>
        <v>0</v>
      </c>
      <c r="D18413" s="21" t="b">
        <f t="shared" si="1148"/>
        <v>0</v>
      </c>
      <c r="E18413" s="14">
        <f t="shared" si="1150"/>
        <v>62179</v>
      </c>
      <c r="F18413" s="3"/>
    </row>
    <row r="18414" spans="2:6">
      <c r="B18414" s="24">
        <f t="shared" si="1151"/>
        <v>62180</v>
      </c>
      <c r="C18414" s="8" t="b">
        <f t="shared" si="1149"/>
        <v>0</v>
      </c>
      <c r="D18414" s="21" t="b">
        <f t="shared" si="1148"/>
        <v>1</v>
      </c>
      <c r="E18414" s="14" t="b">
        <f t="shared" si="1150"/>
        <v>0</v>
      </c>
      <c r="F18414" s="3"/>
    </row>
    <row r="18415" spans="2:6">
      <c r="B18415" s="24">
        <f t="shared" si="1151"/>
        <v>62181</v>
      </c>
      <c r="C18415" s="8" t="b">
        <f t="shared" si="1149"/>
        <v>1</v>
      </c>
      <c r="D18415" s="21" t="b">
        <f t="shared" si="1148"/>
        <v>0</v>
      </c>
      <c r="E18415" s="14" t="b">
        <f t="shared" si="1150"/>
        <v>0</v>
      </c>
      <c r="F18415" s="3"/>
    </row>
    <row r="18416" spans="2:6">
      <c r="B18416" s="24">
        <f t="shared" si="1151"/>
        <v>62182</v>
      </c>
      <c r="C18416" s="8" t="b">
        <f t="shared" si="1149"/>
        <v>1</v>
      </c>
      <c r="D18416" s="21" t="b">
        <f t="shared" si="1148"/>
        <v>0</v>
      </c>
      <c r="E18416" s="14" t="b">
        <f t="shared" si="1150"/>
        <v>0</v>
      </c>
      <c r="F18416" s="3"/>
    </row>
    <row r="18417" spans="2:6">
      <c r="B18417" s="24">
        <f t="shared" si="1151"/>
        <v>62183</v>
      </c>
      <c r="C18417" s="8" t="b">
        <f t="shared" si="1149"/>
        <v>0</v>
      </c>
      <c r="D18417" s="21" t="b">
        <f t="shared" si="1148"/>
        <v>1</v>
      </c>
      <c r="E18417" s="14" t="b">
        <f t="shared" si="1150"/>
        <v>0</v>
      </c>
      <c r="F18417" s="3"/>
    </row>
    <row r="18418" spans="2:6">
      <c r="B18418" s="24">
        <f t="shared" si="1151"/>
        <v>62184</v>
      </c>
      <c r="C18418" s="8" t="b">
        <f t="shared" si="1149"/>
        <v>0</v>
      </c>
      <c r="D18418" s="21" t="b">
        <f t="shared" si="1148"/>
        <v>0</v>
      </c>
      <c r="E18418" s="14">
        <f t="shared" si="1150"/>
        <v>62184</v>
      </c>
      <c r="F18418" s="3"/>
    </row>
    <row r="18419" spans="2:6">
      <c r="B18419" s="24">
        <f t="shared" si="1151"/>
        <v>62185</v>
      </c>
      <c r="C18419" s="8" t="b">
        <f t="shared" si="1149"/>
        <v>0</v>
      </c>
      <c r="D18419" s="21" t="b">
        <f t="shared" si="1148"/>
        <v>0</v>
      </c>
      <c r="E18419" s="14">
        <f t="shared" si="1150"/>
        <v>62185</v>
      </c>
      <c r="F18419" s="3"/>
    </row>
    <row r="18420" spans="2:6">
      <c r="B18420" s="24">
        <f t="shared" si="1151"/>
        <v>62186</v>
      </c>
      <c r="C18420" s="8" t="b">
        <f t="shared" si="1149"/>
        <v>0</v>
      </c>
      <c r="D18420" s="21" t="b">
        <f t="shared" si="1148"/>
        <v>0</v>
      </c>
      <c r="E18420" s="14">
        <f t="shared" si="1150"/>
        <v>62186</v>
      </c>
      <c r="F18420" s="3"/>
    </row>
    <row r="18421" spans="2:6">
      <c r="B18421" s="24">
        <f t="shared" si="1151"/>
        <v>62187</v>
      </c>
      <c r="C18421" s="8" t="b">
        <f t="shared" si="1149"/>
        <v>0</v>
      </c>
      <c r="D18421" s="21" t="b">
        <f t="shared" si="1148"/>
        <v>0</v>
      </c>
      <c r="E18421" s="14">
        <f t="shared" si="1150"/>
        <v>62187</v>
      </c>
      <c r="F18421" s="3"/>
    </row>
    <row r="18422" spans="2:6">
      <c r="B18422" s="24">
        <f t="shared" si="1151"/>
        <v>62188</v>
      </c>
      <c r="C18422" s="8" t="b">
        <f t="shared" si="1149"/>
        <v>1</v>
      </c>
      <c r="D18422" s="21" t="b">
        <f t="shared" si="1148"/>
        <v>0</v>
      </c>
      <c r="E18422" s="14" t="b">
        <f t="shared" si="1150"/>
        <v>0</v>
      </c>
      <c r="F18422" s="3"/>
    </row>
    <row r="18423" spans="2:6">
      <c r="B18423" s="24">
        <f t="shared" si="1151"/>
        <v>62189</v>
      </c>
      <c r="C18423" s="8" t="b">
        <f t="shared" si="1149"/>
        <v>1</v>
      </c>
      <c r="D18423" s="21" t="b">
        <f t="shared" si="1148"/>
        <v>0</v>
      </c>
      <c r="E18423" s="14" t="b">
        <f t="shared" si="1150"/>
        <v>0</v>
      </c>
      <c r="F18423" s="3"/>
    </row>
    <row r="18424" spans="2:6">
      <c r="B18424" s="24">
        <f t="shared" si="1151"/>
        <v>62190</v>
      </c>
      <c r="C18424" s="8" t="b">
        <f t="shared" si="1149"/>
        <v>0</v>
      </c>
      <c r="D18424" s="21" t="b">
        <f t="shared" si="1148"/>
        <v>0</v>
      </c>
      <c r="E18424" s="14">
        <f t="shared" si="1150"/>
        <v>62190</v>
      </c>
      <c r="F18424" s="3"/>
    </row>
    <row r="18425" spans="2:6">
      <c r="B18425" s="24">
        <f t="shared" si="1151"/>
        <v>62191</v>
      </c>
      <c r="C18425" s="8" t="b">
        <f t="shared" si="1149"/>
        <v>0</v>
      </c>
      <c r="D18425" s="21" t="b">
        <f t="shared" si="1148"/>
        <v>0</v>
      </c>
      <c r="E18425" s="14">
        <f t="shared" si="1150"/>
        <v>62191</v>
      </c>
      <c r="F18425" s="3"/>
    </row>
    <row r="18426" spans="2:6">
      <c r="B18426" s="24">
        <f t="shared" si="1151"/>
        <v>62192</v>
      </c>
      <c r="C18426" s="8" t="b">
        <f t="shared" si="1149"/>
        <v>0</v>
      </c>
      <c r="D18426" s="21" t="b">
        <f t="shared" si="1148"/>
        <v>0</v>
      </c>
      <c r="E18426" s="14">
        <f t="shared" si="1150"/>
        <v>62192</v>
      </c>
      <c r="F18426" s="3"/>
    </row>
    <row r="18427" spans="2:6">
      <c r="B18427" s="24">
        <f t="shared" si="1151"/>
        <v>62193</v>
      </c>
      <c r="C18427" s="8" t="b">
        <f t="shared" si="1149"/>
        <v>0</v>
      </c>
      <c r="D18427" s="21" t="b">
        <f t="shared" si="1148"/>
        <v>0</v>
      </c>
      <c r="E18427" s="14">
        <f t="shared" si="1150"/>
        <v>62193</v>
      </c>
      <c r="F18427" s="3"/>
    </row>
    <row r="18428" spans="2:6">
      <c r="B18428" s="24">
        <f t="shared" si="1151"/>
        <v>62194</v>
      </c>
      <c r="C18428" s="8" t="b">
        <f t="shared" si="1149"/>
        <v>0</v>
      </c>
      <c r="D18428" s="21" t="b">
        <f t="shared" si="1148"/>
        <v>0</v>
      </c>
      <c r="E18428" s="14">
        <f t="shared" si="1150"/>
        <v>62194</v>
      </c>
      <c r="F18428" s="3"/>
    </row>
    <row r="18429" spans="2:6">
      <c r="B18429" s="24">
        <f t="shared" si="1151"/>
        <v>62195</v>
      </c>
      <c r="C18429" s="8" t="b">
        <f t="shared" si="1149"/>
        <v>1</v>
      </c>
      <c r="D18429" s="21" t="b">
        <f t="shared" si="1148"/>
        <v>0</v>
      </c>
      <c r="E18429" s="14" t="b">
        <f t="shared" si="1150"/>
        <v>0</v>
      </c>
      <c r="F18429" s="3"/>
    </row>
    <row r="18430" spans="2:6">
      <c r="B18430" s="24">
        <f t="shared" si="1151"/>
        <v>62196</v>
      </c>
      <c r="C18430" s="8" t="b">
        <f t="shared" si="1149"/>
        <v>1</v>
      </c>
      <c r="D18430" s="21" t="b">
        <f t="shared" si="1148"/>
        <v>0</v>
      </c>
      <c r="E18430" s="14" t="b">
        <f t="shared" si="1150"/>
        <v>0</v>
      </c>
      <c r="F18430" s="3"/>
    </row>
    <row r="18431" spans="2:6">
      <c r="B18431" s="24">
        <f t="shared" si="1151"/>
        <v>62197</v>
      </c>
      <c r="C18431" s="8" t="b">
        <f t="shared" si="1149"/>
        <v>0</v>
      </c>
      <c r="D18431" s="21" t="b">
        <f t="shared" si="1148"/>
        <v>0</v>
      </c>
      <c r="E18431" s="14">
        <f t="shared" si="1150"/>
        <v>62197</v>
      </c>
      <c r="F18431" s="3"/>
    </row>
    <row r="18432" spans="2:6">
      <c r="B18432" s="24">
        <f t="shared" si="1151"/>
        <v>62198</v>
      </c>
      <c r="C18432" s="8" t="b">
        <f t="shared" si="1149"/>
        <v>0</v>
      </c>
      <c r="D18432" s="21" t="b">
        <f t="shared" si="1148"/>
        <v>0</v>
      </c>
      <c r="E18432" s="14">
        <f t="shared" si="1150"/>
        <v>62198</v>
      </c>
      <c r="F18432" s="3"/>
    </row>
    <row r="18433" spans="2:6">
      <c r="B18433" s="24">
        <f t="shared" si="1151"/>
        <v>62199</v>
      </c>
      <c r="C18433" s="8" t="b">
        <f t="shared" si="1149"/>
        <v>0</v>
      </c>
      <c r="D18433" s="21" t="b">
        <f t="shared" si="1148"/>
        <v>0</v>
      </c>
      <c r="E18433" s="14">
        <f t="shared" si="1150"/>
        <v>62199</v>
      </c>
      <c r="F18433" s="3"/>
    </row>
    <row r="18434" spans="2:6">
      <c r="B18434" s="24">
        <f t="shared" si="1151"/>
        <v>62200</v>
      </c>
      <c r="C18434" s="8" t="b">
        <f t="shared" si="1149"/>
        <v>0</v>
      </c>
      <c r="D18434" s="21" t="b">
        <f t="shared" si="1148"/>
        <v>0</v>
      </c>
      <c r="E18434" s="14">
        <f t="shared" si="1150"/>
        <v>62200</v>
      </c>
      <c r="F18434" s="3"/>
    </row>
    <row r="18435" spans="2:6">
      <c r="B18435" s="24">
        <f t="shared" si="1151"/>
        <v>62201</v>
      </c>
      <c r="C18435" s="8" t="b">
        <f t="shared" si="1149"/>
        <v>0</v>
      </c>
      <c r="D18435" s="21" t="b">
        <f t="shared" ref="D18435:D18498" si="1152">IF(TYPE(VLOOKUP(B18435,Holidays,1,0))&lt;&gt;1,FALSE,TRUE)</f>
        <v>0</v>
      </c>
      <c r="E18435" s="14">
        <f t="shared" si="1150"/>
        <v>62201</v>
      </c>
      <c r="F18435" s="3"/>
    </row>
    <row r="18436" spans="2:6">
      <c r="B18436" s="24">
        <f t="shared" si="1151"/>
        <v>62202</v>
      </c>
      <c r="C18436" s="8" t="b">
        <f t="shared" ref="C18436:C18499" si="1153">IF(WEEKDAY(B18436,2)&gt;5,TRUE)</f>
        <v>1</v>
      </c>
      <c r="D18436" s="21" t="b">
        <f t="shared" si="1152"/>
        <v>0</v>
      </c>
      <c r="E18436" s="14" t="b">
        <f t="shared" ref="E18436:E18499" si="1154">IF(OR(C18436,D18436),FALSE,B18436)</f>
        <v>0</v>
      </c>
      <c r="F18436" s="3"/>
    </row>
    <row r="18437" spans="2:6">
      <c r="B18437" s="24">
        <f t="shared" ref="B18437:B18500" si="1155">B18436+1</f>
        <v>62203</v>
      </c>
      <c r="C18437" s="8" t="b">
        <f t="shared" si="1153"/>
        <v>1</v>
      </c>
      <c r="D18437" s="21" t="b">
        <f t="shared" si="1152"/>
        <v>0</v>
      </c>
      <c r="E18437" s="14" t="b">
        <f t="shared" si="1154"/>
        <v>0</v>
      </c>
      <c r="F18437" s="3"/>
    </row>
    <row r="18438" spans="2:6">
      <c r="B18438" s="24">
        <f t="shared" si="1155"/>
        <v>62204</v>
      </c>
      <c r="C18438" s="8" t="b">
        <f t="shared" si="1153"/>
        <v>0</v>
      </c>
      <c r="D18438" s="21" t="b">
        <f t="shared" si="1152"/>
        <v>0</v>
      </c>
      <c r="E18438" s="14">
        <f t="shared" si="1154"/>
        <v>62204</v>
      </c>
      <c r="F18438" s="3"/>
    </row>
    <row r="18439" spans="2:6">
      <c r="B18439" s="24">
        <f t="shared" si="1155"/>
        <v>62205</v>
      </c>
      <c r="C18439" s="8" t="b">
        <f t="shared" si="1153"/>
        <v>0</v>
      </c>
      <c r="D18439" s="21" t="b">
        <f t="shared" si="1152"/>
        <v>0</v>
      </c>
      <c r="E18439" s="14">
        <f t="shared" si="1154"/>
        <v>62205</v>
      </c>
      <c r="F18439" s="3"/>
    </row>
    <row r="18440" spans="2:6">
      <c r="B18440" s="24">
        <f t="shared" si="1155"/>
        <v>62206</v>
      </c>
      <c r="C18440" s="8" t="b">
        <f t="shared" si="1153"/>
        <v>0</v>
      </c>
      <c r="D18440" s="21" t="b">
        <f t="shared" si="1152"/>
        <v>0</v>
      </c>
      <c r="E18440" s="14">
        <f t="shared" si="1154"/>
        <v>62206</v>
      </c>
      <c r="F18440" s="3"/>
    </row>
    <row r="18441" spans="2:6">
      <c r="B18441" s="24">
        <f t="shared" si="1155"/>
        <v>62207</v>
      </c>
      <c r="C18441" s="8" t="b">
        <f t="shared" si="1153"/>
        <v>0</v>
      </c>
      <c r="D18441" s="21" t="b">
        <f t="shared" si="1152"/>
        <v>0</v>
      </c>
      <c r="E18441" s="14">
        <f t="shared" si="1154"/>
        <v>62207</v>
      </c>
      <c r="F18441" s="3"/>
    </row>
    <row r="18442" spans="2:6">
      <c r="B18442" s="24">
        <f t="shared" si="1155"/>
        <v>62208</v>
      </c>
      <c r="C18442" s="8" t="b">
        <f t="shared" si="1153"/>
        <v>0</v>
      </c>
      <c r="D18442" s="21" t="b">
        <f t="shared" si="1152"/>
        <v>0</v>
      </c>
      <c r="E18442" s="14">
        <f t="shared" si="1154"/>
        <v>62208</v>
      </c>
      <c r="F18442" s="3"/>
    </row>
    <row r="18443" spans="2:6">
      <c r="B18443" s="24">
        <f t="shared" si="1155"/>
        <v>62209</v>
      </c>
      <c r="C18443" s="8" t="b">
        <f t="shared" si="1153"/>
        <v>1</v>
      </c>
      <c r="D18443" s="21" t="b">
        <f t="shared" si="1152"/>
        <v>0</v>
      </c>
      <c r="E18443" s="14" t="b">
        <f t="shared" si="1154"/>
        <v>0</v>
      </c>
      <c r="F18443" s="3"/>
    </row>
    <row r="18444" spans="2:6">
      <c r="B18444" s="24">
        <f t="shared" si="1155"/>
        <v>62210</v>
      </c>
      <c r="C18444" s="8" t="b">
        <f t="shared" si="1153"/>
        <v>1</v>
      </c>
      <c r="D18444" s="21" t="b">
        <f t="shared" si="1152"/>
        <v>0</v>
      </c>
      <c r="E18444" s="14" t="b">
        <f t="shared" si="1154"/>
        <v>0</v>
      </c>
      <c r="F18444" s="3"/>
    </row>
    <row r="18445" spans="2:6">
      <c r="B18445" s="24">
        <f t="shared" si="1155"/>
        <v>62211</v>
      </c>
      <c r="C18445" s="8" t="b">
        <f t="shared" si="1153"/>
        <v>0</v>
      </c>
      <c r="D18445" s="21" t="b">
        <f t="shared" si="1152"/>
        <v>0</v>
      </c>
      <c r="E18445" s="14">
        <f t="shared" si="1154"/>
        <v>62211</v>
      </c>
      <c r="F18445" s="3"/>
    </row>
    <row r="18446" spans="2:6">
      <c r="B18446" s="24">
        <f t="shared" si="1155"/>
        <v>62212</v>
      </c>
      <c r="C18446" s="8" t="b">
        <f t="shared" si="1153"/>
        <v>0</v>
      </c>
      <c r="D18446" s="21" t="b">
        <f t="shared" si="1152"/>
        <v>0</v>
      </c>
      <c r="E18446" s="14">
        <f t="shared" si="1154"/>
        <v>62212</v>
      </c>
      <c r="F18446" s="3"/>
    </row>
    <row r="18447" spans="2:6">
      <c r="B18447" s="24">
        <f t="shared" si="1155"/>
        <v>62213</v>
      </c>
      <c r="C18447" s="8" t="b">
        <f t="shared" si="1153"/>
        <v>0</v>
      </c>
      <c r="D18447" s="21" t="b">
        <f t="shared" si="1152"/>
        <v>0</v>
      </c>
      <c r="E18447" s="14">
        <f t="shared" si="1154"/>
        <v>62213</v>
      </c>
      <c r="F18447" s="3"/>
    </row>
    <row r="18448" spans="2:6">
      <c r="B18448" s="24">
        <f t="shared" si="1155"/>
        <v>62214</v>
      </c>
      <c r="C18448" s="8" t="b">
        <f t="shared" si="1153"/>
        <v>0</v>
      </c>
      <c r="D18448" s="21" t="b">
        <f t="shared" si="1152"/>
        <v>1</v>
      </c>
      <c r="E18448" s="14" t="b">
        <f t="shared" si="1154"/>
        <v>0</v>
      </c>
      <c r="F18448" s="3"/>
    </row>
    <row r="18449" spans="2:6">
      <c r="B18449" s="24">
        <f t="shared" si="1155"/>
        <v>62215</v>
      </c>
      <c r="C18449" s="8" t="b">
        <f t="shared" si="1153"/>
        <v>0</v>
      </c>
      <c r="D18449" s="21" t="b">
        <f t="shared" si="1152"/>
        <v>0</v>
      </c>
      <c r="E18449" s="14">
        <f t="shared" si="1154"/>
        <v>62215</v>
      </c>
      <c r="F18449" s="3"/>
    </row>
    <row r="18450" spans="2:6">
      <c r="B18450" s="24">
        <f t="shared" si="1155"/>
        <v>62216</v>
      </c>
      <c r="C18450" s="8" t="b">
        <f t="shared" si="1153"/>
        <v>1</v>
      </c>
      <c r="D18450" s="21" t="b">
        <f t="shared" si="1152"/>
        <v>0</v>
      </c>
      <c r="E18450" s="14" t="b">
        <f t="shared" si="1154"/>
        <v>0</v>
      </c>
      <c r="F18450" s="3"/>
    </row>
    <row r="18451" spans="2:6">
      <c r="B18451" s="24">
        <f t="shared" si="1155"/>
        <v>62217</v>
      </c>
      <c r="C18451" s="8" t="b">
        <f t="shared" si="1153"/>
        <v>1</v>
      </c>
      <c r="D18451" s="21" t="b">
        <f t="shared" si="1152"/>
        <v>0</v>
      </c>
      <c r="E18451" s="14" t="b">
        <f t="shared" si="1154"/>
        <v>0</v>
      </c>
      <c r="F18451" s="3"/>
    </row>
    <row r="18452" spans="2:6">
      <c r="B18452" s="24">
        <f t="shared" si="1155"/>
        <v>62218</v>
      </c>
      <c r="C18452" s="8" t="b">
        <f t="shared" si="1153"/>
        <v>0</v>
      </c>
      <c r="D18452" s="21" t="b">
        <f t="shared" si="1152"/>
        <v>0</v>
      </c>
      <c r="E18452" s="14">
        <f t="shared" si="1154"/>
        <v>62218</v>
      </c>
      <c r="F18452" s="3"/>
    </row>
    <row r="18453" spans="2:6">
      <c r="B18453" s="24">
        <f t="shared" si="1155"/>
        <v>62219</v>
      </c>
      <c r="C18453" s="8" t="b">
        <f t="shared" si="1153"/>
        <v>0</v>
      </c>
      <c r="D18453" s="21" t="b">
        <f t="shared" si="1152"/>
        <v>0</v>
      </c>
      <c r="E18453" s="14">
        <f t="shared" si="1154"/>
        <v>62219</v>
      </c>
      <c r="F18453" s="3"/>
    </row>
    <row r="18454" spans="2:6">
      <c r="B18454" s="24">
        <f t="shared" si="1155"/>
        <v>62220</v>
      </c>
      <c r="C18454" s="8" t="b">
        <f t="shared" si="1153"/>
        <v>0</v>
      </c>
      <c r="D18454" s="21" t="b">
        <f t="shared" si="1152"/>
        <v>0</v>
      </c>
      <c r="E18454" s="14">
        <f t="shared" si="1154"/>
        <v>62220</v>
      </c>
      <c r="F18454" s="3"/>
    </row>
    <row r="18455" spans="2:6">
      <c r="B18455" s="24">
        <f t="shared" si="1155"/>
        <v>62221</v>
      </c>
      <c r="C18455" s="8" t="b">
        <f t="shared" si="1153"/>
        <v>0</v>
      </c>
      <c r="D18455" s="21" t="b">
        <f t="shared" si="1152"/>
        <v>0</v>
      </c>
      <c r="E18455" s="14">
        <f t="shared" si="1154"/>
        <v>62221</v>
      </c>
      <c r="F18455" s="3"/>
    </row>
    <row r="18456" spans="2:6">
      <c r="B18456" s="24">
        <f t="shared" si="1155"/>
        <v>62222</v>
      </c>
      <c r="C18456" s="8" t="b">
        <f t="shared" si="1153"/>
        <v>0</v>
      </c>
      <c r="D18456" s="21" t="b">
        <f t="shared" si="1152"/>
        <v>0</v>
      </c>
      <c r="E18456" s="14">
        <f t="shared" si="1154"/>
        <v>62222</v>
      </c>
      <c r="F18456" s="3"/>
    </row>
    <row r="18457" spans="2:6">
      <c r="B18457" s="24">
        <f t="shared" si="1155"/>
        <v>62223</v>
      </c>
      <c r="C18457" s="8" t="b">
        <f t="shared" si="1153"/>
        <v>1</v>
      </c>
      <c r="D18457" s="21" t="b">
        <f t="shared" si="1152"/>
        <v>0</v>
      </c>
      <c r="E18457" s="14" t="b">
        <f t="shared" si="1154"/>
        <v>0</v>
      </c>
      <c r="F18457" s="3"/>
    </row>
    <row r="18458" spans="2:6">
      <c r="B18458" s="24">
        <f t="shared" si="1155"/>
        <v>62224</v>
      </c>
      <c r="C18458" s="8" t="b">
        <f t="shared" si="1153"/>
        <v>1</v>
      </c>
      <c r="D18458" s="21" t="b">
        <f t="shared" si="1152"/>
        <v>0</v>
      </c>
      <c r="E18458" s="14" t="b">
        <f t="shared" si="1154"/>
        <v>0</v>
      </c>
      <c r="F18458" s="3"/>
    </row>
    <row r="18459" spans="2:6">
      <c r="B18459" s="24">
        <f t="shared" si="1155"/>
        <v>62225</v>
      </c>
      <c r="C18459" s="8" t="b">
        <f t="shared" si="1153"/>
        <v>0</v>
      </c>
      <c r="D18459" s="21" t="b">
        <f t="shared" si="1152"/>
        <v>0</v>
      </c>
      <c r="E18459" s="14">
        <f t="shared" si="1154"/>
        <v>62225</v>
      </c>
      <c r="F18459" s="3"/>
    </row>
    <row r="18460" spans="2:6">
      <c r="B18460" s="24">
        <f t="shared" si="1155"/>
        <v>62226</v>
      </c>
      <c r="C18460" s="8" t="b">
        <f t="shared" si="1153"/>
        <v>0</v>
      </c>
      <c r="D18460" s="21" t="b">
        <f t="shared" si="1152"/>
        <v>0</v>
      </c>
      <c r="E18460" s="14">
        <f t="shared" si="1154"/>
        <v>62226</v>
      </c>
      <c r="F18460" s="3"/>
    </row>
    <row r="18461" spans="2:6">
      <c r="B18461" s="24">
        <f t="shared" si="1155"/>
        <v>62227</v>
      </c>
      <c r="C18461" s="8" t="b">
        <f t="shared" si="1153"/>
        <v>0</v>
      </c>
      <c r="D18461" s="21" t="b">
        <f t="shared" si="1152"/>
        <v>0</v>
      </c>
      <c r="E18461" s="14">
        <f t="shared" si="1154"/>
        <v>62227</v>
      </c>
      <c r="F18461" s="3"/>
    </row>
    <row r="18462" spans="2:6">
      <c r="B18462" s="24">
        <f t="shared" si="1155"/>
        <v>62228</v>
      </c>
      <c r="C18462" s="8" t="b">
        <f t="shared" si="1153"/>
        <v>0</v>
      </c>
      <c r="D18462" s="21" t="b">
        <f t="shared" si="1152"/>
        <v>0</v>
      </c>
      <c r="E18462" s="14">
        <f t="shared" si="1154"/>
        <v>62228</v>
      </c>
      <c r="F18462" s="3"/>
    </row>
    <row r="18463" spans="2:6">
      <c r="B18463" s="24">
        <f t="shared" si="1155"/>
        <v>62229</v>
      </c>
      <c r="C18463" s="8" t="b">
        <f t="shared" si="1153"/>
        <v>0</v>
      </c>
      <c r="D18463" s="21" t="b">
        <f t="shared" si="1152"/>
        <v>0</v>
      </c>
      <c r="E18463" s="14">
        <f t="shared" si="1154"/>
        <v>62229</v>
      </c>
      <c r="F18463" s="3"/>
    </row>
    <row r="18464" spans="2:6">
      <c r="B18464" s="24">
        <f t="shared" si="1155"/>
        <v>62230</v>
      </c>
      <c r="C18464" s="8" t="b">
        <f t="shared" si="1153"/>
        <v>1</v>
      </c>
      <c r="D18464" s="21" t="b">
        <f t="shared" si="1152"/>
        <v>0</v>
      </c>
      <c r="E18464" s="14" t="b">
        <f t="shared" si="1154"/>
        <v>0</v>
      </c>
      <c r="F18464" s="3"/>
    </row>
    <row r="18465" spans="2:6">
      <c r="B18465" s="24">
        <f t="shared" si="1155"/>
        <v>62231</v>
      </c>
      <c r="C18465" s="8" t="b">
        <f t="shared" si="1153"/>
        <v>1</v>
      </c>
      <c r="D18465" s="21" t="b">
        <f t="shared" si="1152"/>
        <v>0</v>
      </c>
      <c r="E18465" s="14" t="b">
        <f t="shared" si="1154"/>
        <v>0</v>
      </c>
      <c r="F18465" s="3"/>
    </row>
    <row r="18466" spans="2:6">
      <c r="B18466" s="24">
        <f t="shared" si="1155"/>
        <v>62232</v>
      </c>
      <c r="C18466" s="8" t="b">
        <f t="shared" si="1153"/>
        <v>0</v>
      </c>
      <c r="D18466" s="21" t="b">
        <f t="shared" si="1152"/>
        <v>0</v>
      </c>
      <c r="E18466" s="14">
        <f t="shared" si="1154"/>
        <v>62232</v>
      </c>
      <c r="F18466" s="3"/>
    </row>
    <row r="18467" spans="2:6">
      <c r="B18467" s="24">
        <f t="shared" si="1155"/>
        <v>62233</v>
      </c>
      <c r="C18467" s="8" t="b">
        <f t="shared" si="1153"/>
        <v>0</v>
      </c>
      <c r="D18467" s="21" t="b">
        <f t="shared" si="1152"/>
        <v>0</v>
      </c>
      <c r="E18467" s="14">
        <f t="shared" si="1154"/>
        <v>62233</v>
      </c>
      <c r="F18467" s="3"/>
    </row>
    <row r="18468" spans="2:6">
      <c r="B18468" s="24">
        <f t="shared" si="1155"/>
        <v>62234</v>
      </c>
      <c r="C18468" s="8" t="b">
        <f t="shared" si="1153"/>
        <v>0</v>
      </c>
      <c r="D18468" s="21" t="b">
        <f t="shared" si="1152"/>
        <v>0</v>
      </c>
      <c r="E18468" s="14">
        <f t="shared" si="1154"/>
        <v>62234</v>
      </c>
      <c r="F18468" s="3"/>
    </row>
    <row r="18469" spans="2:6">
      <c r="B18469" s="24">
        <f t="shared" si="1155"/>
        <v>62235</v>
      </c>
      <c r="C18469" s="8" t="b">
        <f t="shared" si="1153"/>
        <v>0</v>
      </c>
      <c r="D18469" s="21" t="b">
        <f t="shared" si="1152"/>
        <v>0</v>
      </c>
      <c r="E18469" s="14">
        <f t="shared" si="1154"/>
        <v>62235</v>
      </c>
      <c r="F18469" s="3"/>
    </row>
    <row r="18470" spans="2:6">
      <c r="B18470" s="24">
        <f t="shared" si="1155"/>
        <v>62236</v>
      </c>
      <c r="C18470" s="8" t="b">
        <f t="shared" si="1153"/>
        <v>0</v>
      </c>
      <c r="D18470" s="21" t="b">
        <f t="shared" si="1152"/>
        <v>0</v>
      </c>
      <c r="E18470" s="14">
        <f t="shared" si="1154"/>
        <v>62236</v>
      </c>
      <c r="F18470" s="3"/>
    </row>
    <row r="18471" spans="2:6">
      <c r="B18471" s="24">
        <f t="shared" si="1155"/>
        <v>62237</v>
      </c>
      <c r="C18471" s="8" t="b">
        <f t="shared" si="1153"/>
        <v>1</v>
      </c>
      <c r="D18471" s="21" t="b">
        <f t="shared" si="1152"/>
        <v>0</v>
      </c>
      <c r="E18471" s="14" t="b">
        <f t="shared" si="1154"/>
        <v>0</v>
      </c>
      <c r="F18471" s="3"/>
    </row>
    <row r="18472" spans="2:6">
      <c r="B18472" s="24">
        <f t="shared" si="1155"/>
        <v>62238</v>
      </c>
      <c r="C18472" s="8" t="b">
        <f t="shared" si="1153"/>
        <v>1</v>
      </c>
      <c r="D18472" s="21" t="b">
        <f t="shared" si="1152"/>
        <v>0</v>
      </c>
      <c r="E18472" s="14" t="b">
        <f t="shared" si="1154"/>
        <v>0</v>
      </c>
      <c r="F18472" s="3"/>
    </row>
    <row r="18473" spans="2:6">
      <c r="B18473" s="24">
        <f t="shared" si="1155"/>
        <v>62239</v>
      </c>
      <c r="C18473" s="8" t="b">
        <f t="shared" si="1153"/>
        <v>0</v>
      </c>
      <c r="D18473" s="21" t="b">
        <f t="shared" si="1152"/>
        <v>0</v>
      </c>
      <c r="E18473" s="14">
        <f t="shared" si="1154"/>
        <v>62239</v>
      </c>
      <c r="F18473" s="3"/>
    </row>
    <row r="18474" spans="2:6">
      <c r="B18474" s="24">
        <f t="shared" si="1155"/>
        <v>62240</v>
      </c>
      <c r="C18474" s="8" t="b">
        <f t="shared" si="1153"/>
        <v>0</v>
      </c>
      <c r="D18474" s="21" t="b">
        <f t="shared" si="1152"/>
        <v>0</v>
      </c>
      <c r="E18474" s="14">
        <f t="shared" si="1154"/>
        <v>62240</v>
      </c>
      <c r="F18474" s="3"/>
    </row>
    <row r="18475" spans="2:6">
      <c r="B18475" s="24">
        <f t="shared" si="1155"/>
        <v>62241</v>
      </c>
      <c r="C18475" s="8" t="b">
        <f t="shared" si="1153"/>
        <v>0</v>
      </c>
      <c r="D18475" s="21" t="b">
        <f t="shared" si="1152"/>
        <v>0</v>
      </c>
      <c r="E18475" s="14">
        <f t="shared" si="1154"/>
        <v>62241</v>
      </c>
      <c r="F18475" s="3"/>
    </row>
    <row r="18476" spans="2:6">
      <c r="B18476" s="24">
        <f t="shared" si="1155"/>
        <v>62242</v>
      </c>
      <c r="C18476" s="8" t="b">
        <f t="shared" si="1153"/>
        <v>0</v>
      </c>
      <c r="D18476" s="21" t="b">
        <f t="shared" si="1152"/>
        <v>0</v>
      </c>
      <c r="E18476" s="14">
        <f t="shared" si="1154"/>
        <v>62242</v>
      </c>
      <c r="F18476" s="3"/>
    </row>
    <row r="18477" spans="2:6">
      <c r="B18477" s="24">
        <f t="shared" si="1155"/>
        <v>62243</v>
      </c>
      <c r="C18477" s="8" t="b">
        <f t="shared" si="1153"/>
        <v>0</v>
      </c>
      <c r="D18477" s="21" t="b">
        <f t="shared" si="1152"/>
        <v>0</v>
      </c>
      <c r="E18477" s="14">
        <f t="shared" si="1154"/>
        <v>62243</v>
      </c>
      <c r="F18477" s="3"/>
    </row>
    <row r="18478" spans="2:6">
      <c r="B18478" s="24">
        <f t="shared" si="1155"/>
        <v>62244</v>
      </c>
      <c r="C18478" s="8" t="b">
        <f t="shared" si="1153"/>
        <v>1</v>
      </c>
      <c r="D18478" s="21" t="b">
        <f t="shared" si="1152"/>
        <v>0</v>
      </c>
      <c r="E18478" s="14" t="b">
        <f t="shared" si="1154"/>
        <v>0</v>
      </c>
      <c r="F18478" s="3"/>
    </row>
    <row r="18479" spans="2:6">
      <c r="B18479" s="24">
        <f t="shared" si="1155"/>
        <v>62245</v>
      </c>
      <c r="C18479" s="8" t="b">
        <f t="shared" si="1153"/>
        <v>1</v>
      </c>
      <c r="D18479" s="21" t="b">
        <f t="shared" si="1152"/>
        <v>0</v>
      </c>
      <c r="E18479" s="14" t="b">
        <f t="shared" si="1154"/>
        <v>0</v>
      </c>
      <c r="F18479" s="3"/>
    </row>
    <row r="18480" spans="2:6">
      <c r="B18480" s="24">
        <f t="shared" si="1155"/>
        <v>62246</v>
      </c>
      <c r="C18480" s="8" t="b">
        <f t="shared" si="1153"/>
        <v>0</v>
      </c>
      <c r="D18480" s="21" t="b">
        <f t="shared" si="1152"/>
        <v>0</v>
      </c>
      <c r="E18480" s="14">
        <f t="shared" si="1154"/>
        <v>62246</v>
      </c>
      <c r="F18480" s="3"/>
    </row>
    <row r="18481" spans="2:6">
      <c r="B18481" s="24">
        <f t="shared" si="1155"/>
        <v>62247</v>
      </c>
      <c r="C18481" s="8" t="b">
        <f t="shared" si="1153"/>
        <v>0</v>
      </c>
      <c r="D18481" s="21" t="b">
        <f t="shared" si="1152"/>
        <v>0</v>
      </c>
      <c r="E18481" s="14">
        <f t="shared" si="1154"/>
        <v>62247</v>
      </c>
      <c r="F18481" s="3"/>
    </row>
    <row r="18482" spans="2:6">
      <c r="B18482" s="24">
        <f t="shared" si="1155"/>
        <v>62248</v>
      </c>
      <c r="C18482" s="8" t="b">
        <f t="shared" si="1153"/>
        <v>0</v>
      </c>
      <c r="D18482" s="21" t="b">
        <f t="shared" si="1152"/>
        <v>0</v>
      </c>
      <c r="E18482" s="14">
        <f t="shared" si="1154"/>
        <v>62248</v>
      </c>
      <c r="F18482" s="3"/>
    </row>
    <row r="18483" spans="2:6">
      <c r="B18483" s="24">
        <f t="shared" si="1155"/>
        <v>62249</v>
      </c>
      <c r="C18483" s="8" t="b">
        <f t="shared" si="1153"/>
        <v>0</v>
      </c>
      <c r="D18483" s="21" t="b">
        <f t="shared" si="1152"/>
        <v>0</v>
      </c>
      <c r="E18483" s="14">
        <f t="shared" si="1154"/>
        <v>62249</v>
      </c>
      <c r="F18483" s="3"/>
    </row>
    <row r="18484" spans="2:6">
      <c r="B18484" s="24">
        <f t="shared" si="1155"/>
        <v>62250</v>
      </c>
      <c r="C18484" s="8" t="b">
        <f t="shared" si="1153"/>
        <v>0</v>
      </c>
      <c r="D18484" s="21" t="b">
        <f t="shared" si="1152"/>
        <v>0</v>
      </c>
      <c r="E18484" s="14">
        <f t="shared" si="1154"/>
        <v>62250</v>
      </c>
      <c r="F18484" s="3"/>
    </row>
    <row r="18485" spans="2:6">
      <c r="B18485" s="24">
        <f t="shared" si="1155"/>
        <v>62251</v>
      </c>
      <c r="C18485" s="8" t="b">
        <f t="shared" si="1153"/>
        <v>1</v>
      </c>
      <c r="D18485" s="21" t="b">
        <f t="shared" si="1152"/>
        <v>0</v>
      </c>
      <c r="E18485" s="14" t="b">
        <f t="shared" si="1154"/>
        <v>0</v>
      </c>
      <c r="F18485" s="3"/>
    </row>
    <row r="18486" spans="2:6">
      <c r="B18486" s="24">
        <f t="shared" si="1155"/>
        <v>62252</v>
      </c>
      <c r="C18486" s="8" t="b">
        <f t="shared" si="1153"/>
        <v>1</v>
      </c>
      <c r="D18486" s="21" t="b">
        <f t="shared" si="1152"/>
        <v>0</v>
      </c>
      <c r="E18486" s="14" t="b">
        <f t="shared" si="1154"/>
        <v>0</v>
      </c>
      <c r="F18486" s="3"/>
    </row>
    <row r="18487" spans="2:6">
      <c r="B18487" s="24">
        <f t="shared" si="1155"/>
        <v>62253</v>
      </c>
      <c r="C18487" s="8" t="b">
        <f t="shared" si="1153"/>
        <v>0</v>
      </c>
      <c r="D18487" s="21" t="b">
        <f t="shared" si="1152"/>
        <v>0</v>
      </c>
      <c r="E18487" s="14">
        <f t="shared" si="1154"/>
        <v>62253</v>
      </c>
      <c r="F18487" s="3"/>
    </row>
    <row r="18488" spans="2:6">
      <c r="B18488" s="24">
        <f t="shared" si="1155"/>
        <v>62254</v>
      </c>
      <c r="C18488" s="8" t="b">
        <f t="shared" si="1153"/>
        <v>0</v>
      </c>
      <c r="D18488" s="21" t="b">
        <f t="shared" si="1152"/>
        <v>0</v>
      </c>
      <c r="E18488" s="14">
        <f t="shared" si="1154"/>
        <v>62254</v>
      </c>
      <c r="F18488" s="3"/>
    </row>
    <row r="18489" spans="2:6">
      <c r="B18489" s="24">
        <f t="shared" si="1155"/>
        <v>62255</v>
      </c>
      <c r="C18489" s="8" t="b">
        <f t="shared" si="1153"/>
        <v>0</v>
      </c>
      <c r="D18489" s="21" t="b">
        <f t="shared" si="1152"/>
        <v>0</v>
      </c>
      <c r="E18489" s="14">
        <f t="shared" si="1154"/>
        <v>62255</v>
      </c>
      <c r="F18489" s="3"/>
    </row>
    <row r="18490" spans="2:6">
      <c r="B18490" s="24">
        <f t="shared" si="1155"/>
        <v>62256</v>
      </c>
      <c r="C18490" s="8" t="b">
        <f t="shared" si="1153"/>
        <v>0</v>
      </c>
      <c r="D18490" s="21" t="b">
        <f t="shared" si="1152"/>
        <v>0</v>
      </c>
      <c r="E18490" s="14">
        <f t="shared" si="1154"/>
        <v>62256</v>
      </c>
      <c r="F18490" s="3"/>
    </row>
    <row r="18491" spans="2:6">
      <c r="B18491" s="24">
        <f t="shared" si="1155"/>
        <v>62257</v>
      </c>
      <c r="C18491" s="8" t="b">
        <f t="shared" si="1153"/>
        <v>0</v>
      </c>
      <c r="D18491" s="21" t="b">
        <f t="shared" si="1152"/>
        <v>0</v>
      </c>
      <c r="E18491" s="14">
        <f t="shared" si="1154"/>
        <v>62257</v>
      </c>
      <c r="F18491" s="3"/>
    </row>
    <row r="18492" spans="2:6">
      <c r="B18492" s="24">
        <f t="shared" si="1155"/>
        <v>62258</v>
      </c>
      <c r="C18492" s="8" t="b">
        <f t="shared" si="1153"/>
        <v>1</v>
      </c>
      <c r="D18492" s="21" t="b">
        <f t="shared" si="1152"/>
        <v>0</v>
      </c>
      <c r="E18492" s="14" t="b">
        <f t="shared" si="1154"/>
        <v>0</v>
      </c>
      <c r="F18492" s="3"/>
    </row>
    <row r="18493" spans="2:6">
      <c r="B18493" s="24">
        <f t="shared" si="1155"/>
        <v>62259</v>
      </c>
      <c r="C18493" s="8" t="b">
        <f t="shared" si="1153"/>
        <v>1</v>
      </c>
      <c r="D18493" s="21" t="b">
        <f t="shared" si="1152"/>
        <v>0</v>
      </c>
      <c r="E18493" s="14" t="b">
        <f t="shared" si="1154"/>
        <v>0</v>
      </c>
      <c r="F18493" s="3"/>
    </row>
    <row r="18494" spans="2:6">
      <c r="B18494" s="24">
        <f t="shared" si="1155"/>
        <v>62260</v>
      </c>
      <c r="C18494" s="8" t="b">
        <f t="shared" si="1153"/>
        <v>0</v>
      </c>
      <c r="D18494" s="21" t="b">
        <f t="shared" si="1152"/>
        <v>0</v>
      </c>
      <c r="E18494" s="14">
        <f t="shared" si="1154"/>
        <v>62260</v>
      </c>
      <c r="F18494" s="3"/>
    </row>
    <row r="18495" spans="2:6">
      <c r="B18495" s="24">
        <f t="shared" si="1155"/>
        <v>62261</v>
      </c>
      <c r="C18495" s="8" t="b">
        <f t="shared" si="1153"/>
        <v>0</v>
      </c>
      <c r="D18495" s="21" t="b">
        <f t="shared" si="1152"/>
        <v>0</v>
      </c>
      <c r="E18495" s="14">
        <f t="shared" si="1154"/>
        <v>62261</v>
      </c>
      <c r="F18495" s="3"/>
    </row>
    <row r="18496" spans="2:6">
      <c r="B18496" s="24">
        <f t="shared" si="1155"/>
        <v>62262</v>
      </c>
      <c r="C18496" s="8" t="b">
        <f t="shared" si="1153"/>
        <v>0</v>
      </c>
      <c r="D18496" s="21" t="b">
        <f t="shared" si="1152"/>
        <v>0</v>
      </c>
      <c r="E18496" s="14">
        <f t="shared" si="1154"/>
        <v>62262</v>
      </c>
      <c r="F18496" s="3"/>
    </row>
    <row r="18497" spans="2:6">
      <c r="B18497" s="24">
        <f t="shared" si="1155"/>
        <v>62263</v>
      </c>
      <c r="C18497" s="8" t="b">
        <f t="shared" si="1153"/>
        <v>0</v>
      </c>
      <c r="D18497" s="21" t="b">
        <f t="shared" si="1152"/>
        <v>0</v>
      </c>
      <c r="E18497" s="14">
        <f t="shared" si="1154"/>
        <v>62263</v>
      </c>
      <c r="F18497" s="3"/>
    </row>
    <row r="18498" spans="2:6">
      <c r="B18498" s="24">
        <f t="shared" si="1155"/>
        <v>62264</v>
      </c>
      <c r="C18498" s="8" t="b">
        <f t="shared" si="1153"/>
        <v>0</v>
      </c>
      <c r="D18498" s="21" t="b">
        <f t="shared" si="1152"/>
        <v>0</v>
      </c>
      <c r="E18498" s="14">
        <f t="shared" si="1154"/>
        <v>62264</v>
      </c>
      <c r="F18498" s="3"/>
    </row>
    <row r="18499" spans="2:6">
      <c r="B18499" s="24">
        <f t="shared" si="1155"/>
        <v>62265</v>
      </c>
      <c r="C18499" s="8" t="b">
        <f t="shared" si="1153"/>
        <v>1</v>
      </c>
      <c r="D18499" s="21" t="b">
        <f t="shared" ref="D18499:D18562" si="1156">IF(TYPE(VLOOKUP(B18499,Holidays,1,0))&lt;&gt;1,FALSE,TRUE)</f>
        <v>0</v>
      </c>
      <c r="E18499" s="14" t="b">
        <f t="shared" si="1154"/>
        <v>0</v>
      </c>
      <c r="F18499" s="3"/>
    </row>
    <row r="18500" spans="2:6">
      <c r="B18500" s="24">
        <f t="shared" si="1155"/>
        <v>62266</v>
      </c>
      <c r="C18500" s="8" t="b">
        <f t="shared" ref="C18500:C18563" si="1157">IF(WEEKDAY(B18500,2)&gt;5,TRUE)</f>
        <v>1</v>
      </c>
      <c r="D18500" s="21" t="b">
        <f t="shared" si="1156"/>
        <v>0</v>
      </c>
      <c r="E18500" s="14" t="b">
        <f t="shared" ref="E18500:E18563" si="1158">IF(OR(C18500,D18500),FALSE,B18500)</f>
        <v>0</v>
      </c>
      <c r="F18500" s="3"/>
    </row>
    <row r="18501" spans="2:6">
      <c r="B18501" s="24">
        <f t="shared" ref="B18501:B18564" si="1159">B18500+1</f>
        <v>62267</v>
      </c>
      <c r="C18501" s="8" t="b">
        <f t="shared" si="1157"/>
        <v>0</v>
      </c>
      <c r="D18501" s="21" t="b">
        <f t="shared" si="1156"/>
        <v>0</v>
      </c>
      <c r="E18501" s="14">
        <f t="shared" si="1158"/>
        <v>62267</v>
      </c>
      <c r="F18501" s="3"/>
    </row>
    <row r="18502" spans="2:6">
      <c r="B18502" s="24">
        <f t="shared" si="1159"/>
        <v>62268</v>
      </c>
      <c r="C18502" s="8" t="b">
        <f t="shared" si="1157"/>
        <v>0</v>
      </c>
      <c r="D18502" s="21" t="b">
        <f t="shared" si="1156"/>
        <v>0</v>
      </c>
      <c r="E18502" s="14">
        <f t="shared" si="1158"/>
        <v>62268</v>
      </c>
      <c r="F18502" s="3"/>
    </row>
    <row r="18503" spans="2:6">
      <c r="B18503" s="24">
        <f t="shared" si="1159"/>
        <v>62269</v>
      </c>
      <c r="C18503" s="8" t="b">
        <f t="shared" si="1157"/>
        <v>0</v>
      </c>
      <c r="D18503" s="21" t="b">
        <f t="shared" si="1156"/>
        <v>0</v>
      </c>
      <c r="E18503" s="14">
        <f t="shared" si="1158"/>
        <v>62269</v>
      </c>
      <c r="F18503" s="3"/>
    </row>
    <row r="18504" spans="2:6">
      <c r="B18504" s="24">
        <f t="shared" si="1159"/>
        <v>62270</v>
      </c>
      <c r="C18504" s="8" t="b">
        <f t="shared" si="1157"/>
        <v>0</v>
      </c>
      <c r="D18504" s="21" t="b">
        <f t="shared" si="1156"/>
        <v>0</v>
      </c>
      <c r="E18504" s="14">
        <f t="shared" si="1158"/>
        <v>62270</v>
      </c>
      <c r="F18504" s="3"/>
    </row>
    <row r="18505" spans="2:6">
      <c r="B18505" s="24">
        <f t="shared" si="1159"/>
        <v>62271</v>
      </c>
      <c r="C18505" s="8" t="b">
        <f t="shared" si="1157"/>
        <v>0</v>
      </c>
      <c r="D18505" s="21" t="b">
        <f t="shared" si="1156"/>
        <v>0</v>
      </c>
      <c r="E18505" s="14">
        <f t="shared" si="1158"/>
        <v>62271</v>
      </c>
      <c r="F18505" s="3"/>
    </row>
    <row r="18506" spans="2:6">
      <c r="B18506" s="24">
        <f t="shared" si="1159"/>
        <v>62272</v>
      </c>
      <c r="C18506" s="8" t="b">
        <f t="shared" si="1157"/>
        <v>1</v>
      </c>
      <c r="D18506" s="21" t="b">
        <f t="shared" si="1156"/>
        <v>0</v>
      </c>
      <c r="E18506" s="14" t="b">
        <f t="shared" si="1158"/>
        <v>0</v>
      </c>
      <c r="F18506" s="3"/>
    </row>
    <row r="18507" spans="2:6">
      <c r="B18507" s="24">
        <f t="shared" si="1159"/>
        <v>62273</v>
      </c>
      <c r="C18507" s="8" t="b">
        <f t="shared" si="1157"/>
        <v>1</v>
      </c>
      <c r="D18507" s="21" t="b">
        <f t="shared" si="1156"/>
        <v>0</v>
      </c>
      <c r="E18507" s="14" t="b">
        <f t="shared" si="1158"/>
        <v>0</v>
      </c>
      <c r="F18507" s="3"/>
    </row>
    <row r="18508" spans="2:6">
      <c r="B18508" s="24">
        <f t="shared" si="1159"/>
        <v>62274</v>
      </c>
      <c r="C18508" s="8" t="b">
        <f t="shared" si="1157"/>
        <v>0</v>
      </c>
      <c r="D18508" s="21" t="b">
        <f t="shared" si="1156"/>
        <v>0</v>
      </c>
      <c r="E18508" s="14">
        <f t="shared" si="1158"/>
        <v>62274</v>
      </c>
      <c r="F18508" s="3"/>
    </row>
    <row r="18509" spans="2:6">
      <c r="B18509" s="24">
        <f t="shared" si="1159"/>
        <v>62275</v>
      </c>
      <c r="C18509" s="8" t="b">
        <f t="shared" si="1157"/>
        <v>0</v>
      </c>
      <c r="D18509" s="21" t="b">
        <f t="shared" si="1156"/>
        <v>0</v>
      </c>
      <c r="E18509" s="14">
        <f t="shared" si="1158"/>
        <v>62275</v>
      </c>
      <c r="F18509" s="3"/>
    </row>
    <row r="18510" spans="2:6">
      <c r="B18510" s="24">
        <f t="shared" si="1159"/>
        <v>62276</v>
      </c>
      <c r="C18510" s="8" t="b">
        <f t="shared" si="1157"/>
        <v>0</v>
      </c>
      <c r="D18510" s="21" t="b">
        <f t="shared" si="1156"/>
        <v>0</v>
      </c>
      <c r="E18510" s="14">
        <f t="shared" si="1158"/>
        <v>62276</v>
      </c>
      <c r="F18510" s="3"/>
    </row>
    <row r="18511" spans="2:6">
      <c r="B18511" s="24">
        <f t="shared" si="1159"/>
        <v>62277</v>
      </c>
      <c r="C18511" s="8" t="b">
        <f t="shared" si="1157"/>
        <v>0</v>
      </c>
      <c r="D18511" s="21" t="b">
        <f t="shared" si="1156"/>
        <v>0</v>
      </c>
      <c r="E18511" s="14">
        <f t="shared" si="1158"/>
        <v>62277</v>
      </c>
      <c r="F18511" s="3"/>
    </row>
    <row r="18512" spans="2:6">
      <c r="B18512" s="24">
        <f t="shared" si="1159"/>
        <v>62278</v>
      </c>
      <c r="C18512" s="8" t="b">
        <f t="shared" si="1157"/>
        <v>0</v>
      </c>
      <c r="D18512" s="21" t="b">
        <f t="shared" si="1156"/>
        <v>0</v>
      </c>
      <c r="E18512" s="14">
        <f t="shared" si="1158"/>
        <v>62278</v>
      </c>
      <c r="F18512" s="3"/>
    </row>
    <row r="18513" spans="2:6">
      <c r="B18513" s="24">
        <f t="shared" si="1159"/>
        <v>62279</v>
      </c>
      <c r="C18513" s="8" t="b">
        <f t="shared" si="1157"/>
        <v>1</v>
      </c>
      <c r="D18513" s="21" t="b">
        <f t="shared" si="1156"/>
        <v>0</v>
      </c>
      <c r="E18513" s="14" t="b">
        <f t="shared" si="1158"/>
        <v>0</v>
      </c>
      <c r="F18513" s="3"/>
    </row>
    <row r="18514" spans="2:6">
      <c r="B18514" s="24">
        <f t="shared" si="1159"/>
        <v>62280</v>
      </c>
      <c r="C18514" s="8" t="b">
        <f t="shared" si="1157"/>
        <v>1</v>
      </c>
      <c r="D18514" s="21" t="b">
        <f t="shared" si="1156"/>
        <v>0</v>
      </c>
      <c r="E18514" s="14" t="b">
        <f t="shared" si="1158"/>
        <v>0</v>
      </c>
      <c r="F18514" s="3"/>
    </row>
    <row r="18515" spans="2:6">
      <c r="B18515" s="24">
        <f t="shared" si="1159"/>
        <v>62281</v>
      </c>
      <c r="C18515" s="8" t="b">
        <f t="shared" si="1157"/>
        <v>0</v>
      </c>
      <c r="D18515" s="21" t="b">
        <f t="shared" si="1156"/>
        <v>0</v>
      </c>
      <c r="E18515" s="14">
        <f t="shared" si="1158"/>
        <v>62281</v>
      </c>
      <c r="F18515" s="3"/>
    </row>
    <row r="18516" spans="2:6">
      <c r="B18516" s="24">
        <f t="shared" si="1159"/>
        <v>62282</v>
      </c>
      <c r="C18516" s="8" t="b">
        <f t="shared" si="1157"/>
        <v>0</v>
      </c>
      <c r="D18516" s="21" t="b">
        <f t="shared" si="1156"/>
        <v>0</v>
      </c>
      <c r="E18516" s="14">
        <f t="shared" si="1158"/>
        <v>62282</v>
      </c>
      <c r="F18516" s="3"/>
    </row>
    <row r="18517" spans="2:6">
      <c r="B18517" s="24">
        <f t="shared" si="1159"/>
        <v>62283</v>
      </c>
      <c r="C18517" s="8" t="b">
        <f t="shared" si="1157"/>
        <v>0</v>
      </c>
      <c r="D18517" s="21" t="b">
        <f t="shared" si="1156"/>
        <v>0</v>
      </c>
      <c r="E18517" s="14">
        <f t="shared" si="1158"/>
        <v>62283</v>
      </c>
      <c r="F18517" s="3"/>
    </row>
    <row r="18518" spans="2:6">
      <c r="B18518" s="24">
        <f t="shared" si="1159"/>
        <v>62284</v>
      </c>
      <c r="C18518" s="8" t="b">
        <f t="shared" si="1157"/>
        <v>0</v>
      </c>
      <c r="D18518" s="21" t="b">
        <f t="shared" si="1156"/>
        <v>0</v>
      </c>
      <c r="E18518" s="14">
        <f t="shared" si="1158"/>
        <v>62284</v>
      </c>
      <c r="F18518" s="3"/>
    </row>
    <row r="18519" spans="2:6">
      <c r="B18519" s="24">
        <f t="shared" si="1159"/>
        <v>62285</v>
      </c>
      <c r="C18519" s="8" t="b">
        <f t="shared" si="1157"/>
        <v>0</v>
      </c>
      <c r="D18519" s="21" t="b">
        <f t="shared" si="1156"/>
        <v>0</v>
      </c>
      <c r="E18519" s="14">
        <f t="shared" si="1158"/>
        <v>62285</v>
      </c>
      <c r="F18519" s="3"/>
    </row>
    <row r="18520" spans="2:6">
      <c r="B18520" s="24">
        <f t="shared" si="1159"/>
        <v>62286</v>
      </c>
      <c r="C18520" s="8" t="b">
        <f t="shared" si="1157"/>
        <v>1</v>
      </c>
      <c r="D18520" s="21" t="b">
        <f t="shared" si="1156"/>
        <v>0</v>
      </c>
      <c r="E18520" s="14" t="b">
        <f t="shared" si="1158"/>
        <v>0</v>
      </c>
      <c r="F18520" s="3"/>
    </row>
    <row r="18521" spans="2:6">
      <c r="B18521" s="24">
        <f t="shared" si="1159"/>
        <v>62287</v>
      </c>
      <c r="C18521" s="8" t="b">
        <f t="shared" si="1157"/>
        <v>1</v>
      </c>
      <c r="D18521" s="21" t="b">
        <f t="shared" si="1156"/>
        <v>0</v>
      </c>
      <c r="E18521" s="14" t="b">
        <f t="shared" si="1158"/>
        <v>0</v>
      </c>
      <c r="F18521" s="3"/>
    </row>
    <row r="18522" spans="2:6">
      <c r="B18522" s="24">
        <f t="shared" si="1159"/>
        <v>62288</v>
      </c>
      <c r="C18522" s="8" t="b">
        <f t="shared" si="1157"/>
        <v>0</v>
      </c>
      <c r="D18522" s="21" t="b">
        <f t="shared" si="1156"/>
        <v>0</v>
      </c>
      <c r="E18522" s="14">
        <f t="shared" si="1158"/>
        <v>62288</v>
      </c>
      <c r="F18522" s="3"/>
    </row>
    <row r="18523" spans="2:6">
      <c r="B18523" s="24">
        <f t="shared" si="1159"/>
        <v>62289</v>
      </c>
      <c r="C18523" s="8" t="b">
        <f t="shared" si="1157"/>
        <v>0</v>
      </c>
      <c r="D18523" s="21" t="b">
        <f t="shared" si="1156"/>
        <v>0</v>
      </c>
      <c r="E18523" s="14">
        <f t="shared" si="1158"/>
        <v>62289</v>
      </c>
      <c r="F18523" s="3"/>
    </row>
    <row r="18524" spans="2:6">
      <c r="B18524" s="24">
        <f t="shared" si="1159"/>
        <v>62290</v>
      </c>
      <c r="C18524" s="8" t="b">
        <f t="shared" si="1157"/>
        <v>0</v>
      </c>
      <c r="D18524" s="21" t="b">
        <f t="shared" si="1156"/>
        <v>0</v>
      </c>
      <c r="E18524" s="14">
        <f t="shared" si="1158"/>
        <v>62290</v>
      </c>
      <c r="F18524" s="3"/>
    </row>
    <row r="18525" spans="2:6">
      <c r="B18525" s="24">
        <f t="shared" si="1159"/>
        <v>62291</v>
      </c>
      <c r="C18525" s="8" t="b">
        <f t="shared" si="1157"/>
        <v>0</v>
      </c>
      <c r="D18525" s="21" t="b">
        <f t="shared" si="1156"/>
        <v>0</v>
      </c>
      <c r="E18525" s="14">
        <f t="shared" si="1158"/>
        <v>62291</v>
      </c>
      <c r="F18525" s="3"/>
    </row>
    <row r="18526" spans="2:6">
      <c r="B18526" s="24">
        <f t="shared" si="1159"/>
        <v>62292</v>
      </c>
      <c r="C18526" s="8" t="b">
        <f t="shared" si="1157"/>
        <v>0</v>
      </c>
      <c r="D18526" s="21" t="b">
        <f t="shared" si="1156"/>
        <v>0</v>
      </c>
      <c r="E18526" s="14">
        <f t="shared" si="1158"/>
        <v>62292</v>
      </c>
      <c r="F18526" s="3"/>
    </row>
    <row r="18527" spans="2:6">
      <c r="B18527" s="24">
        <f t="shared" si="1159"/>
        <v>62293</v>
      </c>
      <c r="C18527" s="8" t="b">
        <f t="shared" si="1157"/>
        <v>1</v>
      </c>
      <c r="D18527" s="21" t="b">
        <f t="shared" si="1156"/>
        <v>0</v>
      </c>
      <c r="E18527" s="14" t="b">
        <f t="shared" si="1158"/>
        <v>0</v>
      </c>
      <c r="F18527" s="3"/>
    </row>
    <row r="18528" spans="2:6">
      <c r="B18528" s="24">
        <f t="shared" si="1159"/>
        <v>62294</v>
      </c>
      <c r="C18528" s="8" t="b">
        <f t="shared" si="1157"/>
        <v>1</v>
      </c>
      <c r="D18528" s="21" t="b">
        <f t="shared" si="1156"/>
        <v>0</v>
      </c>
      <c r="E18528" s="14" t="b">
        <f t="shared" si="1158"/>
        <v>0</v>
      </c>
      <c r="F18528" s="3"/>
    </row>
    <row r="18529" spans="2:6">
      <c r="B18529" s="24">
        <f t="shared" si="1159"/>
        <v>62295</v>
      </c>
      <c r="C18529" s="8" t="b">
        <f t="shared" si="1157"/>
        <v>0</v>
      </c>
      <c r="D18529" s="21" t="b">
        <f t="shared" si="1156"/>
        <v>0</v>
      </c>
      <c r="E18529" s="14">
        <f t="shared" si="1158"/>
        <v>62295</v>
      </c>
      <c r="F18529" s="3"/>
    </row>
    <row r="18530" spans="2:6">
      <c r="B18530" s="24">
        <f t="shared" si="1159"/>
        <v>62296</v>
      </c>
      <c r="C18530" s="8" t="b">
        <f t="shared" si="1157"/>
        <v>0</v>
      </c>
      <c r="D18530" s="21" t="b">
        <f t="shared" si="1156"/>
        <v>0</v>
      </c>
      <c r="E18530" s="14">
        <f t="shared" si="1158"/>
        <v>62296</v>
      </c>
      <c r="F18530" s="3"/>
    </row>
    <row r="18531" spans="2:6">
      <c r="B18531" s="24">
        <f t="shared" si="1159"/>
        <v>62297</v>
      </c>
      <c r="C18531" s="8" t="b">
        <f t="shared" si="1157"/>
        <v>0</v>
      </c>
      <c r="D18531" s="21" t="b">
        <f t="shared" si="1156"/>
        <v>0</v>
      </c>
      <c r="E18531" s="14">
        <f t="shared" si="1158"/>
        <v>62297</v>
      </c>
      <c r="F18531" s="3"/>
    </row>
    <row r="18532" spans="2:6">
      <c r="B18532" s="24">
        <f t="shared" si="1159"/>
        <v>62298</v>
      </c>
      <c r="C18532" s="8" t="b">
        <f t="shared" si="1157"/>
        <v>0</v>
      </c>
      <c r="D18532" s="21" t="b">
        <f t="shared" si="1156"/>
        <v>0</v>
      </c>
      <c r="E18532" s="14">
        <f t="shared" si="1158"/>
        <v>62298</v>
      </c>
      <c r="F18532" s="3"/>
    </row>
    <row r="18533" spans="2:6">
      <c r="B18533" s="24">
        <f t="shared" si="1159"/>
        <v>62299</v>
      </c>
      <c r="C18533" s="8" t="b">
        <f t="shared" si="1157"/>
        <v>0</v>
      </c>
      <c r="D18533" s="21" t="b">
        <f t="shared" si="1156"/>
        <v>0</v>
      </c>
      <c r="E18533" s="14">
        <f t="shared" si="1158"/>
        <v>62299</v>
      </c>
      <c r="F18533" s="3"/>
    </row>
    <row r="18534" spans="2:6">
      <c r="B18534" s="24">
        <f t="shared" si="1159"/>
        <v>62300</v>
      </c>
      <c r="C18534" s="8" t="b">
        <f t="shared" si="1157"/>
        <v>1</v>
      </c>
      <c r="D18534" s="21" t="b">
        <f t="shared" si="1156"/>
        <v>0</v>
      </c>
      <c r="E18534" s="14" t="b">
        <f t="shared" si="1158"/>
        <v>0</v>
      </c>
      <c r="F18534" s="3"/>
    </row>
    <row r="18535" spans="2:6">
      <c r="B18535" s="24">
        <f t="shared" si="1159"/>
        <v>62301</v>
      </c>
      <c r="C18535" s="8" t="b">
        <f t="shared" si="1157"/>
        <v>1</v>
      </c>
      <c r="D18535" s="21" t="b">
        <f t="shared" si="1156"/>
        <v>0</v>
      </c>
      <c r="E18535" s="14" t="b">
        <f t="shared" si="1158"/>
        <v>0</v>
      </c>
      <c r="F18535" s="3"/>
    </row>
    <row r="18536" spans="2:6">
      <c r="B18536" s="24">
        <f t="shared" si="1159"/>
        <v>62302</v>
      </c>
      <c r="C18536" s="8" t="b">
        <f t="shared" si="1157"/>
        <v>0</v>
      </c>
      <c r="D18536" s="21" t="b">
        <f t="shared" si="1156"/>
        <v>0</v>
      </c>
      <c r="E18536" s="14">
        <f t="shared" si="1158"/>
        <v>62302</v>
      </c>
      <c r="F18536" s="3"/>
    </row>
    <row r="18537" spans="2:6">
      <c r="B18537" s="24">
        <f t="shared" si="1159"/>
        <v>62303</v>
      </c>
      <c r="C18537" s="8" t="b">
        <f t="shared" si="1157"/>
        <v>0</v>
      </c>
      <c r="D18537" s="21" t="b">
        <f t="shared" si="1156"/>
        <v>0</v>
      </c>
      <c r="E18537" s="14">
        <f t="shared" si="1158"/>
        <v>62303</v>
      </c>
      <c r="F18537" s="3"/>
    </row>
    <row r="18538" spans="2:6">
      <c r="B18538" s="24">
        <f t="shared" si="1159"/>
        <v>62304</v>
      </c>
      <c r="C18538" s="8" t="b">
        <f t="shared" si="1157"/>
        <v>0</v>
      </c>
      <c r="D18538" s="21" t="b">
        <f t="shared" si="1156"/>
        <v>0</v>
      </c>
      <c r="E18538" s="14">
        <f t="shared" si="1158"/>
        <v>62304</v>
      </c>
      <c r="F18538" s="3"/>
    </row>
    <row r="18539" spans="2:6">
      <c r="B18539" s="24">
        <f t="shared" si="1159"/>
        <v>62305</v>
      </c>
      <c r="C18539" s="8" t="b">
        <f t="shared" si="1157"/>
        <v>0</v>
      </c>
      <c r="D18539" s="21" t="b">
        <f t="shared" si="1156"/>
        <v>0</v>
      </c>
      <c r="E18539" s="14">
        <f t="shared" si="1158"/>
        <v>62305</v>
      </c>
      <c r="F18539" s="3"/>
    </row>
    <row r="18540" spans="2:6">
      <c r="B18540" s="24">
        <f t="shared" si="1159"/>
        <v>62306</v>
      </c>
      <c r="C18540" s="8" t="b">
        <f t="shared" si="1157"/>
        <v>0</v>
      </c>
      <c r="D18540" s="21" t="b">
        <f t="shared" si="1156"/>
        <v>0</v>
      </c>
      <c r="E18540" s="14">
        <f t="shared" si="1158"/>
        <v>62306</v>
      </c>
      <c r="F18540" s="3"/>
    </row>
    <row r="18541" spans="2:6">
      <c r="B18541" s="24">
        <f t="shared" si="1159"/>
        <v>62307</v>
      </c>
      <c r="C18541" s="8" t="b">
        <f t="shared" si="1157"/>
        <v>1</v>
      </c>
      <c r="D18541" s="21" t="b">
        <f t="shared" si="1156"/>
        <v>0</v>
      </c>
      <c r="E18541" s="14" t="b">
        <f t="shared" si="1158"/>
        <v>0</v>
      </c>
      <c r="F18541" s="3"/>
    </row>
    <row r="18542" spans="2:6">
      <c r="B18542" s="24">
        <f t="shared" si="1159"/>
        <v>62308</v>
      </c>
      <c r="C18542" s="8" t="b">
        <f t="shared" si="1157"/>
        <v>1</v>
      </c>
      <c r="D18542" s="21" t="b">
        <f t="shared" si="1156"/>
        <v>0</v>
      </c>
      <c r="E18542" s="14" t="b">
        <f t="shared" si="1158"/>
        <v>0</v>
      </c>
      <c r="F18542" s="3"/>
    </row>
    <row r="18543" spans="2:6">
      <c r="B18543" s="24">
        <f t="shared" si="1159"/>
        <v>62309</v>
      </c>
      <c r="C18543" s="8" t="b">
        <f t="shared" si="1157"/>
        <v>0</v>
      </c>
      <c r="D18543" s="21" t="b">
        <f t="shared" si="1156"/>
        <v>0</v>
      </c>
      <c r="E18543" s="14">
        <f t="shared" si="1158"/>
        <v>62309</v>
      </c>
      <c r="F18543" s="3"/>
    </row>
    <row r="18544" spans="2:6">
      <c r="B18544" s="24">
        <f t="shared" si="1159"/>
        <v>62310</v>
      </c>
      <c r="C18544" s="8" t="b">
        <f t="shared" si="1157"/>
        <v>0</v>
      </c>
      <c r="D18544" s="21" t="b">
        <f t="shared" si="1156"/>
        <v>0</v>
      </c>
      <c r="E18544" s="14">
        <f t="shared" si="1158"/>
        <v>62310</v>
      </c>
      <c r="F18544" s="3"/>
    </row>
    <row r="18545" spans="2:6">
      <c r="B18545" s="24">
        <f t="shared" si="1159"/>
        <v>62311</v>
      </c>
      <c r="C18545" s="8" t="b">
        <f t="shared" si="1157"/>
        <v>0</v>
      </c>
      <c r="D18545" s="21" t="b">
        <f t="shared" si="1156"/>
        <v>0</v>
      </c>
      <c r="E18545" s="14">
        <f t="shared" si="1158"/>
        <v>62311</v>
      </c>
      <c r="F18545" s="3"/>
    </row>
    <row r="18546" spans="2:6">
      <c r="B18546" s="24">
        <f t="shared" si="1159"/>
        <v>62312</v>
      </c>
      <c r="C18546" s="8" t="b">
        <f t="shared" si="1157"/>
        <v>0</v>
      </c>
      <c r="D18546" s="21" t="b">
        <f t="shared" si="1156"/>
        <v>0</v>
      </c>
      <c r="E18546" s="14">
        <f t="shared" si="1158"/>
        <v>62312</v>
      </c>
      <c r="F18546" s="3"/>
    </row>
    <row r="18547" spans="2:6">
      <c r="B18547" s="24">
        <f t="shared" si="1159"/>
        <v>62313</v>
      </c>
      <c r="C18547" s="8" t="b">
        <f t="shared" si="1157"/>
        <v>0</v>
      </c>
      <c r="D18547" s="21" t="b">
        <f t="shared" si="1156"/>
        <v>0</v>
      </c>
      <c r="E18547" s="14">
        <f t="shared" si="1158"/>
        <v>62313</v>
      </c>
      <c r="F18547" s="3"/>
    </row>
    <row r="18548" spans="2:6">
      <c r="B18548" s="24">
        <f t="shared" si="1159"/>
        <v>62314</v>
      </c>
      <c r="C18548" s="8" t="b">
        <f t="shared" si="1157"/>
        <v>1</v>
      </c>
      <c r="D18548" s="21" t="b">
        <f t="shared" si="1156"/>
        <v>0</v>
      </c>
      <c r="E18548" s="14" t="b">
        <f t="shared" si="1158"/>
        <v>0</v>
      </c>
      <c r="F18548" s="3"/>
    </row>
    <row r="18549" spans="2:6">
      <c r="B18549" s="24">
        <f t="shared" si="1159"/>
        <v>62315</v>
      </c>
      <c r="C18549" s="8" t="b">
        <f t="shared" si="1157"/>
        <v>1</v>
      </c>
      <c r="D18549" s="21" t="b">
        <f t="shared" si="1156"/>
        <v>0</v>
      </c>
      <c r="E18549" s="14" t="b">
        <f t="shared" si="1158"/>
        <v>0</v>
      </c>
      <c r="F18549" s="3"/>
    </row>
    <row r="18550" spans="2:6">
      <c r="B18550" s="24">
        <f t="shared" si="1159"/>
        <v>62316</v>
      </c>
      <c r="C18550" s="8" t="b">
        <f t="shared" si="1157"/>
        <v>0</v>
      </c>
      <c r="D18550" s="21" t="b">
        <f t="shared" si="1156"/>
        <v>0</v>
      </c>
      <c r="E18550" s="14">
        <f t="shared" si="1158"/>
        <v>62316</v>
      </c>
      <c r="F18550" s="3"/>
    </row>
    <row r="18551" spans="2:6">
      <c r="B18551" s="24">
        <f t="shared" si="1159"/>
        <v>62317</v>
      </c>
      <c r="C18551" s="8" t="b">
        <f t="shared" si="1157"/>
        <v>0</v>
      </c>
      <c r="D18551" s="21" t="b">
        <f t="shared" si="1156"/>
        <v>0</v>
      </c>
      <c r="E18551" s="14">
        <f t="shared" si="1158"/>
        <v>62317</v>
      </c>
      <c r="F18551" s="3"/>
    </row>
    <row r="18552" spans="2:6">
      <c r="B18552" s="24">
        <f t="shared" si="1159"/>
        <v>62318</v>
      </c>
      <c r="C18552" s="8" t="b">
        <f t="shared" si="1157"/>
        <v>0</v>
      </c>
      <c r="D18552" s="21" t="b">
        <f t="shared" si="1156"/>
        <v>0</v>
      </c>
      <c r="E18552" s="14">
        <f t="shared" si="1158"/>
        <v>62318</v>
      </c>
      <c r="F18552" s="3"/>
    </row>
    <row r="18553" spans="2:6">
      <c r="B18553" s="24">
        <f t="shared" si="1159"/>
        <v>62319</v>
      </c>
      <c r="C18553" s="8" t="b">
        <f t="shared" si="1157"/>
        <v>0</v>
      </c>
      <c r="D18553" s="21" t="b">
        <f t="shared" si="1156"/>
        <v>0</v>
      </c>
      <c r="E18553" s="14">
        <f t="shared" si="1158"/>
        <v>62319</v>
      </c>
      <c r="F18553" s="3"/>
    </row>
    <row r="18554" spans="2:6">
      <c r="B18554" s="24">
        <f t="shared" si="1159"/>
        <v>62320</v>
      </c>
      <c r="C18554" s="8" t="b">
        <f t="shared" si="1157"/>
        <v>0</v>
      </c>
      <c r="D18554" s="21" t="b">
        <f t="shared" si="1156"/>
        <v>0</v>
      </c>
      <c r="E18554" s="14">
        <f t="shared" si="1158"/>
        <v>62320</v>
      </c>
      <c r="F18554" s="3"/>
    </row>
    <row r="18555" spans="2:6">
      <c r="B18555" s="24">
        <f t="shared" si="1159"/>
        <v>62321</v>
      </c>
      <c r="C18555" s="8" t="b">
        <f t="shared" si="1157"/>
        <v>1</v>
      </c>
      <c r="D18555" s="21" t="b">
        <f t="shared" si="1156"/>
        <v>0</v>
      </c>
      <c r="E18555" s="14" t="b">
        <f t="shared" si="1158"/>
        <v>0</v>
      </c>
      <c r="F18555" s="3"/>
    </row>
    <row r="18556" spans="2:6">
      <c r="B18556" s="24">
        <f t="shared" si="1159"/>
        <v>62322</v>
      </c>
      <c r="C18556" s="8" t="b">
        <f t="shared" si="1157"/>
        <v>1</v>
      </c>
      <c r="D18556" s="21" t="b">
        <f t="shared" si="1156"/>
        <v>0</v>
      </c>
      <c r="E18556" s="14" t="b">
        <f t="shared" si="1158"/>
        <v>0</v>
      </c>
      <c r="F18556" s="3"/>
    </row>
    <row r="18557" spans="2:6">
      <c r="B18557" s="24">
        <f t="shared" si="1159"/>
        <v>62323</v>
      </c>
      <c r="C18557" s="8" t="b">
        <f t="shared" si="1157"/>
        <v>0</v>
      </c>
      <c r="D18557" s="21" t="b">
        <f t="shared" si="1156"/>
        <v>0</v>
      </c>
      <c r="E18557" s="14">
        <f t="shared" si="1158"/>
        <v>62323</v>
      </c>
      <c r="F18557" s="3"/>
    </row>
    <row r="18558" spans="2:6">
      <c r="B18558" s="24">
        <f t="shared" si="1159"/>
        <v>62324</v>
      </c>
      <c r="C18558" s="8" t="b">
        <f t="shared" si="1157"/>
        <v>0</v>
      </c>
      <c r="D18558" s="21" t="b">
        <f t="shared" si="1156"/>
        <v>0</v>
      </c>
      <c r="E18558" s="14">
        <f t="shared" si="1158"/>
        <v>62324</v>
      </c>
      <c r="F18558" s="3"/>
    </row>
    <row r="18559" spans="2:6">
      <c r="B18559" s="24">
        <f t="shared" si="1159"/>
        <v>62325</v>
      </c>
      <c r="C18559" s="8" t="b">
        <f t="shared" si="1157"/>
        <v>0</v>
      </c>
      <c r="D18559" s="21" t="b">
        <f t="shared" si="1156"/>
        <v>0</v>
      </c>
      <c r="E18559" s="14">
        <f t="shared" si="1158"/>
        <v>62325</v>
      </c>
      <c r="F18559" s="3"/>
    </row>
    <row r="18560" spans="2:6">
      <c r="B18560" s="24">
        <f t="shared" si="1159"/>
        <v>62326</v>
      </c>
      <c r="C18560" s="8" t="b">
        <f t="shared" si="1157"/>
        <v>0</v>
      </c>
      <c r="D18560" s="21" t="b">
        <f t="shared" si="1156"/>
        <v>0</v>
      </c>
      <c r="E18560" s="14">
        <f t="shared" si="1158"/>
        <v>62326</v>
      </c>
      <c r="F18560" s="3"/>
    </row>
    <row r="18561" spans="2:6">
      <c r="B18561" s="24">
        <f t="shared" si="1159"/>
        <v>62327</v>
      </c>
      <c r="C18561" s="8" t="b">
        <f t="shared" si="1157"/>
        <v>0</v>
      </c>
      <c r="D18561" s="21" t="b">
        <f t="shared" si="1156"/>
        <v>0</v>
      </c>
      <c r="E18561" s="14">
        <f t="shared" si="1158"/>
        <v>62327</v>
      </c>
      <c r="F18561" s="3"/>
    </row>
    <row r="18562" spans="2:6">
      <c r="B18562" s="24">
        <f t="shared" si="1159"/>
        <v>62328</v>
      </c>
      <c r="C18562" s="8" t="b">
        <f t="shared" si="1157"/>
        <v>1</v>
      </c>
      <c r="D18562" s="21" t="b">
        <f t="shared" si="1156"/>
        <v>0</v>
      </c>
      <c r="E18562" s="14" t="b">
        <f t="shared" si="1158"/>
        <v>0</v>
      </c>
      <c r="F18562" s="3"/>
    </row>
    <row r="18563" spans="2:6">
      <c r="B18563" s="24">
        <f t="shared" si="1159"/>
        <v>62329</v>
      </c>
      <c r="C18563" s="8" t="b">
        <f t="shared" si="1157"/>
        <v>1</v>
      </c>
      <c r="D18563" s="21" t="b">
        <f t="shared" ref="D18563:D18626" si="1160">IF(TYPE(VLOOKUP(B18563,Holidays,1,0))&lt;&gt;1,FALSE,TRUE)</f>
        <v>0</v>
      </c>
      <c r="E18563" s="14" t="b">
        <f t="shared" si="1158"/>
        <v>0</v>
      </c>
      <c r="F18563" s="3"/>
    </row>
    <row r="18564" spans="2:6">
      <c r="B18564" s="24">
        <f t="shared" si="1159"/>
        <v>62330</v>
      </c>
      <c r="C18564" s="8" t="b">
        <f t="shared" ref="C18564:C18627" si="1161">IF(WEEKDAY(B18564,2)&gt;5,TRUE)</f>
        <v>0</v>
      </c>
      <c r="D18564" s="21" t="b">
        <f t="shared" si="1160"/>
        <v>0</v>
      </c>
      <c r="E18564" s="14">
        <f t="shared" ref="E18564:E18627" si="1162">IF(OR(C18564,D18564),FALSE,B18564)</f>
        <v>62330</v>
      </c>
      <c r="F18564" s="3"/>
    </row>
    <row r="18565" spans="2:6">
      <c r="B18565" s="24">
        <f t="shared" ref="B18565:B18628" si="1163">B18564+1</f>
        <v>62331</v>
      </c>
      <c r="C18565" s="8" t="b">
        <f t="shared" si="1161"/>
        <v>0</v>
      </c>
      <c r="D18565" s="21" t="b">
        <f t="shared" si="1160"/>
        <v>0</v>
      </c>
      <c r="E18565" s="14">
        <f t="shared" si="1162"/>
        <v>62331</v>
      </c>
      <c r="F18565" s="3"/>
    </row>
    <row r="18566" spans="2:6">
      <c r="B18566" s="24">
        <f t="shared" si="1163"/>
        <v>62332</v>
      </c>
      <c r="C18566" s="8" t="b">
        <f t="shared" si="1161"/>
        <v>0</v>
      </c>
      <c r="D18566" s="21" t="b">
        <f t="shared" si="1160"/>
        <v>0</v>
      </c>
      <c r="E18566" s="14">
        <f t="shared" si="1162"/>
        <v>62332</v>
      </c>
      <c r="F18566" s="3"/>
    </row>
    <row r="18567" spans="2:6">
      <c r="B18567" s="24">
        <f t="shared" si="1163"/>
        <v>62333</v>
      </c>
      <c r="C18567" s="8" t="b">
        <f t="shared" si="1161"/>
        <v>0</v>
      </c>
      <c r="D18567" s="21" t="b">
        <f t="shared" si="1160"/>
        <v>0</v>
      </c>
      <c r="E18567" s="14">
        <f t="shared" si="1162"/>
        <v>62333</v>
      </c>
      <c r="F18567" s="3"/>
    </row>
    <row r="18568" spans="2:6">
      <c r="B18568" s="24">
        <f t="shared" si="1163"/>
        <v>62334</v>
      </c>
      <c r="C18568" s="8" t="b">
        <f t="shared" si="1161"/>
        <v>0</v>
      </c>
      <c r="D18568" s="21" t="b">
        <f t="shared" si="1160"/>
        <v>0</v>
      </c>
      <c r="E18568" s="14">
        <f t="shared" si="1162"/>
        <v>62334</v>
      </c>
      <c r="F18568" s="3"/>
    </row>
    <row r="18569" spans="2:6">
      <c r="B18569" s="24">
        <f t="shared" si="1163"/>
        <v>62335</v>
      </c>
      <c r="C18569" s="8" t="b">
        <f t="shared" si="1161"/>
        <v>1</v>
      </c>
      <c r="D18569" s="21" t="b">
        <f t="shared" si="1160"/>
        <v>0</v>
      </c>
      <c r="E18569" s="14" t="b">
        <f t="shared" si="1162"/>
        <v>0</v>
      </c>
      <c r="F18569" s="3"/>
    </row>
    <row r="18570" spans="2:6">
      <c r="B18570" s="24">
        <f t="shared" si="1163"/>
        <v>62336</v>
      </c>
      <c r="C18570" s="8" t="b">
        <f t="shared" si="1161"/>
        <v>1</v>
      </c>
      <c r="D18570" s="21" t="b">
        <f t="shared" si="1160"/>
        <v>0</v>
      </c>
      <c r="E18570" s="14" t="b">
        <f t="shared" si="1162"/>
        <v>0</v>
      </c>
      <c r="F18570" s="3"/>
    </row>
    <row r="18571" spans="2:6">
      <c r="B18571" s="24">
        <f t="shared" si="1163"/>
        <v>62337</v>
      </c>
      <c r="C18571" s="8" t="b">
        <f t="shared" si="1161"/>
        <v>0</v>
      </c>
      <c r="D18571" s="21" t="b">
        <f t="shared" si="1160"/>
        <v>0</v>
      </c>
      <c r="E18571" s="14">
        <f t="shared" si="1162"/>
        <v>62337</v>
      </c>
      <c r="F18571" s="3"/>
    </row>
    <row r="18572" spans="2:6">
      <c r="B18572" s="24">
        <f t="shared" si="1163"/>
        <v>62338</v>
      </c>
      <c r="C18572" s="8" t="b">
        <f t="shared" si="1161"/>
        <v>0</v>
      </c>
      <c r="D18572" s="21" t="b">
        <f t="shared" si="1160"/>
        <v>0</v>
      </c>
      <c r="E18572" s="14">
        <f t="shared" si="1162"/>
        <v>62338</v>
      </c>
      <c r="F18572" s="3"/>
    </row>
    <row r="18573" spans="2:6">
      <c r="B18573" s="24">
        <f t="shared" si="1163"/>
        <v>62339</v>
      </c>
      <c r="C18573" s="8" t="b">
        <f t="shared" si="1161"/>
        <v>0</v>
      </c>
      <c r="D18573" s="21" t="b">
        <f t="shared" si="1160"/>
        <v>0</v>
      </c>
      <c r="E18573" s="14">
        <f t="shared" si="1162"/>
        <v>62339</v>
      </c>
      <c r="F18573" s="3"/>
    </row>
    <row r="18574" spans="2:6">
      <c r="B18574" s="24">
        <f t="shared" si="1163"/>
        <v>62340</v>
      </c>
      <c r="C18574" s="8" t="b">
        <f t="shared" si="1161"/>
        <v>0</v>
      </c>
      <c r="D18574" s="21" t="b">
        <f t="shared" si="1160"/>
        <v>0</v>
      </c>
      <c r="E18574" s="14">
        <f t="shared" si="1162"/>
        <v>62340</v>
      </c>
      <c r="F18574" s="3"/>
    </row>
    <row r="18575" spans="2:6">
      <c r="B18575" s="24">
        <f t="shared" si="1163"/>
        <v>62341</v>
      </c>
      <c r="C18575" s="8" t="b">
        <f t="shared" si="1161"/>
        <v>0</v>
      </c>
      <c r="D18575" s="21" t="b">
        <f t="shared" si="1160"/>
        <v>0</v>
      </c>
      <c r="E18575" s="14">
        <f t="shared" si="1162"/>
        <v>62341</v>
      </c>
      <c r="F18575" s="3"/>
    </row>
    <row r="18576" spans="2:6">
      <c r="B18576" s="24">
        <f t="shared" si="1163"/>
        <v>62342</v>
      </c>
      <c r="C18576" s="8" t="b">
        <f t="shared" si="1161"/>
        <v>1</v>
      </c>
      <c r="D18576" s="21" t="b">
        <f t="shared" si="1160"/>
        <v>0</v>
      </c>
      <c r="E18576" s="14" t="b">
        <f t="shared" si="1162"/>
        <v>0</v>
      </c>
      <c r="F18576" s="3"/>
    </row>
    <row r="18577" spans="2:6">
      <c r="B18577" s="24">
        <f t="shared" si="1163"/>
        <v>62343</v>
      </c>
      <c r="C18577" s="8" t="b">
        <f t="shared" si="1161"/>
        <v>1</v>
      </c>
      <c r="D18577" s="21" t="b">
        <f t="shared" si="1160"/>
        <v>0</v>
      </c>
      <c r="E18577" s="14" t="b">
        <f t="shared" si="1162"/>
        <v>0</v>
      </c>
      <c r="F18577" s="3"/>
    </row>
    <row r="18578" spans="2:6">
      <c r="B18578" s="24">
        <f t="shared" si="1163"/>
        <v>62344</v>
      </c>
      <c r="C18578" s="8" t="b">
        <f t="shared" si="1161"/>
        <v>0</v>
      </c>
      <c r="D18578" s="21" t="b">
        <f t="shared" si="1160"/>
        <v>0</v>
      </c>
      <c r="E18578" s="14">
        <f t="shared" si="1162"/>
        <v>62344</v>
      </c>
      <c r="F18578" s="3"/>
    </row>
    <row r="18579" spans="2:6">
      <c r="B18579" s="24">
        <f t="shared" si="1163"/>
        <v>62345</v>
      </c>
      <c r="C18579" s="8" t="b">
        <f t="shared" si="1161"/>
        <v>0</v>
      </c>
      <c r="D18579" s="21" t="b">
        <f t="shared" si="1160"/>
        <v>0</v>
      </c>
      <c r="E18579" s="14">
        <f t="shared" si="1162"/>
        <v>62345</v>
      </c>
      <c r="F18579" s="3"/>
    </row>
    <row r="18580" spans="2:6">
      <c r="B18580" s="24">
        <f t="shared" si="1163"/>
        <v>62346</v>
      </c>
      <c r="C18580" s="8" t="b">
        <f t="shared" si="1161"/>
        <v>0</v>
      </c>
      <c r="D18580" s="21" t="b">
        <f t="shared" si="1160"/>
        <v>0</v>
      </c>
      <c r="E18580" s="14">
        <f t="shared" si="1162"/>
        <v>62346</v>
      </c>
      <c r="F18580" s="3"/>
    </row>
    <row r="18581" spans="2:6">
      <c r="B18581" s="24">
        <f t="shared" si="1163"/>
        <v>62347</v>
      </c>
      <c r="C18581" s="8" t="b">
        <f t="shared" si="1161"/>
        <v>0</v>
      </c>
      <c r="D18581" s="21" t="b">
        <f t="shared" si="1160"/>
        <v>0</v>
      </c>
      <c r="E18581" s="14">
        <f t="shared" si="1162"/>
        <v>62347</v>
      </c>
      <c r="F18581" s="3"/>
    </row>
    <row r="18582" spans="2:6">
      <c r="B18582" s="24">
        <f t="shared" si="1163"/>
        <v>62348</v>
      </c>
      <c r="C18582" s="8" t="b">
        <f t="shared" si="1161"/>
        <v>0</v>
      </c>
      <c r="D18582" s="21" t="b">
        <f t="shared" si="1160"/>
        <v>0</v>
      </c>
      <c r="E18582" s="14">
        <f t="shared" si="1162"/>
        <v>62348</v>
      </c>
      <c r="F18582" s="3"/>
    </row>
    <row r="18583" spans="2:6">
      <c r="B18583" s="24">
        <f t="shared" si="1163"/>
        <v>62349</v>
      </c>
      <c r="C18583" s="8" t="b">
        <f t="shared" si="1161"/>
        <v>1</v>
      </c>
      <c r="D18583" s="21" t="b">
        <f t="shared" si="1160"/>
        <v>0</v>
      </c>
      <c r="E18583" s="14" t="b">
        <f t="shared" si="1162"/>
        <v>0</v>
      </c>
      <c r="F18583" s="3"/>
    </row>
    <row r="18584" spans="2:6">
      <c r="B18584" s="24">
        <f t="shared" si="1163"/>
        <v>62350</v>
      </c>
      <c r="C18584" s="8" t="b">
        <f t="shared" si="1161"/>
        <v>1</v>
      </c>
      <c r="D18584" s="21" t="b">
        <f t="shared" si="1160"/>
        <v>0</v>
      </c>
      <c r="E18584" s="14" t="b">
        <f t="shared" si="1162"/>
        <v>0</v>
      </c>
      <c r="F18584" s="3"/>
    </row>
    <row r="18585" spans="2:6">
      <c r="B18585" s="24">
        <f t="shared" si="1163"/>
        <v>62351</v>
      </c>
      <c r="C18585" s="8" t="b">
        <f t="shared" si="1161"/>
        <v>0</v>
      </c>
      <c r="D18585" s="21" t="b">
        <f t="shared" si="1160"/>
        <v>0</v>
      </c>
      <c r="E18585" s="14">
        <f t="shared" si="1162"/>
        <v>62351</v>
      </c>
      <c r="F18585" s="3"/>
    </row>
    <row r="18586" spans="2:6">
      <c r="B18586" s="24">
        <f t="shared" si="1163"/>
        <v>62352</v>
      </c>
      <c r="C18586" s="8" t="b">
        <f t="shared" si="1161"/>
        <v>0</v>
      </c>
      <c r="D18586" s="21" t="b">
        <f t="shared" si="1160"/>
        <v>0</v>
      </c>
      <c r="E18586" s="14">
        <f t="shared" si="1162"/>
        <v>62352</v>
      </c>
      <c r="F18586" s="3"/>
    </row>
    <row r="18587" spans="2:6">
      <c r="B18587" s="24">
        <f t="shared" si="1163"/>
        <v>62353</v>
      </c>
      <c r="C18587" s="8" t="b">
        <f t="shared" si="1161"/>
        <v>0</v>
      </c>
      <c r="D18587" s="21" t="b">
        <f t="shared" si="1160"/>
        <v>0</v>
      </c>
      <c r="E18587" s="14">
        <f t="shared" si="1162"/>
        <v>62353</v>
      </c>
      <c r="F18587" s="3"/>
    </row>
    <row r="18588" spans="2:6">
      <c r="B18588" s="24">
        <f t="shared" si="1163"/>
        <v>62354</v>
      </c>
      <c r="C18588" s="8" t="b">
        <f t="shared" si="1161"/>
        <v>0</v>
      </c>
      <c r="D18588" s="21" t="b">
        <f t="shared" si="1160"/>
        <v>0</v>
      </c>
      <c r="E18588" s="14">
        <f t="shared" si="1162"/>
        <v>62354</v>
      </c>
      <c r="F18588" s="3"/>
    </row>
    <row r="18589" spans="2:6">
      <c r="B18589" s="24">
        <f t="shared" si="1163"/>
        <v>62355</v>
      </c>
      <c r="C18589" s="8" t="b">
        <f t="shared" si="1161"/>
        <v>0</v>
      </c>
      <c r="D18589" s="21" t="b">
        <f t="shared" si="1160"/>
        <v>0</v>
      </c>
      <c r="E18589" s="14">
        <f t="shared" si="1162"/>
        <v>62355</v>
      </c>
      <c r="F18589" s="3"/>
    </row>
    <row r="18590" spans="2:6">
      <c r="B18590" s="24">
        <f t="shared" si="1163"/>
        <v>62356</v>
      </c>
      <c r="C18590" s="8" t="b">
        <f t="shared" si="1161"/>
        <v>1</v>
      </c>
      <c r="D18590" s="21" t="b">
        <f t="shared" si="1160"/>
        <v>0</v>
      </c>
      <c r="E18590" s="14" t="b">
        <f t="shared" si="1162"/>
        <v>0</v>
      </c>
      <c r="F18590" s="3"/>
    </row>
    <row r="18591" spans="2:6">
      <c r="B18591" s="24">
        <f t="shared" si="1163"/>
        <v>62357</v>
      </c>
      <c r="C18591" s="8" t="b">
        <f t="shared" si="1161"/>
        <v>1</v>
      </c>
      <c r="D18591" s="21" t="b">
        <f t="shared" si="1160"/>
        <v>0</v>
      </c>
      <c r="E18591" s="14" t="b">
        <f t="shared" si="1162"/>
        <v>0</v>
      </c>
      <c r="F18591" s="3"/>
    </row>
    <row r="18592" spans="2:6">
      <c r="B18592" s="24">
        <f t="shared" si="1163"/>
        <v>62358</v>
      </c>
      <c r="C18592" s="8" t="b">
        <f t="shared" si="1161"/>
        <v>0</v>
      </c>
      <c r="D18592" s="21" t="b">
        <f t="shared" si="1160"/>
        <v>0</v>
      </c>
      <c r="E18592" s="14">
        <f t="shared" si="1162"/>
        <v>62358</v>
      </c>
      <c r="F18592" s="3"/>
    </row>
    <row r="18593" spans="2:6">
      <c r="B18593" s="24">
        <f t="shared" si="1163"/>
        <v>62359</v>
      </c>
      <c r="C18593" s="8" t="b">
        <f t="shared" si="1161"/>
        <v>0</v>
      </c>
      <c r="D18593" s="21" t="b">
        <f t="shared" si="1160"/>
        <v>0</v>
      </c>
      <c r="E18593" s="14">
        <f t="shared" si="1162"/>
        <v>62359</v>
      </c>
      <c r="F18593" s="3"/>
    </row>
    <row r="18594" spans="2:6">
      <c r="B18594" s="24">
        <f t="shared" si="1163"/>
        <v>62360</v>
      </c>
      <c r="C18594" s="8" t="b">
        <f t="shared" si="1161"/>
        <v>0</v>
      </c>
      <c r="D18594" s="21" t="b">
        <f t="shared" si="1160"/>
        <v>0</v>
      </c>
      <c r="E18594" s="14">
        <f t="shared" si="1162"/>
        <v>62360</v>
      </c>
      <c r="F18594" s="3"/>
    </row>
    <row r="18595" spans="2:6">
      <c r="B18595" s="24">
        <f t="shared" si="1163"/>
        <v>62361</v>
      </c>
      <c r="C18595" s="8" t="b">
        <f t="shared" si="1161"/>
        <v>0</v>
      </c>
      <c r="D18595" s="21" t="b">
        <f t="shared" si="1160"/>
        <v>0</v>
      </c>
      <c r="E18595" s="14">
        <f t="shared" si="1162"/>
        <v>62361</v>
      </c>
      <c r="F18595" s="3"/>
    </row>
    <row r="18596" spans="2:6">
      <c r="B18596" s="24">
        <f t="shared" si="1163"/>
        <v>62362</v>
      </c>
      <c r="C18596" s="8" t="b">
        <f t="shared" si="1161"/>
        <v>0</v>
      </c>
      <c r="D18596" s="21" t="b">
        <f t="shared" si="1160"/>
        <v>0</v>
      </c>
      <c r="E18596" s="14">
        <f t="shared" si="1162"/>
        <v>62362</v>
      </c>
      <c r="F18596" s="3"/>
    </row>
    <row r="18597" spans="2:6">
      <c r="B18597" s="24">
        <f t="shared" si="1163"/>
        <v>62363</v>
      </c>
      <c r="C18597" s="8" t="b">
        <f t="shared" si="1161"/>
        <v>1</v>
      </c>
      <c r="D18597" s="21" t="b">
        <f t="shared" si="1160"/>
        <v>0</v>
      </c>
      <c r="E18597" s="14" t="b">
        <f t="shared" si="1162"/>
        <v>0</v>
      </c>
      <c r="F18597" s="3"/>
    </row>
    <row r="18598" spans="2:6">
      <c r="B18598" s="24">
        <f t="shared" si="1163"/>
        <v>62364</v>
      </c>
      <c r="C18598" s="8" t="b">
        <f t="shared" si="1161"/>
        <v>1</v>
      </c>
      <c r="D18598" s="21" t="b">
        <f t="shared" si="1160"/>
        <v>0</v>
      </c>
      <c r="E18598" s="14" t="b">
        <f t="shared" si="1162"/>
        <v>0</v>
      </c>
      <c r="F18598" s="3"/>
    </row>
    <row r="18599" spans="2:6">
      <c r="B18599" s="24">
        <f t="shared" si="1163"/>
        <v>62365</v>
      </c>
      <c r="C18599" s="8" t="b">
        <f t="shared" si="1161"/>
        <v>0</v>
      </c>
      <c r="D18599" s="21" t="b">
        <f t="shared" si="1160"/>
        <v>0</v>
      </c>
      <c r="E18599" s="14">
        <f t="shared" si="1162"/>
        <v>62365</v>
      </c>
      <c r="F18599" s="3"/>
    </row>
    <row r="18600" spans="2:6">
      <c r="B18600" s="24">
        <f t="shared" si="1163"/>
        <v>62366</v>
      </c>
      <c r="C18600" s="8" t="b">
        <f t="shared" si="1161"/>
        <v>0</v>
      </c>
      <c r="D18600" s="21" t="b">
        <f t="shared" si="1160"/>
        <v>0</v>
      </c>
      <c r="E18600" s="14">
        <f t="shared" si="1162"/>
        <v>62366</v>
      </c>
      <c r="F18600" s="3"/>
    </row>
    <row r="18601" spans="2:6">
      <c r="B18601" s="24">
        <f t="shared" si="1163"/>
        <v>62367</v>
      </c>
      <c r="C18601" s="8" t="b">
        <f t="shared" si="1161"/>
        <v>0</v>
      </c>
      <c r="D18601" s="21" t="b">
        <f t="shared" si="1160"/>
        <v>0</v>
      </c>
      <c r="E18601" s="14">
        <f t="shared" si="1162"/>
        <v>62367</v>
      </c>
      <c r="F18601" s="3"/>
    </row>
    <row r="18602" spans="2:6">
      <c r="B18602" s="24">
        <f t="shared" si="1163"/>
        <v>62368</v>
      </c>
      <c r="C18602" s="8" t="b">
        <f t="shared" si="1161"/>
        <v>0</v>
      </c>
      <c r="D18602" s="21" t="b">
        <f t="shared" si="1160"/>
        <v>0</v>
      </c>
      <c r="E18602" s="14">
        <f t="shared" si="1162"/>
        <v>62368</v>
      </c>
      <c r="F18602" s="3"/>
    </row>
    <row r="18603" spans="2:6">
      <c r="B18603" s="24">
        <f t="shared" si="1163"/>
        <v>62369</v>
      </c>
      <c r="C18603" s="8" t="b">
        <f t="shared" si="1161"/>
        <v>0</v>
      </c>
      <c r="D18603" s="21" t="b">
        <f t="shared" si="1160"/>
        <v>0</v>
      </c>
      <c r="E18603" s="14">
        <f t="shared" si="1162"/>
        <v>62369</v>
      </c>
      <c r="F18603" s="3"/>
    </row>
    <row r="18604" spans="2:6">
      <c r="B18604" s="24">
        <f t="shared" si="1163"/>
        <v>62370</v>
      </c>
      <c r="C18604" s="8" t="b">
        <f t="shared" si="1161"/>
        <v>1</v>
      </c>
      <c r="D18604" s="21" t="b">
        <f t="shared" si="1160"/>
        <v>0</v>
      </c>
      <c r="E18604" s="14" t="b">
        <f t="shared" si="1162"/>
        <v>0</v>
      </c>
      <c r="F18604" s="3"/>
    </row>
    <row r="18605" spans="2:6">
      <c r="B18605" s="24">
        <f t="shared" si="1163"/>
        <v>62371</v>
      </c>
      <c r="C18605" s="8" t="b">
        <f t="shared" si="1161"/>
        <v>1</v>
      </c>
      <c r="D18605" s="21" t="b">
        <f t="shared" si="1160"/>
        <v>0</v>
      </c>
      <c r="E18605" s="14" t="b">
        <f t="shared" si="1162"/>
        <v>0</v>
      </c>
      <c r="F18605" s="3"/>
    </row>
    <row r="18606" spans="2:6">
      <c r="B18606" s="24">
        <f t="shared" si="1163"/>
        <v>62372</v>
      </c>
      <c r="C18606" s="8" t="b">
        <f t="shared" si="1161"/>
        <v>0</v>
      </c>
      <c r="D18606" s="21" t="b">
        <f t="shared" si="1160"/>
        <v>0</v>
      </c>
      <c r="E18606" s="14">
        <f t="shared" si="1162"/>
        <v>62372</v>
      </c>
      <c r="F18606" s="3"/>
    </row>
    <row r="18607" spans="2:6">
      <c r="B18607" s="24">
        <f t="shared" si="1163"/>
        <v>62373</v>
      </c>
      <c r="C18607" s="8" t="b">
        <f t="shared" si="1161"/>
        <v>0</v>
      </c>
      <c r="D18607" s="21" t="b">
        <f t="shared" si="1160"/>
        <v>0</v>
      </c>
      <c r="E18607" s="14">
        <f t="shared" si="1162"/>
        <v>62373</v>
      </c>
      <c r="F18607" s="3"/>
    </row>
    <row r="18608" spans="2:6">
      <c r="B18608" s="24">
        <f t="shared" si="1163"/>
        <v>62374</v>
      </c>
      <c r="C18608" s="8" t="b">
        <f t="shared" si="1161"/>
        <v>0</v>
      </c>
      <c r="D18608" s="21" t="b">
        <f t="shared" si="1160"/>
        <v>0</v>
      </c>
      <c r="E18608" s="14">
        <f t="shared" si="1162"/>
        <v>62374</v>
      </c>
      <c r="F18608" s="3"/>
    </row>
    <row r="18609" spans="2:6">
      <c r="B18609" s="24">
        <f t="shared" si="1163"/>
        <v>62375</v>
      </c>
      <c r="C18609" s="8" t="b">
        <f t="shared" si="1161"/>
        <v>0</v>
      </c>
      <c r="D18609" s="21" t="b">
        <f t="shared" si="1160"/>
        <v>0</v>
      </c>
      <c r="E18609" s="14">
        <f t="shared" si="1162"/>
        <v>62375</v>
      </c>
      <c r="F18609" s="3"/>
    </row>
    <row r="18610" spans="2:6">
      <c r="B18610" s="24">
        <f t="shared" si="1163"/>
        <v>62376</v>
      </c>
      <c r="C18610" s="8" t="b">
        <f t="shared" si="1161"/>
        <v>0</v>
      </c>
      <c r="D18610" s="21" t="b">
        <f t="shared" si="1160"/>
        <v>0</v>
      </c>
      <c r="E18610" s="14">
        <f t="shared" si="1162"/>
        <v>62376</v>
      </c>
      <c r="F18610" s="3"/>
    </row>
    <row r="18611" spans="2:6">
      <c r="B18611" s="24">
        <f t="shared" si="1163"/>
        <v>62377</v>
      </c>
      <c r="C18611" s="8" t="b">
        <f t="shared" si="1161"/>
        <v>1</v>
      </c>
      <c r="D18611" s="21" t="b">
        <f t="shared" si="1160"/>
        <v>0</v>
      </c>
      <c r="E18611" s="14" t="b">
        <f t="shared" si="1162"/>
        <v>0</v>
      </c>
      <c r="F18611" s="3"/>
    </row>
    <row r="18612" spans="2:6">
      <c r="B18612" s="24">
        <f t="shared" si="1163"/>
        <v>62378</v>
      </c>
      <c r="C18612" s="8" t="b">
        <f t="shared" si="1161"/>
        <v>1</v>
      </c>
      <c r="D18612" s="21" t="b">
        <f t="shared" si="1160"/>
        <v>0</v>
      </c>
      <c r="E18612" s="14" t="b">
        <f t="shared" si="1162"/>
        <v>0</v>
      </c>
      <c r="F18612" s="3"/>
    </row>
    <row r="18613" spans="2:6">
      <c r="B18613" s="24">
        <f t="shared" si="1163"/>
        <v>62379</v>
      </c>
      <c r="C18613" s="8" t="b">
        <f t="shared" si="1161"/>
        <v>0</v>
      </c>
      <c r="D18613" s="21" t="b">
        <f t="shared" si="1160"/>
        <v>0</v>
      </c>
      <c r="E18613" s="14">
        <f t="shared" si="1162"/>
        <v>62379</v>
      </c>
      <c r="F18613" s="3"/>
    </row>
    <row r="18614" spans="2:6">
      <c r="B18614" s="24">
        <f t="shared" si="1163"/>
        <v>62380</v>
      </c>
      <c r="C18614" s="8" t="b">
        <f t="shared" si="1161"/>
        <v>0</v>
      </c>
      <c r="D18614" s="21" t="b">
        <f t="shared" si="1160"/>
        <v>0</v>
      </c>
      <c r="E18614" s="14">
        <f t="shared" si="1162"/>
        <v>62380</v>
      </c>
      <c r="F18614" s="3"/>
    </row>
    <row r="18615" spans="2:6">
      <c r="B18615" s="24">
        <f t="shared" si="1163"/>
        <v>62381</v>
      </c>
      <c r="C18615" s="8" t="b">
        <f t="shared" si="1161"/>
        <v>0</v>
      </c>
      <c r="D18615" s="21" t="b">
        <f t="shared" si="1160"/>
        <v>0</v>
      </c>
      <c r="E18615" s="14">
        <f t="shared" si="1162"/>
        <v>62381</v>
      </c>
      <c r="F18615" s="3"/>
    </row>
    <row r="18616" spans="2:6">
      <c r="B18616" s="24">
        <f t="shared" si="1163"/>
        <v>62382</v>
      </c>
      <c r="C18616" s="8" t="b">
        <f t="shared" si="1161"/>
        <v>0</v>
      </c>
      <c r="D18616" s="21" t="b">
        <f t="shared" si="1160"/>
        <v>0</v>
      </c>
      <c r="E18616" s="14">
        <f t="shared" si="1162"/>
        <v>62382</v>
      </c>
      <c r="F18616" s="3"/>
    </row>
    <row r="18617" spans="2:6">
      <c r="B18617" s="24">
        <f t="shared" si="1163"/>
        <v>62383</v>
      </c>
      <c r="C18617" s="8" t="b">
        <f t="shared" si="1161"/>
        <v>0</v>
      </c>
      <c r="D18617" s="21" t="b">
        <f t="shared" si="1160"/>
        <v>0</v>
      </c>
      <c r="E18617" s="14">
        <f t="shared" si="1162"/>
        <v>62383</v>
      </c>
      <c r="F18617" s="3"/>
    </row>
    <row r="18618" spans="2:6">
      <c r="B18618" s="24">
        <f t="shared" si="1163"/>
        <v>62384</v>
      </c>
      <c r="C18618" s="8" t="b">
        <f t="shared" si="1161"/>
        <v>1</v>
      </c>
      <c r="D18618" s="21" t="b">
        <f t="shared" si="1160"/>
        <v>0</v>
      </c>
      <c r="E18618" s="14" t="b">
        <f t="shared" si="1162"/>
        <v>0</v>
      </c>
      <c r="F18618" s="3"/>
    </row>
    <row r="18619" spans="2:6">
      <c r="B18619" s="24">
        <f t="shared" si="1163"/>
        <v>62385</v>
      </c>
      <c r="C18619" s="8" t="b">
        <f t="shared" si="1161"/>
        <v>1</v>
      </c>
      <c r="D18619" s="21" t="b">
        <f t="shared" si="1160"/>
        <v>0</v>
      </c>
      <c r="E18619" s="14" t="b">
        <f t="shared" si="1162"/>
        <v>0</v>
      </c>
      <c r="F18619" s="3"/>
    </row>
    <row r="18620" spans="2:6">
      <c r="B18620" s="24">
        <f t="shared" si="1163"/>
        <v>62386</v>
      </c>
      <c r="C18620" s="8" t="b">
        <f t="shared" si="1161"/>
        <v>0</v>
      </c>
      <c r="D18620" s="21" t="b">
        <f t="shared" si="1160"/>
        <v>0</v>
      </c>
      <c r="E18620" s="14">
        <f t="shared" si="1162"/>
        <v>62386</v>
      </c>
      <c r="F18620" s="3"/>
    </row>
    <row r="18621" spans="2:6">
      <c r="B18621" s="24">
        <f t="shared" si="1163"/>
        <v>62387</v>
      </c>
      <c r="C18621" s="8" t="b">
        <f t="shared" si="1161"/>
        <v>0</v>
      </c>
      <c r="D18621" s="21" t="b">
        <f t="shared" si="1160"/>
        <v>0</v>
      </c>
      <c r="E18621" s="14">
        <f t="shared" si="1162"/>
        <v>62387</v>
      </c>
      <c r="F18621" s="3"/>
    </row>
    <row r="18622" spans="2:6">
      <c r="B18622" s="24">
        <f t="shared" si="1163"/>
        <v>62388</v>
      </c>
      <c r="C18622" s="8" t="b">
        <f t="shared" si="1161"/>
        <v>0</v>
      </c>
      <c r="D18622" s="21" t="b">
        <f t="shared" si="1160"/>
        <v>0</v>
      </c>
      <c r="E18622" s="14">
        <f t="shared" si="1162"/>
        <v>62388</v>
      </c>
      <c r="F18622" s="3"/>
    </row>
    <row r="18623" spans="2:6">
      <c r="B18623" s="24">
        <f t="shared" si="1163"/>
        <v>62389</v>
      </c>
      <c r="C18623" s="8" t="b">
        <f t="shared" si="1161"/>
        <v>0</v>
      </c>
      <c r="D18623" s="21" t="b">
        <f t="shared" si="1160"/>
        <v>0</v>
      </c>
      <c r="E18623" s="14">
        <f t="shared" si="1162"/>
        <v>62389</v>
      </c>
      <c r="F18623" s="3"/>
    </row>
    <row r="18624" spans="2:6">
      <c r="B18624" s="24">
        <f t="shared" si="1163"/>
        <v>62390</v>
      </c>
      <c r="C18624" s="8" t="b">
        <f t="shared" si="1161"/>
        <v>0</v>
      </c>
      <c r="D18624" s="21" t="b">
        <f t="shared" si="1160"/>
        <v>0</v>
      </c>
      <c r="E18624" s="14">
        <f t="shared" si="1162"/>
        <v>62390</v>
      </c>
      <c r="F18624" s="3"/>
    </row>
    <row r="18625" spans="2:6">
      <c r="B18625" s="24">
        <f t="shared" si="1163"/>
        <v>62391</v>
      </c>
      <c r="C18625" s="8" t="b">
        <f t="shared" si="1161"/>
        <v>1</v>
      </c>
      <c r="D18625" s="21" t="b">
        <f t="shared" si="1160"/>
        <v>0</v>
      </c>
      <c r="E18625" s="14" t="b">
        <f t="shared" si="1162"/>
        <v>0</v>
      </c>
      <c r="F18625" s="3"/>
    </row>
    <row r="18626" spans="2:6">
      <c r="B18626" s="24">
        <f t="shared" si="1163"/>
        <v>62392</v>
      </c>
      <c r="C18626" s="8" t="b">
        <f t="shared" si="1161"/>
        <v>1</v>
      </c>
      <c r="D18626" s="21" t="b">
        <f t="shared" si="1160"/>
        <v>0</v>
      </c>
      <c r="E18626" s="14" t="b">
        <f t="shared" si="1162"/>
        <v>0</v>
      </c>
      <c r="F18626" s="3"/>
    </row>
    <row r="18627" spans="2:6">
      <c r="B18627" s="24">
        <f t="shared" si="1163"/>
        <v>62393</v>
      </c>
      <c r="C18627" s="8" t="b">
        <f t="shared" si="1161"/>
        <v>0</v>
      </c>
      <c r="D18627" s="21" t="b">
        <f t="shared" ref="D18627:D18690" si="1164">IF(TYPE(VLOOKUP(B18627,Holidays,1,0))&lt;&gt;1,FALSE,TRUE)</f>
        <v>0</v>
      </c>
      <c r="E18627" s="14">
        <f t="shared" si="1162"/>
        <v>62393</v>
      </c>
      <c r="F18627" s="3"/>
    </row>
    <row r="18628" spans="2:6">
      <c r="B18628" s="24">
        <f t="shared" si="1163"/>
        <v>62394</v>
      </c>
      <c r="C18628" s="8" t="b">
        <f t="shared" ref="C18628:C18691" si="1165">IF(WEEKDAY(B18628,2)&gt;5,TRUE)</f>
        <v>0</v>
      </c>
      <c r="D18628" s="21" t="b">
        <f t="shared" si="1164"/>
        <v>0</v>
      </c>
      <c r="E18628" s="14">
        <f t="shared" ref="E18628:E18691" si="1166">IF(OR(C18628,D18628),FALSE,B18628)</f>
        <v>62394</v>
      </c>
      <c r="F18628" s="3"/>
    </row>
    <row r="18629" spans="2:6">
      <c r="B18629" s="24">
        <f t="shared" ref="B18629:B18692" si="1167">B18628+1</f>
        <v>62395</v>
      </c>
      <c r="C18629" s="8" t="b">
        <f t="shared" si="1165"/>
        <v>0</v>
      </c>
      <c r="D18629" s="21" t="b">
        <f t="shared" si="1164"/>
        <v>0</v>
      </c>
      <c r="E18629" s="14">
        <f t="shared" si="1166"/>
        <v>62395</v>
      </c>
      <c r="F18629" s="3"/>
    </row>
    <row r="18630" spans="2:6">
      <c r="B18630" s="24">
        <f t="shared" si="1167"/>
        <v>62396</v>
      </c>
      <c r="C18630" s="8" t="b">
        <f t="shared" si="1165"/>
        <v>0</v>
      </c>
      <c r="D18630" s="21" t="b">
        <f t="shared" si="1164"/>
        <v>0</v>
      </c>
      <c r="E18630" s="14">
        <f t="shared" si="1166"/>
        <v>62396</v>
      </c>
      <c r="F18630" s="3"/>
    </row>
    <row r="18631" spans="2:6">
      <c r="B18631" s="24">
        <f t="shared" si="1167"/>
        <v>62397</v>
      </c>
      <c r="C18631" s="8" t="b">
        <f t="shared" si="1165"/>
        <v>0</v>
      </c>
      <c r="D18631" s="21" t="b">
        <f t="shared" si="1164"/>
        <v>0</v>
      </c>
      <c r="E18631" s="14">
        <f t="shared" si="1166"/>
        <v>62397</v>
      </c>
      <c r="F18631" s="3"/>
    </row>
    <row r="18632" spans="2:6">
      <c r="B18632" s="24">
        <f t="shared" si="1167"/>
        <v>62398</v>
      </c>
      <c r="C18632" s="8" t="b">
        <f t="shared" si="1165"/>
        <v>1</v>
      </c>
      <c r="D18632" s="21" t="b">
        <f t="shared" si="1164"/>
        <v>0</v>
      </c>
      <c r="E18632" s="14" t="b">
        <f t="shared" si="1166"/>
        <v>0</v>
      </c>
      <c r="F18632" s="3"/>
    </row>
    <row r="18633" spans="2:6">
      <c r="B18633" s="24">
        <f t="shared" si="1167"/>
        <v>62399</v>
      </c>
      <c r="C18633" s="8" t="b">
        <f t="shared" si="1165"/>
        <v>1</v>
      </c>
      <c r="D18633" s="21" t="b">
        <f t="shared" si="1164"/>
        <v>0</v>
      </c>
      <c r="E18633" s="14" t="b">
        <f t="shared" si="1166"/>
        <v>0</v>
      </c>
      <c r="F18633" s="3"/>
    </row>
    <row r="18634" spans="2:6">
      <c r="B18634" s="24">
        <f t="shared" si="1167"/>
        <v>62400</v>
      </c>
      <c r="C18634" s="8" t="b">
        <f t="shared" si="1165"/>
        <v>0</v>
      </c>
      <c r="D18634" s="21" t="b">
        <f t="shared" si="1164"/>
        <v>0</v>
      </c>
      <c r="E18634" s="14">
        <f t="shared" si="1166"/>
        <v>62400</v>
      </c>
      <c r="F18634" s="3"/>
    </row>
    <row r="18635" spans="2:6">
      <c r="B18635" s="24">
        <f t="shared" si="1167"/>
        <v>62401</v>
      </c>
      <c r="C18635" s="8" t="b">
        <f t="shared" si="1165"/>
        <v>0</v>
      </c>
      <c r="D18635" s="21" t="b">
        <f t="shared" si="1164"/>
        <v>0</v>
      </c>
      <c r="E18635" s="14">
        <f t="shared" si="1166"/>
        <v>62401</v>
      </c>
      <c r="F18635" s="3"/>
    </row>
    <row r="18636" spans="2:6">
      <c r="B18636" s="24">
        <f t="shared" si="1167"/>
        <v>62402</v>
      </c>
      <c r="C18636" s="8" t="b">
        <f t="shared" si="1165"/>
        <v>0</v>
      </c>
      <c r="D18636" s="21" t="b">
        <f t="shared" si="1164"/>
        <v>0</v>
      </c>
      <c r="E18636" s="14">
        <f t="shared" si="1166"/>
        <v>62402</v>
      </c>
      <c r="F18636" s="3"/>
    </row>
    <row r="18637" spans="2:6">
      <c r="B18637" s="24">
        <f t="shared" si="1167"/>
        <v>62403</v>
      </c>
      <c r="C18637" s="8" t="b">
        <f t="shared" si="1165"/>
        <v>0</v>
      </c>
      <c r="D18637" s="21" t="b">
        <f t="shared" si="1164"/>
        <v>0</v>
      </c>
      <c r="E18637" s="14">
        <f t="shared" si="1166"/>
        <v>62403</v>
      </c>
      <c r="F18637" s="3"/>
    </row>
    <row r="18638" spans="2:6">
      <c r="B18638" s="24">
        <f t="shared" si="1167"/>
        <v>62404</v>
      </c>
      <c r="C18638" s="8" t="b">
        <f t="shared" si="1165"/>
        <v>0</v>
      </c>
      <c r="D18638" s="21" t="b">
        <f t="shared" si="1164"/>
        <v>0</v>
      </c>
      <c r="E18638" s="14">
        <f t="shared" si="1166"/>
        <v>62404</v>
      </c>
      <c r="F18638" s="3"/>
    </row>
    <row r="18639" spans="2:6">
      <c r="B18639" s="24">
        <f t="shared" si="1167"/>
        <v>62405</v>
      </c>
      <c r="C18639" s="8" t="b">
        <f t="shared" si="1165"/>
        <v>1</v>
      </c>
      <c r="D18639" s="21" t="b">
        <f t="shared" si="1164"/>
        <v>0</v>
      </c>
      <c r="E18639" s="14" t="b">
        <f t="shared" si="1166"/>
        <v>0</v>
      </c>
      <c r="F18639" s="3"/>
    </row>
    <row r="18640" spans="2:6">
      <c r="B18640" s="24">
        <f t="shared" si="1167"/>
        <v>62406</v>
      </c>
      <c r="C18640" s="8" t="b">
        <f t="shared" si="1165"/>
        <v>1</v>
      </c>
      <c r="D18640" s="21" t="b">
        <f t="shared" si="1164"/>
        <v>0</v>
      </c>
      <c r="E18640" s="14" t="b">
        <f t="shared" si="1166"/>
        <v>0</v>
      </c>
      <c r="F18640" s="3"/>
    </row>
    <row r="18641" spans="2:6">
      <c r="B18641" s="24">
        <f t="shared" si="1167"/>
        <v>62407</v>
      </c>
      <c r="C18641" s="8" t="b">
        <f t="shared" si="1165"/>
        <v>0</v>
      </c>
      <c r="D18641" s="21" t="b">
        <f t="shared" si="1164"/>
        <v>0</v>
      </c>
      <c r="E18641" s="14">
        <f t="shared" si="1166"/>
        <v>62407</v>
      </c>
      <c r="F18641" s="3"/>
    </row>
    <row r="18642" spans="2:6">
      <c r="B18642" s="24">
        <f t="shared" si="1167"/>
        <v>62408</v>
      </c>
      <c r="C18642" s="8" t="b">
        <f t="shared" si="1165"/>
        <v>0</v>
      </c>
      <c r="D18642" s="21" t="b">
        <f t="shared" si="1164"/>
        <v>0</v>
      </c>
      <c r="E18642" s="14">
        <f t="shared" si="1166"/>
        <v>62408</v>
      </c>
      <c r="F18642" s="3"/>
    </row>
    <row r="18643" spans="2:6">
      <c r="B18643" s="24">
        <f t="shared" si="1167"/>
        <v>62409</v>
      </c>
      <c r="C18643" s="8" t="b">
        <f t="shared" si="1165"/>
        <v>0</v>
      </c>
      <c r="D18643" s="21" t="b">
        <f t="shared" si="1164"/>
        <v>0</v>
      </c>
      <c r="E18643" s="14">
        <f t="shared" si="1166"/>
        <v>62409</v>
      </c>
      <c r="F18643" s="3"/>
    </row>
    <row r="18644" spans="2:6">
      <c r="B18644" s="24">
        <f t="shared" si="1167"/>
        <v>62410</v>
      </c>
      <c r="C18644" s="8" t="b">
        <f t="shared" si="1165"/>
        <v>0</v>
      </c>
      <c r="D18644" s="21" t="b">
        <f t="shared" si="1164"/>
        <v>0</v>
      </c>
      <c r="E18644" s="14">
        <f t="shared" si="1166"/>
        <v>62410</v>
      </c>
      <c r="F18644" s="3"/>
    </row>
    <row r="18645" spans="2:6">
      <c r="B18645" s="24">
        <f t="shared" si="1167"/>
        <v>62411</v>
      </c>
      <c r="C18645" s="8" t="b">
        <f t="shared" si="1165"/>
        <v>0</v>
      </c>
      <c r="D18645" s="21" t="b">
        <f t="shared" si="1164"/>
        <v>0</v>
      </c>
      <c r="E18645" s="14">
        <f t="shared" si="1166"/>
        <v>62411</v>
      </c>
      <c r="F18645" s="3"/>
    </row>
    <row r="18646" spans="2:6">
      <c r="B18646" s="24">
        <f t="shared" si="1167"/>
        <v>62412</v>
      </c>
      <c r="C18646" s="8" t="b">
        <f t="shared" si="1165"/>
        <v>1</v>
      </c>
      <c r="D18646" s="21" t="b">
        <f t="shared" si="1164"/>
        <v>0</v>
      </c>
      <c r="E18646" s="14" t="b">
        <f t="shared" si="1166"/>
        <v>0</v>
      </c>
      <c r="F18646" s="3"/>
    </row>
    <row r="18647" spans="2:6">
      <c r="B18647" s="24">
        <f t="shared" si="1167"/>
        <v>62413</v>
      </c>
      <c r="C18647" s="8" t="b">
        <f t="shared" si="1165"/>
        <v>1</v>
      </c>
      <c r="D18647" s="21" t="b">
        <f t="shared" si="1164"/>
        <v>0</v>
      </c>
      <c r="E18647" s="14" t="b">
        <f t="shared" si="1166"/>
        <v>0</v>
      </c>
      <c r="F18647" s="3"/>
    </row>
    <row r="18648" spans="2:6">
      <c r="B18648" s="24">
        <f t="shared" si="1167"/>
        <v>62414</v>
      </c>
      <c r="C18648" s="8" t="b">
        <f t="shared" si="1165"/>
        <v>0</v>
      </c>
      <c r="D18648" s="21" t="b">
        <f t="shared" si="1164"/>
        <v>0</v>
      </c>
      <c r="E18648" s="14">
        <f t="shared" si="1166"/>
        <v>62414</v>
      </c>
      <c r="F18648" s="3"/>
    </row>
    <row r="18649" spans="2:6">
      <c r="B18649" s="24">
        <f t="shared" si="1167"/>
        <v>62415</v>
      </c>
      <c r="C18649" s="8" t="b">
        <f t="shared" si="1165"/>
        <v>0</v>
      </c>
      <c r="D18649" s="21" t="b">
        <f t="shared" si="1164"/>
        <v>0</v>
      </c>
      <c r="E18649" s="14">
        <f t="shared" si="1166"/>
        <v>62415</v>
      </c>
      <c r="F18649" s="3"/>
    </row>
    <row r="18650" spans="2:6">
      <c r="B18650" s="24">
        <f t="shared" si="1167"/>
        <v>62416</v>
      </c>
      <c r="C18650" s="8" t="b">
        <f t="shared" si="1165"/>
        <v>0</v>
      </c>
      <c r="D18650" s="21" t="b">
        <f t="shared" si="1164"/>
        <v>0</v>
      </c>
      <c r="E18650" s="14">
        <f t="shared" si="1166"/>
        <v>62416</v>
      </c>
      <c r="F18650" s="3"/>
    </row>
    <row r="18651" spans="2:6">
      <c r="B18651" s="24">
        <f t="shared" si="1167"/>
        <v>62417</v>
      </c>
      <c r="C18651" s="8" t="b">
        <f t="shared" si="1165"/>
        <v>0</v>
      </c>
      <c r="D18651" s="21" t="b">
        <f t="shared" si="1164"/>
        <v>0</v>
      </c>
      <c r="E18651" s="14">
        <f t="shared" si="1166"/>
        <v>62417</v>
      </c>
      <c r="F18651" s="3"/>
    </row>
    <row r="18652" spans="2:6">
      <c r="B18652" s="24">
        <f t="shared" si="1167"/>
        <v>62418</v>
      </c>
      <c r="C18652" s="8" t="b">
        <f t="shared" si="1165"/>
        <v>0</v>
      </c>
      <c r="D18652" s="21" t="b">
        <f t="shared" si="1164"/>
        <v>0</v>
      </c>
      <c r="E18652" s="14">
        <f t="shared" si="1166"/>
        <v>62418</v>
      </c>
      <c r="F18652" s="3"/>
    </row>
    <row r="18653" spans="2:6">
      <c r="B18653" s="24">
        <f t="shared" si="1167"/>
        <v>62419</v>
      </c>
      <c r="C18653" s="8" t="b">
        <f t="shared" si="1165"/>
        <v>1</v>
      </c>
      <c r="D18653" s="21" t="b">
        <f t="shared" si="1164"/>
        <v>0</v>
      </c>
      <c r="E18653" s="14" t="b">
        <f t="shared" si="1166"/>
        <v>0</v>
      </c>
      <c r="F18653" s="3"/>
    </row>
    <row r="18654" spans="2:6">
      <c r="B18654" s="24">
        <f t="shared" si="1167"/>
        <v>62420</v>
      </c>
      <c r="C18654" s="8" t="b">
        <f t="shared" si="1165"/>
        <v>1</v>
      </c>
      <c r="D18654" s="21" t="b">
        <f t="shared" si="1164"/>
        <v>0</v>
      </c>
      <c r="E18654" s="14" t="b">
        <f t="shared" si="1166"/>
        <v>0</v>
      </c>
      <c r="F18654" s="3"/>
    </row>
    <row r="18655" spans="2:6">
      <c r="B18655" s="24">
        <f t="shared" si="1167"/>
        <v>62421</v>
      </c>
      <c r="C18655" s="8" t="b">
        <f t="shared" si="1165"/>
        <v>0</v>
      </c>
      <c r="D18655" s="21" t="b">
        <f t="shared" si="1164"/>
        <v>0</v>
      </c>
      <c r="E18655" s="14">
        <f t="shared" si="1166"/>
        <v>62421</v>
      </c>
      <c r="F18655" s="3"/>
    </row>
    <row r="18656" spans="2:6">
      <c r="B18656" s="24">
        <f t="shared" si="1167"/>
        <v>62422</v>
      </c>
      <c r="C18656" s="8" t="b">
        <f t="shared" si="1165"/>
        <v>0</v>
      </c>
      <c r="D18656" s="21" t="b">
        <f t="shared" si="1164"/>
        <v>0</v>
      </c>
      <c r="E18656" s="14">
        <f t="shared" si="1166"/>
        <v>62422</v>
      </c>
      <c r="F18656" s="3"/>
    </row>
    <row r="18657" spans="2:6">
      <c r="B18657" s="24">
        <f t="shared" si="1167"/>
        <v>62423</v>
      </c>
      <c r="C18657" s="8" t="b">
        <f t="shared" si="1165"/>
        <v>0</v>
      </c>
      <c r="D18657" s="21" t="b">
        <f t="shared" si="1164"/>
        <v>0</v>
      </c>
      <c r="E18657" s="14">
        <f t="shared" si="1166"/>
        <v>62423</v>
      </c>
      <c r="F18657" s="3"/>
    </row>
    <row r="18658" spans="2:6">
      <c r="B18658" s="24">
        <f t="shared" si="1167"/>
        <v>62424</v>
      </c>
      <c r="C18658" s="8" t="b">
        <f t="shared" si="1165"/>
        <v>0</v>
      </c>
      <c r="D18658" s="21" t="b">
        <f t="shared" si="1164"/>
        <v>0</v>
      </c>
      <c r="E18658" s="14">
        <f t="shared" si="1166"/>
        <v>62424</v>
      </c>
      <c r="F18658" s="3"/>
    </row>
    <row r="18659" spans="2:6">
      <c r="B18659" s="24">
        <f t="shared" si="1167"/>
        <v>62425</v>
      </c>
      <c r="C18659" s="8" t="b">
        <f t="shared" si="1165"/>
        <v>0</v>
      </c>
      <c r="D18659" s="21" t="b">
        <f t="shared" si="1164"/>
        <v>0</v>
      </c>
      <c r="E18659" s="14">
        <f t="shared" si="1166"/>
        <v>62425</v>
      </c>
      <c r="F18659" s="3"/>
    </row>
    <row r="18660" spans="2:6">
      <c r="B18660" s="24">
        <f t="shared" si="1167"/>
        <v>62426</v>
      </c>
      <c r="C18660" s="8" t="b">
        <f t="shared" si="1165"/>
        <v>1</v>
      </c>
      <c r="D18660" s="21" t="b">
        <f t="shared" si="1164"/>
        <v>0</v>
      </c>
      <c r="E18660" s="14" t="b">
        <f t="shared" si="1166"/>
        <v>0</v>
      </c>
      <c r="F18660" s="3"/>
    </row>
    <row r="18661" spans="2:6">
      <c r="B18661" s="24">
        <f t="shared" si="1167"/>
        <v>62427</v>
      </c>
      <c r="C18661" s="8" t="b">
        <f t="shared" si="1165"/>
        <v>1</v>
      </c>
      <c r="D18661" s="21" t="b">
        <f t="shared" si="1164"/>
        <v>0</v>
      </c>
      <c r="E18661" s="14" t="b">
        <f t="shared" si="1166"/>
        <v>0</v>
      </c>
      <c r="F18661" s="3"/>
    </row>
    <row r="18662" spans="2:6">
      <c r="B18662" s="24">
        <f t="shared" si="1167"/>
        <v>62428</v>
      </c>
      <c r="C18662" s="8" t="b">
        <f t="shared" si="1165"/>
        <v>0</v>
      </c>
      <c r="D18662" s="21" t="b">
        <f t="shared" si="1164"/>
        <v>0</v>
      </c>
      <c r="E18662" s="14">
        <f t="shared" si="1166"/>
        <v>62428</v>
      </c>
      <c r="F18662" s="3"/>
    </row>
    <row r="18663" spans="2:6">
      <c r="B18663" s="24">
        <f t="shared" si="1167"/>
        <v>62429</v>
      </c>
      <c r="C18663" s="8" t="b">
        <f t="shared" si="1165"/>
        <v>0</v>
      </c>
      <c r="D18663" s="21" t="b">
        <f t="shared" si="1164"/>
        <v>0</v>
      </c>
      <c r="E18663" s="14">
        <f t="shared" si="1166"/>
        <v>62429</v>
      </c>
      <c r="F18663" s="3"/>
    </row>
    <row r="18664" spans="2:6">
      <c r="B18664" s="24">
        <f t="shared" si="1167"/>
        <v>62430</v>
      </c>
      <c r="C18664" s="8" t="b">
        <f t="shared" si="1165"/>
        <v>0</v>
      </c>
      <c r="D18664" s="21" t="b">
        <f t="shared" si="1164"/>
        <v>0</v>
      </c>
      <c r="E18664" s="14">
        <f t="shared" si="1166"/>
        <v>62430</v>
      </c>
      <c r="F18664" s="3"/>
    </row>
    <row r="18665" spans="2:6">
      <c r="B18665" s="24">
        <f t="shared" si="1167"/>
        <v>62431</v>
      </c>
      <c r="C18665" s="8" t="b">
        <f t="shared" si="1165"/>
        <v>0</v>
      </c>
      <c r="D18665" s="21" t="b">
        <f t="shared" si="1164"/>
        <v>0</v>
      </c>
      <c r="E18665" s="14">
        <f t="shared" si="1166"/>
        <v>62431</v>
      </c>
      <c r="F18665" s="3"/>
    </row>
    <row r="18666" spans="2:6">
      <c r="B18666" s="24">
        <f t="shared" si="1167"/>
        <v>62432</v>
      </c>
      <c r="C18666" s="8" t="b">
        <f t="shared" si="1165"/>
        <v>0</v>
      </c>
      <c r="D18666" s="21" t="b">
        <f t="shared" si="1164"/>
        <v>0</v>
      </c>
      <c r="E18666" s="14">
        <f t="shared" si="1166"/>
        <v>62432</v>
      </c>
      <c r="F18666" s="3"/>
    </row>
    <row r="18667" spans="2:6">
      <c r="B18667" s="24">
        <f t="shared" si="1167"/>
        <v>62433</v>
      </c>
      <c r="C18667" s="8" t="b">
        <f t="shared" si="1165"/>
        <v>1</v>
      </c>
      <c r="D18667" s="21" t="b">
        <f t="shared" si="1164"/>
        <v>0</v>
      </c>
      <c r="E18667" s="14" t="b">
        <f t="shared" si="1166"/>
        <v>0</v>
      </c>
      <c r="F18667" s="3"/>
    </row>
    <row r="18668" spans="2:6">
      <c r="B18668" s="24">
        <f t="shared" si="1167"/>
        <v>62434</v>
      </c>
      <c r="C18668" s="8" t="b">
        <f t="shared" si="1165"/>
        <v>1</v>
      </c>
      <c r="D18668" s="21" t="b">
        <f t="shared" si="1164"/>
        <v>0</v>
      </c>
      <c r="E18668" s="14" t="b">
        <f t="shared" si="1166"/>
        <v>0</v>
      </c>
      <c r="F18668" s="3"/>
    </row>
    <row r="18669" spans="2:6">
      <c r="B18669" s="24">
        <f t="shared" si="1167"/>
        <v>62435</v>
      </c>
      <c r="C18669" s="8" t="b">
        <f t="shared" si="1165"/>
        <v>0</v>
      </c>
      <c r="D18669" s="21" t="b">
        <f t="shared" si="1164"/>
        <v>0</v>
      </c>
      <c r="E18669" s="14">
        <f t="shared" si="1166"/>
        <v>62435</v>
      </c>
      <c r="F18669" s="3"/>
    </row>
    <row r="18670" spans="2:6">
      <c r="B18670" s="24">
        <f t="shared" si="1167"/>
        <v>62436</v>
      </c>
      <c r="C18670" s="8" t="b">
        <f t="shared" si="1165"/>
        <v>0</v>
      </c>
      <c r="D18670" s="21" t="b">
        <f t="shared" si="1164"/>
        <v>0</v>
      </c>
      <c r="E18670" s="14">
        <f t="shared" si="1166"/>
        <v>62436</v>
      </c>
      <c r="F18670" s="3"/>
    </row>
    <row r="18671" spans="2:6">
      <c r="B18671" s="24">
        <f t="shared" si="1167"/>
        <v>62437</v>
      </c>
      <c r="C18671" s="8" t="b">
        <f t="shared" si="1165"/>
        <v>0</v>
      </c>
      <c r="D18671" s="21" t="b">
        <f t="shared" si="1164"/>
        <v>0</v>
      </c>
      <c r="E18671" s="14">
        <f t="shared" si="1166"/>
        <v>62437</v>
      </c>
      <c r="F18671" s="3"/>
    </row>
    <row r="18672" spans="2:6">
      <c r="B18672" s="24">
        <f t="shared" si="1167"/>
        <v>62438</v>
      </c>
      <c r="C18672" s="8" t="b">
        <f t="shared" si="1165"/>
        <v>0</v>
      </c>
      <c r="D18672" s="21" t="b">
        <f t="shared" si="1164"/>
        <v>0</v>
      </c>
      <c r="E18672" s="14">
        <f t="shared" si="1166"/>
        <v>62438</v>
      </c>
      <c r="F18672" s="3"/>
    </row>
    <row r="18673" spans="2:6">
      <c r="B18673" s="24">
        <f t="shared" si="1167"/>
        <v>62439</v>
      </c>
      <c r="C18673" s="8" t="b">
        <f t="shared" si="1165"/>
        <v>0</v>
      </c>
      <c r="D18673" s="21" t="b">
        <f t="shared" si="1164"/>
        <v>0</v>
      </c>
      <c r="E18673" s="14">
        <f t="shared" si="1166"/>
        <v>62439</v>
      </c>
      <c r="F18673" s="3"/>
    </row>
    <row r="18674" spans="2:6">
      <c r="B18674" s="24">
        <f t="shared" si="1167"/>
        <v>62440</v>
      </c>
      <c r="C18674" s="8" t="b">
        <f t="shared" si="1165"/>
        <v>1</v>
      </c>
      <c r="D18674" s="21" t="b">
        <f t="shared" si="1164"/>
        <v>0</v>
      </c>
      <c r="E18674" s="14" t="b">
        <f t="shared" si="1166"/>
        <v>0</v>
      </c>
      <c r="F18674" s="3"/>
    </row>
    <row r="18675" spans="2:6">
      <c r="B18675" s="24">
        <f t="shared" si="1167"/>
        <v>62441</v>
      </c>
      <c r="C18675" s="8" t="b">
        <f t="shared" si="1165"/>
        <v>1</v>
      </c>
      <c r="D18675" s="21" t="b">
        <f t="shared" si="1164"/>
        <v>0</v>
      </c>
      <c r="E18675" s="14" t="b">
        <f t="shared" si="1166"/>
        <v>0</v>
      </c>
      <c r="F18675" s="3"/>
    </row>
    <row r="18676" spans="2:6">
      <c r="B18676" s="24">
        <f t="shared" si="1167"/>
        <v>62442</v>
      </c>
      <c r="C18676" s="8" t="b">
        <f t="shared" si="1165"/>
        <v>0</v>
      </c>
      <c r="D18676" s="21" t="b">
        <f t="shared" si="1164"/>
        <v>0</v>
      </c>
      <c r="E18676" s="14">
        <f t="shared" si="1166"/>
        <v>62442</v>
      </c>
      <c r="F18676" s="3"/>
    </row>
    <row r="18677" spans="2:6">
      <c r="B18677" s="24">
        <f t="shared" si="1167"/>
        <v>62443</v>
      </c>
      <c r="C18677" s="8" t="b">
        <f t="shared" si="1165"/>
        <v>0</v>
      </c>
      <c r="D18677" s="21" t="b">
        <f t="shared" si="1164"/>
        <v>0</v>
      </c>
      <c r="E18677" s="14">
        <f t="shared" si="1166"/>
        <v>62443</v>
      </c>
      <c r="F18677" s="3"/>
    </row>
    <row r="18678" spans="2:6">
      <c r="B18678" s="24">
        <f t="shared" si="1167"/>
        <v>62444</v>
      </c>
      <c r="C18678" s="8" t="b">
        <f t="shared" si="1165"/>
        <v>0</v>
      </c>
      <c r="D18678" s="21" t="b">
        <f t="shared" si="1164"/>
        <v>0</v>
      </c>
      <c r="E18678" s="14">
        <f t="shared" si="1166"/>
        <v>62444</v>
      </c>
      <c r="F18678" s="3"/>
    </row>
    <row r="18679" spans="2:6">
      <c r="B18679" s="24">
        <f t="shared" si="1167"/>
        <v>62445</v>
      </c>
      <c r="C18679" s="8" t="b">
        <f t="shared" si="1165"/>
        <v>0</v>
      </c>
      <c r="D18679" s="21" t="b">
        <f t="shared" si="1164"/>
        <v>0</v>
      </c>
      <c r="E18679" s="14">
        <f t="shared" si="1166"/>
        <v>62445</v>
      </c>
      <c r="F18679" s="3"/>
    </row>
    <row r="18680" spans="2:6">
      <c r="B18680" s="24">
        <f t="shared" si="1167"/>
        <v>62446</v>
      </c>
      <c r="C18680" s="8" t="b">
        <f t="shared" si="1165"/>
        <v>0</v>
      </c>
      <c r="D18680" s="21" t="b">
        <f t="shared" si="1164"/>
        <v>0</v>
      </c>
      <c r="E18680" s="14">
        <f t="shared" si="1166"/>
        <v>62446</v>
      </c>
      <c r="F18680" s="3"/>
    </row>
    <row r="18681" spans="2:6">
      <c r="B18681" s="24">
        <f t="shared" si="1167"/>
        <v>62447</v>
      </c>
      <c r="C18681" s="8" t="b">
        <f t="shared" si="1165"/>
        <v>1</v>
      </c>
      <c r="D18681" s="21" t="b">
        <f t="shared" si="1164"/>
        <v>0</v>
      </c>
      <c r="E18681" s="14" t="b">
        <f t="shared" si="1166"/>
        <v>0</v>
      </c>
      <c r="F18681" s="3"/>
    </row>
    <row r="18682" spans="2:6">
      <c r="B18682" s="24">
        <f t="shared" si="1167"/>
        <v>62448</v>
      </c>
      <c r="C18682" s="8" t="b">
        <f t="shared" si="1165"/>
        <v>1</v>
      </c>
      <c r="D18682" s="21" t="b">
        <f t="shared" si="1164"/>
        <v>0</v>
      </c>
      <c r="E18682" s="14" t="b">
        <f t="shared" si="1166"/>
        <v>0</v>
      </c>
      <c r="F18682" s="3"/>
    </row>
    <row r="18683" spans="2:6">
      <c r="B18683" s="24">
        <f t="shared" si="1167"/>
        <v>62449</v>
      </c>
      <c r="C18683" s="8" t="b">
        <f t="shared" si="1165"/>
        <v>0</v>
      </c>
      <c r="D18683" s="21" t="b">
        <f t="shared" si="1164"/>
        <v>0</v>
      </c>
      <c r="E18683" s="14">
        <f t="shared" si="1166"/>
        <v>62449</v>
      </c>
      <c r="F18683" s="3"/>
    </row>
    <row r="18684" spans="2:6">
      <c r="B18684" s="24">
        <f t="shared" si="1167"/>
        <v>62450</v>
      </c>
      <c r="C18684" s="8" t="b">
        <f t="shared" si="1165"/>
        <v>0</v>
      </c>
      <c r="D18684" s="21" t="b">
        <f t="shared" si="1164"/>
        <v>0</v>
      </c>
      <c r="E18684" s="14">
        <f t="shared" si="1166"/>
        <v>62450</v>
      </c>
      <c r="F18684" s="3"/>
    </row>
    <row r="18685" spans="2:6">
      <c r="B18685" s="24">
        <f t="shared" si="1167"/>
        <v>62451</v>
      </c>
      <c r="C18685" s="8" t="b">
        <f t="shared" si="1165"/>
        <v>0</v>
      </c>
      <c r="D18685" s="21" t="b">
        <f t="shared" si="1164"/>
        <v>0</v>
      </c>
      <c r="E18685" s="14">
        <f t="shared" si="1166"/>
        <v>62451</v>
      </c>
      <c r="F18685" s="3"/>
    </row>
    <row r="18686" spans="2:6">
      <c r="B18686" s="24">
        <f t="shared" si="1167"/>
        <v>62452</v>
      </c>
      <c r="C18686" s="8" t="b">
        <f t="shared" si="1165"/>
        <v>0</v>
      </c>
      <c r="D18686" s="21" t="b">
        <f t="shared" si="1164"/>
        <v>1</v>
      </c>
      <c r="E18686" s="14" t="b">
        <f t="shared" si="1166"/>
        <v>0</v>
      </c>
      <c r="F18686" s="3"/>
    </row>
    <row r="18687" spans="2:6">
      <c r="B18687" s="24">
        <f t="shared" si="1167"/>
        <v>62453</v>
      </c>
      <c r="C18687" s="8" t="b">
        <f t="shared" si="1165"/>
        <v>0</v>
      </c>
      <c r="D18687" s="21" t="b">
        <f t="shared" si="1164"/>
        <v>1</v>
      </c>
      <c r="E18687" s="14" t="b">
        <f t="shared" si="1166"/>
        <v>0</v>
      </c>
      <c r="F18687" s="3"/>
    </row>
    <row r="18688" spans="2:6">
      <c r="B18688" s="24">
        <f t="shared" si="1167"/>
        <v>62454</v>
      </c>
      <c r="C18688" s="8" t="b">
        <f t="shared" si="1165"/>
        <v>1</v>
      </c>
      <c r="D18688" s="21" t="b">
        <f t="shared" si="1164"/>
        <v>0</v>
      </c>
      <c r="E18688" s="14" t="b">
        <f t="shared" si="1166"/>
        <v>0</v>
      </c>
      <c r="F18688" s="3"/>
    </row>
    <row r="18689" spans="2:6">
      <c r="B18689" s="24">
        <f t="shared" si="1167"/>
        <v>62455</v>
      </c>
      <c r="C18689" s="8" t="b">
        <f t="shared" si="1165"/>
        <v>1</v>
      </c>
      <c r="D18689" s="21" t="b">
        <f t="shared" si="1164"/>
        <v>0</v>
      </c>
      <c r="E18689" s="14" t="b">
        <f t="shared" si="1166"/>
        <v>0</v>
      </c>
      <c r="F18689" s="3"/>
    </row>
    <row r="18690" spans="2:6">
      <c r="B18690" s="24">
        <f t="shared" si="1167"/>
        <v>62456</v>
      </c>
      <c r="C18690" s="8" t="b">
        <f t="shared" si="1165"/>
        <v>0</v>
      </c>
      <c r="D18690" s="21" t="b">
        <f t="shared" si="1164"/>
        <v>0</v>
      </c>
      <c r="E18690" s="14">
        <f t="shared" si="1166"/>
        <v>62456</v>
      </c>
      <c r="F18690" s="3"/>
    </row>
    <row r="18691" spans="2:6">
      <c r="B18691" s="24">
        <f t="shared" si="1167"/>
        <v>62457</v>
      </c>
      <c r="C18691" s="8" t="b">
        <f t="shared" si="1165"/>
        <v>0</v>
      </c>
      <c r="D18691" s="21" t="b">
        <f t="shared" ref="D18691:D18754" si="1168">IF(TYPE(VLOOKUP(B18691,Holidays,1,0))&lt;&gt;1,FALSE,TRUE)</f>
        <v>0</v>
      </c>
      <c r="E18691" s="14">
        <f t="shared" si="1166"/>
        <v>62457</v>
      </c>
      <c r="F18691" s="3"/>
    </row>
    <row r="18692" spans="2:6">
      <c r="B18692" s="24">
        <f t="shared" si="1167"/>
        <v>62458</v>
      </c>
      <c r="C18692" s="8" t="b">
        <f t="shared" ref="C18692:C18755" si="1169">IF(WEEKDAY(B18692,2)&gt;5,TRUE)</f>
        <v>0</v>
      </c>
      <c r="D18692" s="21" t="b">
        <f t="shared" si="1168"/>
        <v>0</v>
      </c>
      <c r="E18692" s="14">
        <f t="shared" ref="E18692:E18755" si="1170">IF(OR(C18692,D18692),FALSE,B18692)</f>
        <v>62458</v>
      </c>
      <c r="F18692" s="3"/>
    </row>
    <row r="18693" spans="2:6">
      <c r="B18693" s="24">
        <f t="shared" ref="B18693:B18756" si="1171">B18692+1</f>
        <v>62459</v>
      </c>
      <c r="C18693" s="8" t="b">
        <f t="shared" si="1169"/>
        <v>0</v>
      </c>
      <c r="D18693" s="21" t="b">
        <f t="shared" si="1168"/>
        <v>1</v>
      </c>
      <c r="E18693" s="14" t="b">
        <f t="shared" si="1170"/>
        <v>0</v>
      </c>
      <c r="F18693" s="3"/>
    </row>
    <row r="18694" spans="2:6">
      <c r="B18694" s="24">
        <f t="shared" si="1171"/>
        <v>62460</v>
      </c>
      <c r="C18694" s="8" t="b">
        <f t="shared" si="1169"/>
        <v>0</v>
      </c>
      <c r="D18694" s="21" t="b">
        <f t="shared" si="1168"/>
        <v>0</v>
      </c>
      <c r="E18694" s="14">
        <f t="shared" si="1170"/>
        <v>62460</v>
      </c>
      <c r="F18694" s="3"/>
    </row>
    <row r="18695" spans="2:6">
      <c r="B18695" s="24">
        <f t="shared" si="1171"/>
        <v>62461</v>
      </c>
      <c r="C18695" s="8" t="b">
        <f t="shared" si="1169"/>
        <v>1</v>
      </c>
      <c r="D18695" s="21" t="b">
        <f t="shared" si="1168"/>
        <v>0</v>
      </c>
      <c r="E18695" s="14" t="b">
        <f t="shared" si="1170"/>
        <v>0</v>
      </c>
      <c r="F18695" s="3"/>
    </row>
    <row r="18696" spans="2:6">
      <c r="B18696" s="24">
        <f t="shared" si="1171"/>
        <v>62462</v>
      </c>
      <c r="C18696" s="8" t="b">
        <f t="shared" si="1169"/>
        <v>1</v>
      </c>
      <c r="D18696" s="21" t="b">
        <f t="shared" si="1168"/>
        <v>0</v>
      </c>
      <c r="E18696" s="14" t="b">
        <f t="shared" si="1170"/>
        <v>0</v>
      </c>
      <c r="F18696" s="3"/>
    </row>
    <row r="18697" spans="2:6">
      <c r="B18697" s="24">
        <f t="shared" si="1171"/>
        <v>62463</v>
      </c>
      <c r="C18697" s="8" t="b">
        <f t="shared" si="1169"/>
        <v>0</v>
      </c>
      <c r="D18697" s="21" t="b">
        <f t="shared" si="1168"/>
        <v>0</v>
      </c>
      <c r="E18697" s="14">
        <f t="shared" si="1170"/>
        <v>62463</v>
      </c>
      <c r="F18697" s="3"/>
    </row>
    <row r="18698" spans="2:6">
      <c r="B18698" s="24">
        <f t="shared" si="1171"/>
        <v>62464</v>
      </c>
      <c r="C18698" s="8" t="b">
        <f t="shared" si="1169"/>
        <v>0</v>
      </c>
      <c r="D18698" s="21" t="b">
        <f t="shared" si="1168"/>
        <v>0</v>
      </c>
      <c r="E18698" s="14">
        <f t="shared" si="1170"/>
        <v>62464</v>
      </c>
      <c r="F18698" s="3"/>
    </row>
    <row r="18699" spans="2:6">
      <c r="B18699" s="24">
        <f t="shared" si="1171"/>
        <v>62465</v>
      </c>
      <c r="C18699" s="8" t="b">
        <f t="shared" si="1169"/>
        <v>0</v>
      </c>
      <c r="D18699" s="21" t="b">
        <f t="shared" si="1168"/>
        <v>0</v>
      </c>
      <c r="E18699" s="14">
        <f t="shared" si="1170"/>
        <v>62465</v>
      </c>
      <c r="F18699" s="3"/>
    </row>
    <row r="18700" spans="2:6">
      <c r="B18700" s="24">
        <f t="shared" si="1171"/>
        <v>62466</v>
      </c>
      <c r="C18700" s="8" t="b">
        <f t="shared" si="1169"/>
        <v>0</v>
      </c>
      <c r="D18700" s="21" t="b">
        <f t="shared" si="1168"/>
        <v>0</v>
      </c>
      <c r="E18700" s="14">
        <f t="shared" si="1170"/>
        <v>62466</v>
      </c>
      <c r="F18700" s="3"/>
    </row>
    <row r="18701" spans="2:6">
      <c r="B18701" s="24">
        <f t="shared" si="1171"/>
        <v>62467</v>
      </c>
      <c r="C18701" s="8" t="b">
        <f t="shared" si="1169"/>
        <v>0</v>
      </c>
      <c r="D18701" s="21" t="b">
        <f t="shared" si="1168"/>
        <v>0</v>
      </c>
      <c r="E18701" s="14">
        <f t="shared" si="1170"/>
        <v>62467</v>
      </c>
      <c r="F18701" s="3"/>
    </row>
    <row r="18702" spans="2:6">
      <c r="B18702" s="24">
        <f t="shared" si="1171"/>
        <v>62468</v>
      </c>
      <c r="C18702" s="8" t="b">
        <f t="shared" si="1169"/>
        <v>1</v>
      </c>
      <c r="D18702" s="21" t="b">
        <f t="shared" si="1168"/>
        <v>0</v>
      </c>
      <c r="E18702" s="14" t="b">
        <f t="shared" si="1170"/>
        <v>0</v>
      </c>
      <c r="F18702" s="3"/>
    </row>
    <row r="18703" spans="2:6">
      <c r="B18703" s="24">
        <f t="shared" si="1171"/>
        <v>62469</v>
      </c>
      <c r="C18703" s="8" t="b">
        <f t="shared" si="1169"/>
        <v>1</v>
      </c>
      <c r="D18703" s="21" t="b">
        <f t="shared" si="1168"/>
        <v>0</v>
      </c>
      <c r="E18703" s="14" t="b">
        <f t="shared" si="1170"/>
        <v>0</v>
      </c>
      <c r="F18703" s="3"/>
    </row>
    <row r="18704" spans="2:6">
      <c r="B18704" s="24">
        <f t="shared" si="1171"/>
        <v>62470</v>
      </c>
      <c r="C18704" s="8" t="b">
        <f t="shared" si="1169"/>
        <v>0</v>
      </c>
      <c r="D18704" s="21" t="b">
        <f t="shared" si="1168"/>
        <v>0</v>
      </c>
      <c r="E18704" s="14">
        <f t="shared" si="1170"/>
        <v>62470</v>
      </c>
      <c r="F18704" s="3"/>
    </row>
    <row r="18705" spans="2:6">
      <c r="B18705" s="24">
        <f t="shared" si="1171"/>
        <v>62471</v>
      </c>
      <c r="C18705" s="8" t="b">
        <f t="shared" si="1169"/>
        <v>0</v>
      </c>
      <c r="D18705" s="21" t="b">
        <f t="shared" si="1168"/>
        <v>0</v>
      </c>
      <c r="E18705" s="14">
        <f t="shared" si="1170"/>
        <v>62471</v>
      </c>
      <c r="F18705" s="3"/>
    </row>
    <row r="18706" spans="2:6">
      <c r="B18706" s="24">
        <f t="shared" si="1171"/>
        <v>62472</v>
      </c>
      <c r="C18706" s="8" t="b">
        <f t="shared" si="1169"/>
        <v>0</v>
      </c>
      <c r="D18706" s="21" t="b">
        <f t="shared" si="1168"/>
        <v>0</v>
      </c>
      <c r="E18706" s="14">
        <f t="shared" si="1170"/>
        <v>62472</v>
      </c>
      <c r="F18706" s="3"/>
    </row>
    <row r="18707" spans="2:6">
      <c r="B18707" s="24">
        <f t="shared" si="1171"/>
        <v>62473</v>
      </c>
      <c r="C18707" s="8" t="b">
        <f t="shared" si="1169"/>
        <v>0</v>
      </c>
      <c r="D18707" s="21" t="b">
        <f t="shared" si="1168"/>
        <v>0</v>
      </c>
      <c r="E18707" s="14">
        <f t="shared" si="1170"/>
        <v>62473</v>
      </c>
      <c r="F18707" s="3"/>
    </row>
    <row r="18708" spans="2:6">
      <c r="B18708" s="24">
        <f t="shared" si="1171"/>
        <v>62474</v>
      </c>
      <c r="C18708" s="8" t="b">
        <f t="shared" si="1169"/>
        <v>0</v>
      </c>
      <c r="D18708" s="21" t="b">
        <f t="shared" si="1168"/>
        <v>0</v>
      </c>
      <c r="E18708" s="14">
        <f t="shared" si="1170"/>
        <v>62474</v>
      </c>
      <c r="F18708" s="3"/>
    </row>
    <row r="18709" spans="2:6">
      <c r="B18709" s="24">
        <f t="shared" si="1171"/>
        <v>62475</v>
      </c>
      <c r="C18709" s="8" t="b">
        <f t="shared" si="1169"/>
        <v>1</v>
      </c>
      <c r="D18709" s="21" t="b">
        <f t="shared" si="1168"/>
        <v>0</v>
      </c>
      <c r="E18709" s="14" t="b">
        <f t="shared" si="1170"/>
        <v>0</v>
      </c>
      <c r="F18709" s="3"/>
    </row>
    <row r="18710" spans="2:6">
      <c r="B18710" s="24">
        <f t="shared" si="1171"/>
        <v>62476</v>
      </c>
      <c r="C18710" s="8" t="b">
        <f t="shared" si="1169"/>
        <v>1</v>
      </c>
      <c r="D18710" s="21" t="b">
        <f t="shared" si="1168"/>
        <v>0</v>
      </c>
      <c r="E18710" s="14" t="b">
        <f t="shared" si="1170"/>
        <v>0</v>
      </c>
      <c r="F18710" s="3"/>
    </row>
    <row r="18711" spans="2:6">
      <c r="B18711" s="24">
        <f t="shared" si="1171"/>
        <v>62477</v>
      </c>
      <c r="C18711" s="8" t="b">
        <f t="shared" si="1169"/>
        <v>0</v>
      </c>
      <c r="D18711" s="21" t="b">
        <f t="shared" si="1168"/>
        <v>0</v>
      </c>
      <c r="E18711" s="14">
        <f t="shared" si="1170"/>
        <v>62477</v>
      </c>
      <c r="F18711" s="3"/>
    </row>
    <row r="18712" spans="2:6">
      <c r="B18712" s="24">
        <f t="shared" si="1171"/>
        <v>62478</v>
      </c>
      <c r="C18712" s="8" t="b">
        <f t="shared" si="1169"/>
        <v>0</v>
      </c>
      <c r="D18712" s="21" t="b">
        <f t="shared" si="1168"/>
        <v>0</v>
      </c>
      <c r="E18712" s="14">
        <f t="shared" si="1170"/>
        <v>62478</v>
      </c>
      <c r="F18712" s="3"/>
    </row>
    <row r="18713" spans="2:6">
      <c r="B18713" s="24">
        <f t="shared" si="1171"/>
        <v>62479</v>
      </c>
      <c r="C18713" s="8" t="b">
        <f t="shared" si="1169"/>
        <v>0</v>
      </c>
      <c r="D18713" s="21" t="b">
        <f t="shared" si="1168"/>
        <v>0</v>
      </c>
      <c r="E18713" s="14">
        <f t="shared" si="1170"/>
        <v>62479</v>
      </c>
      <c r="F18713" s="3"/>
    </row>
    <row r="18714" spans="2:6">
      <c r="B18714" s="24">
        <f t="shared" si="1171"/>
        <v>62480</v>
      </c>
      <c r="C18714" s="8" t="b">
        <f t="shared" si="1169"/>
        <v>0</v>
      </c>
      <c r="D18714" s="21" t="b">
        <f t="shared" si="1168"/>
        <v>0</v>
      </c>
      <c r="E18714" s="14">
        <f t="shared" si="1170"/>
        <v>62480</v>
      </c>
      <c r="F18714" s="3"/>
    </row>
    <row r="18715" spans="2:6">
      <c r="B18715" s="24">
        <f t="shared" si="1171"/>
        <v>62481</v>
      </c>
      <c r="C18715" s="8" t="b">
        <f t="shared" si="1169"/>
        <v>0</v>
      </c>
      <c r="D18715" s="21" t="b">
        <f t="shared" si="1168"/>
        <v>0</v>
      </c>
      <c r="E18715" s="14">
        <f t="shared" si="1170"/>
        <v>62481</v>
      </c>
      <c r="F18715" s="3"/>
    </row>
    <row r="18716" spans="2:6">
      <c r="B18716" s="24">
        <f t="shared" si="1171"/>
        <v>62482</v>
      </c>
      <c r="C18716" s="8" t="b">
        <f t="shared" si="1169"/>
        <v>1</v>
      </c>
      <c r="D18716" s="21" t="b">
        <f t="shared" si="1168"/>
        <v>0</v>
      </c>
      <c r="E18716" s="14" t="b">
        <f t="shared" si="1170"/>
        <v>0</v>
      </c>
      <c r="F18716" s="3"/>
    </row>
    <row r="18717" spans="2:6">
      <c r="B18717" s="24">
        <f t="shared" si="1171"/>
        <v>62483</v>
      </c>
      <c r="C18717" s="8" t="b">
        <f t="shared" si="1169"/>
        <v>1</v>
      </c>
      <c r="D18717" s="21" t="b">
        <f t="shared" si="1168"/>
        <v>0</v>
      </c>
      <c r="E18717" s="14" t="b">
        <f t="shared" si="1170"/>
        <v>0</v>
      </c>
      <c r="F18717" s="3"/>
    </row>
    <row r="18718" spans="2:6">
      <c r="B18718" s="24">
        <f t="shared" si="1171"/>
        <v>62484</v>
      </c>
      <c r="C18718" s="8" t="b">
        <f t="shared" si="1169"/>
        <v>0</v>
      </c>
      <c r="D18718" s="21" t="b">
        <f t="shared" si="1168"/>
        <v>0</v>
      </c>
      <c r="E18718" s="14">
        <f t="shared" si="1170"/>
        <v>62484</v>
      </c>
      <c r="F18718" s="3"/>
    </row>
    <row r="18719" spans="2:6">
      <c r="B18719" s="24">
        <f t="shared" si="1171"/>
        <v>62485</v>
      </c>
      <c r="C18719" s="8" t="b">
        <f t="shared" si="1169"/>
        <v>0</v>
      </c>
      <c r="D18719" s="21" t="b">
        <f t="shared" si="1168"/>
        <v>0</v>
      </c>
      <c r="E18719" s="14">
        <f t="shared" si="1170"/>
        <v>62485</v>
      </c>
      <c r="F18719" s="3"/>
    </row>
    <row r="18720" spans="2:6">
      <c r="B18720" s="24">
        <f t="shared" si="1171"/>
        <v>62486</v>
      </c>
      <c r="C18720" s="8" t="b">
        <f t="shared" si="1169"/>
        <v>0</v>
      </c>
      <c r="D18720" s="21" t="b">
        <f t="shared" si="1168"/>
        <v>0</v>
      </c>
      <c r="E18720" s="14">
        <f t="shared" si="1170"/>
        <v>62486</v>
      </c>
      <c r="F18720" s="3"/>
    </row>
    <row r="18721" spans="2:6">
      <c r="B18721" s="24">
        <f t="shared" si="1171"/>
        <v>62487</v>
      </c>
      <c r="C18721" s="8" t="b">
        <f t="shared" si="1169"/>
        <v>0</v>
      </c>
      <c r="D18721" s="21" t="b">
        <f t="shared" si="1168"/>
        <v>0</v>
      </c>
      <c r="E18721" s="14">
        <f t="shared" si="1170"/>
        <v>62487</v>
      </c>
      <c r="F18721" s="3"/>
    </row>
    <row r="18722" spans="2:6">
      <c r="B18722" s="24">
        <f t="shared" si="1171"/>
        <v>62488</v>
      </c>
      <c r="C18722" s="8" t="b">
        <f t="shared" si="1169"/>
        <v>0</v>
      </c>
      <c r="D18722" s="21" t="b">
        <f t="shared" si="1168"/>
        <v>0</v>
      </c>
      <c r="E18722" s="14">
        <f t="shared" si="1170"/>
        <v>62488</v>
      </c>
      <c r="F18722" s="3"/>
    </row>
    <row r="18723" spans="2:6">
      <c r="B18723" s="24">
        <f t="shared" si="1171"/>
        <v>62489</v>
      </c>
      <c r="C18723" s="8" t="b">
        <f t="shared" si="1169"/>
        <v>1</v>
      </c>
      <c r="D18723" s="21" t="b">
        <f t="shared" si="1168"/>
        <v>0</v>
      </c>
      <c r="E18723" s="14" t="b">
        <f t="shared" si="1170"/>
        <v>0</v>
      </c>
      <c r="F18723" s="3"/>
    </row>
    <row r="18724" spans="2:6">
      <c r="B18724" s="24">
        <f t="shared" si="1171"/>
        <v>62490</v>
      </c>
      <c r="C18724" s="8" t="b">
        <f t="shared" si="1169"/>
        <v>1</v>
      </c>
      <c r="D18724" s="21" t="b">
        <f t="shared" si="1168"/>
        <v>0</v>
      </c>
      <c r="E18724" s="14" t="b">
        <f t="shared" si="1170"/>
        <v>0</v>
      </c>
      <c r="F18724" s="3"/>
    </row>
    <row r="18725" spans="2:6">
      <c r="B18725" s="24">
        <f t="shared" si="1171"/>
        <v>62491</v>
      </c>
      <c r="C18725" s="8" t="b">
        <f t="shared" si="1169"/>
        <v>0</v>
      </c>
      <c r="D18725" s="21" t="b">
        <f t="shared" si="1168"/>
        <v>0</v>
      </c>
      <c r="E18725" s="14">
        <f t="shared" si="1170"/>
        <v>62491</v>
      </c>
      <c r="F18725" s="3"/>
    </row>
    <row r="18726" spans="2:6">
      <c r="B18726" s="24">
        <f t="shared" si="1171"/>
        <v>62492</v>
      </c>
      <c r="C18726" s="8" t="b">
        <f t="shared" si="1169"/>
        <v>0</v>
      </c>
      <c r="D18726" s="21" t="b">
        <f t="shared" si="1168"/>
        <v>0</v>
      </c>
      <c r="E18726" s="14">
        <f t="shared" si="1170"/>
        <v>62492</v>
      </c>
      <c r="F18726" s="3"/>
    </row>
    <row r="18727" spans="2:6">
      <c r="B18727" s="24">
        <f t="shared" si="1171"/>
        <v>62493</v>
      </c>
      <c r="C18727" s="8" t="b">
        <f t="shared" si="1169"/>
        <v>0</v>
      </c>
      <c r="D18727" s="21" t="b">
        <f t="shared" si="1168"/>
        <v>0</v>
      </c>
      <c r="E18727" s="14">
        <f t="shared" si="1170"/>
        <v>62493</v>
      </c>
      <c r="F18727" s="3"/>
    </row>
    <row r="18728" spans="2:6">
      <c r="B18728" s="24">
        <f t="shared" si="1171"/>
        <v>62494</v>
      </c>
      <c r="C18728" s="8" t="b">
        <f t="shared" si="1169"/>
        <v>0</v>
      </c>
      <c r="D18728" s="21" t="b">
        <f t="shared" si="1168"/>
        <v>0</v>
      </c>
      <c r="E18728" s="14">
        <f t="shared" si="1170"/>
        <v>62494</v>
      </c>
      <c r="F18728" s="3"/>
    </row>
    <row r="18729" spans="2:6">
      <c r="B18729" s="24">
        <f t="shared" si="1171"/>
        <v>62495</v>
      </c>
      <c r="C18729" s="8" t="b">
        <f t="shared" si="1169"/>
        <v>0</v>
      </c>
      <c r="D18729" s="21" t="b">
        <f t="shared" si="1168"/>
        <v>0</v>
      </c>
      <c r="E18729" s="14">
        <f t="shared" si="1170"/>
        <v>62495</v>
      </c>
      <c r="F18729" s="3"/>
    </row>
    <row r="18730" spans="2:6">
      <c r="B18730" s="24">
        <f t="shared" si="1171"/>
        <v>62496</v>
      </c>
      <c r="C18730" s="8" t="b">
        <f t="shared" si="1169"/>
        <v>1</v>
      </c>
      <c r="D18730" s="21" t="b">
        <f t="shared" si="1168"/>
        <v>0</v>
      </c>
      <c r="E18730" s="14" t="b">
        <f t="shared" si="1170"/>
        <v>0</v>
      </c>
      <c r="F18730" s="3"/>
    </row>
    <row r="18731" spans="2:6">
      <c r="B18731" s="24">
        <f t="shared" si="1171"/>
        <v>62497</v>
      </c>
      <c r="C18731" s="8" t="b">
        <f t="shared" si="1169"/>
        <v>1</v>
      </c>
      <c r="D18731" s="21" t="b">
        <f t="shared" si="1168"/>
        <v>0</v>
      </c>
      <c r="E18731" s="14" t="b">
        <f t="shared" si="1170"/>
        <v>0</v>
      </c>
      <c r="F18731" s="3"/>
    </row>
    <row r="18732" spans="2:6">
      <c r="B18732" s="24">
        <f t="shared" si="1171"/>
        <v>62498</v>
      </c>
      <c r="C18732" s="8" t="b">
        <f t="shared" si="1169"/>
        <v>0</v>
      </c>
      <c r="D18732" s="21" t="b">
        <f t="shared" si="1168"/>
        <v>0</v>
      </c>
      <c r="E18732" s="14">
        <f t="shared" si="1170"/>
        <v>62498</v>
      </c>
      <c r="F18732" s="3"/>
    </row>
    <row r="18733" spans="2:6">
      <c r="B18733" s="24">
        <f t="shared" si="1171"/>
        <v>62499</v>
      </c>
      <c r="C18733" s="8" t="b">
        <f t="shared" si="1169"/>
        <v>0</v>
      </c>
      <c r="D18733" s="21" t="b">
        <f t="shared" si="1168"/>
        <v>0</v>
      </c>
      <c r="E18733" s="14">
        <f t="shared" si="1170"/>
        <v>62499</v>
      </c>
      <c r="F18733" s="3"/>
    </row>
    <row r="18734" spans="2:6">
      <c r="B18734" s="24">
        <f t="shared" si="1171"/>
        <v>62500</v>
      </c>
      <c r="C18734" s="8" t="b">
        <f t="shared" si="1169"/>
        <v>0</v>
      </c>
      <c r="D18734" s="21" t="b">
        <f t="shared" si="1168"/>
        <v>0</v>
      </c>
      <c r="E18734" s="14">
        <f t="shared" si="1170"/>
        <v>62500</v>
      </c>
      <c r="F18734" s="3"/>
    </row>
    <row r="18735" spans="2:6">
      <c r="B18735" s="24">
        <f t="shared" si="1171"/>
        <v>62501</v>
      </c>
      <c r="C18735" s="8" t="b">
        <f t="shared" si="1169"/>
        <v>0</v>
      </c>
      <c r="D18735" s="21" t="b">
        <f t="shared" si="1168"/>
        <v>0</v>
      </c>
      <c r="E18735" s="14">
        <f t="shared" si="1170"/>
        <v>62501</v>
      </c>
      <c r="F18735" s="3"/>
    </row>
    <row r="18736" spans="2:6">
      <c r="B18736" s="24">
        <f t="shared" si="1171"/>
        <v>62502</v>
      </c>
      <c r="C18736" s="8" t="b">
        <f t="shared" si="1169"/>
        <v>0</v>
      </c>
      <c r="D18736" s="21" t="b">
        <f t="shared" si="1168"/>
        <v>0</v>
      </c>
      <c r="E18736" s="14">
        <f t="shared" si="1170"/>
        <v>62502</v>
      </c>
      <c r="F18736" s="3"/>
    </row>
    <row r="18737" spans="2:6">
      <c r="B18737" s="24">
        <f t="shared" si="1171"/>
        <v>62503</v>
      </c>
      <c r="C18737" s="8" t="b">
        <f t="shared" si="1169"/>
        <v>1</v>
      </c>
      <c r="D18737" s="21" t="b">
        <f t="shared" si="1168"/>
        <v>0</v>
      </c>
      <c r="E18737" s="14" t="b">
        <f t="shared" si="1170"/>
        <v>0</v>
      </c>
      <c r="F18737" s="3"/>
    </row>
    <row r="18738" spans="2:6">
      <c r="B18738" s="24">
        <f t="shared" si="1171"/>
        <v>62504</v>
      </c>
      <c r="C18738" s="8" t="b">
        <f t="shared" si="1169"/>
        <v>1</v>
      </c>
      <c r="D18738" s="21" t="b">
        <f t="shared" si="1168"/>
        <v>0</v>
      </c>
      <c r="E18738" s="14" t="b">
        <f t="shared" si="1170"/>
        <v>0</v>
      </c>
      <c r="F18738" s="3"/>
    </row>
    <row r="18739" spans="2:6">
      <c r="B18739" s="24">
        <f t="shared" si="1171"/>
        <v>62505</v>
      </c>
      <c r="C18739" s="8" t="b">
        <f t="shared" si="1169"/>
        <v>0</v>
      </c>
      <c r="D18739" s="21" t="b">
        <f t="shared" si="1168"/>
        <v>0</v>
      </c>
      <c r="E18739" s="14">
        <f t="shared" si="1170"/>
        <v>62505</v>
      </c>
      <c r="F18739" s="3"/>
    </row>
    <row r="18740" spans="2:6">
      <c r="B18740" s="24">
        <f t="shared" si="1171"/>
        <v>62506</v>
      </c>
      <c r="C18740" s="8" t="b">
        <f t="shared" si="1169"/>
        <v>0</v>
      </c>
      <c r="D18740" s="21" t="b">
        <f t="shared" si="1168"/>
        <v>0</v>
      </c>
      <c r="E18740" s="14">
        <f t="shared" si="1170"/>
        <v>62506</v>
      </c>
      <c r="F18740" s="3"/>
    </row>
    <row r="18741" spans="2:6">
      <c r="B18741" s="24">
        <f t="shared" si="1171"/>
        <v>62507</v>
      </c>
      <c r="C18741" s="8" t="b">
        <f t="shared" si="1169"/>
        <v>0</v>
      </c>
      <c r="D18741" s="21" t="b">
        <f t="shared" si="1168"/>
        <v>0</v>
      </c>
      <c r="E18741" s="14">
        <f t="shared" si="1170"/>
        <v>62507</v>
      </c>
      <c r="F18741" s="3"/>
    </row>
    <row r="18742" spans="2:6">
      <c r="B18742" s="24">
        <f t="shared" si="1171"/>
        <v>62508</v>
      </c>
      <c r="C18742" s="8" t="b">
        <f t="shared" si="1169"/>
        <v>0</v>
      </c>
      <c r="D18742" s="21" t="b">
        <f t="shared" si="1168"/>
        <v>0</v>
      </c>
      <c r="E18742" s="14">
        <f t="shared" si="1170"/>
        <v>62508</v>
      </c>
      <c r="F18742" s="3"/>
    </row>
    <row r="18743" spans="2:6">
      <c r="B18743" s="24">
        <f t="shared" si="1171"/>
        <v>62509</v>
      </c>
      <c r="C18743" s="8" t="b">
        <f t="shared" si="1169"/>
        <v>0</v>
      </c>
      <c r="D18743" s="21" t="b">
        <f t="shared" si="1168"/>
        <v>0</v>
      </c>
      <c r="E18743" s="14">
        <f t="shared" si="1170"/>
        <v>62509</v>
      </c>
      <c r="F18743" s="3"/>
    </row>
    <row r="18744" spans="2:6">
      <c r="B18744" s="24">
        <f t="shared" si="1171"/>
        <v>62510</v>
      </c>
      <c r="C18744" s="8" t="b">
        <f t="shared" si="1169"/>
        <v>1</v>
      </c>
      <c r="D18744" s="21" t="b">
        <f t="shared" si="1168"/>
        <v>0</v>
      </c>
      <c r="E18744" s="14" t="b">
        <f t="shared" si="1170"/>
        <v>0</v>
      </c>
      <c r="F18744" s="3"/>
    </row>
    <row r="18745" spans="2:6">
      <c r="B18745" s="24">
        <f t="shared" si="1171"/>
        <v>62511</v>
      </c>
      <c r="C18745" s="8" t="b">
        <f t="shared" si="1169"/>
        <v>1</v>
      </c>
      <c r="D18745" s="21" t="b">
        <f t="shared" si="1168"/>
        <v>0</v>
      </c>
      <c r="E18745" s="14" t="b">
        <f t="shared" si="1170"/>
        <v>0</v>
      </c>
      <c r="F18745" s="3"/>
    </row>
    <row r="18746" spans="2:6">
      <c r="B18746" s="24">
        <f t="shared" si="1171"/>
        <v>62512</v>
      </c>
      <c r="C18746" s="8" t="b">
        <f t="shared" si="1169"/>
        <v>0</v>
      </c>
      <c r="D18746" s="21" t="b">
        <f t="shared" si="1168"/>
        <v>0</v>
      </c>
      <c r="E18746" s="14">
        <f t="shared" si="1170"/>
        <v>62512</v>
      </c>
      <c r="F18746" s="3"/>
    </row>
    <row r="18747" spans="2:6">
      <c r="B18747" s="24">
        <f t="shared" si="1171"/>
        <v>62513</v>
      </c>
      <c r="C18747" s="8" t="b">
        <f t="shared" si="1169"/>
        <v>0</v>
      </c>
      <c r="D18747" s="21" t="b">
        <f t="shared" si="1168"/>
        <v>0</v>
      </c>
      <c r="E18747" s="14">
        <f t="shared" si="1170"/>
        <v>62513</v>
      </c>
      <c r="F18747" s="3"/>
    </row>
    <row r="18748" spans="2:6">
      <c r="B18748" s="24">
        <f t="shared" si="1171"/>
        <v>62514</v>
      </c>
      <c r="C18748" s="8" t="b">
        <f t="shared" si="1169"/>
        <v>0</v>
      </c>
      <c r="D18748" s="21" t="b">
        <f t="shared" si="1168"/>
        <v>0</v>
      </c>
      <c r="E18748" s="14">
        <f t="shared" si="1170"/>
        <v>62514</v>
      </c>
      <c r="F18748" s="3"/>
    </row>
    <row r="18749" spans="2:6">
      <c r="B18749" s="24">
        <f t="shared" si="1171"/>
        <v>62515</v>
      </c>
      <c r="C18749" s="8" t="b">
        <f t="shared" si="1169"/>
        <v>0</v>
      </c>
      <c r="D18749" s="21" t="b">
        <f t="shared" si="1168"/>
        <v>0</v>
      </c>
      <c r="E18749" s="14">
        <f t="shared" si="1170"/>
        <v>62515</v>
      </c>
      <c r="F18749" s="3"/>
    </row>
    <row r="18750" spans="2:6">
      <c r="B18750" s="24">
        <f t="shared" si="1171"/>
        <v>62516</v>
      </c>
      <c r="C18750" s="8" t="b">
        <f t="shared" si="1169"/>
        <v>0</v>
      </c>
      <c r="D18750" s="21" t="b">
        <f t="shared" si="1168"/>
        <v>0</v>
      </c>
      <c r="E18750" s="14">
        <f t="shared" si="1170"/>
        <v>62516</v>
      </c>
      <c r="F18750" s="3"/>
    </row>
    <row r="18751" spans="2:6">
      <c r="B18751" s="24">
        <f t="shared" si="1171"/>
        <v>62517</v>
      </c>
      <c r="C18751" s="8" t="b">
        <f t="shared" si="1169"/>
        <v>1</v>
      </c>
      <c r="D18751" s="21" t="b">
        <f t="shared" si="1168"/>
        <v>0</v>
      </c>
      <c r="E18751" s="14" t="b">
        <f t="shared" si="1170"/>
        <v>0</v>
      </c>
      <c r="F18751" s="3"/>
    </row>
    <row r="18752" spans="2:6">
      <c r="B18752" s="24">
        <f t="shared" si="1171"/>
        <v>62518</v>
      </c>
      <c r="C18752" s="8" t="b">
        <f t="shared" si="1169"/>
        <v>1</v>
      </c>
      <c r="D18752" s="21" t="b">
        <f t="shared" si="1168"/>
        <v>0</v>
      </c>
      <c r="E18752" s="14" t="b">
        <f t="shared" si="1170"/>
        <v>0</v>
      </c>
      <c r="F18752" s="3"/>
    </row>
    <row r="18753" spans="2:6">
      <c r="B18753" s="24">
        <f t="shared" si="1171"/>
        <v>62519</v>
      </c>
      <c r="C18753" s="8" t="b">
        <f t="shared" si="1169"/>
        <v>0</v>
      </c>
      <c r="D18753" s="21" t="b">
        <f t="shared" si="1168"/>
        <v>0</v>
      </c>
      <c r="E18753" s="14">
        <f t="shared" si="1170"/>
        <v>62519</v>
      </c>
      <c r="F18753" s="3"/>
    </row>
    <row r="18754" spans="2:6">
      <c r="B18754" s="24">
        <f t="shared" si="1171"/>
        <v>62520</v>
      </c>
      <c r="C18754" s="8" t="b">
        <f t="shared" si="1169"/>
        <v>0</v>
      </c>
      <c r="D18754" s="21" t="b">
        <f t="shared" si="1168"/>
        <v>0</v>
      </c>
      <c r="E18754" s="14">
        <f t="shared" si="1170"/>
        <v>62520</v>
      </c>
      <c r="F18754" s="3"/>
    </row>
    <row r="18755" spans="2:6">
      <c r="B18755" s="24">
        <f t="shared" si="1171"/>
        <v>62521</v>
      </c>
      <c r="C18755" s="8" t="b">
        <f t="shared" si="1169"/>
        <v>0</v>
      </c>
      <c r="D18755" s="21" t="b">
        <f t="shared" ref="D18755:D18818" si="1172">IF(TYPE(VLOOKUP(B18755,Holidays,1,0))&lt;&gt;1,FALSE,TRUE)</f>
        <v>0</v>
      </c>
      <c r="E18755" s="14">
        <f t="shared" si="1170"/>
        <v>62521</v>
      </c>
      <c r="F18755" s="3"/>
    </row>
    <row r="18756" spans="2:6">
      <c r="B18756" s="24">
        <f t="shared" si="1171"/>
        <v>62522</v>
      </c>
      <c r="C18756" s="8" t="b">
        <f t="shared" ref="C18756:C18819" si="1173">IF(WEEKDAY(B18756,2)&gt;5,TRUE)</f>
        <v>0</v>
      </c>
      <c r="D18756" s="21" t="b">
        <f t="shared" si="1172"/>
        <v>0</v>
      </c>
      <c r="E18756" s="14">
        <f t="shared" ref="E18756:E18819" si="1174">IF(OR(C18756,D18756),FALSE,B18756)</f>
        <v>62522</v>
      </c>
      <c r="F18756" s="3"/>
    </row>
    <row r="18757" spans="2:6">
      <c r="B18757" s="24">
        <f t="shared" ref="B18757:B18820" si="1175">B18756+1</f>
        <v>62523</v>
      </c>
      <c r="C18757" s="8" t="b">
        <f t="shared" si="1173"/>
        <v>0</v>
      </c>
      <c r="D18757" s="21" t="b">
        <f t="shared" si="1172"/>
        <v>0</v>
      </c>
      <c r="E18757" s="14">
        <f t="shared" si="1174"/>
        <v>62523</v>
      </c>
      <c r="F18757" s="3"/>
    </row>
    <row r="18758" spans="2:6">
      <c r="B18758" s="24">
        <f t="shared" si="1175"/>
        <v>62524</v>
      </c>
      <c r="C18758" s="8" t="b">
        <f t="shared" si="1173"/>
        <v>1</v>
      </c>
      <c r="D18758" s="21" t="b">
        <f t="shared" si="1172"/>
        <v>0</v>
      </c>
      <c r="E18758" s="14" t="b">
        <f t="shared" si="1174"/>
        <v>0</v>
      </c>
      <c r="F18758" s="3"/>
    </row>
    <row r="18759" spans="2:6">
      <c r="B18759" s="24">
        <f t="shared" si="1175"/>
        <v>62525</v>
      </c>
      <c r="C18759" s="8" t="b">
        <f t="shared" si="1173"/>
        <v>1</v>
      </c>
      <c r="D18759" s="21" t="b">
        <f t="shared" si="1172"/>
        <v>0</v>
      </c>
      <c r="E18759" s="14" t="b">
        <f t="shared" si="1174"/>
        <v>0</v>
      </c>
      <c r="F18759" s="3"/>
    </row>
    <row r="18760" spans="2:6">
      <c r="B18760" s="24">
        <f t="shared" si="1175"/>
        <v>62526</v>
      </c>
      <c r="C18760" s="8" t="b">
        <f t="shared" si="1173"/>
        <v>0</v>
      </c>
      <c r="D18760" s="21" t="b">
        <f t="shared" si="1172"/>
        <v>0</v>
      </c>
      <c r="E18760" s="14">
        <f t="shared" si="1174"/>
        <v>62526</v>
      </c>
      <c r="F18760" s="3"/>
    </row>
    <row r="18761" spans="2:6">
      <c r="B18761" s="24">
        <f t="shared" si="1175"/>
        <v>62527</v>
      </c>
      <c r="C18761" s="8" t="b">
        <f t="shared" si="1173"/>
        <v>0</v>
      </c>
      <c r="D18761" s="21" t="b">
        <f t="shared" si="1172"/>
        <v>0</v>
      </c>
      <c r="E18761" s="14">
        <f t="shared" si="1174"/>
        <v>62527</v>
      </c>
      <c r="F18761" s="3"/>
    </row>
    <row r="18762" spans="2:6">
      <c r="B18762" s="24">
        <f t="shared" si="1175"/>
        <v>62528</v>
      </c>
      <c r="C18762" s="8" t="b">
        <f t="shared" si="1173"/>
        <v>0</v>
      </c>
      <c r="D18762" s="21" t="b">
        <f t="shared" si="1172"/>
        <v>0</v>
      </c>
      <c r="E18762" s="14">
        <f t="shared" si="1174"/>
        <v>62528</v>
      </c>
      <c r="F18762" s="3"/>
    </row>
    <row r="18763" spans="2:6">
      <c r="B18763" s="24">
        <f t="shared" si="1175"/>
        <v>62529</v>
      </c>
      <c r="C18763" s="8" t="b">
        <f t="shared" si="1173"/>
        <v>0</v>
      </c>
      <c r="D18763" s="21" t="b">
        <f t="shared" si="1172"/>
        <v>0</v>
      </c>
      <c r="E18763" s="14">
        <f t="shared" si="1174"/>
        <v>62529</v>
      </c>
      <c r="F18763" s="3"/>
    </row>
    <row r="18764" spans="2:6">
      <c r="B18764" s="24">
        <f t="shared" si="1175"/>
        <v>62530</v>
      </c>
      <c r="C18764" s="8" t="b">
        <f t="shared" si="1173"/>
        <v>0</v>
      </c>
      <c r="D18764" s="21" t="b">
        <f t="shared" si="1172"/>
        <v>0</v>
      </c>
      <c r="E18764" s="14">
        <f t="shared" si="1174"/>
        <v>62530</v>
      </c>
      <c r="F18764" s="3"/>
    </row>
    <row r="18765" spans="2:6">
      <c r="B18765" s="24">
        <f t="shared" si="1175"/>
        <v>62531</v>
      </c>
      <c r="C18765" s="8" t="b">
        <f t="shared" si="1173"/>
        <v>1</v>
      </c>
      <c r="D18765" s="21" t="b">
        <f t="shared" si="1172"/>
        <v>0</v>
      </c>
      <c r="E18765" s="14" t="b">
        <f t="shared" si="1174"/>
        <v>0</v>
      </c>
      <c r="F18765" s="3"/>
    </row>
    <row r="18766" spans="2:6">
      <c r="B18766" s="24">
        <f t="shared" si="1175"/>
        <v>62532</v>
      </c>
      <c r="C18766" s="8" t="b">
        <f t="shared" si="1173"/>
        <v>1</v>
      </c>
      <c r="D18766" s="21" t="b">
        <f t="shared" si="1172"/>
        <v>0</v>
      </c>
      <c r="E18766" s="14" t="b">
        <f t="shared" si="1174"/>
        <v>0</v>
      </c>
      <c r="F18766" s="3"/>
    </row>
    <row r="18767" spans="2:6">
      <c r="B18767" s="24">
        <f t="shared" si="1175"/>
        <v>62533</v>
      </c>
      <c r="C18767" s="8" t="b">
        <f t="shared" si="1173"/>
        <v>0</v>
      </c>
      <c r="D18767" s="21" t="b">
        <f t="shared" si="1172"/>
        <v>0</v>
      </c>
      <c r="E18767" s="14">
        <f t="shared" si="1174"/>
        <v>62533</v>
      </c>
      <c r="F18767" s="3"/>
    </row>
    <row r="18768" spans="2:6">
      <c r="B18768" s="24">
        <f t="shared" si="1175"/>
        <v>62534</v>
      </c>
      <c r="C18768" s="8" t="b">
        <f t="shared" si="1173"/>
        <v>0</v>
      </c>
      <c r="D18768" s="21" t="b">
        <f t="shared" si="1172"/>
        <v>0</v>
      </c>
      <c r="E18768" s="14">
        <f t="shared" si="1174"/>
        <v>62534</v>
      </c>
      <c r="F18768" s="3"/>
    </row>
    <row r="18769" spans="2:6">
      <c r="B18769" s="24">
        <f t="shared" si="1175"/>
        <v>62535</v>
      </c>
      <c r="C18769" s="8" t="b">
        <f t="shared" si="1173"/>
        <v>0</v>
      </c>
      <c r="D18769" s="21" t="b">
        <f t="shared" si="1172"/>
        <v>0</v>
      </c>
      <c r="E18769" s="14">
        <f t="shared" si="1174"/>
        <v>62535</v>
      </c>
      <c r="F18769" s="3"/>
    </row>
    <row r="18770" spans="2:6">
      <c r="B18770" s="24">
        <f t="shared" si="1175"/>
        <v>62536</v>
      </c>
      <c r="C18770" s="8" t="b">
        <f t="shared" si="1173"/>
        <v>0</v>
      </c>
      <c r="D18770" s="21" t="b">
        <f t="shared" si="1172"/>
        <v>0</v>
      </c>
      <c r="E18770" s="14">
        <f t="shared" si="1174"/>
        <v>62536</v>
      </c>
      <c r="F18770" s="3"/>
    </row>
    <row r="18771" spans="2:6">
      <c r="B18771" s="24">
        <f t="shared" si="1175"/>
        <v>62537</v>
      </c>
      <c r="C18771" s="8" t="b">
        <f t="shared" si="1173"/>
        <v>0</v>
      </c>
      <c r="D18771" s="21" t="b">
        <f t="shared" si="1172"/>
        <v>0</v>
      </c>
      <c r="E18771" s="14">
        <f t="shared" si="1174"/>
        <v>62537</v>
      </c>
      <c r="F18771" s="3"/>
    </row>
    <row r="18772" spans="2:6">
      <c r="B18772" s="24">
        <f t="shared" si="1175"/>
        <v>62538</v>
      </c>
      <c r="C18772" s="8" t="b">
        <f t="shared" si="1173"/>
        <v>1</v>
      </c>
      <c r="D18772" s="21" t="b">
        <f t="shared" si="1172"/>
        <v>0</v>
      </c>
      <c r="E18772" s="14" t="b">
        <f t="shared" si="1174"/>
        <v>0</v>
      </c>
      <c r="F18772" s="3"/>
    </row>
    <row r="18773" spans="2:6">
      <c r="B18773" s="24">
        <f t="shared" si="1175"/>
        <v>62539</v>
      </c>
      <c r="C18773" s="8" t="b">
        <f t="shared" si="1173"/>
        <v>1</v>
      </c>
      <c r="D18773" s="21" t="b">
        <f t="shared" si="1172"/>
        <v>0</v>
      </c>
      <c r="E18773" s="14" t="b">
        <f t="shared" si="1174"/>
        <v>0</v>
      </c>
      <c r="F18773" s="3"/>
    </row>
    <row r="18774" spans="2:6">
      <c r="B18774" s="24">
        <f t="shared" si="1175"/>
        <v>62540</v>
      </c>
      <c r="C18774" s="8" t="b">
        <f t="shared" si="1173"/>
        <v>0</v>
      </c>
      <c r="D18774" s="21" t="b">
        <f t="shared" si="1172"/>
        <v>0</v>
      </c>
      <c r="E18774" s="14">
        <f t="shared" si="1174"/>
        <v>62540</v>
      </c>
      <c r="F18774" s="3"/>
    </row>
    <row r="18775" spans="2:6">
      <c r="B18775" s="24">
        <f t="shared" si="1175"/>
        <v>62541</v>
      </c>
      <c r="C18775" s="8" t="b">
        <f t="shared" si="1173"/>
        <v>0</v>
      </c>
      <c r="D18775" s="21" t="b">
        <f t="shared" si="1172"/>
        <v>0</v>
      </c>
      <c r="E18775" s="14">
        <f t="shared" si="1174"/>
        <v>62541</v>
      </c>
      <c r="F18775" s="3"/>
    </row>
    <row r="18776" spans="2:6">
      <c r="B18776" s="24">
        <f t="shared" si="1175"/>
        <v>62542</v>
      </c>
      <c r="C18776" s="8" t="b">
        <f t="shared" si="1173"/>
        <v>0</v>
      </c>
      <c r="D18776" s="21" t="b">
        <f t="shared" si="1172"/>
        <v>0</v>
      </c>
      <c r="E18776" s="14">
        <f t="shared" si="1174"/>
        <v>62542</v>
      </c>
      <c r="F18776" s="3"/>
    </row>
    <row r="18777" spans="2:6">
      <c r="B18777" s="24">
        <f t="shared" si="1175"/>
        <v>62543</v>
      </c>
      <c r="C18777" s="8" t="b">
        <f t="shared" si="1173"/>
        <v>0</v>
      </c>
      <c r="D18777" s="21" t="b">
        <f t="shared" si="1172"/>
        <v>0</v>
      </c>
      <c r="E18777" s="14">
        <f t="shared" si="1174"/>
        <v>62543</v>
      </c>
      <c r="F18777" s="3"/>
    </row>
    <row r="18778" spans="2:6">
      <c r="B18778" s="24">
        <f t="shared" si="1175"/>
        <v>62544</v>
      </c>
      <c r="C18778" s="8" t="b">
        <f t="shared" si="1173"/>
        <v>0</v>
      </c>
      <c r="D18778" s="21" t="b">
        <f t="shared" si="1172"/>
        <v>0</v>
      </c>
      <c r="E18778" s="14">
        <f t="shared" si="1174"/>
        <v>62544</v>
      </c>
      <c r="F18778" s="3"/>
    </row>
    <row r="18779" spans="2:6">
      <c r="B18779" s="24">
        <f t="shared" si="1175"/>
        <v>62545</v>
      </c>
      <c r="C18779" s="8" t="b">
        <f t="shared" si="1173"/>
        <v>1</v>
      </c>
      <c r="D18779" s="21" t="b">
        <f t="shared" si="1172"/>
        <v>0</v>
      </c>
      <c r="E18779" s="14" t="b">
        <f t="shared" si="1174"/>
        <v>0</v>
      </c>
      <c r="F18779" s="3"/>
    </row>
    <row r="18780" spans="2:6">
      <c r="B18780" s="24">
        <f t="shared" si="1175"/>
        <v>62546</v>
      </c>
      <c r="C18780" s="8" t="b">
        <f t="shared" si="1173"/>
        <v>1</v>
      </c>
      <c r="D18780" s="21" t="b">
        <f t="shared" si="1172"/>
        <v>0</v>
      </c>
      <c r="E18780" s="14" t="b">
        <f t="shared" si="1174"/>
        <v>0</v>
      </c>
      <c r="F18780" s="3"/>
    </row>
    <row r="18781" spans="2:6">
      <c r="B18781" s="24">
        <f t="shared" si="1175"/>
        <v>62547</v>
      </c>
      <c r="C18781" s="8" t="b">
        <f t="shared" si="1173"/>
        <v>0</v>
      </c>
      <c r="D18781" s="21" t="b">
        <f t="shared" si="1172"/>
        <v>0</v>
      </c>
      <c r="E18781" s="14">
        <f t="shared" si="1174"/>
        <v>62547</v>
      </c>
      <c r="F18781" s="3"/>
    </row>
    <row r="18782" spans="2:6">
      <c r="B18782" s="24">
        <f t="shared" si="1175"/>
        <v>62548</v>
      </c>
      <c r="C18782" s="8" t="b">
        <f t="shared" si="1173"/>
        <v>0</v>
      </c>
      <c r="D18782" s="21" t="b">
        <f t="shared" si="1172"/>
        <v>0</v>
      </c>
      <c r="E18782" s="14">
        <f t="shared" si="1174"/>
        <v>62548</v>
      </c>
      <c r="F18782" s="3"/>
    </row>
    <row r="18783" spans="2:6">
      <c r="B18783" s="24">
        <f t="shared" si="1175"/>
        <v>62549</v>
      </c>
      <c r="C18783" s="8" t="b">
        <f t="shared" si="1173"/>
        <v>0</v>
      </c>
      <c r="D18783" s="21" t="b">
        <f t="shared" si="1172"/>
        <v>0</v>
      </c>
      <c r="E18783" s="14">
        <f t="shared" si="1174"/>
        <v>62549</v>
      </c>
      <c r="F18783" s="3"/>
    </row>
    <row r="18784" spans="2:6">
      <c r="B18784" s="24">
        <f t="shared" si="1175"/>
        <v>62550</v>
      </c>
      <c r="C18784" s="8" t="b">
        <f t="shared" si="1173"/>
        <v>0</v>
      </c>
      <c r="D18784" s="21" t="b">
        <f t="shared" si="1172"/>
        <v>0</v>
      </c>
      <c r="E18784" s="14">
        <f t="shared" si="1174"/>
        <v>62550</v>
      </c>
      <c r="F18784" s="3"/>
    </row>
    <row r="18785" spans="2:6">
      <c r="B18785" s="24">
        <f t="shared" si="1175"/>
        <v>62551</v>
      </c>
      <c r="C18785" s="8" t="b">
        <f t="shared" si="1173"/>
        <v>0</v>
      </c>
      <c r="D18785" s="21" t="b">
        <f t="shared" si="1172"/>
        <v>0</v>
      </c>
      <c r="E18785" s="14">
        <f t="shared" si="1174"/>
        <v>62551</v>
      </c>
      <c r="F18785" s="3"/>
    </row>
    <row r="18786" spans="2:6">
      <c r="B18786" s="24">
        <f t="shared" si="1175"/>
        <v>62552</v>
      </c>
      <c r="C18786" s="8" t="b">
        <f t="shared" si="1173"/>
        <v>1</v>
      </c>
      <c r="D18786" s="21" t="b">
        <f t="shared" si="1172"/>
        <v>0</v>
      </c>
      <c r="E18786" s="14" t="b">
        <f t="shared" si="1174"/>
        <v>0</v>
      </c>
      <c r="F18786" s="3"/>
    </row>
    <row r="18787" spans="2:6">
      <c r="B18787" s="24">
        <f t="shared" si="1175"/>
        <v>62553</v>
      </c>
      <c r="C18787" s="8" t="b">
        <f t="shared" si="1173"/>
        <v>1</v>
      </c>
      <c r="D18787" s="21" t="b">
        <f t="shared" si="1172"/>
        <v>0</v>
      </c>
      <c r="E18787" s="14" t="b">
        <f t="shared" si="1174"/>
        <v>0</v>
      </c>
      <c r="F18787" s="3"/>
    </row>
    <row r="18788" spans="2:6">
      <c r="B18788" s="24">
        <f t="shared" si="1175"/>
        <v>62554</v>
      </c>
      <c r="C18788" s="8" t="b">
        <f t="shared" si="1173"/>
        <v>0</v>
      </c>
      <c r="D18788" s="21" t="b">
        <f t="shared" si="1172"/>
        <v>0</v>
      </c>
      <c r="E18788" s="14">
        <f t="shared" si="1174"/>
        <v>62554</v>
      </c>
      <c r="F18788" s="3"/>
    </row>
    <row r="18789" spans="2:6">
      <c r="B18789" s="24">
        <f t="shared" si="1175"/>
        <v>62555</v>
      </c>
      <c r="C18789" s="8" t="b">
        <f t="shared" si="1173"/>
        <v>0</v>
      </c>
      <c r="D18789" s="21" t="b">
        <f t="shared" si="1172"/>
        <v>0</v>
      </c>
      <c r="E18789" s="14">
        <f t="shared" si="1174"/>
        <v>62555</v>
      </c>
      <c r="F18789" s="3"/>
    </row>
    <row r="18790" spans="2:6">
      <c r="B18790" s="24">
        <f t="shared" si="1175"/>
        <v>62556</v>
      </c>
      <c r="C18790" s="8" t="b">
        <f t="shared" si="1173"/>
        <v>0</v>
      </c>
      <c r="D18790" s="21" t="b">
        <f t="shared" si="1172"/>
        <v>0</v>
      </c>
      <c r="E18790" s="14">
        <f t="shared" si="1174"/>
        <v>62556</v>
      </c>
      <c r="F18790" s="3"/>
    </row>
    <row r="18791" spans="2:6">
      <c r="B18791" s="24">
        <f t="shared" si="1175"/>
        <v>62557</v>
      </c>
      <c r="C18791" s="8" t="b">
        <f t="shared" si="1173"/>
        <v>0</v>
      </c>
      <c r="D18791" s="21" t="b">
        <f t="shared" si="1172"/>
        <v>0</v>
      </c>
      <c r="E18791" s="14">
        <f t="shared" si="1174"/>
        <v>62557</v>
      </c>
      <c r="F18791" s="3"/>
    </row>
    <row r="18792" spans="2:6">
      <c r="B18792" s="24">
        <f t="shared" si="1175"/>
        <v>62558</v>
      </c>
      <c r="C18792" s="8" t="b">
        <f t="shared" si="1173"/>
        <v>0</v>
      </c>
      <c r="D18792" s="21" t="b">
        <f t="shared" si="1172"/>
        <v>0</v>
      </c>
      <c r="E18792" s="14">
        <f t="shared" si="1174"/>
        <v>62558</v>
      </c>
      <c r="F18792" s="3"/>
    </row>
    <row r="18793" spans="2:6">
      <c r="B18793" s="24">
        <f t="shared" si="1175"/>
        <v>62559</v>
      </c>
      <c r="C18793" s="8" t="b">
        <f t="shared" si="1173"/>
        <v>1</v>
      </c>
      <c r="D18793" s="21" t="b">
        <f t="shared" si="1172"/>
        <v>0</v>
      </c>
      <c r="E18793" s="14" t="b">
        <f t="shared" si="1174"/>
        <v>0</v>
      </c>
      <c r="F18793" s="3"/>
    </row>
    <row r="18794" spans="2:6">
      <c r="B18794" s="24">
        <f t="shared" si="1175"/>
        <v>62560</v>
      </c>
      <c r="C18794" s="8" t="b">
        <f t="shared" si="1173"/>
        <v>1</v>
      </c>
      <c r="D18794" s="21" t="b">
        <f t="shared" si="1172"/>
        <v>0</v>
      </c>
      <c r="E18794" s="14" t="b">
        <f t="shared" si="1174"/>
        <v>0</v>
      </c>
      <c r="F18794" s="3"/>
    </row>
    <row r="18795" spans="2:6">
      <c r="B18795" s="24">
        <f t="shared" si="1175"/>
        <v>62561</v>
      </c>
      <c r="C18795" s="8" t="b">
        <f t="shared" si="1173"/>
        <v>0</v>
      </c>
      <c r="D18795" s="21" t="b">
        <f t="shared" si="1172"/>
        <v>0</v>
      </c>
      <c r="E18795" s="14">
        <f t="shared" si="1174"/>
        <v>62561</v>
      </c>
      <c r="F18795" s="3"/>
    </row>
    <row r="18796" spans="2:6">
      <c r="B18796" s="24">
        <f t="shared" si="1175"/>
        <v>62562</v>
      </c>
      <c r="C18796" s="8" t="b">
        <f t="shared" si="1173"/>
        <v>0</v>
      </c>
      <c r="D18796" s="21" t="b">
        <f t="shared" si="1172"/>
        <v>0</v>
      </c>
      <c r="E18796" s="14">
        <f t="shared" si="1174"/>
        <v>62562</v>
      </c>
      <c r="F18796" s="3"/>
    </row>
    <row r="18797" spans="2:6">
      <c r="B18797" s="24">
        <f t="shared" si="1175"/>
        <v>62563</v>
      </c>
      <c r="C18797" s="8" t="b">
        <f t="shared" si="1173"/>
        <v>0</v>
      </c>
      <c r="D18797" s="21" t="b">
        <f t="shared" si="1172"/>
        <v>0</v>
      </c>
      <c r="E18797" s="14">
        <f t="shared" si="1174"/>
        <v>62563</v>
      </c>
      <c r="F18797" s="3"/>
    </row>
    <row r="18798" spans="2:6">
      <c r="B18798" s="24">
        <f t="shared" si="1175"/>
        <v>62564</v>
      </c>
      <c r="C18798" s="8" t="b">
        <f t="shared" si="1173"/>
        <v>0</v>
      </c>
      <c r="D18798" s="21" t="b">
        <f t="shared" si="1172"/>
        <v>0</v>
      </c>
      <c r="E18798" s="14">
        <f t="shared" si="1174"/>
        <v>62564</v>
      </c>
      <c r="F18798" s="3"/>
    </row>
    <row r="18799" spans="2:6">
      <c r="B18799" s="24">
        <f t="shared" si="1175"/>
        <v>62565</v>
      </c>
      <c r="C18799" s="8" t="b">
        <f t="shared" si="1173"/>
        <v>0</v>
      </c>
      <c r="D18799" s="21" t="b">
        <f t="shared" si="1172"/>
        <v>1</v>
      </c>
      <c r="E18799" s="14" t="b">
        <f t="shared" si="1174"/>
        <v>0</v>
      </c>
      <c r="F18799" s="3"/>
    </row>
    <row r="18800" spans="2:6">
      <c r="B18800" s="24">
        <f t="shared" si="1175"/>
        <v>62566</v>
      </c>
      <c r="C18800" s="8" t="b">
        <f t="shared" si="1173"/>
        <v>1</v>
      </c>
      <c r="D18800" s="21" t="b">
        <f t="shared" si="1172"/>
        <v>0</v>
      </c>
      <c r="E18800" s="14" t="b">
        <f t="shared" si="1174"/>
        <v>0</v>
      </c>
      <c r="F18800" s="3"/>
    </row>
    <row r="18801" spans="2:6">
      <c r="B18801" s="24">
        <f t="shared" si="1175"/>
        <v>62567</v>
      </c>
      <c r="C18801" s="8" t="b">
        <f t="shared" si="1173"/>
        <v>1</v>
      </c>
      <c r="D18801" s="21" t="b">
        <f t="shared" si="1172"/>
        <v>0</v>
      </c>
      <c r="E18801" s="14" t="b">
        <f t="shared" si="1174"/>
        <v>0</v>
      </c>
      <c r="F18801" s="3"/>
    </row>
    <row r="18802" spans="2:6">
      <c r="B18802" s="24">
        <f t="shared" si="1175"/>
        <v>62568</v>
      </c>
      <c r="C18802" s="8" t="b">
        <f t="shared" si="1173"/>
        <v>0</v>
      </c>
      <c r="D18802" s="21" t="b">
        <f t="shared" si="1172"/>
        <v>1</v>
      </c>
      <c r="E18802" s="14" t="b">
        <f t="shared" si="1174"/>
        <v>0</v>
      </c>
      <c r="F18802" s="3"/>
    </row>
    <row r="18803" spans="2:6">
      <c r="B18803" s="24">
        <f t="shared" si="1175"/>
        <v>62569</v>
      </c>
      <c r="C18803" s="8" t="b">
        <f t="shared" si="1173"/>
        <v>0</v>
      </c>
      <c r="D18803" s="21" t="b">
        <f t="shared" si="1172"/>
        <v>0</v>
      </c>
      <c r="E18803" s="14">
        <f t="shared" si="1174"/>
        <v>62569</v>
      </c>
      <c r="F18803" s="3"/>
    </row>
    <row r="18804" spans="2:6">
      <c r="B18804" s="24">
        <f t="shared" si="1175"/>
        <v>62570</v>
      </c>
      <c r="C18804" s="8" t="b">
        <f t="shared" si="1173"/>
        <v>0</v>
      </c>
      <c r="D18804" s="21" t="b">
        <f t="shared" si="1172"/>
        <v>0</v>
      </c>
      <c r="E18804" s="14">
        <f t="shared" si="1174"/>
        <v>62570</v>
      </c>
      <c r="F18804" s="3"/>
    </row>
    <row r="18805" spans="2:6">
      <c r="B18805" s="24">
        <f t="shared" si="1175"/>
        <v>62571</v>
      </c>
      <c r="C18805" s="8" t="b">
        <f t="shared" si="1173"/>
        <v>0</v>
      </c>
      <c r="D18805" s="21" t="b">
        <f t="shared" si="1172"/>
        <v>0</v>
      </c>
      <c r="E18805" s="14">
        <f t="shared" si="1174"/>
        <v>62571</v>
      </c>
      <c r="F18805" s="3"/>
    </row>
    <row r="18806" spans="2:6">
      <c r="B18806" s="24">
        <f t="shared" si="1175"/>
        <v>62572</v>
      </c>
      <c r="C18806" s="8" t="b">
        <f t="shared" si="1173"/>
        <v>0</v>
      </c>
      <c r="D18806" s="21" t="b">
        <f t="shared" si="1172"/>
        <v>0</v>
      </c>
      <c r="E18806" s="14">
        <f t="shared" si="1174"/>
        <v>62572</v>
      </c>
      <c r="F18806" s="3"/>
    </row>
    <row r="18807" spans="2:6">
      <c r="B18807" s="24">
        <f t="shared" si="1175"/>
        <v>62573</v>
      </c>
      <c r="C18807" s="8" t="b">
        <f t="shared" si="1173"/>
        <v>1</v>
      </c>
      <c r="D18807" s="21" t="b">
        <f t="shared" si="1172"/>
        <v>0</v>
      </c>
      <c r="E18807" s="14" t="b">
        <f t="shared" si="1174"/>
        <v>0</v>
      </c>
      <c r="F18807" s="3"/>
    </row>
    <row r="18808" spans="2:6">
      <c r="B18808" s="24">
        <f t="shared" si="1175"/>
        <v>62574</v>
      </c>
      <c r="C18808" s="8" t="b">
        <f t="shared" si="1173"/>
        <v>1</v>
      </c>
      <c r="D18808" s="21" t="b">
        <f t="shared" si="1172"/>
        <v>0</v>
      </c>
      <c r="E18808" s="14" t="b">
        <f t="shared" si="1174"/>
        <v>0</v>
      </c>
      <c r="F18808" s="3"/>
    </row>
    <row r="18809" spans="2:6">
      <c r="B18809" s="24">
        <f t="shared" si="1175"/>
        <v>62575</v>
      </c>
      <c r="C18809" s="8" t="b">
        <f t="shared" si="1173"/>
        <v>0</v>
      </c>
      <c r="D18809" s="21" t="b">
        <f t="shared" si="1172"/>
        <v>0</v>
      </c>
      <c r="E18809" s="14">
        <f t="shared" si="1174"/>
        <v>62575</v>
      </c>
      <c r="F18809" s="3"/>
    </row>
    <row r="18810" spans="2:6">
      <c r="B18810" s="24">
        <f t="shared" si="1175"/>
        <v>62576</v>
      </c>
      <c r="C18810" s="8" t="b">
        <f t="shared" si="1173"/>
        <v>0</v>
      </c>
      <c r="D18810" s="21" t="b">
        <f t="shared" si="1172"/>
        <v>0</v>
      </c>
      <c r="E18810" s="14">
        <f t="shared" si="1174"/>
        <v>62576</v>
      </c>
      <c r="F18810" s="3"/>
    </row>
    <row r="18811" spans="2:6">
      <c r="B18811" s="24">
        <f t="shared" si="1175"/>
        <v>62577</v>
      </c>
      <c r="C18811" s="8" t="b">
        <f t="shared" si="1173"/>
        <v>0</v>
      </c>
      <c r="D18811" s="21" t="b">
        <f t="shared" si="1172"/>
        <v>0</v>
      </c>
      <c r="E18811" s="14">
        <f t="shared" si="1174"/>
        <v>62577</v>
      </c>
      <c r="F18811" s="3"/>
    </row>
    <row r="18812" spans="2:6">
      <c r="B18812" s="24">
        <f t="shared" si="1175"/>
        <v>62578</v>
      </c>
      <c r="C18812" s="8" t="b">
        <f t="shared" si="1173"/>
        <v>0</v>
      </c>
      <c r="D18812" s="21" t="b">
        <f t="shared" si="1172"/>
        <v>0</v>
      </c>
      <c r="E18812" s="14">
        <f t="shared" si="1174"/>
        <v>62578</v>
      </c>
      <c r="F18812" s="3"/>
    </row>
    <row r="18813" spans="2:6">
      <c r="B18813" s="24">
        <f t="shared" si="1175"/>
        <v>62579</v>
      </c>
      <c r="C18813" s="8" t="b">
        <f t="shared" si="1173"/>
        <v>0</v>
      </c>
      <c r="D18813" s="21" t="b">
        <f t="shared" si="1172"/>
        <v>1</v>
      </c>
      <c r="E18813" s="14" t="b">
        <f t="shared" si="1174"/>
        <v>0</v>
      </c>
      <c r="F18813" s="3"/>
    </row>
    <row r="18814" spans="2:6">
      <c r="B18814" s="24">
        <f t="shared" si="1175"/>
        <v>62580</v>
      </c>
      <c r="C18814" s="8" t="b">
        <f t="shared" si="1173"/>
        <v>1</v>
      </c>
      <c r="D18814" s="21" t="b">
        <f t="shared" si="1172"/>
        <v>0</v>
      </c>
      <c r="E18814" s="14" t="b">
        <f t="shared" si="1174"/>
        <v>0</v>
      </c>
      <c r="F18814" s="3"/>
    </row>
    <row r="18815" spans="2:6">
      <c r="B18815" s="24">
        <f t="shared" si="1175"/>
        <v>62581</v>
      </c>
      <c r="C18815" s="8" t="b">
        <f t="shared" si="1173"/>
        <v>1</v>
      </c>
      <c r="D18815" s="21" t="b">
        <f t="shared" si="1172"/>
        <v>0</v>
      </c>
      <c r="E18815" s="14" t="b">
        <f t="shared" si="1174"/>
        <v>0</v>
      </c>
      <c r="F18815" s="3"/>
    </row>
    <row r="18816" spans="2:6">
      <c r="B18816" s="24">
        <f t="shared" si="1175"/>
        <v>62582</v>
      </c>
      <c r="C18816" s="8" t="b">
        <f t="shared" si="1173"/>
        <v>0</v>
      </c>
      <c r="D18816" s="21" t="b">
        <f t="shared" si="1172"/>
        <v>0</v>
      </c>
      <c r="E18816" s="14">
        <f t="shared" si="1174"/>
        <v>62582</v>
      </c>
      <c r="F18816" s="3"/>
    </row>
    <row r="18817" spans="2:6">
      <c r="B18817" s="24">
        <f t="shared" si="1175"/>
        <v>62583</v>
      </c>
      <c r="C18817" s="8" t="b">
        <f t="shared" si="1173"/>
        <v>0</v>
      </c>
      <c r="D18817" s="21" t="b">
        <f t="shared" si="1172"/>
        <v>0</v>
      </c>
      <c r="E18817" s="14">
        <f t="shared" si="1174"/>
        <v>62583</v>
      </c>
      <c r="F18817" s="3"/>
    </row>
    <row r="18818" spans="2:6">
      <c r="B18818" s="24">
        <f t="shared" si="1175"/>
        <v>62584</v>
      </c>
      <c r="C18818" s="8" t="b">
        <f t="shared" si="1173"/>
        <v>0</v>
      </c>
      <c r="D18818" s="21" t="b">
        <f t="shared" si="1172"/>
        <v>0</v>
      </c>
      <c r="E18818" s="14">
        <f t="shared" si="1174"/>
        <v>62584</v>
      </c>
      <c r="F18818" s="3"/>
    </row>
    <row r="18819" spans="2:6">
      <c r="B18819" s="24">
        <f t="shared" si="1175"/>
        <v>62585</v>
      </c>
      <c r="C18819" s="8" t="b">
        <f t="shared" si="1173"/>
        <v>0</v>
      </c>
      <c r="D18819" s="21" t="b">
        <f t="shared" ref="D18819:D18882" si="1176">IF(TYPE(VLOOKUP(B18819,Holidays,1,0))&lt;&gt;1,FALSE,TRUE)</f>
        <v>0</v>
      </c>
      <c r="E18819" s="14">
        <f t="shared" si="1174"/>
        <v>62585</v>
      </c>
      <c r="F18819" s="3"/>
    </row>
    <row r="18820" spans="2:6">
      <c r="B18820" s="24">
        <f t="shared" si="1175"/>
        <v>62586</v>
      </c>
      <c r="C18820" s="8" t="b">
        <f t="shared" ref="C18820:C18883" si="1177">IF(WEEKDAY(B18820,2)&gt;5,TRUE)</f>
        <v>0</v>
      </c>
      <c r="D18820" s="21" t="b">
        <f t="shared" si="1176"/>
        <v>0</v>
      </c>
      <c r="E18820" s="14">
        <f t="shared" ref="E18820:E18883" si="1178">IF(OR(C18820,D18820),FALSE,B18820)</f>
        <v>62586</v>
      </c>
      <c r="F18820" s="3"/>
    </row>
    <row r="18821" spans="2:6">
      <c r="B18821" s="24">
        <f t="shared" ref="B18821:B18884" si="1179">B18820+1</f>
        <v>62587</v>
      </c>
      <c r="C18821" s="8" t="b">
        <f t="shared" si="1177"/>
        <v>1</v>
      </c>
      <c r="D18821" s="21" t="b">
        <f t="shared" si="1176"/>
        <v>0</v>
      </c>
      <c r="E18821" s="14" t="b">
        <f t="shared" si="1178"/>
        <v>0</v>
      </c>
      <c r="F18821" s="3"/>
    </row>
    <row r="18822" spans="2:6">
      <c r="B18822" s="24">
        <f t="shared" si="1179"/>
        <v>62588</v>
      </c>
      <c r="C18822" s="8" t="b">
        <f t="shared" si="1177"/>
        <v>1</v>
      </c>
      <c r="D18822" s="21" t="b">
        <f t="shared" si="1176"/>
        <v>0</v>
      </c>
      <c r="E18822" s="14" t="b">
        <f t="shared" si="1178"/>
        <v>0</v>
      </c>
      <c r="F18822" s="3"/>
    </row>
    <row r="18823" spans="2:6">
      <c r="B18823" s="24">
        <f t="shared" si="1179"/>
        <v>62589</v>
      </c>
      <c r="C18823" s="8" t="b">
        <f t="shared" si="1177"/>
        <v>0</v>
      </c>
      <c r="D18823" s="21" t="b">
        <f t="shared" si="1176"/>
        <v>0</v>
      </c>
      <c r="E18823" s="14">
        <f t="shared" si="1178"/>
        <v>62589</v>
      </c>
      <c r="F18823" s="3"/>
    </row>
    <row r="18824" spans="2:6">
      <c r="B18824" s="24">
        <f t="shared" si="1179"/>
        <v>62590</v>
      </c>
      <c r="C18824" s="8" t="b">
        <f t="shared" si="1177"/>
        <v>0</v>
      </c>
      <c r="D18824" s="21" t="b">
        <f t="shared" si="1176"/>
        <v>0</v>
      </c>
      <c r="E18824" s="14">
        <f t="shared" si="1178"/>
        <v>62590</v>
      </c>
      <c r="F18824" s="3"/>
    </row>
    <row r="18825" spans="2:6">
      <c r="B18825" s="24">
        <f t="shared" si="1179"/>
        <v>62591</v>
      </c>
      <c r="C18825" s="8" t="b">
        <f t="shared" si="1177"/>
        <v>0</v>
      </c>
      <c r="D18825" s="21" t="b">
        <f t="shared" si="1176"/>
        <v>0</v>
      </c>
      <c r="E18825" s="14">
        <f t="shared" si="1178"/>
        <v>62591</v>
      </c>
      <c r="F18825" s="3"/>
    </row>
    <row r="18826" spans="2:6">
      <c r="B18826" s="24">
        <f t="shared" si="1179"/>
        <v>62592</v>
      </c>
      <c r="C18826" s="8" t="b">
        <f t="shared" si="1177"/>
        <v>0</v>
      </c>
      <c r="D18826" s="21" t="b">
        <f t="shared" si="1176"/>
        <v>0</v>
      </c>
      <c r="E18826" s="14">
        <f t="shared" si="1178"/>
        <v>62592</v>
      </c>
      <c r="F18826" s="3"/>
    </row>
    <row r="18827" spans="2:6">
      <c r="B18827" s="24">
        <f t="shared" si="1179"/>
        <v>62593</v>
      </c>
      <c r="C18827" s="8" t="b">
        <f t="shared" si="1177"/>
        <v>0</v>
      </c>
      <c r="D18827" s="21" t="b">
        <f t="shared" si="1176"/>
        <v>0</v>
      </c>
      <c r="E18827" s="14">
        <f t="shared" si="1178"/>
        <v>62593</v>
      </c>
      <c r="F18827" s="3"/>
    </row>
    <row r="18828" spans="2:6">
      <c r="B18828" s="24">
        <f t="shared" si="1179"/>
        <v>62594</v>
      </c>
      <c r="C18828" s="8" t="b">
        <f t="shared" si="1177"/>
        <v>1</v>
      </c>
      <c r="D18828" s="21" t="b">
        <f t="shared" si="1176"/>
        <v>0</v>
      </c>
      <c r="E18828" s="14" t="b">
        <f t="shared" si="1178"/>
        <v>0</v>
      </c>
      <c r="F18828" s="3"/>
    </row>
    <row r="18829" spans="2:6">
      <c r="B18829" s="24">
        <f t="shared" si="1179"/>
        <v>62595</v>
      </c>
      <c r="C18829" s="8" t="b">
        <f t="shared" si="1177"/>
        <v>1</v>
      </c>
      <c r="D18829" s="21" t="b">
        <f t="shared" si="1176"/>
        <v>0</v>
      </c>
      <c r="E18829" s="14" t="b">
        <f t="shared" si="1178"/>
        <v>0</v>
      </c>
      <c r="F18829" s="3"/>
    </row>
    <row r="18830" spans="2:6">
      <c r="B18830" s="24">
        <f t="shared" si="1179"/>
        <v>62596</v>
      </c>
      <c r="C18830" s="8" t="b">
        <f t="shared" si="1177"/>
        <v>0</v>
      </c>
      <c r="D18830" s="21" t="b">
        <f t="shared" si="1176"/>
        <v>0</v>
      </c>
      <c r="E18830" s="14">
        <f t="shared" si="1178"/>
        <v>62596</v>
      </c>
      <c r="F18830" s="3"/>
    </row>
    <row r="18831" spans="2:6">
      <c r="B18831" s="24">
        <f t="shared" si="1179"/>
        <v>62597</v>
      </c>
      <c r="C18831" s="8" t="b">
        <f t="shared" si="1177"/>
        <v>0</v>
      </c>
      <c r="D18831" s="21" t="b">
        <f t="shared" si="1176"/>
        <v>0</v>
      </c>
      <c r="E18831" s="14">
        <f t="shared" si="1178"/>
        <v>62597</v>
      </c>
      <c r="F18831" s="3"/>
    </row>
    <row r="18832" spans="2:6">
      <c r="B18832" s="24">
        <f t="shared" si="1179"/>
        <v>62598</v>
      </c>
      <c r="C18832" s="8" t="b">
        <f t="shared" si="1177"/>
        <v>0</v>
      </c>
      <c r="D18832" s="21" t="b">
        <f t="shared" si="1176"/>
        <v>0</v>
      </c>
      <c r="E18832" s="14">
        <f t="shared" si="1178"/>
        <v>62598</v>
      </c>
      <c r="F18832" s="3"/>
    </row>
    <row r="18833" spans="2:6">
      <c r="B18833" s="24">
        <f t="shared" si="1179"/>
        <v>62599</v>
      </c>
      <c r="C18833" s="8" t="b">
        <f t="shared" si="1177"/>
        <v>0</v>
      </c>
      <c r="D18833" s="21" t="b">
        <f t="shared" si="1176"/>
        <v>0</v>
      </c>
      <c r="E18833" s="14">
        <f t="shared" si="1178"/>
        <v>62599</v>
      </c>
      <c r="F18833" s="3"/>
    </row>
    <row r="18834" spans="2:6">
      <c r="B18834" s="24">
        <f t="shared" si="1179"/>
        <v>62600</v>
      </c>
      <c r="C18834" s="8" t="b">
        <f t="shared" si="1177"/>
        <v>0</v>
      </c>
      <c r="D18834" s="21" t="b">
        <f t="shared" si="1176"/>
        <v>0</v>
      </c>
      <c r="E18834" s="14">
        <f t="shared" si="1178"/>
        <v>62600</v>
      </c>
      <c r="F18834" s="3"/>
    </row>
    <row r="18835" spans="2:6">
      <c r="B18835" s="24">
        <f t="shared" si="1179"/>
        <v>62601</v>
      </c>
      <c r="C18835" s="8" t="b">
        <f t="shared" si="1177"/>
        <v>1</v>
      </c>
      <c r="D18835" s="21" t="b">
        <f t="shared" si="1176"/>
        <v>0</v>
      </c>
      <c r="E18835" s="14" t="b">
        <f t="shared" si="1178"/>
        <v>0</v>
      </c>
      <c r="F18835" s="3"/>
    </row>
    <row r="18836" spans="2:6">
      <c r="B18836" s="24">
        <f t="shared" si="1179"/>
        <v>62602</v>
      </c>
      <c r="C18836" s="8" t="b">
        <f t="shared" si="1177"/>
        <v>1</v>
      </c>
      <c r="D18836" s="21" t="b">
        <f t="shared" si="1176"/>
        <v>0</v>
      </c>
      <c r="E18836" s="14" t="b">
        <f t="shared" si="1178"/>
        <v>0</v>
      </c>
      <c r="F18836" s="3"/>
    </row>
    <row r="18837" spans="2:6">
      <c r="B18837" s="24">
        <f t="shared" si="1179"/>
        <v>62603</v>
      </c>
      <c r="C18837" s="8" t="b">
        <f t="shared" si="1177"/>
        <v>0</v>
      </c>
      <c r="D18837" s="21" t="b">
        <f t="shared" si="1176"/>
        <v>0</v>
      </c>
      <c r="E18837" s="14">
        <f t="shared" si="1178"/>
        <v>62603</v>
      </c>
      <c r="F18837" s="3"/>
    </row>
    <row r="18838" spans="2:6">
      <c r="B18838" s="24">
        <f t="shared" si="1179"/>
        <v>62604</v>
      </c>
      <c r="C18838" s="8" t="b">
        <f t="shared" si="1177"/>
        <v>0</v>
      </c>
      <c r="D18838" s="21" t="b">
        <f t="shared" si="1176"/>
        <v>0</v>
      </c>
      <c r="E18838" s="14">
        <f t="shared" si="1178"/>
        <v>62604</v>
      </c>
      <c r="F18838" s="3"/>
    </row>
    <row r="18839" spans="2:6">
      <c r="B18839" s="24">
        <f t="shared" si="1179"/>
        <v>62605</v>
      </c>
      <c r="C18839" s="8" t="b">
        <f t="shared" si="1177"/>
        <v>0</v>
      </c>
      <c r="D18839" s="21" t="b">
        <f t="shared" si="1176"/>
        <v>0</v>
      </c>
      <c r="E18839" s="14">
        <f t="shared" si="1178"/>
        <v>62605</v>
      </c>
      <c r="F18839" s="3"/>
    </row>
    <row r="18840" spans="2:6">
      <c r="B18840" s="24">
        <f t="shared" si="1179"/>
        <v>62606</v>
      </c>
      <c r="C18840" s="8" t="b">
        <f t="shared" si="1177"/>
        <v>0</v>
      </c>
      <c r="D18840" s="21" t="b">
        <f t="shared" si="1176"/>
        <v>0</v>
      </c>
      <c r="E18840" s="14">
        <f t="shared" si="1178"/>
        <v>62606</v>
      </c>
      <c r="F18840" s="3"/>
    </row>
    <row r="18841" spans="2:6">
      <c r="B18841" s="24">
        <f t="shared" si="1179"/>
        <v>62607</v>
      </c>
      <c r="C18841" s="8" t="b">
        <f t="shared" si="1177"/>
        <v>0</v>
      </c>
      <c r="D18841" s="21" t="b">
        <f t="shared" si="1176"/>
        <v>0</v>
      </c>
      <c r="E18841" s="14">
        <f t="shared" si="1178"/>
        <v>62607</v>
      </c>
      <c r="F18841" s="3"/>
    </row>
    <row r="18842" spans="2:6">
      <c r="B18842" s="24">
        <f t="shared" si="1179"/>
        <v>62608</v>
      </c>
      <c r="C18842" s="8" t="b">
        <f t="shared" si="1177"/>
        <v>1</v>
      </c>
      <c r="D18842" s="21" t="b">
        <f t="shared" si="1176"/>
        <v>0</v>
      </c>
      <c r="E18842" s="14" t="b">
        <f t="shared" si="1178"/>
        <v>0</v>
      </c>
      <c r="F18842" s="3"/>
    </row>
    <row r="18843" spans="2:6">
      <c r="B18843" s="24">
        <f t="shared" si="1179"/>
        <v>62609</v>
      </c>
      <c r="C18843" s="8" t="b">
        <f t="shared" si="1177"/>
        <v>1</v>
      </c>
      <c r="D18843" s="21" t="b">
        <f t="shared" si="1176"/>
        <v>0</v>
      </c>
      <c r="E18843" s="14" t="b">
        <f t="shared" si="1178"/>
        <v>0</v>
      </c>
      <c r="F18843" s="3"/>
    </row>
    <row r="18844" spans="2:6">
      <c r="B18844" s="24">
        <f t="shared" si="1179"/>
        <v>62610</v>
      </c>
      <c r="C18844" s="8" t="b">
        <f t="shared" si="1177"/>
        <v>0</v>
      </c>
      <c r="D18844" s="21" t="b">
        <f t="shared" si="1176"/>
        <v>0</v>
      </c>
      <c r="E18844" s="14">
        <f t="shared" si="1178"/>
        <v>62610</v>
      </c>
      <c r="F18844" s="3"/>
    </row>
    <row r="18845" spans="2:6">
      <c r="B18845" s="24">
        <f t="shared" si="1179"/>
        <v>62611</v>
      </c>
      <c r="C18845" s="8" t="b">
        <f t="shared" si="1177"/>
        <v>0</v>
      </c>
      <c r="D18845" s="21" t="b">
        <f t="shared" si="1176"/>
        <v>0</v>
      </c>
      <c r="E18845" s="14">
        <f t="shared" si="1178"/>
        <v>62611</v>
      </c>
      <c r="F18845" s="3"/>
    </row>
    <row r="18846" spans="2:6">
      <c r="B18846" s="24">
        <f t="shared" si="1179"/>
        <v>62612</v>
      </c>
      <c r="C18846" s="8" t="b">
        <f t="shared" si="1177"/>
        <v>0</v>
      </c>
      <c r="D18846" s="21" t="b">
        <f t="shared" si="1176"/>
        <v>0</v>
      </c>
      <c r="E18846" s="14">
        <f t="shared" si="1178"/>
        <v>62612</v>
      </c>
      <c r="F18846" s="3"/>
    </row>
    <row r="18847" spans="2:6">
      <c r="B18847" s="24">
        <f t="shared" si="1179"/>
        <v>62613</v>
      </c>
      <c r="C18847" s="8" t="b">
        <f t="shared" si="1177"/>
        <v>0</v>
      </c>
      <c r="D18847" s="21" t="b">
        <f t="shared" si="1176"/>
        <v>0</v>
      </c>
      <c r="E18847" s="14">
        <f t="shared" si="1178"/>
        <v>62613</v>
      </c>
      <c r="F18847" s="3"/>
    </row>
    <row r="18848" spans="2:6">
      <c r="B18848" s="24">
        <f t="shared" si="1179"/>
        <v>62614</v>
      </c>
      <c r="C18848" s="8" t="b">
        <f t="shared" si="1177"/>
        <v>0</v>
      </c>
      <c r="D18848" s="21" t="b">
        <f t="shared" si="1176"/>
        <v>0</v>
      </c>
      <c r="E18848" s="14">
        <f t="shared" si="1178"/>
        <v>62614</v>
      </c>
      <c r="F18848" s="3"/>
    </row>
    <row r="18849" spans="2:6">
      <c r="B18849" s="24">
        <f t="shared" si="1179"/>
        <v>62615</v>
      </c>
      <c r="C18849" s="8" t="b">
        <f t="shared" si="1177"/>
        <v>1</v>
      </c>
      <c r="D18849" s="21" t="b">
        <f t="shared" si="1176"/>
        <v>0</v>
      </c>
      <c r="E18849" s="14" t="b">
        <f t="shared" si="1178"/>
        <v>0</v>
      </c>
      <c r="F18849" s="3"/>
    </row>
    <row r="18850" spans="2:6">
      <c r="B18850" s="24">
        <f t="shared" si="1179"/>
        <v>62616</v>
      </c>
      <c r="C18850" s="8" t="b">
        <f t="shared" si="1177"/>
        <v>1</v>
      </c>
      <c r="D18850" s="21" t="b">
        <f t="shared" si="1176"/>
        <v>0</v>
      </c>
      <c r="E18850" s="14" t="b">
        <f t="shared" si="1178"/>
        <v>0</v>
      </c>
      <c r="F18850" s="3"/>
    </row>
    <row r="18851" spans="2:6">
      <c r="B18851" s="24">
        <f t="shared" si="1179"/>
        <v>62617</v>
      </c>
      <c r="C18851" s="8" t="b">
        <f t="shared" si="1177"/>
        <v>0</v>
      </c>
      <c r="D18851" s="21" t="b">
        <f t="shared" si="1176"/>
        <v>0</v>
      </c>
      <c r="E18851" s="14">
        <f t="shared" si="1178"/>
        <v>62617</v>
      </c>
      <c r="F18851" s="3"/>
    </row>
    <row r="18852" spans="2:6">
      <c r="B18852" s="24">
        <f t="shared" si="1179"/>
        <v>62618</v>
      </c>
      <c r="C18852" s="8" t="b">
        <f t="shared" si="1177"/>
        <v>0</v>
      </c>
      <c r="D18852" s="21" t="b">
        <f t="shared" si="1176"/>
        <v>0</v>
      </c>
      <c r="E18852" s="14">
        <f t="shared" si="1178"/>
        <v>62618</v>
      </c>
      <c r="F18852" s="3"/>
    </row>
    <row r="18853" spans="2:6">
      <c r="B18853" s="24">
        <f t="shared" si="1179"/>
        <v>62619</v>
      </c>
      <c r="C18853" s="8" t="b">
        <f t="shared" si="1177"/>
        <v>0</v>
      </c>
      <c r="D18853" s="21" t="b">
        <f t="shared" si="1176"/>
        <v>0</v>
      </c>
      <c r="E18853" s="14">
        <f t="shared" si="1178"/>
        <v>62619</v>
      </c>
      <c r="F18853" s="3"/>
    </row>
    <row r="18854" spans="2:6">
      <c r="B18854" s="24">
        <f t="shared" si="1179"/>
        <v>62620</v>
      </c>
      <c r="C18854" s="8" t="b">
        <f t="shared" si="1177"/>
        <v>0</v>
      </c>
      <c r="D18854" s="21" t="b">
        <f t="shared" si="1176"/>
        <v>0</v>
      </c>
      <c r="E18854" s="14">
        <f t="shared" si="1178"/>
        <v>62620</v>
      </c>
      <c r="F18854" s="3"/>
    </row>
    <row r="18855" spans="2:6">
      <c r="B18855" s="24">
        <f t="shared" si="1179"/>
        <v>62621</v>
      </c>
      <c r="C18855" s="8" t="b">
        <f t="shared" si="1177"/>
        <v>0</v>
      </c>
      <c r="D18855" s="21" t="b">
        <f t="shared" si="1176"/>
        <v>0</v>
      </c>
      <c r="E18855" s="14">
        <f t="shared" si="1178"/>
        <v>62621</v>
      </c>
      <c r="F18855" s="3"/>
    </row>
    <row r="18856" spans="2:6">
      <c r="B18856" s="24">
        <f t="shared" si="1179"/>
        <v>62622</v>
      </c>
      <c r="C18856" s="8" t="b">
        <f t="shared" si="1177"/>
        <v>1</v>
      </c>
      <c r="D18856" s="21" t="b">
        <f t="shared" si="1176"/>
        <v>0</v>
      </c>
      <c r="E18856" s="14" t="b">
        <f t="shared" si="1178"/>
        <v>0</v>
      </c>
      <c r="F18856" s="3"/>
    </row>
    <row r="18857" spans="2:6">
      <c r="B18857" s="24">
        <f t="shared" si="1179"/>
        <v>62623</v>
      </c>
      <c r="C18857" s="8" t="b">
        <f t="shared" si="1177"/>
        <v>1</v>
      </c>
      <c r="D18857" s="21" t="b">
        <f t="shared" si="1176"/>
        <v>0</v>
      </c>
      <c r="E18857" s="14" t="b">
        <f t="shared" si="1178"/>
        <v>0</v>
      </c>
      <c r="F18857" s="3"/>
    </row>
    <row r="18858" spans="2:6">
      <c r="B18858" s="24">
        <f t="shared" si="1179"/>
        <v>62624</v>
      </c>
      <c r="C18858" s="8" t="b">
        <f t="shared" si="1177"/>
        <v>0</v>
      </c>
      <c r="D18858" s="21" t="b">
        <f t="shared" si="1176"/>
        <v>0</v>
      </c>
      <c r="E18858" s="14">
        <f t="shared" si="1178"/>
        <v>62624</v>
      </c>
      <c r="F18858" s="3"/>
    </row>
    <row r="18859" spans="2:6">
      <c r="B18859" s="24">
        <f t="shared" si="1179"/>
        <v>62625</v>
      </c>
      <c r="C18859" s="8" t="b">
        <f t="shared" si="1177"/>
        <v>0</v>
      </c>
      <c r="D18859" s="21" t="b">
        <f t="shared" si="1176"/>
        <v>0</v>
      </c>
      <c r="E18859" s="14">
        <f t="shared" si="1178"/>
        <v>62625</v>
      </c>
      <c r="F18859" s="3"/>
    </row>
    <row r="18860" spans="2:6">
      <c r="B18860" s="24">
        <f t="shared" si="1179"/>
        <v>62626</v>
      </c>
      <c r="C18860" s="8" t="b">
        <f t="shared" si="1177"/>
        <v>0</v>
      </c>
      <c r="D18860" s="21" t="b">
        <f t="shared" si="1176"/>
        <v>0</v>
      </c>
      <c r="E18860" s="14">
        <f t="shared" si="1178"/>
        <v>62626</v>
      </c>
      <c r="F18860" s="3"/>
    </row>
    <row r="18861" spans="2:6">
      <c r="B18861" s="24">
        <f t="shared" si="1179"/>
        <v>62627</v>
      </c>
      <c r="C18861" s="8" t="b">
        <f t="shared" si="1177"/>
        <v>0</v>
      </c>
      <c r="D18861" s="21" t="b">
        <f t="shared" si="1176"/>
        <v>0</v>
      </c>
      <c r="E18861" s="14">
        <f t="shared" si="1178"/>
        <v>62627</v>
      </c>
      <c r="F18861" s="3"/>
    </row>
    <row r="18862" spans="2:6">
      <c r="B18862" s="24">
        <f t="shared" si="1179"/>
        <v>62628</v>
      </c>
      <c r="C18862" s="8" t="b">
        <f t="shared" si="1177"/>
        <v>0</v>
      </c>
      <c r="D18862" s="21" t="b">
        <f t="shared" si="1176"/>
        <v>0</v>
      </c>
      <c r="E18862" s="14">
        <f t="shared" si="1178"/>
        <v>62628</v>
      </c>
      <c r="F18862" s="3"/>
    </row>
    <row r="18863" spans="2:6">
      <c r="B18863" s="24">
        <f t="shared" si="1179"/>
        <v>62629</v>
      </c>
      <c r="C18863" s="8" t="b">
        <f t="shared" si="1177"/>
        <v>1</v>
      </c>
      <c r="D18863" s="21" t="b">
        <f t="shared" si="1176"/>
        <v>0</v>
      </c>
      <c r="E18863" s="14" t="b">
        <f t="shared" si="1178"/>
        <v>0</v>
      </c>
      <c r="F18863" s="3"/>
    </row>
    <row r="18864" spans="2:6">
      <c r="B18864" s="24">
        <f t="shared" si="1179"/>
        <v>62630</v>
      </c>
      <c r="C18864" s="8" t="b">
        <f t="shared" si="1177"/>
        <v>1</v>
      </c>
      <c r="D18864" s="21" t="b">
        <f t="shared" si="1176"/>
        <v>0</v>
      </c>
      <c r="E18864" s="14" t="b">
        <f t="shared" si="1178"/>
        <v>0</v>
      </c>
      <c r="F18864" s="3"/>
    </row>
    <row r="18865" spans="2:6">
      <c r="B18865" s="24">
        <f t="shared" si="1179"/>
        <v>62631</v>
      </c>
      <c r="C18865" s="8" t="b">
        <f t="shared" si="1177"/>
        <v>0</v>
      </c>
      <c r="D18865" s="21" t="b">
        <f t="shared" si="1176"/>
        <v>0</v>
      </c>
      <c r="E18865" s="14">
        <f t="shared" si="1178"/>
        <v>62631</v>
      </c>
      <c r="F18865" s="3"/>
    </row>
    <row r="18866" spans="2:6">
      <c r="B18866" s="24">
        <f t="shared" si="1179"/>
        <v>62632</v>
      </c>
      <c r="C18866" s="8" t="b">
        <f t="shared" si="1177"/>
        <v>0</v>
      </c>
      <c r="D18866" s="21" t="b">
        <f t="shared" si="1176"/>
        <v>0</v>
      </c>
      <c r="E18866" s="14">
        <f t="shared" si="1178"/>
        <v>62632</v>
      </c>
      <c r="F18866" s="3"/>
    </row>
    <row r="18867" spans="2:6">
      <c r="B18867" s="24">
        <f t="shared" si="1179"/>
        <v>62633</v>
      </c>
      <c r="C18867" s="8" t="b">
        <f t="shared" si="1177"/>
        <v>0</v>
      </c>
      <c r="D18867" s="21" t="b">
        <f t="shared" si="1176"/>
        <v>0</v>
      </c>
      <c r="E18867" s="14">
        <f t="shared" si="1178"/>
        <v>62633</v>
      </c>
      <c r="F18867" s="3"/>
    </row>
    <row r="18868" spans="2:6">
      <c r="B18868" s="24">
        <f t="shared" si="1179"/>
        <v>62634</v>
      </c>
      <c r="C18868" s="8" t="b">
        <f t="shared" si="1177"/>
        <v>0</v>
      </c>
      <c r="D18868" s="21" t="b">
        <f t="shared" si="1176"/>
        <v>0</v>
      </c>
      <c r="E18868" s="14">
        <f t="shared" si="1178"/>
        <v>62634</v>
      </c>
      <c r="F18868" s="3"/>
    </row>
    <row r="18869" spans="2:6">
      <c r="B18869" s="24">
        <f t="shared" si="1179"/>
        <v>62635</v>
      </c>
      <c r="C18869" s="8" t="b">
        <f t="shared" si="1177"/>
        <v>0</v>
      </c>
      <c r="D18869" s="21" t="b">
        <f t="shared" si="1176"/>
        <v>0</v>
      </c>
      <c r="E18869" s="14">
        <f t="shared" si="1178"/>
        <v>62635</v>
      </c>
      <c r="F18869" s="3"/>
    </row>
    <row r="18870" spans="2:6">
      <c r="B18870" s="24">
        <f t="shared" si="1179"/>
        <v>62636</v>
      </c>
      <c r="C18870" s="8" t="b">
        <f t="shared" si="1177"/>
        <v>1</v>
      </c>
      <c r="D18870" s="21" t="b">
        <f t="shared" si="1176"/>
        <v>0</v>
      </c>
      <c r="E18870" s="14" t="b">
        <f t="shared" si="1178"/>
        <v>0</v>
      </c>
      <c r="F18870" s="3"/>
    </row>
    <row r="18871" spans="2:6">
      <c r="B18871" s="24">
        <f t="shared" si="1179"/>
        <v>62637</v>
      </c>
      <c r="C18871" s="8" t="b">
        <f t="shared" si="1177"/>
        <v>1</v>
      </c>
      <c r="D18871" s="21" t="b">
        <f t="shared" si="1176"/>
        <v>0</v>
      </c>
      <c r="E18871" s="14" t="b">
        <f t="shared" si="1178"/>
        <v>0</v>
      </c>
      <c r="F18871" s="3"/>
    </row>
    <row r="18872" spans="2:6">
      <c r="B18872" s="24">
        <f t="shared" si="1179"/>
        <v>62638</v>
      </c>
      <c r="C18872" s="8" t="b">
        <f t="shared" si="1177"/>
        <v>0</v>
      </c>
      <c r="D18872" s="21" t="b">
        <f t="shared" si="1176"/>
        <v>0</v>
      </c>
      <c r="E18872" s="14">
        <f t="shared" si="1178"/>
        <v>62638</v>
      </c>
      <c r="F18872" s="3"/>
    </row>
    <row r="18873" spans="2:6">
      <c r="B18873" s="24">
        <f t="shared" si="1179"/>
        <v>62639</v>
      </c>
      <c r="C18873" s="8" t="b">
        <f t="shared" si="1177"/>
        <v>0</v>
      </c>
      <c r="D18873" s="21" t="b">
        <f t="shared" si="1176"/>
        <v>0</v>
      </c>
      <c r="E18873" s="14">
        <f t="shared" si="1178"/>
        <v>62639</v>
      </c>
      <c r="F18873" s="3"/>
    </row>
    <row r="18874" spans="2:6">
      <c r="B18874" s="24">
        <f t="shared" si="1179"/>
        <v>62640</v>
      </c>
      <c r="C18874" s="8" t="b">
        <f t="shared" si="1177"/>
        <v>0</v>
      </c>
      <c r="D18874" s="21" t="b">
        <f t="shared" si="1176"/>
        <v>0</v>
      </c>
      <c r="E18874" s="14">
        <f t="shared" si="1178"/>
        <v>62640</v>
      </c>
      <c r="F18874" s="3"/>
    </row>
    <row r="18875" spans="2:6">
      <c r="B18875" s="24">
        <f t="shared" si="1179"/>
        <v>62641</v>
      </c>
      <c r="C18875" s="8" t="b">
        <f t="shared" si="1177"/>
        <v>0</v>
      </c>
      <c r="D18875" s="21" t="b">
        <f t="shared" si="1176"/>
        <v>0</v>
      </c>
      <c r="E18875" s="14">
        <f t="shared" si="1178"/>
        <v>62641</v>
      </c>
      <c r="F18875" s="3"/>
    </row>
    <row r="18876" spans="2:6">
      <c r="B18876" s="24">
        <f t="shared" si="1179"/>
        <v>62642</v>
      </c>
      <c r="C18876" s="8" t="b">
        <f t="shared" si="1177"/>
        <v>0</v>
      </c>
      <c r="D18876" s="21" t="b">
        <f t="shared" si="1176"/>
        <v>0</v>
      </c>
      <c r="E18876" s="14">
        <f t="shared" si="1178"/>
        <v>62642</v>
      </c>
      <c r="F18876" s="3"/>
    </row>
    <row r="18877" spans="2:6">
      <c r="B18877" s="24">
        <f t="shared" si="1179"/>
        <v>62643</v>
      </c>
      <c r="C18877" s="8" t="b">
        <f t="shared" si="1177"/>
        <v>1</v>
      </c>
      <c r="D18877" s="21" t="b">
        <f t="shared" si="1176"/>
        <v>0</v>
      </c>
      <c r="E18877" s="14" t="b">
        <f t="shared" si="1178"/>
        <v>0</v>
      </c>
      <c r="F18877" s="3"/>
    </row>
    <row r="18878" spans="2:6">
      <c r="B18878" s="24">
        <f t="shared" si="1179"/>
        <v>62644</v>
      </c>
      <c r="C18878" s="8" t="b">
        <f t="shared" si="1177"/>
        <v>1</v>
      </c>
      <c r="D18878" s="21" t="b">
        <f t="shared" si="1176"/>
        <v>0</v>
      </c>
      <c r="E18878" s="14" t="b">
        <f t="shared" si="1178"/>
        <v>0</v>
      </c>
      <c r="F18878" s="3"/>
    </row>
    <row r="18879" spans="2:6">
      <c r="B18879" s="24">
        <f t="shared" si="1179"/>
        <v>62645</v>
      </c>
      <c r="C18879" s="8" t="b">
        <f t="shared" si="1177"/>
        <v>0</v>
      </c>
      <c r="D18879" s="21" t="b">
        <f t="shared" si="1176"/>
        <v>0</v>
      </c>
      <c r="E18879" s="14">
        <f t="shared" si="1178"/>
        <v>62645</v>
      </c>
      <c r="F18879" s="3"/>
    </row>
    <row r="18880" spans="2:6">
      <c r="B18880" s="24">
        <f t="shared" si="1179"/>
        <v>62646</v>
      </c>
      <c r="C18880" s="8" t="b">
        <f t="shared" si="1177"/>
        <v>0</v>
      </c>
      <c r="D18880" s="21" t="b">
        <f t="shared" si="1176"/>
        <v>0</v>
      </c>
      <c r="E18880" s="14">
        <f t="shared" si="1178"/>
        <v>62646</v>
      </c>
      <c r="F18880" s="3"/>
    </row>
    <row r="18881" spans="2:6">
      <c r="B18881" s="24">
        <f t="shared" si="1179"/>
        <v>62647</v>
      </c>
      <c r="C18881" s="8" t="b">
        <f t="shared" si="1177"/>
        <v>0</v>
      </c>
      <c r="D18881" s="21" t="b">
        <f t="shared" si="1176"/>
        <v>0</v>
      </c>
      <c r="E18881" s="14">
        <f t="shared" si="1178"/>
        <v>62647</v>
      </c>
      <c r="F18881" s="3"/>
    </row>
    <row r="18882" spans="2:6">
      <c r="B18882" s="24">
        <f t="shared" si="1179"/>
        <v>62648</v>
      </c>
      <c r="C18882" s="8" t="b">
        <f t="shared" si="1177"/>
        <v>0</v>
      </c>
      <c r="D18882" s="21" t="b">
        <f t="shared" si="1176"/>
        <v>0</v>
      </c>
      <c r="E18882" s="14">
        <f t="shared" si="1178"/>
        <v>62648</v>
      </c>
      <c r="F18882" s="3"/>
    </row>
    <row r="18883" spans="2:6">
      <c r="B18883" s="24">
        <f t="shared" si="1179"/>
        <v>62649</v>
      </c>
      <c r="C18883" s="8" t="b">
        <f t="shared" si="1177"/>
        <v>0</v>
      </c>
      <c r="D18883" s="21" t="b">
        <f t="shared" ref="D18883:D18946" si="1180">IF(TYPE(VLOOKUP(B18883,Holidays,1,0))&lt;&gt;1,FALSE,TRUE)</f>
        <v>0</v>
      </c>
      <c r="E18883" s="14">
        <f t="shared" si="1178"/>
        <v>62649</v>
      </c>
      <c r="F18883" s="3"/>
    </row>
    <row r="18884" spans="2:6">
      <c r="B18884" s="24">
        <f t="shared" si="1179"/>
        <v>62650</v>
      </c>
      <c r="C18884" s="8" t="b">
        <f t="shared" ref="C18884:C18947" si="1181">IF(WEEKDAY(B18884,2)&gt;5,TRUE)</f>
        <v>1</v>
      </c>
      <c r="D18884" s="21" t="b">
        <f t="shared" si="1180"/>
        <v>0</v>
      </c>
      <c r="E18884" s="14" t="b">
        <f t="shared" ref="E18884:E18947" si="1182">IF(OR(C18884,D18884),FALSE,B18884)</f>
        <v>0</v>
      </c>
      <c r="F18884" s="3"/>
    </row>
    <row r="18885" spans="2:6">
      <c r="B18885" s="24">
        <f t="shared" ref="B18885:B18948" si="1183">B18884+1</f>
        <v>62651</v>
      </c>
      <c r="C18885" s="8" t="b">
        <f t="shared" si="1181"/>
        <v>1</v>
      </c>
      <c r="D18885" s="21" t="b">
        <f t="shared" si="1180"/>
        <v>0</v>
      </c>
      <c r="E18885" s="14" t="b">
        <f t="shared" si="1182"/>
        <v>0</v>
      </c>
      <c r="F18885" s="3"/>
    </row>
    <row r="18886" spans="2:6">
      <c r="B18886" s="24">
        <f t="shared" si="1183"/>
        <v>62652</v>
      </c>
      <c r="C18886" s="8" t="b">
        <f t="shared" si="1181"/>
        <v>0</v>
      </c>
      <c r="D18886" s="21" t="b">
        <f t="shared" si="1180"/>
        <v>0</v>
      </c>
      <c r="E18886" s="14">
        <f t="shared" si="1182"/>
        <v>62652</v>
      </c>
      <c r="F18886" s="3"/>
    </row>
    <row r="18887" spans="2:6">
      <c r="B18887" s="24">
        <f t="shared" si="1183"/>
        <v>62653</v>
      </c>
      <c r="C18887" s="8" t="b">
        <f t="shared" si="1181"/>
        <v>0</v>
      </c>
      <c r="D18887" s="21" t="b">
        <f t="shared" si="1180"/>
        <v>0</v>
      </c>
      <c r="E18887" s="14">
        <f t="shared" si="1182"/>
        <v>62653</v>
      </c>
      <c r="F18887" s="3"/>
    </row>
    <row r="18888" spans="2:6">
      <c r="B18888" s="24">
        <f t="shared" si="1183"/>
        <v>62654</v>
      </c>
      <c r="C18888" s="8" t="b">
        <f t="shared" si="1181"/>
        <v>0</v>
      </c>
      <c r="D18888" s="21" t="b">
        <f t="shared" si="1180"/>
        <v>0</v>
      </c>
      <c r="E18888" s="14">
        <f t="shared" si="1182"/>
        <v>62654</v>
      </c>
      <c r="F18888" s="3"/>
    </row>
    <row r="18889" spans="2:6">
      <c r="B18889" s="24">
        <f t="shared" si="1183"/>
        <v>62655</v>
      </c>
      <c r="C18889" s="8" t="b">
        <f t="shared" si="1181"/>
        <v>0</v>
      </c>
      <c r="D18889" s="21" t="b">
        <f t="shared" si="1180"/>
        <v>0</v>
      </c>
      <c r="E18889" s="14">
        <f t="shared" si="1182"/>
        <v>62655</v>
      </c>
      <c r="F18889" s="3"/>
    </row>
    <row r="18890" spans="2:6">
      <c r="B18890" s="24">
        <f t="shared" si="1183"/>
        <v>62656</v>
      </c>
      <c r="C18890" s="8" t="b">
        <f t="shared" si="1181"/>
        <v>0</v>
      </c>
      <c r="D18890" s="21" t="b">
        <f t="shared" si="1180"/>
        <v>0</v>
      </c>
      <c r="E18890" s="14">
        <f t="shared" si="1182"/>
        <v>62656</v>
      </c>
      <c r="F18890" s="3"/>
    </row>
    <row r="18891" spans="2:6">
      <c r="B18891" s="24">
        <f t="shared" si="1183"/>
        <v>62657</v>
      </c>
      <c r="C18891" s="8" t="b">
        <f t="shared" si="1181"/>
        <v>1</v>
      </c>
      <c r="D18891" s="21" t="b">
        <f t="shared" si="1180"/>
        <v>0</v>
      </c>
      <c r="E18891" s="14" t="b">
        <f t="shared" si="1182"/>
        <v>0</v>
      </c>
      <c r="F18891" s="3"/>
    </row>
    <row r="18892" spans="2:6">
      <c r="B18892" s="24">
        <f t="shared" si="1183"/>
        <v>62658</v>
      </c>
      <c r="C18892" s="8" t="b">
        <f t="shared" si="1181"/>
        <v>1</v>
      </c>
      <c r="D18892" s="21" t="b">
        <f t="shared" si="1180"/>
        <v>0</v>
      </c>
      <c r="E18892" s="14" t="b">
        <f t="shared" si="1182"/>
        <v>0</v>
      </c>
      <c r="F18892" s="3"/>
    </row>
    <row r="18893" spans="2:6">
      <c r="B18893" s="24">
        <f t="shared" si="1183"/>
        <v>62659</v>
      </c>
      <c r="C18893" s="8" t="b">
        <f t="shared" si="1181"/>
        <v>0</v>
      </c>
      <c r="D18893" s="21" t="b">
        <f t="shared" si="1180"/>
        <v>0</v>
      </c>
      <c r="E18893" s="14">
        <f t="shared" si="1182"/>
        <v>62659</v>
      </c>
      <c r="F18893" s="3"/>
    </row>
    <row r="18894" spans="2:6">
      <c r="B18894" s="24">
        <f t="shared" si="1183"/>
        <v>62660</v>
      </c>
      <c r="C18894" s="8" t="b">
        <f t="shared" si="1181"/>
        <v>0</v>
      </c>
      <c r="D18894" s="21" t="b">
        <f t="shared" si="1180"/>
        <v>0</v>
      </c>
      <c r="E18894" s="14">
        <f t="shared" si="1182"/>
        <v>62660</v>
      </c>
      <c r="F18894" s="3"/>
    </row>
    <row r="18895" spans="2:6">
      <c r="B18895" s="24">
        <f t="shared" si="1183"/>
        <v>62661</v>
      </c>
      <c r="C18895" s="8" t="b">
        <f t="shared" si="1181"/>
        <v>0</v>
      </c>
      <c r="D18895" s="21" t="b">
        <f t="shared" si="1180"/>
        <v>0</v>
      </c>
      <c r="E18895" s="14">
        <f t="shared" si="1182"/>
        <v>62661</v>
      </c>
      <c r="F18895" s="3"/>
    </row>
    <row r="18896" spans="2:6">
      <c r="B18896" s="24">
        <f t="shared" si="1183"/>
        <v>62662</v>
      </c>
      <c r="C18896" s="8" t="b">
        <f t="shared" si="1181"/>
        <v>0</v>
      </c>
      <c r="D18896" s="21" t="b">
        <f t="shared" si="1180"/>
        <v>0</v>
      </c>
      <c r="E18896" s="14">
        <f t="shared" si="1182"/>
        <v>62662</v>
      </c>
      <c r="F18896" s="3"/>
    </row>
    <row r="18897" spans="2:6">
      <c r="B18897" s="24">
        <f t="shared" si="1183"/>
        <v>62663</v>
      </c>
      <c r="C18897" s="8" t="b">
        <f t="shared" si="1181"/>
        <v>0</v>
      </c>
      <c r="D18897" s="21" t="b">
        <f t="shared" si="1180"/>
        <v>0</v>
      </c>
      <c r="E18897" s="14">
        <f t="shared" si="1182"/>
        <v>62663</v>
      </c>
      <c r="F18897" s="3"/>
    </row>
    <row r="18898" spans="2:6">
      <c r="B18898" s="24">
        <f t="shared" si="1183"/>
        <v>62664</v>
      </c>
      <c r="C18898" s="8" t="b">
        <f t="shared" si="1181"/>
        <v>1</v>
      </c>
      <c r="D18898" s="21" t="b">
        <f t="shared" si="1180"/>
        <v>0</v>
      </c>
      <c r="E18898" s="14" t="b">
        <f t="shared" si="1182"/>
        <v>0</v>
      </c>
      <c r="F18898" s="3"/>
    </row>
    <row r="18899" spans="2:6">
      <c r="B18899" s="24">
        <f t="shared" si="1183"/>
        <v>62665</v>
      </c>
      <c r="C18899" s="8" t="b">
        <f t="shared" si="1181"/>
        <v>1</v>
      </c>
      <c r="D18899" s="21" t="b">
        <f t="shared" si="1180"/>
        <v>0</v>
      </c>
      <c r="E18899" s="14" t="b">
        <f t="shared" si="1182"/>
        <v>0</v>
      </c>
      <c r="F18899" s="3"/>
    </row>
    <row r="18900" spans="2:6">
      <c r="B18900" s="24">
        <f t="shared" si="1183"/>
        <v>62666</v>
      </c>
      <c r="C18900" s="8" t="b">
        <f t="shared" si="1181"/>
        <v>0</v>
      </c>
      <c r="D18900" s="21" t="b">
        <f t="shared" si="1180"/>
        <v>0</v>
      </c>
      <c r="E18900" s="14">
        <f t="shared" si="1182"/>
        <v>62666</v>
      </c>
      <c r="F18900" s="3"/>
    </row>
    <row r="18901" spans="2:6">
      <c r="B18901" s="24">
        <f t="shared" si="1183"/>
        <v>62667</v>
      </c>
      <c r="C18901" s="8" t="b">
        <f t="shared" si="1181"/>
        <v>0</v>
      </c>
      <c r="D18901" s="21" t="b">
        <f t="shared" si="1180"/>
        <v>0</v>
      </c>
      <c r="E18901" s="14">
        <f t="shared" si="1182"/>
        <v>62667</v>
      </c>
      <c r="F18901" s="3"/>
    </row>
    <row r="18902" spans="2:6">
      <c r="B18902" s="24">
        <f t="shared" si="1183"/>
        <v>62668</v>
      </c>
      <c r="C18902" s="8" t="b">
        <f t="shared" si="1181"/>
        <v>0</v>
      </c>
      <c r="D18902" s="21" t="b">
        <f t="shared" si="1180"/>
        <v>0</v>
      </c>
      <c r="E18902" s="14">
        <f t="shared" si="1182"/>
        <v>62668</v>
      </c>
      <c r="F18902" s="3"/>
    </row>
    <row r="18903" spans="2:6">
      <c r="B18903" s="24">
        <f t="shared" si="1183"/>
        <v>62669</v>
      </c>
      <c r="C18903" s="8" t="b">
        <f t="shared" si="1181"/>
        <v>0</v>
      </c>
      <c r="D18903" s="21" t="b">
        <f t="shared" si="1180"/>
        <v>0</v>
      </c>
      <c r="E18903" s="14">
        <f t="shared" si="1182"/>
        <v>62669</v>
      </c>
      <c r="F18903" s="3"/>
    </row>
    <row r="18904" spans="2:6">
      <c r="B18904" s="24">
        <f t="shared" si="1183"/>
        <v>62670</v>
      </c>
      <c r="C18904" s="8" t="b">
        <f t="shared" si="1181"/>
        <v>0</v>
      </c>
      <c r="D18904" s="21" t="b">
        <f t="shared" si="1180"/>
        <v>0</v>
      </c>
      <c r="E18904" s="14">
        <f t="shared" si="1182"/>
        <v>62670</v>
      </c>
      <c r="F18904" s="3"/>
    </row>
    <row r="18905" spans="2:6">
      <c r="B18905" s="24">
        <f t="shared" si="1183"/>
        <v>62671</v>
      </c>
      <c r="C18905" s="8" t="b">
        <f t="shared" si="1181"/>
        <v>1</v>
      </c>
      <c r="D18905" s="21" t="b">
        <f t="shared" si="1180"/>
        <v>0</v>
      </c>
      <c r="E18905" s="14" t="b">
        <f t="shared" si="1182"/>
        <v>0</v>
      </c>
      <c r="F18905" s="3"/>
    </row>
    <row r="18906" spans="2:6">
      <c r="B18906" s="24">
        <f t="shared" si="1183"/>
        <v>62672</v>
      </c>
      <c r="C18906" s="8" t="b">
        <f t="shared" si="1181"/>
        <v>1</v>
      </c>
      <c r="D18906" s="21" t="b">
        <f t="shared" si="1180"/>
        <v>0</v>
      </c>
      <c r="E18906" s="14" t="b">
        <f t="shared" si="1182"/>
        <v>0</v>
      </c>
      <c r="F18906" s="3"/>
    </row>
    <row r="18907" spans="2:6">
      <c r="B18907" s="24">
        <f t="shared" si="1183"/>
        <v>62673</v>
      </c>
      <c r="C18907" s="8" t="b">
        <f t="shared" si="1181"/>
        <v>0</v>
      </c>
      <c r="D18907" s="21" t="b">
        <f t="shared" si="1180"/>
        <v>0</v>
      </c>
      <c r="E18907" s="14">
        <f t="shared" si="1182"/>
        <v>62673</v>
      </c>
      <c r="F18907" s="3"/>
    </row>
    <row r="18908" spans="2:6">
      <c r="B18908" s="24">
        <f t="shared" si="1183"/>
        <v>62674</v>
      </c>
      <c r="C18908" s="8" t="b">
        <f t="shared" si="1181"/>
        <v>0</v>
      </c>
      <c r="D18908" s="21" t="b">
        <f t="shared" si="1180"/>
        <v>0</v>
      </c>
      <c r="E18908" s="14">
        <f t="shared" si="1182"/>
        <v>62674</v>
      </c>
      <c r="F18908" s="3"/>
    </row>
    <row r="18909" spans="2:6">
      <c r="B18909" s="24">
        <f t="shared" si="1183"/>
        <v>62675</v>
      </c>
      <c r="C18909" s="8" t="b">
        <f t="shared" si="1181"/>
        <v>0</v>
      </c>
      <c r="D18909" s="21" t="b">
        <f t="shared" si="1180"/>
        <v>0</v>
      </c>
      <c r="E18909" s="14">
        <f t="shared" si="1182"/>
        <v>62675</v>
      </c>
      <c r="F18909" s="3"/>
    </row>
    <row r="18910" spans="2:6">
      <c r="B18910" s="24">
        <f t="shared" si="1183"/>
        <v>62676</v>
      </c>
      <c r="C18910" s="8" t="b">
        <f t="shared" si="1181"/>
        <v>0</v>
      </c>
      <c r="D18910" s="21" t="b">
        <f t="shared" si="1180"/>
        <v>0</v>
      </c>
      <c r="E18910" s="14">
        <f t="shared" si="1182"/>
        <v>62676</v>
      </c>
      <c r="F18910" s="3"/>
    </row>
    <row r="18911" spans="2:6">
      <c r="B18911" s="24">
        <f t="shared" si="1183"/>
        <v>62677</v>
      </c>
      <c r="C18911" s="8" t="b">
        <f t="shared" si="1181"/>
        <v>0</v>
      </c>
      <c r="D18911" s="21" t="b">
        <f t="shared" si="1180"/>
        <v>0</v>
      </c>
      <c r="E18911" s="14">
        <f t="shared" si="1182"/>
        <v>62677</v>
      </c>
      <c r="F18911" s="3"/>
    </row>
    <row r="18912" spans="2:6">
      <c r="B18912" s="24">
        <f t="shared" si="1183"/>
        <v>62678</v>
      </c>
      <c r="C18912" s="8" t="b">
        <f t="shared" si="1181"/>
        <v>1</v>
      </c>
      <c r="D18912" s="21" t="b">
        <f t="shared" si="1180"/>
        <v>0</v>
      </c>
      <c r="E18912" s="14" t="b">
        <f t="shared" si="1182"/>
        <v>0</v>
      </c>
      <c r="F18912" s="3"/>
    </row>
    <row r="18913" spans="2:6">
      <c r="B18913" s="24">
        <f t="shared" si="1183"/>
        <v>62679</v>
      </c>
      <c r="C18913" s="8" t="b">
        <f t="shared" si="1181"/>
        <v>1</v>
      </c>
      <c r="D18913" s="21" t="b">
        <f t="shared" si="1180"/>
        <v>0</v>
      </c>
      <c r="E18913" s="14" t="b">
        <f t="shared" si="1182"/>
        <v>0</v>
      </c>
      <c r="F18913" s="3"/>
    </row>
    <row r="18914" spans="2:6">
      <c r="B18914" s="24">
        <f t="shared" si="1183"/>
        <v>62680</v>
      </c>
      <c r="C18914" s="8" t="b">
        <f t="shared" si="1181"/>
        <v>0</v>
      </c>
      <c r="D18914" s="21" t="b">
        <f t="shared" si="1180"/>
        <v>0</v>
      </c>
      <c r="E18914" s="14">
        <f t="shared" si="1182"/>
        <v>62680</v>
      </c>
      <c r="F18914" s="3"/>
    </row>
    <row r="18915" spans="2:6">
      <c r="B18915" s="24">
        <f t="shared" si="1183"/>
        <v>62681</v>
      </c>
      <c r="C18915" s="8" t="b">
        <f t="shared" si="1181"/>
        <v>0</v>
      </c>
      <c r="D18915" s="21" t="b">
        <f t="shared" si="1180"/>
        <v>0</v>
      </c>
      <c r="E18915" s="14">
        <f t="shared" si="1182"/>
        <v>62681</v>
      </c>
      <c r="F18915" s="3"/>
    </row>
    <row r="18916" spans="2:6">
      <c r="B18916" s="24">
        <f t="shared" si="1183"/>
        <v>62682</v>
      </c>
      <c r="C18916" s="8" t="b">
        <f t="shared" si="1181"/>
        <v>0</v>
      </c>
      <c r="D18916" s="21" t="b">
        <f t="shared" si="1180"/>
        <v>0</v>
      </c>
      <c r="E18916" s="14">
        <f t="shared" si="1182"/>
        <v>62682</v>
      </c>
      <c r="F18916" s="3"/>
    </row>
    <row r="18917" spans="2:6">
      <c r="B18917" s="24">
        <f t="shared" si="1183"/>
        <v>62683</v>
      </c>
      <c r="C18917" s="8" t="b">
        <f t="shared" si="1181"/>
        <v>0</v>
      </c>
      <c r="D18917" s="21" t="b">
        <f t="shared" si="1180"/>
        <v>0</v>
      </c>
      <c r="E18917" s="14">
        <f t="shared" si="1182"/>
        <v>62683</v>
      </c>
      <c r="F18917" s="3"/>
    </row>
    <row r="18918" spans="2:6">
      <c r="B18918" s="24">
        <f t="shared" si="1183"/>
        <v>62684</v>
      </c>
      <c r="C18918" s="8" t="b">
        <f t="shared" si="1181"/>
        <v>0</v>
      </c>
      <c r="D18918" s="21" t="b">
        <f t="shared" si="1180"/>
        <v>0</v>
      </c>
      <c r="E18918" s="14">
        <f t="shared" si="1182"/>
        <v>62684</v>
      </c>
      <c r="F18918" s="3"/>
    </row>
    <row r="18919" spans="2:6">
      <c r="B18919" s="24">
        <f t="shared" si="1183"/>
        <v>62685</v>
      </c>
      <c r="C18919" s="8" t="b">
        <f t="shared" si="1181"/>
        <v>1</v>
      </c>
      <c r="D18919" s="21" t="b">
        <f t="shared" si="1180"/>
        <v>0</v>
      </c>
      <c r="E18919" s="14" t="b">
        <f t="shared" si="1182"/>
        <v>0</v>
      </c>
      <c r="F18919" s="3"/>
    </row>
    <row r="18920" spans="2:6">
      <c r="B18920" s="24">
        <f t="shared" si="1183"/>
        <v>62686</v>
      </c>
      <c r="C18920" s="8" t="b">
        <f t="shared" si="1181"/>
        <v>1</v>
      </c>
      <c r="D18920" s="21" t="b">
        <f t="shared" si="1180"/>
        <v>0</v>
      </c>
      <c r="E18920" s="14" t="b">
        <f t="shared" si="1182"/>
        <v>0</v>
      </c>
      <c r="F18920" s="3"/>
    </row>
    <row r="18921" spans="2:6">
      <c r="B18921" s="24">
        <f t="shared" si="1183"/>
        <v>62687</v>
      </c>
      <c r="C18921" s="8" t="b">
        <f t="shared" si="1181"/>
        <v>0</v>
      </c>
      <c r="D18921" s="21" t="b">
        <f t="shared" si="1180"/>
        <v>0</v>
      </c>
      <c r="E18921" s="14">
        <f t="shared" si="1182"/>
        <v>62687</v>
      </c>
      <c r="F18921" s="3"/>
    </row>
    <row r="18922" spans="2:6">
      <c r="B18922" s="24">
        <f t="shared" si="1183"/>
        <v>62688</v>
      </c>
      <c r="C18922" s="8" t="b">
        <f t="shared" si="1181"/>
        <v>0</v>
      </c>
      <c r="D18922" s="21" t="b">
        <f t="shared" si="1180"/>
        <v>0</v>
      </c>
      <c r="E18922" s="14">
        <f t="shared" si="1182"/>
        <v>62688</v>
      </c>
      <c r="F18922" s="3"/>
    </row>
    <row r="18923" spans="2:6">
      <c r="B18923" s="24">
        <f t="shared" si="1183"/>
        <v>62689</v>
      </c>
      <c r="C18923" s="8" t="b">
        <f t="shared" si="1181"/>
        <v>0</v>
      </c>
      <c r="D18923" s="21" t="b">
        <f t="shared" si="1180"/>
        <v>0</v>
      </c>
      <c r="E18923" s="14">
        <f t="shared" si="1182"/>
        <v>62689</v>
      </c>
      <c r="F18923" s="3"/>
    </row>
    <row r="18924" spans="2:6">
      <c r="B18924" s="24">
        <f t="shared" si="1183"/>
        <v>62690</v>
      </c>
      <c r="C18924" s="8" t="b">
        <f t="shared" si="1181"/>
        <v>0</v>
      </c>
      <c r="D18924" s="21" t="b">
        <f t="shared" si="1180"/>
        <v>0</v>
      </c>
      <c r="E18924" s="14">
        <f t="shared" si="1182"/>
        <v>62690</v>
      </c>
      <c r="F18924" s="3"/>
    </row>
    <row r="18925" spans="2:6">
      <c r="B18925" s="24">
        <f t="shared" si="1183"/>
        <v>62691</v>
      </c>
      <c r="C18925" s="8" t="b">
        <f t="shared" si="1181"/>
        <v>0</v>
      </c>
      <c r="D18925" s="21" t="b">
        <f t="shared" si="1180"/>
        <v>0</v>
      </c>
      <c r="E18925" s="14">
        <f t="shared" si="1182"/>
        <v>62691</v>
      </c>
      <c r="F18925" s="3"/>
    </row>
    <row r="18926" spans="2:6">
      <c r="B18926" s="24">
        <f t="shared" si="1183"/>
        <v>62692</v>
      </c>
      <c r="C18926" s="8" t="b">
        <f t="shared" si="1181"/>
        <v>1</v>
      </c>
      <c r="D18926" s="21" t="b">
        <f t="shared" si="1180"/>
        <v>0</v>
      </c>
      <c r="E18926" s="14" t="b">
        <f t="shared" si="1182"/>
        <v>0</v>
      </c>
      <c r="F18926" s="3"/>
    </row>
    <row r="18927" spans="2:6">
      <c r="B18927" s="24">
        <f t="shared" si="1183"/>
        <v>62693</v>
      </c>
      <c r="C18927" s="8" t="b">
        <f t="shared" si="1181"/>
        <v>1</v>
      </c>
      <c r="D18927" s="21" t="b">
        <f t="shared" si="1180"/>
        <v>0</v>
      </c>
      <c r="E18927" s="14" t="b">
        <f t="shared" si="1182"/>
        <v>0</v>
      </c>
      <c r="F18927" s="3"/>
    </row>
    <row r="18928" spans="2:6">
      <c r="B18928" s="24">
        <f t="shared" si="1183"/>
        <v>62694</v>
      </c>
      <c r="C18928" s="8" t="b">
        <f t="shared" si="1181"/>
        <v>0</v>
      </c>
      <c r="D18928" s="21" t="b">
        <f t="shared" si="1180"/>
        <v>0</v>
      </c>
      <c r="E18928" s="14">
        <f t="shared" si="1182"/>
        <v>62694</v>
      </c>
      <c r="F18928" s="3"/>
    </row>
    <row r="18929" spans="2:6">
      <c r="B18929" s="24">
        <f t="shared" si="1183"/>
        <v>62695</v>
      </c>
      <c r="C18929" s="8" t="b">
        <f t="shared" si="1181"/>
        <v>0</v>
      </c>
      <c r="D18929" s="21" t="b">
        <f t="shared" si="1180"/>
        <v>0</v>
      </c>
      <c r="E18929" s="14">
        <f t="shared" si="1182"/>
        <v>62695</v>
      </c>
      <c r="F18929" s="3"/>
    </row>
    <row r="18930" spans="2:6">
      <c r="B18930" s="24">
        <f t="shared" si="1183"/>
        <v>62696</v>
      </c>
      <c r="C18930" s="8" t="b">
        <f t="shared" si="1181"/>
        <v>0</v>
      </c>
      <c r="D18930" s="21" t="b">
        <f t="shared" si="1180"/>
        <v>0</v>
      </c>
      <c r="E18930" s="14">
        <f t="shared" si="1182"/>
        <v>62696</v>
      </c>
      <c r="F18930" s="3"/>
    </row>
    <row r="18931" spans="2:6">
      <c r="B18931" s="24">
        <f t="shared" si="1183"/>
        <v>62697</v>
      </c>
      <c r="C18931" s="8" t="b">
        <f t="shared" si="1181"/>
        <v>0</v>
      </c>
      <c r="D18931" s="21" t="b">
        <f t="shared" si="1180"/>
        <v>0</v>
      </c>
      <c r="E18931" s="14">
        <f t="shared" si="1182"/>
        <v>62697</v>
      </c>
      <c r="F18931" s="3"/>
    </row>
    <row r="18932" spans="2:6">
      <c r="B18932" s="24">
        <f t="shared" si="1183"/>
        <v>62698</v>
      </c>
      <c r="C18932" s="8" t="b">
        <f t="shared" si="1181"/>
        <v>0</v>
      </c>
      <c r="D18932" s="21" t="b">
        <f t="shared" si="1180"/>
        <v>0</v>
      </c>
      <c r="E18932" s="14">
        <f t="shared" si="1182"/>
        <v>62698</v>
      </c>
      <c r="F18932" s="3"/>
    </row>
    <row r="18933" spans="2:6">
      <c r="B18933" s="24">
        <f t="shared" si="1183"/>
        <v>62699</v>
      </c>
      <c r="C18933" s="8" t="b">
        <f t="shared" si="1181"/>
        <v>1</v>
      </c>
      <c r="D18933" s="21" t="b">
        <f t="shared" si="1180"/>
        <v>0</v>
      </c>
      <c r="E18933" s="14" t="b">
        <f t="shared" si="1182"/>
        <v>0</v>
      </c>
      <c r="F18933" s="3"/>
    </row>
    <row r="18934" spans="2:6">
      <c r="B18934" s="24">
        <f t="shared" si="1183"/>
        <v>62700</v>
      </c>
      <c r="C18934" s="8" t="b">
        <f t="shared" si="1181"/>
        <v>1</v>
      </c>
      <c r="D18934" s="21" t="b">
        <f t="shared" si="1180"/>
        <v>0</v>
      </c>
      <c r="E18934" s="14" t="b">
        <f t="shared" si="1182"/>
        <v>0</v>
      </c>
      <c r="F18934" s="3"/>
    </row>
    <row r="18935" spans="2:6">
      <c r="B18935" s="24">
        <f t="shared" si="1183"/>
        <v>62701</v>
      </c>
      <c r="C18935" s="8" t="b">
        <f t="shared" si="1181"/>
        <v>0</v>
      </c>
      <c r="D18935" s="21" t="b">
        <f t="shared" si="1180"/>
        <v>0</v>
      </c>
      <c r="E18935" s="14">
        <f t="shared" si="1182"/>
        <v>62701</v>
      </c>
      <c r="F18935" s="3"/>
    </row>
    <row r="18936" spans="2:6">
      <c r="B18936" s="24">
        <f t="shared" si="1183"/>
        <v>62702</v>
      </c>
      <c r="C18936" s="8" t="b">
        <f t="shared" si="1181"/>
        <v>0</v>
      </c>
      <c r="D18936" s="21" t="b">
        <f t="shared" si="1180"/>
        <v>0</v>
      </c>
      <c r="E18936" s="14">
        <f t="shared" si="1182"/>
        <v>62702</v>
      </c>
      <c r="F18936" s="3"/>
    </row>
    <row r="18937" spans="2:6">
      <c r="B18937" s="24">
        <f t="shared" si="1183"/>
        <v>62703</v>
      </c>
      <c r="C18937" s="8" t="b">
        <f t="shared" si="1181"/>
        <v>0</v>
      </c>
      <c r="D18937" s="21" t="b">
        <f t="shared" si="1180"/>
        <v>0</v>
      </c>
      <c r="E18937" s="14">
        <f t="shared" si="1182"/>
        <v>62703</v>
      </c>
      <c r="F18937" s="3"/>
    </row>
    <row r="18938" spans="2:6">
      <c r="B18938" s="24">
        <f t="shared" si="1183"/>
        <v>62704</v>
      </c>
      <c r="C18938" s="8" t="b">
        <f t="shared" si="1181"/>
        <v>0</v>
      </c>
      <c r="D18938" s="21" t="b">
        <f t="shared" si="1180"/>
        <v>0</v>
      </c>
      <c r="E18938" s="14">
        <f t="shared" si="1182"/>
        <v>62704</v>
      </c>
      <c r="F18938" s="3"/>
    </row>
    <row r="18939" spans="2:6">
      <c r="B18939" s="24">
        <f t="shared" si="1183"/>
        <v>62705</v>
      </c>
      <c r="C18939" s="8" t="b">
        <f t="shared" si="1181"/>
        <v>0</v>
      </c>
      <c r="D18939" s="21" t="b">
        <f t="shared" si="1180"/>
        <v>0</v>
      </c>
      <c r="E18939" s="14">
        <f t="shared" si="1182"/>
        <v>62705</v>
      </c>
      <c r="F18939" s="3"/>
    </row>
    <row r="18940" spans="2:6">
      <c r="B18940" s="24">
        <f t="shared" si="1183"/>
        <v>62706</v>
      </c>
      <c r="C18940" s="8" t="b">
        <f t="shared" si="1181"/>
        <v>1</v>
      </c>
      <c r="D18940" s="21" t="b">
        <f t="shared" si="1180"/>
        <v>0</v>
      </c>
      <c r="E18940" s="14" t="b">
        <f t="shared" si="1182"/>
        <v>0</v>
      </c>
      <c r="F18940" s="3"/>
    </row>
    <row r="18941" spans="2:6">
      <c r="B18941" s="24">
        <f t="shared" si="1183"/>
        <v>62707</v>
      </c>
      <c r="C18941" s="8" t="b">
        <f t="shared" si="1181"/>
        <v>1</v>
      </c>
      <c r="D18941" s="21" t="b">
        <f t="shared" si="1180"/>
        <v>0</v>
      </c>
      <c r="E18941" s="14" t="b">
        <f t="shared" si="1182"/>
        <v>0</v>
      </c>
      <c r="F18941" s="3"/>
    </row>
    <row r="18942" spans="2:6">
      <c r="B18942" s="24">
        <f t="shared" si="1183"/>
        <v>62708</v>
      </c>
      <c r="C18942" s="8" t="b">
        <f t="shared" si="1181"/>
        <v>0</v>
      </c>
      <c r="D18942" s="21" t="b">
        <f t="shared" si="1180"/>
        <v>0</v>
      </c>
      <c r="E18942" s="14">
        <f t="shared" si="1182"/>
        <v>62708</v>
      </c>
      <c r="F18942" s="3"/>
    </row>
    <row r="18943" spans="2:6">
      <c r="B18943" s="24">
        <f t="shared" si="1183"/>
        <v>62709</v>
      </c>
      <c r="C18943" s="8" t="b">
        <f t="shared" si="1181"/>
        <v>0</v>
      </c>
      <c r="D18943" s="21" t="b">
        <f t="shared" si="1180"/>
        <v>0</v>
      </c>
      <c r="E18943" s="14">
        <f t="shared" si="1182"/>
        <v>62709</v>
      </c>
      <c r="F18943" s="3"/>
    </row>
    <row r="18944" spans="2:6">
      <c r="B18944" s="24">
        <f t="shared" si="1183"/>
        <v>62710</v>
      </c>
      <c r="C18944" s="8" t="b">
        <f t="shared" si="1181"/>
        <v>0</v>
      </c>
      <c r="D18944" s="21" t="b">
        <f t="shared" si="1180"/>
        <v>0</v>
      </c>
      <c r="E18944" s="14">
        <f t="shared" si="1182"/>
        <v>62710</v>
      </c>
      <c r="F18944" s="3"/>
    </row>
    <row r="18945" spans="2:6">
      <c r="B18945" s="24">
        <f t="shared" si="1183"/>
        <v>62711</v>
      </c>
      <c r="C18945" s="8" t="b">
        <f t="shared" si="1181"/>
        <v>0</v>
      </c>
      <c r="D18945" s="21" t="b">
        <f t="shared" si="1180"/>
        <v>0</v>
      </c>
      <c r="E18945" s="14">
        <f t="shared" si="1182"/>
        <v>62711</v>
      </c>
      <c r="F18945" s="3"/>
    </row>
    <row r="18946" spans="2:6">
      <c r="B18946" s="24">
        <f t="shared" si="1183"/>
        <v>62712</v>
      </c>
      <c r="C18946" s="8" t="b">
        <f t="shared" si="1181"/>
        <v>0</v>
      </c>
      <c r="D18946" s="21" t="b">
        <f t="shared" si="1180"/>
        <v>0</v>
      </c>
      <c r="E18946" s="14">
        <f t="shared" si="1182"/>
        <v>62712</v>
      </c>
      <c r="F18946" s="3"/>
    </row>
    <row r="18947" spans="2:6">
      <c r="B18947" s="24">
        <f t="shared" si="1183"/>
        <v>62713</v>
      </c>
      <c r="C18947" s="8" t="b">
        <f t="shared" si="1181"/>
        <v>1</v>
      </c>
      <c r="D18947" s="21" t="b">
        <f t="shared" ref="D18947:D19010" si="1184">IF(TYPE(VLOOKUP(B18947,Holidays,1,0))&lt;&gt;1,FALSE,TRUE)</f>
        <v>0</v>
      </c>
      <c r="E18947" s="14" t="b">
        <f t="shared" si="1182"/>
        <v>0</v>
      </c>
      <c r="F18947" s="3"/>
    </row>
    <row r="18948" spans="2:6">
      <c r="B18948" s="24">
        <f t="shared" si="1183"/>
        <v>62714</v>
      </c>
      <c r="C18948" s="8" t="b">
        <f t="shared" ref="C18948:C19011" si="1185">IF(WEEKDAY(B18948,2)&gt;5,TRUE)</f>
        <v>1</v>
      </c>
      <c r="D18948" s="21" t="b">
        <f t="shared" si="1184"/>
        <v>0</v>
      </c>
      <c r="E18948" s="14" t="b">
        <f t="shared" ref="E18948:E19011" si="1186">IF(OR(C18948,D18948),FALSE,B18948)</f>
        <v>0</v>
      </c>
      <c r="F18948" s="3"/>
    </row>
    <row r="18949" spans="2:6">
      <c r="B18949" s="24">
        <f t="shared" ref="B18949:B19012" si="1187">B18948+1</f>
        <v>62715</v>
      </c>
      <c r="C18949" s="8" t="b">
        <f t="shared" si="1185"/>
        <v>0</v>
      </c>
      <c r="D18949" s="21" t="b">
        <f t="shared" si="1184"/>
        <v>0</v>
      </c>
      <c r="E18949" s="14">
        <f t="shared" si="1186"/>
        <v>62715</v>
      </c>
      <c r="F18949" s="3"/>
    </row>
    <row r="18950" spans="2:6">
      <c r="B18950" s="24">
        <f t="shared" si="1187"/>
        <v>62716</v>
      </c>
      <c r="C18950" s="8" t="b">
        <f t="shared" si="1185"/>
        <v>0</v>
      </c>
      <c r="D18950" s="21" t="b">
        <f t="shared" si="1184"/>
        <v>0</v>
      </c>
      <c r="E18950" s="14">
        <f t="shared" si="1186"/>
        <v>62716</v>
      </c>
      <c r="F18950" s="3"/>
    </row>
    <row r="18951" spans="2:6">
      <c r="B18951" s="24">
        <f t="shared" si="1187"/>
        <v>62717</v>
      </c>
      <c r="C18951" s="8" t="b">
        <f t="shared" si="1185"/>
        <v>0</v>
      </c>
      <c r="D18951" s="21" t="b">
        <f t="shared" si="1184"/>
        <v>0</v>
      </c>
      <c r="E18951" s="14">
        <f t="shared" si="1186"/>
        <v>62717</v>
      </c>
      <c r="F18951" s="3"/>
    </row>
    <row r="18952" spans="2:6">
      <c r="B18952" s="24">
        <f t="shared" si="1187"/>
        <v>62718</v>
      </c>
      <c r="C18952" s="8" t="b">
        <f t="shared" si="1185"/>
        <v>0</v>
      </c>
      <c r="D18952" s="21" t="b">
        <f t="shared" si="1184"/>
        <v>0</v>
      </c>
      <c r="E18952" s="14">
        <f t="shared" si="1186"/>
        <v>62718</v>
      </c>
      <c r="F18952" s="3"/>
    </row>
    <row r="18953" spans="2:6">
      <c r="B18953" s="24">
        <f t="shared" si="1187"/>
        <v>62719</v>
      </c>
      <c r="C18953" s="8" t="b">
        <f t="shared" si="1185"/>
        <v>0</v>
      </c>
      <c r="D18953" s="21" t="b">
        <f t="shared" si="1184"/>
        <v>0</v>
      </c>
      <c r="E18953" s="14">
        <f t="shared" si="1186"/>
        <v>62719</v>
      </c>
      <c r="F18953" s="3"/>
    </row>
    <row r="18954" spans="2:6">
      <c r="B18954" s="24">
        <f t="shared" si="1187"/>
        <v>62720</v>
      </c>
      <c r="C18954" s="8" t="b">
        <f t="shared" si="1185"/>
        <v>1</v>
      </c>
      <c r="D18954" s="21" t="b">
        <f t="shared" si="1184"/>
        <v>0</v>
      </c>
      <c r="E18954" s="14" t="b">
        <f t="shared" si="1186"/>
        <v>0</v>
      </c>
      <c r="F18954" s="3"/>
    </row>
    <row r="18955" spans="2:6">
      <c r="B18955" s="24">
        <f t="shared" si="1187"/>
        <v>62721</v>
      </c>
      <c r="C18955" s="8" t="b">
        <f t="shared" si="1185"/>
        <v>1</v>
      </c>
      <c r="D18955" s="21" t="b">
        <f t="shared" si="1184"/>
        <v>0</v>
      </c>
      <c r="E18955" s="14" t="b">
        <f t="shared" si="1186"/>
        <v>0</v>
      </c>
      <c r="F18955" s="3"/>
    </row>
    <row r="18956" spans="2:6">
      <c r="B18956" s="24">
        <f t="shared" si="1187"/>
        <v>62722</v>
      </c>
      <c r="C18956" s="8" t="b">
        <f t="shared" si="1185"/>
        <v>0</v>
      </c>
      <c r="D18956" s="21" t="b">
        <f t="shared" si="1184"/>
        <v>0</v>
      </c>
      <c r="E18956" s="14">
        <f t="shared" si="1186"/>
        <v>62722</v>
      </c>
      <c r="F18956" s="3"/>
    </row>
    <row r="18957" spans="2:6">
      <c r="B18957" s="24">
        <f t="shared" si="1187"/>
        <v>62723</v>
      </c>
      <c r="C18957" s="8" t="b">
        <f t="shared" si="1185"/>
        <v>0</v>
      </c>
      <c r="D18957" s="21" t="b">
        <f t="shared" si="1184"/>
        <v>0</v>
      </c>
      <c r="E18957" s="14">
        <f t="shared" si="1186"/>
        <v>62723</v>
      </c>
      <c r="F18957" s="3"/>
    </row>
    <row r="18958" spans="2:6">
      <c r="B18958" s="24">
        <f t="shared" si="1187"/>
        <v>62724</v>
      </c>
      <c r="C18958" s="8" t="b">
        <f t="shared" si="1185"/>
        <v>0</v>
      </c>
      <c r="D18958" s="21" t="b">
        <f t="shared" si="1184"/>
        <v>0</v>
      </c>
      <c r="E18958" s="14">
        <f t="shared" si="1186"/>
        <v>62724</v>
      </c>
      <c r="F18958" s="3"/>
    </row>
    <row r="18959" spans="2:6">
      <c r="B18959" s="24">
        <f t="shared" si="1187"/>
        <v>62725</v>
      </c>
      <c r="C18959" s="8" t="b">
        <f t="shared" si="1185"/>
        <v>0</v>
      </c>
      <c r="D18959" s="21" t="b">
        <f t="shared" si="1184"/>
        <v>0</v>
      </c>
      <c r="E18959" s="14">
        <f t="shared" si="1186"/>
        <v>62725</v>
      </c>
      <c r="F18959" s="3"/>
    </row>
    <row r="18960" spans="2:6">
      <c r="B18960" s="24">
        <f t="shared" si="1187"/>
        <v>62726</v>
      </c>
      <c r="C18960" s="8" t="b">
        <f t="shared" si="1185"/>
        <v>0</v>
      </c>
      <c r="D18960" s="21" t="b">
        <f t="shared" si="1184"/>
        <v>0</v>
      </c>
      <c r="E18960" s="14">
        <f t="shared" si="1186"/>
        <v>62726</v>
      </c>
      <c r="F18960" s="3"/>
    </row>
    <row r="18961" spans="2:6">
      <c r="B18961" s="24">
        <f t="shared" si="1187"/>
        <v>62727</v>
      </c>
      <c r="C18961" s="8" t="b">
        <f t="shared" si="1185"/>
        <v>1</v>
      </c>
      <c r="D18961" s="21" t="b">
        <f t="shared" si="1184"/>
        <v>0</v>
      </c>
      <c r="E18961" s="14" t="b">
        <f t="shared" si="1186"/>
        <v>0</v>
      </c>
      <c r="F18961" s="3"/>
    </row>
    <row r="18962" spans="2:6">
      <c r="B18962" s="24">
        <f t="shared" si="1187"/>
        <v>62728</v>
      </c>
      <c r="C18962" s="8" t="b">
        <f t="shared" si="1185"/>
        <v>1</v>
      </c>
      <c r="D18962" s="21" t="b">
        <f t="shared" si="1184"/>
        <v>0</v>
      </c>
      <c r="E18962" s="14" t="b">
        <f t="shared" si="1186"/>
        <v>0</v>
      </c>
      <c r="F18962" s="3"/>
    </row>
    <row r="18963" spans="2:6">
      <c r="B18963" s="24">
        <f t="shared" si="1187"/>
        <v>62729</v>
      </c>
      <c r="C18963" s="8" t="b">
        <f t="shared" si="1185"/>
        <v>0</v>
      </c>
      <c r="D18963" s="21" t="b">
        <f t="shared" si="1184"/>
        <v>0</v>
      </c>
      <c r="E18963" s="14">
        <f t="shared" si="1186"/>
        <v>62729</v>
      </c>
      <c r="F18963" s="3"/>
    </row>
    <row r="18964" spans="2:6">
      <c r="B18964" s="24">
        <f t="shared" si="1187"/>
        <v>62730</v>
      </c>
      <c r="C18964" s="8" t="b">
        <f t="shared" si="1185"/>
        <v>0</v>
      </c>
      <c r="D18964" s="21" t="b">
        <f t="shared" si="1184"/>
        <v>0</v>
      </c>
      <c r="E18964" s="14">
        <f t="shared" si="1186"/>
        <v>62730</v>
      </c>
      <c r="F18964" s="3"/>
    </row>
    <row r="18965" spans="2:6">
      <c r="B18965" s="24">
        <f t="shared" si="1187"/>
        <v>62731</v>
      </c>
      <c r="C18965" s="8" t="b">
        <f t="shared" si="1185"/>
        <v>0</v>
      </c>
      <c r="D18965" s="21" t="b">
        <f t="shared" si="1184"/>
        <v>0</v>
      </c>
      <c r="E18965" s="14">
        <f t="shared" si="1186"/>
        <v>62731</v>
      </c>
      <c r="F18965" s="3"/>
    </row>
    <row r="18966" spans="2:6">
      <c r="B18966" s="24">
        <f t="shared" si="1187"/>
        <v>62732</v>
      </c>
      <c r="C18966" s="8" t="b">
        <f t="shared" si="1185"/>
        <v>0</v>
      </c>
      <c r="D18966" s="21" t="b">
        <f t="shared" si="1184"/>
        <v>0</v>
      </c>
      <c r="E18966" s="14">
        <f t="shared" si="1186"/>
        <v>62732</v>
      </c>
      <c r="F18966" s="3"/>
    </row>
    <row r="18967" spans="2:6">
      <c r="B18967" s="24">
        <f t="shared" si="1187"/>
        <v>62733</v>
      </c>
      <c r="C18967" s="8" t="b">
        <f t="shared" si="1185"/>
        <v>0</v>
      </c>
      <c r="D18967" s="21" t="b">
        <f t="shared" si="1184"/>
        <v>0</v>
      </c>
      <c r="E18967" s="14">
        <f t="shared" si="1186"/>
        <v>62733</v>
      </c>
      <c r="F18967" s="3"/>
    </row>
    <row r="18968" spans="2:6">
      <c r="B18968" s="24">
        <f t="shared" si="1187"/>
        <v>62734</v>
      </c>
      <c r="C18968" s="8" t="b">
        <f t="shared" si="1185"/>
        <v>1</v>
      </c>
      <c r="D18968" s="21" t="b">
        <f t="shared" si="1184"/>
        <v>0</v>
      </c>
      <c r="E18968" s="14" t="b">
        <f t="shared" si="1186"/>
        <v>0</v>
      </c>
      <c r="F18968" s="3"/>
    </row>
    <row r="18969" spans="2:6">
      <c r="B18969" s="24">
        <f t="shared" si="1187"/>
        <v>62735</v>
      </c>
      <c r="C18969" s="8" t="b">
        <f t="shared" si="1185"/>
        <v>1</v>
      </c>
      <c r="D18969" s="21" t="b">
        <f t="shared" si="1184"/>
        <v>0</v>
      </c>
      <c r="E18969" s="14" t="b">
        <f t="shared" si="1186"/>
        <v>0</v>
      </c>
      <c r="F18969" s="3"/>
    </row>
    <row r="18970" spans="2:6">
      <c r="B18970" s="24">
        <f t="shared" si="1187"/>
        <v>62736</v>
      </c>
      <c r="C18970" s="8" t="b">
        <f t="shared" si="1185"/>
        <v>0</v>
      </c>
      <c r="D18970" s="21" t="b">
        <f t="shared" si="1184"/>
        <v>0</v>
      </c>
      <c r="E18970" s="14">
        <f t="shared" si="1186"/>
        <v>62736</v>
      </c>
      <c r="F18970" s="3"/>
    </row>
    <row r="18971" spans="2:6">
      <c r="B18971" s="24">
        <f t="shared" si="1187"/>
        <v>62737</v>
      </c>
      <c r="C18971" s="8" t="b">
        <f t="shared" si="1185"/>
        <v>0</v>
      </c>
      <c r="D18971" s="21" t="b">
        <f t="shared" si="1184"/>
        <v>0</v>
      </c>
      <c r="E18971" s="14">
        <f t="shared" si="1186"/>
        <v>62737</v>
      </c>
      <c r="F18971" s="3"/>
    </row>
    <row r="18972" spans="2:6">
      <c r="B18972" s="24">
        <f t="shared" si="1187"/>
        <v>62738</v>
      </c>
      <c r="C18972" s="8" t="b">
        <f t="shared" si="1185"/>
        <v>0</v>
      </c>
      <c r="D18972" s="21" t="b">
        <f t="shared" si="1184"/>
        <v>0</v>
      </c>
      <c r="E18972" s="14">
        <f t="shared" si="1186"/>
        <v>62738</v>
      </c>
      <c r="F18972" s="3"/>
    </row>
    <row r="18973" spans="2:6">
      <c r="B18973" s="24">
        <f t="shared" si="1187"/>
        <v>62739</v>
      </c>
      <c r="C18973" s="8" t="b">
        <f t="shared" si="1185"/>
        <v>0</v>
      </c>
      <c r="D18973" s="21" t="b">
        <f t="shared" si="1184"/>
        <v>0</v>
      </c>
      <c r="E18973" s="14">
        <f t="shared" si="1186"/>
        <v>62739</v>
      </c>
      <c r="F18973" s="3"/>
    </row>
    <row r="18974" spans="2:6">
      <c r="B18974" s="24">
        <f t="shared" si="1187"/>
        <v>62740</v>
      </c>
      <c r="C18974" s="8" t="b">
        <f t="shared" si="1185"/>
        <v>0</v>
      </c>
      <c r="D18974" s="21" t="b">
        <f t="shared" si="1184"/>
        <v>0</v>
      </c>
      <c r="E18974" s="14">
        <f t="shared" si="1186"/>
        <v>62740</v>
      </c>
      <c r="F18974" s="3"/>
    </row>
    <row r="18975" spans="2:6">
      <c r="B18975" s="24">
        <f t="shared" si="1187"/>
        <v>62741</v>
      </c>
      <c r="C18975" s="8" t="b">
        <f t="shared" si="1185"/>
        <v>1</v>
      </c>
      <c r="D18975" s="21" t="b">
        <f t="shared" si="1184"/>
        <v>0</v>
      </c>
      <c r="E18975" s="14" t="b">
        <f t="shared" si="1186"/>
        <v>0</v>
      </c>
      <c r="F18975" s="3"/>
    </row>
    <row r="18976" spans="2:6">
      <c r="B18976" s="24">
        <f t="shared" si="1187"/>
        <v>62742</v>
      </c>
      <c r="C18976" s="8" t="b">
        <f t="shared" si="1185"/>
        <v>1</v>
      </c>
      <c r="D18976" s="21" t="b">
        <f t="shared" si="1184"/>
        <v>0</v>
      </c>
      <c r="E18976" s="14" t="b">
        <f t="shared" si="1186"/>
        <v>0</v>
      </c>
      <c r="F18976" s="3"/>
    </row>
    <row r="18977" spans="2:6">
      <c r="B18977" s="24">
        <f t="shared" si="1187"/>
        <v>62743</v>
      </c>
      <c r="C18977" s="8" t="b">
        <f t="shared" si="1185"/>
        <v>0</v>
      </c>
      <c r="D18977" s="21" t="b">
        <f t="shared" si="1184"/>
        <v>0</v>
      </c>
      <c r="E18977" s="14">
        <f t="shared" si="1186"/>
        <v>62743</v>
      </c>
      <c r="F18977" s="3"/>
    </row>
    <row r="18978" spans="2:6">
      <c r="B18978" s="24">
        <f t="shared" si="1187"/>
        <v>62744</v>
      </c>
      <c r="C18978" s="8" t="b">
        <f t="shared" si="1185"/>
        <v>0</v>
      </c>
      <c r="D18978" s="21" t="b">
        <f t="shared" si="1184"/>
        <v>0</v>
      </c>
      <c r="E18978" s="14">
        <f t="shared" si="1186"/>
        <v>62744</v>
      </c>
      <c r="F18978" s="3"/>
    </row>
    <row r="18979" spans="2:6">
      <c r="B18979" s="24">
        <f t="shared" si="1187"/>
        <v>62745</v>
      </c>
      <c r="C18979" s="8" t="b">
        <f t="shared" si="1185"/>
        <v>0</v>
      </c>
      <c r="D18979" s="21" t="b">
        <f t="shared" si="1184"/>
        <v>0</v>
      </c>
      <c r="E18979" s="14">
        <f t="shared" si="1186"/>
        <v>62745</v>
      </c>
      <c r="F18979" s="3"/>
    </row>
    <row r="18980" spans="2:6">
      <c r="B18980" s="24">
        <f t="shared" si="1187"/>
        <v>62746</v>
      </c>
      <c r="C18980" s="8" t="b">
        <f t="shared" si="1185"/>
        <v>0</v>
      </c>
      <c r="D18980" s="21" t="b">
        <f t="shared" si="1184"/>
        <v>0</v>
      </c>
      <c r="E18980" s="14">
        <f t="shared" si="1186"/>
        <v>62746</v>
      </c>
      <c r="F18980" s="3"/>
    </row>
    <row r="18981" spans="2:6">
      <c r="B18981" s="24">
        <f t="shared" si="1187"/>
        <v>62747</v>
      </c>
      <c r="C18981" s="8" t="b">
        <f t="shared" si="1185"/>
        <v>0</v>
      </c>
      <c r="D18981" s="21" t="b">
        <f t="shared" si="1184"/>
        <v>0</v>
      </c>
      <c r="E18981" s="14">
        <f t="shared" si="1186"/>
        <v>62747</v>
      </c>
      <c r="F18981" s="3"/>
    </row>
    <row r="18982" spans="2:6">
      <c r="B18982" s="24">
        <f t="shared" si="1187"/>
        <v>62748</v>
      </c>
      <c r="C18982" s="8" t="b">
        <f t="shared" si="1185"/>
        <v>1</v>
      </c>
      <c r="D18982" s="21" t="b">
        <f t="shared" si="1184"/>
        <v>0</v>
      </c>
      <c r="E18982" s="14" t="b">
        <f t="shared" si="1186"/>
        <v>0</v>
      </c>
      <c r="F18982" s="3"/>
    </row>
    <row r="18983" spans="2:6">
      <c r="B18983" s="24">
        <f t="shared" si="1187"/>
        <v>62749</v>
      </c>
      <c r="C18983" s="8" t="b">
        <f t="shared" si="1185"/>
        <v>1</v>
      </c>
      <c r="D18983" s="21" t="b">
        <f t="shared" si="1184"/>
        <v>0</v>
      </c>
      <c r="E18983" s="14" t="b">
        <f t="shared" si="1186"/>
        <v>0</v>
      </c>
      <c r="F18983" s="3"/>
    </row>
    <row r="18984" spans="2:6">
      <c r="B18984" s="24">
        <f t="shared" si="1187"/>
        <v>62750</v>
      </c>
      <c r="C18984" s="8" t="b">
        <f t="shared" si="1185"/>
        <v>0</v>
      </c>
      <c r="D18984" s="21" t="b">
        <f t="shared" si="1184"/>
        <v>0</v>
      </c>
      <c r="E18984" s="14">
        <f t="shared" si="1186"/>
        <v>62750</v>
      </c>
      <c r="F18984" s="3"/>
    </row>
    <row r="18985" spans="2:6">
      <c r="B18985" s="24">
        <f t="shared" si="1187"/>
        <v>62751</v>
      </c>
      <c r="C18985" s="8" t="b">
        <f t="shared" si="1185"/>
        <v>0</v>
      </c>
      <c r="D18985" s="21" t="b">
        <f t="shared" si="1184"/>
        <v>0</v>
      </c>
      <c r="E18985" s="14">
        <f t="shared" si="1186"/>
        <v>62751</v>
      </c>
      <c r="F18985" s="3"/>
    </row>
    <row r="18986" spans="2:6">
      <c r="B18986" s="24">
        <f t="shared" si="1187"/>
        <v>62752</v>
      </c>
      <c r="C18986" s="8" t="b">
        <f t="shared" si="1185"/>
        <v>0</v>
      </c>
      <c r="D18986" s="21" t="b">
        <f t="shared" si="1184"/>
        <v>0</v>
      </c>
      <c r="E18986" s="14">
        <f t="shared" si="1186"/>
        <v>62752</v>
      </c>
      <c r="F18986" s="3"/>
    </row>
    <row r="18987" spans="2:6">
      <c r="B18987" s="24">
        <f t="shared" si="1187"/>
        <v>62753</v>
      </c>
      <c r="C18987" s="8" t="b">
        <f t="shared" si="1185"/>
        <v>0</v>
      </c>
      <c r="D18987" s="21" t="b">
        <f t="shared" si="1184"/>
        <v>0</v>
      </c>
      <c r="E18987" s="14">
        <f t="shared" si="1186"/>
        <v>62753</v>
      </c>
      <c r="F18987" s="3"/>
    </row>
    <row r="18988" spans="2:6">
      <c r="B18988" s="24">
        <f t="shared" si="1187"/>
        <v>62754</v>
      </c>
      <c r="C18988" s="8" t="b">
        <f t="shared" si="1185"/>
        <v>0</v>
      </c>
      <c r="D18988" s="21" t="b">
        <f t="shared" si="1184"/>
        <v>0</v>
      </c>
      <c r="E18988" s="14">
        <f t="shared" si="1186"/>
        <v>62754</v>
      </c>
      <c r="F18988" s="3"/>
    </row>
    <row r="18989" spans="2:6">
      <c r="B18989" s="24">
        <f t="shared" si="1187"/>
        <v>62755</v>
      </c>
      <c r="C18989" s="8" t="b">
        <f t="shared" si="1185"/>
        <v>1</v>
      </c>
      <c r="D18989" s="21" t="b">
        <f t="shared" si="1184"/>
        <v>0</v>
      </c>
      <c r="E18989" s="14" t="b">
        <f t="shared" si="1186"/>
        <v>0</v>
      </c>
      <c r="F18989" s="3"/>
    </row>
    <row r="18990" spans="2:6">
      <c r="B18990" s="24">
        <f t="shared" si="1187"/>
        <v>62756</v>
      </c>
      <c r="C18990" s="8" t="b">
        <f t="shared" si="1185"/>
        <v>1</v>
      </c>
      <c r="D18990" s="21" t="b">
        <f t="shared" si="1184"/>
        <v>0</v>
      </c>
      <c r="E18990" s="14" t="b">
        <f t="shared" si="1186"/>
        <v>0</v>
      </c>
      <c r="F18990" s="3"/>
    </row>
    <row r="18991" spans="2:6">
      <c r="B18991" s="24">
        <f t="shared" si="1187"/>
        <v>62757</v>
      </c>
      <c r="C18991" s="8" t="b">
        <f t="shared" si="1185"/>
        <v>0</v>
      </c>
      <c r="D18991" s="21" t="b">
        <f t="shared" si="1184"/>
        <v>0</v>
      </c>
      <c r="E18991" s="14">
        <f t="shared" si="1186"/>
        <v>62757</v>
      </c>
      <c r="F18991" s="3"/>
    </row>
    <row r="18992" spans="2:6">
      <c r="B18992" s="24">
        <f t="shared" si="1187"/>
        <v>62758</v>
      </c>
      <c r="C18992" s="8" t="b">
        <f t="shared" si="1185"/>
        <v>0</v>
      </c>
      <c r="D18992" s="21" t="b">
        <f t="shared" si="1184"/>
        <v>0</v>
      </c>
      <c r="E18992" s="14">
        <f t="shared" si="1186"/>
        <v>62758</v>
      </c>
      <c r="F18992" s="3"/>
    </row>
    <row r="18993" spans="2:6">
      <c r="B18993" s="24">
        <f t="shared" si="1187"/>
        <v>62759</v>
      </c>
      <c r="C18993" s="8" t="b">
        <f t="shared" si="1185"/>
        <v>0</v>
      </c>
      <c r="D18993" s="21" t="b">
        <f t="shared" si="1184"/>
        <v>0</v>
      </c>
      <c r="E18993" s="14">
        <f t="shared" si="1186"/>
        <v>62759</v>
      </c>
      <c r="F18993" s="3"/>
    </row>
    <row r="18994" spans="2:6">
      <c r="B18994" s="24">
        <f t="shared" si="1187"/>
        <v>62760</v>
      </c>
      <c r="C18994" s="8" t="b">
        <f t="shared" si="1185"/>
        <v>0</v>
      </c>
      <c r="D18994" s="21" t="b">
        <f t="shared" si="1184"/>
        <v>0</v>
      </c>
      <c r="E18994" s="14">
        <f t="shared" si="1186"/>
        <v>62760</v>
      </c>
      <c r="F18994" s="3"/>
    </row>
    <row r="18995" spans="2:6">
      <c r="B18995" s="24">
        <f t="shared" si="1187"/>
        <v>62761</v>
      </c>
      <c r="C18995" s="8" t="b">
        <f t="shared" si="1185"/>
        <v>0</v>
      </c>
      <c r="D18995" s="21" t="b">
        <f t="shared" si="1184"/>
        <v>0</v>
      </c>
      <c r="E18995" s="14">
        <f t="shared" si="1186"/>
        <v>62761</v>
      </c>
      <c r="F18995" s="3"/>
    </row>
    <row r="18996" spans="2:6">
      <c r="B18996" s="24">
        <f t="shared" si="1187"/>
        <v>62762</v>
      </c>
      <c r="C18996" s="8" t="b">
        <f t="shared" si="1185"/>
        <v>1</v>
      </c>
      <c r="D18996" s="21" t="b">
        <f t="shared" si="1184"/>
        <v>0</v>
      </c>
      <c r="E18996" s="14" t="b">
        <f t="shared" si="1186"/>
        <v>0</v>
      </c>
      <c r="F18996" s="3"/>
    </row>
    <row r="18997" spans="2:6">
      <c r="B18997" s="24">
        <f t="shared" si="1187"/>
        <v>62763</v>
      </c>
      <c r="C18997" s="8" t="b">
        <f t="shared" si="1185"/>
        <v>1</v>
      </c>
      <c r="D18997" s="21" t="b">
        <f t="shared" si="1184"/>
        <v>0</v>
      </c>
      <c r="E18997" s="14" t="b">
        <f t="shared" si="1186"/>
        <v>0</v>
      </c>
      <c r="F18997" s="3"/>
    </row>
    <row r="18998" spans="2:6">
      <c r="B18998" s="24">
        <f t="shared" si="1187"/>
        <v>62764</v>
      </c>
      <c r="C18998" s="8" t="b">
        <f t="shared" si="1185"/>
        <v>0</v>
      </c>
      <c r="D18998" s="21" t="b">
        <f t="shared" si="1184"/>
        <v>0</v>
      </c>
      <c r="E18998" s="14">
        <f t="shared" si="1186"/>
        <v>62764</v>
      </c>
      <c r="F18998" s="3"/>
    </row>
    <row r="18999" spans="2:6">
      <c r="B18999" s="24">
        <f t="shared" si="1187"/>
        <v>62765</v>
      </c>
      <c r="C18999" s="8" t="b">
        <f t="shared" si="1185"/>
        <v>0</v>
      </c>
      <c r="D18999" s="21" t="b">
        <f t="shared" si="1184"/>
        <v>0</v>
      </c>
      <c r="E18999" s="14">
        <f t="shared" si="1186"/>
        <v>62765</v>
      </c>
      <c r="F18999" s="3"/>
    </row>
    <row r="19000" spans="2:6">
      <c r="B19000" s="24">
        <f t="shared" si="1187"/>
        <v>62766</v>
      </c>
      <c r="C19000" s="8" t="b">
        <f t="shared" si="1185"/>
        <v>0</v>
      </c>
      <c r="D19000" s="21" t="b">
        <f t="shared" si="1184"/>
        <v>0</v>
      </c>
      <c r="E19000" s="14">
        <f t="shared" si="1186"/>
        <v>62766</v>
      </c>
      <c r="F19000" s="3"/>
    </row>
    <row r="19001" spans="2:6">
      <c r="B19001" s="24">
        <f t="shared" si="1187"/>
        <v>62767</v>
      </c>
      <c r="C19001" s="8" t="b">
        <f t="shared" si="1185"/>
        <v>0</v>
      </c>
      <c r="D19001" s="21" t="b">
        <f t="shared" si="1184"/>
        <v>0</v>
      </c>
      <c r="E19001" s="14">
        <f t="shared" si="1186"/>
        <v>62767</v>
      </c>
      <c r="F19001" s="3"/>
    </row>
    <row r="19002" spans="2:6">
      <c r="B19002" s="24">
        <f t="shared" si="1187"/>
        <v>62768</v>
      </c>
      <c r="C19002" s="8" t="b">
        <f t="shared" si="1185"/>
        <v>0</v>
      </c>
      <c r="D19002" s="21" t="b">
        <f t="shared" si="1184"/>
        <v>0</v>
      </c>
      <c r="E19002" s="14">
        <f t="shared" si="1186"/>
        <v>62768</v>
      </c>
      <c r="F19002" s="3"/>
    </row>
    <row r="19003" spans="2:6">
      <c r="B19003" s="24">
        <f t="shared" si="1187"/>
        <v>62769</v>
      </c>
      <c r="C19003" s="8" t="b">
        <f t="shared" si="1185"/>
        <v>1</v>
      </c>
      <c r="D19003" s="21" t="b">
        <f t="shared" si="1184"/>
        <v>0</v>
      </c>
      <c r="E19003" s="14" t="b">
        <f t="shared" si="1186"/>
        <v>0</v>
      </c>
      <c r="F19003" s="3"/>
    </row>
    <row r="19004" spans="2:6">
      <c r="B19004" s="24">
        <f t="shared" si="1187"/>
        <v>62770</v>
      </c>
      <c r="C19004" s="8" t="b">
        <f t="shared" si="1185"/>
        <v>1</v>
      </c>
      <c r="D19004" s="21" t="b">
        <f t="shared" si="1184"/>
        <v>0</v>
      </c>
      <c r="E19004" s="14" t="b">
        <f t="shared" si="1186"/>
        <v>0</v>
      </c>
      <c r="F19004" s="3"/>
    </row>
    <row r="19005" spans="2:6">
      <c r="B19005" s="24">
        <f t="shared" si="1187"/>
        <v>62771</v>
      </c>
      <c r="C19005" s="8" t="b">
        <f t="shared" si="1185"/>
        <v>0</v>
      </c>
      <c r="D19005" s="21" t="b">
        <f t="shared" si="1184"/>
        <v>0</v>
      </c>
      <c r="E19005" s="14">
        <f t="shared" si="1186"/>
        <v>62771</v>
      </c>
      <c r="F19005" s="3"/>
    </row>
    <row r="19006" spans="2:6">
      <c r="B19006" s="24">
        <f t="shared" si="1187"/>
        <v>62772</v>
      </c>
      <c r="C19006" s="8" t="b">
        <f t="shared" si="1185"/>
        <v>0</v>
      </c>
      <c r="D19006" s="21" t="b">
        <f t="shared" si="1184"/>
        <v>0</v>
      </c>
      <c r="E19006" s="14">
        <f t="shared" si="1186"/>
        <v>62772</v>
      </c>
      <c r="F19006" s="3"/>
    </row>
    <row r="19007" spans="2:6">
      <c r="B19007" s="24">
        <f t="shared" si="1187"/>
        <v>62773</v>
      </c>
      <c r="C19007" s="8" t="b">
        <f t="shared" si="1185"/>
        <v>0</v>
      </c>
      <c r="D19007" s="21" t="b">
        <f t="shared" si="1184"/>
        <v>0</v>
      </c>
      <c r="E19007" s="14">
        <f t="shared" si="1186"/>
        <v>62773</v>
      </c>
      <c r="F19007" s="3"/>
    </row>
    <row r="19008" spans="2:6">
      <c r="B19008" s="24">
        <f t="shared" si="1187"/>
        <v>62774</v>
      </c>
      <c r="C19008" s="8" t="b">
        <f t="shared" si="1185"/>
        <v>0</v>
      </c>
      <c r="D19008" s="21" t="b">
        <f t="shared" si="1184"/>
        <v>0</v>
      </c>
      <c r="E19008" s="14">
        <f t="shared" si="1186"/>
        <v>62774</v>
      </c>
      <c r="F19008" s="3"/>
    </row>
    <row r="19009" spans="2:6">
      <c r="B19009" s="24">
        <f t="shared" si="1187"/>
        <v>62775</v>
      </c>
      <c r="C19009" s="8" t="b">
        <f t="shared" si="1185"/>
        <v>0</v>
      </c>
      <c r="D19009" s="21" t="b">
        <f t="shared" si="1184"/>
        <v>0</v>
      </c>
      <c r="E19009" s="14">
        <f t="shared" si="1186"/>
        <v>62775</v>
      </c>
      <c r="F19009" s="3"/>
    </row>
    <row r="19010" spans="2:6">
      <c r="B19010" s="24">
        <f t="shared" si="1187"/>
        <v>62776</v>
      </c>
      <c r="C19010" s="8" t="b">
        <f t="shared" si="1185"/>
        <v>1</v>
      </c>
      <c r="D19010" s="21" t="b">
        <f t="shared" si="1184"/>
        <v>0</v>
      </c>
      <c r="E19010" s="14" t="b">
        <f t="shared" si="1186"/>
        <v>0</v>
      </c>
      <c r="F19010" s="3"/>
    </row>
    <row r="19011" spans="2:6">
      <c r="B19011" s="24">
        <f t="shared" si="1187"/>
        <v>62777</v>
      </c>
      <c r="C19011" s="8" t="b">
        <f t="shared" si="1185"/>
        <v>1</v>
      </c>
      <c r="D19011" s="21" t="b">
        <f t="shared" ref="D19011:D19074" si="1188">IF(TYPE(VLOOKUP(B19011,Holidays,1,0))&lt;&gt;1,FALSE,TRUE)</f>
        <v>0</v>
      </c>
      <c r="E19011" s="14" t="b">
        <f t="shared" si="1186"/>
        <v>0</v>
      </c>
      <c r="F19011" s="3"/>
    </row>
    <row r="19012" spans="2:6">
      <c r="B19012" s="24">
        <f t="shared" si="1187"/>
        <v>62778</v>
      </c>
      <c r="C19012" s="8" t="b">
        <f t="shared" ref="C19012:C19075" si="1189">IF(WEEKDAY(B19012,2)&gt;5,TRUE)</f>
        <v>0</v>
      </c>
      <c r="D19012" s="21" t="b">
        <f t="shared" si="1188"/>
        <v>0</v>
      </c>
      <c r="E19012" s="14">
        <f t="shared" ref="E19012:E19075" si="1190">IF(OR(C19012,D19012),FALSE,B19012)</f>
        <v>62778</v>
      </c>
      <c r="F19012" s="3"/>
    </row>
    <row r="19013" spans="2:6">
      <c r="B19013" s="24">
        <f t="shared" ref="B19013:B19076" si="1191">B19012+1</f>
        <v>62779</v>
      </c>
      <c r="C19013" s="8" t="b">
        <f t="shared" si="1189"/>
        <v>0</v>
      </c>
      <c r="D19013" s="21" t="b">
        <f t="shared" si="1188"/>
        <v>0</v>
      </c>
      <c r="E19013" s="14">
        <f t="shared" si="1190"/>
        <v>62779</v>
      </c>
      <c r="F19013" s="3"/>
    </row>
    <row r="19014" spans="2:6">
      <c r="B19014" s="24">
        <f t="shared" si="1191"/>
        <v>62780</v>
      </c>
      <c r="C19014" s="8" t="b">
        <f t="shared" si="1189"/>
        <v>0</v>
      </c>
      <c r="D19014" s="21" t="b">
        <f t="shared" si="1188"/>
        <v>0</v>
      </c>
      <c r="E19014" s="14">
        <f t="shared" si="1190"/>
        <v>62780</v>
      </c>
      <c r="F19014" s="3"/>
    </row>
    <row r="19015" spans="2:6">
      <c r="B19015" s="24">
        <f t="shared" si="1191"/>
        <v>62781</v>
      </c>
      <c r="C19015" s="8" t="b">
        <f t="shared" si="1189"/>
        <v>0</v>
      </c>
      <c r="D19015" s="21" t="b">
        <f t="shared" si="1188"/>
        <v>0</v>
      </c>
      <c r="E19015" s="14">
        <f t="shared" si="1190"/>
        <v>62781</v>
      </c>
      <c r="F19015" s="3"/>
    </row>
    <row r="19016" spans="2:6">
      <c r="B19016" s="24">
        <f t="shared" si="1191"/>
        <v>62782</v>
      </c>
      <c r="C19016" s="8" t="b">
        <f t="shared" si="1189"/>
        <v>0</v>
      </c>
      <c r="D19016" s="21" t="b">
        <f t="shared" si="1188"/>
        <v>0</v>
      </c>
      <c r="E19016" s="14">
        <f t="shared" si="1190"/>
        <v>62782</v>
      </c>
      <c r="F19016" s="3"/>
    </row>
    <row r="19017" spans="2:6">
      <c r="B19017" s="24">
        <f t="shared" si="1191"/>
        <v>62783</v>
      </c>
      <c r="C19017" s="8" t="b">
        <f t="shared" si="1189"/>
        <v>1</v>
      </c>
      <c r="D19017" s="21" t="b">
        <f t="shared" si="1188"/>
        <v>0</v>
      </c>
      <c r="E19017" s="14" t="b">
        <f t="shared" si="1190"/>
        <v>0</v>
      </c>
      <c r="F19017" s="3"/>
    </row>
    <row r="19018" spans="2:6">
      <c r="B19018" s="24">
        <f t="shared" si="1191"/>
        <v>62784</v>
      </c>
      <c r="C19018" s="8" t="b">
        <f t="shared" si="1189"/>
        <v>1</v>
      </c>
      <c r="D19018" s="21" t="b">
        <f t="shared" si="1188"/>
        <v>0</v>
      </c>
      <c r="E19018" s="14" t="b">
        <f t="shared" si="1190"/>
        <v>0</v>
      </c>
      <c r="F19018" s="3"/>
    </row>
    <row r="19019" spans="2:6">
      <c r="B19019" s="24">
        <f t="shared" si="1191"/>
        <v>62785</v>
      </c>
      <c r="C19019" s="8" t="b">
        <f t="shared" si="1189"/>
        <v>0</v>
      </c>
      <c r="D19019" s="21" t="b">
        <f t="shared" si="1188"/>
        <v>0</v>
      </c>
      <c r="E19019" s="14">
        <f t="shared" si="1190"/>
        <v>62785</v>
      </c>
      <c r="F19019" s="3"/>
    </row>
    <row r="19020" spans="2:6">
      <c r="B19020" s="24">
        <f t="shared" si="1191"/>
        <v>62786</v>
      </c>
      <c r="C19020" s="8" t="b">
        <f t="shared" si="1189"/>
        <v>0</v>
      </c>
      <c r="D19020" s="21" t="b">
        <f t="shared" si="1188"/>
        <v>0</v>
      </c>
      <c r="E19020" s="14">
        <f t="shared" si="1190"/>
        <v>62786</v>
      </c>
      <c r="F19020" s="3"/>
    </row>
    <row r="19021" spans="2:6">
      <c r="B19021" s="24">
        <f t="shared" si="1191"/>
        <v>62787</v>
      </c>
      <c r="C19021" s="8" t="b">
        <f t="shared" si="1189"/>
        <v>0</v>
      </c>
      <c r="D19021" s="21" t="b">
        <f t="shared" si="1188"/>
        <v>0</v>
      </c>
      <c r="E19021" s="14">
        <f t="shared" si="1190"/>
        <v>62787</v>
      </c>
      <c r="F19021" s="3"/>
    </row>
    <row r="19022" spans="2:6">
      <c r="B19022" s="24">
        <f t="shared" si="1191"/>
        <v>62788</v>
      </c>
      <c r="C19022" s="8" t="b">
        <f t="shared" si="1189"/>
        <v>0</v>
      </c>
      <c r="D19022" s="21" t="b">
        <f t="shared" si="1188"/>
        <v>0</v>
      </c>
      <c r="E19022" s="14">
        <f t="shared" si="1190"/>
        <v>62788</v>
      </c>
      <c r="F19022" s="3"/>
    </row>
    <row r="19023" spans="2:6">
      <c r="B19023" s="24">
        <f t="shared" si="1191"/>
        <v>62789</v>
      </c>
      <c r="C19023" s="8" t="b">
        <f t="shared" si="1189"/>
        <v>0</v>
      </c>
      <c r="D19023" s="21" t="b">
        <f t="shared" si="1188"/>
        <v>0</v>
      </c>
      <c r="E19023" s="14">
        <f t="shared" si="1190"/>
        <v>62789</v>
      </c>
      <c r="F19023" s="3"/>
    </row>
    <row r="19024" spans="2:6">
      <c r="B19024" s="24">
        <f t="shared" si="1191"/>
        <v>62790</v>
      </c>
      <c r="C19024" s="8" t="b">
        <f t="shared" si="1189"/>
        <v>1</v>
      </c>
      <c r="D19024" s="21" t="b">
        <f t="shared" si="1188"/>
        <v>0</v>
      </c>
      <c r="E19024" s="14" t="b">
        <f t="shared" si="1190"/>
        <v>0</v>
      </c>
      <c r="F19024" s="3"/>
    </row>
    <row r="19025" spans="2:6">
      <c r="B19025" s="24">
        <f t="shared" si="1191"/>
        <v>62791</v>
      </c>
      <c r="C19025" s="8" t="b">
        <f t="shared" si="1189"/>
        <v>1</v>
      </c>
      <c r="D19025" s="21" t="b">
        <f t="shared" si="1188"/>
        <v>0</v>
      </c>
      <c r="E19025" s="14" t="b">
        <f t="shared" si="1190"/>
        <v>0</v>
      </c>
      <c r="F19025" s="3"/>
    </row>
    <row r="19026" spans="2:6">
      <c r="B19026" s="24">
        <f t="shared" si="1191"/>
        <v>62792</v>
      </c>
      <c r="C19026" s="8" t="b">
        <f t="shared" si="1189"/>
        <v>0</v>
      </c>
      <c r="D19026" s="21" t="b">
        <f t="shared" si="1188"/>
        <v>0</v>
      </c>
      <c r="E19026" s="14">
        <f t="shared" si="1190"/>
        <v>62792</v>
      </c>
      <c r="F19026" s="3"/>
    </row>
    <row r="19027" spans="2:6">
      <c r="B19027" s="24">
        <f t="shared" si="1191"/>
        <v>62793</v>
      </c>
      <c r="C19027" s="8" t="b">
        <f t="shared" si="1189"/>
        <v>0</v>
      </c>
      <c r="D19027" s="21" t="b">
        <f t="shared" si="1188"/>
        <v>0</v>
      </c>
      <c r="E19027" s="14">
        <f t="shared" si="1190"/>
        <v>62793</v>
      </c>
      <c r="F19027" s="3"/>
    </row>
    <row r="19028" spans="2:6">
      <c r="B19028" s="24">
        <f t="shared" si="1191"/>
        <v>62794</v>
      </c>
      <c r="C19028" s="8" t="b">
        <f t="shared" si="1189"/>
        <v>0</v>
      </c>
      <c r="D19028" s="21" t="b">
        <f t="shared" si="1188"/>
        <v>0</v>
      </c>
      <c r="E19028" s="14">
        <f t="shared" si="1190"/>
        <v>62794</v>
      </c>
      <c r="F19028" s="3"/>
    </row>
    <row r="19029" spans="2:6">
      <c r="B19029" s="24">
        <f t="shared" si="1191"/>
        <v>62795</v>
      </c>
      <c r="C19029" s="8" t="b">
        <f t="shared" si="1189"/>
        <v>0</v>
      </c>
      <c r="D19029" s="21" t="b">
        <f t="shared" si="1188"/>
        <v>0</v>
      </c>
      <c r="E19029" s="14">
        <f t="shared" si="1190"/>
        <v>62795</v>
      </c>
      <c r="F19029" s="3"/>
    </row>
    <row r="19030" spans="2:6">
      <c r="B19030" s="24">
        <f t="shared" si="1191"/>
        <v>62796</v>
      </c>
      <c r="C19030" s="8" t="b">
        <f t="shared" si="1189"/>
        <v>0</v>
      </c>
      <c r="D19030" s="21" t="b">
        <f t="shared" si="1188"/>
        <v>0</v>
      </c>
      <c r="E19030" s="14">
        <f t="shared" si="1190"/>
        <v>62796</v>
      </c>
      <c r="F19030" s="3"/>
    </row>
    <row r="19031" spans="2:6">
      <c r="B19031" s="24">
        <f t="shared" si="1191"/>
        <v>62797</v>
      </c>
      <c r="C19031" s="8" t="b">
        <f t="shared" si="1189"/>
        <v>1</v>
      </c>
      <c r="D19031" s="21" t="b">
        <f t="shared" si="1188"/>
        <v>0</v>
      </c>
      <c r="E19031" s="14" t="b">
        <f t="shared" si="1190"/>
        <v>0</v>
      </c>
      <c r="F19031" s="3"/>
    </row>
    <row r="19032" spans="2:6">
      <c r="B19032" s="24">
        <f t="shared" si="1191"/>
        <v>62798</v>
      </c>
      <c r="C19032" s="8" t="b">
        <f t="shared" si="1189"/>
        <v>1</v>
      </c>
      <c r="D19032" s="21" t="b">
        <f t="shared" si="1188"/>
        <v>0</v>
      </c>
      <c r="E19032" s="14" t="b">
        <f t="shared" si="1190"/>
        <v>0</v>
      </c>
      <c r="F19032" s="3"/>
    </row>
    <row r="19033" spans="2:6">
      <c r="B19033" s="24">
        <f t="shared" si="1191"/>
        <v>62799</v>
      </c>
      <c r="C19033" s="8" t="b">
        <f t="shared" si="1189"/>
        <v>0</v>
      </c>
      <c r="D19033" s="21" t="b">
        <f t="shared" si="1188"/>
        <v>0</v>
      </c>
      <c r="E19033" s="14">
        <f t="shared" si="1190"/>
        <v>62799</v>
      </c>
      <c r="F19033" s="3"/>
    </row>
    <row r="19034" spans="2:6">
      <c r="B19034" s="24">
        <f t="shared" si="1191"/>
        <v>62800</v>
      </c>
      <c r="C19034" s="8" t="b">
        <f t="shared" si="1189"/>
        <v>0</v>
      </c>
      <c r="D19034" s="21" t="b">
        <f t="shared" si="1188"/>
        <v>0</v>
      </c>
      <c r="E19034" s="14">
        <f t="shared" si="1190"/>
        <v>62800</v>
      </c>
      <c r="F19034" s="3"/>
    </row>
    <row r="19035" spans="2:6">
      <c r="B19035" s="24">
        <f t="shared" si="1191"/>
        <v>62801</v>
      </c>
      <c r="C19035" s="8" t="b">
        <f t="shared" si="1189"/>
        <v>0</v>
      </c>
      <c r="D19035" s="21" t="b">
        <f t="shared" si="1188"/>
        <v>0</v>
      </c>
      <c r="E19035" s="14">
        <f t="shared" si="1190"/>
        <v>62801</v>
      </c>
      <c r="F19035" s="3"/>
    </row>
    <row r="19036" spans="2:6">
      <c r="B19036" s="24">
        <f t="shared" si="1191"/>
        <v>62802</v>
      </c>
      <c r="C19036" s="8" t="b">
        <f t="shared" si="1189"/>
        <v>0</v>
      </c>
      <c r="D19036" s="21" t="b">
        <f t="shared" si="1188"/>
        <v>0</v>
      </c>
      <c r="E19036" s="14">
        <f t="shared" si="1190"/>
        <v>62802</v>
      </c>
      <c r="F19036" s="3"/>
    </row>
    <row r="19037" spans="2:6">
      <c r="B19037" s="24">
        <f t="shared" si="1191"/>
        <v>62803</v>
      </c>
      <c r="C19037" s="8" t="b">
        <f t="shared" si="1189"/>
        <v>0</v>
      </c>
      <c r="D19037" s="21" t="b">
        <f t="shared" si="1188"/>
        <v>0</v>
      </c>
      <c r="E19037" s="14">
        <f t="shared" si="1190"/>
        <v>62803</v>
      </c>
      <c r="F19037" s="3"/>
    </row>
    <row r="19038" spans="2:6">
      <c r="B19038" s="24">
        <f t="shared" si="1191"/>
        <v>62804</v>
      </c>
      <c r="C19038" s="8" t="b">
        <f t="shared" si="1189"/>
        <v>1</v>
      </c>
      <c r="D19038" s="21" t="b">
        <f t="shared" si="1188"/>
        <v>0</v>
      </c>
      <c r="E19038" s="14" t="b">
        <f t="shared" si="1190"/>
        <v>0</v>
      </c>
      <c r="F19038" s="3"/>
    </row>
    <row r="19039" spans="2:6">
      <c r="B19039" s="24">
        <f t="shared" si="1191"/>
        <v>62805</v>
      </c>
      <c r="C19039" s="8" t="b">
        <f t="shared" si="1189"/>
        <v>1</v>
      </c>
      <c r="D19039" s="21" t="b">
        <f t="shared" si="1188"/>
        <v>0</v>
      </c>
      <c r="E19039" s="14" t="b">
        <f t="shared" si="1190"/>
        <v>0</v>
      </c>
      <c r="F19039" s="3"/>
    </row>
    <row r="19040" spans="2:6">
      <c r="B19040" s="24">
        <f t="shared" si="1191"/>
        <v>62806</v>
      </c>
      <c r="C19040" s="8" t="b">
        <f t="shared" si="1189"/>
        <v>0</v>
      </c>
      <c r="D19040" s="21" t="b">
        <f t="shared" si="1188"/>
        <v>0</v>
      </c>
      <c r="E19040" s="14">
        <f t="shared" si="1190"/>
        <v>62806</v>
      </c>
      <c r="F19040" s="3"/>
    </row>
    <row r="19041" spans="2:6">
      <c r="B19041" s="24">
        <f t="shared" si="1191"/>
        <v>62807</v>
      </c>
      <c r="C19041" s="8" t="b">
        <f t="shared" si="1189"/>
        <v>0</v>
      </c>
      <c r="D19041" s="21" t="b">
        <f t="shared" si="1188"/>
        <v>0</v>
      </c>
      <c r="E19041" s="14">
        <f t="shared" si="1190"/>
        <v>62807</v>
      </c>
      <c r="F19041" s="3"/>
    </row>
    <row r="19042" spans="2:6">
      <c r="B19042" s="24">
        <f t="shared" si="1191"/>
        <v>62808</v>
      </c>
      <c r="C19042" s="8" t="b">
        <f t="shared" si="1189"/>
        <v>0</v>
      </c>
      <c r="D19042" s="21" t="b">
        <f t="shared" si="1188"/>
        <v>0</v>
      </c>
      <c r="E19042" s="14">
        <f t="shared" si="1190"/>
        <v>62808</v>
      </c>
      <c r="F19042" s="3"/>
    </row>
    <row r="19043" spans="2:6">
      <c r="B19043" s="24">
        <f t="shared" si="1191"/>
        <v>62809</v>
      </c>
      <c r="C19043" s="8" t="b">
        <f t="shared" si="1189"/>
        <v>0</v>
      </c>
      <c r="D19043" s="21" t="b">
        <f t="shared" si="1188"/>
        <v>0</v>
      </c>
      <c r="E19043" s="14">
        <f t="shared" si="1190"/>
        <v>62809</v>
      </c>
      <c r="F19043" s="3"/>
    </row>
    <row r="19044" spans="2:6">
      <c r="B19044" s="24">
        <f t="shared" si="1191"/>
        <v>62810</v>
      </c>
      <c r="C19044" s="8" t="b">
        <f t="shared" si="1189"/>
        <v>0</v>
      </c>
      <c r="D19044" s="21" t="b">
        <f t="shared" si="1188"/>
        <v>0</v>
      </c>
      <c r="E19044" s="14">
        <f t="shared" si="1190"/>
        <v>62810</v>
      </c>
      <c r="F19044" s="3"/>
    </row>
    <row r="19045" spans="2:6">
      <c r="B19045" s="24">
        <f t="shared" si="1191"/>
        <v>62811</v>
      </c>
      <c r="C19045" s="8" t="b">
        <f t="shared" si="1189"/>
        <v>1</v>
      </c>
      <c r="D19045" s="21" t="b">
        <f t="shared" si="1188"/>
        <v>0</v>
      </c>
      <c r="E19045" s="14" t="b">
        <f t="shared" si="1190"/>
        <v>0</v>
      </c>
      <c r="F19045" s="3"/>
    </row>
    <row r="19046" spans="2:6">
      <c r="B19046" s="24">
        <f t="shared" si="1191"/>
        <v>62812</v>
      </c>
      <c r="C19046" s="8" t="b">
        <f t="shared" si="1189"/>
        <v>1</v>
      </c>
      <c r="D19046" s="21" t="b">
        <f t="shared" si="1188"/>
        <v>0</v>
      </c>
      <c r="E19046" s="14" t="b">
        <f t="shared" si="1190"/>
        <v>0</v>
      </c>
      <c r="F19046" s="3"/>
    </row>
    <row r="19047" spans="2:6">
      <c r="B19047" s="24">
        <f t="shared" si="1191"/>
        <v>62813</v>
      </c>
      <c r="C19047" s="8" t="b">
        <f t="shared" si="1189"/>
        <v>0</v>
      </c>
      <c r="D19047" s="21" t="b">
        <f t="shared" si="1188"/>
        <v>0</v>
      </c>
      <c r="E19047" s="14">
        <f t="shared" si="1190"/>
        <v>62813</v>
      </c>
      <c r="F19047" s="3"/>
    </row>
    <row r="19048" spans="2:6">
      <c r="B19048" s="24">
        <f t="shared" si="1191"/>
        <v>62814</v>
      </c>
      <c r="C19048" s="8" t="b">
        <f t="shared" si="1189"/>
        <v>0</v>
      </c>
      <c r="D19048" s="21" t="b">
        <f t="shared" si="1188"/>
        <v>0</v>
      </c>
      <c r="E19048" s="14">
        <f t="shared" si="1190"/>
        <v>62814</v>
      </c>
      <c r="F19048" s="3"/>
    </row>
    <row r="19049" spans="2:6">
      <c r="B19049" s="24">
        <f t="shared" si="1191"/>
        <v>62815</v>
      </c>
      <c r="C19049" s="8" t="b">
        <f t="shared" si="1189"/>
        <v>0</v>
      </c>
      <c r="D19049" s="21" t="b">
        <f t="shared" si="1188"/>
        <v>0</v>
      </c>
      <c r="E19049" s="14">
        <f t="shared" si="1190"/>
        <v>62815</v>
      </c>
      <c r="F19049" s="3"/>
    </row>
    <row r="19050" spans="2:6">
      <c r="B19050" s="24">
        <f t="shared" si="1191"/>
        <v>62816</v>
      </c>
      <c r="C19050" s="8" t="b">
        <f t="shared" si="1189"/>
        <v>0</v>
      </c>
      <c r="D19050" s="21" t="b">
        <f t="shared" si="1188"/>
        <v>0</v>
      </c>
      <c r="E19050" s="14">
        <f t="shared" si="1190"/>
        <v>62816</v>
      </c>
      <c r="F19050" s="3"/>
    </row>
    <row r="19051" spans="2:6">
      <c r="B19051" s="24">
        <f t="shared" si="1191"/>
        <v>62817</v>
      </c>
      <c r="C19051" s="8" t="b">
        <f t="shared" si="1189"/>
        <v>0</v>
      </c>
      <c r="D19051" s="21" t="b">
        <f t="shared" si="1188"/>
        <v>1</v>
      </c>
      <c r="E19051" s="14" t="b">
        <f t="shared" si="1190"/>
        <v>0</v>
      </c>
      <c r="F19051" s="3"/>
    </row>
    <row r="19052" spans="2:6">
      <c r="B19052" s="24">
        <f t="shared" si="1191"/>
        <v>62818</v>
      </c>
      <c r="C19052" s="8" t="b">
        <f t="shared" si="1189"/>
        <v>1</v>
      </c>
      <c r="D19052" s="21" t="b">
        <f t="shared" si="1188"/>
        <v>1</v>
      </c>
      <c r="E19052" s="14" t="b">
        <f t="shared" si="1190"/>
        <v>0</v>
      </c>
      <c r="F19052" s="3"/>
    </row>
    <row r="19053" spans="2:6">
      <c r="B19053" s="24">
        <f t="shared" si="1191"/>
        <v>62819</v>
      </c>
      <c r="C19053" s="8" t="b">
        <f t="shared" si="1189"/>
        <v>1</v>
      </c>
      <c r="D19053" s="21" t="b">
        <f t="shared" si="1188"/>
        <v>0</v>
      </c>
      <c r="E19053" s="14" t="b">
        <f t="shared" si="1190"/>
        <v>0</v>
      </c>
      <c r="F19053" s="3"/>
    </row>
    <row r="19054" spans="2:6">
      <c r="B19054" s="24">
        <f t="shared" si="1191"/>
        <v>62820</v>
      </c>
      <c r="C19054" s="8" t="b">
        <f t="shared" si="1189"/>
        <v>0</v>
      </c>
      <c r="D19054" s="21" t="b">
        <f t="shared" si="1188"/>
        <v>0</v>
      </c>
      <c r="E19054" s="14">
        <f t="shared" si="1190"/>
        <v>62820</v>
      </c>
      <c r="F19054" s="3"/>
    </row>
    <row r="19055" spans="2:6">
      <c r="B19055" s="24">
        <f t="shared" si="1191"/>
        <v>62821</v>
      </c>
      <c r="C19055" s="8" t="b">
        <f t="shared" si="1189"/>
        <v>0</v>
      </c>
      <c r="D19055" s="21" t="b">
        <f t="shared" si="1188"/>
        <v>0</v>
      </c>
      <c r="E19055" s="14">
        <f t="shared" si="1190"/>
        <v>62821</v>
      </c>
      <c r="F19055" s="3"/>
    </row>
    <row r="19056" spans="2:6">
      <c r="B19056" s="24">
        <f t="shared" si="1191"/>
        <v>62822</v>
      </c>
      <c r="C19056" s="8" t="b">
        <f t="shared" si="1189"/>
        <v>0</v>
      </c>
      <c r="D19056" s="21" t="b">
        <f t="shared" si="1188"/>
        <v>0</v>
      </c>
      <c r="E19056" s="14">
        <f t="shared" si="1190"/>
        <v>62822</v>
      </c>
      <c r="F19056" s="3"/>
    </row>
    <row r="19057" spans="2:6">
      <c r="B19057" s="24">
        <f t="shared" si="1191"/>
        <v>62823</v>
      </c>
      <c r="C19057" s="8" t="b">
        <f t="shared" si="1189"/>
        <v>0</v>
      </c>
      <c r="D19057" s="21" t="b">
        <f t="shared" si="1188"/>
        <v>0</v>
      </c>
      <c r="E19057" s="14">
        <f t="shared" si="1190"/>
        <v>62823</v>
      </c>
      <c r="F19057" s="3"/>
    </row>
    <row r="19058" spans="2:6">
      <c r="B19058" s="24">
        <f t="shared" si="1191"/>
        <v>62824</v>
      </c>
      <c r="C19058" s="8" t="b">
        <f t="shared" si="1189"/>
        <v>0</v>
      </c>
      <c r="D19058" s="21" t="b">
        <f t="shared" si="1188"/>
        <v>1</v>
      </c>
      <c r="E19058" s="14" t="b">
        <f t="shared" si="1190"/>
        <v>0</v>
      </c>
      <c r="F19058" s="3"/>
    </row>
    <row r="19059" spans="2:6">
      <c r="B19059" s="24">
        <f t="shared" si="1191"/>
        <v>62825</v>
      </c>
      <c r="C19059" s="8" t="b">
        <f t="shared" si="1189"/>
        <v>1</v>
      </c>
      <c r="D19059" s="21" t="b">
        <f t="shared" si="1188"/>
        <v>0</v>
      </c>
      <c r="E19059" s="14" t="b">
        <f t="shared" si="1190"/>
        <v>0</v>
      </c>
      <c r="F19059" s="3"/>
    </row>
    <row r="19060" spans="2:6">
      <c r="B19060" s="24">
        <f t="shared" si="1191"/>
        <v>62826</v>
      </c>
      <c r="C19060" s="8" t="b">
        <f t="shared" si="1189"/>
        <v>1</v>
      </c>
      <c r="D19060" s="21" t="b">
        <f t="shared" si="1188"/>
        <v>0</v>
      </c>
      <c r="E19060" s="14" t="b">
        <f t="shared" si="1190"/>
        <v>0</v>
      </c>
      <c r="F19060" s="3"/>
    </row>
    <row r="19061" spans="2:6">
      <c r="B19061" s="24">
        <f t="shared" si="1191"/>
        <v>62827</v>
      </c>
      <c r="C19061" s="8" t="b">
        <f t="shared" si="1189"/>
        <v>0</v>
      </c>
      <c r="D19061" s="21" t="b">
        <f t="shared" si="1188"/>
        <v>0</v>
      </c>
      <c r="E19061" s="14">
        <f t="shared" si="1190"/>
        <v>62827</v>
      </c>
      <c r="F19061" s="3"/>
    </row>
    <row r="19062" spans="2:6">
      <c r="B19062" s="24">
        <f t="shared" si="1191"/>
        <v>62828</v>
      </c>
      <c r="C19062" s="8" t="b">
        <f t="shared" si="1189"/>
        <v>0</v>
      </c>
      <c r="D19062" s="21" t="b">
        <f t="shared" si="1188"/>
        <v>0</v>
      </c>
      <c r="E19062" s="14">
        <f t="shared" si="1190"/>
        <v>62828</v>
      </c>
      <c r="F19062" s="3"/>
    </row>
    <row r="19063" spans="2:6">
      <c r="B19063" s="24">
        <f t="shared" si="1191"/>
        <v>62829</v>
      </c>
      <c r="C19063" s="8" t="b">
        <f t="shared" si="1189"/>
        <v>0</v>
      </c>
      <c r="D19063" s="21" t="b">
        <f t="shared" si="1188"/>
        <v>0</v>
      </c>
      <c r="E19063" s="14">
        <f t="shared" si="1190"/>
        <v>62829</v>
      </c>
      <c r="F19063" s="3"/>
    </row>
    <row r="19064" spans="2:6">
      <c r="B19064" s="24">
        <f t="shared" si="1191"/>
        <v>62830</v>
      </c>
      <c r="C19064" s="8" t="b">
        <f t="shared" si="1189"/>
        <v>0</v>
      </c>
      <c r="D19064" s="21" t="b">
        <f t="shared" si="1188"/>
        <v>0</v>
      </c>
      <c r="E19064" s="14">
        <f t="shared" si="1190"/>
        <v>62830</v>
      </c>
      <c r="F19064" s="3"/>
    </row>
    <row r="19065" spans="2:6">
      <c r="B19065" s="24">
        <f t="shared" si="1191"/>
        <v>62831</v>
      </c>
      <c r="C19065" s="8" t="b">
        <f t="shared" si="1189"/>
        <v>0</v>
      </c>
      <c r="D19065" s="21" t="b">
        <f t="shared" si="1188"/>
        <v>0</v>
      </c>
      <c r="E19065" s="14">
        <f t="shared" si="1190"/>
        <v>62831</v>
      </c>
      <c r="F19065" s="3"/>
    </row>
    <row r="19066" spans="2:6">
      <c r="B19066" s="24">
        <f t="shared" si="1191"/>
        <v>62832</v>
      </c>
      <c r="C19066" s="8" t="b">
        <f t="shared" si="1189"/>
        <v>1</v>
      </c>
      <c r="D19066" s="21" t="b">
        <f t="shared" si="1188"/>
        <v>0</v>
      </c>
      <c r="E19066" s="14" t="b">
        <f t="shared" si="1190"/>
        <v>0</v>
      </c>
      <c r="F19066" s="3"/>
    </row>
    <row r="19067" spans="2:6">
      <c r="B19067" s="24">
        <f t="shared" si="1191"/>
        <v>62833</v>
      </c>
      <c r="C19067" s="8" t="b">
        <f t="shared" si="1189"/>
        <v>1</v>
      </c>
      <c r="D19067" s="21" t="b">
        <f t="shared" si="1188"/>
        <v>0</v>
      </c>
      <c r="E19067" s="14" t="b">
        <f t="shared" si="1190"/>
        <v>0</v>
      </c>
      <c r="F19067" s="3"/>
    </row>
    <row r="19068" spans="2:6">
      <c r="B19068" s="24">
        <f t="shared" si="1191"/>
        <v>62834</v>
      </c>
      <c r="C19068" s="8" t="b">
        <f t="shared" si="1189"/>
        <v>0</v>
      </c>
      <c r="D19068" s="21" t="b">
        <f t="shared" si="1188"/>
        <v>0</v>
      </c>
      <c r="E19068" s="14">
        <f t="shared" si="1190"/>
        <v>62834</v>
      </c>
      <c r="F19068" s="3"/>
    </row>
    <row r="19069" spans="2:6">
      <c r="B19069" s="24">
        <f t="shared" si="1191"/>
        <v>62835</v>
      </c>
      <c r="C19069" s="8" t="b">
        <f t="shared" si="1189"/>
        <v>0</v>
      </c>
      <c r="D19069" s="21" t="b">
        <f t="shared" si="1188"/>
        <v>0</v>
      </c>
      <c r="E19069" s="14">
        <f t="shared" si="1190"/>
        <v>62835</v>
      </c>
      <c r="F19069" s="3"/>
    </row>
    <row r="19070" spans="2:6">
      <c r="B19070" s="24">
        <f t="shared" si="1191"/>
        <v>62836</v>
      </c>
      <c r="C19070" s="8" t="b">
        <f t="shared" si="1189"/>
        <v>0</v>
      </c>
      <c r="D19070" s="21" t="b">
        <f t="shared" si="1188"/>
        <v>0</v>
      </c>
      <c r="E19070" s="14">
        <f t="shared" si="1190"/>
        <v>62836</v>
      </c>
      <c r="F19070" s="3"/>
    </row>
    <row r="19071" spans="2:6">
      <c r="B19071" s="24">
        <f t="shared" si="1191"/>
        <v>62837</v>
      </c>
      <c r="C19071" s="8" t="b">
        <f t="shared" si="1189"/>
        <v>0</v>
      </c>
      <c r="D19071" s="21" t="b">
        <f t="shared" si="1188"/>
        <v>0</v>
      </c>
      <c r="E19071" s="14">
        <f t="shared" si="1190"/>
        <v>62837</v>
      </c>
      <c r="F19071" s="3"/>
    </row>
    <row r="19072" spans="2:6">
      <c r="B19072" s="24">
        <f t="shared" si="1191"/>
        <v>62838</v>
      </c>
      <c r="C19072" s="8" t="b">
        <f t="shared" si="1189"/>
        <v>0</v>
      </c>
      <c r="D19072" s="21" t="b">
        <f t="shared" si="1188"/>
        <v>0</v>
      </c>
      <c r="E19072" s="14">
        <f t="shared" si="1190"/>
        <v>62838</v>
      </c>
      <c r="F19072" s="3"/>
    </row>
    <row r="19073" spans="2:6">
      <c r="B19073" s="24">
        <f t="shared" si="1191"/>
        <v>62839</v>
      </c>
      <c r="C19073" s="8" t="b">
        <f t="shared" si="1189"/>
        <v>1</v>
      </c>
      <c r="D19073" s="21" t="b">
        <f t="shared" si="1188"/>
        <v>0</v>
      </c>
      <c r="E19073" s="14" t="b">
        <f t="shared" si="1190"/>
        <v>0</v>
      </c>
      <c r="F19073" s="3"/>
    </row>
    <row r="19074" spans="2:6">
      <c r="B19074" s="24">
        <f t="shared" si="1191"/>
        <v>62840</v>
      </c>
      <c r="C19074" s="8" t="b">
        <f t="shared" si="1189"/>
        <v>1</v>
      </c>
      <c r="D19074" s="21" t="b">
        <f t="shared" si="1188"/>
        <v>0</v>
      </c>
      <c r="E19074" s="14" t="b">
        <f t="shared" si="1190"/>
        <v>0</v>
      </c>
      <c r="F19074" s="3"/>
    </row>
    <row r="19075" spans="2:6">
      <c r="B19075" s="24">
        <f t="shared" si="1191"/>
        <v>62841</v>
      </c>
      <c r="C19075" s="8" t="b">
        <f t="shared" si="1189"/>
        <v>0</v>
      </c>
      <c r="D19075" s="21" t="b">
        <f t="shared" ref="D19075:D19138" si="1192">IF(TYPE(VLOOKUP(B19075,Holidays,1,0))&lt;&gt;1,FALSE,TRUE)</f>
        <v>0</v>
      </c>
      <c r="E19075" s="14">
        <f t="shared" si="1190"/>
        <v>62841</v>
      </c>
      <c r="F19075" s="3"/>
    </row>
    <row r="19076" spans="2:6">
      <c r="B19076" s="24">
        <f t="shared" si="1191"/>
        <v>62842</v>
      </c>
      <c r="C19076" s="8" t="b">
        <f t="shared" ref="C19076:C19139" si="1193">IF(WEEKDAY(B19076,2)&gt;5,TRUE)</f>
        <v>0</v>
      </c>
      <c r="D19076" s="21" t="b">
        <f t="shared" si="1192"/>
        <v>0</v>
      </c>
      <c r="E19076" s="14">
        <f t="shared" ref="E19076:E19139" si="1194">IF(OR(C19076,D19076),FALSE,B19076)</f>
        <v>62842</v>
      </c>
      <c r="F19076" s="3"/>
    </row>
    <row r="19077" spans="2:6">
      <c r="B19077" s="24">
        <f t="shared" ref="B19077:B19140" si="1195">B19076+1</f>
        <v>62843</v>
      </c>
      <c r="C19077" s="8" t="b">
        <f t="shared" si="1193"/>
        <v>0</v>
      </c>
      <c r="D19077" s="21" t="b">
        <f t="shared" si="1192"/>
        <v>0</v>
      </c>
      <c r="E19077" s="14">
        <f t="shared" si="1194"/>
        <v>62843</v>
      </c>
      <c r="F19077" s="3"/>
    </row>
    <row r="19078" spans="2:6">
      <c r="B19078" s="24">
        <f t="shared" si="1195"/>
        <v>62844</v>
      </c>
      <c r="C19078" s="8" t="b">
        <f t="shared" si="1193"/>
        <v>0</v>
      </c>
      <c r="D19078" s="21" t="b">
        <f t="shared" si="1192"/>
        <v>0</v>
      </c>
      <c r="E19078" s="14">
        <f t="shared" si="1194"/>
        <v>62844</v>
      </c>
      <c r="F19078" s="3"/>
    </row>
    <row r="19079" spans="2:6">
      <c r="B19079" s="24">
        <f t="shared" si="1195"/>
        <v>62845</v>
      </c>
      <c r="C19079" s="8" t="b">
        <f t="shared" si="1193"/>
        <v>0</v>
      </c>
      <c r="D19079" s="21" t="b">
        <f t="shared" si="1192"/>
        <v>0</v>
      </c>
      <c r="E19079" s="14">
        <f t="shared" si="1194"/>
        <v>62845</v>
      </c>
      <c r="F19079" s="3"/>
    </row>
    <row r="19080" spans="2:6">
      <c r="B19080" s="24">
        <f t="shared" si="1195"/>
        <v>62846</v>
      </c>
      <c r="C19080" s="8" t="b">
        <f t="shared" si="1193"/>
        <v>1</v>
      </c>
      <c r="D19080" s="21" t="b">
        <f t="shared" si="1192"/>
        <v>0</v>
      </c>
      <c r="E19080" s="14" t="b">
        <f t="shared" si="1194"/>
        <v>0</v>
      </c>
      <c r="F19080" s="3"/>
    </row>
    <row r="19081" spans="2:6">
      <c r="B19081" s="24">
        <f t="shared" si="1195"/>
        <v>62847</v>
      </c>
      <c r="C19081" s="8" t="b">
        <f t="shared" si="1193"/>
        <v>1</v>
      </c>
      <c r="D19081" s="21" t="b">
        <f t="shared" si="1192"/>
        <v>0</v>
      </c>
      <c r="E19081" s="14" t="b">
        <f t="shared" si="1194"/>
        <v>0</v>
      </c>
      <c r="F19081" s="3"/>
    </row>
    <row r="19082" spans="2:6">
      <c r="B19082" s="24">
        <f t="shared" si="1195"/>
        <v>62848</v>
      </c>
      <c r="C19082" s="8" t="b">
        <f t="shared" si="1193"/>
        <v>0</v>
      </c>
      <c r="D19082" s="21" t="b">
        <f t="shared" si="1192"/>
        <v>0</v>
      </c>
      <c r="E19082" s="14">
        <f t="shared" si="1194"/>
        <v>62848</v>
      </c>
      <c r="F19082" s="3"/>
    </row>
    <row r="19083" spans="2:6">
      <c r="B19083" s="24">
        <f t="shared" si="1195"/>
        <v>62849</v>
      </c>
      <c r="C19083" s="8" t="b">
        <f t="shared" si="1193"/>
        <v>0</v>
      </c>
      <c r="D19083" s="21" t="b">
        <f t="shared" si="1192"/>
        <v>0</v>
      </c>
      <c r="E19083" s="14">
        <f t="shared" si="1194"/>
        <v>62849</v>
      </c>
      <c r="F19083" s="3"/>
    </row>
    <row r="19084" spans="2:6">
      <c r="B19084" s="24">
        <f t="shared" si="1195"/>
        <v>62850</v>
      </c>
      <c r="C19084" s="8" t="b">
        <f t="shared" si="1193"/>
        <v>0</v>
      </c>
      <c r="D19084" s="21" t="b">
        <f t="shared" si="1192"/>
        <v>0</v>
      </c>
      <c r="E19084" s="14">
        <f t="shared" si="1194"/>
        <v>62850</v>
      </c>
      <c r="F19084" s="3"/>
    </row>
    <row r="19085" spans="2:6">
      <c r="B19085" s="24">
        <f t="shared" si="1195"/>
        <v>62851</v>
      </c>
      <c r="C19085" s="8" t="b">
        <f t="shared" si="1193"/>
        <v>0</v>
      </c>
      <c r="D19085" s="21" t="b">
        <f t="shared" si="1192"/>
        <v>0</v>
      </c>
      <c r="E19085" s="14">
        <f t="shared" si="1194"/>
        <v>62851</v>
      </c>
      <c r="F19085" s="3"/>
    </row>
    <row r="19086" spans="2:6">
      <c r="B19086" s="24">
        <f t="shared" si="1195"/>
        <v>62852</v>
      </c>
      <c r="C19086" s="8" t="b">
        <f t="shared" si="1193"/>
        <v>0</v>
      </c>
      <c r="D19086" s="21" t="b">
        <f t="shared" si="1192"/>
        <v>0</v>
      </c>
      <c r="E19086" s="14">
        <f t="shared" si="1194"/>
        <v>62852</v>
      </c>
      <c r="F19086" s="3"/>
    </row>
    <row r="19087" spans="2:6">
      <c r="B19087" s="24">
        <f t="shared" si="1195"/>
        <v>62853</v>
      </c>
      <c r="C19087" s="8" t="b">
        <f t="shared" si="1193"/>
        <v>1</v>
      </c>
      <c r="D19087" s="21" t="b">
        <f t="shared" si="1192"/>
        <v>0</v>
      </c>
      <c r="E19087" s="14" t="b">
        <f t="shared" si="1194"/>
        <v>0</v>
      </c>
      <c r="F19087" s="3"/>
    </row>
    <row r="19088" spans="2:6">
      <c r="B19088" s="24">
        <f t="shared" si="1195"/>
        <v>62854</v>
      </c>
      <c r="C19088" s="8" t="b">
        <f t="shared" si="1193"/>
        <v>1</v>
      </c>
      <c r="D19088" s="21" t="b">
        <f t="shared" si="1192"/>
        <v>0</v>
      </c>
      <c r="E19088" s="14" t="b">
        <f t="shared" si="1194"/>
        <v>0</v>
      </c>
      <c r="F19088" s="3"/>
    </row>
    <row r="19089" spans="2:6">
      <c r="B19089" s="24">
        <f t="shared" si="1195"/>
        <v>62855</v>
      </c>
      <c r="C19089" s="8" t="b">
        <f t="shared" si="1193"/>
        <v>0</v>
      </c>
      <c r="D19089" s="21" t="b">
        <f t="shared" si="1192"/>
        <v>0</v>
      </c>
      <c r="E19089" s="14">
        <f t="shared" si="1194"/>
        <v>62855</v>
      </c>
      <c r="F19089" s="3"/>
    </row>
    <row r="19090" spans="2:6">
      <c r="B19090" s="24">
        <f t="shared" si="1195"/>
        <v>62856</v>
      </c>
      <c r="C19090" s="8" t="b">
        <f t="shared" si="1193"/>
        <v>0</v>
      </c>
      <c r="D19090" s="21" t="b">
        <f t="shared" si="1192"/>
        <v>0</v>
      </c>
      <c r="E19090" s="14">
        <f t="shared" si="1194"/>
        <v>62856</v>
      </c>
      <c r="F19090" s="3"/>
    </row>
    <row r="19091" spans="2:6">
      <c r="B19091" s="24">
        <f t="shared" si="1195"/>
        <v>62857</v>
      </c>
      <c r="C19091" s="8" t="b">
        <f t="shared" si="1193"/>
        <v>0</v>
      </c>
      <c r="D19091" s="21" t="b">
        <f t="shared" si="1192"/>
        <v>0</v>
      </c>
      <c r="E19091" s="14">
        <f t="shared" si="1194"/>
        <v>62857</v>
      </c>
      <c r="F19091" s="3"/>
    </row>
    <row r="19092" spans="2:6">
      <c r="B19092" s="24">
        <f t="shared" si="1195"/>
        <v>62858</v>
      </c>
      <c r="C19092" s="8" t="b">
        <f t="shared" si="1193"/>
        <v>0</v>
      </c>
      <c r="D19092" s="21" t="b">
        <f t="shared" si="1192"/>
        <v>0</v>
      </c>
      <c r="E19092" s="14">
        <f t="shared" si="1194"/>
        <v>62858</v>
      </c>
      <c r="F19092" s="3"/>
    </row>
    <row r="19093" spans="2:6">
      <c r="B19093" s="24">
        <f t="shared" si="1195"/>
        <v>62859</v>
      </c>
      <c r="C19093" s="8" t="b">
        <f t="shared" si="1193"/>
        <v>0</v>
      </c>
      <c r="D19093" s="21" t="b">
        <f t="shared" si="1192"/>
        <v>0</v>
      </c>
      <c r="E19093" s="14">
        <f t="shared" si="1194"/>
        <v>62859</v>
      </c>
      <c r="F19093" s="3"/>
    </row>
    <row r="19094" spans="2:6">
      <c r="B19094" s="24">
        <f t="shared" si="1195"/>
        <v>62860</v>
      </c>
      <c r="C19094" s="8" t="b">
        <f t="shared" si="1193"/>
        <v>1</v>
      </c>
      <c r="D19094" s="21" t="b">
        <f t="shared" si="1192"/>
        <v>0</v>
      </c>
      <c r="E19094" s="14" t="b">
        <f t="shared" si="1194"/>
        <v>0</v>
      </c>
      <c r="F19094" s="3"/>
    </row>
    <row r="19095" spans="2:6">
      <c r="B19095" s="24">
        <f t="shared" si="1195"/>
        <v>62861</v>
      </c>
      <c r="C19095" s="8" t="b">
        <f t="shared" si="1193"/>
        <v>1</v>
      </c>
      <c r="D19095" s="21" t="b">
        <f t="shared" si="1192"/>
        <v>0</v>
      </c>
      <c r="E19095" s="14" t="b">
        <f t="shared" si="1194"/>
        <v>0</v>
      </c>
      <c r="F19095" s="3"/>
    </row>
    <row r="19096" spans="2:6">
      <c r="B19096" s="24">
        <f t="shared" si="1195"/>
        <v>62862</v>
      </c>
      <c r="C19096" s="8" t="b">
        <f t="shared" si="1193"/>
        <v>0</v>
      </c>
      <c r="D19096" s="21" t="b">
        <f t="shared" si="1192"/>
        <v>0</v>
      </c>
      <c r="E19096" s="14">
        <f t="shared" si="1194"/>
        <v>62862</v>
      </c>
      <c r="F19096" s="3"/>
    </row>
    <row r="19097" spans="2:6">
      <c r="B19097" s="24">
        <f t="shared" si="1195"/>
        <v>62863</v>
      </c>
      <c r="C19097" s="8" t="b">
        <f t="shared" si="1193"/>
        <v>0</v>
      </c>
      <c r="D19097" s="21" t="b">
        <f t="shared" si="1192"/>
        <v>0</v>
      </c>
      <c r="E19097" s="14">
        <f t="shared" si="1194"/>
        <v>62863</v>
      </c>
      <c r="F19097" s="3"/>
    </row>
    <row r="19098" spans="2:6">
      <c r="B19098" s="24">
        <f t="shared" si="1195"/>
        <v>62864</v>
      </c>
      <c r="C19098" s="8" t="b">
        <f t="shared" si="1193"/>
        <v>0</v>
      </c>
      <c r="D19098" s="21" t="b">
        <f t="shared" si="1192"/>
        <v>0</v>
      </c>
      <c r="E19098" s="14">
        <f t="shared" si="1194"/>
        <v>62864</v>
      </c>
      <c r="F19098" s="3"/>
    </row>
    <row r="19099" spans="2:6">
      <c r="B19099" s="24">
        <f t="shared" si="1195"/>
        <v>62865</v>
      </c>
      <c r="C19099" s="8" t="b">
        <f t="shared" si="1193"/>
        <v>0</v>
      </c>
      <c r="D19099" s="21" t="b">
        <f t="shared" si="1192"/>
        <v>0</v>
      </c>
      <c r="E19099" s="14">
        <f t="shared" si="1194"/>
        <v>62865</v>
      </c>
      <c r="F19099" s="3"/>
    </row>
    <row r="19100" spans="2:6">
      <c r="B19100" s="24">
        <f t="shared" si="1195"/>
        <v>62866</v>
      </c>
      <c r="C19100" s="8" t="b">
        <f t="shared" si="1193"/>
        <v>0</v>
      </c>
      <c r="D19100" s="21" t="b">
        <f t="shared" si="1192"/>
        <v>0</v>
      </c>
      <c r="E19100" s="14">
        <f t="shared" si="1194"/>
        <v>62866</v>
      </c>
      <c r="F19100" s="3"/>
    </row>
    <row r="19101" spans="2:6">
      <c r="B19101" s="24">
        <f t="shared" si="1195"/>
        <v>62867</v>
      </c>
      <c r="C19101" s="8" t="b">
        <f t="shared" si="1193"/>
        <v>1</v>
      </c>
      <c r="D19101" s="21" t="b">
        <f t="shared" si="1192"/>
        <v>0</v>
      </c>
      <c r="E19101" s="14" t="b">
        <f t="shared" si="1194"/>
        <v>0</v>
      </c>
      <c r="F19101" s="3"/>
    </row>
    <row r="19102" spans="2:6">
      <c r="B19102" s="24">
        <f t="shared" si="1195"/>
        <v>62868</v>
      </c>
      <c r="C19102" s="8" t="b">
        <f t="shared" si="1193"/>
        <v>1</v>
      </c>
      <c r="D19102" s="21" t="b">
        <f t="shared" si="1192"/>
        <v>0</v>
      </c>
      <c r="E19102" s="14" t="b">
        <f t="shared" si="1194"/>
        <v>0</v>
      </c>
      <c r="F19102" s="3"/>
    </row>
    <row r="19103" spans="2:6">
      <c r="B19103" s="24">
        <f t="shared" si="1195"/>
        <v>62869</v>
      </c>
      <c r="C19103" s="8" t="b">
        <f t="shared" si="1193"/>
        <v>0</v>
      </c>
      <c r="D19103" s="21" t="b">
        <f t="shared" si="1192"/>
        <v>0</v>
      </c>
      <c r="E19103" s="14">
        <f t="shared" si="1194"/>
        <v>62869</v>
      </c>
      <c r="F19103" s="3"/>
    </row>
    <row r="19104" spans="2:6">
      <c r="B19104" s="24">
        <f t="shared" si="1195"/>
        <v>62870</v>
      </c>
      <c r="C19104" s="8" t="b">
        <f t="shared" si="1193"/>
        <v>0</v>
      </c>
      <c r="D19104" s="21" t="b">
        <f t="shared" si="1192"/>
        <v>0</v>
      </c>
      <c r="E19104" s="14">
        <f t="shared" si="1194"/>
        <v>62870</v>
      </c>
      <c r="F19104" s="3"/>
    </row>
    <row r="19105" spans="2:6">
      <c r="B19105" s="24">
        <f t="shared" si="1195"/>
        <v>62871</v>
      </c>
      <c r="C19105" s="8" t="b">
        <f t="shared" si="1193"/>
        <v>0</v>
      </c>
      <c r="D19105" s="21" t="b">
        <f t="shared" si="1192"/>
        <v>0</v>
      </c>
      <c r="E19105" s="14">
        <f t="shared" si="1194"/>
        <v>62871</v>
      </c>
      <c r="F19105" s="3"/>
    </row>
    <row r="19106" spans="2:6">
      <c r="B19106" s="24">
        <f t="shared" si="1195"/>
        <v>62872</v>
      </c>
      <c r="C19106" s="8" t="b">
        <f t="shared" si="1193"/>
        <v>0</v>
      </c>
      <c r="D19106" s="21" t="b">
        <f t="shared" si="1192"/>
        <v>0</v>
      </c>
      <c r="E19106" s="14">
        <f t="shared" si="1194"/>
        <v>62872</v>
      </c>
      <c r="F19106" s="3"/>
    </row>
    <row r="19107" spans="2:6">
      <c r="B19107" s="24">
        <f t="shared" si="1195"/>
        <v>62873</v>
      </c>
      <c r="C19107" s="8" t="b">
        <f t="shared" si="1193"/>
        <v>0</v>
      </c>
      <c r="D19107" s="21" t="b">
        <f t="shared" si="1192"/>
        <v>0</v>
      </c>
      <c r="E19107" s="14">
        <f t="shared" si="1194"/>
        <v>62873</v>
      </c>
      <c r="F19107" s="3"/>
    </row>
    <row r="19108" spans="2:6">
      <c r="B19108" s="24">
        <f t="shared" si="1195"/>
        <v>62874</v>
      </c>
      <c r="C19108" s="8" t="b">
        <f t="shared" si="1193"/>
        <v>1</v>
      </c>
      <c r="D19108" s="21" t="b">
        <f t="shared" si="1192"/>
        <v>0</v>
      </c>
      <c r="E19108" s="14" t="b">
        <f t="shared" si="1194"/>
        <v>0</v>
      </c>
      <c r="F19108" s="3"/>
    </row>
    <row r="19109" spans="2:6">
      <c r="B19109" s="24">
        <f t="shared" si="1195"/>
        <v>62875</v>
      </c>
      <c r="C19109" s="8" t="b">
        <f t="shared" si="1193"/>
        <v>1</v>
      </c>
      <c r="D19109" s="21" t="b">
        <f t="shared" si="1192"/>
        <v>0</v>
      </c>
      <c r="E19109" s="14" t="b">
        <f t="shared" si="1194"/>
        <v>0</v>
      </c>
      <c r="F19109" s="3"/>
    </row>
    <row r="19110" spans="2:6">
      <c r="B19110" s="24">
        <f t="shared" si="1195"/>
        <v>62876</v>
      </c>
      <c r="C19110" s="8" t="b">
        <f t="shared" si="1193"/>
        <v>0</v>
      </c>
      <c r="D19110" s="21" t="b">
        <f t="shared" si="1192"/>
        <v>0</v>
      </c>
      <c r="E19110" s="14">
        <f t="shared" si="1194"/>
        <v>62876</v>
      </c>
      <c r="F19110" s="3"/>
    </row>
    <row r="19111" spans="2:6">
      <c r="B19111" s="24">
        <f t="shared" si="1195"/>
        <v>62877</v>
      </c>
      <c r="C19111" s="8" t="b">
        <f t="shared" si="1193"/>
        <v>0</v>
      </c>
      <c r="D19111" s="21" t="b">
        <f t="shared" si="1192"/>
        <v>0</v>
      </c>
      <c r="E19111" s="14">
        <f t="shared" si="1194"/>
        <v>62877</v>
      </c>
      <c r="F19111" s="3"/>
    </row>
    <row r="19112" spans="2:6">
      <c r="B19112" s="24">
        <f t="shared" si="1195"/>
        <v>62878</v>
      </c>
      <c r="C19112" s="8" t="b">
        <f t="shared" si="1193"/>
        <v>0</v>
      </c>
      <c r="D19112" s="21" t="b">
        <f t="shared" si="1192"/>
        <v>0</v>
      </c>
      <c r="E19112" s="14">
        <f t="shared" si="1194"/>
        <v>62878</v>
      </c>
      <c r="F19112" s="3"/>
    </row>
    <row r="19113" spans="2:6">
      <c r="B19113" s="24">
        <f t="shared" si="1195"/>
        <v>62879</v>
      </c>
      <c r="C19113" s="8" t="b">
        <f t="shared" si="1193"/>
        <v>0</v>
      </c>
      <c r="D19113" s="21" t="b">
        <f t="shared" si="1192"/>
        <v>0</v>
      </c>
      <c r="E19113" s="14">
        <f t="shared" si="1194"/>
        <v>62879</v>
      </c>
      <c r="F19113" s="3"/>
    </row>
    <row r="19114" spans="2:6">
      <c r="B19114" s="24">
        <f t="shared" si="1195"/>
        <v>62880</v>
      </c>
      <c r="C19114" s="8" t="b">
        <f t="shared" si="1193"/>
        <v>0</v>
      </c>
      <c r="D19114" s="21" t="b">
        <f t="shared" si="1192"/>
        <v>0</v>
      </c>
      <c r="E19114" s="14">
        <f t="shared" si="1194"/>
        <v>62880</v>
      </c>
      <c r="F19114" s="3"/>
    </row>
    <row r="19115" spans="2:6">
      <c r="B19115" s="24">
        <f t="shared" si="1195"/>
        <v>62881</v>
      </c>
      <c r="C19115" s="8" t="b">
        <f t="shared" si="1193"/>
        <v>1</v>
      </c>
      <c r="D19115" s="21" t="b">
        <f t="shared" si="1192"/>
        <v>0</v>
      </c>
      <c r="E19115" s="14" t="b">
        <f t="shared" si="1194"/>
        <v>0</v>
      </c>
      <c r="F19115" s="3"/>
    </row>
    <row r="19116" spans="2:6">
      <c r="B19116" s="24">
        <f t="shared" si="1195"/>
        <v>62882</v>
      </c>
      <c r="C19116" s="8" t="b">
        <f t="shared" si="1193"/>
        <v>1</v>
      </c>
      <c r="D19116" s="21" t="b">
        <f t="shared" si="1192"/>
        <v>0</v>
      </c>
      <c r="E19116" s="14" t="b">
        <f t="shared" si="1194"/>
        <v>0</v>
      </c>
      <c r="F19116" s="3"/>
    </row>
    <row r="19117" spans="2:6">
      <c r="B19117" s="24">
        <f t="shared" si="1195"/>
        <v>62883</v>
      </c>
      <c r="C19117" s="8" t="b">
        <f t="shared" si="1193"/>
        <v>0</v>
      </c>
      <c r="D19117" s="21" t="b">
        <f t="shared" si="1192"/>
        <v>0</v>
      </c>
      <c r="E19117" s="14">
        <f t="shared" si="1194"/>
        <v>62883</v>
      </c>
      <c r="F19117" s="3"/>
    </row>
    <row r="19118" spans="2:6">
      <c r="B19118" s="24">
        <f t="shared" si="1195"/>
        <v>62884</v>
      </c>
      <c r="C19118" s="8" t="b">
        <f t="shared" si="1193"/>
        <v>0</v>
      </c>
      <c r="D19118" s="21" t="b">
        <f t="shared" si="1192"/>
        <v>0</v>
      </c>
      <c r="E19118" s="14">
        <f t="shared" si="1194"/>
        <v>62884</v>
      </c>
      <c r="F19118" s="3"/>
    </row>
    <row r="19119" spans="2:6">
      <c r="B19119" s="24">
        <f t="shared" si="1195"/>
        <v>62885</v>
      </c>
      <c r="C19119" s="8" t="b">
        <f t="shared" si="1193"/>
        <v>0</v>
      </c>
      <c r="D19119" s="21" t="b">
        <f t="shared" si="1192"/>
        <v>0</v>
      </c>
      <c r="E19119" s="14">
        <f t="shared" si="1194"/>
        <v>62885</v>
      </c>
      <c r="F19119" s="3"/>
    </row>
    <row r="19120" spans="2:6">
      <c r="B19120" s="24">
        <f t="shared" si="1195"/>
        <v>62886</v>
      </c>
      <c r="C19120" s="8" t="b">
        <f t="shared" si="1193"/>
        <v>0</v>
      </c>
      <c r="D19120" s="21" t="b">
        <f t="shared" si="1192"/>
        <v>0</v>
      </c>
      <c r="E19120" s="14">
        <f t="shared" si="1194"/>
        <v>62886</v>
      </c>
      <c r="F19120" s="3"/>
    </row>
    <row r="19121" spans="2:6">
      <c r="B19121" s="24">
        <f t="shared" si="1195"/>
        <v>62887</v>
      </c>
      <c r="C19121" s="8" t="b">
        <f t="shared" si="1193"/>
        <v>0</v>
      </c>
      <c r="D19121" s="21" t="b">
        <f t="shared" si="1192"/>
        <v>0</v>
      </c>
      <c r="E19121" s="14">
        <f t="shared" si="1194"/>
        <v>62887</v>
      </c>
      <c r="F19121" s="3"/>
    </row>
    <row r="19122" spans="2:6">
      <c r="B19122" s="24">
        <f t="shared" si="1195"/>
        <v>62888</v>
      </c>
      <c r="C19122" s="8" t="b">
        <f t="shared" si="1193"/>
        <v>1</v>
      </c>
      <c r="D19122" s="21" t="b">
        <f t="shared" si="1192"/>
        <v>0</v>
      </c>
      <c r="E19122" s="14" t="b">
        <f t="shared" si="1194"/>
        <v>0</v>
      </c>
      <c r="F19122" s="3"/>
    </row>
    <row r="19123" spans="2:6">
      <c r="B19123" s="24">
        <f t="shared" si="1195"/>
        <v>62889</v>
      </c>
      <c r="C19123" s="8" t="b">
        <f t="shared" si="1193"/>
        <v>1</v>
      </c>
      <c r="D19123" s="21" t="b">
        <f t="shared" si="1192"/>
        <v>0</v>
      </c>
      <c r="E19123" s="14" t="b">
        <f t="shared" si="1194"/>
        <v>0</v>
      </c>
      <c r="F19123" s="3"/>
    </row>
    <row r="19124" spans="2:6">
      <c r="B19124" s="24">
        <f t="shared" si="1195"/>
        <v>62890</v>
      </c>
      <c r="C19124" s="8" t="b">
        <f t="shared" si="1193"/>
        <v>0</v>
      </c>
      <c r="D19124" s="21" t="b">
        <f t="shared" si="1192"/>
        <v>0</v>
      </c>
      <c r="E19124" s="14">
        <f t="shared" si="1194"/>
        <v>62890</v>
      </c>
      <c r="F19124" s="3"/>
    </row>
    <row r="19125" spans="2:6">
      <c r="B19125" s="24">
        <f t="shared" si="1195"/>
        <v>62891</v>
      </c>
      <c r="C19125" s="8" t="b">
        <f t="shared" si="1193"/>
        <v>0</v>
      </c>
      <c r="D19125" s="21" t="b">
        <f t="shared" si="1192"/>
        <v>0</v>
      </c>
      <c r="E19125" s="14">
        <f t="shared" si="1194"/>
        <v>62891</v>
      </c>
      <c r="F19125" s="3"/>
    </row>
    <row r="19126" spans="2:6">
      <c r="B19126" s="24">
        <f t="shared" si="1195"/>
        <v>62892</v>
      </c>
      <c r="C19126" s="8" t="b">
        <f t="shared" si="1193"/>
        <v>0</v>
      </c>
      <c r="D19126" s="21" t="b">
        <f t="shared" si="1192"/>
        <v>0</v>
      </c>
      <c r="E19126" s="14">
        <f t="shared" si="1194"/>
        <v>62892</v>
      </c>
      <c r="F19126" s="3"/>
    </row>
    <row r="19127" spans="2:6">
      <c r="B19127" s="24">
        <f t="shared" si="1195"/>
        <v>62893</v>
      </c>
      <c r="C19127" s="8" t="b">
        <f t="shared" si="1193"/>
        <v>0</v>
      </c>
      <c r="D19127" s="21" t="b">
        <f t="shared" si="1192"/>
        <v>0</v>
      </c>
      <c r="E19127" s="14">
        <f t="shared" si="1194"/>
        <v>62893</v>
      </c>
      <c r="F19127" s="3"/>
    </row>
    <row r="19128" spans="2:6">
      <c r="B19128" s="24">
        <f t="shared" si="1195"/>
        <v>62894</v>
      </c>
      <c r="C19128" s="8" t="b">
        <f t="shared" si="1193"/>
        <v>0</v>
      </c>
      <c r="D19128" s="21" t="b">
        <f t="shared" si="1192"/>
        <v>0</v>
      </c>
      <c r="E19128" s="14">
        <f t="shared" si="1194"/>
        <v>62894</v>
      </c>
      <c r="F19128" s="3"/>
    </row>
    <row r="19129" spans="2:6">
      <c r="B19129" s="24">
        <f t="shared" si="1195"/>
        <v>62895</v>
      </c>
      <c r="C19129" s="8" t="b">
        <f t="shared" si="1193"/>
        <v>1</v>
      </c>
      <c r="D19129" s="21" t="b">
        <f t="shared" si="1192"/>
        <v>0</v>
      </c>
      <c r="E19129" s="14" t="b">
        <f t="shared" si="1194"/>
        <v>0</v>
      </c>
      <c r="F19129" s="3"/>
    </row>
    <row r="19130" spans="2:6">
      <c r="B19130" s="24">
        <f t="shared" si="1195"/>
        <v>62896</v>
      </c>
      <c r="C19130" s="8" t="b">
        <f t="shared" si="1193"/>
        <v>1</v>
      </c>
      <c r="D19130" s="21" t="b">
        <f t="shared" si="1192"/>
        <v>0</v>
      </c>
      <c r="E19130" s="14" t="b">
        <f t="shared" si="1194"/>
        <v>0</v>
      </c>
      <c r="F19130" s="3"/>
    </row>
    <row r="19131" spans="2:6">
      <c r="B19131" s="24">
        <f t="shared" si="1195"/>
        <v>62897</v>
      </c>
      <c r="C19131" s="8" t="b">
        <f t="shared" si="1193"/>
        <v>0</v>
      </c>
      <c r="D19131" s="21" t="b">
        <f t="shared" si="1192"/>
        <v>0</v>
      </c>
      <c r="E19131" s="14">
        <f t="shared" si="1194"/>
        <v>62897</v>
      </c>
      <c r="F19131" s="3"/>
    </row>
    <row r="19132" spans="2:6">
      <c r="B19132" s="24">
        <f t="shared" si="1195"/>
        <v>62898</v>
      </c>
      <c r="C19132" s="8" t="b">
        <f t="shared" si="1193"/>
        <v>0</v>
      </c>
      <c r="D19132" s="21" t="b">
        <f t="shared" si="1192"/>
        <v>0</v>
      </c>
      <c r="E19132" s="14">
        <f t="shared" si="1194"/>
        <v>62898</v>
      </c>
      <c r="F19132" s="3"/>
    </row>
    <row r="19133" spans="2:6">
      <c r="B19133" s="24">
        <f t="shared" si="1195"/>
        <v>62899</v>
      </c>
      <c r="C19133" s="8" t="b">
        <f t="shared" si="1193"/>
        <v>0</v>
      </c>
      <c r="D19133" s="21" t="b">
        <f t="shared" si="1192"/>
        <v>0</v>
      </c>
      <c r="E19133" s="14">
        <f t="shared" si="1194"/>
        <v>62899</v>
      </c>
      <c r="F19133" s="3"/>
    </row>
    <row r="19134" spans="2:6">
      <c r="B19134" s="24">
        <f t="shared" si="1195"/>
        <v>62900</v>
      </c>
      <c r="C19134" s="8" t="b">
        <f t="shared" si="1193"/>
        <v>0</v>
      </c>
      <c r="D19134" s="21" t="b">
        <f t="shared" si="1192"/>
        <v>0</v>
      </c>
      <c r="E19134" s="14">
        <f t="shared" si="1194"/>
        <v>62900</v>
      </c>
      <c r="F19134" s="3"/>
    </row>
    <row r="19135" spans="2:6">
      <c r="B19135" s="24">
        <f t="shared" si="1195"/>
        <v>62901</v>
      </c>
      <c r="C19135" s="8" t="b">
        <f t="shared" si="1193"/>
        <v>0</v>
      </c>
      <c r="D19135" s="21" t="b">
        <f t="shared" si="1192"/>
        <v>0</v>
      </c>
      <c r="E19135" s="14">
        <f t="shared" si="1194"/>
        <v>62901</v>
      </c>
      <c r="F19135" s="3"/>
    </row>
    <row r="19136" spans="2:6">
      <c r="B19136" s="24">
        <f t="shared" si="1195"/>
        <v>62902</v>
      </c>
      <c r="C19136" s="8" t="b">
        <f t="shared" si="1193"/>
        <v>1</v>
      </c>
      <c r="D19136" s="21" t="b">
        <f t="shared" si="1192"/>
        <v>0</v>
      </c>
      <c r="E19136" s="14" t="b">
        <f t="shared" si="1194"/>
        <v>0</v>
      </c>
      <c r="F19136" s="3"/>
    </row>
    <row r="19137" spans="2:6">
      <c r="B19137" s="24">
        <f t="shared" si="1195"/>
        <v>62903</v>
      </c>
      <c r="C19137" s="8" t="b">
        <f t="shared" si="1193"/>
        <v>1</v>
      </c>
      <c r="D19137" s="21" t="b">
        <f t="shared" si="1192"/>
        <v>0</v>
      </c>
      <c r="E19137" s="14" t="b">
        <f t="shared" si="1194"/>
        <v>0</v>
      </c>
      <c r="F19137" s="3"/>
    </row>
    <row r="19138" spans="2:6">
      <c r="B19138" s="24">
        <f t="shared" si="1195"/>
        <v>62904</v>
      </c>
      <c r="C19138" s="8" t="b">
        <f t="shared" si="1193"/>
        <v>0</v>
      </c>
      <c r="D19138" s="21" t="b">
        <f t="shared" si="1192"/>
        <v>0</v>
      </c>
      <c r="E19138" s="14">
        <f t="shared" si="1194"/>
        <v>62904</v>
      </c>
      <c r="F19138" s="3"/>
    </row>
    <row r="19139" spans="2:6">
      <c r="B19139" s="24">
        <f t="shared" si="1195"/>
        <v>62905</v>
      </c>
      <c r="C19139" s="8" t="b">
        <f t="shared" si="1193"/>
        <v>0</v>
      </c>
      <c r="D19139" s="21" t="b">
        <f t="shared" ref="D19139:D19202" si="1196">IF(TYPE(VLOOKUP(B19139,Holidays,1,0))&lt;&gt;1,FALSE,TRUE)</f>
        <v>0</v>
      </c>
      <c r="E19139" s="14">
        <f t="shared" si="1194"/>
        <v>62905</v>
      </c>
      <c r="F19139" s="3"/>
    </row>
    <row r="19140" spans="2:6">
      <c r="B19140" s="24">
        <f t="shared" si="1195"/>
        <v>62906</v>
      </c>
      <c r="C19140" s="8" t="b">
        <f t="shared" ref="C19140:C19203" si="1197">IF(WEEKDAY(B19140,2)&gt;5,TRUE)</f>
        <v>0</v>
      </c>
      <c r="D19140" s="21" t="b">
        <f t="shared" si="1196"/>
        <v>0</v>
      </c>
      <c r="E19140" s="14">
        <f t="shared" ref="E19140:E19203" si="1198">IF(OR(C19140,D19140),FALSE,B19140)</f>
        <v>62906</v>
      </c>
      <c r="F19140" s="3"/>
    </row>
    <row r="19141" spans="2:6">
      <c r="B19141" s="24">
        <f t="shared" ref="B19141:B19204" si="1199">B19140+1</f>
        <v>62907</v>
      </c>
      <c r="C19141" s="8" t="b">
        <f t="shared" si="1197"/>
        <v>0</v>
      </c>
      <c r="D19141" s="21" t="b">
        <f t="shared" si="1196"/>
        <v>0</v>
      </c>
      <c r="E19141" s="14">
        <f t="shared" si="1198"/>
        <v>62907</v>
      </c>
      <c r="F19141" s="3"/>
    </row>
    <row r="19142" spans="2:6">
      <c r="B19142" s="24">
        <f t="shared" si="1199"/>
        <v>62908</v>
      </c>
      <c r="C19142" s="8" t="b">
        <f t="shared" si="1197"/>
        <v>0</v>
      </c>
      <c r="D19142" s="21" t="b">
        <f t="shared" si="1196"/>
        <v>0</v>
      </c>
      <c r="E19142" s="14">
        <f t="shared" si="1198"/>
        <v>62908</v>
      </c>
      <c r="F19142" s="3"/>
    </row>
    <row r="19143" spans="2:6">
      <c r="B19143" s="24">
        <f t="shared" si="1199"/>
        <v>62909</v>
      </c>
      <c r="C19143" s="8" t="b">
        <f t="shared" si="1197"/>
        <v>1</v>
      </c>
      <c r="D19143" s="21" t="b">
        <f t="shared" si="1196"/>
        <v>0</v>
      </c>
      <c r="E19143" s="14" t="b">
        <f t="shared" si="1198"/>
        <v>0</v>
      </c>
      <c r="F19143" s="3"/>
    </row>
    <row r="19144" spans="2:6">
      <c r="B19144" s="24">
        <f t="shared" si="1199"/>
        <v>62910</v>
      </c>
      <c r="C19144" s="8" t="b">
        <f t="shared" si="1197"/>
        <v>1</v>
      </c>
      <c r="D19144" s="21" t="b">
        <f t="shared" si="1196"/>
        <v>0</v>
      </c>
      <c r="E19144" s="14" t="b">
        <f t="shared" si="1198"/>
        <v>0</v>
      </c>
      <c r="F19144" s="3"/>
    </row>
    <row r="19145" spans="2:6">
      <c r="B19145" s="24">
        <f t="shared" si="1199"/>
        <v>62911</v>
      </c>
      <c r="C19145" s="8" t="b">
        <f t="shared" si="1197"/>
        <v>0</v>
      </c>
      <c r="D19145" s="21" t="b">
        <f t="shared" si="1196"/>
        <v>0</v>
      </c>
      <c r="E19145" s="14">
        <f t="shared" si="1198"/>
        <v>62911</v>
      </c>
      <c r="F19145" s="3"/>
    </row>
    <row r="19146" spans="2:6">
      <c r="B19146" s="24">
        <f t="shared" si="1199"/>
        <v>62912</v>
      </c>
      <c r="C19146" s="8" t="b">
        <f t="shared" si="1197"/>
        <v>0</v>
      </c>
      <c r="D19146" s="21" t="b">
        <f t="shared" si="1196"/>
        <v>0</v>
      </c>
      <c r="E19146" s="14">
        <f t="shared" si="1198"/>
        <v>62912</v>
      </c>
      <c r="F19146" s="3"/>
    </row>
    <row r="19147" spans="2:6">
      <c r="B19147" s="24">
        <f t="shared" si="1199"/>
        <v>62913</v>
      </c>
      <c r="C19147" s="8" t="b">
        <f t="shared" si="1197"/>
        <v>0</v>
      </c>
      <c r="D19147" s="21" t="b">
        <f t="shared" si="1196"/>
        <v>0</v>
      </c>
      <c r="E19147" s="14">
        <f t="shared" si="1198"/>
        <v>62913</v>
      </c>
      <c r="F19147" s="3"/>
    </row>
    <row r="19148" spans="2:6">
      <c r="B19148" s="24">
        <f t="shared" si="1199"/>
        <v>62914</v>
      </c>
      <c r="C19148" s="8" t="b">
        <f t="shared" si="1197"/>
        <v>0</v>
      </c>
      <c r="D19148" s="21" t="b">
        <f t="shared" si="1196"/>
        <v>0</v>
      </c>
      <c r="E19148" s="14">
        <f t="shared" si="1198"/>
        <v>62914</v>
      </c>
      <c r="F19148" s="3"/>
    </row>
    <row r="19149" spans="2:6">
      <c r="B19149" s="24">
        <f t="shared" si="1199"/>
        <v>62915</v>
      </c>
      <c r="C19149" s="8" t="b">
        <f t="shared" si="1197"/>
        <v>0</v>
      </c>
      <c r="D19149" s="21" t="b">
        <f t="shared" si="1196"/>
        <v>0</v>
      </c>
      <c r="E19149" s="14">
        <f t="shared" si="1198"/>
        <v>62915</v>
      </c>
      <c r="F19149" s="3"/>
    </row>
    <row r="19150" spans="2:6">
      <c r="B19150" s="24">
        <f t="shared" si="1199"/>
        <v>62916</v>
      </c>
      <c r="C19150" s="8" t="b">
        <f t="shared" si="1197"/>
        <v>1</v>
      </c>
      <c r="D19150" s="21" t="b">
        <f t="shared" si="1196"/>
        <v>0</v>
      </c>
      <c r="E19150" s="14" t="b">
        <f t="shared" si="1198"/>
        <v>0</v>
      </c>
      <c r="F19150" s="3"/>
    </row>
    <row r="19151" spans="2:6">
      <c r="B19151" s="24">
        <f t="shared" si="1199"/>
        <v>62917</v>
      </c>
      <c r="C19151" s="8" t="b">
        <f t="shared" si="1197"/>
        <v>1</v>
      </c>
      <c r="D19151" s="21" t="b">
        <f t="shared" si="1196"/>
        <v>0</v>
      </c>
      <c r="E19151" s="14" t="b">
        <f t="shared" si="1198"/>
        <v>0</v>
      </c>
      <c r="F19151" s="3"/>
    </row>
    <row r="19152" spans="2:6">
      <c r="B19152" s="24">
        <f t="shared" si="1199"/>
        <v>62918</v>
      </c>
      <c r="C19152" s="8" t="b">
        <f t="shared" si="1197"/>
        <v>0</v>
      </c>
      <c r="D19152" s="21" t="b">
        <f t="shared" si="1196"/>
        <v>0</v>
      </c>
      <c r="E19152" s="14">
        <f t="shared" si="1198"/>
        <v>62918</v>
      </c>
      <c r="F19152" s="3"/>
    </row>
    <row r="19153" spans="2:6">
      <c r="B19153" s="24">
        <f t="shared" si="1199"/>
        <v>62919</v>
      </c>
      <c r="C19153" s="8" t="b">
        <f t="shared" si="1197"/>
        <v>0</v>
      </c>
      <c r="D19153" s="21" t="b">
        <f t="shared" si="1196"/>
        <v>0</v>
      </c>
      <c r="E19153" s="14">
        <f t="shared" si="1198"/>
        <v>62919</v>
      </c>
      <c r="F19153" s="3"/>
    </row>
    <row r="19154" spans="2:6">
      <c r="B19154" s="24">
        <f t="shared" si="1199"/>
        <v>62920</v>
      </c>
      <c r="C19154" s="8" t="b">
        <f t="shared" si="1197"/>
        <v>0</v>
      </c>
      <c r="D19154" s="21" t="b">
        <f t="shared" si="1196"/>
        <v>0</v>
      </c>
      <c r="E19154" s="14">
        <f t="shared" si="1198"/>
        <v>62920</v>
      </c>
      <c r="F19154" s="3"/>
    </row>
    <row r="19155" spans="2:6">
      <c r="B19155" s="24">
        <f t="shared" si="1199"/>
        <v>62921</v>
      </c>
      <c r="C19155" s="8" t="b">
        <f t="shared" si="1197"/>
        <v>0</v>
      </c>
      <c r="D19155" s="21" t="b">
        <f t="shared" si="1196"/>
        <v>0</v>
      </c>
      <c r="E19155" s="14">
        <f t="shared" si="1198"/>
        <v>62921</v>
      </c>
      <c r="F19155" s="3"/>
    </row>
    <row r="19156" spans="2:6">
      <c r="B19156" s="24">
        <f t="shared" si="1199"/>
        <v>62922</v>
      </c>
      <c r="C19156" s="8" t="b">
        <f t="shared" si="1197"/>
        <v>0</v>
      </c>
      <c r="D19156" s="21" t="b">
        <f t="shared" si="1196"/>
        <v>1</v>
      </c>
      <c r="E19156" s="14" t="b">
        <f t="shared" si="1198"/>
        <v>0</v>
      </c>
      <c r="F19156" s="3"/>
    </row>
    <row r="19157" spans="2:6">
      <c r="B19157" s="24">
        <f t="shared" si="1199"/>
        <v>62923</v>
      </c>
      <c r="C19157" s="8" t="b">
        <f t="shared" si="1197"/>
        <v>1</v>
      </c>
      <c r="D19157" s="21" t="b">
        <f t="shared" si="1196"/>
        <v>0</v>
      </c>
      <c r="E19157" s="14" t="b">
        <f t="shared" si="1198"/>
        <v>0</v>
      </c>
      <c r="F19157" s="3"/>
    </row>
    <row r="19158" spans="2:6">
      <c r="B19158" s="24">
        <f t="shared" si="1199"/>
        <v>62924</v>
      </c>
      <c r="C19158" s="8" t="b">
        <f t="shared" si="1197"/>
        <v>1</v>
      </c>
      <c r="D19158" s="21" t="b">
        <f t="shared" si="1196"/>
        <v>0</v>
      </c>
      <c r="E19158" s="14" t="b">
        <f t="shared" si="1198"/>
        <v>0</v>
      </c>
      <c r="F19158" s="3"/>
    </row>
    <row r="19159" spans="2:6">
      <c r="B19159" s="24">
        <f t="shared" si="1199"/>
        <v>62925</v>
      </c>
      <c r="C19159" s="8" t="b">
        <f t="shared" si="1197"/>
        <v>0</v>
      </c>
      <c r="D19159" s="21" t="b">
        <f t="shared" si="1196"/>
        <v>1</v>
      </c>
      <c r="E19159" s="14" t="b">
        <f t="shared" si="1198"/>
        <v>0</v>
      </c>
      <c r="F19159" s="3"/>
    </row>
    <row r="19160" spans="2:6">
      <c r="B19160" s="24">
        <f t="shared" si="1199"/>
        <v>62926</v>
      </c>
      <c r="C19160" s="8" t="b">
        <f t="shared" si="1197"/>
        <v>0</v>
      </c>
      <c r="D19160" s="21" t="b">
        <f t="shared" si="1196"/>
        <v>0</v>
      </c>
      <c r="E19160" s="14">
        <f t="shared" si="1198"/>
        <v>62926</v>
      </c>
      <c r="F19160" s="3"/>
    </row>
    <row r="19161" spans="2:6">
      <c r="B19161" s="24">
        <f t="shared" si="1199"/>
        <v>62927</v>
      </c>
      <c r="C19161" s="8" t="b">
        <f t="shared" si="1197"/>
        <v>0</v>
      </c>
      <c r="D19161" s="21" t="b">
        <f t="shared" si="1196"/>
        <v>0</v>
      </c>
      <c r="E19161" s="14">
        <f t="shared" si="1198"/>
        <v>62927</v>
      </c>
      <c r="F19161" s="3"/>
    </row>
    <row r="19162" spans="2:6">
      <c r="B19162" s="24">
        <f t="shared" si="1199"/>
        <v>62928</v>
      </c>
      <c r="C19162" s="8" t="b">
        <f t="shared" si="1197"/>
        <v>0</v>
      </c>
      <c r="D19162" s="21" t="b">
        <f t="shared" si="1196"/>
        <v>0</v>
      </c>
      <c r="E19162" s="14">
        <f t="shared" si="1198"/>
        <v>62928</v>
      </c>
      <c r="F19162" s="3"/>
    </row>
    <row r="19163" spans="2:6">
      <c r="B19163" s="24">
        <f t="shared" si="1199"/>
        <v>62929</v>
      </c>
      <c r="C19163" s="8" t="b">
        <f t="shared" si="1197"/>
        <v>0</v>
      </c>
      <c r="D19163" s="21" t="b">
        <f t="shared" si="1196"/>
        <v>0</v>
      </c>
      <c r="E19163" s="14">
        <f t="shared" si="1198"/>
        <v>62929</v>
      </c>
      <c r="F19163" s="3"/>
    </row>
    <row r="19164" spans="2:6">
      <c r="B19164" s="24">
        <f t="shared" si="1199"/>
        <v>62930</v>
      </c>
      <c r="C19164" s="8" t="b">
        <f t="shared" si="1197"/>
        <v>1</v>
      </c>
      <c r="D19164" s="21" t="b">
        <f t="shared" si="1196"/>
        <v>0</v>
      </c>
      <c r="E19164" s="14" t="b">
        <f t="shared" si="1198"/>
        <v>0</v>
      </c>
      <c r="F19164" s="3"/>
    </row>
    <row r="19165" spans="2:6">
      <c r="B19165" s="24">
        <f t="shared" si="1199"/>
        <v>62931</v>
      </c>
      <c r="C19165" s="8" t="b">
        <f t="shared" si="1197"/>
        <v>1</v>
      </c>
      <c r="D19165" s="21" t="b">
        <f t="shared" si="1196"/>
        <v>0</v>
      </c>
      <c r="E19165" s="14" t="b">
        <f t="shared" si="1198"/>
        <v>0</v>
      </c>
      <c r="F19165" s="3"/>
    </row>
    <row r="19166" spans="2:6">
      <c r="B19166" s="24">
        <f t="shared" si="1199"/>
        <v>62932</v>
      </c>
      <c r="C19166" s="8" t="b">
        <f t="shared" si="1197"/>
        <v>0</v>
      </c>
      <c r="D19166" s="21" t="b">
        <f t="shared" si="1196"/>
        <v>0</v>
      </c>
      <c r="E19166" s="14">
        <f t="shared" si="1198"/>
        <v>62932</v>
      </c>
      <c r="F19166" s="3"/>
    </row>
    <row r="19167" spans="2:6">
      <c r="B19167" s="24">
        <f t="shared" si="1199"/>
        <v>62933</v>
      </c>
      <c r="C19167" s="8" t="b">
        <f t="shared" si="1197"/>
        <v>0</v>
      </c>
      <c r="D19167" s="21" t="b">
        <f t="shared" si="1196"/>
        <v>0</v>
      </c>
      <c r="E19167" s="14">
        <f t="shared" si="1198"/>
        <v>62933</v>
      </c>
      <c r="F19167" s="3"/>
    </row>
    <row r="19168" spans="2:6">
      <c r="B19168" s="24">
        <f t="shared" si="1199"/>
        <v>62934</v>
      </c>
      <c r="C19168" s="8" t="b">
        <f t="shared" si="1197"/>
        <v>0</v>
      </c>
      <c r="D19168" s="21" t="b">
        <f t="shared" si="1196"/>
        <v>0</v>
      </c>
      <c r="E19168" s="14">
        <f t="shared" si="1198"/>
        <v>62934</v>
      </c>
      <c r="F19168" s="3"/>
    </row>
    <row r="19169" spans="2:6">
      <c r="B19169" s="24">
        <f t="shared" si="1199"/>
        <v>62935</v>
      </c>
      <c r="C19169" s="8" t="b">
        <f t="shared" si="1197"/>
        <v>0</v>
      </c>
      <c r="D19169" s="21" t="b">
        <f t="shared" si="1196"/>
        <v>0</v>
      </c>
      <c r="E19169" s="14">
        <f t="shared" si="1198"/>
        <v>62935</v>
      </c>
      <c r="F19169" s="3"/>
    </row>
    <row r="19170" spans="2:6">
      <c r="B19170" s="24">
        <f t="shared" si="1199"/>
        <v>62936</v>
      </c>
      <c r="C19170" s="8" t="b">
        <f t="shared" si="1197"/>
        <v>0</v>
      </c>
      <c r="D19170" s="21" t="b">
        <f t="shared" si="1196"/>
        <v>0</v>
      </c>
      <c r="E19170" s="14">
        <f t="shared" si="1198"/>
        <v>62936</v>
      </c>
      <c r="F19170" s="3"/>
    </row>
    <row r="19171" spans="2:6">
      <c r="B19171" s="24">
        <f t="shared" si="1199"/>
        <v>62937</v>
      </c>
      <c r="C19171" s="8" t="b">
        <f t="shared" si="1197"/>
        <v>1</v>
      </c>
      <c r="D19171" s="21" t="b">
        <f t="shared" si="1196"/>
        <v>0</v>
      </c>
      <c r="E19171" s="14" t="b">
        <f t="shared" si="1198"/>
        <v>0</v>
      </c>
      <c r="F19171" s="3"/>
    </row>
    <row r="19172" spans="2:6">
      <c r="B19172" s="24">
        <f t="shared" si="1199"/>
        <v>62938</v>
      </c>
      <c r="C19172" s="8" t="b">
        <f t="shared" si="1197"/>
        <v>1</v>
      </c>
      <c r="D19172" s="21" t="b">
        <f t="shared" si="1196"/>
        <v>0</v>
      </c>
      <c r="E19172" s="14" t="b">
        <f t="shared" si="1198"/>
        <v>0</v>
      </c>
      <c r="F19172" s="3"/>
    </row>
    <row r="19173" spans="2:6">
      <c r="B19173" s="24">
        <f t="shared" si="1199"/>
        <v>62939</v>
      </c>
      <c r="C19173" s="8" t="b">
        <f t="shared" si="1197"/>
        <v>0</v>
      </c>
      <c r="D19173" s="21" t="b">
        <f t="shared" si="1196"/>
        <v>0</v>
      </c>
      <c r="E19173" s="14">
        <f t="shared" si="1198"/>
        <v>62939</v>
      </c>
      <c r="F19173" s="3"/>
    </row>
    <row r="19174" spans="2:6">
      <c r="B19174" s="24">
        <f t="shared" si="1199"/>
        <v>62940</v>
      </c>
      <c r="C19174" s="8" t="b">
        <f t="shared" si="1197"/>
        <v>0</v>
      </c>
      <c r="D19174" s="21" t="b">
        <f t="shared" si="1196"/>
        <v>0</v>
      </c>
      <c r="E19174" s="14">
        <f t="shared" si="1198"/>
        <v>62940</v>
      </c>
      <c r="F19174" s="3"/>
    </row>
    <row r="19175" spans="2:6">
      <c r="B19175" s="24">
        <f t="shared" si="1199"/>
        <v>62941</v>
      </c>
      <c r="C19175" s="8" t="b">
        <f t="shared" si="1197"/>
        <v>0</v>
      </c>
      <c r="D19175" s="21" t="b">
        <f t="shared" si="1196"/>
        <v>0</v>
      </c>
      <c r="E19175" s="14">
        <f t="shared" si="1198"/>
        <v>62941</v>
      </c>
      <c r="F19175" s="3"/>
    </row>
    <row r="19176" spans="2:6">
      <c r="B19176" s="24">
        <f t="shared" si="1199"/>
        <v>62942</v>
      </c>
      <c r="C19176" s="8" t="b">
        <f t="shared" si="1197"/>
        <v>0</v>
      </c>
      <c r="D19176" s="21" t="b">
        <f t="shared" si="1196"/>
        <v>0</v>
      </c>
      <c r="E19176" s="14">
        <f t="shared" si="1198"/>
        <v>62942</v>
      </c>
      <c r="F19176" s="3"/>
    </row>
    <row r="19177" spans="2:6">
      <c r="B19177" s="24">
        <f t="shared" si="1199"/>
        <v>62943</v>
      </c>
      <c r="C19177" s="8" t="b">
        <f t="shared" si="1197"/>
        <v>0</v>
      </c>
      <c r="D19177" s="21" t="b">
        <f t="shared" si="1196"/>
        <v>0</v>
      </c>
      <c r="E19177" s="14">
        <f t="shared" si="1198"/>
        <v>62943</v>
      </c>
      <c r="F19177" s="3"/>
    </row>
    <row r="19178" spans="2:6">
      <c r="B19178" s="24">
        <f t="shared" si="1199"/>
        <v>62944</v>
      </c>
      <c r="C19178" s="8" t="b">
        <f t="shared" si="1197"/>
        <v>1</v>
      </c>
      <c r="D19178" s="21" t="b">
        <f t="shared" si="1196"/>
        <v>0</v>
      </c>
      <c r="E19178" s="14" t="b">
        <f t="shared" si="1198"/>
        <v>0</v>
      </c>
      <c r="F19178" s="3"/>
    </row>
    <row r="19179" spans="2:6">
      <c r="B19179" s="24">
        <f t="shared" si="1199"/>
        <v>62945</v>
      </c>
      <c r="C19179" s="8" t="b">
        <f t="shared" si="1197"/>
        <v>1</v>
      </c>
      <c r="D19179" s="21" t="b">
        <f t="shared" si="1196"/>
        <v>1</v>
      </c>
      <c r="E19179" s="14" t="b">
        <f t="shared" si="1198"/>
        <v>0</v>
      </c>
      <c r="F19179" s="3"/>
    </row>
    <row r="19180" spans="2:6">
      <c r="B19180" s="24">
        <f t="shared" si="1199"/>
        <v>62946</v>
      </c>
      <c r="C19180" s="8" t="b">
        <f t="shared" si="1197"/>
        <v>0</v>
      </c>
      <c r="D19180" s="21" t="b">
        <f t="shared" si="1196"/>
        <v>0</v>
      </c>
      <c r="E19180" s="14">
        <f t="shared" si="1198"/>
        <v>62946</v>
      </c>
      <c r="F19180" s="3"/>
    </row>
    <row r="19181" spans="2:6">
      <c r="B19181" s="24">
        <f t="shared" si="1199"/>
        <v>62947</v>
      </c>
      <c r="C19181" s="8" t="b">
        <f t="shared" si="1197"/>
        <v>0</v>
      </c>
      <c r="D19181" s="21" t="b">
        <f t="shared" si="1196"/>
        <v>0</v>
      </c>
      <c r="E19181" s="14">
        <f t="shared" si="1198"/>
        <v>62947</v>
      </c>
      <c r="F19181" s="3"/>
    </row>
    <row r="19182" spans="2:6">
      <c r="B19182" s="24">
        <f t="shared" si="1199"/>
        <v>62948</v>
      </c>
      <c r="C19182" s="8" t="b">
        <f t="shared" si="1197"/>
        <v>0</v>
      </c>
      <c r="D19182" s="21" t="b">
        <f t="shared" si="1196"/>
        <v>0</v>
      </c>
      <c r="E19182" s="14">
        <f t="shared" si="1198"/>
        <v>62948</v>
      </c>
      <c r="F19182" s="3"/>
    </row>
    <row r="19183" spans="2:6">
      <c r="B19183" s="24">
        <f t="shared" si="1199"/>
        <v>62949</v>
      </c>
      <c r="C19183" s="8" t="b">
        <f t="shared" si="1197"/>
        <v>0</v>
      </c>
      <c r="D19183" s="21" t="b">
        <f t="shared" si="1196"/>
        <v>0</v>
      </c>
      <c r="E19183" s="14">
        <f t="shared" si="1198"/>
        <v>62949</v>
      </c>
      <c r="F19183" s="3"/>
    </row>
    <row r="19184" spans="2:6">
      <c r="B19184" s="24">
        <f t="shared" si="1199"/>
        <v>62950</v>
      </c>
      <c r="C19184" s="8" t="b">
        <f t="shared" si="1197"/>
        <v>0</v>
      </c>
      <c r="D19184" s="21" t="b">
        <f t="shared" si="1196"/>
        <v>0</v>
      </c>
      <c r="E19184" s="14">
        <f t="shared" si="1198"/>
        <v>62950</v>
      </c>
      <c r="F19184" s="3"/>
    </row>
    <row r="19185" spans="2:6">
      <c r="B19185" s="24">
        <f t="shared" si="1199"/>
        <v>62951</v>
      </c>
      <c r="C19185" s="8" t="b">
        <f t="shared" si="1197"/>
        <v>1</v>
      </c>
      <c r="D19185" s="21" t="b">
        <f t="shared" si="1196"/>
        <v>0</v>
      </c>
      <c r="E19185" s="14" t="b">
        <f t="shared" si="1198"/>
        <v>0</v>
      </c>
      <c r="F19185" s="3"/>
    </row>
    <row r="19186" spans="2:6">
      <c r="B19186" s="24">
        <f t="shared" si="1199"/>
        <v>62952</v>
      </c>
      <c r="C19186" s="8" t="b">
        <f t="shared" si="1197"/>
        <v>1</v>
      </c>
      <c r="D19186" s="21" t="b">
        <f t="shared" si="1196"/>
        <v>0</v>
      </c>
      <c r="E19186" s="14" t="b">
        <f t="shared" si="1198"/>
        <v>0</v>
      </c>
      <c r="F19186" s="3"/>
    </row>
    <row r="19187" spans="2:6">
      <c r="B19187" s="24">
        <f t="shared" si="1199"/>
        <v>62953</v>
      </c>
      <c r="C19187" s="8" t="b">
        <f t="shared" si="1197"/>
        <v>0</v>
      </c>
      <c r="D19187" s="21" t="b">
        <f t="shared" si="1196"/>
        <v>0</v>
      </c>
      <c r="E19187" s="14">
        <f t="shared" si="1198"/>
        <v>62953</v>
      </c>
      <c r="F19187" s="3"/>
    </row>
    <row r="19188" spans="2:6">
      <c r="B19188" s="24">
        <f t="shared" si="1199"/>
        <v>62954</v>
      </c>
      <c r="C19188" s="8" t="b">
        <f t="shared" si="1197"/>
        <v>0</v>
      </c>
      <c r="D19188" s="21" t="b">
        <f t="shared" si="1196"/>
        <v>0</v>
      </c>
      <c r="E19188" s="14">
        <f t="shared" si="1198"/>
        <v>62954</v>
      </c>
      <c r="F19188" s="3"/>
    </row>
    <row r="19189" spans="2:6">
      <c r="B19189" s="24">
        <f t="shared" si="1199"/>
        <v>62955</v>
      </c>
      <c r="C19189" s="8" t="b">
        <f t="shared" si="1197"/>
        <v>0</v>
      </c>
      <c r="D19189" s="21" t="b">
        <f t="shared" si="1196"/>
        <v>0</v>
      </c>
      <c r="E19189" s="14">
        <f t="shared" si="1198"/>
        <v>62955</v>
      </c>
      <c r="F19189" s="3"/>
    </row>
    <row r="19190" spans="2:6">
      <c r="B19190" s="24">
        <f t="shared" si="1199"/>
        <v>62956</v>
      </c>
      <c r="C19190" s="8" t="b">
        <f t="shared" si="1197"/>
        <v>0</v>
      </c>
      <c r="D19190" s="21" t="b">
        <f t="shared" si="1196"/>
        <v>0</v>
      </c>
      <c r="E19190" s="14">
        <f t="shared" si="1198"/>
        <v>62956</v>
      </c>
      <c r="F19190" s="3"/>
    </row>
    <row r="19191" spans="2:6">
      <c r="B19191" s="24">
        <f t="shared" si="1199"/>
        <v>62957</v>
      </c>
      <c r="C19191" s="8" t="b">
        <f t="shared" si="1197"/>
        <v>0</v>
      </c>
      <c r="D19191" s="21" t="b">
        <f t="shared" si="1196"/>
        <v>0</v>
      </c>
      <c r="E19191" s="14">
        <f t="shared" si="1198"/>
        <v>62957</v>
      </c>
      <c r="F19191" s="3"/>
    </row>
    <row r="19192" spans="2:6">
      <c r="B19192" s="24">
        <f t="shared" si="1199"/>
        <v>62958</v>
      </c>
      <c r="C19192" s="8" t="b">
        <f t="shared" si="1197"/>
        <v>1</v>
      </c>
      <c r="D19192" s="21" t="b">
        <f t="shared" si="1196"/>
        <v>0</v>
      </c>
      <c r="E19192" s="14" t="b">
        <f t="shared" si="1198"/>
        <v>0</v>
      </c>
      <c r="F19192" s="3"/>
    </row>
    <row r="19193" spans="2:6">
      <c r="B19193" s="24">
        <f t="shared" si="1199"/>
        <v>62959</v>
      </c>
      <c r="C19193" s="8" t="b">
        <f t="shared" si="1197"/>
        <v>1</v>
      </c>
      <c r="D19193" s="21" t="b">
        <f t="shared" si="1196"/>
        <v>0</v>
      </c>
      <c r="E19193" s="14" t="b">
        <f t="shared" si="1198"/>
        <v>0</v>
      </c>
      <c r="F19193" s="3"/>
    </row>
    <row r="19194" spans="2:6">
      <c r="B19194" s="24">
        <f t="shared" si="1199"/>
        <v>62960</v>
      </c>
      <c r="C19194" s="8" t="b">
        <f t="shared" si="1197"/>
        <v>0</v>
      </c>
      <c r="D19194" s="21" t="b">
        <f t="shared" si="1196"/>
        <v>0</v>
      </c>
      <c r="E19194" s="14">
        <f t="shared" si="1198"/>
        <v>62960</v>
      </c>
      <c r="F19194" s="3"/>
    </row>
    <row r="19195" spans="2:6">
      <c r="B19195" s="24">
        <f t="shared" si="1199"/>
        <v>62961</v>
      </c>
      <c r="C19195" s="8" t="b">
        <f t="shared" si="1197"/>
        <v>0</v>
      </c>
      <c r="D19195" s="21" t="b">
        <f t="shared" si="1196"/>
        <v>0</v>
      </c>
      <c r="E19195" s="14">
        <f t="shared" si="1198"/>
        <v>62961</v>
      </c>
      <c r="F19195" s="3"/>
    </row>
    <row r="19196" spans="2:6">
      <c r="B19196" s="24">
        <f t="shared" si="1199"/>
        <v>62962</v>
      </c>
      <c r="C19196" s="8" t="b">
        <f t="shared" si="1197"/>
        <v>0</v>
      </c>
      <c r="D19196" s="21" t="b">
        <f t="shared" si="1196"/>
        <v>0</v>
      </c>
      <c r="E19196" s="14">
        <f t="shared" si="1198"/>
        <v>62962</v>
      </c>
      <c r="F19196" s="3"/>
    </row>
    <row r="19197" spans="2:6">
      <c r="B19197" s="24">
        <f t="shared" si="1199"/>
        <v>62963</v>
      </c>
      <c r="C19197" s="8" t="b">
        <f t="shared" si="1197"/>
        <v>0</v>
      </c>
      <c r="D19197" s="21" t="b">
        <f t="shared" si="1196"/>
        <v>0</v>
      </c>
      <c r="E19197" s="14">
        <f t="shared" si="1198"/>
        <v>62963</v>
      </c>
      <c r="F19197" s="3"/>
    </row>
    <row r="19198" spans="2:6">
      <c r="B19198" s="24">
        <f t="shared" si="1199"/>
        <v>62964</v>
      </c>
      <c r="C19198" s="8" t="b">
        <f t="shared" si="1197"/>
        <v>0</v>
      </c>
      <c r="D19198" s="21" t="b">
        <f t="shared" si="1196"/>
        <v>0</v>
      </c>
      <c r="E19198" s="14">
        <f t="shared" si="1198"/>
        <v>62964</v>
      </c>
      <c r="F19198" s="3"/>
    </row>
    <row r="19199" spans="2:6">
      <c r="B19199" s="24">
        <f t="shared" si="1199"/>
        <v>62965</v>
      </c>
      <c r="C19199" s="8" t="b">
        <f t="shared" si="1197"/>
        <v>1</v>
      </c>
      <c r="D19199" s="21" t="b">
        <f t="shared" si="1196"/>
        <v>0</v>
      </c>
      <c r="E19199" s="14" t="b">
        <f t="shared" si="1198"/>
        <v>0</v>
      </c>
      <c r="F19199" s="3"/>
    </row>
    <row r="19200" spans="2:6">
      <c r="B19200" s="24">
        <f t="shared" si="1199"/>
        <v>62966</v>
      </c>
      <c r="C19200" s="8" t="b">
        <f t="shared" si="1197"/>
        <v>1</v>
      </c>
      <c r="D19200" s="21" t="b">
        <f t="shared" si="1196"/>
        <v>0</v>
      </c>
      <c r="E19200" s="14" t="b">
        <f t="shared" si="1198"/>
        <v>0</v>
      </c>
      <c r="F19200" s="3"/>
    </row>
    <row r="19201" spans="2:6">
      <c r="B19201" s="24">
        <f t="shared" si="1199"/>
        <v>62967</v>
      </c>
      <c r="C19201" s="8" t="b">
        <f t="shared" si="1197"/>
        <v>0</v>
      </c>
      <c r="D19201" s="21" t="b">
        <f t="shared" si="1196"/>
        <v>0</v>
      </c>
      <c r="E19201" s="14">
        <f t="shared" si="1198"/>
        <v>62967</v>
      </c>
      <c r="F19201" s="3"/>
    </row>
    <row r="19202" spans="2:6">
      <c r="B19202" s="24">
        <f t="shared" si="1199"/>
        <v>62968</v>
      </c>
      <c r="C19202" s="8" t="b">
        <f t="shared" si="1197"/>
        <v>0</v>
      </c>
      <c r="D19202" s="21" t="b">
        <f t="shared" si="1196"/>
        <v>0</v>
      </c>
      <c r="E19202" s="14">
        <f t="shared" si="1198"/>
        <v>62968</v>
      </c>
      <c r="F19202" s="3"/>
    </row>
    <row r="19203" spans="2:6">
      <c r="B19203" s="24">
        <f t="shared" si="1199"/>
        <v>62969</v>
      </c>
      <c r="C19203" s="8" t="b">
        <f t="shared" si="1197"/>
        <v>0</v>
      </c>
      <c r="D19203" s="21" t="b">
        <f t="shared" ref="D19203:D19266" si="1200">IF(TYPE(VLOOKUP(B19203,Holidays,1,0))&lt;&gt;1,FALSE,TRUE)</f>
        <v>0</v>
      </c>
      <c r="E19203" s="14">
        <f t="shared" si="1198"/>
        <v>62969</v>
      </c>
      <c r="F19203" s="3"/>
    </row>
    <row r="19204" spans="2:6">
      <c r="B19204" s="24">
        <f t="shared" si="1199"/>
        <v>62970</v>
      </c>
      <c r="C19204" s="8" t="b">
        <f t="shared" ref="C19204:C19267" si="1201">IF(WEEKDAY(B19204,2)&gt;5,TRUE)</f>
        <v>0</v>
      </c>
      <c r="D19204" s="21" t="b">
        <f t="shared" si="1200"/>
        <v>0</v>
      </c>
      <c r="E19204" s="14">
        <f t="shared" ref="E19204:E19267" si="1202">IF(OR(C19204,D19204),FALSE,B19204)</f>
        <v>62970</v>
      </c>
      <c r="F19204" s="3"/>
    </row>
    <row r="19205" spans="2:6">
      <c r="B19205" s="24">
        <f t="shared" ref="B19205:B19268" si="1203">B19204+1</f>
        <v>62971</v>
      </c>
      <c r="C19205" s="8" t="b">
        <f t="shared" si="1201"/>
        <v>0</v>
      </c>
      <c r="D19205" s="21" t="b">
        <f t="shared" si="1200"/>
        <v>0</v>
      </c>
      <c r="E19205" s="14">
        <f t="shared" si="1202"/>
        <v>62971</v>
      </c>
      <c r="F19205" s="3"/>
    </row>
    <row r="19206" spans="2:6">
      <c r="B19206" s="24">
        <f t="shared" si="1203"/>
        <v>62972</v>
      </c>
      <c r="C19206" s="8" t="b">
        <f t="shared" si="1201"/>
        <v>1</v>
      </c>
      <c r="D19206" s="21" t="b">
        <f t="shared" si="1200"/>
        <v>0</v>
      </c>
      <c r="E19206" s="14" t="b">
        <f t="shared" si="1202"/>
        <v>0</v>
      </c>
      <c r="F19206" s="3"/>
    </row>
    <row r="19207" spans="2:6">
      <c r="B19207" s="24">
        <f t="shared" si="1203"/>
        <v>62973</v>
      </c>
      <c r="C19207" s="8" t="b">
        <f t="shared" si="1201"/>
        <v>1</v>
      </c>
      <c r="D19207" s="21" t="b">
        <f t="shared" si="1200"/>
        <v>0</v>
      </c>
      <c r="E19207" s="14" t="b">
        <f t="shared" si="1202"/>
        <v>0</v>
      </c>
      <c r="F19207" s="3"/>
    </row>
    <row r="19208" spans="2:6">
      <c r="B19208" s="24">
        <f t="shared" si="1203"/>
        <v>62974</v>
      </c>
      <c r="C19208" s="8" t="b">
        <f t="shared" si="1201"/>
        <v>0</v>
      </c>
      <c r="D19208" s="21" t="b">
        <f t="shared" si="1200"/>
        <v>0</v>
      </c>
      <c r="E19208" s="14">
        <f t="shared" si="1202"/>
        <v>62974</v>
      </c>
      <c r="F19208" s="3"/>
    </row>
    <row r="19209" spans="2:6">
      <c r="B19209" s="24">
        <f t="shared" si="1203"/>
        <v>62975</v>
      </c>
      <c r="C19209" s="8" t="b">
        <f t="shared" si="1201"/>
        <v>0</v>
      </c>
      <c r="D19209" s="21" t="b">
        <f t="shared" si="1200"/>
        <v>0</v>
      </c>
      <c r="E19209" s="14">
        <f t="shared" si="1202"/>
        <v>62975</v>
      </c>
      <c r="F19209" s="3"/>
    </row>
    <row r="19210" spans="2:6">
      <c r="B19210" s="24">
        <f t="shared" si="1203"/>
        <v>62976</v>
      </c>
      <c r="C19210" s="8" t="b">
        <f t="shared" si="1201"/>
        <v>0</v>
      </c>
      <c r="D19210" s="21" t="b">
        <f t="shared" si="1200"/>
        <v>0</v>
      </c>
      <c r="E19210" s="14">
        <f t="shared" si="1202"/>
        <v>62976</v>
      </c>
      <c r="F19210" s="3"/>
    </row>
    <row r="19211" spans="2:6">
      <c r="B19211" s="24">
        <f t="shared" si="1203"/>
        <v>62977</v>
      </c>
      <c r="C19211" s="8" t="b">
        <f t="shared" si="1201"/>
        <v>0</v>
      </c>
      <c r="D19211" s="21" t="b">
        <f t="shared" si="1200"/>
        <v>0</v>
      </c>
      <c r="E19211" s="14">
        <f t="shared" si="1202"/>
        <v>62977</v>
      </c>
      <c r="F19211" s="3"/>
    </row>
    <row r="19212" spans="2:6">
      <c r="B19212" s="24">
        <f t="shared" si="1203"/>
        <v>62978</v>
      </c>
      <c r="C19212" s="8" t="b">
        <f t="shared" si="1201"/>
        <v>0</v>
      </c>
      <c r="D19212" s="21" t="b">
        <f t="shared" si="1200"/>
        <v>0</v>
      </c>
      <c r="E19212" s="14">
        <f t="shared" si="1202"/>
        <v>62978</v>
      </c>
      <c r="F19212" s="3"/>
    </row>
    <row r="19213" spans="2:6">
      <c r="B19213" s="24">
        <f t="shared" si="1203"/>
        <v>62979</v>
      </c>
      <c r="C19213" s="8" t="b">
        <f t="shared" si="1201"/>
        <v>1</v>
      </c>
      <c r="D19213" s="21" t="b">
        <f t="shared" si="1200"/>
        <v>0</v>
      </c>
      <c r="E19213" s="14" t="b">
        <f t="shared" si="1202"/>
        <v>0</v>
      </c>
      <c r="F19213" s="3"/>
    </row>
    <row r="19214" spans="2:6">
      <c r="B19214" s="24">
        <f t="shared" si="1203"/>
        <v>62980</v>
      </c>
      <c r="C19214" s="8" t="b">
        <f t="shared" si="1201"/>
        <v>1</v>
      </c>
      <c r="D19214" s="21" t="b">
        <f t="shared" si="1200"/>
        <v>0</v>
      </c>
      <c r="E19214" s="14" t="b">
        <f t="shared" si="1202"/>
        <v>0</v>
      </c>
      <c r="F19214" s="3"/>
    </row>
    <row r="19215" spans="2:6">
      <c r="B19215" s="24">
        <f t="shared" si="1203"/>
        <v>62981</v>
      </c>
      <c r="C19215" s="8" t="b">
        <f t="shared" si="1201"/>
        <v>0</v>
      </c>
      <c r="D19215" s="21" t="b">
        <f t="shared" si="1200"/>
        <v>0</v>
      </c>
      <c r="E19215" s="14">
        <f t="shared" si="1202"/>
        <v>62981</v>
      </c>
      <c r="F19215" s="3"/>
    </row>
    <row r="19216" spans="2:6">
      <c r="B19216" s="24">
        <f t="shared" si="1203"/>
        <v>62982</v>
      </c>
      <c r="C19216" s="8" t="b">
        <f t="shared" si="1201"/>
        <v>0</v>
      </c>
      <c r="D19216" s="21" t="b">
        <f t="shared" si="1200"/>
        <v>0</v>
      </c>
      <c r="E19216" s="14">
        <f t="shared" si="1202"/>
        <v>62982</v>
      </c>
      <c r="F19216" s="3"/>
    </row>
    <row r="19217" spans="2:6">
      <c r="B19217" s="24">
        <f t="shared" si="1203"/>
        <v>62983</v>
      </c>
      <c r="C19217" s="8" t="b">
        <f t="shared" si="1201"/>
        <v>0</v>
      </c>
      <c r="D19217" s="21" t="b">
        <f t="shared" si="1200"/>
        <v>0</v>
      </c>
      <c r="E19217" s="14">
        <f t="shared" si="1202"/>
        <v>62983</v>
      </c>
      <c r="F19217" s="3"/>
    </row>
    <row r="19218" spans="2:6">
      <c r="B19218" s="24">
        <f t="shared" si="1203"/>
        <v>62984</v>
      </c>
      <c r="C19218" s="8" t="b">
        <f t="shared" si="1201"/>
        <v>0</v>
      </c>
      <c r="D19218" s="21" t="b">
        <f t="shared" si="1200"/>
        <v>0</v>
      </c>
      <c r="E19218" s="14">
        <f t="shared" si="1202"/>
        <v>62984</v>
      </c>
      <c r="F19218" s="3"/>
    </row>
    <row r="19219" spans="2:6">
      <c r="B19219" s="24">
        <f t="shared" si="1203"/>
        <v>62985</v>
      </c>
      <c r="C19219" s="8" t="b">
        <f t="shared" si="1201"/>
        <v>0</v>
      </c>
      <c r="D19219" s="21" t="b">
        <f t="shared" si="1200"/>
        <v>0</v>
      </c>
      <c r="E19219" s="14">
        <f t="shared" si="1202"/>
        <v>62985</v>
      </c>
      <c r="F19219" s="3"/>
    </row>
    <row r="19220" spans="2:6">
      <c r="B19220" s="24">
        <f t="shared" si="1203"/>
        <v>62986</v>
      </c>
      <c r="C19220" s="8" t="b">
        <f t="shared" si="1201"/>
        <v>1</v>
      </c>
      <c r="D19220" s="21" t="b">
        <f t="shared" si="1200"/>
        <v>0</v>
      </c>
      <c r="E19220" s="14" t="b">
        <f t="shared" si="1202"/>
        <v>0</v>
      </c>
      <c r="F19220" s="3"/>
    </row>
    <row r="19221" spans="2:6">
      <c r="B19221" s="24">
        <f t="shared" si="1203"/>
        <v>62987</v>
      </c>
      <c r="C19221" s="8" t="b">
        <f t="shared" si="1201"/>
        <v>1</v>
      </c>
      <c r="D19221" s="21" t="b">
        <f t="shared" si="1200"/>
        <v>0</v>
      </c>
      <c r="E19221" s="14" t="b">
        <f t="shared" si="1202"/>
        <v>0</v>
      </c>
      <c r="F19221" s="3"/>
    </row>
    <row r="19222" spans="2:6">
      <c r="B19222" s="24">
        <f t="shared" si="1203"/>
        <v>62988</v>
      </c>
      <c r="C19222" s="8" t="b">
        <f t="shared" si="1201"/>
        <v>0</v>
      </c>
      <c r="D19222" s="21" t="b">
        <f t="shared" si="1200"/>
        <v>0</v>
      </c>
      <c r="E19222" s="14">
        <f t="shared" si="1202"/>
        <v>62988</v>
      </c>
      <c r="F19222" s="3"/>
    </row>
    <row r="19223" spans="2:6">
      <c r="B19223" s="24">
        <f t="shared" si="1203"/>
        <v>62989</v>
      </c>
      <c r="C19223" s="8" t="b">
        <f t="shared" si="1201"/>
        <v>0</v>
      </c>
      <c r="D19223" s="21" t="b">
        <f t="shared" si="1200"/>
        <v>0</v>
      </c>
      <c r="E19223" s="14">
        <f t="shared" si="1202"/>
        <v>62989</v>
      </c>
      <c r="F19223" s="3"/>
    </row>
    <row r="19224" spans="2:6">
      <c r="B19224" s="24">
        <f t="shared" si="1203"/>
        <v>62990</v>
      </c>
      <c r="C19224" s="8" t="b">
        <f t="shared" si="1201"/>
        <v>0</v>
      </c>
      <c r="D19224" s="21" t="b">
        <f t="shared" si="1200"/>
        <v>0</v>
      </c>
      <c r="E19224" s="14">
        <f t="shared" si="1202"/>
        <v>62990</v>
      </c>
      <c r="F19224" s="3"/>
    </row>
    <row r="19225" spans="2:6">
      <c r="B19225" s="24">
        <f t="shared" si="1203"/>
        <v>62991</v>
      </c>
      <c r="C19225" s="8" t="b">
        <f t="shared" si="1201"/>
        <v>0</v>
      </c>
      <c r="D19225" s="21" t="b">
        <f t="shared" si="1200"/>
        <v>0</v>
      </c>
      <c r="E19225" s="14">
        <f t="shared" si="1202"/>
        <v>62991</v>
      </c>
      <c r="F19225" s="3"/>
    </row>
    <row r="19226" spans="2:6">
      <c r="B19226" s="24">
        <f t="shared" si="1203"/>
        <v>62992</v>
      </c>
      <c r="C19226" s="8" t="b">
        <f t="shared" si="1201"/>
        <v>0</v>
      </c>
      <c r="D19226" s="21" t="b">
        <f t="shared" si="1200"/>
        <v>0</v>
      </c>
      <c r="E19226" s="14">
        <f t="shared" si="1202"/>
        <v>62992</v>
      </c>
      <c r="F19226" s="3"/>
    </row>
    <row r="19227" spans="2:6">
      <c r="B19227" s="24">
        <f t="shared" si="1203"/>
        <v>62993</v>
      </c>
      <c r="C19227" s="8" t="b">
        <f t="shared" si="1201"/>
        <v>1</v>
      </c>
      <c r="D19227" s="21" t="b">
        <f t="shared" si="1200"/>
        <v>0</v>
      </c>
      <c r="E19227" s="14" t="b">
        <f t="shared" si="1202"/>
        <v>0</v>
      </c>
      <c r="F19227" s="3"/>
    </row>
    <row r="19228" spans="2:6">
      <c r="B19228" s="24">
        <f t="shared" si="1203"/>
        <v>62994</v>
      </c>
      <c r="C19228" s="8" t="b">
        <f t="shared" si="1201"/>
        <v>1</v>
      </c>
      <c r="D19228" s="21" t="b">
        <f t="shared" si="1200"/>
        <v>0</v>
      </c>
      <c r="E19228" s="14" t="b">
        <f t="shared" si="1202"/>
        <v>0</v>
      </c>
      <c r="F19228" s="3"/>
    </row>
    <row r="19229" spans="2:6">
      <c r="B19229" s="24">
        <f t="shared" si="1203"/>
        <v>62995</v>
      </c>
      <c r="C19229" s="8" t="b">
        <f t="shared" si="1201"/>
        <v>0</v>
      </c>
      <c r="D19229" s="21" t="b">
        <f t="shared" si="1200"/>
        <v>0</v>
      </c>
      <c r="E19229" s="14">
        <f t="shared" si="1202"/>
        <v>62995</v>
      </c>
      <c r="F19229" s="3"/>
    </row>
    <row r="19230" spans="2:6">
      <c r="B19230" s="24">
        <f t="shared" si="1203"/>
        <v>62996</v>
      </c>
      <c r="C19230" s="8" t="b">
        <f t="shared" si="1201"/>
        <v>0</v>
      </c>
      <c r="D19230" s="21" t="b">
        <f t="shared" si="1200"/>
        <v>0</v>
      </c>
      <c r="E19230" s="14">
        <f t="shared" si="1202"/>
        <v>62996</v>
      </c>
      <c r="F19230" s="3"/>
    </row>
    <row r="19231" spans="2:6">
      <c r="B19231" s="24">
        <f t="shared" si="1203"/>
        <v>62997</v>
      </c>
      <c r="C19231" s="8" t="b">
        <f t="shared" si="1201"/>
        <v>0</v>
      </c>
      <c r="D19231" s="21" t="b">
        <f t="shared" si="1200"/>
        <v>0</v>
      </c>
      <c r="E19231" s="14">
        <f t="shared" si="1202"/>
        <v>62997</v>
      </c>
      <c r="F19231" s="3"/>
    </row>
    <row r="19232" spans="2:6">
      <c r="B19232" s="24">
        <f t="shared" si="1203"/>
        <v>62998</v>
      </c>
      <c r="C19232" s="8" t="b">
        <f t="shared" si="1201"/>
        <v>0</v>
      </c>
      <c r="D19232" s="21" t="b">
        <f t="shared" si="1200"/>
        <v>0</v>
      </c>
      <c r="E19232" s="14">
        <f t="shared" si="1202"/>
        <v>62998</v>
      </c>
      <c r="F19232" s="3"/>
    </row>
    <row r="19233" spans="2:6">
      <c r="B19233" s="24">
        <f t="shared" si="1203"/>
        <v>62999</v>
      </c>
      <c r="C19233" s="8" t="b">
        <f t="shared" si="1201"/>
        <v>0</v>
      </c>
      <c r="D19233" s="21" t="b">
        <f t="shared" si="1200"/>
        <v>0</v>
      </c>
      <c r="E19233" s="14">
        <f t="shared" si="1202"/>
        <v>62999</v>
      </c>
      <c r="F19233" s="3"/>
    </row>
    <row r="19234" spans="2:6">
      <c r="B19234" s="24">
        <f t="shared" si="1203"/>
        <v>63000</v>
      </c>
      <c r="C19234" s="8" t="b">
        <f t="shared" si="1201"/>
        <v>1</v>
      </c>
      <c r="D19234" s="21" t="b">
        <f t="shared" si="1200"/>
        <v>0</v>
      </c>
      <c r="E19234" s="14" t="b">
        <f t="shared" si="1202"/>
        <v>0</v>
      </c>
      <c r="F19234" s="3"/>
    </row>
    <row r="19235" spans="2:6">
      <c r="B19235" s="24">
        <f t="shared" si="1203"/>
        <v>63001</v>
      </c>
      <c r="C19235" s="8" t="b">
        <f t="shared" si="1201"/>
        <v>1</v>
      </c>
      <c r="D19235" s="21" t="b">
        <f t="shared" si="1200"/>
        <v>0</v>
      </c>
      <c r="E19235" s="14" t="b">
        <f t="shared" si="1202"/>
        <v>0</v>
      </c>
      <c r="F19235" s="3"/>
    </row>
    <row r="19236" spans="2:6">
      <c r="B19236" s="24">
        <f t="shared" si="1203"/>
        <v>63002</v>
      </c>
      <c r="C19236" s="8" t="b">
        <f t="shared" si="1201"/>
        <v>0</v>
      </c>
      <c r="D19236" s="21" t="b">
        <f t="shared" si="1200"/>
        <v>0</v>
      </c>
      <c r="E19236" s="14">
        <f t="shared" si="1202"/>
        <v>63002</v>
      </c>
      <c r="F19236" s="3"/>
    </row>
    <row r="19237" spans="2:6">
      <c r="B19237" s="24">
        <f t="shared" si="1203"/>
        <v>63003</v>
      </c>
      <c r="C19237" s="8" t="b">
        <f t="shared" si="1201"/>
        <v>0</v>
      </c>
      <c r="D19237" s="21" t="b">
        <f t="shared" si="1200"/>
        <v>0</v>
      </c>
      <c r="E19237" s="14">
        <f t="shared" si="1202"/>
        <v>63003</v>
      </c>
      <c r="F19237" s="3"/>
    </row>
    <row r="19238" spans="2:6">
      <c r="B19238" s="24">
        <f t="shared" si="1203"/>
        <v>63004</v>
      </c>
      <c r="C19238" s="8" t="b">
        <f t="shared" si="1201"/>
        <v>0</v>
      </c>
      <c r="D19238" s="21" t="b">
        <f t="shared" si="1200"/>
        <v>0</v>
      </c>
      <c r="E19238" s="14">
        <f t="shared" si="1202"/>
        <v>63004</v>
      </c>
      <c r="F19238" s="3"/>
    </row>
    <row r="19239" spans="2:6">
      <c r="B19239" s="24">
        <f t="shared" si="1203"/>
        <v>63005</v>
      </c>
      <c r="C19239" s="8" t="b">
        <f t="shared" si="1201"/>
        <v>0</v>
      </c>
      <c r="D19239" s="21" t="b">
        <f t="shared" si="1200"/>
        <v>0</v>
      </c>
      <c r="E19239" s="14">
        <f t="shared" si="1202"/>
        <v>63005</v>
      </c>
      <c r="F19239" s="3"/>
    </row>
    <row r="19240" spans="2:6">
      <c r="B19240" s="24">
        <f t="shared" si="1203"/>
        <v>63006</v>
      </c>
      <c r="C19240" s="8" t="b">
        <f t="shared" si="1201"/>
        <v>0</v>
      </c>
      <c r="D19240" s="21" t="b">
        <f t="shared" si="1200"/>
        <v>0</v>
      </c>
      <c r="E19240" s="14">
        <f t="shared" si="1202"/>
        <v>63006</v>
      </c>
      <c r="F19240" s="3"/>
    </row>
    <row r="19241" spans="2:6">
      <c r="B19241" s="24">
        <f t="shared" si="1203"/>
        <v>63007</v>
      </c>
      <c r="C19241" s="8" t="b">
        <f t="shared" si="1201"/>
        <v>1</v>
      </c>
      <c r="D19241" s="21" t="b">
        <f t="shared" si="1200"/>
        <v>0</v>
      </c>
      <c r="E19241" s="14" t="b">
        <f t="shared" si="1202"/>
        <v>0</v>
      </c>
      <c r="F19241" s="3"/>
    </row>
    <row r="19242" spans="2:6">
      <c r="B19242" s="24">
        <f t="shared" si="1203"/>
        <v>63008</v>
      </c>
      <c r="C19242" s="8" t="b">
        <f t="shared" si="1201"/>
        <v>1</v>
      </c>
      <c r="D19242" s="21" t="b">
        <f t="shared" si="1200"/>
        <v>0</v>
      </c>
      <c r="E19242" s="14" t="b">
        <f t="shared" si="1202"/>
        <v>0</v>
      </c>
      <c r="F19242" s="3"/>
    </row>
    <row r="19243" spans="2:6">
      <c r="B19243" s="24">
        <f t="shared" si="1203"/>
        <v>63009</v>
      </c>
      <c r="C19243" s="8" t="b">
        <f t="shared" si="1201"/>
        <v>0</v>
      </c>
      <c r="D19243" s="21" t="b">
        <f t="shared" si="1200"/>
        <v>0</v>
      </c>
      <c r="E19243" s="14">
        <f t="shared" si="1202"/>
        <v>63009</v>
      </c>
      <c r="F19243" s="3"/>
    </row>
    <row r="19244" spans="2:6">
      <c r="B19244" s="24">
        <f t="shared" si="1203"/>
        <v>63010</v>
      </c>
      <c r="C19244" s="8" t="b">
        <f t="shared" si="1201"/>
        <v>0</v>
      </c>
      <c r="D19244" s="21" t="b">
        <f t="shared" si="1200"/>
        <v>0</v>
      </c>
      <c r="E19244" s="14">
        <f t="shared" si="1202"/>
        <v>63010</v>
      </c>
      <c r="F19244" s="3"/>
    </row>
    <row r="19245" spans="2:6">
      <c r="B19245" s="24">
        <f t="shared" si="1203"/>
        <v>63011</v>
      </c>
      <c r="C19245" s="8" t="b">
        <f t="shared" si="1201"/>
        <v>0</v>
      </c>
      <c r="D19245" s="21" t="b">
        <f t="shared" si="1200"/>
        <v>0</v>
      </c>
      <c r="E19245" s="14">
        <f t="shared" si="1202"/>
        <v>63011</v>
      </c>
      <c r="F19245" s="3"/>
    </row>
    <row r="19246" spans="2:6">
      <c r="B19246" s="24">
        <f t="shared" si="1203"/>
        <v>63012</v>
      </c>
      <c r="C19246" s="8" t="b">
        <f t="shared" si="1201"/>
        <v>0</v>
      </c>
      <c r="D19246" s="21" t="b">
        <f t="shared" si="1200"/>
        <v>0</v>
      </c>
      <c r="E19246" s="14">
        <f t="shared" si="1202"/>
        <v>63012</v>
      </c>
      <c r="F19246" s="3"/>
    </row>
    <row r="19247" spans="2:6">
      <c r="B19247" s="24">
        <f t="shared" si="1203"/>
        <v>63013</v>
      </c>
      <c r="C19247" s="8" t="b">
        <f t="shared" si="1201"/>
        <v>0</v>
      </c>
      <c r="D19247" s="21" t="b">
        <f t="shared" si="1200"/>
        <v>0</v>
      </c>
      <c r="E19247" s="14">
        <f t="shared" si="1202"/>
        <v>63013</v>
      </c>
      <c r="F19247" s="3"/>
    </row>
    <row r="19248" spans="2:6">
      <c r="B19248" s="24">
        <f t="shared" si="1203"/>
        <v>63014</v>
      </c>
      <c r="C19248" s="8" t="b">
        <f t="shared" si="1201"/>
        <v>1</v>
      </c>
      <c r="D19248" s="21" t="b">
        <f t="shared" si="1200"/>
        <v>0</v>
      </c>
      <c r="E19248" s="14" t="b">
        <f t="shared" si="1202"/>
        <v>0</v>
      </c>
      <c r="F19248" s="3"/>
    </row>
    <row r="19249" spans="2:6">
      <c r="B19249" s="24">
        <f t="shared" si="1203"/>
        <v>63015</v>
      </c>
      <c r="C19249" s="8" t="b">
        <f t="shared" si="1201"/>
        <v>1</v>
      </c>
      <c r="D19249" s="21" t="b">
        <f t="shared" si="1200"/>
        <v>0</v>
      </c>
      <c r="E19249" s="14" t="b">
        <f t="shared" si="1202"/>
        <v>0</v>
      </c>
      <c r="F19249" s="3"/>
    </row>
    <row r="19250" spans="2:6">
      <c r="B19250" s="24">
        <f t="shared" si="1203"/>
        <v>63016</v>
      </c>
      <c r="C19250" s="8" t="b">
        <f t="shared" si="1201"/>
        <v>0</v>
      </c>
      <c r="D19250" s="21" t="b">
        <f t="shared" si="1200"/>
        <v>0</v>
      </c>
      <c r="E19250" s="14">
        <f t="shared" si="1202"/>
        <v>63016</v>
      </c>
      <c r="F19250" s="3"/>
    </row>
    <row r="19251" spans="2:6">
      <c r="B19251" s="24">
        <f t="shared" si="1203"/>
        <v>63017</v>
      </c>
      <c r="C19251" s="8" t="b">
        <f t="shared" si="1201"/>
        <v>0</v>
      </c>
      <c r="D19251" s="21" t="b">
        <f t="shared" si="1200"/>
        <v>0</v>
      </c>
      <c r="E19251" s="14">
        <f t="shared" si="1202"/>
        <v>63017</v>
      </c>
      <c r="F19251" s="3"/>
    </row>
    <row r="19252" spans="2:6">
      <c r="B19252" s="24">
        <f t="shared" si="1203"/>
        <v>63018</v>
      </c>
      <c r="C19252" s="8" t="b">
        <f t="shared" si="1201"/>
        <v>0</v>
      </c>
      <c r="D19252" s="21" t="b">
        <f t="shared" si="1200"/>
        <v>0</v>
      </c>
      <c r="E19252" s="14">
        <f t="shared" si="1202"/>
        <v>63018</v>
      </c>
      <c r="F19252" s="3"/>
    </row>
    <row r="19253" spans="2:6">
      <c r="B19253" s="24">
        <f t="shared" si="1203"/>
        <v>63019</v>
      </c>
      <c r="C19253" s="8" t="b">
        <f t="shared" si="1201"/>
        <v>0</v>
      </c>
      <c r="D19253" s="21" t="b">
        <f t="shared" si="1200"/>
        <v>0</v>
      </c>
      <c r="E19253" s="14">
        <f t="shared" si="1202"/>
        <v>63019</v>
      </c>
      <c r="F19253" s="3"/>
    </row>
    <row r="19254" spans="2:6">
      <c r="B19254" s="24">
        <f t="shared" si="1203"/>
        <v>63020</v>
      </c>
      <c r="C19254" s="8" t="b">
        <f t="shared" si="1201"/>
        <v>0</v>
      </c>
      <c r="D19254" s="21" t="b">
        <f t="shared" si="1200"/>
        <v>0</v>
      </c>
      <c r="E19254" s="14">
        <f t="shared" si="1202"/>
        <v>63020</v>
      </c>
      <c r="F19254" s="3"/>
    </row>
    <row r="19255" spans="2:6">
      <c r="B19255" s="24">
        <f t="shared" si="1203"/>
        <v>63021</v>
      </c>
      <c r="C19255" s="8" t="b">
        <f t="shared" si="1201"/>
        <v>1</v>
      </c>
      <c r="D19255" s="21" t="b">
        <f t="shared" si="1200"/>
        <v>0</v>
      </c>
      <c r="E19255" s="14" t="b">
        <f t="shared" si="1202"/>
        <v>0</v>
      </c>
      <c r="F19255" s="3"/>
    </row>
    <row r="19256" spans="2:6">
      <c r="B19256" s="24">
        <f t="shared" si="1203"/>
        <v>63022</v>
      </c>
      <c r="C19256" s="8" t="b">
        <f t="shared" si="1201"/>
        <v>1</v>
      </c>
      <c r="D19256" s="21" t="b">
        <f t="shared" si="1200"/>
        <v>0</v>
      </c>
      <c r="E19256" s="14" t="b">
        <f t="shared" si="1202"/>
        <v>0</v>
      </c>
      <c r="F19256" s="3"/>
    </row>
    <row r="19257" spans="2:6">
      <c r="B19257" s="24">
        <f t="shared" si="1203"/>
        <v>63023</v>
      </c>
      <c r="C19257" s="8" t="b">
        <f t="shared" si="1201"/>
        <v>0</v>
      </c>
      <c r="D19257" s="21" t="b">
        <f t="shared" si="1200"/>
        <v>0</v>
      </c>
      <c r="E19257" s="14">
        <f t="shared" si="1202"/>
        <v>63023</v>
      </c>
      <c r="F19257" s="3"/>
    </row>
    <row r="19258" spans="2:6">
      <c r="B19258" s="24">
        <f t="shared" si="1203"/>
        <v>63024</v>
      </c>
      <c r="C19258" s="8" t="b">
        <f t="shared" si="1201"/>
        <v>0</v>
      </c>
      <c r="D19258" s="21" t="b">
        <f t="shared" si="1200"/>
        <v>0</v>
      </c>
      <c r="E19258" s="14">
        <f t="shared" si="1202"/>
        <v>63024</v>
      </c>
      <c r="F19258" s="3"/>
    </row>
    <row r="19259" spans="2:6">
      <c r="B19259" s="24">
        <f t="shared" si="1203"/>
        <v>63025</v>
      </c>
      <c r="C19259" s="8" t="b">
        <f t="shared" si="1201"/>
        <v>0</v>
      </c>
      <c r="D19259" s="21" t="b">
        <f t="shared" si="1200"/>
        <v>0</v>
      </c>
      <c r="E19259" s="14">
        <f t="shared" si="1202"/>
        <v>63025</v>
      </c>
      <c r="F19259" s="3"/>
    </row>
    <row r="19260" spans="2:6">
      <c r="B19260" s="24">
        <f t="shared" si="1203"/>
        <v>63026</v>
      </c>
      <c r="C19260" s="8" t="b">
        <f t="shared" si="1201"/>
        <v>0</v>
      </c>
      <c r="D19260" s="21" t="b">
        <f t="shared" si="1200"/>
        <v>0</v>
      </c>
      <c r="E19260" s="14">
        <f t="shared" si="1202"/>
        <v>63026</v>
      </c>
      <c r="F19260" s="3"/>
    </row>
    <row r="19261" spans="2:6">
      <c r="B19261" s="24">
        <f t="shared" si="1203"/>
        <v>63027</v>
      </c>
      <c r="C19261" s="8" t="b">
        <f t="shared" si="1201"/>
        <v>0</v>
      </c>
      <c r="D19261" s="21" t="b">
        <f t="shared" si="1200"/>
        <v>0</v>
      </c>
      <c r="E19261" s="14">
        <f t="shared" si="1202"/>
        <v>63027</v>
      </c>
      <c r="F19261" s="3"/>
    </row>
    <row r="19262" spans="2:6">
      <c r="B19262" s="24">
        <f t="shared" si="1203"/>
        <v>63028</v>
      </c>
      <c r="C19262" s="8" t="b">
        <f t="shared" si="1201"/>
        <v>1</v>
      </c>
      <c r="D19262" s="21" t="b">
        <f t="shared" si="1200"/>
        <v>0</v>
      </c>
      <c r="E19262" s="14" t="b">
        <f t="shared" si="1202"/>
        <v>0</v>
      </c>
      <c r="F19262" s="3"/>
    </row>
    <row r="19263" spans="2:6">
      <c r="B19263" s="24">
        <f t="shared" si="1203"/>
        <v>63029</v>
      </c>
      <c r="C19263" s="8" t="b">
        <f t="shared" si="1201"/>
        <v>1</v>
      </c>
      <c r="D19263" s="21" t="b">
        <f t="shared" si="1200"/>
        <v>0</v>
      </c>
      <c r="E19263" s="14" t="b">
        <f t="shared" si="1202"/>
        <v>0</v>
      </c>
      <c r="F19263" s="3"/>
    </row>
    <row r="19264" spans="2:6">
      <c r="B19264" s="24">
        <f t="shared" si="1203"/>
        <v>63030</v>
      </c>
      <c r="C19264" s="8" t="b">
        <f t="shared" si="1201"/>
        <v>0</v>
      </c>
      <c r="D19264" s="21" t="b">
        <f t="shared" si="1200"/>
        <v>0</v>
      </c>
      <c r="E19264" s="14">
        <f t="shared" si="1202"/>
        <v>63030</v>
      </c>
      <c r="F19264" s="3"/>
    </row>
    <row r="19265" spans="2:6">
      <c r="B19265" s="24">
        <f t="shared" si="1203"/>
        <v>63031</v>
      </c>
      <c r="C19265" s="8" t="b">
        <f t="shared" si="1201"/>
        <v>0</v>
      </c>
      <c r="D19265" s="21" t="b">
        <f t="shared" si="1200"/>
        <v>0</v>
      </c>
      <c r="E19265" s="14">
        <f t="shared" si="1202"/>
        <v>63031</v>
      </c>
      <c r="F19265" s="3"/>
    </row>
    <row r="19266" spans="2:6">
      <c r="B19266" s="24">
        <f t="shared" si="1203"/>
        <v>63032</v>
      </c>
      <c r="C19266" s="8" t="b">
        <f t="shared" si="1201"/>
        <v>0</v>
      </c>
      <c r="D19266" s="21" t="b">
        <f t="shared" si="1200"/>
        <v>0</v>
      </c>
      <c r="E19266" s="14">
        <f t="shared" si="1202"/>
        <v>63032</v>
      </c>
      <c r="F19266" s="3"/>
    </row>
    <row r="19267" spans="2:6">
      <c r="B19267" s="24">
        <f t="shared" si="1203"/>
        <v>63033</v>
      </c>
      <c r="C19267" s="8" t="b">
        <f t="shared" si="1201"/>
        <v>0</v>
      </c>
      <c r="D19267" s="21" t="b">
        <f t="shared" ref="D19267:D19330" si="1204">IF(TYPE(VLOOKUP(B19267,Holidays,1,0))&lt;&gt;1,FALSE,TRUE)</f>
        <v>0</v>
      </c>
      <c r="E19267" s="14">
        <f t="shared" si="1202"/>
        <v>63033</v>
      </c>
      <c r="F19267" s="3"/>
    </row>
    <row r="19268" spans="2:6">
      <c r="B19268" s="24">
        <f t="shared" si="1203"/>
        <v>63034</v>
      </c>
      <c r="C19268" s="8" t="b">
        <f t="shared" ref="C19268:C19331" si="1205">IF(WEEKDAY(B19268,2)&gt;5,TRUE)</f>
        <v>0</v>
      </c>
      <c r="D19268" s="21" t="b">
        <f t="shared" si="1204"/>
        <v>0</v>
      </c>
      <c r="E19268" s="14">
        <f t="shared" ref="E19268:E19331" si="1206">IF(OR(C19268,D19268),FALSE,B19268)</f>
        <v>63034</v>
      </c>
      <c r="F19268" s="3"/>
    </row>
    <row r="19269" spans="2:6">
      <c r="B19269" s="24">
        <f t="shared" ref="B19269:B19332" si="1207">B19268+1</f>
        <v>63035</v>
      </c>
      <c r="C19269" s="8" t="b">
        <f t="shared" si="1205"/>
        <v>1</v>
      </c>
      <c r="D19269" s="21" t="b">
        <f t="shared" si="1204"/>
        <v>0</v>
      </c>
      <c r="E19269" s="14" t="b">
        <f t="shared" si="1206"/>
        <v>0</v>
      </c>
      <c r="F19269" s="3"/>
    </row>
    <row r="19270" spans="2:6">
      <c r="B19270" s="24">
        <f t="shared" si="1207"/>
        <v>63036</v>
      </c>
      <c r="C19270" s="8" t="b">
        <f t="shared" si="1205"/>
        <v>1</v>
      </c>
      <c r="D19270" s="21" t="b">
        <f t="shared" si="1204"/>
        <v>0</v>
      </c>
      <c r="E19270" s="14" t="b">
        <f t="shared" si="1206"/>
        <v>0</v>
      </c>
      <c r="F19270" s="3"/>
    </row>
    <row r="19271" spans="2:6">
      <c r="B19271" s="24">
        <f t="shared" si="1207"/>
        <v>63037</v>
      </c>
      <c r="C19271" s="8" t="b">
        <f t="shared" si="1205"/>
        <v>0</v>
      </c>
      <c r="D19271" s="21" t="b">
        <f t="shared" si="1204"/>
        <v>0</v>
      </c>
      <c r="E19271" s="14">
        <f t="shared" si="1206"/>
        <v>63037</v>
      </c>
      <c r="F19271" s="3"/>
    </row>
    <row r="19272" spans="2:6">
      <c r="B19272" s="24">
        <f t="shared" si="1207"/>
        <v>63038</v>
      </c>
      <c r="C19272" s="8" t="b">
        <f t="shared" si="1205"/>
        <v>0</v>
      </c>
      <c r="D19272" s="21" t="b">
        <f t="shared" si="1204"/>
        <v>0</v>
      </c>
      <c r="E19272" s="14">
        <f t="shared" si="1206"/>
        <v>63038</v>
      </c>
      <c r="F19272" s="3"/>
    </row>
    <row r="19273" spans="2:6">
      <c r="B19273" s="24">
        <f t="shared" si="1207"/>
        <v>63039</v>
      </c>
      <c r="C19273" s="8" t="b">
        <f t="shared" si="1205"/>
        <v>0</v>
      </c>
      <c r="D19273" s="21" t="b">
        <f t="shared" si="1204"/>
        <v>0</v>
      </c>
      <c r="E19273" s="14">
        <f t="shared" si="1206"/>
        <v>63039</v>
      </c>
      <c r="F19273" s="3"/>
    </row>
    <row r="19274" spans="2:6">
      <c r="B19274" s="24">
        <f t="shared" si="1207"/>
        <v>63040</v>
      </c>
      <c r="C19274" s="8" t="b">
        <f t="shared" si="1205"/>
        <v>0</v>
      </c>
      <c r="D19274" s="21" t="b">
        <f t="shared" si="1204"/>
        <v>0</v>
      </c>
      <c r="E19274" s="14">
        <f t="shared" si="1206"/>
        <v>63040</v>
      </c>
      <c r="F19274" s="3"/>
    </row>
    <row r="19275" spans="2:6">
      <c r="B19275" s="24">
        <f t="shared" si="1207"/>
        <v>63041</v>
      </c>
      <c r="C19275" s="8" t="b">
        <f t="shared" si="1205"/>
        <v>0</v>
      </c>
      <c r="D19275" s="21" t="b">
        <f t="shared" si="1204"/>
        <v>0</v>
      </c>
      <c r="E19275" s="14">
        <f t="shared" si="1206"/>
        <v>63041</v>
      </c>
      <c r="F19275" s="3"/>
    </row>
    <row r="19276" spans="2:6">
      <c r="B19276" s="24">
        <f t="shared" si="1207"/>
        <v>63042</v>
      </c>
      <c r="C19276" s="8" t="b">
        <f t="shared" si="1205"/>
        <v>1</v>
      </c>
      <c r="D19276" s="21" t="b">
        <f t="shared" si="1204"/>
        <v>0</v>
      </c>
      <c r="E19276" s="14" t="b">
        <f t="shared" si="1206"/>
        <v>0</v>
      </c>
      <c r="F19276" s="3"/>
    </row>
    <row r="19277" spans="2:6">
      <c r="B19277" s="24">
        <f t="shared" si="1207"/>
        <v>63043</v>
      </c>
      <c r="C19277" s="8" t="b">
        <f t="shared" si="1205"/>
        <v>1</v>
      </c>
      <c r="D19277" s="21" t="b">
        <f t="shared" si="1204"/>
        <v>0</v>
      </c>
      <c r="E19277" s="14" t="b">
        <f t="shared" si="1206"/>
        <v>0</v>
      </c>
      <c r="F19277" s="3"/>
    </row>
    <row r="19278" spans="2:6">
      <c r="B19278" s="24">
        <f t="shared" si="1207"/>
        <v>63044</v>
      </c>
      <c r="C19278" s="8" t="b">
        <f t="shared" si="1205"/>
        <v>0</v>
      </c>
      <c r="D19278" s="21" t="b">
        <f t="shared" si="1204"/>
        <v>0</v>
      </c>
      <c r="E19278" s="14">
        <f t="shared" si="1206"/>
        <v>63044</v>
      </c>
      <c r="F19278" s="3"/>
    </row>
    <row r="19279" spans="2:6">
      <c r="B19279" s="24">
        <f t="shared" si="1207"/>
        <v>63045</v>
      </c>
      <c r="C19279" s="8" t="b">
        <f t="shared" si="1205"/>
        <v>0</v>
      </c>
      <c r="D19279" s="21" t="b">
        <f t="shared" si="1204"/>
        <v>0</v>
      </c>
      <c r="E19279" s="14">
        <f t="shared" si="1206"/>
        <v>63045</v>
      </c>
      <c r="F19279" s="3"/>
    </row>
    <row r="19280" spans="2:6">
      <c r="B19280" s="24">
        <f t="shared" si="1207"/>
        <v>63046</v>
      </c>
      <c r="C19280" s="8" t="b">
        <f t="shared" si="1205"/>
        <v>0</v>
      </c>
      <c r="D19280" s="21" t="b">
        <f t="shared" si="1204"/>
        <v>0</v>
      </c>
      <c r="E19280" s="14">
        <f t="shared" si="1206"/>
        <v>63046</v>
      </c>
      <c r="F19280" s="3"/>
    </row>
    <row r="19281" spans="2:6">
      <c r="B19281" s="24">
        <f t="shared" si="1207"/>
        <v>63047</v>
      </c>
      <c r="C19281" s="8" t="b">
        <f t="shared" si="1205"/>
        <v>0</v>
      </c>
      <c r="D19281" s="21" t="b">
        <f t="shared" si="1204"/>
        <v>0</v>
      </c>
      <c r="E19281" s="14">
        <f t="shared" si="1206"/>
        <v>63047</v>
      </c>
      <c r="F19281" s="3"/>
    </row>
    <row r="19282" spans="2:6">
      <c r="B19282" s="24">
        <f t="shared" si="1207"/>
        <v>63048</v>
      </c>
      <c r="C19282" s="8" t="b">
        <f t="shared" si="1205"/>
        <v>0</v>
      </c>
      <c r="D19282" s="21" t="b">
        <f t="shared" si="1204"/>
        <v>0</v>
      </c>
      <c r="E19282" s="14">
        <f t="shared" si="1206"/>
        <v>63048</v>
      </c>
      <c r="F19282" s="3"/>
    </row>
    <row r="19283" spans="2:6">
      <c r="B19283" s="24">
        <f t="shared" si="1207"/>
        <v>63049</v>
      </c>
      <c r="C19283" s="8" t="b">
        <f t="shared" si="1205"/>
        <v>1</v>
      </c>
      <c r="D19283" s="21" t="b">
        <f t="shared" si="1204"/>
        <v>0</v>
      </c>
      <c r="E19283" s="14" t="b">
        <f t="shared" si="1206"/>
        <v>0</v>
      </c>
      <c r="F19283" s="3"/>
    </row>
    <row r="19284" spans="2:6">
      <c r="B19284" s="24">
        <f t="shared" si="1207"/>
        <v>63050</v>
      </c>
      <c r="C19284" s="8" t="b">
        <f t="shared" si="1205"/>
        <v>1</v>
      </c>
      <c r="D19284" s="21" t="b">
        <f t="shared" si="1204"/>
        <v>0</v>
      </c>
      <c r="E19284" s="14" t="b">
        <f t="shared" si="1206"/>
        <v>0</v>
      </c>
      <c r="F19284" s="3"/>
    </row>
    <row r="19285" spans="2:6">
      <c r="B19285" s="24">
        <f t="shared" si="1207"/>
        <v>63051</v>
      </c>
      <c r="C19285" s="8" t="b">
        <f t="shared" si="1205"/>
        <v>0</v>
      </c>
      <c r="D19285" s="21" t="b">
        <f t="shared" si="1204"/>
        <v>0</v>
      </c>
      <c r="E19285" s="14">
        <f t="shared" si="1206"/>
        <v>63051</v>
      </c>
      <c r="F19285" s="3"/>
    </row>
    <row r="19286" spans="2:6">
      <c r="B19286" s="24">
        <f t="shared" si="1207"/>
        <v>63052</v>
      </c>
      <c r="C19286" s="8" t="b">
        <f t="shared" si="1205"/>
        <v>0</v>
      </c>
      <c r="D19286" s="21" t="b">
        <f t="shared" si="1204"/>
        <v>0</v>
      </c>
      <c r="E19286" s="14">
        <f t="shared" si="1206"/>
        <v>63052</v>
      </c>
      <c r="F19286" s="3"/>
    </row>
    <row r="19287" spans="2:6">
      <c r="B19287" s="24">
        <f t="shared" si="1207"/>
        <v>63053</v>
      </c>
      <c r="C19287" s="8" t="b">
        <f t="shared" si="1205"/>
        <v>0</v>
      </c>
      <c r="D19287" s="21" t="b">
        <f t="shared" si="1204"/>
        <v>0</v>
      </c>
      <c r="E19287" s="14">
        <f t="shared" si="1206"/>
        <v>63053</v>
      </c>
      <c r="F19287" s="3"/>
    </row>
    <row r="19288" spans="2:6">
      <c r="B19288" s="24">
        <f t="shared" si="1207"/>
        <v>63054</v>
      </c>
      <c r="C19288" s="8" t="b">
        <f t="shared" si="1205"/>
        <v>0</v>
      </c>
      <c r="D19288" s="21" t="b">
        <f t="shared" si="1204"/>
        <v>0</v>
      </c>
      <c r="E19288" s="14">
        <f t="shared" si="1206"/>
        <v>63054</v>
      </c>
      <c r="F19288" s="3"/>
    </row>
    <row r="19289" spans="2:6">
      <c r="B19289" s="24">
        <f t="shared" si="1207"/>
        <v>63055</v>
      </c>
      <c r="C19289" s="8" t="b">
        <f t="shared" si="1205"/>
        <v>0</v>
      </c>
      <c r="D19289" s="21" t="b">
        <f t="shared" si="1204"/>
        <v>0</v>
      </c>
      <c r="E19289" s="14">
        <f t="shared" si="1206"/>
        <v>63055</v>
      </c>
      <c r="F19289" s="3"/>
    </row>
    <row r="19290" spans="2:6">
      <c r="B19290" s="24">
        <f t="shared" si="1207"/>
        <v>63056</v>
      </c>
      <c r="C19290" s="8" t="b">
        <f t="shared" si="1205"/>
        <v>1</v>
      </c>
      <c r="D19290" s="21" t="b">
        <f t="shared" si="1204"/>
        <v>0</v>
      </c>
      <c r="E19290" s="14" t="b">
        <f t="shared" si="1206"/>
        <v>0</v>
      </c>
      <c r="F19290" s="3"/>
    </row>
    <row r="19291" spans="2:6">
      <c r="B19291" s="24">
        <f t="shared" si="1207"/>
        <v>63057</v>
      </c>
      <c r="C19291" s="8" t="b">
        <f t="shared" si="1205"/>
        <v>1</v>
      </c>
      <c r="D19291" s="21" t="b">
        <f t="shared" si="1204"/>
        <v>0</v>
      </c>
      <c r="E19291" s="14" t="b">
        <f t="shared" si="1206"/>
        <v>0</v>
      </c>
      <c r="F19291" s="3"/>
    </row>
    <row r="19292" spans="2:6">
      <c r="B19292" s="24">
        <f t="shared" si="1207"/>
        <v>63058</v>
      </c>
      <c r="C19292" s="8" t="b">
        <f t="shared" si="1205"/>
        <v>0</v>
      </c>
      <c r="D19292" s="21" t="b">
        <f t="shared" si="1204"/>
        <v>0</v>
      </c>
      <c r="E19292" s="14">
        <f t="shared" si="1206"/>
        <v>63058</v>
      </c>
      <c r="F19292" s="3"/>
    </row>
    <row r="19293" spans="2:6">
      <c r="B19293" s="24">
        <f t="shared" si="1207"/>
        <v>63059</v>
      </c>
      <c r="C19293" s="8" t="b">
        <f t="shared" si="1205"/>
        <v>0</v>
      </c>
      <c r="D19293" s="21" t="b">
        <f t="shared" si="1204"/>
        <v>0</v>
      </c>
      <c r="E19293" s="14">
        <f t="shared" si="1206"/>
        <v>63059</v>
      </c>
      <c r="F19293" s="3"/>
    </row>
    <row r="19294" spans="2:6">
      <c r="B19294" s="24">
        <f t="shared" si="1207"/>
        <v>63060</v>
      </c>
      <c r="C19294" s="8" t="b">
        <f t="shared" si="1205"/>
        <v>0</v>
      </c>
      <c r="D19294" s="21" t="b">
        <f t="shared" si="1204"/>
        <v>0</v>
      </c>
      <c r="E19294" s="14">
        <f t="shared" si="1206"/>
        <v>63060</v>
      </c>
      <c r="F19294" s="3"/>
    </row>
    <row r="19295" spans="2:6">
      <c r="B19295" s="24">
        <f t="shared" si="1207"/>
        <v>63061</v>
      </c>
      <c r="C19295" s="8" t="b">
        <f t="shared" si="1205"/>
        <v>0</v>
      </c>
      <c r="D19295" s="21" t="b">
        <f t="shared" si="1204"/>
        <v>0</v>
      </c>
      <c r="E19295" s="14">
        <f t="shared" si="1206"/>
        <v>63061</v>
      </c>
      <c r="F19295" s="3"/>
    </row>
    <row r="19296" spans="2:6">
      <c r="B19296" s="24">
        <f t="shared" si="1207"/>
        <v>63062</v>
      </c>
      <c r="C19296" s="8" t="b">
        <f t="shared" si="1205"/>
        <v>0</v>
      </c>
      <c r="D19296" s="21" t="b">
        <f t="shared" si="1204"/>
        <v>0</v>
      </c>
      <c r="E19296" s="14">
        <f t="shared" si="1206"/>
        <v>63062</v>
      </c>
      <c r="F19296" s="3"/>
    </row>
    <row r="19297" spans="2:6">
      <c r="B19297" s="24">
        <f t="shared" si="1207"/>
        <v>63063</v>
      </c>
      <c r="C19297" s="8" t="b">
        <f t="shared" si="1205"/>
        <v>1</v>
      </c>
      <c r="D19297" s="21" t="b">
        <f t="shared" si="1204"/>
        <v>0</v>
      </c>
      <c r="E19297" s="14" t="b">
        <f t="shared" si="1206"/>
        <v>0</v>
      </c>
      <c r="F19297" s="3"/>
    </row>
    <row r="19298" spans="2:6">
      <c r="B19298" s="24">
        <f t="shared" si="1207"/>
        <v>63064</v>
      </c>
      <c r="C19298" s="8" t="b">
        <f t="shared" si="1205"/>
        <v>1</v>
      </c>
      <c r="D19298" s="21" t="b">
        <f t="shared" si="1204"/>
        <v>0</v>
      </c>
      <c r="E19298" s="14" t="b">
        <f t="shared" si="1206"/>
        <v>0</v>
      </c>
      <c r="F19298" s="3"/>
    </row>
    <row r="19299" spans="2:6">
      <c r="B19299" s="24">
        <f t="shared" si="1207"/>
        <v>63065</v>
      </c>
      <c r="C19299" s="8" t="b">
        <f t="shared" si="1205"/>
        <v>0</v>
      </c>
      <c r="D19299" s="21" t="b">
        <f t="shared" si="1204"/>
        <v>0</v>
      </c>
      <c r="E19299" s="14">
        <f t="shared" si="1206"/>
        <v>63065</v>
      </c>
      <c r="F19299" s="3"/>
    </row>
    <row r="19300" spans="2:6">
      <c r="B19300" s="24">
        <f t="shared" si="1207"/>
        <v>63066</v>
      </c>
      <c r="C19300" s="8" t="b">
        <f t="shared" si="1205"/>
        <v>0</v>
      </c>
      <c r="D19300" s="21" t="b">
        <f t="shared" si="1204"/>
        <v>0</v>
      </c>
      <c r="E19300" s="14">
        <f t="shared" si="1206"/>
        <v>63066</v>
      </c>
      <c r="F19300" s="3"/>
    </row>
    <row r="19301" spans="2:6">
      <c r="B19301" s="24">
        <f t="shared" si="1207"/>
        <v>63067</v>
      </c>
      <c r="C19301" s="8" t="b">
        <f t="shared" si="1205"/>
        <v>0</v>
      </c>
      <c r="D19301" s="21" t="b">
        <f t="shared" si="1204"/>
        <v>0</v>
      </c>
      <c r="E19301" s="14">
        <f t="shared" si="1206"/>
        <v>63067</v>
      </c>
      <c r="F19301" s="3"/>
    </row>
    <row r="19302" spans="2:6">
      <c r="B19302" s="24">
        <f t="shared" si="1207"/>
        <v>63068</v>
      </c>
      <c r="C19302" s="8" t="b">
        <f t="shared" si="1205"/>
        <v>0</v>
      </c>
      <c r="D19302" s="21" t="b">
        <f t="shared" si="1204"/>
        <v>0</v>
      </c>
      <c r="E19302" s="14">
        <f t="shared" si="1206"/>
        <v>63068</v>
      </c>
      <c r="F19302" s="3"/>
    </row>
    <row r="19303" spans="2:6">
      <c r="B19303" s="24">
        <f t="shared" si="1207"/>
        <v>63069</v>
      </c>
      <c r="C19303" s="8" t="b">
        <f t="shared" si="1205"/>
        <v>0</v>
      </c>
      <c r="D19303" s="21" t="b">
        <f t="shared" si="1204"/>
        <v>0</v>
      </c>
      <c r="E19303" s="14">
        <f t="shared" si="1206"/>
        <v>63069</v>
      </c>
      <c r="F19303" s="3"/>
    </row>
    <row r="19304" spans="2:6">
      <c r="B19304" s="24">
        <f t="shared" si="1207"/>
        <v>63070</v>
      </c>
      <c r="C19304" s="8" t="b">
        <f t="shared" si="1205"/>
        <v>1</v>
      </c>
      <c r="D19304" s="21" t="b">
        <f t="shared" si="1204"/>
        <v>0</v>
      </c>
      <c r="E19304" s="14" t="b">
        <f t="shared" si="1206"/>
        <v>0</v>
      </c>
      <c r="F19304" s="3"/>
    </row>
    <row r="19305" spans="2:6">
      <c r="B19305" s="24">
        <f t="shared" si="1207"/>
        <v>63071</v>
      </c>
      <c r="C19305" s="8" t="b">
        <f t="shared" si="1205"/>
        <v>1</v>
      </c>
      <c r="D19305" s="21" t="b">
        <f t="shared" si="1204"/>
        <v>0</v>
      </c>
      <c r="E19305" s="14" t="b">
        <f t="shared" si="1206"/>
        <v>0</v>
      </c>
      <c r="F19305" s="3"/>
    </row>
    <row r="19306" spans="2:6">
      <c r="B19306" s="24">
        <f t="shared" si="1207"/>
        <v>63072</v>
      </c>
      <c r="C19306" s="8" t="b">
        <f t="shared" si="1205"/>
        <v>0</v>
      </c>
      <c r="D19306" s="21" t="b">
        <f t="shared" si="1204"/>
        <v>0</v>
      </c>
      <c r="E19306" s="14">
        <f t="shared" si="1206"/>
        <v>63072</v>
      </c>
      <c r="F19306" s="3"/>
    </row>
    <row r="19307" spans="2:6">
      <c r="B19307" s="24">
        <f t="shared" si="1207"/>
        <v>63073</v>
      </c>
      <c r="C19307" s="8" t="b">
        <f t="shared" si="1205"/>
        <v>0</v>
      </c>
      <c r="D19307" s="21" t="b">
        <f t="shared" si="1204"/>
        <v>0</v>
      </c>
      <c r="E19307" s="14">
        <f t="shared" si="1206"/>
        <v>63073</v>
      </c>
      <c r="F19307" s="3"/>
    </row>
    <row r="19308" spans="2:6">
      <c r="B19308" s="24">
        <f t="shared" si="1207"/>
        <v>63074</v>
      </c>
      <c r="C19308" s="8" t="b">
        <f t="shared" si="1205"/>
        <v>0</v>
      </c>
      <c r="D19308" s="21" t="b">
        <f t="shared" si="1204"/>
        <v>0</v>
      </c>
      <c r="E19308" s="14">
        <f t="shared" si="1206"/>
        <v>63074</v>
      </c>
      <c r="F19308" s="3"/>
    </row>
    <row r="19309" spans="2:6">
      <c r="B19309" s="24">
        <f t="shared" si="1207"/>
        <v>63075</v>
      </c>
      <c r="C19309" s="8" t="b">
        <f t="shared" si="1205"/>
        <v>0</v>
      </c>
      <c r="D19309" s="21" t="b">
        <f t="shared" si="1204"/>
        <v>0</v>
      </c>
      <c r="E19309" s="14">
        <f t="shared" si="1206"/>
        <v>63075</v>
      </c>
      <c r="F19309" s="3"/>
    </row>
    <row r="19310" spans="2:6">
      <c r="B19310" s="24">
        <f t="shared" si="1207"/>
        <v>63076</v>
      </c>
      <c r="C19310" s="8" t="b">
        <f t="shared" si="1205"/>
        <v>0</v>
      </c>
      <c r="D19310" s="21" t="b">
        <f t="shared" si="1204"/>
        <v>0</v>
      </c>
      <c r="E19310" s="14">
        <f t="shared" si="1206"/>
        <v>63076</v>
      </c>
      <c r="F19310" s="3"/>
    </row>
    <row r="19311" spans="2:6">
      <c r="B19311" s="24">
        <f t="shared" si="1207"/>
        <v>63077</v>
      </c>
      <c r="C19311" s="8" t="b">
        <f t="shared" si="1205"/>
        <v>1</v>
      </c>
      <c r="D19311" s="21" t="b">
        <f t="shared" si="1204"/>
        <v>0</v>
      </c>
      <c r="E19311" s="14" t="b">
        <f t="shared" si="1206"/>
        <v>0</v>
      </c>
      <c r="F19311" s="3"/>
    </row>
    <row r="19312" spans="2:6">
      <c r="B19312" s="24">
        <f t="shared" si="1207"/>
        <v>63078</v>
      </c>
      <c r="C19312" s="8" t="b">
        <f t="shared" si="1205"/>
        <v>1</v>
      </c>
      <c r="D19312" s="21" t="b">
        <f t="shared" si="1204"/>
        <v>0</v>
      </c>
      <c r="E19312" s="14" t="b">
        <f t="shared" si="1206"/>
        <v>0</v>
      </c>
      <c r="F19312" s="3"/>
    </row>
    <row r="19313" spans="2:6">
      <c r="B19313" s="24">
        <f t="shared" si="1207"/>
        <v>63079</v>
      </c>
      <c r="C19313" s="8" t="b">
        <f t="shared" si="1205"/>
        <v>0</v>
      </c>
      <c r="D19313" s="21" t="b">
        <f t="shared" si="1204"/>
        <v>0</v>
      </c>
      <c r="E19313" s="14">
        <f t="shared" si="1206"/>
        <v>63079</v>
      </c>
      <c r="F19313" s="3"/>
    </row>
    <row r="19314" spans="2:6">
      <c r="B19314" s="24">
        <f t="shared" si="1207"/>
        <v>63080</v>
      </c>
      <c r="C19314" s="8" t="b">
        <f t="shared" si="1205"/>
        <v>0</v>
      </c>
      <c r="D19314" s="21" t="b">
        <f t="shared" si="1204"/>
        <v>0</v>
      </c>
      <c r="E19314" s="14">
        <f t="shared" si="1206"/>
        <v>63080</v>
      </c>
      <c r="F19314" s="3"/>
    </row>
    <row r="19315" spans="2:6">
      <c r="B19315" s="24">
        <f t="shared" si="1207"/>
        <v>63081</v>
      </c>
      <c r="C19315" s="8" t="b">
        <f t="shared" si="1205"/>
        <v>0</v>
      </c>
      <c r="D19315" s="21" t="b">
        <f t="shared" si="1204"/>
        <v>0</v>
      </c>
      <c r="E19315" s="14">
        <f t="shared" si="1206"/>
        <v>63081</v>
      </c>
      <c r="F19315" s="3"/>
    </row>
    <row r="19316" spans="2:6">
      <c r="B19316" s="24">
        <f t="shared" si="1207"/>
        <v>63082</v>
      </c>
      <c r="C19316" s="8" t="b">
        <f t="shared" si="1205"/>
        <v>0</v>
      </c>
      <c r="D19316" s="21" t="b">
        <f t="shared" si="1204"/>
        <v>0</v>
      </c>
      <c r="E19316" s="14">
        <f t="shared" si="1206"/>
        <v>63082</v>
      </c>
      <c r="F19316" s="3"/>
    </row>
    <row r="19317" spans="2:6">
      <c r="B19317" s="24">
        <f t="shared" si="1207"/>
        <v>63083</v>
      </c>
      <c r="C19317" s="8" t="b">
        <f t="shared" si="1205"/>
        <v>0</v>
      </c>
      <c r="D19317" s="21" t="b">
        <f t="shared" si="1204"/>
        <v>0</v>
      </c>
      <c r="E19317" s="14">
        <f t="shared" si="1206"/>
        <v>63083</v>
      </c>
      <c r="F19317" s="3"/>
    </row>
    <row r="19318" spans="2:6">
      <c r="B19318" s="24">
        <f t="shared" si="1207"/>
        <v>63084</v>
      </c>
      <c r="C19318" s="8" t="b">
        <f t="shared" si="1205"/>
        <v>1</v>
      </c>
      <c r="D19318" s="21" t="b">
        <f t="shared" si="1204"/>
        <v>0</v>
      </c>
      <c r="E19318" s="14" t="b">
        <f t="shared" si="1206"/>
        <v>0</v>
      </c>
      <c r="F19318" s="3"/>
    </row>
    <row r="19319" spans="2:6">
      <c r="B19319" s="24">
        <f t="shared" si="1207"/>
        <v>63085</v>
      </c>
      <c r="C19319" s="8" t="b">
        <f t="shared" si="1205"/>
        <v>1</v>
      </c>
      <c r="D19319" s="21" t="b">
        <f t="shared" si="1204"/>
        <v>0</v>
      </c>
      <c r="E19319" s="14" t="b">
        <f t="shared" si="1206"/>
        <v>0</v>
      </c>
      <c r="F19319" s="3"/>
    </row>
    <row r="19320" spans="2:6">
      <c r="B19320" s="24">
        <f t="shared" si="1207"/>
        <v>63086</v>
      </c>
      <c r="C19320" s="8" t="b">
        <f t="shared" si="1205"/>
        <v>0</v>
      </c>
      <c r="D19320" s="21" t="b">
        <f t="shared" si="1204"/>
        <v>0</v>
      </c>
      <c r="E19320" s="14">
        <f t="shared" si="1206"/>
        <v>63086</v>
      </c>
      <c r="F19320" s="3"/>
    </row>
    <row r="19321" spans="2:6">
      <c r="B19321" s="24">
        <f t="shared" si="1207"/>
        <v>63087</v>
      </c>
      <c r="C19321" s="8" t="b">
        <f t="shared" si="1205"/>
        <v>0</v>
      </c>
      <c r="D19321" s="21" t="b">
        <f t="shared" si="1204"/>
        <v>0</v>
      </c>
      <c r="E19321" s="14">
        <f t="shared" si="1206"/>
        <v>63087</v>
      </c>
      <c r="F19321" s="3"/>
    </row>
    <row r="19322" spans="2:6">
      <c r="B19322" s="24">
        <f t="shared" si="1207"/>
        <v>63088</v>
      </c>
      <c r="C19322" s="8" t="b">
        <f t="shared" si="1205"/>
        <v>0</v>
      </c>
      <c r="D19322" s="21" t="b">
        <f t="shared" si="1204"/>
        <v>0</v>
      </c>
      <c r="E19322" s="14">
        <f t="shared" si="1206"/>
        <v>63088</v>
      </c>
      <c r="F19322" s="3"/>
    </row>
    <row r="19323" spans="2:6">
      <c r="B19323" s="24">
        <f t="shared" si="1207"/>
        <v>63089</v>
      </c>
      <c r="C19323" s="8" t="b">
        <f t="shared" si="1205"/>
        <v>0</v>
      </c>
      <c r="D19323" s="21" t="b">
        <f t="shared" si="1204"/>
        <v>0</v>
      </c>
      <c r="E19323" s="14">
        <f t="shared" si="1206"/>
        <v>63089</v>
      </c>
      <c r="F19323" s="3"/>
    </row>
    <row r="19324" spans="2:6">
      <c r="B19324" s="24">
        <f t="shared" si="1207"/>
        <v>63090</v>
      </c>
      <c r="C19324" s="8" t="b">
        <f t="shared" si="1205"/>
        <v>0</v>
      </c>
      <c r="D19324" s="21" t="b">
        <f t="shared" si="1204"/>
        <v>0</v>
      </c>
      <c r="E19324" s="14">
        <f t="shared" si="1206"/>
        <v>63090</v>
      </c>
      <c r="F19324" s="3"/>
    </row>
    <row r="19325" spans="2:6">
      <c r="B19325" s="24">
        <f t="shared" si="1207"/>
        <v>63091</v>
      </c>
      <c r="C19325" s="8" t="b">
        <f t="shared" si="1205"/>
        <v>1</v>
      </c>
      <c r="D19325" s="21" t="b">
        <f t="shared" si="1204"/>
        <v>0</v>
      </c>
      <c r="E19325" s="14" t="b">
        <f t="shared" si="1206"/>
        <v>0</v>
      </c>
      <c r="F19325" s="3"/>
    </row>
    <row r="19326" spans="2:6">
      <c r="B19326" s="24">
        <f t="shared" si="1207"/>
        <v>63092</v>
      </c>
      <c r="C19326" s="8" t="b">
        <f t="shared" si="1205"/>
        <v>1</v>
      </c>
      <c r="D19326" s="21" t="b">
        <f t="shared" si="1204"/>
        <v>0</v>
      </c>
      <c r="E19326" s="14" t="b">
        <f t="shared" si="1206"/>
        <v>0</v>
      </c>
      <c r="F19326" s="3"/>
    </row>
    <row r="19327" spans="2:6">
      <c r="B19327" s="24">
        <f t="shared" si="1207"/>
        <v>63093</v>
      </c>
      <c r="C19327" s="8" t="b">
        <f t="shared" si="1205"/>
        <v>0</v>
      </c>
      <c r="D19327" s="21" t="b">
        <f t="shared" si="1204"/>
        <v>0</v>
      </c>
      <c r="E19327" s="14">
        <f t="shared" si="1206"/>
        <v>63093</v>
      </c>
      <c r="F19327" s="3"/>
    </row>
    <row r="19328" spans="2:6">
      <c r="B19328" s="24">
        <f t="shared" si="1207"/>
        <v>63094</v>
      </c>
      <c r="C19328" s="8" t="b">
        <f t="shared" si="1205"/>
        <v>0</v>
      </c>
      <c r="D19328" s="21" t="b">
        <f t="shared" si="1204"/>
        <v>0</v>
      </c>
      <c r="E19328" s="14">
        <f t="shared" si="1206"/>
        <v>63094</v>
      </c>
      <c r="F19328" s="3"/>
    </row>
    <row r="19329" spans="2:6">
      <c r="B19329" s="24">
        <f t="shared" si="1207"/>
        <v>63095</v>
      </c>
      <c r="C19329" s="8" t="b">
        <f t="shared" si="1205"/>
        <v>0</v>
      </c>
      <c r="D19329" s="21" t="b">
        <f t="shared" si="1204"/>
        <v>0</v>
      </c>
      <c r="E19329" s="14">
        <f t="shared" si="1206"/>
        <v>63095</v>
      </c>
      <c r="F19329" s="3"/>
    </row>
    <row r="19330" spans="2:6">
      <c r="B19330" s="24">
        <f t="shared" si="1207"/>
        <v>63096</v>
      </c>
      <c r="C19330" s="8" t="b">
        <f t="shared" si="1205"/>
        <v>0</v>
      </c>
      <c r="D19330" s="21" t="b">
        <f t="shared" si="1204"/>
        <v>0</v>
      </c>
      <c r="E19330" s="14">
        <f t="shared" si="1206"/>
        <v>63096</v>
      </c>
      <c r="F19330" s="3"/>
    </row>
    <row r="19331" spans="2:6">
      <c r="B19331" s="24">
        <f t="shared" si="1207"/>
        <v>63097</v>
      </c>
      <c r="C19331" s="8" t="b">
        <f t="shared" si="1205"/>
        <v>0</v>
      </c>
      <c r="D19331" s="21" t="b">
        <f t="shared" ref="D19331:D19394" si="1208">IF(TYPE(VLOOKUP(B19331,Holidays,1,0))&lt;&gt;1,FALSE,TRUE)</f>
        <v>0</v>
      </c>
      <c r="E19331" s="14">
        <f t="shared" si="1206"/>
        <v>63097</v>
      </c>
      <c r="F19331" s="3"/>
    </row>
    <row r="19332" spans="2:6">
      <c r="B19332" s="24">
        <f t="shared" si="1207"/>
        <v>63098</v>
      </c>
      <c r="C19332" s="8" t="b">
        <f t="shared" ref="C19332:C19395" si="1209">IF(WEEKDAY(B19332,2)&gt;5,TRUE)</f>
        <v>1</v>
      </c>
      <c r="D19332" s="21" t="b">
        <f t="shared" si="1208"/>
        <v>0</v>
      </c>
      <c r="E19332" s="14" t="b">
        <f t="shared" ref="E19332:E19395" si="1210">IF(OR(C19332,D19332),FALSE,B19332)</f>
        <v>0</v>
      </c>
      <c r="F19332" s="3"/>
    </row>
    <row r="19333" spans="2:6">
      <c r="B19333" s="24">
        <f t="shared" ref="B19333:B19396" si="1211">B19332+1</f>
        <v>63099</v>
      </c>
      <c r="C19333" s="8" t="b">
        <f t="shared" si="1209"/>
        <v>1</v>
      </c>
      <c r="D19333" s="21" t="b">
        <f t="shared" si="1208"/>
        <v>0</v>
      </c>
      <c r="E19333" s="14" t="b">
        <f t="shared" si="1210"/>
        <v>0</v>
      </c>
      <c r="F19333" s="3"/>
    </row>
    <row r="19334" spans="2:6">
      <c r="B19334" s="24">
        <f t="shared" si="1211"/>
        <v>63100</v>
      </c>
      <c r="C19334" s="8" t="b">
        <f t="shared" si="1209"/>
        <v>0</v>
      </c>
      <c r="D19334" s="21" t="b">
        <f t="shared" si="1208"/>
        <v>0</v>
      </c>
      <c r="E19334" s="14">
        <f t="shared" si="1210"/>
        <v>63100</v>
      </c>
      <c r="F19334" s="3"/>
    </row>
    <row r="19335" spans="2:6">
      <c r="B19335" s="24">
        <f t="shared" si="1211"/>
        <v>63101</v>
      </c>
      <c r="C19335" s="8" t="b">
        <f t="shared" si="1209"/>
        <v>0</v>
      </c>
      <c r="D19335" s="21" t="b">
        <f t="shared" si="1208"/>
        <v>0</v>
      </c>
      <c r="E19335" s="14">
        <f t="shared" si="1210"/>
        <v>63101</v>
      </c>
      <c r="F19335" s="3"/>
    </row>
    <row r="19336" spans="2:6">
      <c r="B19336" s="24">
        <f t="shared" si="1211"/>
        <v>63102</v>
      </c>
      <c r="C19336" s="8" t="b">
        <f t="shared" si="1209"/>
        <v>0</v>
      </c>
      <c r="D19336" s="21" t="b">
        <f t="shared" si="1208"/>
        <v>0</v>
      </c>
      <c r="E19336" s="14">
        <f t="shared" si="1210"/>
        <v>63102</v>
      </c>
      <c r="F19336" s="3"/>
    </row>
    <row r="19337" spans="2:6">
      <c r="B19337" s="24">
        <f t="shared" si="1211"/>
        <v>63103</v>
      </c>
      <c r="C19337" s="8" t="b">
        <f t="shared" si="1209"/>
        <v>0</v>
      </c>
      <c r="D19337" s="21" t="b">
        <f t="shared" si="1208"/>
        <v>0</v>
      </c>
      <c r="E19337" s="14">
        <f t="shared" si="1210"/>
        <v>63103</v>
      </c>
      <c r="F19337" s="3"/>
    </row>
    <row r="19338" spans="2:6">
      <c r="B19338" s="24">
        <f t="shared" si="1211"/>
        <v>63104</v>
      </c>
      <c r="C19338" s="8" t="b">
        <f t="shared" si="1209"/>
        <v>0</v>
      </c>
      <c r="D19338" s="21" t="b">
        <f t="shared" si="1208"/>
        <v>0</v>
      </c>
      <c r="E19338" s="14">
        <f t="shared" si="1210"/>
        <v>63104</v>
      </c>
      <c r="F19338" s="3"/>
    </row>
    <row r="19339" spans="2:6">
      <c r="B19339" s="24">
        <f t="shared" si="1211"/>
        <v>63105</v>
      </c>
      <c r="C19339" s="8" t="b">
        <f t="shared" si="1209"/>
        <v>1</v>
      </c>
      <c r="D19339" s="21" t="b">
        <f t="shared" si="1208"/>
        <v>0</v>
      </c>
      <c r="E19339" s="14" t="b">
        <f t="shared" si="1210"/>
        <v>0</v>
      </c>
      <c r="F19339" s="3"/>
    </row>
    <row r="19340" spans="2:6">
      <c r="B19340" s="24">
        <f t="shared" si="1211"/>
        <v>63106</v>
      </c>
      <c r="C19340" s="8" t="b">
        <f t="shared" si="1209"/>
        <v>1</v>
      </c>
      <c r="D19340" s="21" t="b">
        <f t="shared" si="1208"/>
        <v>0</v>
      </c>
      <c r="E19340" s="14" t="b">
        <f t="shared" si="1210"/>
        <v>0</v>
      </c>
      <c r="F19340" s="3"/>
    </row>
    <row r="19341" spans="2:6">
      <c r="B19341" s="24">
        <f t="shared" si="1211"/>
        <v>63107</v>
      </c>
      <c r="C19341" s="8" t="b">
        <f t="shared" si="1209"/>
        <v>0</v>
      </c>
      <c r="D19341" s="21" t="b">
        <f t="shared" si="1208"/>
        <v>0</v>
      </c>
      <c r="E19341" s="14">
        <f t="shared" si="1210"/>
        <v>63107</v>
      </c>
      <c r="F19341" s="3"/>
    </row>
    <row r="19342" spans="2:6">
      <c r="B19342" s="24">
        <f t="shared" si="1211"/>
        <v>63108</v>
      </c>
      <c r="C19342" s="8" t="b">
        <f t="shared" si="1209"/>
        <v>0</v>
      </c>
      <c r="D19342" s="21" t="b">
        <f t="shared" si="1208"/>
        <v>0</v>
      </c>
      <c r="E19342" s="14">
        <f t="shared" si="1210"/>
        <v>63108</v>
      </c>
      <c r="F19342" s="3"/>
    </row>
    <row r="19343" spans="2:6">
      <c r="B19343" s="24">
        <f t="shared" si="1211"/>
        <v>63109</v>
      </c>
      <c r="C19343" s="8" t="b">
        <f t="shared" si="1209"/>
        <v>0</v>
      </c>
      <c r="D19343" s="21" t="b">
        <f t="shared" si="1208"/>
        <v>0</v>
      </c>
      <c r="E19343" s="14">
        <f t="shared" si="1210"/>
        <v>63109</v>
      </c>
      <c r="F19343" s="3"/>
    </row>
    <row r="19344" spans="2:6">
      <c r="B19344" s="24">
        <f t="shared" si="1211"/>
        <v>63110</v>
      </c>
      <c r="C19344" s="8" t="b">
        <f t="shared" si="1209"/>
        <v>0</v>
      </c>
      <c r="D19344" s="21" t="b">
        <f t="shared" si="1208"/>
        <v>0</v>
      </c>
      <c r="E19344" s="14">
        <f t="shared" si="1210"/>
        <v>63110</v>
      </c>
      <c r="F19344" s="3"/>
    </row>
    <row r="19345" spans="2:6">
      <c r="B19345" s="24">
        <f t="shared" si="1211"/>
        <v>63111</v>
      </c>
      <c r="C19345" s="8" t="b">
        <f t="shared" si="1209"/>
        <v>0</v>
      </c>
      <c r="D19345" s="21" t="b">
        <f t="shared" si="1208"/>
        <v>0</v>
      </c>
      <c r="E19345" s="14">
        <f t="shared" si="1210"/>
        <v>63111</v>
      </c>
      <c r="F19345" s="3"/>
    </row>
    <row r="19346" spans="2:6">
      <c r="B19346" s="24">
        <f t="shared" si="1211"/>
        <v>63112</v>
      </c>
      <c r="C19346" s="8" t="b">
        <f t="shared" si="1209"/>
        <v>1</v>
      </c>
      <c r="D19346" s="21" t="b">
        <f t="shared" si="1208"/>
        <v>0</v>
      </c>
      <c r="E19346" s="14" t="b">
        <f t="shared" si="1210"/>
        <v>0</v>
      </c>
      <c r="F19346" s="3"/>
    </row>
    <row r="19347" spans="2:6">
      <c r="B19347" s="24">
        <f t="shared" si="1211"/>
        <v>63113</v>
      </c>
      <c r="C19347" s="8" t="b">
        <f t="shared" si="1209"/>
        <v>1</v>
      </c>
      <c r="D19347" s="21" t="b">
        <f t="shared" si="1208"/>
        <v>0</v>
      </c>
      <c r="E19347" s="14" t="b">
        <f t="shared" si="1210"/>
        <v>0</v>
      </c>
      <c r="F19347" s="3"/>
    </row>
    <row r="19348" spans="2:6">
      <c r="B19348" s="24">
        <f t="shared" si="1211"/>
        <v>63114</v>
      </c>
      <c r="C19348" s="8" t="b">
        <f t="shared" si="1209"/>
        <v>0</v>
      </c>
      <c r="D19348" s="21" t="b">
        <f t="shared" si="1208"/>
        <v>0</v>
      </c>
      <c r="E19348" s="14">
        <f t="shared" si="1210"/>
        <v>63114</v>
      </c>
      <c r="F19348" s="3"/>
    </row>
    <row r="19349" spans="2:6">
      <c r="B19349" s="24">
        <f t="shared" si="1211"/>
        <v>63115</v>
      </c>
      <c r="C19349" s="8" t="b">
        <f t="shared" si="1209"/>
        <v>0</v>
      </c>
      <c r="D19349" s="21" t="b">
        <f t="shared" si="1208"/>
        <v>0</v>
      </c>
      <c r="E19349" s="14">
        <f t="shared" si="1210"/>
        <v>63115</v>
      </c>
      <c r="F19349" s="3"/>
    </row>
    <row r="19350" spans="2:6">
      <c r="B19350" s="24">
        <f t="shared" si="1211"/>
        <v>63116</v>
      </c>
      <c r="C19350" s="8" t="b">
        <f t="shared" si="1209"/>
        <v>0</v>
      </c>
      <c r="D19350" s="21" t="b">
        <f t="shared" si="1208"/>
        <v>0</v>
      </c>
      <c r="E19350" s="14">
        <f t="shared" si="1210"/>
        <v>63116</v>
      </c>
      <c r="F19350" s="3"/>
    </row>
    <row r="19351" spans="2:6">
      <c r="B19351" s="24">
        <f t="shared" si="1211"/>
        <v>63117</v>
      </c>
      <c r="C19351" s="8" t="b">
        <f t="shared" si="1209"/>
        <v>0</v>
      </c>
      <c r="D19351" s="21" t="b">
        <f t="shared" si="1208"/>
        <v>0</v>
      </c>
      <c r="E19351" s="14">
        <f t="shared" si="1210"/>
        <v>63117</v>
      </c>
      <c r="F19351" s="3"/>
    </row>
    <row r="19352" spans="2:6">
      <c r="B19352" s="24">
        <f t="shared" si="1211"/>
        <v>63118</v>
      </c>
      <c r="C19352" s="8" t="b">
        <f t="shared" si="1209"/>
        <v>0</v>
      </c>
      <c r="D19352" s="21" t="b">
        <f t="shared" si="1208"/>
        <v>0</v>
      </c>
      <c r="E19352" s="14">
        <f t="shared" si="1210"/>
        <v>63118</v>
      </c>
      <c r="F19352" s="3"/>
    </row>
    <row r="19353" spans="2:6">
      <c r="B19353" s="24">
        <f t="shared" si="1211"/>
        <v>63119</v>
      </c>
      <c r="C19353" s="8" t="b">
        <f t="shared" si="1209"/>
        <v>1</v>
      </c>
      <c r="D19353" s="21" t="b">
        <f t="shared" si="1208"/>
        <v>0</v>
      </c>
      <c r="E19353" s="14" t="b">
        <f t="shared" si="1210"/>
        <v>0</v>
      </c>
      <c r="F19353" s="3"/>
    </row>
    <row r="19354" spans="2:6">
      <c r="B19354" s="24">
        <f t="shared" si="1211"/>
        <v>63120</v>
      </c>
      <c r="C19354" s="8" t="b">
        <f t="shared" si="1209"/>
        <v>1</v>
      </c>
      <c r="D19354" s="21" t="b">
        <f t="shared" si="1208"/>
        <v>0</v>
      </c>
      <c r="E19354" s="14" t="b">
        <f t="shared" si="1210"/>
        <v>0</v>
      </c>
      <c r="F19354" s="3"/>
    </row>
    <row r="19355" spans="2:6">
      <c r="B19355" s="24">
        <f t="shared" si="1211"/>
        <v>63121</v>
      </c>
      <c r="C19355" s="8" t="b">
        <f t="shared" si="1209"/>
        <v>0</v>
      </c>
      <c r="D19355" s="21" t="b">
        <f t="shared" si="1208"/>
        <v>0</v>
      </c>
      <c r="E19355" s="14">
        <f t="shared" si="1210"/>
        <v>63121</v>
      </c>
      <c r="F19355" s="3"/>
    </row>
    <row r="19356" spans="2:6">
      <c r="B19356" s="24">
        <f t="shared" si="1211"/>
        <v>63122</v>
      </c>
      <c r="C19356" s="8" t="b">
        <f t="shared" si="1209"/>
        <v>0</v>
      </c>
      <c r="D19356" s="21" t="b">
        <f t="shared" si="1208"/>
        <v>0</v>
      </c>
      <c r="E19356" s="14">
        <f t="shared" si="1210"/>
        <v>63122</v>
      </c>
      <c r="F19356" s="3"/>
    </row>
    <row r="19357" spans="2:6">
      <c r="B19357" s="24">
        <f t="shared" si="1211"/>
        <v>63123</v>
      </c>
      <c r="C19357" s="8" t="b">
        <f t="shared" si="1209"/>
        <v>0</v>
      </c>
      <c r="D19357" s="21" t="b">
        <f t="shared" si="1208"/>
        <v>0</v>
      </c>
      <c r="E19357" s="14">
        <f t="shared" si="1210"/>
        <v>63123</v>
      </c>
      <c r="F19357" s="3"/>
    </row>
    <row r="19358" spans="2:6">
      <c r="B19358" s="24">
        <f t="shared" si="1211"/>
        <v>63124</v>
      </c>
      <c r="C19358" s="8" t="b">
        <f t="shared" si="1209"/>
        <v>0</v>
      </c>
      <c r="D19358" s="21" t="b">
        <f t="shared" si="1208"/>
        <v>0</v>
      </c>
      <c r="E19358" s="14">
        <f t="shared" si="1210"/>
        <v>63124</v>
      </c>
      <c r="F19358" s="3"/>
    </row>
    <row r="19359" spans="2:6">
      <c r="B19359" s="24">
        <f t="shared" si="1211"/>
        <v>63125</v>
      </c>
      <c r="C19359" s="8" t="b">
        <f t="shared" si="1209"/>
        <v>0</v>
      </c>
      <c r="D19359" s="21" t="b">
        <f t="shared" si="1208"/>
        <v>0</v>
      </c>
      <c r="E19359" s="14">
        <f t="shared" si="1210"/>
        <v>63125</v>
      </c>
      <c r="F19359" s="3"/>
    </row>
    <row r="19360" spans="2:6">
      <c r="B19360" s="24">
        <f t="shared" si="1211"/>
        <v>63126</v>
      </c>
      <c r="C19360" s="8" t="b">
        <f t="shared" si="1209"/>
        <v>1</v>
      </c>
      <c r="D19360" s="21" t="b">
        <f t="shared" si="1208"/>
        <v>0</v>
      </c>
      <c r="E19360" s="14" t="b">
        <f t="shared" si="1210"/>
        <v>0</v>
      </c>
      <c r="F19360" s="3"/>
    </row>
    <row r="19361" spans="2:6">
      <c r="B19361" s="24">
        <f t="shared" si="1211"/>
        <v>63127</v>
      </c>
      <c r="C19361" s="8" t="b">
        <f t="shared" si="1209"/>
        <v>1</v>
      </c>
      <c r="D19361" s="21" t="b">
        <f t="shared" si="1208"/>
        <v>0</v>
      </c>
      <c r="E19361" s="14" t="b">
        <f t="shared" si="1210"/>
        <v>0</v>
      </c>
      <c r="F19361" s="3"/>
    </row>
    <row r="19362" spans="2:6">
      <c r="B19362" s="24">
        <f t="shared" si="1211"/>
        <v>63128</v>
      </c>
      <c r="C19362" s="8" t="b">
        <f t="shared" si="1209"/>
        <v>0</v>
      </c>
      <c r="D19362" s="21" t="b">
        <f t="shared" si="1208"/>
        <v>0</v>
      </c>
      <c r="E19362" s="14">
        <f t="shared" si="1210"/>
        <v>63128</v>
      </c>
      <c r="F19362" s="3"/>
    </row>
    <row r="19363" spans="2:6">
      <c r="B19363" s="24">
        <f t="shared" si="1211"/>
        <v>63129</v>
      </c>
      <c r="C19363" s="8" t="b">
        <f t="shared" si="1209"/>
        <v>0</v>
      </c>
      <c r="D19363" s="21" t="b">
        <f t="shared" si="1208"/>
        <v>0</v>
      </c>
      <c r="E19363" s="14">
        <f t="shared" si="1210"/>
        <v>63129</v>
      </c>
      <c r="F19363" s="3"/>
    </row>
    <row r="19364" spans="2:6">
      <c r="B19364" s="24">
        <f t="shared" si="1211"/>
        <v>63130</v>
      </c>
      <c r="C19364" s="8" t="b">
        <f t="shared" si="1209"/>
        <v>0</v>
      </c>
      <c r="D19364" s="21" t="b">
        <f t="shared" si="1208"/>
        <v>0</v>
      </c>
      <c r="E19364" s="14">
        <f t="shared" si="1210"/>
        <v>63130</v>
      </c>
      <c r="F19364" s="3"/>
    </row>
    <row r="19365" spans="2:6">
      <c r="B19365" s="24">
        <f t="shared" si="1211"/>
        <v>63131</v>
      </c>
      <c r="C19365" s="8" t="b">
        <f t="shared" si="1209"/>
        <v>0</v>
      </c>
      <c r="D19365" s="21" t="b">
        <f t="shared" si="1208"/>
        <v>0</v>
      </c>
      <c r="E19365" s="14">
        <f t="shared" si="1210"/>
        <v>63131</v>
      </c>
      <c r="F19365" s="3"/>
    </row>
    <row r="19366" spans="2:6">
      <c r="B19366" s="24">
        <f t="shared" si="1211"/>
        <v>63132</v>
      </c>
      <c r="C19366" s="8" t="b">
        <f t="shared" si="1209"/>
        <v>0</v>
      </c>
      <c r="D19366" s="21" t="b">
        <f t="shared" si="1208"/>
        <v>0</v>
      </c>
      <c r="E19366" s="14">
        <f t="shared" si="1210"/>
        <v>63132</v>
      </c>
      <c r="F19366" s="3"/>
    </row>
    <row r="19367" spans="2:6">
      <c r="B19367" s="24">
        <f t="shared" si="1211"/>
        <v>63133</v>
      </c>
      <c r="C19367" s="8" t="b">
        <f t="shared" si="1209"/>
        <v>1</v>
      </c>
      <c r="D19367" s="21" t="b">
        <f t="shared" si="1208"/>
        <v>0</v>
      </c>
      <c r="E19367" s="14" t="b">
        <f t="shared" si="1210"/>
        <v>0</v>
      </c>
      <c r="F19367" s="3"/>
    </row>
    <row r="19368" spans="2:6">
      <c r="B19368" s="24">
        <f t="shared" si="1211"/>
        <v>63134</v>
      </c>
      <c r="C19368" s="8" t="b">
        <f t="shared" si="1209"/>
        <v>1</v>
      </c>
      <c r="D19368" s="21" t="b">
        <f t="shared" si="1208"/>
        <v>0</v>
      </c>
      <c r="E19368" s="14" t="b">
        <f t="shared" si="1210"/>
        <v>0</v>
      </c>
      <c r="F19368" s="3"/>
    </row>
    <row r="19369" spans="2:6">
      <c r="B19369" s="24">
        <f t="shared" si="1211"/>
        <v>63135</v>
      </c>
      <c r="C19369" s="8" t="b">
        <f t="shared" si="1209"/>
        <v>0</v>
      </c>
      <c r="D19369" s="21" t="b">
        <f t="shared" si="1208"/>
        <v>0</v>
      </c>
      <c r="E19369" s="14">
        <f t="shared" si="1210"/>
        <v>63135</v>
      </c>
      <c r="F19369" s="3"/>
    </row>
    <row r="19370" spans="2:6">
      <c r="B19370" s="24">
        <f t="shared" si="1211"/>
        <v>63136</v>
      </c>
      <c r="C19370" s="8" t="b">
        <f t="shared" si="1209"/>
        <v>0</v>
      </c>
      <c r="D19370" s="21" t="b">
        <f t="shared" si="1208"/>
        <v>0</v>
      </c>
      <c r="E19370" s="14">
        <f t="shared" si="1210"/>
        <v>63136</v>
      </c>
      <c r="F19370" s="3"/>
    </row>
    <row r="19371" spans="2:6">
      <c r="B19371" s="24">
        <f t="shared" si="1211"/>
        <v>63137</v>
      </c>
      <c r="C19371" s="8" t="b">
        <f t="shared" si="1209"/>
        <v>0</v>
      </c>
      <c r="D19371" s="21" t="b">
        <f t="shared" si="1208"/>
        <v>0</v>
      </c>
      <c r="E19371" s="14">
        <f t="shared" si="1210"/>
        <v>63137</v>
      </c>
      <c r="F19371" s="3"/>
    </row>
    <row r="19372" spans="2:6">
      <c r="B19372" s="24">
        <f t="shared" si="1211"/>
        <v>63138</v>
      </c>
      <c r="C19372" s="8" t="b">
        <f t="shared" si="1209"/>
        <v>0</v>
      </c>
      <c r="D19372" s="21" t="b">
        <f t="shared" si="1208"/>
        <v>0</v>
      </c>
      <c r="E19372" s="14">
        <f t="shared" si="1210"/>
        <v>63138</v>
      </c>
      <c r="F19372" s="3"/>
    </row>
    <row r="19373" spans="2:6">
      <c r="B19373" s="24">
        <f t="shared" si="1211"/>
        <v>63139</v>
      </c>
      <c r="C19373" s="8" t="b">
        <f t="shared" si="1209"/>
        <v>0</v>
      </c>
      <c r="D19373" s="21" t="b">
        <f t="shared" si="1208"/>
        <v>0</v>
      </c>
      <c r="E19373" s="14">
        <f t="shared" si="1210"/>
        <v>63139</v>
      </c>
      <c r="F19373" s="3"/>
    </row>
    <row r="19374" spans="2:6">
      <c r="B19374" s="24">
        <f t="shared" si="1211"/>
        <v>63140</v>
      </c>
      <c r="C19374" s="8" t="b">
        <f t="shared" si="1209"/>
        <v>1</v>
      </c>
      <c r="D19374" s="21" t="b">
        <f t="shared" si="1208"/>
        <v>0</v>
      </c>
      <c r="E19374" s="14" t="b">
        <f t="shared" si="1210"/>
        <v>0</v>
      </c>
      <c r="F19374" s="3"/>
    </row>
    <row r="19375" spans="2:6">
      <c r="B19375" s="24">
        <f t="shared" si="1211"/>
        <v>63141</v>
      </c>
      <c r="C19375" s="8" t="b">
        <f t="shared" si="1209"/>
        <v>1</v>
      </c>
      <c r="D19375" s="21" t="b">
        <f t="shared" si="1208"/>
        <v>0</v>
      </c>
      <c r="E19375" s="14" t="b">
        <f t="shared" si="1210"/>
        <v>0</v>
      </c>
      <c r="F19375" s="3"/>
    </row>
    <row r="19376" spans="2:6">
      <c r="B19376" s="24">
        <f t="shared" si="1211"/>
        <v>63142</v>
      </c>
      <c r="C19376" s="8" t="b">
        <f t="shared" si="1209"/>
        <v>0</v>
      </c>
      <c r="D19376" s="21" t="b">
        <f t="shared" si="1208"/>
        <v>0</v>
      </c>
      <c r="E19376" s="14">
        <f t="shared" si="1210"/>
        <v>63142</v>
      </c>
      <c r="F19376" s="3"/>
    </row>
    <row r="19377" spans="2:6">
      <c r="B19377" s="24">
        <f t="shared" si="1211"/>
        <v>63143</v>
      </c>
      <c r="C19377" s="8" t="b">
        <f t="shared" si="1209"/>
        <v>0</v>
      </c>
      <c r="D19377" s="21" t="b">
        <f t="shared" si="1208"/>
        <v>0</v>
      </c>
      <c r="E19377" s="14">
        <f t="shared" si="1210"/>
        <v>63143</v>
      </c>
      <c r="F19377" s="3"/>
    </row>
    <row r="19378" spans="2:6">
      <c r="B19378" s="24">
        <f t="shared" si="1211"/>
        <v>63144</v>
      </c>
      <c r="C19378" s="8" t="b">
        <f t="shared" si="1209"/>
        <v>0</v>
      </c>
      <c r="D19378" s="21" t="b">
        <f t="shared" si="1208"/>
        <v>0</v>
      </c>
      <c r="E19378" s="14">
        <f t="shared" si="1210"/>
        <v>63144</v>
      </c>
      <c r="F19378" s="3"/>
    </row>
    <row r="19379" spans="2:6">
      <c r="B19379" s="24">
        <f t="shared" si="1211"/>
        <v>63145</v>
      </c>
      <c r="C19379" s="8" t="b">
        <f t="shared" si="1209"/>
        <v>0</v>
      </c>
      <c r="D19379" s="21" t="b">
        <f t="shared" si="1208"/>
        <v>0</v>
      </c>
      <c r="E19379" s="14">
        <f t="shared" si="1210"/>
        <v>63145</v>
      </c>
      <c r="F19379" s="3"/>
    </row>
    <row r="19380" spans="2:6">
      <c r="B19380" s="24">
        <f t="shared" si="1211"/>
        <v>63146</v>
      </c>
      <c r="C19380" s="8" t="b">
        <f t="shared" si="1209"/>
        <v>0</v>
      </c>
      <c r="D19380" s="21" t="b">
        <f t="shared" si="1208"/>
        <v>0</v>
      </c>
      <c r="E19380" s="14">
        <f t="shared" si="1210"/>
        <v>63146</v>
      </c>
      <c r="F19380" s="3"/>
    </row>
    <row r="19381" spans="2:6">
      <c r="B19381" s="24">
        <f t="shared" si="1211"/>
        <v>63147</v>
      </c>
      <c r="C19381" s="8" t="b">
        <f t="shared" si="1209"/>
        <v>1</v>
      </c>
      <c r="D19381" s="21" t="b">
        <f t="shared" si="1208"/>
        <v>0</v>
      </c>
      <c r="E19381" s="14" t="b">
        <f t="shared" si="1210"/>
        <v>0</v>
      </c>
      <c r="F19381" s="3"/>
    </row>
    <row r="19382" spans="2:6">
      <c r="B19382" s="24">
        <f t="shared" si="1211"/>
        <v>63148</v>
      </c>
      <c r="C19382" s="8" t="b">
        <f t="shared" si="1209"/>
        <v>1</v>
      </c>
      <c r="D19382" s="21" t="b">
        <f t="shared" si="1208"/>
        <v>0</v>
      </c>
      <c r="E19382" s="14" t="b">
        <f t="shared" si="1210"/>
        <v>0</v>
      </c>
      <c r="F19382" s="3"/>
    </row>
    <row r="19383" spans="2:6">
      <c r="B19383" s="24">
        <f t="shared" si="1211"/>
        <v>63149</v>
      </c>
      <c r="C19383" s="8" t="b">
        <f t="shared" si="1209"/>
        <v>0</v>
      </c>
      <c r="D19383" s="21" t="b">
        <f t="shared" si="1208"/>
        <v>0</v>
      </c>
      <c r="E19383" s="14">
        <f t="shared" si="1210"/>
        <v>63149</v>
      </c>
      <c r="F19383" s="3"/>
    </row>
    <row r="19384" spans="2:6">
      <c r="B19384" s="24">
        <f t="shared" si="1211"/>
        <v>63150</v>
      </c>
      <c r="C19384" s="8" t="b">
        <f t="shared" si="1209"/>
        <v>0</v>
      </c>
      <c r="D19384" s="21" t="b">
        <f t="shared" si="1208"/>
        <v>0</v>
      </c>
      <c r="E19384" s="14">
        <f t="shared" si="1210"/>
        <v>63150</v>
      </c>
      <c r="F19384" s="3"/>
    </row>
    <row r="19385" spans="2:6">
      <c r="B19385" s="24">
        <f t="shared" si="1211"/>
        <v>63151</v>
      </c>
      <c r="C19385" s="8" t="b">
        <f t="shared" si="1209"/>
        <v>0</v>
      </c>
      <c r="D19385" s="21" t="b">
        <f t="shared" si="1208"/>
        <v>0</v>
      </c>
      <c r="E19385" s="14">
        <f t="shared" si="1210"/>
        <v>63151</v>
      </c>
      <c r="F19385" s="3"/>
    </row>
    <row r="19386" spans="2:6">
      <c r="B19386" s="24">
        <f t="shared" si="1211"/>
        <v>63152</v>
      </c>
      <c r="C19386" s="8" t="b">
        <f t="shared" si="1209"/>
        <v>0</v>
      </c>
      <c r="D19386" s="21" t="b">
        <f t="shared" si="1208"/>
        <v>0</v>
      </c>
      <c r="E19386" s="14">
        <f t="shared" si="1210"/>
        <v>63152</v>
      </c>
      <c r="F19386" s="3"/>
    </row>
    <row r="19387" spans="2:6">
      <c r="B19387" s="24">
        <f t="shared" si="1211"/>
        <v>63153</v>
      </c>
      <c r="C19387" s="8" t="b">
        <f t="shared" si="1209"/>
        <v>0</v>
      </c>
      <c r="D19387" s="21" t="b">
        <f t="shared" si="1208"/>
        <v>0</v>
      </c>
      <c r="E19387" s="14">
        <f t="shared" si="1210"/>
        <v>63153</v>
      </c>
      <c r="F19387" s="3"/>
    </row>
    <row r="19388" spans="2:6">
      <c r="B19388" s="24">
        <f t="shared" si="1211"/>
        <v>63154</v>
      </c>
      <c r="C19388" s="8" t="b">
        <f t="shared" si="1209"/>
        <v>1</v>
      </c>
      <c r="D19388" s="21" t="b">
        <f t="shared" si="1208"/>
        <v>0</v>
      </c>
      <c r="E19388" s="14" t="b">
        <f t="shared" si="1210"/>
        <v>0</v>
      </c>
      <c r="F19388" s="3"/>
    </row>
    <row r="19389" spans="2:6">
      <c r="B19389" s="24">
        <f t="shared" si="1211"/>
        <v>63155</v>
      </c>
      <c r="C19389" s="8" t="b">
        <f t="shared" si="1209"/>
        <v>1</v>
      </c>
      <c r="D19389" s="21" t="b">
        <f t="shared" si="1208"/>
        <v>0</v>
      </c>
      <c r="E19389" s="14" t="b">
        <f t="shared" si="1210"/>
        <v>0</v>
      </c>
      <c r="F19389" s="3"/>
    </row>
    <row r="19390" spans="2:6">
      <c r="B19390" s="24">
        <f t="shared" si="1211"/>
        <v>63156</v>
      </c>
      <c r="C19390" s="8" t="b">
        <f t="shared" si="1209"/>
        <v>0</v>
      </c>
      <c r="D19390" s="21" t="b">
        <f t="shared" si="1208"/>
        <v>0</v>
      </c>
      <c r="E19390" s="14">
        <f t="shared" si="1210"/>
        <v>63156</v>
      </c>
      <c r="F19390" s="3"/>
    </row>
    <row r="19391" spans="2:6">
      <c r="B19391" s="24">
        <f t="shared" si="1211"/>
        <v>63157</v>
      </c>
      <c r="C19391" s="8" t="b">
        <f t="shared" si="1209"/>
        <v>0</v>
      </c>
      <c r="D19391" s="21" t="b">
        <f t="shared" si="1208"/>
        <v>0</v>
      </c>
      <c r="E19391" s="14">
        <f t="shared" si="1210"/>
        <v>63157</v>
      </c>
      <c r="F19391" s="3"/>
    </row>
    <row r="19392" spans="2:6">
      <c r="B19392" s="24">
        <f t="shared" si="1211"/>
        <v>63158</v>
      </c>
      <c r="C19392" s="8" t="b">
        <f t="shared" si="1209"/>
        <v>0</v>
      </c>
      <c r="D19392" s="21" t="b">
        <f t="shared" si="1208"/>
        <v>0</v>
      </c>
      <c r="E19392" s="14">
        <f t="shared" si="1210"/>
        <v>63158</v>
      </c>
      <c r="F19392" s="3"/>
    </row>
    <row r="19393" spans="2:6">
      <c r="B19393" s="24">
        <f t="shared" si="1211"/>
        <v>63159</v>
      </c>
      <c r="C19393" s="8" t="b">
        <f t="shared" si="1209"/>
        <v>0</v>
      </c>
      <c r="D19393" s="21" t="b">
        <f t="shared" si="1208"/>
        <v>0</v>
      </c>
      <c r="E19393" s="14">
        <f t="shared" si="1210"/>
        <v>63159</v>
      </c>
      <c r="F19393" s="3"/>
    </row>
    <row r="19394" spans="2:6">
      <c r="B19394" s="24">
        <f t="shared" si="1211"/>
        <v>63160</v>
      </c>
      <c r="C19394" s="8" t="b">
        <f t="shared" si="1209"/>
        <v>0</v>
      </c>
      <c r="D19394" s="21" t="b">
        <f t="shared" si="1208"/>
        <v>0</v>
      </c>
      <c r="E19394" s="14">
        <f t="shared" si="1210"/>
        <v>63160</v>
      </c>
      <c r="F19394" s="3"/>
    </row>
    <row r="19395" spans="2:6">
      <c r="B19395" s="24">
        <f t="shared" si="1211"/>
        <v>63161</v>
      </c>
      <c r="C19395" s="8" t="b">
        <f t="shared" si="1209"/>
        <v>1</v>
      </c>
      <c r="D19395" s="21" t="b">
        <f t="shared" ref="D19395:D19458" si="1212">IF(TYPE(VLOOKUP(B19395,Holidays,1,0))&lt;&gt;1,FALSE,TRUE)</f>
        <v>0</v>
      </c>
      <c r="E19395" s="14" t="b">
        <f t="shared" si="1210"/>
        <v>0</v>
      </c>
      <c r="F19395" s="3"/>
    </row>
    <row r="19396" spans="2:6">
      <c r="B19396" s="24">
        <f t="shared" si="1211"/>
        <v>63162</v>
      </c>
      <c r="C19396" s="8" t="b">
        <f t="shared" ref="C19396:C19459" si="1213">IF(WEEKDAY(B19396,2)&gt;5,TRUE)</f>
        <v>1</v>
      </c>
      <c r="D19396" s="21" t="b">
        <f t="shared" si="1212"/>
        <v>0</v>
      </c>
      <c r="E19396" s="14" t="b">
        <f t="shared" ref="E19396:E19459" si="1214">IF(OR(C19396,D19396),FALSE,B19396)</f>
        <v>0</v>
      </c>
      <c r="F19396" s="3"/>
    </row>
    <row r="19397" spans="2:6">
      <c r="B19397" s="24">
        <f t="shared" ref="B19397:B19460" si="1215">B19396+1</f>
        <v>63163</v>
      </c>
      <c r="C19397" s="8" t="b">
        <f t="shared" si="1213"/>
        <v>0</v>
      </c>
      <c r="D19397" s="21" t="b">
        <f t="shared" si="1212"/>
        <v>0</v>
      </c>
      <c r="E19397" s="14">
        <f t="shared" si="1214"/>
        <v>63163</v>
      </c>
      <c r="F19397" s="3"/>
    </row>
    <row r="19398" spans="2:6">
      <c r="B19398" s="24">
        <f t="shared" si="1215"/>
        <v>63164</v>
      </c>
      <c r="C19398" s="8" t="b">
        <f t="shared" si="1213"/>
        <v>0</v>
      </c>
      <c r="D19398" s="21" t="b">
        <f t="shared" si="1212"/>
        <v>0</v>
      </c>
      <c r="E19398" s="14">
        <f t="shared" si="1214"/>
        <v>63164</v>
      </c>
      <c r="F19398" s="3"/>
    </row>
    <row r="19399" spans="2:6">
      <c r="B19399" s="24">
        <f t="shared" si="1215"/>
        <v>63165</v>
      </c>
      <c r="C19399" s="8" t="b">
        <f t="shared" si="1213"/>
        <v>0</v>
      </c>
      <c r="D19399" s="21" t="b">
        <f t="shared" si="1212"/>
        <v>0</v>
      </c>
      <c r="E19399" s="14">
        <f t="shared" si="1214"/>
        <v>63165</v>
      </c>
      <c r="F19399" s="3"/>
    </row>
    <row r="19400" spans="2:6">
      <c r="B19400" s="24">
        <f t="shared" si="1215"/>
        <v>63166</v>
      </c>
      <c r="C19400" s="8" t="b">
        <f t="shared" si="1213"/>
        <v>0</v>
      </c>
      <c r="D19400" s="21" t="b">
        <f t="shared" si="1212"/>
        <v>0</v>
      </c>
      <c r="E19400" s="14">
        <f t="shared" si="1214"/>
        <v>63166</v>
      </c>
      <c r="F19400" s="3"/>
    </row>
    <row r="19401" spans="2:6">
      <c r="B19401" s="24">
        <f t="shared" si="1215"/>
        <v>63167</v>
      </c>
      <c r="C19401" s="8" t="b">
        <f t="shared" si="1213"/>
        <v>0</v>
      </c>
      <c r="D19401" s="21" t="b">
        <f t="shared" si="1212"/>
        <v>0</v>
      </c>
      <c r="E19401" s="14">
        <f t="shared" si="1214"/>
        <v>63167</v>
      </c>
      <c r="F19401" s="3"/>
    </row>
    <row r="19402" spans="2:6">
      <c r="B19402" s="24">
        <f t="shared" si="1215"/>
        <v>63168</v>
      </c>
      <c r="C19402" s="8" t="b">
        <f t="shared" si="1213"/>
        <v>1</v>
      </c>
      <c r="D19402" s="21" t="b">
        <f t="shared" si="1212"/>
        <v>0</v>
      </c>
      <c r="E19402" s="14" t="b">
        <f t="shared" si="1214"/>
        <v>0</v>
      </c>
      <c r="F19402" s="3"/>
    </row>
    <row r="19403" spans="2:6">
      <c r="B19403" s="24">
        <f t="shared" si="1215"/>
        <v>63169</v>
      </c>
      <c r="C19403" s="8" t="b">
        <f t="shared" si="1213"/>
        <v>1</v>
      </c>
      <c r="D19403" s="21" t="b">
        <f t="shared" si="1212"/>
        <v>0</v>
      </c>
      <c r="E19403" s="14" t="b">
        <f t="shared" si="1214"/>
        <v>0</v>
      </c>
      <c r="F19403" s="3"/>
    </row>
    <row r="19404" spans="2:6">
      <c r="B19404" s="24">
        <f t="shared" si="1215"/>
        <v>63170</v>
      </c>
      <c r="C19404" s="8" t="b">
        <f t="shared" si="1213"/>
        <v>0</v>
      </c>
      <c r="D19404" s="21" t="b">
        <f t="shared" si="1212"/>
        <v>0</v>
      </c>
      <c r="E19404" s="14">
        <f t="shared" si="1214"/>
        <v>63170</v>
      </c>
      <c r="F19404" s="3"/>
    </row>
    <row r="19405" spans="2:6">
      <c r="B19405" s="24">
        <f t="shared" si="1215"/>
        <v>63171</v>
      </c>
      <c r="C19405" s="8" t="b">
        <f t="shared" si="1213"/>
        <v>0</v>
      </c>
      <c r="D19405" s="21" t="b">
        <f t="shared" si="1212"/>
        <v>0</v>
      </c>
      <c r="E19405" s="14">
        <f t="shared" si="1214"/>
        <v>63171</v>
      </c>
      <c r="F19405" s="3"/>
    </row>
    <row r="19406" spans="2:6">
      <c r="B19406" s="24">
        <f t="shared" si="1215"/>
        <v>63172</v>
      </c>
      <c r="C19406" s="8" t="b">
        <f t="shared" si="1213"/>
        <v>0</v>
      </c>
      <c r="D19406" s="21" t="b">
        <f t="shared" si="1212"/>
        <v>0</v>
      </c>
      <c r="E19406" s="14">
        <f t="shared" si="1214"/>
        <v>63172</v>
      </c>
      <c r="F19406" s="3"/>
    </row>
    <row r="19407" spans="2:6">
      <c r="B19407" s="24">
        <f t="shared" si="1215"/>
        <v>63173</v>
      </c>
      <c r="C19407" s="8" t="b">
        <f t="shared" si="1213"/>
        <v>0</v>
      </c>
      <c r="D19407" s="21" t="b">
        <f t="shared" si="1212"/>
        <v>0</v>
      </c>
      <c r="E19407" s="14">
        <f t="shared" si="1214"/>
        <v>63173</v>
      </c>
      <c r="F19407" s="3"/>
    </row>
    <row r="19408" spans="2:6">
      <c r="B19408" s="24">
        <f t="shared" si="1215"/>
        <v>63174</v>
      </c>
      <c r="C19408" s="8" t="b">
        <f t="shared" si="1213"/>
        <v>0</v>
      </c>
      <c r="D19408" s="21" t="b">
        <f t="shared" si="1212"/>
        <v>0</v>
      </c>
      <c r="E19408" s="14">
        <f t="shared" si="1214"/>
        <v>63174</v>
      </c>
      <c r="F19408" s="3"/>
    </row>
    <row r="19409" spans="2:6">
      <c r="B19409" s="24">
        <f t="shared" si="1215"/>
        <v>63175</v>
      </c>
      <c r="C19409" s="8" t="b">
        <f t="shared" si="1213"/>
        <v>1</v>
      </c>
      <c r="D19409" s="21" t="b">
        <f t="shared" si="1212"/>
        <v>0</v>
      </c>
      <c r="E19409" s="14" t="b">
        <f t="shared" si="1214"/>
        <v>0</v>
      </c>
      <c r="F19409" s="3"/>
    </row>
    <row r="19410" spans="2:6">
      <c r="B19410" s="24">
        <f t="shared" si="1215"/>
        <v>63176</v>
      </c>
      <c r="C19410" s="8" t="b">
        <f t="shared" si="1213"/>
        <v>1</v>
      </c>
      <c r="D19410" s="21" t="b">
        <f t="shared" si="1212"/>
        <v>0</v>
      </c>
      <c r="E19410" s="14" t="b">
        <f t="shared" si="1214"/>
        <v>0</v>
      </c>
      <c r="F19410" s="3"/>
    </row>
    <row r="19411" spans="2:6">
      <c r="B19411" s="24">
        <f t="shared" si="1215"/>
        <v>63177</v>
      </c>
      <c r="C19411" s="8" t="b">
        <f t="shared" si="1213"/>
        <v>0</v>
      </c>
      <c r="D19411" s="21" t="b">
        <f t="shared" si="1212"/>
        <v>0</v>
      </c>
      <c r="E19411" s="14">
        <f t="shared" si="1214"/>
        <v>63177</v>
      </c>
      <c r="F19411" s="3"/>
    </row>
    <row r="19412" spans="2:6">
      <c r="B19412" s="24">
        <f t="shared" si="1215"/>
        <v>63178</v>
      </c>
      <c r="C19412" s="8" t="b">
        <f t="shared" si="1213"/>
        <v>0</v>
      </c>
      <c r="D19412" s="21" t="b">
        <f t="shared" si="1212"/>
        <v>0</v>
      </c>
      <c r="E19412" s="14">
        <f t="shared" si="1214"/>
        <v>63178</v>
      </c>
      <c r="F19412" s="3"/>
    </row>
    <row r="19413" spans="2:6">
      <c r="B19413" s="24">
        <f t="shared" si="1215"/>
        <v>63179</v>
      </c>
      <c r="C19413" s="8" t="b">
        <f t="shared" si="1213"/>
        <v>0</v>
      </c>
      <c r="D19413" s="21" t="b">
        <f t="shared" si="1212"/>
        <v>0</v>
      </c>
      <c r="E19413" s="14">
        <f t="shared" si="1214"/>
        <v>63179</v>
      </c>
      <c r="F19413" s="3"/>
    </row>
    <row r="19414" spans="2:6">
      <c r="B19414" s="24">
        <f t="shared" si="1215"/>
        <v>63180</v>
      </c>
      <c r="C19414" s="8" t="b">
        <f t="shared" si="1213"/>
        <v>0</v>
      </c>
      <c r="D19414" s="21" t="b">
        <f t="shared" si="1212"/>
        <v>0</v>
      </c>
      <c r="E19414" s="14">
        <f t="shared" si="1214"/>
        <v>63180</v>
      </c>
      <c r="F19414" s="3"/>
    </row>
    <row r="19415" spans="2:6">
      <c r="B19415" s="24">
        <f t="shared" si="1215"/>
        <v>63181</v>
      </c>
      <c r="C19415" s="8" t="b">
        <f t="shared" si="1213"/>
        <v>0</v>
      </c>
      <c r="D19415" s="21" t="b">
        <f t="shared" si="1212"/>
        <v>0</v>
      </c>
      <c r="E19415" s="14">
        <f t="shared" si="1214"/>
        <v>63181</v>
      </c>
      <c r="F19415" s="3"/>
    </row>
    <row r="19416" spans="2:6">
      <c r="B19416" s="24">
        <f t="shared" si="1215"/>
        <v>63182</v>
      </c>
      <c r="C19416" s="8" t="b">
        <f t="shared" si="1213"/>
        <v>1</v>
      </c>
      <c r="D19416" s="21" t="b">
        <f t="shared" si="1212"/>
        <v>0</v>
      </c>
      <c r="E19416" s="14" t="b">
        <f t="shared" si="1214"/>
        <v>0</v>
      </c>
      <c r="F19416" s="3"/>
    </row>
    <row r="19417" spans="2:6">
      <c r="B19417" s="24">
        <f t="shared" si="1215"/>
        <v>63183</v>
      </c>
      <c r="C19417" s="8" t="b">
        <f t="shared" si="1213"/>
        <v>1</v>
      </c>
      <c r="D19417" s="21" t="b">
        <f t="shared" si="1212"/>
        <v>1</v>
      </c>
      <c r="E19417" s="14" t="b">
        <f t="shared" si="1214"/>
        <v>0</v>
      </c>
      <c r="F19417" s="3"/>
    </row>
    <row r="19418" spans="2:6">
      <c r="B19418" s="24">
        <f t="shared" si="1215"/>
        <v>63184</v>
      </c>
      <c r="C19418" s="8" t="b">
        <f t="shared" si="1213"/>
        <v>0</v>
      </c>
      <c r="D19418" s="21" t="b">
        <f t="shared" si="1212"/>
        <v>1</v>
      </c>
      <c r="E19418" s="14" t="b">
        <f t="shared" si="1214"/>
        <v>0</v>
      </c>
      <c r="F19418" s="3"/>
    </row>
    <row r="19419" spans="2:6">
      <c r="B19419" s="24">
        <f t="shared" si="1215"/>
        <v>63185</v>
      </c>
      <c r="C19419" s="8" t="b">
        <f t="shared" si="1213"/>
        <v>0</v>
      </c>
      <c r="D19419" s="21" t="b">
        <f t="shared" si="1212"/>
        <v>0</v>
      </c>
      <c r="E19419" s="14">
        <f t="shared" si="1214"/>
        <v>63185</v>
      </c>
      <c r="F19419" s="3"/>
    </row>
    <row r="19420" spans="2:6">
      <c r="B19420" s="24">
        <f t="shared" si="1215"/>
        <v>63186</v>
      </c>
      <c r="C19420" s="8" t="b">
        <f t="shared" si="1213"/>
        <v>0</v>
      </c>
      <c r="D19420" s="21" t="b">
        <f t="shared" si="1212"/>
        <v>0</v>
      </c>
      <c r="E19420" s="14">
        <f t="shared" si="1214"/>
        <v>63186</v>
      </c>
      <c r="F19420" s="3"/>
    </row>
    <row r="19421" spans="2:6">
      <c r="B19421" s="24">
        <f t="shared" si="1215"/>
        <v>63187</v>
      </c>
      <c r="C19421" s="8" t="b">
        <f t="shared" si="1213"/>
        <v>0</v>
      </c>
      <c r="D19421" s="21" t="b">
        <f t="shared" si="1212"/>
        <v>0</v>
      </c>
      <c r="E19421" s="14">
        <f t="shared" si="1214"/>
        <v>63187</v>
      </c>
      <c r="F19421" s="3"/>
    </row>
    <row r="19422" spans="2:6">
      <c r="B19422" s="24">
        <f t="shared" si="1215"/>
        <v>63188</v>
      </c>
      <c r="C19422" s="8" t="b">
        <f t="shared" si="1213"/>
        <v>0</v>
      </c>
      <c r="D19422" s="21" t="b">
        <f t="shared" si="1212"/>
        <v>0</v>
      </c>
      <c r="E19422" s="14">
        <f t="shared" si="1214"/>
        <v>63188</v>
      </c>
      <c r="F19422" s="3"/>
    </row>
    <row r="19423" spans="2:6">
      <c r="B19423" s="24">
        <f t="shared" si="1215"/>
        <v>63189</v>
      </c>
      <c r="C19423" s="8" t="b">
        <f t="shared" si="1213"/>
        <v>1</v>
      </c>
      <c r="D19423" s="21" t="b">
        <f t="shared" si="1212"/>
        <v>0</v>
      </c>
      <c r="E19423" s="14" t="b">
        <f t="shared" si="1214"/>
        <v>0</v>
      </c>
      <c r="F19423" s="3"/>
    </row>
    <row r="19424" spans="2:6">
      <c r="B19424" s="24">
        <f t="shared" si="1215"/>
        <v>63190</v>
      </c>
      <c r="C19424" s="8" t="b">
        <f t="shared" si="1213"/>
        <v>1</v>
      </c>
      <c r="D19424" s="21" t="b">
        <f t="shared" si="1212"/>
        <v>1</v>
      </c>
      <c r="E19424" s="14" t="b">
        <f t="shared" si="1214"/>
        <v>0</v>
      </c>
      <c r="F19424" s="3"/>
    </row>
    <row r="19425" spans="2:6">
      <c r="B19425" s="24">
        <f t="shared" si="1215"/>
        <v>63191</v>
      </c>
      <c r="C19425" s="8" t="b">
        <f t="shared" si="1213"/>
        <v>0</v>
      </c>
      <c r="D19425" s="21" t="b">
        <f t="shared" si="1212"/>
        <v>0</v>
      </c>
      <c r="E19425" s="14">
        <f t="shared" si="1214"/>
        <v>63191</v>
      </c>
      <c r="F19425" s="3"/>
    </row>
    <row r="19426" spans="2:6">
      <c r="B19426" s="24">
        <f t="shared" si="1215"/>
        <v>63192</v>
      </c>
      <c r="C19426" s="8" t="b">
        <f t="shared" si="1213"/>
        <v>0</v>
      </c>
      <c r="D19426" s="21" t="b">
        <f t="shared" si="1212"/>
        <v>0</v>
      </c>
      <c r="E19426" s="14">
        <f t="shared" si="1214"/>
        <v>63192</v>
      </c>
      <c r="F19426" s="3"/>
    </row>
    <row r="19427" spans="2:6">
      <c r="B19427" s="24">
        <f t="shared" si="1215"/>
        <v>63193</v>
      </c>
      <c r="C19427" s="8" t="b">
        <f t="shared" si="1213"/>
        <v>0</v>
      </c>
      <c r="D19427" s="21" t="b">
        <f t="shared" si="1212"/>
        <v>0</v>
      </c>
      <c r="E19427" s="14">
        <f t="shared" si="1214"/>
        <v>63193</v>
      </c>
      <c r="F19427" s="3"/>
    </row>
    <row r="19428" spans="2:6">
      <c r="B19428" s="24">
        <f t="shared" si="1215"/>
        <v>63194</v>
      </c>
      <c r="C19428" s="8" t="b">
        <f t="shared" si="1213"/>
        <v>0</v>
      </c>
      <c r="D19428" s="21" t="b">
        <f t="shared" si="1212"/>
        <v>0</v>
      </c>
      <c r="E19428" s="14">
        <f t="shared" si="1214"/>
        <v>63194</v>
      </c>
      <c r="F19428" s="3"/>
    </row>
    <row r="19429" spans="2:6">
      <c r="B19429" s="24">
        <f t="shared" si="1215"/>
        <v>63195</v>
      </c>
      <c r="C19429" s="8" t="b">
        <f t="shared" si="1213"/>
        <v>0</v>
      </c>
      <c r="D19429" s="21" t="b">
        <f t="shared" si="1212"/>
        <v>0</v>
      </c>
      <c r="E19429" s="14">
        <f t="shared" si="1214"/>
        <v>63195</v>
      </c>
      <c r="F19429" s="3"/>
    </row>
    <row r="19430" spans="2:6">
      <c r="B19430" s="24">
        <f t="shared" si="1215"/>
        <v>63196</v>
      </c>
      <c r="C19430" s="8" t="b">
        <f t="shared" si="1213"/>
        <v>1</v>
      </c>
      <c r="D19430" s="21" t="b">
        <f t="shared" si="1212"/>
        <v>0</v>
      </c>
      <c r="E19430" s="14" t="b">
        <f t="shared" si="1214"/>
        <v>0</v>
      </c>
      <c r="F19430" s="3"/>
    </row>
    <row r="19431" spans="2:6">
      <c r="B19431" s="24">
        <f t="shared" si="1215"/>
        <v>63197</v>
      </c>
      <c r="C19431" s="8" t="b">
        <f t="shared" si="1213"/>
        <v>1</v>
      </c>
      <c r="D19431" s="21" t="b">
        <f t="shared" si="1212"/>
        <v>0</v>
      </c>
      <c r="E19431" s="14" t="b">
        <f t="shared" si="1214"/>
        <v>0</v>
      </c>
      <c r="F19431" s="3"/>
    </row>
    <row r="19432" spans="2:6">
      <c r="B19432" s="24">
        <f t="shared" si="1215"/>
        <v>63198</v>
      </c>
      <c r="C19432" s="8" t="b">
        <f t="shared" si="1213"/>
        <v>0</v>
      </c>
      <c r="D19432" s="21" t="b">
        <f t="shared" si="1212"/>
        <v>0</v>
      </c>
      <c r="E19432" s="14">
        <f t="shared" si="1214"/>
        <v>63198</v>
      </c>
      <c r="F19432" s="3"/>
    </row>
    <row r="19433" spans="2:6">
      <c r="B19433" s="24">
        <f t="shared" si="1215"/>
        <v>63199</v>
      </c>
      <c r="C19433" s="8" t="b">
        <f t="shared" si="1213"/>
        <v>0</v>
      </c>
      <c r="D19433" s="21" t="b">
        <f t="shared" si="1212"/>
        <v>0</v>
      </c>
      <c r="E19433" s="14">
        <f t="shared" si="1214"/>
        <v>63199</v>
      </c>
      <c r="F19433" s="3"/>
    </row>
    <row r="19434" spans="2:6">
      <c r="B19434" s="24">
        <f t="shared" si="1215"/>
        <v>63200</v>
      </c>
      <c r="C19434" s="8" t="b">
        <f t="shared" si="1213"/>
        <v>0</v>
      </c>
      <c r="D19434" s="21" t="b">
        <f t="shared" si="1212"/>
        <v>0</v>
      </c>
      <c r="E19434" s="14">
        <f t="shared" si="1214"/>
        <v>63200</v>
      </c>
      <c r="F19434" s="3"/>
    </row>
    <row r="19435" spans="2:6">
      <c r="B19435" s="24">
        <f t="shared" si="1215"/>
        <v>63201</v>
      </c>
      <c r="C19435" s="8" t="b">
        <f t="shared" si="1213"/>
        <v>0</v>
      </c>
      <c r="D19435" s="21" t="b">
        <f t="shared" si="1212"/>
        <v>0</v>
      </c>
      <c r="E19435" s="14">
        <f t="shared" si="1214"/>
        <v>63201</v>
      </c>
      <c r="F19435" s="3"/>
    </row>
    <row r="19436" spans="2:6">
      <c r="B19436" s="24">
        <f t="shared" si="1215"/>
        <v>63202</v>
      </c>
      <c r="C19436" s="8" t="b">
        <f t="shared" si="1213"/>
        <v>0</v>
      </c>
      <c r="D19436" s="21" t="b">
        <f t="shared" si="1212"/>
        <v>0</v>
      </c>
      <c r="E19436" s="14">
        <f t="shared" si="1214"/>
        <v>63202</v>
      </c>
      <c r="F19436" s="3"/>
    </row>
    <row r="19437" spans="2:6">
      <c r="B19437" s="24">
        <f t="shared" si="1215"/>
        <v>63203</v>
      </c>
      <c r="C19437" s="8" t="b">
        <f t="shared" si="1213"/>
        <v>1</v>
      </c>
      <c r="D19437" s="21" t="b">
        <f t="shared" si="1212"/>
        <v>0</v>
      </c>
      <c r="E19437" s="14" t="b">
        <f t="shared" si="1214"/>
        <v>0</v>
      </c>
      <c r="F19437" s="3"/>
    </row>
    <row r="19438" spans="2:6">
      <c r="B19438" s="24">
        <f t="shared" si="1215"/>
        <v>63204</v>
      </c>
      <c r="C19438" s="8" t="b">
        <f t="shared" si="1213"/>
        <v>1</v>
      </c>
      <c r="D19438" s="21" t="b">
        <f t="shared" si="1212"/>
        <v>0</v>
      </c>
      <c r="E19438" s="14" t="b">
        <f t="shared" si="1214"/>
        <v>0</v>
      </c>
      <c r="F19438" s="3"/>
    </row>
    <row r="19439" spans="2:6">
      <c r="B19439" s="24">
        <f t="shared" si="1215"/>
        <v>63205</v>
      </c>
      <c r="C19439" s="8" t="b">
        <f t="shared" si="1213"/>
        <v>0</v>
      </c>
      <c r="D19439" s="21" t="b">
        <f t="shared" si="1212"/>
        <v>0</v>
      </c>
      <c r="E19439" s="14">
        <f t="shared" si="1214"/>
        <v>63205</v>
      </c>
      <c r="F19439" s="3"/>
    </row>
    <row r="19440" spans="2:6">
      <c r="B19440" s="24">
        <f t="shared" si="1215"/>
        <v>63206</v>
      </c>
      <c r="C19440" s="8" t="b">
        <f t="shared" si="1213"/>
        <v>0</v>
      </c>
      <c r="D19440" s="21" t="b">
        <f t="shared" si="1212"/>
        <v>0</v>
      </c>
      <c r="E19440" s="14">
        <f t="shared" si="1214"/>
        <v>63206</v>
      </c>
      <c r="F19440" s="3"/>
    </row>
    <row r="19441" spans="2:6">
      <c r="B19441" s="24">
        <f t="shared" si="1215"/>
        <v>63207</v>
      </c>
      <c r="C19441" s="8" t="b">
        <f t="shared" si="1213"/>
        <v>0</v>
      </c>
      <c r="D19441" s="21" t="b">
        <f t="shared" si="1212"/>
        <v>0</v>
      </c>
      <c r="E19441" s="14">
        <f t="shared" si="1214"/>
        <v>63207</v>
      </c>
      <c r="F19441" s="3"/>
    </row>
    <row r="19442" spans="2:6">
      <c r="B19442" s="24">
        <f t="shared" si="1215"/>
        <v>63208</v>
      </c>
      <c r="C19442" s="8" t="b">
        <f t="shared" si="1213"/>
        <v>0</v>
      </c>
      <c r="D19442" s="21" t="b">
        <f t="shared" si="1212"/>
        <v>0</v>
      </c>
      <c r="E19442" s="14">
        <f t="shared" si="1214"/>
        <v>63208</v>
      </c>
      <c r="F19442" s="3"/>
    </row>
    <row r="19443" spans="2:6">
      <c r="B19443" s="24">
        <f t="shared" si="1215"/>
        <v>63209</v>
      </c>
      <c r="C19443" s="8" t="b">
        <f t="shared" si="1213"/>
        <v>0</v>
      </c>
      <c r="D19443" s="21" t="b">
        <f t="shared" si="1212"/>
        <v>0</v>
      </c>
      <c r="E19443" s="14">
        <f t="shared" si="1214"/>
        <v>63209</v>
      </c>
      <c r="F19443" s="3"/>
    </row>
    <row r="19444" spans="2:6">
      <c r="B19444" s="24">
        <f t="shared" si="1215"/>
        <v>63210</v>
      </c>
      <c r="C19444" s="8" t="b">
        <f t="shared" si="1213"/>
        <v>1</v>
      </c>
      <c r="D19444" s="21" t="b">
        <f t="shared" si="1212"/>
        <v>0</v>
      </c>
      <c r="E19444" s="14" t="b">
        <f t="shared" si="1214"/>
        <v>0</v>
      </c>
      <c r="F19444" s="3"/>
    </row>
    <row r="19445" spans="2:6">
      <c r="B19445" s="24">
        <f t="shared" si="1215"/>
        <v>63211</v>
      </c>
      <c r="C19445" s="8" t="b">
        <f t="shared" si="1213"/>
        <v>1</v>
      </c>
      <c r="D19445" s="21" t="b">
        <f t="shared" si="1212"/>
        <v>0</v>
      </c>
      <c r="E19445" s="14" t="b">
        <f t="shared" si="1214"/>
        <v>0</v>
      </c>
      <c r="F19445" s="3"/>
    </row>
    <row r="19446" spans="2:6">
      <c r="B19446" s="24">
        <f t="shared" si="1215"/>
        <v>63212</v>
      </c>
      <c r="C19446" s="8" t="b">
        <f t="shared" si="1213"/>
        <v>0</v>
      </c>
      <c r="D19446" s="21" t="b">
        <f t="shared" si="1212"/>
        <v>0</v>
      </c>
      <c r="E19446" s="14">
        <f t="shared" si="1214"/>
        <v>63212</v>
      </c>
      <c r="F19446" s="3"/>
    </row>
    <row r="19447" spans="2:6">
      <c r="B19447" s="24">
        <f t="shared" si="1215"/>
        <v>63213</v>
      </c>
      <c r="C19447" s="8" t="b">
        <f t="shared" si="1213"/>
        <v>0</v>
      </c>
      <c r="D19447" s="21" t="b">
        <f t="shared" si="1212"/>
        <v>0</v>
      </c>
      <c r="E19447" s="14">
        <f t="shared" si="1214"/>
        <v>63213</v>
      </c>
      <c r="F19447" s="3"/>
    </row>
    <row r="19448" spans="2:6">
      <c r="B19448" s="24">
        <f t="shared" si="1215"/>
        <v>63214</v>
      </c>
      <c r="C19448" s="8" t="b">
        <f t="shared" si="1213"/>
        <v>0</v>
      </c>
      <c r="D19448" s="21" t="b">
        <f t="shared" si="1212"/>
        <v>0</v>
      </c>
      <c r="E19448" s="14">
        <f t="shared" si="1214"/>
        <v>63214</v>
      </c>
      <c r="F19448" s="3"/>
    </row>
    <row r="19449" spans="2:6">
      <c r="B19449" s="24">
        <f t="shared" si="1215"/>
        <v>63215</v>
      </c>
      <c r="C19449" s="8" t="b">
        <f t="shared" si="1213"/>
        <v>0</v>
      </c>
      <c r="D19449" s="21" t="b">
        <f t="shared" si="1212"/>
        <v>0</v>
      </c>
      <c r="E19449" s="14">
        <f t="shared" si="1214"/>
        <v>63215</v>
      </c>
      <c r="F19449" s="3"/>
    </row>
    <row r="19450" spans="2:6">
      <c r="B19450" s="24">
        <f t="shared" si="1215"/>
        <v>63216</v>
      </c>
      <c r="C19450" s="8" t="b">
        <f t="shared" si="1213"/>
        <v>0</v>
      </c>
      <c r="D19450" s="21" t="b">
        <f t="shared" si="1212"/>
        <v>0</v>
      </c>
      <c r="E19450" s="14">
        <f t="shared" si="1214"/>
        <v>63216</v>
      </c>
      <c r="F19450" s="3"/>
    </row>
    <row r="19451" spans="2:6">
      <c r="B19451" s="24">
        <f t="shared" si="1215"/>
        <v>63217</v>
      </c>
      <c r="C19451" s="8" t="b">
        <f t="shared" si="1213"/>
        <v>1</v>
      </c>
      <c r="D19451" s="21" t="b">
        <f t="shared" si="1212"/>
        <v>0</v>
      </c>
      <c r="E19451" s="14" t="b">
        <f t="shared" si="1214"/>
        <v>0</v>
      </c>
      <c r="F19451" s="3"/>
    </row>
    <row r="19452" spans="2:6">
      <c r="B19452" s="24">
        <f t="shared" si="1215"/>
        <v>63218</v>
      </c>
      <c r="C19452" s="8" t="b">
        <f t="shared" si="1213"/>
        <v>1</v>
      </c>
      <c r="D19452" s="21" t="b">
        <f t="shared" si="1212"/>
        <v>0</v>
      </c>
      <c r="E19452" s="14" t="b">
        <f t="shared" si="1214"/>
        <v>0</v>
      </c>
      <c r="F19452" s="3"/>
    </row>
    <row r="19453" spans="2:6">
      <c r="B19453" s="24">
        <f t="shared" si="1215"/>
        <v>63219</v>
      </c>
      <c r="C19453" s="8" t="b">
        <f t="shared" si="1213"/>
        <v>0</v>
      </c>
      <c r="D19453" s="21" t="b">
        <f t="shared" si="1212"/>
        <v>0</v>
      </c>
      <c r="E19453" s="14">
        <f t="shared" si="1214"/>
        <v>63219</v>
      </c>
      <c r="F19453" s="3"/>
    </row>
    <row r="19454" spans="2:6">
      <c r="B19454" s="24">
        <f t="shared" si="1215"/>
        <v>63220</v>
      </c>
      <c r="C19454" s="8" t="b">
        <f t="shared" si="1213"/>
        <v>0</v>
      </c>
      <c r="D19454" s="21" t="b">
        <f t="shared" si="1212"/>
        <v>0</v>
      </c>
      <c r="E19454" s="14">
        <f t="shared" si="1214"/>
        <v>63220</v>
      </c>
      <c r="F19454" s="3"/>
    </row>
    <row r="19455" spans="2:6">
      <c r="B19455" s="24">
        <f t="shared" si="1215"/>
        <v>63221</v>
      </c>
      <c r="C19455" s="8" t="b">
        <f t="shared" si="1213"/>
        <v>0</v>
      </c>
      <c r="D19455" s="21" t="b">
        <f t="shared" si="1212"/>
        <v>0</v>
      </c>
      <c r="E19455" s="14">
        <f t="shared" si="1214"/>
        <v>63221</v>
      </c>
      <c r="F19455" s="3"/>
    </row>
    <row r="19456" spans="2:6">
      <c r="B19456" s="24">
        <f t="shared" si="1215"/>
        <v>63222</v>
      </c>
      <c r="C19456" s="8" t="b">
        <f t="shared" si="1213"/>
        <v>0</v>
      </c>
      <c r="D19456" s="21" t="b">
        <f t="shared" si="1212"/>
        <v>0</v>
      </c>
      <c r="E19456" s="14">
        <f t="shared" si="1214"/>
        <v>63222</v>
      </c>
      <c r="F19456" s="3"/>
    </row>
    <row r="19457" spans="2:6">
      <c r="B19457" s="24">
        <f t="shared" si="1215"/>
        <v>63223</v>
      </c>
      <c r="C19457" s="8" t="b">
        <f t="shared" si="1213"/>
        <v>0</v>
      </c>
      <c r="D19457" s="21" t="b">
        <f t="shared" si="1212"/>
        <v>0</v>
      </c>
      <c r="E19457" s="14">
        <f t="shared" si="1214"/>
        <v>63223</v>
      </c>
      <c r="F19457" s="3"/>
    </row>
    <row r="19458" spans="2:6">
      <c r="B19458" s="24">
        <f t="shared" si="1215"/>
        <v>63224</v>
      </c>
      <c r="C19458" s="8" t="b">
        <f t="shared" si="1213"/>
        <v>1</v>
      </c>
      <c r="D19458" s="21" t="b">
        <f t="shared" si="1212"/>
        <v>0</v>
      </c>
      <c r="E19458" s="14" t="b">
        <f t="shared" si="1214"/>
        <v>0</v>
      </c>
      <c r="F19458" s="3"/>
    </row>
    <row r="19459" spans="2:6">
      <c r="B19459" s="24">
        <f t="shared" si="1215"/>
        <v>63225</v>
      </c>
      <c r="C19459" s="8" t="b">
        <f t="shared" si="1213"/>
        <v>1</v>
      </c>
      <c r="D19459" s="21" t="b">
        <f t="shared" ref="D19459:D19522" si="1216">IF(TYPE(VLOOKUP(B19459,Holidays,1,0))&lt;&gt;1,FALSE,TRUE)</f>
        <v>0</v>
      </c>
      <c r="E19459" s="14" t="b">
        <f t="shared" si="1214"/>
        <v>0</v>
      </c>
      <c r="F19459" s="3"/>
    </row>
    <row r="19460" spans="2:6">
      <c r="B19460" s="24">
        <f t="shared" si="1215"/>
        <v>63226</v>
      </c>
      <c r="C19460" s="8" t="b">
        <f t="shared" ref="C19460:C19523" si="1217">IF(WEEKDAY(B19460,2)&gt;5,TRUE)</f>
        <v>0</v>
      </c>
      <c r="D19460" s="21" t="b">
        <f t="shared" si="1216"/>
        <v>0</v>
      </c>
      <c r="E19460" s="14">
        <f t="shared" ref="E19460:E19523" si="1218">IF(OR(C19460,D19460),FALSE,B19460)</f>
        <v>63226</v>
      </c>
      <c r="F19460" s="3"/>
    </row>
    <row r="19461" spans="2:6">
      <c r="B19461" s="24">
        <f t="shared" ref="B19461:B19524" si="1219">B19460+1</f>
        <v>63227</v>
      </c>
      <c r="C19461" s="8" t="b">
        <f t="shared" si="1217"/>
        <v>0</v>
      </c>
      <c r="D19461" s="21" t="b">
        <f t="shared" si="1216"/>
        <v>0</v>
      </c>
      <c r="E19461" s="14">
        <f t="shared" si="1218"/>
        <v>63227</v>
      </c>
      <c r="F19461" s="3"/>
    </row>
    <row r="19462" spans="2:6">
      <c r="B19462" s="24">
        <f t="shared" si="1219"/>
        <v>63228</v>
      </c>
      <c r="C19462" s="8" t="b">
        <f t="shared" si="1217"/>
        <v>0</v>
      </c>
      <c r="D19462" s="21" t="b">
        <f t="shared" si="1216"/>
        <v>0</v>
      </c>
      <c r="E19462" s="14">
        <f t="shared" si="1218"/>
        <v>63228</v>
      </c>
      <c r="F19462" s="3"/>
    </row>
    <row r="19463" spans="2:6">
      <c r="B19463" s="24">
        <f t="shared" si="1219"/>
        <v>63229</v>
      </c>
      <c r="C19463" s="8" t="b">
        <f t="shared" si="1217"/>
        <v>0</v>
      </c>
      <c r="D19463" s="21" t="b">
        <f t="shared" si="1216"/>
        <v>0</v>
      </c>
      <c r="E19463" s="14">
        <f t="shared" si="1218"/>
        <v>63229</v>
      </c>
      <c r="F19463" s="3"/>
    </row>
    <row r="19464" spans="2:6">
      <c r="B19464" s="24">
        <f t="shared" si="1219"/>
        <v>63230</v>
      </c>
      <c r="C19464" s="8" t="b">
        <f t="shared" si="1217"/>
        <v>0</v>
      </c>
      <c r="D19464" s="21" t="b">
        <f t="shared" si="1216"/>
        <v>0</v>
      </c>
      <c r="E19464" s="14">
        <f t="shared" si="1218"/>
        <v>63230</v>
      </c>
      <c r="F19464" s="3"/>
    </row>
    <row r="19465" spans="2:6">
      <c r="B19465" s="24">
        <f t="shared" si="1219"/>
        <v>63231</v>
      </c>
      <c r="C19465" s="8" t="b">
        <f t="shared" si="1217"/>
        <v>1</v>
      </c>
      <c r="D19465" s="21" t="b">
        <f t="shared" si="1216"/>
        <v>0</v>
      </c>
      <c r="E19465" s="14" t="b">
        <f t="shared" si="1218"/>
        <v>0</v>
      </c>
      <c r="F19465" s="3"/>
    </row>
    <row r="19466" spans="2:6">
      <c r="B19466" s="24">
        <f t="shared" si="1219"/>
        <v>63232</v>
      </c>
      <c r="C19466" s="8" t="b">
        <f t="shared" si="1217"/>
        <v>1</v>
      </c>
      <c r="D19466" s="21" t="b">
        <f t="shared" si="1216"/>
        <v>0</v>
      </c>
      <c r="E19466" s="14" t="b">
        <f t="shared" si="1218"/>
        <v>0</v>
      </c>
      <c r="F19466" s="3"/>
    </row>
    <row r="19467" spans="2:6">
      <c r="B19467" s="24">
        <f t="shared" si="1219"/>
        <v>63233</v>
      </c>
      <c r="C19467" s="8" t="b">
        <f t="shared" si="1217"/>
        <v>0</v>
      </c>
      <c r="D19467" s="21" t="b">
        <f t="shared" si="1216"/>
        <v>0</v>
      </c>
      <c r="E19467" s="14">
        <f t="shared" si="1218"/>
        <v>63233</v>
      </c>
      <c r="F19467" s="3"/>
    </row>
    <row r="19468" spans="2:6">
      <c r="B19468" s="24">
        <f t="shared" si="1219"/>
        <v>63234</v>
      </c>
      <c r="C19468" s="8" t="b">
        <f t="shared" si="1217"/>
        <v>0</v>
      </c>
      <c r="D19468" s="21" t="b">
        <f t="shared" si="1216"/>
        <v>0</v>
      </c>
      <c r="E19468" s="14">
        <f t="shared" si="1218"/>
        <v>63234</v>
      </c>
      <c r="F19468" s="3"/>
    </row>
    <row r="19469" spans="2:6">
      <c r="B19469" s="24">
        <f t="shared" si="1219"/>
        <v>63235</v>
      </c>
      <c r="C19469" s="8" t="b">
        <f t="shared" si="1217"/>
        <v>0</v>
      </c>
      <c r="D19469" s="21" t="b">
        <f t="shared" si="1216"/>
        <v>0</v>
      </c>
      <c r="E19469" s="14">
        <f t="shared" si="1218"/>
        <v>63235</v>
      </c>
      <c r="F19469" s="3"/>
    </row>
    <row r="19470" spans="2:6">
      <c r="B19470" s="24">
        <f t="shared" si="1219"/>
        <v>63236</v>
      </c>
      <c r="C19470" s="8" t="b">
        <f t="shared" si="1217"/>
        <v>0</v>
      </c>
      <c r="D19470" s="21" t="b">
        <f t="shared" si="1216"/>
        <v>0</v>
      </c>
      <c r="E19470" s="14">
        <f t="shared" si="1218"/>
        <v>63236</v>
      </c>
      <c r="F19470" s="3"/>
    </row>
    <row r="19471" spans="2:6">
      <c r="B19471" s="24">
        <f t="shared" si="1219"/>
        <v>63237</v>
      </c>
      <c r="C19471" s="8" t="b">
        <f t="shared" si="1217"/>
        <v>0</v>
      </c>
      <c r="D19471" s="21" t="b">
        <f t="shared" si="1216"/>
        <v>0</v>
      </c>
      <c r="E19471" s="14">
        <f t="shared" si="1218"/>
        <v>63237</v>
      </c>
      <c r="F19471" s="3"/>
    </row>
    <row r="19472" spans="2:6">
      <c r="B19472" s="24">
        <f t="shared" si="1219"/>
        <v>63238</v>
      </c>
      <c r="C19472" s="8" t="b">
        <f t="shared" si="1217"/>
        <v>1</v>
      </c>
      <c r="D19472" s="21" t="b">
        <f t="shared" si="1216"/>
        <v>0</v>
      </c>
      <c r="E19472" s="14" t="b">
        <f t="shared" si="1218"/>
        <v>0</v>
      </c>
      <c r="F19472" s="3"/>
    </row>
    <row r="19473" spans="2:6">
      <c r="B19473" s="24">
        <f t="shared" si="1219"/>
        <v>63239</v>
      </c>
      <c r="C19473" s="8" t="b">
        <f t="shared" si="1217"/>
        <v>1</v>
      </c>
      <c r="D19473" s="21" t="b">
        <f t="shared" si="1216"/>
        <v>0</v>
      </c>
      <c r="E19473" s="14" t="b">
        <f t="shared" si="1218"/>
        <v>0</v>
      </c>
      <c r="F19473" s="3"/>
    </row>
    <row r="19474" spans="2:6">
      <c r="B19474" s="24">
        <f t="shared" si="1219"/>
        <v>63240</v>
      </c>
      <c r="C19474" s="8" t="b">
        <f t="shared" si="1217"/>
        <v>0</v>
      </c>
      <c r="D19474" s="21" t="b">
        <f t="shared" si="1216"/>
        <v>0</v>
      </c>
      <c r="E19474" s="14">
        <f t="shared" si="1218"/>
        <v>63240</v>
      </c>
      <c r="F19474" s="3"/>
    </row>
    <row r="19475" spans="2:6">
      <c r="B19475" s="24">
        <f t="shared" si="1219"/>
        <v>63241</v>
      </c>
      <c r="C19475" s="8" t="b">
        <f t="shared" si="1217"/>
        <v>0</v>
      </c>
      <c r="D19475" s="21" t="b">
        <f t="shared" si="1216"/>
        <v>0</v>
      </c>
      <c r="E19475" s="14">
        <f t="shared" si="1218"/>
        <v>63241</v>
      </c>
      <c r="F19475" s="3"/>
    </row>
    <row r="19476" spans="2:6">
      <c r="B19476" s="24">
        <f t="shared" si="1219"/>
        <v>63242</v>
      </c>
      <c r="C19476" s="8" t="b">
        <f t="shared" si="1217"/>
        <v>0</v>
      </c>
      <c r="D19476" s="21" t="b">
        <f t="shared" si="1216"/>
        <v>0</v>
      </c>
      <c r="E19476" s="14">
        <f t="shared" si="1218"/>
        <v>63242</v>
      </c>
      <c r="F19476" s="3"/>
    </row>
    <row r="19477" spans="2:6">
      <c r="B19477" s="24">
        <f t="shared" si="1219"/>
        <v>63243</v>
      </c>
      <c r="C19477" s="8" t="b">
        <f t="shared" si="1217"/>
        <v>0</v>
      </c>
      <c r="D19477" s="21" t="b">
        <f t="shared" si="1216"/>
        <v>0</v>
      </c>
      <c r="E19477" s="14">
        <f t="shared" si="1218"/>
        <v>63243</v>
      </c>
      <c r="F19477" s="3"/>
    </row>
    <row r="19478" spans="2:6">
      <c r="B19478" s="24">
        <f t="shared" si="1219"/>
        <v>63244</v>
      </c>
      <c r="C19478" s="8" t="b">
        <f t="shared" si="1217"/>
        <v>0</v>
      </c>
      <c r="D19478" s="21" t="b">
        <f t="shared" si="1216"/>
        <v>0</v>
      </c>
      <c r="E19478" s="14">
        <f t="shared" si="1218"/>
        <v>63244</v>
      </c>
      <c r="F19478" s="3"/>
    </row>
    <row r="19479" spans="2:6">
      <c r="B19479" s="24">
        <f t="shared" si="1219"/>
        <v>63245</v>
      </c>
      <c r="C19479" s="8" t="b">
        <f t="shared" si="1217"/>
        <v>1</v>
      </c>
      <c r="D19479" s="21" t="b">
        <f t="shared" si="1216"/>
        <v>0</v>
      </c>
      <c r="E19479" s="14" t="b">
        <f t="shared" si="1218"/>
        <v>0</v>
      </c>
      <c r="F19479" s="3"/>
    </row>
    <row r="19480" spans="2:6">
      <c r="B19480" s="24">
        <f t="shared" si="1219"/>
        <v>63246</v>
      </c>
      <c r="C19480" s="8" t="b">
        <f t="shared" si="1217"/>
        <v>1</v>
      </c>
      <c r="D19480" s="21" t="b">
        <f t="shared" si="1216"/>
        <v>0</v>
      </c>
      <c r="E19480" s="14" t="b">
        <f t="shared" si="1218"/>
        <v>0</v>
      </c>
      <c r="F19480" s="3"/>
    </row>
    <row r="19481" spans="2:6">
      <c r="B19481" s="24">
        <f t="shared" si="1219"/>
        <v>63247</v>
      </c>
      <c r="C19481" s="8" t="b">
        <f t="shared" si="1217"/>
        <v>0</v>
      </c>
      <c r="D19481" s="21" t="b">
        <f t="shared" si="1216"/>
        <v>0</v>
      </c>
      <c r="E19481" s="14">
        <f t="shared" si="1218"/>
        <v>63247</v>
      </c>
      <c r="F19481" s="3"/>
    </row>
    <row r="19482" spans="2:6">
      <c r="B19482" s="24">
        <f t="shared" si="1219"/>
        <v>63248</v>
      </c>
      <c r="C19482" s="8" t="b">
        <f t="shared" si="1217"/>
        <v>0</v>
      </c>
      <c r="D19482" s="21" t="b">
        <f t="shared" si="1216"/>
        <v>0</v>
      </c>
      <c r="E19482" s="14">
        <f t="shared" si="1218"/>
        <v>63248</v>
      </c>
      <c r="F19482" s="3"/>
    </row>
    <row r="19483" spans="2:6">
      <c r="B19483" s="24">
        <f t="shared" si="1219"/>
        <v>63249</v>
      </c>
      <c r="C19483" s="8" t="b">
        <f t="shared" si="1217"/>
        <v>0</v>
      </c>
      <c r="D19483" s="21" t="b">
        <f t="shared" si="1216"/>
        <v>0</v>
      </c>
      <c r="E19483" s="14">
        <f t="shared" si="1218"/>
        <v>63249</v>
      </c>
      <c r="F19483" s="3"/>
    </row>
    <row r="19484" spans="2:6">
      <c r="B19484" s="24">
        <f t="shared" si="1219"/>
        <v>63250</v>
      </c>
      <c r="C19484" s="8" t="b">
        <f t="shared" si="1217"/>
        <v>0</v>
      </c>
      <c r="D19484" s="21" t="b">
        <f t="shared" si="1216"/>
        <v>0</v>
      </c>
      <c r="E19484" s="14">
        <f t="shared" si="1218"/>
        <v>63250</v>
      </c>
      <c r="F19484" s="3"/>
    </row>
    <row r="19485" spans="2:6">
      <c r="B19485" s="24">
        <f t="shared" si="1219"/>
        <v>63251</v>
      </c>
      <c r="C19485" s="8" t="b">
        <f t="shared" si="1217"/>
        <v>0</v>
      </c>
      <c r="D19485" s="21" t="b">
        <f t="shared" si="1216"/>
        <v>0</v>
      </c>
      <c r="E19485" s="14">
        <f t="shared" si="1218"/>
        <v>63251</v>
      </c>
      <c r="F19485" s="3"/>
    </row>
    <row r="19486" spans="2:6">
      <c r="B19486" s="24">
        <f t="shared" si="1219"/>
        <v>63252</v>
      </c>
      <c r="C19486" s="8" t="b">
        <f t="shared" si="1217"/>
        <v>1</v>
      </c>
      <c r="D19486" s="21" t="b">
        <f t="shared" si="1216"/>
        <v>0</v>
      </c>
      <c r="E19486" s="14" t="b">
        <f t="shared" si="1218"/>
        <v>0</v>
      </c>
      <c r="F19486" s="3"/>
    </row>
    <row r="19487" spans="2:6">
      <c r="B19487" s="24">
        <f t="shared" si="1219"/>
        <v>63253</v>
      </c>
      <c r="C19487" s="8" t="b">
        <f t="shared" si="1217"/>
        <v>1</v>
      </c>
      <c r="D19487" s="21" t="b">
        <f t="shared" si="1216"/>
        <v>0</v>
      </c>
      <c r="E19487" s="14" t="b">
        <f t="shared" si="1218"/>
        <v>0</v>
      </c>
      <c r="F19487" s="3"/>
    </row>
    <row r="19488" spans="2:6">
      <c r="B19488" s="24">
        <f t="shared" si="1219"/>
        <v>63254</v>
      </c>
      <c r="C19488" s="8" t="b">
        <f t="shared" si="1217"/>
        <v>0</v>
      </c>
      <c r="D19488" s="21" t="b">
        <f t="shared" si="1216"/>
        <v>0</v>
      </c>
      <c r="E19488" s="14">
        <f t="shared" si="1218"/>
        <v>63254</v>
      </c>
      <c r="F19488" s="3"/>
    </row>
    <row r="19489" spans="2:6">
      <c r="B19489" s="24">
        <f t="shared" si="1219"/>
        <v>63255</v>
      </c>
      <c r="C19489" s="8" t="b">
        <f t="shared" si="1217"/>
        <v>0</v>
      </c>
      <c r="D19489" s="21" t="b">
        <f t="shared" si="1216"/>
        <v>0</v>
      </c>
      <c r="E19489" s="14">
        <f t="shared" si="1218"/>
        <v>63255</v>
      </c>
      <c r="F19489" s="3"/>
    </row>
    <row r="19490" spans="2:6">
      <c r="B19490" s="24">
        <f t="shared" si="1219"/>
        <v>63256</v>
      </c>
      <c r="C19490" s="8" t="b">
        <f t="shared" si="1217"/>
        <v>0</v>
      </c>
      <c r="D19490" s="21" t="b">
        <f t="shared" si="1216"/>
        <v>0</v>
      </c>
      <c r="E19490" s="14">
        <f t="shared" si="1218"/>
        <v>63256</v>
      </c>
      <c r="F19490" s="3"/>
    </row>
    <row r="19491" spans="2:6">
      <c r="B19491" s="24">
        <f t="shared" si="1219"/>
        <v>63257</v>
      </c>
      <c r="C19491" s="8" t="b">
        <f t="shared" si="1217"/>
        <v>0</v>
      </c>
      <c r="D19491" s="21" t="b">
        <f t="shared" si="1216"/>
        <v>0</v>
      </c>
      <c r="E19491" s="14">
        <f t="shared" si="1218"/>
        <v>63257</v>
      </c>
      <c r="F19491" s="3"/>
    </row>
    <row r="19492" spans="2:6">
      <c r="B19492" s="24">
        <f t="shared" si="1219"/>
        <v>63258</v>
      </c>
      <c r="C19492" s="8" t="b">
        <f t="shared" si="1217"/>
        <v>0</v>
      </c>
      <c r="D19492" s="21" t="b">
        <f t="shared" si="1216"/>
        <v>0</v>
      </c>
      <c r="E19492" s="14">
        <f t="shared" si="1218"/>
        <v>63258</v>
      </c>
      <c r="F19492" s="3"/>
    </row>
    <row r="19493" spans="2:6">
      <c r="B19493" s="24">
        <f t="shared" si="1219"/>
        <v>63259</v>
      </c>
      <c r="C19493" s="8" t="b">
        <f t="shared" si="1217"/>
        <v>1</v>
      </c>
      <c r="D19493" s="21" t="b">
        <f t="shared" si="1216"/>
        <v>0</v>
      </c>
      <c r="E19493" s="14" t="b">
        <f t="shared" si="1218"/>
        <v>0</v>
      </c>
      <c r="F19493" s="3"/>
    </row>
    <row r="19494" spans="2:6">
      <c r="B19494" s="24">
        <f t="shared" si="1219"/>
        <v>63260</v>
      </c>
      <c r="C19494" s="8" t="b">
        <f t="shared" si="1217"/>
        <v>1</v>
      </c>
      <c r="D19494" s="21" t="b">
        <f t="shared" si="1216"/>
        <v>0</v>
      </c>
      <c r="E19494" s="14" t="b">
        <f t="shared" si="1218"/>
        <v>0</v>
      </c>
      <c r="F19494" s="3"/>
    </row>
    <row r="19495" spans="2:6">
      <c r="B19495" s="24">
        <f t="shared" si="1219"/>
        <v>63261</v>
      </c>
      <c r="C19495" s="8" t="b">
        <f t="shared" si="1217"/>
        <v>0</v>
      </c>
      <c r="D19495" s="21" t="b">
        <f t="shared" si="1216"/>
        <v>0</v>
      </c>
      <c r="E19495" s="14">
        <f t="shared" si="1218"/>
        <v>63261</v>
      </c>
      <c r="F19495" s="3"/>
    </row>
    <row r="19496" spans="2:6">
      <c r="B19496" s="24">
        <f t="shared" si="1219"/>
        <v>63262</v>
      </c>
      <c r="C19496" s="8" t="b">
        <f t="shared" si="1217"/>
        <v>0</v>
      </c>
      <c r="D19496" s="21" t="b">
        <f t="shared" si="1216"/>
        <v>0</v>
      </c>
      <c r="E19496" s="14">
        <f t="shared" si="1218"/>
        <v>63262</v>
      </c>
      <c r="F19496" s="3"/>
    </row>
    <row r="19497" spans="2:6">
      <c r="B19497" s="24">
        <f t="shared" si="1219"/>
        <v>63263</v>
      </c>
      <c r="C19497" s="8" t="b">
        <f t="shared" si="1217"/>
        <v>0</v>
      </c>
      <c r="D19497" s="21" t="b">
        <f t="shared" si="1216"/>
        <v>0</v>
      </c>
      <c r="E19497" s="14">
        <f t="shared" si="1218"/>
        <v>63263</v>
      </c>
      <c r="F19497" s="3"/>
    </row>
    <row r="19498" spans="2:6">
      <c r="B19498" s="24">
        <f t="shared" si="1219"/>
        <v>63264</v>
      </c>
      <c r="C19498" s="8" t="b">
        <f t="shared" si="1217"/>
        <v>0</v>
      </c>
      <c r="D19498" s="21" t="b">
        <f t="shared" si="1216"/>
        <v>0</v>
      </c>
      <c r="E19498" s="14">
        <f t="shared" si="1218"/>
        <v>63264</v>
      </c>
      <c r="F19498" s="3"/>
    </row>
    <row r="19499" spans="2:6">
      <c r="B19499" s="24">
        <f t="shared" si="1219"/>
        <v>63265</v>
      </c>
      <c r="C19499" s="8" t="b">
        <f t="shared" si="1217"/>
        <v>0</v>
      </c>
      <c r="D19499" s="21" t="b">
        <f t="shared" si="1216"/>
        <v>0</v>
      </c>
      <c r="E19499" s="14">
        <f t="shared" si="1218"/>
        <v>63265</v>
      </c>
      <c r="F19499" s="3"/>
    </row>
    <row r="19500" spans="2:6">
      <c r="B19500" s="24">
        <f t="shared" si="1219"/>
        <v>63266</v>
      </c>
      <c r="C19500" s="8" t="b">
        <f t="shared" si="1217"/>
        <v>1</v>
      </c>
      <c r="D19500" s="21" t="b">
        <f t="shared" si="1216"/>
        <v>0</v>
      </c>
      <c r="E19500" s="14" t="b">
        <f t="shared" si="1218"/>
        <v>0</v>
      </c>
      <c r="F19500" s="3"/>
    </row>
    <row r="19501" spans="2:6">
      <c r="B19501" s="24">
        <f t="shared" si="1219"/>
        <v>63267</v>
      </c>
      <c r="C19501" s="8" t="b">
        <f t="shared" si="1217"/>
        <v>1</v>
      </c>
      <c r="D19501" s="21" t="b">
        <f t="shared" si="1216"/>
        <v>0</v>
      </c>
      <c r="E19501" s="14" t="b">
        <f t="shared" si="1218"/>
        <v>0</v>
      </c>
      <c r="F19501" s="3"/>
    </row>
    <row r="19502" spans="2:6">
      <c r="B19502" s="24">
        <f t="shared" si="1219"/>
        <v>63268</v>
      </c>
      <c r="C19502" s="8" t="b">
        <f t="shared" si="1217"/>
        <v>0</v>
      </c>
      <c r="D19502" s="21" t="b">
        <f t="shared" si="1216"/>
        <v>0</v>
      </c>
      <c r="E19502" s="14">
        <f t="shared" si="1218"/>
        <v>63268</v>
      </c>
      <c r="F19502" s="3"/>
    </row>
    <row r="19503" spans="2:6">
      <c r="B19503" s="24">
        <f t="shared" si="1219"/>
        <v>63269</v>
      </c>
      <c r="C19503" s="8" t="b">
        <f t="shared" si="1217"/>
        <v>0</v>
      </c>
      <c r="D19503" s="21" t="b">
        <f t="shared" si="1216"/>
        <v>0</v>
      </c>
      <c r="E19503" s="14">
        <f t="shared" si="1218"/>
        <v>63269</v>
      </c>
      <c r="F19503" s="3"/>
    </row>
    <row r="19504" spans="2:6">
      <c r="B19504" s="24">
        <f t="shared" si="1219"/>
        <v>63270</v>
      </c>
      <c r="C19504" s="8" t="b">
        <f t="shared" si="1217"/>
        <v>0</v>
      </c>
      <c r="D19504" s="21" t="b">
        <f t="shared" si="1216"/>
        <v>0</v>
      </c>
      <c r="E19504" s="14">
        <f t="shared" si="1218"/>
        <v>63270</v>
      </c>
      <c r="F19504" s="3"/>
    </row>
    <row r="19505" spans="2:6">
      <c r="B19505" s="24">
        <f t="shared" si="1219"/>
        <v>63271</v>
      </c>
      <c r="C19505" s="8" t="b">
        <f t="shared" si="1217"/>
        <v>0</v>
      </c>
      <c r="D19505" s="21" t="b">
        <f t="shared" si="1216"/>
        <v>0</v>
      </c>
      <c r="E19505" s="14">
        <f t="shared" si="1218"/>
        <v>63271</v>
      </c>
      <c r="F19505" s="3"/>
    </row>
    <row r="19506" spans="2:6">
      <c r="B19506" s="24">
        <f t="shared" si="1219"/>
        <v>63272</v>
      </c>
      <c r="C19506" s="8" t="b">
        <f t="shared" si="1217"/>
        <v>0</v>
      </c>
      <c r="D19506" s="21" t="b">
        <f t="shared" si="1216"/>
        <v>1</v>
      </c>
      <c r="E19506" s="14" t="b">
        <f t="shared" si="1218"/>
        <v>0</v>
      </c>
      <c r="F19506" s="3"/>
    </row>
    <row r="19507" spans="2:6">
      <c r="B19507" s="24">
        <f t="shared" si="1219"/>
        <v>63273</v>
      </c>
      <c r="C19507" s="8" t="b">
        <f t="shared" si="1217"/>
        <v>1</v>
      </c>
      <c r="D19507" s="21" t="b">
        <f t="shared" si="1216"/>
        <v>0</v>
      </c>
      <c r="E19507" s="14" t="b">
        <f t="shared" si="1218"/>
        <v>0</v>
      </c>
      <c r="F19507" s="3"/>
    </row>
    <row r="19508" spans="2:6">
      <c r="B19508" s="24">
        <f t="shared" si="1219"/>
        <v>63274</v>
      </c>
      <c r="C19508" s="8" t="b">
        <f t="shared" si="1217"/>
        <v>1</v>
      </c>
      <c r="D19508" s="21" t="b">
        <f t="shared" si="1216"/>
        <v>0</v>
      </c>
      <c r="E19508" s="14" t="b">
        <f t="shared" si="1218"/>
        <v>0</v>
      </c>
      <c r="F19508" s="3"/>
    </row>
    <row r="19509" spans="2:6">
      <c r="B19509" s="24">
        <f t="shared" si="1219"/>
        <v>63275</v>
      </c>
      <c r="C19509" s="8" t="b">
        <f t="shared" si="1217"/>
        <v>0</v>
      </c>
      <c r="D19509" s="21" t="b">
        <f t="shared" si="1216"/>
        <v>1</v>
      </c>
      <c r="E19509" s="14" t="b">
        <f t="shared" si="1218"/>
        <v>0</v>
      </c>
      <c r="F19509" s="3"/>
    </row>
    <row r="19510" spans="2:6">
      <c r="B19510" s="24">
        <f t="shared" si="1219"/>
        <v>63276</v>
      </c>
      <c r="C19510" s="8" t="b">
        <f t="shared" si="1217"/>
        <v>0</v>
      </c>
      <c r="D19510" s="21" t="b">
        <f t="shared" si="1216"/>
        <v>0</v>
      </c>
      <c r="E19510" s="14">
        <f t="shared" si="1218"/>
        <v>63276</v>
      </c>
      <c r="F19510" s="3"/>
    </row>
    <row r="19511" spans="2:6">
      <c r="B19511" s="24">
        <f t="shared" si="1219"/>
        <v>63277</v>
      </c>
      <c r="C19511" s="8" t="b">
        <f t="shared" si="1217"/>
        <v>0</v>
      </c>
      <c r="D19511" s="21" t="b">
        <f t="shared" si="1216"/>
        <v>0</v>
      </c>
      <c r="E19511" s="14">
        <f t="shared" si="1218"/>
        <v>63277</v>
      </c>
      <c r="F19511" s="3"/>
    </row>
    <row r="19512" spans="2:6">
      <c r="B19512" s="24">
        <f t="shared" si="1219"/>
        <v>63278</v>
      </c>
      <c r="C19512" s="8" t="b">
        <f t="shared" si="1217"/>
        <v>0</v>
      </c>
      <c r="D19512" s="21" t="b">
        <f t="shared" si="1216"/>
        <v>0</v>
      </c>
      <c r="E19512" s="14">
        <f t="shared" si="1218"/>
        <v>63278</v>
      </c>
      <c r="F19512" s="3"/>
    </row>
    <row r="19513" spans="2:6">
      <c r="B19513" s="24">
        <f t="shared" si="1219"/>
        <v>63279</v>
      </c>
      <c r="C19513" s="8" t="b">
        <f t="shared" si="1217"/>
        <v>0</v>
      </c>
      <c r="D19513" s="21" t="b">
        <f t="shared" si="1216"/>
        <v>0</v>
      </c>
      <c r="E19513" s="14">
        <f t="shared" si="1218"/>
        <v>63279</v>
      </c>
      <c r="F19513" s="3"/>
    </row>
    <row r="19514" spans="2:6">
      <c r="B19514" s="24">
        <f t="shared" si="1219"/>
        <v>63280</v>
      </c>
      <c r="C19514" s="8" t="b">
        <f t="shared" si="1217"/>
        <v>1</v>
      </c>
      <c r="D19514" s="21" t="b">
        <f t="shared" si="1216"/>
        <v>0</v>
      </c>
      <c r="E19514" s="14" t="b">
        <f t="shared" si="1218"/>
        <v>0</v>
      </c>
      <c r="F19514" s="3"/>
    </row>
    <row r="19515" spans="2:6">
      <c r="B19515" s="24">
        <f t="shared" si="1219"/>
        <v>63281</v>
      </c>
      <c r="C19515" s="8" t="b">
        <f t="shared" si="1217"/>
        <v>1</v>
      </c>
      <c r="D19515" s="21" t="b">
        <f t="shared" si="1216"/>
        <v>0</v>
      </c>
      <c r="E19515" s="14" t="b">
        <f t="shared" si="1218"/>
        <v>0</v>
      </c>
      <c r="F19515" s="3"/>
    </row>
    <row r="19516" spans="2:6">
      <c r="B19516" s="24">
        <f t="shared" si="1219"/>
        <v>63282</v>
      </c>
      <c r="C19516" s="8" t="b">
        <f t="shared" si="1217"/>
        <v>0</v>
      </c>
      <c r="D19516" s="21" t="b">
        <f t="shared" si="1216"/>
        <v>0</v>
      </c>
      <c r="E19516" s="14">
        <f t="shared" si="1218"/>
        <v>63282</v>
      </c>
      <c r="F19516" s="3"/>
    </row>
    <row r="19517" spans="2:6">
      <c r="B19517" s="24">
        <f t="shared" si="1219"/>
        <v>63283</v>
      </c>
      <c r="C19517" s="8" t="b">
        <f t="shared" si="1217"/>
        <v>0</v>
      </c>
      <c r="D19517" s="21" t="b">
        <f t="shared" si="1216"/>
        <v>0</v>
      </c>
      <c r="E19517" s="14">
        <f t="shared" si="1218"/>
        <v>63283</v>
      </c>
      <c r="F19517" s="3"/>
    </row>
    <row r="19518" spans="2:6">
      <c r="B19518" s="24">
        <f t="shared" si="1219"/>
        <v>63284</v>
      </c>
      <c r="C19518" s="8" t="b">
        <f t="shared" si="1217"/>
        <v>0</v>
      </c>
      <c r="D19518" s="21" t="b">
        <f t="shared" si="1216"/>
        <v>0</v>
      </c>
      <c r="E19518" s="14">
        <f t="shared" si="1218"/>
        <v>63284</v>
      </c>
      <c r="F19518" s="3"/>
    </row>
    <row r="19519" spans="2:6">
      <c r="B19519" s="24">
        <f t="shared" si="1219"/>
        <v>63285</v>
      </c>
      <c r="C19519" s="8" t="b">
        <f t="shared" si="1217"/>
        <v>0</v>
      </c>
      <c r="D19519" s="21" t="b">
        <f t="shared" si="1216"/>
        <v>0</v>
      </c>
      <c r="E19519" s="14">
        <f t="shared" si="1218"/>
        <v>63285</v>
      </c>
      <c r="F19519" s="3"/>
    </row>
    <row r="19520" spans="2:6">
      <c r="B19520" s="24">
        <f t="shared" si="1219"/>
        <v>63286</v>
      </c>
      <c r="C19520" s="8" t="b">
        <f t="shared" si="1217"/>
        <v>0</v>
      </c>
      <c r="D19520" s="21" t="b">
        <f t="shared" si="1216"/>
        <v>0</v>
      </c>
      <c r="E19520" s="14">
        <f t="shared" si="1218"/>
        <v>63286</v>
      </c>
      <c r="F19520" s="3"/>
    </row>
    <row r="19521" spans="2:6">
      <c r="B19521" s="24">
        <f t="shared" si="1219"/>
        <v>63287</v>
      </c>
      <c r="C19521" s="8" t="b">
        <f t="shared" si="1217"/>
        <v>1</v>
      </c>
      <c r="D19521" s="21" t="b">
        <f t="shared" si="1216"/>
        <v>0</v>
      </c>
      <c r="E19521" s="14" t="b">
        <f t="shared" si="1218"/>
        <v>0</v>
      </c>
      <c r="F19521" s="3"/>
    </row>
    <row r="19522" spans="2:6">
      <c r="B19522" s="24">
        <f t="shared" si="1219"/>
        <v>63288</v>
      </c>
      <c r="C19522" s="8" t="b">
        <f t="shared" si="1217"/>
        <v>1</v>
      </c>
      <c r="D19522" s="21" t="b">
        <f t="shared" si="1216"/>
        <v>0</v>
      </c>
      <c r="E19522" s="14" t="b">
        <f t="shared" si="1218"/>
        <v>0</v>
      </c>
      <c r="F19522" s="3"/>
    </row>
    <row r="19523" spans="2:6">
      <c r="B19523" s="24">
        <f t="shared" si="1219"/>
        <v>63289</v>
      </c>
      <c r="C19523" s="8" t="b">
        <f t="shared" si="1217"/>
        <v>0</v>
      </c>
      <c r="D19523" s="21" t="b">
        <f t="shared" ref="D19523:D19586" si="1220">IF(TYPE(VLOOKUP(B19523,Holidays,1,0))&lt;&gt;1,FALSE,TRUE)</f>
        <v>0</v>
      </c>
      <c r="E19523" s="14">
        <f t="shared" si="1218"/>
        <v>63289</v>
      </c>
      <c r="F19523" s="3"/>
    </row>
    <row r="19524" spans="2:6">
      <c r="B19524" s="24">
        <f t="shared" si="1219"/>
        <v>63290</v>
      </c>
      <c r="C19524" s="8" t="b">
        <f t="shared" ref="C19524:C19587" si="1221">IF(WEEKDAY(B19524,2)&gt;5,TRUE)</f>
        <v>0</v>
      </c>
      <c r="D19524" s="21" t="b">
        <f t="shared" si="1220"/>
        <v>0</v>
      </c>
      <c r="E19524" s="14">
        <f t="shared" ref="E19524:E19587" si="1222">IF(OR(C19524,D19524),FALSE,B19524)</f>
        <v>63290</v>
      </c>
      <c r="F19524" s="3"/>
    </row>
    <row r="19525" spans="2:6">
      <c r="B19525" s="24">
        <f t="shared" ref="B19525:B19588" si="1223">B19524+1</f>
        <v>63291</v>
      </c>
      <c r="C19525" s="8" t="b">
        <f t="shared" si="1221"/>
        <v>0</v>
      </c>
      <c r="D19525" s="21" t="b">
        <f t="shared" si="1220"/>
        <v>0</v>
      </c>
      <c r="E19525" s="14">
        <f t="shared" si="1222"/>
        <v>63291</v>
      </c>
      <c r="F19525" s="3"/>
    </row>
    <row r="19526" spans="2:6">
      <c r="B19526" s="24">
        <f t="shared" si="1223"/>
        <v>63292</v>
      </c>
      <c r="C19526" s="8" t="b">
        <f t="shared" si="1221"/>
        <v>0</v>
      </c>
      <c r="D19526" s="21" t="b">
        <f t="shared" si="1220"/>
        <v>0</v>
      </c>
      <c r="E19526" s="14">
        <f t="shared" si="1222"/>
        <v>63292</v>
      </c>
      <c r="F19526" s="3"/>
    </row>
    <row r="19527" spans="2:6">
      <c r="B19527" s="24">
        <f t="shared" si="1223"/>
        <v>63293</v>
      </c>
      <c r="C19527" s="8" t="b">
        <f t="shared" si="1221"/>
        <v>0</v>
      </c>
      <c r="D19527" s="21" t="b">
        <f t="shared" si="1220"/>
        <v>0</v>
      </c>
      <c r="E19527" s="14">
        <f t="shared" si="1222"/>
        <v>63293</v>
      </c>
      <c r="F19527" s="3"/>
    </row>
    <row r="19528" spans="2:6">
      <c r="B19528" s="24">
        <f t="shared" si="1223"/>
        <v>63294</v>
      </c>
      <c r="C19528" s="8" t="b">
        <f t="shared" si="1221"/>
        <v>1</v>
      </c>
      <c r="D19528" s="21" t="b">
        <f t="shared" si="1220"/>
        <v>0</v>
      </c>
      <c r="E19528" s="14" t="b">
        <f t="shared" si="1222"/>
        <v>0</v>
      </c>
      <c r="F19528" s="3"/>
    </row>
    <row r="19529" spans="2:6">
      <c r="B19529" s="24">
        <f t="shared" si="1223"/>
        <v>63295</v>
      </c>
      <c r="C19529" s="8" t="b">
        <f t="shared" si="1221"/>
        <v>1</v>
      </c>
      <c r="D19529" s="21" t="b">
        <f t="shared" si="1220"/>
        <v>0</v>
      </c>
      <c r="E19529" s="14" t="b">
        <f t="shared" si="1222"/>
        <v>0</v>
      </c>
      <c r="F19529" s="3"/>
    </row>
    <row r="19530" spans="2:6">
      <c r="B19530" s="24">
        <f t="shared" si="1223"/>
        <v>63296</v>
      </c>
      <c r="C19530" s="8" t="b">
        <f t="shared" si="1221"/>
        <v>0</v>
      </c>
      <c r="D19530" s="21" t="b">
        <f t="shared" si="1220"/>
        <v>0</v>
      </c>
      <c r="E19530" s="14">
        <f t="shared" si="1222"/>
        <v>63296</v>
      </c>
      <c r="F19530" s="3"/>
    </row>
    <row r="19531" spans="2:6">
      <c r="B19531" s="24">
        <f t="shared" si="1223"/>
        <v>63297</v>
      </c>
      <c r="C19531" s="8" t="b">
        <f t="shared" si="1221"/>
        <v>0</v>
      </c>
      <c r="D19531" s="21" t="b">
        <f t="shared" si="1220"/>
        <v>0</v>
      </c>
      <c r="E19531" s="14">
        <f t="shared" si="1222"/>
        <v>63297</v>
      </c>
      <c r="F19531" s="3"/>
    </row>
    <row r="19532" spans="2:6">
      <c r="B19532" s="24">
        <f t="shared" si="1223"/>
        <v>63298</v>
      </c>
      <c r="C19532" s="8" t="b">
        <f t="shared" si="1221"/>
        <v>0</v>
      </c>
      <c r="D19532" s="21" t="b">
        <f t="shared" si="1220"/>
        <v>0</v>
      </c>
      <c r="E19532" s="14">
        <f t="shared" si="1222"/>
        <v>63298</v>
      </c>
      <c r="F19532" s="3"/>
    </row>
    <row r="19533" spans="2:6">
      <c r="B19533" s="24">
        <f t="shared" si="1223"/>
        <v>63299</v>
      </c>
      <c r="C19533" s="8" t="b">
        <f t="shared" si="1221"/>
        <v>0</v>
      </c>
      <c r="D19533" s="21" t="b">
        <f t="shared" si="1220"/>
        <v>0</v>
      </c>
      <c r="E19533" s="14">
        <f t="shared" si="1222"/>
        <v>63299</v>
      </c>
      <c r="F19533" s="3"/>
    </row>
    <row r="19534" spans="2:6">
      <c r="B19534" s="24">
        <f t="shared" si="1223"/>
        <v>63300</v>
      </c>
      <c r="C19534" s="8" t="b">
        <f t="shared" si="1221"/>
        <v>0</v>
      </c>
      <c r="D19534" s="21" t="b">
        <f t="shared" si="1220"/>
        <v>0</v>
      </c>
      <c r="E19534" s="14">
        <f t="shared" si="1222"/>
        <v>63300</v>
      </c>
      <c r="F19534" s="3"/>
    </row>
    <row r="19535" spans="2:6">
      <c r="B19535" s="24">
        <f t="shared" si="1223"/>
        <v>63301</v>
      </c>
      <c r="C19535" s="8" t="b">
        <f t="shared" si="1221"/>
        <v>1</v>
      </c>
      <c r="D19535" s="21" t="b">
        <f t="shared" si="1220"/>
        <v>0</v>
      </c>
      <c r="E19535" s="14" t="b">
        <f t="shared" si="1222"/>
        <v>0</v>
      </c>
      <c r="F19535" s="3"/>
    </row>
    <row r="19536" spans="2:6">
      <c r="B19536" s="24">
        <f t="shared" si="1223"/>
        <v>63302</v>
      </c>
      <c r="C19536" s="8" t="b">
        <f t="shared" si="1221"/>
        <v>1</v>
      </c>
      <c r="D19536" s="21" t="b">
        <f t="shared" si="1220"/>
        <v>0</v>
      </c>
      <c r="E19536" s="14" t="b">
        <f t="shared" si="1222"/>
        <v>0</v>
      </c>
      <c r="F19536" s="3"/>
    </row>
    <row r="19537" spans="2:6">
      <c r="B19537" s="24">
        <f t="shared" si="1223"/>
        <v>63303</v>
      </c>
      <c r="C19537" s="8" t="b">
        <f t="shared" si="1221"/>
        <v>0</v>
      </c>
      <c r="D19537" s="21" t="b">
        <f t="shared" si="1220"/>
        <v>0</v>
      </c>
      <c r="E19537" s="14">
        <f t="shared" si="1222"/>
        <v>63303</v>
      </c>
      <c r="F19537" s="3"/>
    </row>
    <row r="19538" spans="2:6">
      <c r="B19538" s="24">
        <f t="shared" si="1223"/>
        <v>63304</v>
      </c>
      <c r="C19538" s="8" t="b">
        <f t="shared" si="1221"/>
        <v>0</v>
      </c>
      <c r="D19538" s="21" t="b">
        <f t="shared" si="1220"/>
        <v>0</v>
      </c>
      <c r="E19538" s="14">
        <f t="shared" si="1222"/>
        <v>63304</v>
      </c>
      <c r="F19538" s="3"/>
    </row>
    <row r="19539" spans="2:6">
      <c r="B19539" s="24">
        <f t="shared" si="1223"/>
        <v>63305</v>
      </c>
      <c r="C19539" s="8" t="b">
        <f t="shared" si="1221"/>
        <v>0</v>
      </c>
      <c r="D19539" s="21" t="b">
        <f t="shared" si="1220"/>
        <v>0</v>
      </c>
      <c r="E19539" s="14">
        <f t="shared" si="1222"/>
        <v>63305</v>
      </c>
      <c r="F19539" s="3"/>
    </row>
    <row r="19540" spans="2:6">
      <c r="B19540" s="24">
        <f t="shared" si="1223"/>
        <v>63306</v>
      </c>
      <c r="C19540" s="8" t="b">
        <f t="shared" si="1221"/>
        <v>0</v>
      </c>
      <c r="D19540" s="21" t="b">
        <f t="shared" si="1220"/>
        <v>0</v>
      </c>
      <c r="E19540" s="14">
        <f t="shared" si="1222"/>
        <v>63306</v>
      </c>
      <c r="F19540" s="3"/>
    </row>
    <row r="19541" spans="2:6">
      <c r="B19541" s="24">
        <f t="shared" si="1223"/>
        <v>63307</v>
      </c>
      <c r="C19541" s="8" t="b">
        <f t="shared" si="1221"/>
        <v>0</v>
      </c>
      <c r="D19541" s="21" t="b">
        <f t="shared" si="1220"/>
        <v>0</v>
      </c>
      <c r="E19541" s="14">
        <f t="shared" si="1222"/>
        <v>63307</v>
      </c>
      <c r="F19541" s="3"/>
    </row>
    <row r="19542" spans="2:6">
      <c r="B19542" s="24">
        <f t="shared" si="1223"/>
        <v>63308</v>
      </c>
      <c r="C19542" s="8" t="b">
        <f t="shared" si="1221"/>
        <v>1</v>
      </c>
      <c r="D19542" s="21" t="b">
        <f t="shared" si="1220"/>
        <v>0</v>
      </c>
      <c r="E19542" s="14" t="b">
        <f t="shared" si="1222"/>
        <v>0</v>
      </c>
      <c r="F19542" s="3"/>
    </row>
    <row r="19543" spans="2:6">
      <c r="B19543" s="24">
        <f t="shared" si="1223"/>
        <v>63309</v>
      </c>
      <c r="C19543" s="8" t="b">
        <f t="shared" si="1221"/>
        <v>1</v>
      </c>
      <c r="D19543" s="21" t="b">
        <f t="shared" si="1220"/>
        <v>0</v>
      </c>
      <c r="E19543" s="14" t="b">
        <f t="shared" si="1222"/>
        <v>0</v>
      </c>
      <c r="F19543" s="3"/>
    </row>
    <row r="19544" spans="2:6">
      <c r="B19544" s="24">
        <f t="shared" si="1223"/>
        <v>63310</v>
      </c>
      <c r="C19544" s="8" t="b">
        <f t="shared" si="1221"/>
        <v>0</v>
      </c>
      <c r="D19544" s="21" t="b">
        <f t="shared" si="1220"/>
        <v>1</v>
      </c>
      <c r="E19544" s="14" t="b">
        <f t="shared" si="1222"/>
        <v>0</v>
      </c>
      <c r="F19544" s="3"/>
    </row>
    <row r="19545" spans="2:6">
      <c r="B19545" s="24">
        <f t="shared" si="1223"/>
        <v>63311</v>
      </c>
      <c r="C19545" s="8" t="b">
        <f t="shared" si="1221"/>
        <v>0</v>
      </c>
      <c r="D19545" s="21" t="b">
        <f t="shared" si="1220"/>
        <v>0</v>
      </c>
      <c r="E19545" s="14">
        <f t="shared" si="1222"/>
        <v>63311</v>
      </c>
      <c r="F19545" s="3"/>
    </row>
    <row r="19546" spans="2:6">
      <c r="B19546" s="24">
        <f t="shared" si="1223"/>
        <v>63312</v>
      </c>
      <c r="C19546" s="8" t="b">
        <f t="shared" si="1221"/>
        <v>0</v>
      </c>
      <c r="D19546" s="21" t="b">
        <f t="shared" si="1220"/>
        <v>0</v>
      </c>
      <c r="E19546" s="14">
        <f t="shared" si="1222"/>
        <v>63312</v>
      </c>
      <c r="F19546" s="3"/>
    </row>
    <row r="19547" spans="2:6">
      <c r="B19547" s="24">
        <f t="shared" si="1223"/>
        <v>63313</v>
      </c>
      <c r="C19547" s="8" t="b">
        <f t="shared" si="1221"/>
        <v>0</v>
      </c>
      <c r="D19547" s="21" t="b">
        <f t="shared" si="1220"/>
        <v>0</v>
      </c>
      <c r="E19547" s="14">
        <f t="shared" si="1222"/>
        <v>63313</v>
      </c>
      <c r="F19547" s="3"/>
    </row>
    <row r="19548" spans="2:6">
      <c r="B19548" s="24">
        <f t="shared" si="1223"/>
        <v>63314</v>
      </c>
      <c r="C19548" s="8" t="b">
        <f t="shared" si="1221"/>
        <v>0</v>
      </c>
      <c r="D19548" s="21" t="b">
        <f t="shared" si="1220"/>
        <v>0</v>
      </c>
      <c r="E19548" s="14">
        <f t="shared" si="1222"/>
        <v>63314</v>
      </c>
      <c r="F19548" s="3"/>
    </row>
    <row r="19549" spans="2:6">
      <c r="B19549" s="24">
        <f t="shared" si="1223"/>
        <v>63315</v>
      </c>
      <c r="C19549" s="8" t="b">
        <f t="shared" si="1221"/>
        <v>1</v>
      </c>
      <c r="D19549" s="21" t="b">
        <f t="shared" si="1220"/>
        <v>0</v>
      </c>
      <c r="E19549" s="14" t="b">
        <f t="shared" si="1222"/>
        <v>0</v>
      </c>
      <c r="F19549" s="3"/>
    </row>
    <row r="19550" spans="2:6">
      <c r="B19550" s="24">
        <f t="shared" si="1223"/>
        <v>63316</v>
      </c>
      <c r="C19550" s="8" t="b">
        <f t="shared" si="1221"/>
        <v>1</v>
      </c>
      <c r="D19550" s="21" t="b">
        <f t="shared" si="1220"/>
        <v>0</v>
      </c>
      <c r="E19550" s="14" t="b">
        <f t="shared" si="1222"/>
        <v>0</v>
      </c>
      <c r="F19550" s="3"/>
    </row>
    <row r="19551" spans="2:6">
      <c r="B19551" s="24">
        <f t="shared" si="1223"/>
        <v>63317</v>
      </c>
      <c r="C19551" s="8" t="b">
        <f t="shared" si="1221"/>
        <v>0</v>
      </c>
      <c r="D19551" s="21" t="b">
        <f t="shared" si="1220"/>
        <v>0</v>
      </c>
      <c r="E19551" s="14">
        <f t="shared" si="1222"/>
        <v>63317</v>
      </c>
      <c r="F19551" s="3"/>
    </row>
    <row r="19552" spans="2:6">
      <c r="B19552" s="24">
        <f t="shared" si="1223"/>
        <v>63318</v>
      </c>
      <c r="C19552" s="8" t="b">
        <f t="shared" si="1221"/>
        <v>0</v>
      </c>
      <c r="D19552" s="21" t="b">
        <f t="shared" si="1220"/>
        <v>0</v>
      </c>
      <c r="E19552" s="14">
        <f t="shared" si="1222"/>
        <v>63318</v>
      </c>
      <c r="F19552" s="3"/>
    </row>
    <row r="19553" spans="2:6">
      <c r="B19553" s="24">
        <f t="shared" si="1223"/>
        <v>63319</v>
      </c>
      <c r="C19553" s="8" t="b">
        <f t="shared" si="1221"/>
        <v>0</v>
      </c>
      <c r="D19553" s="21" t="b">
        <f t="shared" si="1220"/>
        <v>0</v>
      </c>
      <c r="E19553" s="14">
        <f t="shared" si="1222"/>
        <v>63319</v>
      </c>
      <c r="F19553" s="3"/>
    </row>
    <row r="19554" spans="2:6">
      <c r="B19554" s="24">
        <f t="shared" si="1223"/>
        <v>63320</v>
      </c>
      <c r="C19554" s="8" t="b">
        <f t="shared" si="1221"/>
        <v>0</v>
      </c>
      <c r="D19554" s="21" t="b">
        <f t="shared" si="1220"/>
        <v>0</v>
      </c>
      <c r="E19554" s="14">
        <f t="shared" si="1222"/>
        <v>63320</v>
      </c>
      <c r="F19554" s="3"/>
    </row>
    <row r="19555" spans="2:6">
      <c r="B19555" s="24">
        <f t="shared" si="1223"/>
        <v>63321</v>
      </c>
      <c r="C19555" s="8" t="b">
        <f t="shared" si="1221"/>
        <v>0</v>
      </c>
      <c r="D19555" s="21" t="b">
        <f t="shared" si="1220"/>
        <v>0</v>
      </c>
      <c r="E19555" s="14">
        <f t="shared" si="1222"/>
        <v>63321</v>
      </c>
      <c r="F19555" s="3"/>
    </row>
    <row r="19556" spans="2:6">
      <c r="B19556" s="24">
        <f t="shared" si="1223"/>
        <v>63322</v>
      </c>
      <c r="C19556" s="8" t="b">
        <f t="shared" si="1221"/>
        <v>1</v>
      </c>
      <c r="D19556" s="21" t="b">
        <f t="shared" si="1220"/>
        <v>0</v>
      </c>
      <c r="E19556" s="14" t="b">
        <f t="shared" si="1222"/>
        <v>0</v>
      </c>
      <c r="F19556" s="3"/>
    </row>
    <row r="19557" spans="2:6">
      <c r="B19557" s="24">
        <f t="shared" si="1223"/>
        <v>63323</v>
      </c>
      <c r="C19557" s="8" t="b">
        <f t="shared" si="1221"/>
        <v>1</v>
      </c>
      <c r="D19557" s="21" t="b">
        <f t="shared" si="1220"/>
        <v>0</v>
      </c>
      <c r="E19557" s="14" t="b">
        <f t="shared" si="1222"/>
        <v>0</v>
      </c>
      <c r="F19557" s="3"/>
    </row>
    <row r="19558" spans="2:6">
      <c r="B19558" s="24">
        <f t="shared" si="1223"/>
        <v>63324</v>
      </c>
      <c r="C19558" s="8" t="b">
        <f t="shared" si="1221"/>
        <v>0</v>
      </c>
      <c r="D19558" s="21" t="b">
        <f t="shared" si="1220"/>
        <v>0</v>
      </c>
      <c r="E19558" s="14">
        <f t="shared" si="1222"/>
        <v>63324</v>
      </c>
      <c r="F19558" s="3"/>
    </row>
    <row r="19559" spans="2:6">
      <c r="B19559" s="24">
        <f t="shared" si="1223"/>
        <v>63325</v>
      </c>
      <c r="C19559" s="8" t="b">
        <f t="shared" si="1221"/>
        <v>0</v>
      </c>
      <c r="D19559" s="21" t="b">
        <f t="shared" si="1220"/>
        <v>0</v>
      </c>
      <c r="E19559" s="14">
        <f t="shared" si="1222"/>
        <v>63325</v>
      </c>
      <c r="F19559" s="3"/>
    </row>
    <row r="19560" spans="2:6">
      <c r="B19560" s="24">
        <f t="shared" si="1223"/>
        <v>63326</v>
      </c>
      <c r="C19560" s="8" t="b">
        <f t="shared" si="1221"/>
        <v>0</v>
      </c>
      <c r="D19560" s="21" t="b">
        <f t="shared" si="1220"/>
        <v>0</v>
      </c>
      <c r="E19560" s="14">
        <f t="shared" si="1222"/>
        <v>63326</v>
      </c>
      <c r="F19560" s="3"/>
    </row>
    <row r="19561" spans="2:6">
      <c r="B19561" s="24">
        <f t="shared" si="1223"/>
        <v>63327</v>
      </c>
      <c r="C19561" s="8" t="b">
        <f t="shared" si="1221"/>
        <v>0</v>
      </c>
      <c r="D19561" s="21" t="b">
        <f t="shared" si="1220"/>
        <v>0</v>
      </c>
      <c r="E19561" s="14">
        <f t="shared" si="1222"/>
        <v>63327</v>
      </c>
      <c r="F19561" s="3"/>
    </row>
    <row r="19562" spans="2:6">
      <c r="B19562" s="24">
        <f t="shared" si="1223"/>
        <v>63328</v>
      </c>
      <c r="C19562" s="8" t="b">
        <f t="shared" si="1221"/>
        <v>0</v>
      </c>
      <c r="D19562" s="21" t="b">
        <f t="shared" si="1220"/>
        <v>0</v>
      </c>
      <c r="E19562" s="14">
        <f t="shared" si="1222"/>
        <v>63328</v>
      </c>
      <c r="F19562" s="3"/>
    </row>
    <row r="19563" spans="2:6">
      <c r="B19563" s="24">
        <f t="shared" si="1223"/>
        <v>63329</v>
      </c>
      <c r="C19563" s="8" t="b">
        <f t="shared" si="1221"/>
        <v>1</v>
      </c>
      <c r="D19563" s="21" t="b">
        <f t="shared" si="1220"/>
        <v>0</v>
      </c>
      <c r="E19563" s="14" t="b">
        <f t="shared" si="1222"/>
        <v>0</v>
      </c>
      <c r="F19563" s="3"/>
    </row>
    <row r="19564" spans="2:6">
      <c r="B19564" s="24">
        <f t="shared" si="1223"/>
        <v>63330</v>
      </c>
      <c r="C19564" s="8" t="b">
        <f t="shared" si="1221"/>
        <v>1</v>
      </c>
      <c r="D19564" s="21" t="b">
        <f t="shared" si="1220"/>
        <v>0</v>
      </c>
      <c r="E19564" s="14" t="b">
        <f t="shared" si="1222"/>
        <v>0</v>
      </c>
      <c r="F19564" s="3"/>
    </row>
    <row r="19565" spans="2:6">
      <c r="B19565" s="24">
        <f t="shared" si="1223"/>
        <v>63331</v>
      </c>
      <c r="C19565" s="8" t="b">
        <f t="shared" si="1221"/>
        <v>0</v>
      </c>
      <c r="D19565" s="21" t="b">
        <f t="shared" si="1220"/>
        <v>0</v>
      </c>
      <c r="E19565" s="14">
        <f t="shared" si="1222"/>
        <v>63331</v>
      </c>
      <c r="F19565" s="3"/>
    </row>
    <row r="19566" spans="2:6">
      <c r="B19566" s="24">
        <f t="shared" si="1223"/>
        <v>63332</v>
      </c>
      <c r="C19566" s="8" t="b">
        <f t="shared" si="1221"/>
        <v>0</v>
      </c>
      <c r="D19566" s="21" t="b">
        <f t="shared" si="1220"/>
        <v>0</v>
      </c>
      <c r="E19566" s="14">
        <f t="shared" si="1222"/>
        <v>63332</v>
      </c>
      <c r="F19566" s="3"/>
    </row>
    <row r="19567" spans="2:6">
      <c r="B19567" s="24">
        <f t="shared" si="1223"/>
        <v>63333</v>
      </c>
      <c r="C19567" s="8" t="b">
        <f t="shared" si="1221"/>
        <v>0</v>
      </c>
      <c r="D19567" s="21" t="b">
        <f t="shared" si="1220"/>
        <v>0</v>
      </c>
      <c r="E19567" s="14">
        <f t="shared" si="1222"/>
        <v>63333</v>
      </c>
      <c r="F19567" s="3"/>
    </row>
    <row r="19568" spans="2:6">
      <c r="B19568" s="24">
        <f t="shared" si="1223"/>
        <v>63334</v>
      </c>
      <c r="C19568" s="8" t="b">
        <f t="shared" si="1221"/>
        <v>0</v>
      </c>
      <c r="D19568" s="21" t="b">
        <f t="shared" si="1220"/>
        <v>0</v>
      </c>
      <c r="E19568" s="14">
        <f t="shared" si="1222"/>
        <v>63334</v>
      </c>
      <c r="F19568" s="3"/>
    </row>
    <row r="19569" spans="2:6">
      <c r="B19569" s="24">
        <f t="shared" si="1223"/>
        <v>63335</v>
      </c>
      <c r="C19569" s="8" t="b">
        <f t="shared" si="1221"/>
        <v>0</v>
      </c>
      <c r="D19569" s="21" t="b">
        <f t="shared" si="1220"/>
        <v>0</v>
      </c>
      <c r="E19569" s="14">
        <f t="shared" si="1222"/>
        <v>63335</v>
      </c>
      <c r="F19569" s="3"/>
    </row>
    <row r="19570" spans="2:6">
      <c r="B19570" s="24">
        <f t="shared" si="1223"/>
        <v>63336</v>
      </c>
      <c r="C19570" s="8" t="b">
        <f t="shared" si="1221"/>
        <v>1</v>
      </c>
      <c r="D19570" s="21" t="b">
        <f t="shared" si="1220"/>
        <v>0</v>
      </c>
      <c r="E19570" s="14" t="b">
        <f t="shared" si="1222"/>
        <v>0</v>
      </c>
      <c r="F19570" s="3"/>
    </row>
    <row r="19571" spans="2:6">
      <c r="B19571" s="24">
        <f t="shared" si="1223"/>
        <v>63337</v>
      </c>
      <c r="C19571" s="8" t="b">
        <f t="shared" si="1221"/>
        <v>1</v>
      </c>
      <c r="D19571" s="21" t="b">
        <f t="shared" si="1220"/>
        <v>0</v>
      </c>
      <c r="E19571" s="14" t="b">
        <f t="shared" si="1222"/>
        <v>0</v>
      </c>
      <c r="F19571" s="3"/>
    </row>
    <row r="19572" spans="2:6">
      <c r="B19572" s="24">
        <f t="shared" si="1223"/>
        <v>63338</v>
      </c>
      <c r="C19572" s="8" t="b">
        <f t="shared" si="1221"/>
        <v>0</v>
      </c>
      <c r="D19572" s="21" t="b">
        <f t="shared" si="1220"/>
        <v>0</v>
      </c>
      <c r="E19572" s="14">
        <f t="shared" si="1222"/>
        <v>63338</v>
      </c>
      <c r="F19572" s="3"/>
    </row>
    <row r="19573" spans="2:6">
      <c r="B19573" s="24">
        <f t="shared" si="1223"/>
        <v>63339</v>
      </c>
      <c r="C19573" s="8" t="b">
        <f t="shared" si="1221"/>
        <v>0</v>
      </c>
      <c r="D19573" s="21" t="b">
        <f t="shared" si="1220"/>
        <v>0</v>
      </c>
      <c r="E19573" s="14">
        <f t="shared" si="1222"/>
        <v>63339</v>
      </c>
      <c r="F19573" s="3"/>
    </row>
    <row r="19574" spans="2:6">
      <c r="B19574" s="24">
        <f t="shared" si="1223"/>
        <v>63340</v>
      </c>
      <c r="C19574" s="8" t="b">
        <f t="shared" si="1221"/>
        <v>0</v>
      </c>
      <c r="D19574" s="21" t="b">
        <f t="shared" si="1220"/>
        <v>0</v>
      </c>
      <c r="E19574" s="14">
        <f t="shared" si="1222"/>
        <v>63340</v>
      </c>
      <c r="F19574" s="3"/>
    </row>
    <row r="19575" spans="2:6">
      <c r="B19575" s="24">
        <f t="shared" si="1223"/>
        <v>63341</v>
      </c>
      <c r="C19575" s="8" t="b">
        <f t="shared" si="1221"/>
        <v>0</v>
      </c>
      <c r="D19575" s="21" t="b">
        <f t="shared" si="1220"/>
        <v>0</v>
      </c>
      <c r="E19575" s="14">
        <f t="shared" si="1222"/>
        <v>63341</v>
      </c>
      <c r="F19575" s="3"/>
    </row>
    <row r="19576" spans="2:6">
      <c r="B19576" s="24">
        <f t="shared" si="1223"/>
        <v>63342</v>
      </c>
      <c r="C19576" s="8" t="b">
        <f t="shared" si="1221"/>
        <v>0</v>
      </c>
      <c r="D19576" s="21" t="b">
        <f t="shared" si="1220"/>
        <v>0</v>
      </c>
      <c r="E19576" s="14">
        <f t="shared" si="1222"/>
        <v>63342</v>
      </c>
      <c r="F19576" s="3"/>
    </row>
    <row r="19577" spans="2:6">
      <c r="B19577" s="24">
        <f t="shared" si="1223"/>
        <v>63343</v>
      </c>
      <c r="C19577" s="8" t="b">
        <f t="shared" si="1221"/>
        <v>1</v>
      </c>
      <c r="D19577" s="21" t="b">
        <f t="shared" si="1220"/>
        <v>0</v>
      </c>
      <c r="E19577" s="14" t="b">
        <f t="shared" si="1222"/>
        <v>0</v>
      </c>
      <c r="F19577" s="3"/>
    </row>
    <row r="19578" spans="2:6">
      <c r="B19578" s="24">
        <f t="shared" si="1223"/>
        <v>63344</v>
      </c>
      <c r="C19578" s="8" t="b">
        <f t="shared" si="1221"/>
        <v>1</v>
      </c>
      <c r="D19578" s="21" t="b">
        <f t="shared" si="1220"/>
        <v>0</v>
      </c>
      <c r="E19578" s="14" t="b">
        <f t="shared" si="1222"/>
        <v>0</v>
      </c>
      <c r="F19578" s="3"/>
    </row>
    <row r="19579" spans="2:6">
      <c r="B19579" s="24">
        <f t="shared" si="1223"/>
        <v>63345</v>
      </c>
      <c r="C19579" s="8" t="b">
        <f t="shared" si="1221"/>
        <v>0</v>
      </c>
      <c r="D19579" s="21" t="b">
        <f t="shared" si="1220"/>
        <v>0</v>
      </c>
      <c r="E19579" s="14">
        <f t="shared" si="1222"/>
        <v>63345</v>
      </c>
      <c r="F19579" s="3"/>
    </row>
    <row r="19580" spans="2:6">
      <c r="B19580" s="24">
        <f t="shared" si="1223"/>
        <v>63346</v>
      </c>
      <c r="C19580" s="8" t="b">
        <f t="shared" si="1221"/>
        <v>0</v>
      </c>
      <c r="D19580" s="21" t="b">
        <f t="shared" si="1220"/>
        <v>0</v>
      </c>
      <c r="E19580" s="14">
        <f t="shared" si="1222"/>
        <v>63346</v>
      </c>
      <c r="F19580" s="3"/>
    </row>
    <row r="19581" spans="2:6">
      <c r="B19581" s="24">
        <f t="shared" si="1223"/>
        <v>63347</v>
      </c>
      <c r="C19581" s="8" t="b">
        <f t="shared" si="1221"/>
        <v>0</v>
      </c>
      <c r="D19581" s="21" t="b">
        <f t="shared" si="1220"/>
        <v>0</v>
      </c>
      <c r="E19581" s="14">
        <f t="shared" si="1222"/>
        <v>63347</v>
      </c>
      <c r="F19581" s="3"/>
    </row>
    <row r="19582" spans="2:6">
      <c r="B19582" s="24">
        <f t="shared" si="1223"/>
        <v>63348</v>
      </c>
      <c r="C19582" s="8" t="b">
        <f t="shared" si="1221"/>
        <v>0</v>
      </c>
      <c r="D19582" s="21" t="b">
        <f t="shared" si="1220"/>
        <v>0</v>
      </c>
      <c r="E19582" s="14">
        <f t="shared" si="1222"/>
        <v>63348</v>
      </c>
      <c r="F19582" s="3"/>
    </row>
    <row r="19583" spans="2:6">
      <c r="B19583" s="24">
        <f t="shared" si="1223"/>
        <v>63349</v>
      </c>
      <c r="C19583" s="8" t="b">
        <f t="shared" si="1221"/>
        <v>0</v>
      </c>
      <c r="D19583" s="21" t="b">
        <f t="shared" si="1220"/>
        <v>0</v>
      </c>
      <c r="E19583" s="14">
        <f t="shared" si="1222"/>
        <v>63349</v>
      </c>
      <c r="F19583" s="3"/>
    </row>
    <row r="19584" spans="2:6">
      <c r="B19584" s="24">
        <f t="shared" si="1223"/>
        <v>63350</v>
      </c>
      <c r="C19584" s="8" t="b">
        <f t="shared" si="1221"/>
        <v>1</v>
      </c>
      <c r="D19584" s="21" t="b">
        <f t="shared" si="1220"/>
        <v>0</v>
      </c>
      <c r="E19584" s="14" t="b">
        <f t="shared" si="1222"/>
        <v>0</v>
      </c>
      <c r="F19584" s="3"/>
    </row>
    <row r="19585" spans="2:6">
      <c r="B19585" s="24">
        <f t="shared" si="1223"/>
        <v>63351</v>
      </c>
      <c r="C19585" s="8" t="b">
        <f t="shared" si="1221"/>
        <v>1</v>
      </c>
      <c r="D19585" s="21" t="b">
        <f t="shared" si="1220"/>
        <v>0</v>
      </c>
      <c r="E19585" s="14" t="b">
        <f t="shared" si="1222"/>
        <v>0</v>
      </c>
      <c r="F19585" s="3"/>
    </row>
    <row r="19586" spans="2:6">
      <c r="B19586" s="24">
        <f t="shared" si="1223"/>
        <v>63352</v>
      </c>
      <c r="C19586" s="8" t="b">
        <f t="shared" si="1221"/>
        <v>0</v>
      </c>
      <c r="D19586" s="21" t="b">
        <f t="shared" si="1220"/>
        <v>0</v>
      </c>
      <c r="E19586" s="14">
        <f t="shared" si="1222"/>
        <v>63352</v>
      </c>
      <c r="F19586" s="3"/>
    </row>
    <row r="19587" spans="2:6">
      <c r="B19587" s="24">
        <f t="shared" si="1223"/>
        <v>63353</v>
      </c>
      <c r="C19587" s="8" t="b">
        <f t="shared" si="1221"/>
        <v>0</v>
      </c>
      <c r="D19587" s="21" t="b">
        <f t="shared" ref="D19587:D19650" si="1224">IF(TYPE(VLOOKUP(B19587,Holidays,1,0))&lt;&gt;1,FALSE,TRUE)</f>
        <v>0</v>
      </c>
      <c r="E19587" s="14">
        <f t="shared" si="1222"/>
        <v>63353</v>
      </c>
      <c r="F19587" s="3"/>
    </row>
    <row r="19588" spans="2:6">
      <c r="B19588" s="24">
        <f t="shared" si="1223"/>
        <v>63354</v>
      </c>
      <c r="C19588" s="8" t="b">
        <f t="shared" ref="C19588:C19651" si="1225">IF(WEEKDAY(B19588,2)&gt;5,TRUE)</f>
        <v>0</v>
      </c>
      <c r="D19588" s="21" t="b">
        <f t="shared" si="1224"/>
        <v>0</v>
      </c>
      <c r="E19588" s="14">
        <f t="shared" ref="E19588:E19651" si="1226">IF(OR(C19588,D19588),FALSE,B19588)</f>
        <v>63354</v>
      </c>
      <c r="F19588" s="3"/>
    </row>
    <row r="19589" spans="2:6">
      <c r="B19589" s="24">
        <f t="shared" ref="B19589:B19652" si="1227">B19588+1</f>
        <v>63355</v>
      </c>
      <c r="C19589" s="8" t="b">
        <f t="shared" si="1225"/>
        <v>0</v>
      </c>
      <c r="D19589" s="21" t="b">
        <f t="shared" si="1224"/>
        <v>0</v>
      </c>
      <c r="E19589" s="14">
        <f t="shared" si="1226"/>
        <v>63355</v>
      </c>
      <c r="F19589" s="3"/>
    </row>
    <row r="19590" spans="2:6">
      <c r="B19590" s="24">
        <f t="shared" si="1227"/>
        <v>63356</v>
      </c>
      <c r="C19590" s="8" t="b">
        <f t="shared" si="1225"/>
        <v>0</v>
      </c>
      <c r="D19590" s="21" t="b">
        <f t="shared" si="1224"/>
        <v>0</v>
      </c>
      <c r="E19590" s="14">
        <f t="shared" si="1226"/>
        <v>63356</v>
      </c>
      <c r="F19590" s="3"/>
    </row>
    <row r="19591" spans="2:6">
      <c r="B19591" s="24">
        <f t="shared" si="1227"/>
        <v>63357</v>
      </c>
      <c r="C19591" s="8" t="b">
        <f t="shared" si="1225"/>
        <v>1</v>
      </c>
      <c r="D19591" s="21" t="b">
        <f t="shared" si="1224"/>
        <v>0</v>
      </c>
      <c r="E19591" s="14" t="b">
        <f t="shared" si="1226"/>
        <v>0</v>
      </c>
      <c r="F19591" s="3"/>
    </row>
    <row r="19592" spans="2:6">
      <c r="B19592" s="24">
        <f t="shared" si="1227"/>
        <v>63358</v>
      </c>
      <c r="C19592" s="8" t="b">
        <f t="shared" si="1225"/>
        <v>1</v>
      </c>
      <c r="D19592" s="21" t="b">
        <f t="shared" si="1224"/>
        <v>0</v>
      </c>
      <c r="E19592" s="14" t="b">
        <f t="shared" si="1226"/>
        <v>0</v>
      </c>
      <c r="F19592" s="3"/>
    </row>
    <row r="19593" spans="2:6">
      <c r="B19593" s="24">
        <f t="shared" si="1227"/>
        <v>63359</v>
      </c>
      <c r="C19593" s="8" t="b">
        <f t="shared" si="1225"/>
        <v>0</v>
      </c>
      <c r="D19593" s="21" t="b">
        <f t="shared" si="1224"/>
        <v>0</v>
      </c>
      <c r="E19593" s="14">
        <f t="shared" si="1226"/>
        <v>63359</v>
      </c>
      <c r="F19593" s="3"/>
    </row>
    <row r="19594" spans="2:6">
      <c r="B19594" s="24">
        <f t="shared" si="1227"/>
        <v>63360</v>
      </c>
      <c r="C19594" s="8" t="b">
        <f t="shared" si="1225"/>
        <v>0</v>
      </c>
      <c r="D19594" s="21" t="b">
        <f t="shared" si="1224"/>
        <v>0</v>
      </c>
      <c r="E19594" s="14">
        <f t="shared" si="1226"/>
        <v>63360</v>
      </c>
      <c r="F19594" s="3"/>
    </row>
    <row r="19595" spans="2:6">
      <c r="B19595" s="24">
        <f t="shared" si="1227"/>
        <v>63361</v>
      </c>
      <c r="C19595" s="8" t="b">
        <f t="shared" si="1225"/>
        <v>0</v>
      </c>
      <c r="D19595" s="21" t="b">
        <f t="shared" si="1224"/>
        <v>0</v>
      </c>
      <c r="E19595" s="14">
        <f t="shared" si="1226"/>
        <v>63361</v>
      </c>
      <c r="F19595" s="3"/>
    </row>
    <row r="19596" spans="2:6">
      <c r="B19596" s="24">
        <f t="shared" si="1227"/>
        <v>63362</v>
      </c>
      <c r="C19596" s="8" t="b">
        <f t="shared" si="1225"/>
        <v>0</v>
      </c>
      <c r="D19596" s="21" t="b">
        <f t="shared" si="1224"/>
        <v>0</v>
      </c>
      <c r="E19596" s="14">
        <f t="shared" si="1226"/>
        <v>63362</v>
      </c>
      <c r="F19596" s="3"/>
    </row>
    <row r="19597" spans="2:6">
      <c r="B19597" s="24">
        <f t="shared" si="1227"/>
        <v>63363</v>
      </c>
      <c r="C19597" s="8" t="b">
        <f t="shared" si="1225"/>
        <v>0</v>
      </c>
      <c r="D19597" s="21" t="b">
        <f t="shared" si="1224"/>
        <v>0</v>
      </c>
      <c r="E19597" s="14">
        <f t="shared" si="1226"/>
        <v>63363</v>
      </c>
      <c r="F19597" s="3"/>
    </row>
    <row r="19598" spans="2:6">
      <c r="B19598" s="24">
        <f t="shared" si="1227"/>
        <v>63364</v>
      </c>
      <c r="C19598" s="8" t="b">
        <f t="shared" si="1225"/>
        <v>1</v>
      </c>
      <c r="D19598" s="21" t="b">
        <f t="shared" si="1224"/>
        <v>0</v>
      </c>
      <c r="E19598" s="14" t="b">
        <f t="shared" si="1226"/>
        <v>0</v>
      </c>
      <c r="F19598" s="3"/>
    </row>
    <row r="19599" spans="2:6">
      <c r="B19599" s="24">
        <f t="shared" si="1227"/>
        <v>63365</v>
      </c>
      <c r="C19599" s="8" t="b">
        <f t="shared" si="1225"/>
        <v>1</v>
      </c>
      <c r="D19599" s="21" t="b">
        <f t="shared" si="1224"/>
        <v>0</v>
      </c>
      <c r="E19599" s="14" t="b">
        <f t="shared" si="1226"/>
        <v>0</v>
      </c>
      <c r="F19599" s="3"/>
    </row>
    <row r="19600" spans="2:6">
      <c r="B19600" s="24">
        <f t="shared" si="1227"/>
        <v>63366</v>
      </c>
      <c r="C19600" s="8" t="b">
        <f t="shared" si="1225"/>
        <v>0</v>
      </c>
      <c r="D19600" s="21" t="b">
        <f t="shared" si="1224"/>
        <v>0</v>
      </c>
      <c r="E19600" s="14">
        <f t="shared" si="1226"/>
        <v>63366</v>
      </c>
      <c r="F19600" s="3"/>
    </row>
    <row r="19601" spans="2:6">
      <c r="B19601" s="24">
        <f t="shared" si="1227"/>
        <v>63367</v>
      </c>
      <c r="C19601" s="8" t="b">
        <f t="shared" si="1225"/>
        <v>0</v>
      </c>
      <c r="D19601" s="21" t="b">
        <f t="shared" si="1224"/>
        <v>0</v>
      </c>
      <c r="E19601" s="14">
        <f t="shared" si="1226"/>
        <v>63367</v>
      </c>
      <c r="F19601" s="3"/>
    </row>
    <row r="19602" spans="2:6">
      <c r="B19602" s="24">
        <f t="shared" si="1227"/>
        <v>63368</v>
      </c>
      <c r="C19602" s="8" t="b">
        <f t="shared" si="1225"/>
        <v>0</v>
      </c>
      <c r="D19602" s="21" t="b">
        <f t="shared" si="1224"/>
        <v>0</v>
      </c>
      <c r="E19602" s="14">
        <f t="shared" si="1226"/>
        <v>63368</v>
      </c>
      <c r="F19602" s="3"/>
    </row>
    <row r="19603" spans="2:6">
      <c r="B19603" s="24">
        <f t="shared" si="1227"/>
        <v>63369</v>
      </c>
      <c r="C19603" s="8" t="b">
        <f t="shared" si="1225"/>
        <v>0</v>
      </c>
      <c r="D19603" s="21" t="b">
        <f t="shared" si="1224"/>
        <v>0</v>
      </c>
      <c r="E19603" s="14">
        <f t="shared" si="1226"/>
        <v>63369</v>
      </c>
      <c r="F19603" s="3"/>
    </row>
    <row r="19604" spans="2:6">
      <c r="B19604" s="24">
        <f t="shared" si="1227"/>
        <v>63370</v>
      </c>
      <c r="C19604" s="8" t="b">
        <f t="shared" si="1225"/>
        <v>0</v>
      </c>
      <c r="D19604" s="21" t="b">
        <f t="shared" si="1224"/>
        <v>0</v>
      </c>
      <c r="E19604" s="14">
        <f t="shared" si="1226"/>
        <v>63370</v>
      </c>
      <c r="F19604" s="3"/>
    </row>
    <row r="19605" spans="2:6">
      <c r="B19605" s="24">
        <f t="shared" si="1227"/>
        <v>63371</v>
      </c>
      <c r="C19605" s="8" t="b">
        <f t="shared" si="1225"/>
        <v>1</v>
      </c>
      <c r="D19605" s="21" t="b">
        <f t="shared" si="1224"/>
        <v>0</v>
      </c>
      <c r="E19605" s="14" t="b">
        <f t="shared" si="1226"/>
        <v>0</v>
      </c>
      <c r="F19605" s="3"/>
    </row>
    <row r="19606" spans="2:6">
      <c r="B19606" s="24">
        <f t="shared" si="1227"/>
        <v>63372</v>
      </c>
      <c r="C19606" s="8" t="b">
        <f t="shared" si="1225"/>
        <v>1</v>
      </c>
      <c r="D19606" s="21" t="b">
        <f t="shared" si="1224"/>
        <v>0</v>
      </c>
      <c r="E19606" s="14" t="b">
        <f t="shared" si="1226"/>
        <v>0</v>
      </c>
      <c r="F19606" s="3"/>
    </row>
    <row r="19607" spans="2:6">
      <c r="B19607" s="24">
        <f t="shared" si="1227"/>
        <v>63373</v>
      </c>
      <c r="C19607" s="8" t="b">
        <f t="shared" si="1225"/>
        <v>0</v>
      </c>
      <c r="D19607" s="21" t="b">
        <f t="shared" si="1224"/>
        <v>0</v>
      </c>
      <c r="E19607" s="14">
        <f t="shared" si="1226"/>
        <v>63373</v>
      </c>
      <c r="F19607" s="3"/>
    </row>
    <row r="19608" spans="2:6">
      <c r="B19608" s="24">
        <f t="shared" si="1227"/>
        <v>63374</v>
      </c>
      <c r="C19608" s="8" t="b">
        <f t="shared" si="1225"/>
        <v>0</v>
      </c>
      <c r="D19608" s="21" t="b">
        <f t="shared" si="1224"/>
        <v>0</v>
      </c>
      <c r="E19608" s="14">
        <f t="shared" si="1226"/>
        <v>63374</v>
      </c>
      <c r="F19608" s="3"/>
    </row>
    <row r="19609" spans="2:6">
      <c r="B19609" s="24">
        <f t="shared" si="1227"/>
        <v>63375</v>
      </c>
      <c r="C19609" s="8" t="b">
        <f t="shared" si="1225"/>
        <v>0</v>
      </c>
      <c r="D19609" s="21" t="b">
        <f t="shared" si="1224"/>
        <v>0</v>
      </c>
      <c r="E19609" s="14">
        <f t="shared" si="1226"/>
        <v>63375</v>
      </c>
      <c r="F19609" s="3"/>
    </row>
    <row r="19610" spans="2:6">
      <c r="B19610" s="24">
        <f t="shared" si="1227"/>
        <v>63376</v>
      </c>
      <c r="C19610" s="8" t="b">
        <f t="shared" si="1225"/>
        <v>0</v>
      </c>
      <c r="D19610" s="21" t="b">
        <f t="shared" si="1224"/>
        <v>0</v>
      </c>
      <c r="E19610" s="14">
        <f t="shared" si="1226"/>
        <v>63376</v>
      </c>
      <c r="F19610" s="3"/>
    </row>
    <row r="19611" spans="2:6">
      <c r="B19611" s="24">
        <f t="shared" si="1227"/>
        <v>63377</v>
      </c>
      <c r="C19611" s="8" t="b">
        <f t="shared" si="1225"/>
        <v>0</v>
      </c>
      <c r="D19611" s="21" t="b">
        <f t="shared" si="1224"/>
        <v>0</v>
      </c>
      <c r="E19611" s="14">
        <f t="shared" si="1226"/>
        <v>63377</v>
      </c>
      <c r="F19611" s="3"/>
    </row>
    <row r="19612" spans="2:6">
      <c r="B19612" s="24">
        <f t="shared" si="1227"/>
        <v>63378</v>
      </c>
      <c r="C19612" s="8" t="b">
        <f t="shared" si="1225"/>
        <v>1</v>
      </c>
      <c r="D19612" s="21" t="b">
        <f t="shared" si="1224"/>
        <v>0</v>
      </c>
      <c r="E19612" s="14" t="b">
        <f t="shared" si="1226"/>
        <v>0</v>
      </c>
      <c r="F19612" s="3"/>
    </row>
    <row r="19613" spans="2:6">
      <c r="B19613" s="24">
        <f t="shared" si="1227"/>
        <v>63379</v>
      </c>
      <c r="C19613" s="8" t="b">
        <f t="shared" si="1225"/>
        <v>1</v>
      </c>
      <c r="D19613" s="21" t="b">
        <f t="shared" si="1224"/>
        <v>0</v>
      </c>
      <c r="E19613" s="14" t="b">
        <f t="shared" si="1226"/>
        <v>0</v>
      </c>
      <c r="F19613" s="3"/>
    </row>
    <row r="19614" spans="2:6">
      <c r="B19614" s="24">
        <f t="shared" si="1227"/>
        <v>63380</v>
      </c>
      <c r="C19614" s="8" t="b">
        <f t="shared" si="1225"/>
        <v>0</v>
      </c>
      <c r="D19614" s="21" t="b">
        <f t="shared" si="1224"/>
        <v>0</v>
      </c>
      <c r="E19614" s="14">
        <f t="shared" si="1226"/>
        <v>63380</v>
      </c>
      <c r="F19614" s="3"/>
    </row>
    <row r="19615" spans="2:6">
      <c r="B19615" s="24">
        <f t="shared" si="1227"/>
        <v>63381</v>
      </c>
      <c r="C19615" s="8" t="b">
        <f t="shared" si="1225"/>
        <v>0</v>
      </c>
      <c r="D19615" s="21" t="b">
        <f t="shared" si="1224"/>
        <v>0</v>
      </c>
      <c r="E19615" s="14">
        <f t="shared" si="1226"/>
        <v>63381</v>
      </c>
      <c r="F19615" s="3"/>
    </row>
    <row r="19616" spans="2:6">
      <c r="B19616" s="24">
        <f t="shared" si="1227"/>
        <v>63382</v>
      </c>
      <c r="C19616" s="8" t="b">
        <f t="shared" si="1225"/>
        <v>0</v>
      </c>
      <c r="D19616" s="21" t="b">
        <f t="shared" si="1224"/>
        <v>0</v>
      </c>
      <c r="E19616" s="14">
        <f t="shared" si="1226"/>
        <v>63382</v>
      </c>
      <c r="F19616" s="3"/>
    </row>
    <row r="19617" spans="2:6">
      <c r="B19617" s="24">
        <f t="shared" si="1227"/>
        <v>63383</v>
      </c>
      <c r="C19617" s="8" t="b">
        <f t="shared" si="1225"/>
        <v>0</v>
      </c>
      <c r="D19617" s="21" t="b">
        <f t="shared" si="1224"/>
        <v>0</v>
      </c>
      <c r="E19617" s="14">
        <f t="shared" si="1226"/>
        <v>63383</v>
      </c>
      <c r="F19617" s="3"/>
    </row>
    <row r="19618" spans="2:6">
      <c r="B19618" s="24">
        <f t="shared" si="1227"/>
        <v>63384</v>
      </c>
      <c r="C19618" s="8" t="b">
        <f t="shared" si="1225"/>
        <v>0</v>
      </c>
      <c r="D19618" s="21" t="b">
        <f t="shared" si="1224"/>
        <v>0</v>
      </c>
      <c r="E19618" s="14">
        <f t="shared" si="1226"/>
        <v>63384</v>
      </c>
      <c r="F19618" s="3"/>
    </row>
    <row r="19619" spans="2:6">
      <c r="B19619" s="24">
        <f t="shared" si="1227"/>
        <v>63385</v>
      </c>
      <c r="C19619" s="8" t="b">
        <f t="shared" si="1225"/>
        <v>1</v>
      </c>
      <c r="D19619" s="21" t="b">
        <f t="shared" si="1224"/>
        <v>0</v>
      </c>
      <c r="E19619" s="14" t="b">
        <f t="shared" si="1226"/>
        <v>0</v>
      </c>
      <c r="F19619" s="3"/>
    </row>
    <row r="19620" spans="2:6">
      <c r="B19620" s="24">
        <f t="shared" si="1227"/>
        <v>63386</v>
      </c>
      <c r="C19620" s="8" t="b">
        <f t="shared" si="1225"/>
        <v>1</v>
      </c>
      <c r="D19620" s="21" t="b">
        <f t="shared" si="1224"/>
        <v>0</v>
      </c>
      <c r="E19620" s="14" t="b">
        <f t="shared" si="1226"/>
        <v>0</v>
      </c>
      <c r="F19620" s="3"/>
    </row>
    <row r="19621" spans="2:6">
      <c r="B19621" s="24">
        <f t="shared" si="1227"/>
        <v>63387</v>
      </c>
      <c r="C19621" s="8" t="b">
        <f t="shared" si="1225"/>
        <v>0</v>
      </c>
      <c r="D19621" s="21" t="b">
        <f t="shared" si="1224"/>
        <v>0</v>
      </c>
      <c r="E19621" s="14">
        <f t="shared" si="1226"/>
        <v>63387</v>
      </c>
      <c r="F19621" s="3"/>
    </row>
    <row r="19622" spans="2:6">
      <c r="B19622" s="24">
        <f t="shared" si="1227"/>
        <v>63388</v>
      </c>
      <c r="C19622" s="8" t="b">
        <f t="shared" si="1225"/>
        <v>0</v>
      </c>
      <c r="D19622" s="21" t="b">
        <f t="shared" si="1224"/>
        <v>0</v>
      </c>
      <c r="E19622" s="14">
        <f t="shared" si="1226"/>
        <v>63388</v>
      </c>
      <c r="F19622" s="3"/>
    </row>
    <row r="19623" spans="2:6">
      <c r="B19623" s="24">
        <f t="shared" si="1227"/>
        <v>63389</v>
      </c>
      <c r="C19623" s="8" t="b">
        <f t="shared" si="1225"/>
        <v>0</v>
      </c>
      <c r="D19623" s="21" t="b">
        <f t="shared" si="1224"/>
        <v>0</v>
      </c>
      <c r="E19623" s="14">
        <f t="shared" si="1226"/>
        <v>63389</v>
      </c>
      <c r="F19623" s="3"/>
    </row>
    <row r="19624" spans="2:6">
      <c r="B19624" s="24">
        <f t="shared" si="1227"/>
        <v>63390</v>
      </c>
      <c r="C19624" s="8" t="b">
        <f t="shared" si="1225"/>
        <v>0</v>
      </c>
      <c r="D19624" s="21" t="b">
        <f t="shared" si="1224"/>
        <v>0</v>
      </c>
      <c r="E19624" s="14">
        <f t="shared" si="1226"/>
        <v>63390</v>
      </c>
      <c r="F19624" s="3"/>
    </row>
    <row r="19625" spans="2:6">
      <c r="B19625" s="24">
        <f t="shared" si="1227"/>
        <v>63391</v>
      </c>
      <c r="C19625" s="8" t="b">
        <f t="shared" si="1225"/>
        <v>0</v>
      </c>
      <c r="D19625" s="21" t="b">
        <f t="shared" si="1224"/>
        <v>0</v>
      </c>
      <c r="E19625" s="14">
        <f t="shared" si="1226"/>
        <v>63391</v>
      </c>
      <c r="F19625" s="3"/>
    </row>
    <row r="19626" spans="2:6">
      <c r="B19626" s="24">
        <f t="shared" si="1227"/>
        <v>63392</v>
      </c>
      <c r="C19626" s="8" t="b">
        <f t="shared" si="1225"/>
        <v>1</v>
      </c>
      <c r="D19626" s="21" t="b">
        <f t="shared" si="1224"/>
        <v>0</v>
      </c>
      <c r="E19626" s="14" t="b">
        <f t="shared" si="1226"/>
        <v>0</v>
      </c>
      <c r="F19626" s="3"/>
    </row>
    <row r="19627" spans="2:6">
      <c r="B19627" s="24">
        <f t="shared" si="1227"/>
        <v>63393</v>
      </c>
      <c r="C19627" s="8" t="b">
        <f t="shared" si="1225"/>
        <v>1</v>
      </c>
      <c r="D19627" s="21" t="b">
        <f t="shared" si="1224"/>
        <v>0</v>
      </c>
      <c r="E19627" s="14" t="b">
        <f t="shared" si="1226"/>
        <v>0</v>
      </c>
      <c r="F19627" s="3"/>
    </row>
    <row r="19628" spans="2:6">
      <c r="B19628" s="24">
        <f t="shared" si="1227"/>
        <v>63394</v>
      </c>
      <c r="C19628" s="8" t="b">
        <f t="shared" si="1225"/>
        <v>0</v>
      </c>
      <c r="D19628" s="21" t="b">
        <f t="shared" si="1224"/>
        <v>0</v>
      </c>
      <c r="E19628" s="14">
        <f t="shared" si="1226"/>
        <v>63394</v>
      </c>
      <c r="F19628" s="3"/>
    </row>
    <row r="19629" spans="2:6">
      <c r="B19629" s="24">
        <f t="shared" si="1227"/>
        <v>63395</v>
      </c>
      <c r="C19629" s="8" t="b">
        <f t="shared" si="1225"/>
        <v>0</v>
      </c>
      <c r="D19629" s="21" t="b">
        <f t="shared" si="1224"/>
        <v>0</v>
      </c>
      <c r="E19629" s="14">
        <f t="shared" si="1226"/>
        <v>63395</v>
      </c>
      <c r="F19629" s="3"/>
    </row>
    <row r="19630" spans="2:6">
      <c r="B19630" s="24">
        <f t="shared" si="1227"/>
        <v>63396</v>
      </c>
      <c r="C19630" s="8" t="b">
        <f t="shared" si="1225"/>
        <v>0</v>
      </c>
      <c r="D19630" s="21" t="b">
        <f t="shared" si="1224"/>
        <v>0</v>
      </c>
      <c r="E19630" s="14">
        <f t="shared" si="1226"/>
        <v>63396</v>
      </c>
      <c r="F19630" s="3"/>
    </row>
    <row r="19631" spans="2:6">
      <c r="B19631" s="24">
        <f t="shared" si="1227"/>
        <v>63397</v>
      </c>
      <c r="C19631" s="8" t="b">
        <f t="shared" si="1225"/>
        <v>0</v>
      </c>
      <c r="D19631" s="21" t="b">
        <f t="shared" si="1224"/>
        <v>0</v>
      </c>
      <c r="E19631" s="14">
        <f t="shared" si="1226"/>
        <v>63397</v>
      </c>
      <c r="F19631" s="3"/>
    </row>
    <row r="19632" spans="2:6">
      <c r="B19632" s="24">
        <f t="shared" si="1227"/>
        <v>63398</v>
      </c>
      <c r="C19632" s="8" t="b">
        <f t="shared" si="1225"/>
        <v>0</v>
      </c>
      <c r="D19632" s="21" t="b">
        <f t="shared" si="1224"/>
        <v>0</v>
      </c>
      <c r="E19632" s="14">
        <f t="shared" si="1226"/>
        <v>63398</v>
      </c>
      <c r="F19632" s="3"/>
    </row>
    <row r="19633" spans="2:6">
      <c r="B19633" s="24">
        <f t="shared" si="1227"/>
        <v>63399</v>
      </c>
      <c r="C19633" s="8" t="b">
        <f t="shared" si="1225"/>
        <v>1</v>
      </c>
      <c r="D19633" s="21" t="b">
        <f t="shared" si="1224"/>
        <v>0</v>
      </c>
      <c r="E19633" s="14" t="b">
        <f t="shared" si="1226"/>
        <v>0</v>
      </c>
      <c r="F19633" s="3"/>
    </row>
    <row r="19634" spans="2:6">
      <c r="B19634" s="24">
        <f t="shared" si="1227"/>
        <v>63400</v>
      </c>
      <c r="C19634" s="8" t="b">
        <f t="shared" si="1225"/>
        <v>1</v>
      </c>
      <c r="D19634" s="21" t="b">
        <f t="shared" si="1224"/>
        <v>0</v>
      </c>
      <c r="E19634" s="14" t="b">
        <f t="shared" si="1226"/>
        <v>0</v>
      </c>
      <c r="F19634" s="3"/>
    </row>
    <row r="19635" spans="2:6">
      <c r="B19635" s="24">
        <f t="shared" si="1227"/>
        <v>63401</v>
      </c>
      <c r="C19635" s="8" t="b">
        <f t="shared" si="1225"/>
        <v>0</v>
      </c>
      <c r="D19635" s="21" t="b">
        <f t="shared" si="1224"/>
        <v>0</v>
      </c>
      <c r="E19635" s="14">
        <f t="shared" si="1226"/>
        <v>63401</v>
      </c>
      <c r="F19635" s="3"/>
    </row>
    <row r="19636" spans="2:6">
      <c r="B19636" s="24">
        <f t="shared" si="1227"/>
        <v>63402</v>
      </c>
      <c r="C19636" s="8" t="b">
        <f t="shared" si="1225"/>
        <v>0</v>
      </c>
      <c r="D19636" s="21" t="b">
        <f t="shared" si="1224"/>
        <v>0</v>
      </c>
      <c r="E19636" s="14">
        <f t="shared" si="1226"/>
        <v>63402</v>
      </c>
      <c r="F19636" s="3"/>
    </row>
    <row r="19637" spans="2:6">
      <c r="B19637" s="24">
        <f t="shared" si="1227"/>
        <v>63403</v>
      </c>
      <c r="C19637" s="8" t="b">
        <f t="shared" si="1225"/>
        <v>0</v>
      </c>
      <c r="D19637" s="21" t="b">
        <f t="shared" si="1224"/>
        <v>0</v>
      </c>
      <c r="E19637" s="14">
        <f t="shared" si="1226"/>
        <v>63403</v>
      </c>
      <c r="F19637" s="3"/>
    </row>
    <row r="19638" spans="2:6">
      <c r="B19638" s="24">
        <f t="shared" si="1227"/>
        <v>63404</v>
      </c>
      <c r="C19638" s="8" t="b">
        <f t="shared" si="1225"/>
        <v>0</v>
      </c>
      <c r="D19638" s="21" t="b">
        <f t="shared" si="1224"/>
        <v>0</v>
      </c>
      <c r="E19638" s="14">
        <f t="shared" si="1226"/>
        <v>63404</v>
      </c>
      <c r="F19638" s="3"/>
    </row>
    <row r="19639" spans="2:6">
      <c r="B19639" s="24">
        <f t="shared" si="1227"/>
        <v>63405</v>
      </c>
      <c r="C19639" s="8" t="b">
        <f t="shared" si="1225"/>
        <v>0</v>
      </c>
      <c r="D19639" s="21" t="b">
        <f t="shared" si="1224"/>
        <v>0</v>
      </c>
      <c r="E19639" s="14">
        <f t="shared" si="1226"/>
        <v>63405</v>
      </c>
      <c r="F19639" s="3"/>
    </row>
    <row r="19640" spans="2:6">
      <c r="B19640" s="24">
        <f t="shared" si="1227"/>
        <v>63406</v>
      </c>
      <c r="C19640" s="8" t="b">
        <f t="shared" si="1225"/>
        <v>1</v>
      </c>
      <c r="D19640" s="21" t="b">
        <f t="shared" si="1224"/>
        <v>0</v>
      </c>
      <c r="E19640" s="14" t="b">
        <f t="shared" si="1226"/>
        <v>0</v>
      </c>
      <c r="F19640" s="3"/>
    </row>
    <row r="19641" spans="2:6">
      <c r="B19641" s="24">
        <f t="shared" si="1227"/>
        <v>63407</v>
      </c>
      <c r="C19641" s="8" t="b">
        <f t="shared" si="1225"/>
        <v>1</v>
      </c>
      <c r="D19641" s="21" t="b">
        <f t="shared" si="1224"/>
        <v>0</v>
      </c>
      <c r="E19641" s="14" t="b">
        <f t="shared" si="1226"/>
        <v>0</v>
      </c>
      <c r="F19641" s="3"/>
    </row>
    <row r="19642" spans="2:6">
      <c r="B19642" s="24">
        <f t="shared" si="1227"/>
        <v>63408</v>
      </c>
      <c r="C19642" s="8" t="b">
        <f t="shared" si="1225"/>
        <v>0</v>
      </c>
      <c r="D19642" s="21" t="b">
        <f t="shared" si="1224"/>
        <v>0</v>
      </c>
      <c r="E19642" s="14">
        <f t="shared" si="1226"/>
        <v>63408</v>
      </c>
      <c r="F19642" s="3"/>
    </row>
    <row r="19643" spans="2:6">
      <c r="B19643" s="24">
        <f t="shared" si="1227"/>
        <v>63409</v>
      </c>
      <c r="C19643" s="8" t="b">
        <f t="shared" si="1225"/>
        <v>0</v>
      </c>
      <c r="D19643" s="21" t="b">
        <f t="shared" si="1224"/>
        <v>0</v>
      </c>
      <c r="E19643" s="14">
        <f t="shared" si="1226"/>
        <v>63409</v>
      </c>
      <c r="F19643" s="3"/>
    </row>
    <row r="19644" spans="2:6">
      <c r="B19644" s="24">
        <f t="shared" si="1227"/>
        <v>63410</v>
      </c>
      <c r="C19644" s="8" t="b">
        <f t="shared" si="1225"/>
        <v>0</v>
      </c>
      <c r="D19644" s="21" t="b">
        <f t="shared" si="1224"/>
        <v>0</v>
      </c>
      <c r="E19644" s="14">
        <f t="shared" si="1226"/>
        <v>63410</v>
      </c>
      <c r="F19644" s="3"/>
    </row>
    <row r="19645" spans="2:6">
      <c r="B19645" s="24">
        <f t="shared" si="1227"/>
        <v>63411</v>
      </c>
      <c r="C19645" s="8" t="b">
        <f t="shared" si="1225"/>
        <v>0</v>
      </c>
      <c r="D19645" s="21" t="b">
        <f t="shared" si="1224"/>
        <v>0</v>
      </c>
      <c r="E19645" s="14">
        <f t="shared" si="1226"/>
        <v>63411</v>
      </c>
      <c r="F19645" s="3"/>
    </row>
    <row r="19646" spans="2:6">
      <c r="B19646" s="24">
        <f t="shared" si="1227"/>
        <v>63412</v>
      </c>
      <c r="C19646" s="8" t="b">
        <f t="shared" si="1225"/>
        <v>0</v>
      </c>
      <c r="D19646" s="21" t="b">
        <f t="shared" si="1224"/>
        <v>0</v>
      </c>
      <c r="E19646" s="14">
        <f t="shared" si="1226"/>
        <v>63412</v>
      </c>
      <c r="F19646" s="3"/>
    </row>
    <row r="19647" spans="2:6">
      <c r="B19647" s="24">
        <f t="shared" si="1227"/>
        <v>63413</v>
      </c>
      <c r="C19647" s="8" t="b">
        <f t="shared" si="1225"/>
        <v>1</v>
      </c>
      <c r="D19647" s="21" t="b">
        <f t="shared" si="1224"/>
        <v>0</v>
      </c>
      <c r="E19647" s="14" t="b">
        <f t="shared" si="1226"/>
        <v>0</v>
      </c>
      <c r="F19647" s="3"/>
    </row>
    <row r="19648" spans="2:6">
      <c r="B19648" s="24">
        <f t="shared" si="1227"/>
        <v>63414</v>
      </c>
      <c r="C19648" s="8" t="b">
        <f t="shared" si="1225"/>
        <v>1</v>
      </c>
      <c r="D19648" s="21" t="b">
        <f t="shared" si="1224"/>
        <v>0</v>
      </c>
      <c r="E19648" s="14" t="b">
        <f t="shared" si="1226"/>
        <v>0</v>
      </c>
      <c r="F19648" s="3"/>
    </row>
    <row r="19649" spans="2:6">
      <c r="B19649" s="24">
        <f t="shared" si="1227"/>
        <v>63415</v>
      </c>
      <c r="C19649" s="8" t="b">
        <f t="shared" si="1225"/>
        <v>0</v>
      </c>
      <c r="D19649" s="21" t="b">
        <f t="shared" si="1224"/>
        <v>0</v>
      </c>
      <c r="E19649" s="14">
        <f t="shared" si="1226"/>
        <v>63415</v>
      </c>
      <c r="F19649" s="3"/>
    </row>
    <row r="19650" spans="2:6">
      <c r="B19650" s="24">
        <f t="shared" si="1227"/>
        <v>63416</v>
      </c>
      <c r="C19650" s="8" t="b">
        <f t="shared" si="1225"/>
        <v>0</v>
      </c>
      <c r="D19650" s="21" t="b">
        <f t="shared" si="1224"/>
        <v>0</v>
      </c>
      <c r="E19650" s="14">
        <f t="shared" si="1226"/>
        <v>63416</v>
      </c>
      <c r="F19650" s="3"/>
    </row>
    <row r="19651" spans="2:6">
      <c r="B19651" s="24">
        <f t="shared" si="1227"/>
        <v>63417</v>
      </c>
      <c r="C19651" s="8" t="b">
        <f t="shared" si="1225"/>
        <v>0</v>
      </c>
      <c r="D19651" s="21" t="b">
        <f t="shared" ref="D19651:D19714" si="1228">IF(TYPE(VLOOKUP(B19651,Holidays,1,0))&lt;&gt;1,FALSE,TRUE)</f>
        <v>0</v>
      </c>
      <c r="E19651" s="14">
        <f t="shared" si="1226"/>
        <v>63417</v>
      </c>
      <c r="F19651" s="3"/>
    </row>
    <row r="19652" spans="2:6">
      <c r="B19652" s="24">
        <f t="shared" si="1227"/>
        <v>63418</v>
      </c>
      <c r="C19652" s="8" t="b">
        <f t="shared" ref="C19652:C19715" si="1229">IF(WEEKDAY(B19652,2)&gt;5,TRUE)</f>
        <v>0</v>
      </c>
      <c r="D19652" s="21" t="b">
        <f t="shared" si="1228"/>
        <v>0</v>
      </c>
      <c r="E19652" s="14">
        <f t="shared" ref="E19652:E19715" si="1230">IF(OR(C19652,D19652),FALSE,B19652)</f>
        <v>63418</v>
      </c>
      <c r="F19652" s="3"/>
    </row>
    <row r="19653" spans="2:6">
      <c r="B19653" s="24">
        <f t="shared" ref="B19653:B19716" si="1231">B19652+1</f>
        <v>63419</v>
      </c>
      <c r="C19653" s="8" t="b">
        <f t="shared" si="1229"/>
        <v>0</v>
      </c>
      <c r="D19653" s="21" t="b">
        <f t="shared" si="1228"/>
        <v>0</v>
      </c>
      <c r="E19653" s="14">
        <f t="shared" si="1230"/>
        <v>63419</v>
      </c>
      <c r="F19653" s="3"/>
    </row>
    <row r="19654" spans="2:6">
      <c r="B19654" s="24">
        <f t="shared" si="1231"/>
        <v>63420</v>
      </c>
      <c r="C19654" s="8" t="b">
        <f t="shared" si="1229"/>
        <v>1</v>
      </c>
      <c r="D19654" s="21" t="b">
        <f t="shared" si="1228"/>
        <v>0</v>
      </c>
      <c r="E19654" s="14" t="b">
        <f t="shared" si="1230"/>
        <v>0</v>
      </c>
      <c r="F19654" s="3"/>
    </row>
    <row r="19655" spans="2:6">
      <c r="B19655" s="24">
        <f t="shared" si="1231"/>
        <v>63421</v>
      </c>
      <c r="C19655" s="8" t="b">
        <f t="shared" si="1229"/>
        <v>1</v>
      </c>
      <c r="D19655" s="21" t="b">
        <f t="shared" si="1228"/>
        <v>0</v>
      </c>
      <c r="E19655" s="14" t="b">
        <f t="shared" si="1230"/>
        <v>0</v>
      </c>
      <c r="F19655" s="3"/>
    </row>
    <row r="19656" spans="2:6">
      <c r="B19656" s="24">
        <f t="shared" si="1231"/>
        <v>63422</v>
      </c>
      <c r="C19656" s="8" t="b">
        <f t="shared" si="1229"/>
        <v>0</v>
      </c>
      <c r="D19656" s="21" t="b">
        <f t="shared" si="1228"/>
        <v>0</v>
      </c>
      <c r="E19656" s="14">
        <f t="shared" si="1230"/>
        <v>63422</v>
      </c>
      <c r="F19656" s="3"/>
    </row>
    <row r="19657" spans="2:6">
      <c r="B19657" s="24">
        <f t="shared" si="1231"/>
        <v>63423</v>
      </c>
      <c r="C19657" s="8" t="b">
        <f t="shared" si="1229"/>
        <v>0</v>
      </c>
      <c r="D19657" s="21" t="b">
        <f t="shared" si="1228"/>
        <v>0</v>
      </c>
      <c r="E19657" s="14">
        <f t="shared" si="1230"/>
        <v>63423</v>
      </c>
      <c r="F19657" s="3"/>
    </row>
    <row r="19658" spans="2:6">
      <c r="B19658" s="24">
        <f t="shared" si="1231"/>
        <v>63424</v>
      </c>
      <c r="C19658" s="8" t="b">
        <f t="shared" si="1229"/>
        <v>0</v>
      </c>
      <c r="D19658" s="21" t="b">
        <f t="shared" si="1228"/>
        <v>0</v>
      </c>
      <c r="E19658" s="14">
        <f t="shared" si="1230"/>
        <v>63424</v>
      </c>
      <c r="F19658" s="3"/>
    </row>
    <row r="19659" spans="2:6">
      <c r="B19659" s="24">
        <f t="shared" si="1231"/>
        <v>63425</v>
      </c>
      <c r="C19659" s="8" t="b">
        <f t="shared" si="1229"/>
        <v>0</v>
      </c>
      <c r="D19659" s="21" t="b">
        <f t="shared" si="1228"/>
        <v>0</v>
      </c>
      <c r="E19659" s="14">
        <f t="shared" si="1230"/>
        <v>63425</v>
      </c>
      <c r="F19659" s="3"/>
    </row>
    <row r="19660" spans="2:6">
      <c r="B19660" s="24">
        <f t="shared" si="1231"/>
        <v>63426</v>
      </c>
      <c r="C19660" s="8" t="b">
        <f t="shared" si="1229"/>
        <v>0</v>
      </c>
      <c r="D19660" s="21" t="b">
        <f t="shared" si="1228"/>
        <v>0</v>
      </c>
      <c r="E19660" s="14">
        <f t="shared" si="1230"/>
        <v>63426</v>
      </c>
      <c r="F19660" s="3"/>
    </row>
    <row r="19661" spans="2:6">
      <c r="B19661" s="24">
        <f t="shared" si="1231"/>
        <v>63427</v>
      </c>
      <c r="C19661" s="8" t="b">
        <f t="shared" si="1229"/>
        <v>1</v>
      </c>
      <c r="D19661" s="21" t="b">
        <f t="shared" si="1228"/>
        <v>0</v>
      </c>
      <c r="E19661" s="14" t="b">
        <f t="shared" si="1230"/>
        <v>0</v>
      </c>
      <c r="F19661" s="3"/>
    </row>
    <row r="19662" spans="2:6">
      <c r="B19662" s="24">
        <f t="shared" si="1231"/>
        <v>63428</v>
      </c>
      <c r="C19662" s="8" t="b">
        <f t="shared" si="1229"/>
        <v>1</v>
      </c>
      <c r="D19662" s="21" t="b">
        <f t="shared" si="1228"/>
        <v>0</v>
      </c>
      <c r="E19662" s="14" t="b">
        <f t="shared" si="1230"/>
        <v>0</v>
      </c>
      <c r="F19662" s="3"/>
    </row>
    <row r="19663" spans="2:6">
      <c r="B19663" s="24">
        <f t="shared" si="1231"/>
        <v>63429</v>
      </c>
      <c r="C19663" s="8" t="b">
        <f t="shared" si="1229"/>
        <v>0</v>
      </c>
      <c r="D19663" s="21" t="b">
        <f t="shared" si="1228"/>
        <v>0</v>
      </c>
      <c r="E19663" s="14">
        <f t="shared" si="1230"/>
        <v>63429</v>
      </c>
      <c r="F19663" s="3"/>
    </row>
    <row r="19664" spans="2:6">
      <c r="B19664" s="24">
        <f t="shared" si="1231"/>
        <v>63430</v>
      </c>
      <c r="C19664" s="8" t="b">
        <f t="shared" si="1229"/>
        <v>0</v>
      </c>
      <c r="D19664" s="21" t="b">
        <f t="shared" si="1228"/>
        <v>0</v>
      </c>
      <c r="E19664" s="14">
        <f t="shared" si="1230"/>
        <v>63430</v>
      </c>
      <c r="F19664" s="3"/>
    </row>
    <row r="19665" spans="2:6">
      <c r="B19665" s="24">
        <f t="shared" si="1231"/>
        <v>63431</v>
      </c>
      <c r="C19665" s="8" t="b">
        <f t="shared" si="1229"/>
        <v>0</v>
      </c>
      <c r="D19665" s="21" t="b">
        <f t="shared" si="1228"/>
        <v>0</v>
      </c>
      <c r="E19665" s="14">
        <f t="shared" si="1230"/>
        <v>63431</v>
      </c>
      <c r="F19665" s="3"/>
    </row>
    <row r="19666" spans="2:6">
      <c r="B19666" s="24">
        <f t="shared" si="1231"/>
        <v>63432</v>
      </c>
      <c r="C19666" s="8" t="b">
        <f t="shared" si="1229"/>
        <v>0</v>
      </c>
      <c r="D19666" s="21" t="b">
        <f t="shared" si="1228"/>
        <v>0</v>
      </c>
      <c r="E19666" s="14">
        <f t="shared" si="1230"/>
        <v>63432</v>
      </c>
      <c r="F19666" s="3"/>
    </row>
    <row r="19667" spans="2:6">
      <c r="B19667" s="24">
        <f t="shared" si="1231"/>
        <v>63433</v>
      </c>
      <c r="C19667" s="8" t="b">
        <f t="shared" si="1229"/>
        <v>0</v>
      </c>
      <c r="D19667" s="21" t="b">
        <f t="shared" si="1228"/>
        <v>0</v>
      </c>
      <c r="E19667" s="14">
        <f t="shared" si="1230"/>
        <v>63433</v>
      </c>
      <c r="F19667" s="3"/>
    </row>
    <row r="19668" spans="2:6">
      <c r="B19668" s="24">
        <f t="shared" si="1231"/>
        <v>63434</v>
      </c>
      <c r="C19668" s="8" t="b">
        <f t="shared" si="1229"/>
        <v>1</v>
      </c>
      <c r="D19668" s="21" t="b">
        <f t="shared" si="1228"/>
        <v>0</v>
      </c>
      <c r="E19668" s="14" t="b">
        <f t="shared" si="1230"/>
        <v>0</v>
      </c>
      <c r="F19668" s="3"/>
    </row>
    <row r="19669" spans="2:6">
      <c r="B19669" s="24">
        <f t="shared" si="1231"/>
        <v>63435</v>
      </c>
      <c r="C19669" s="8" t="b">
        <f t="shared" si="1229"/>
        <v>1</v>
      </c>
      <c r="D19669" s="21" t="b">
        <f t="shared" si="1228"/>
        <v>0</v>
      </c>
      <c r="E19669" s="14" t="b">
        <f t="shared" si="1230"/>
        <v>0</v>
      </c>
      <c r="F19669" s="3"/>
    </row>
    <row r="19670" spans="2:6">
      <c r="B19670" s="24">
        <f t="shared" si="1231"/>
        <v>63436</v>
      </c>
      <c r="C19670" s="8" t="b">
        <f t="shared" si="1229"/>
        <v>0</v>
      </c>
      <c r="D19670" s="21" t="b">
        <f t="shared" si="1228"/>
        <v>0</v>
      </c>
      <c r="E19670" s="14">
        <f t="shared" si="1230"/>
        <v>63436</v>
      </c>
      <c r="F19670" s="3"/>
    </row>
    <row r="19671" spans="2:6">
      <c r="B19671" s="24">
        <f t="shared" si="1231"/>
        <v>63437</v>
      </c>
      <c r="C19671" s="8" t="b">
        <f t="shared" si="1229"/>
        <v>0</v>
      </c>
      <c r="D19671" s="21" t="b">
        <f t="shared" si="1228"/>
        <v>0</v>
      </c>
      <c r="E19671" s="14">
        <f t="shared" si="1230"/>
        <v>63437</v>
      </c>
      <c r="F19671" s="3"/>
    </row>
    <row r="19672" spans="2:6">
      <c r="B19672" s="24">
        <f t="shared" si="1231"/>
        <v>63438</v>
      </c>
      <c r="C19672" s="8" t="b">
        <f t="shared" si="1229"/>
        <v>0</v>
      </c>
      <c r="D19672" s="21" t="b">
        <f t="shared" si="1228"/>
        <v>0</v>
      </c>
      <c r="E19672" s="14">
        <f t="shared" si="1230"/>
        <v>63438</v>
      </c>
      <c r="F19672" s="3"/>
    </row>
    <row r="19673" spans="2:6">
      <c r="B19673" s="24">
        <f t="shared" si="1231"/>
        <v>63439</v>
      </c>
      <c r="C19673" s="8" t="b">
        <f t="shared" si="1229"/>
        <v>0</v>
      </c>
      <c r="D19673" s="21" t="b">
        <f t="shared" si="1228"/>
        <v>0</v>
      </c>
      <c r="E19673" s="14">
        <f t="shared" si="1230"/>
        <v>63439</v>
      </c>
      <c r="F19673" s="3"/>
    </row>
    <row r="19674" spans="2:6">
      <c r="B19674" s="24">
        <f t="shared" si="1231"/>
        <v>63440</v>
      </c>
      <c r="C19674" s="8" t="b">
        <f t="shared" si="1229"/>
        <v>0</v>
      </c>
      <c r="D19674" s="21" t="b">
        <f t="shared" si="1228"/>
        <v>0</v>
      </c>
      <c r="E19674" s="14">
        <f t="shared" si="1230"/>
        <v>63440</v>
      </c>
      <c r="F19674" s="3"/>
    </row>
    <row r="19675" spans="2:6">
      <c r="B19675" s="24">
        <f t="shared" si="1231"/>
        <v>63441</v>
      </c>
      <c r="C19675" s="8" t="b">
        <f t="shared" si="1229"/>
        <v>1</v>
      </c>
      <c r="D19675" s="21" t="b">
        <f t="shared" si="1228"/>
        <v>0</v>
      </c>
      <c r="E19675" s="14" t="b">
        <f t="shared" si="1230"/>
        <v>0</v>
      </c>
      <c r="F19675" s="3"/>
    </row>
    <row r="19676" spans="2:6">
      <c r="B19676" s="24">
        <f t="shared" si="1231"/>
        <v>63442</v>
      </c>
      <c r="C19676" s="8" t="b">
        <f t="shared" si="1229"/>
        <v>1</v>
      </c>
      <c r="D19676" s="21" t="b">
        <f t="shared" si="1228"/>
        <v>0</v>
      </c>
      <c r="E19676" s="14" t="b">
        <f t="shared" si="1230"/>
        <v>0</v>
      </c>
      <c r="F19676" s="3"/>
    </row>
    <row r="19677" spans="2:6">
      <c r="B19677" s="24">
        <f t="shared" si="1231"/>
        <v>63443</v>
      </c>
      <c r="C19677" s="8" t="b">
        <f t="shared" si="1229"/>
        <v>0</v>
      </c>
      <c r="D19677" s="21" t="b">
        <f t="shared" si="1228"/>
        <v>0</v>
      </c>
      <c r="E19677" s="14">
        <f t="shared" si="1230"/>
        <v>63443</v>
      </c>
      <c r="F19677" s="3"/>
    </row>
    <row r="19678" spans="2:6">
      <c r="B19678" s="24">
        <f t="shared" si="1231"/>
        <v>63444</v>
      </c>
      <c r="C19678" s="8" t="b">
        <f t="shared" si="1229"/>
        <v>0</v>
      </c>
      <c r="D19678" s="21" t="b">
        <f t="shared" si="1228"/>
        <v>0</v>
      </c>
      <c r="E19678" s="14">
        <f t="shared" si="1230"/>
        <v>63444</v>
      </c>
      <c r="F19678" s="3"/>
    </row>
    <row r="19679" spans="2:6">
      <c r="B19679" s="24">
        <f t="shared" si="1231"/>
        <v>63445</v>
      </c>
      <c r="C19679" s="8" t="b">
        <f t="shared" si="1229"/>
        <v>0</v>
      </c>
      <c r="D19679" s="21" t="b">
        <f t="shared" si="1228"/>
        <v>0</v>
      </c>
      <c r="E19679" s="14">
        <f t="shared" si="1230"/>
        <v>63445</v>
      </c>
      <c r="F19679" s="3"/>
    </row>
    <row r="19680" spans="2:6">
      <c r="B19680" s="24">
        <f t="shared" si="1231"/>
        <v>63446</v>
      </c>
      <c r="C19680" s="8" t="b">
        <f t="shared" si="1229"/>
        <v>0</v>
      </c>
      <c r="D19680" s="21" t="b">
        <f t="shared" si="1228"/>
        <v>0</v>
      </c>
      <c r="E19680" s="14">
        <f t="shared" si="1230"/>
        <v>63446</v>
      </c>
      <c r="F19680" s="3"/>
    </row>
    <row r="19681" spans="2:6">
      <c r="B19681" s="24">
        <f t="shared" si="1231"/>
        <v>63447</v>
      </c>
      <c r="C19681" s="8" t="b">
        <f t="shared" si="1229"/>
        <v>0</v>
      </c>
      <c r="D19681" s="21" t="b">
        <f t="shared" si="1228"/>
        <v>0</v>
      </c>
      <c r="E19681" s="14">
        <f t="shared" si="1230"/>
        <v>63447</v>
      </c>
      <c r="F19681" s="3"/>
    </row>
    <row r="19682" spans="2:6">
      <c r="B19682" s="24">
        <f t="shared" si="1231"/>
        <v>63448</v>
      </c>
      <c r="C19682" s="8" t="b">
        <f t="shared" si="1229"/>
        <v>1</v>
      </c>
      <c r="D19682" s="21" t="b">
        <f t="shared" si="1228"/>
        <v>0</v>
      </c>
      <c r="E19682" s="14" t="b">
        <f t="shared" si="1230"/>
        <v>0</v>
      </c>
      <c r="F19682" s="3"/>
    </row>
    <row r="19683" spans="2:6">
      <c r="B19683" s="24">
        <f t="shared" si="1231"/>
        <v>63449</v>
      </c>
      <c r="C19683" s="8" t="b">
        <f t="shared" si="1229"/>
        <v>1</v>
      </c>
      <c r="D19683" s="21" t="b">
        <f t="shared" si="1228"/>
        <v>0</v>
      </c>
      <c r="E19683" s="14" t="b">
        <f t="shared" si="1230"/>
        <v>0</v>
      </c>
      <c r="F19683" s="3"/>
    </row>
    <row r="19684" spans="2:6">
      <c r="B19684" s="24">
        <f t="shared" si="1231"/>
        <v>63450</v>
      </c>
      <c r="C19684" s="8" t="b">
        <f t="shared" si="1229"/>
        <v>0</v>
      </c>
      <c r="D19684" s="21" t="b">
        <f t="shared" si="1228"/>
        <v>0</v>
      </c>
      <c r="E19684" s="14">
        <f t="shared" si="1230"/>
        <v>63450</v>
      </c>
      <c r="F19684" s="3"/>
    </row>
    <row r="19685" spans="2:6">
      <c r="B19685" s="24">
        <f t="shared" si="1231"/>
        <v>63451</v>
      </c>
      <c r="C19685" s="8" t="b">
        <f t="shared" si="1229"/>
        <v>0</v>
      </c>
      <c r="D19685" s="21" t="b">
        <f t="shared" si="1228"/>
        <v>0</v>
      </c>
      <c r="E19685" s="14">
        <f t="shared" si="1230"/>
        <v>63451</v>
      </c>
      <c r="F19685" s="3"/>
    </row>
    <row r="19686" spans="2:6">
      <c r="B19686" s="24">
        <f t="shared" si="1231"/>
        <v>63452</v>
      </c>
      <c r="C19686" s="8" t="b">
        <f t="shared" si="1229"/>
        <v>0</v>
      </c>
      <c r="D19686" s="21" t="b">
        <f t="shared" si="1228"/>
        <v>0</v>
      </c>
      <c r="E19686" s="14">
        <f t="shared" si="1230"/>
        <v>63452</v>
      </c>
      <c r="F19686" s="3"/>
    </row>
    <row r="19687" spans="2:6">
      <c r="B19687" s="24">
        <f t="shared" si="1231"/>
        <v>63453</v>
      </c>
      <c r="C19687" s="8" t="b">
        <f t="shared" si="1229"/>
        <v>0</v>
      </c>
      <c r="D19687" s="21" t="b">
        <f t="shared" si="1228"/>
        <v>0</v>
      </c>
      <c r="E19687" s="14">
        <f t="shared" si="1230"/>
        <v>63453</v>
      </c>
      <c r="F19687" s="3"/>
    </row>
    <row r="19688" spans="2:6">
      <c r="B19688" s="24">
        <f t="shared" si="1231"/>
        <v>63454</v>
      </c>
      <c r="C19688" s="8" t="b">
        <f t="shared" si="1229"/>
        <v>0</v>
      </c>
      <c r="D19688" s="21" t="b">
        <f t="shared" si="1228"/>
        <v>0</v>
      </c>
      <c r="E19688" s="14">
        <f t="shared" si="1230"/>
        <v>63454</v>
      </c>
      <c r="F19688" s="3"/>
    </row>
    <row r="19689" spans="2:6">
      <c r="B19689" s="24">
        <f t="shared" si="1231"/>
        <v>63455</v>
      </c>
      <c r="C19689" s="8" t="b">
        <f t="shared" si="1229"/>
        <v>1</v>
      </c>
      <c r="D19689" s="21" t="b">
        <f t="shared" si="1228"/>
        <v>0</v>
      </c>
      <c r="E19689" s="14" t="b">
        <f t="shared" si="1230"/>
        <v>0</v>
      </c>
      <c r="F19689" s="3"/>
    </row>
    <row r="19690" spans="2:6">
      <c r="B19690" s="24">
        <f t="shared" si="1231"/>
        <v>63456</v>
      </c>
      <c r="C19690" s="8" t="b">
        <f t="shared" si="1229"/>
        <v>1</v>
      </c>
      <c r="D19690" s="21" t="b">
        <f t="shared" si="1228"/>
        <v>0</v>
      </c>
      <c r="E19690" s="14" t="b">
        <f t="shared" si="1230"/>
        <v>0</v>
      </c>
      <c r="F19690" s="3"/>
    </row>
    <row r="19691" spans="2:6">
      <c r="B19691" s="24">
        <f t="shared" si="1231"/>
        <v>63457</v>
      </c>
      <c r="C19691" s="8" t="b">
        <f t="shared" si="1229"/>
        <v>0</v>
      </c>
      <c r="D19691" s="21" t="b">
        <f t="shared" si="1228"/>
        <v>0</v>
      </c>
      <c r="E19691" s="14">
        <f t="shared" si="1230"/>
        <v>63457</v>
      </c>
      <c r="F19691" s="3"/>
    </row>
    <row r="19692" spans="2:6">
      <c r="B19692" s="24">
        <f t="shared" si="1231"/>
        <v>63458</v>
      </c>
      <c r="C19692" s="8" t="b">
        <f t="shared" si="1229"/>
        <v>0</v>
      </c>
      <c r="D19692" s="21" t="b">
        <f t="shared" si="1228"/>
        <v>0</v>
      </c>
      <c r="E19692" s="14">
        <f t="shared" si="1230"/>
        <v>63458</v>
      </c>
      <c r="F19692" s="3"/>
    </row>
    <row r="19693" spans="2:6">
      <c r="B19693" s="24">
        <f t="shared" si="1231"/>
        <v>63459</v>
      </c>
      <c r="C19693" s="8" t="b">
        <f t="shared" si="1229"/>
        <v>0</v>
      </c>
      <c r="D19693" s="21" t="b">
        <f t="shared" si="1228"/>
        <v>0</v>
      </c>
      <c r="E19693" s="14">
        <f t="shared" si="1230"/>
        <v>63459</v>
      </c>
      <c r="F19693" s="3"/>
    </row>
    <row r="19694" spans="2:6">
      <c r="B19694" s="24">
        <f t="shared" si="1231"/>
        <v>63460</v>
      </c>
      <c r="C19694" s="8" t="b">
        <f t="shared" si="1229"/>
        <v>0</v>
      </c>
      <c r="D19694" s="21" t="b">
        <f t="shared" si="1228"/>
        <v>0</v>
      </c>
      <c r="E19694" s="14">
        <f t="shared" si="1230"/>
        <v>63460</v>
      </c>
      <c r="F19694" s="3"/>
    </row>
    <row r="19695" spans="2:6">
      <c r="B19695" s="24">
        <f t="shared" si="1231"/>
        <v>63461</v>
      </c>
      <c r="C19695" s="8" t="b">
        <f t="shared" si="1229"/>
        <v>0</v>
      </c>
      <c r="D19695" s="21" t="b">
        <f t="shared" si="1228"/>
        <v>0</v>
      </c>
      <c r="E19695" s="14">
        <f t="shared" si="1230"/>
        <v>63461</v>
      </c>
      <c r="F19695" s="3"/>
    </row>
    <row r="19696" spans="2:6">
      <c r="B19696" s="24">
        <f t="shared" si="1231"/>
        <v>63462</v>
      </c>
      <c r="C19696" s="8" t="b">
        <f t="shared" si="1229"/>
        <v>1</v>
      </c>
      <c r="D19696" s="21" t="b">
        <f t="shared" si="1228"/>
        <v>0</v>
      </c>
      <c r="E19696" s="14" t="b">
        <f t="shared" si="1230"/>
        <v>0</v>
      </c>
      <c r="F19696" s="3"/>
    </row>
    <row r="19697" spans="2:6">
      <c r="B19697" s="24">
        <f t="shared" si="1231"/>
        <v>63463</v>
      </c>
      <c r="C19697" s="8" t="b">
        <f t="shared" si="1229"/>
        <v>1</v>
      </c>
      <c r="D19697" s="21" t="b">
        <f t="shared" si="1228"/>
        <v>0</v>
      </c>
      <c r="E19697" s="14" t="b">
        <f t="shared" si="1230"/>
        <v>0</v>
      </c>
      <c r="F19697" s="3"/>
    </row>
    <row r="19698" spans="2:6">
      <c r="B19698" s="24">
        <f t="shared" si="1231"/>
        <v>63464</v>
      </c>
      <c r="C19698" s="8" t="b">
        <f t="shared" si="1229"/>
        <v>0</v>
      </c>
      <c r="D19698" s="21" t="b">
        <f t="shared" si="1228"/>
        <v>0</v>
      </c>
      <c r="E19698" s="14">
        <f t="shared" si="1230"/>
        <v>63464</v>
      </c>
      <c r="F19698" s="3"/>
    </row>
    <row r="19699" spans="2:6">
      <c r="B19699" s="24">
        <f t="shared" si="1231"/>
        <v>63465</v>
      </c>
      <c r="C19699" s="8" t="b">
        <f t="shared" si="1229"/>
        <v>0</v>
      </c>
      <c r="D19699" s="21" t="b">
        <f t="shared" si="1228"/>
        <v>0</v>
      </c>
      <c r="E19699" s="14">
        <f t="shared" si="1230"/>
        <v>63465</v>
      </c>
      <c r="F19699" s="3"/>
    </row>
    <row r="19700" spans="2:6">
      <c r="B19700" s="24">
        <f t="shared" si="1231"/>
        <v>63466</v>
      </c>
      <c r="C19700" s="8" t="b">
        <f t="shared" si="1229"/>
        <v>0</v>
      </c>
      <c r="D19700" s="21" t="b">
        <f t="shared" si="1228"/>
        <v>0</v>
      </c>
      <c r="E19700" s="14">
        <f t="shared" si="1230"/>
        <v>63466</v>
      </c>
      <c r="F19700" s="3"/>
    </row>
    <row r="19701" spans="2:6">
      <c r="B19701" s="24">
        <f t="shared" si="1231"/>
        <v>63467</v>
      </c>
      <c r="C19701" s="8" t="b">
        <f t="shared" si="1229"/>
        <v>0</v>
      </c>
      <c r="D19701" s="21" t="b">
        <f t="shared" si="1228"/>
        <v>0</v>
      </c>
      <c r="E19701" s="14">
        <f t="shared" si="1230"/>
        <v>63467</v>
      </c>
      <c r="F19701" s="3"/>
    </row>
    <row r="19702" spans="2:6">
      <c r="B19702" s="24">
        <f t="shared" si="1231"/>
        <v>63468</v>
      </c>
      <c r="C19702" s="8" t="b">
        <f t="shared" si="1229"/>
        <v>0</v>
      </c>
      <c r="D19702" s="21" t="b">
        <f t="shared" si="1228"/>
        <v>0</v>
      </c>
      <c r="E19702" s="14">
        <f t="shared" si="1230"/>
        <v>63468</v>
      </c>
      <c r="F19702" s="3"/>
    </row>
    <row r="19703" spans="2:6">
      <c r="B19703" s="24">
        <f t="shared" si="1231"/>
        <v>63469</v>
      </c>
      <c r="C19703" s="8" t="b">
        <f t="shared" si="1229"/>
        <v>1</v>
      </c>
      <c r="D19703" s="21" t="b">
        <f t="shared" si="1228"/>
        <v>0</v>
      </c>
      <c r="E19703" s="14" t="b">
        <f t="shared" si="1230"/>
        <v>0</v>
      </c>
      <c r="F19703" s="3"/>
    </row>
    <row r="19704" spans="2:6">
      <c r="B19704" s="24">
        <f t="shared" si="1231"/>
        <v>63470</v>
      </c>
      <c r="C19704" s="8" t="b">
        <f t="shared" si="1229"/>
        <v>1</v>
      </c>
      <c r="D19704" s="21" t="b">
        <f t="shared" si="1228"/>
        <v>0</v>
      </c>
      <c r="E19704" s="14" t="b">
        <f t="shared" si="1230"/>
        <v>0</v>
      </c>
      <c r="F19704" s="3"/>
    </row>
    <row r="19705" spans="2:6">
      <c r="B19705" s="24">
        <f t="shared" si="1231"/>
        <v>63471</v>
      </c>
      <c r="C19705" s="8" t="b">
        <f t="shared" si="1229"/>
        <v>0</v>
      </c>
      <c r="D19705" s="21" t="b">
        <f t="shared" si="1228"/>
        <v>0</v>
      </c>
      <c r="E19705" s="14">
        <f t="shared" si="1230"/>
        <v>63471</v>
      </c>
      <c r="F19705" s="3"/>
    </row>
    <row r="19706" spans="2:6">
      <c r="B19706" s="24">
        <f t="shared" si="1231"/>
        <v>63472</v>
      </c>
      <c r="C19706" s="8" t="b">
        <f t="shared" si="1229"/>
        <v>0</v>
      </c>
      <c r="D19706" s="21" t="b">
        <f t="shared" si="1228"/>
        <v>0</v>
      </c>
      <c r="E19706" s="14">
        <f t="shared" si="1230"/>
        <v>63472</v>
      </c>
      <c r="F19706" s="3"/>
    </row>
    <row r="19707" spans="2:6">
      <c r="B19707" s="24">
        <f t="shared" si="1231"/>
        <v>63473</v>
      </c>
      <c r="C19707" s="8" t="b">
        <f t="shared" si="1229"/>
        <v>0</v>
      </c>
      <c r="D19707" s="21" t="b">
        <f t="shared" si="1228"/>
        <v>0</v>
      </c>
      <c r="E19707" s="14">
        <f t="shared" si="1230"/>
        <v>63473</v>
      </c>
      <c r="F19707" s="3"/>
    </row>
    <row r="19708" spans="2:6">
      <c r="B19708" s="24">
        <f t="shared" si="1231"/>
        <v>63474</v>
      </c>
      <c r="C19708" s="8" t="b">
        <f t="shared" si="1229"/>
        <v>0</v>
      </c>
      <c r="D19708" s="21" t="b">
        <f t="shared" si="1228"/>
        <v>0</v>
      </c>
      <c r="E19708" s="14">
        <f t="shared" si="1230"/>
        <v>63474</v>
      </c>
      <c r="F19708" s="3"/>
    </row>
    <row r="19709" spans="2:6">
      <c r="B19709" s="24">
        <f t="shared" si="1231"/>
        <v>63475</v>
      </c>
      <c r="C19709" s="8" t="b">
        <f t="shared" si="1229"/>
        <v>0</v>
      </c>
      <c r="D19709" s="21" t="b">
        <f t="shared" si="1228"/>
        <v>0</v>
      </c>
      <c r="E19709" s="14">
        <f t="shared" si="1230"/>
        <v>63475</v>
      </c>
      <c r="F19709" s="3"/>
    </row>
    <row r="19710" spans="2:6">
      <c r="B19710" s="24">
        <f t="shared" si="1231"/>
        <v>63476</v>
      </c>
      <c r="C19710" s="8" t="b">
        <f t="shared" si="1229"/>
        <v>1</v>
      </c>
      <c r="D19710" s="21" t="b">
        <f t="shared" si="1228"/>
        <v>0</v>
      </c>
      <c r="E19710" s="14" t="b">
        <f t="shared" si="1230"/>
        <v>0</v>
      </c>
      <c r="F19710" s="3"/>
    </row>
    <row r="19711" spans="2:6">
      <c r="B19711" s="24">
        <f t="shared" si="1231"/>
        <v>63477</v>
      </c>
      <c r="C19711" s="8" t="b">
        <f t="shared" si="1229"/>
        <v>1</v>
      </c>
      <c r="D19711" s="21" t="b">
        <f t="shared" si="1228"/>
        <v>0</v>
      </c>
      <c r="E19711" s="14" t="b">
        <f t="shared" si="1230"/>
        <v>0</v>
      </c>
      <c r="F19711" s="3"/>
    </row>
    <row r="19712" spans="2:6">
      <c r="B19712" s="24">
        <f t="shared" si="1231"/>
        <v>63478</v>
      </c>
      <c r="C19712" s="8" t="b">
        <f t="shared" si="1229"/>
        <v>0</v>
      </c>
      <c r="D19712" s="21" t="b">
        <f t="shared" si="1228"/>
        <v>0</v>
      </c>
      <c r="E19712" s="14">
        <f t="shared" si="1230"/>
        <v>63478</v>
      </c>
      <c r="F19712" s="3"/>
    </row>
    <row r="19713" spans="2:6">
      <c r="B19713" s="24">
        <f t="shared" si="1231"/>
        <v>63479</v>
      </c>
      <c r="C19713" s="8" t="b">
        <f t="shared" si="1229"/>
        <v>0</v>
      </c>
      <c r="D19713" s="21" t="b">
        <f t="shared" si="1228"/>
        <v>0</v>
      </c>
      <c r="E19713" s="14">
        <f t="shared" si="1230"/>
        <v>63479</v>
      </c>
      <c r="F19713" s="3"/>
    </row>
    <row r="19714" spans="2:6">
      <c r="B19714" s="24">
        <f t="shared" si="1231"/>
        <v>63480</v>
      </c>
      <c r="C19714" s="8" t="b">
        <f t="shared" si="1229"/>
        <v>0</v>
      </c>
      <c r="D19714" s="21" t="b">
        <f t="shared" si="1228"/>
        <v>0</v>
      </c>
      <c r="E19714" s="14">
        <f t="shared" si="1230"/>
        <v>63480</v>
      </c>
      <c r="F19714" s="3"/>
    </row>
    <row r="19715" spans="2:6">
      <c r="B19715" s="24">
        <f t="shared" si="1231"/>
        <v>63481</v>
      </c>
      <c r="C19715" s="8" t="b">
        <f t="shared" si="1229"/>
        <v>0</v>
      </c>
      <c r="D19715" s="21" t="b">
        <f t="shared" ref="D19715:D19778" si="1232">IF(TYPE(VLOOKUP(B19715,Holidays,1,0))&lt;&gt;1,FALSE,TRUE)</f>
        <v>0</v>
      </c>
      <c r="E19715" s="14">
        <f t="shared" si="1230"/>
        <v>63481</v>
      </c>
      <c r="F19715" s="3"/>
    </row>
    <row r="19716" spans="2:6">
      <c r="B19716" s="24">
        <f t="shared" si="1231"/>
        <v>63482</v>
      </c>
      <c r="C19716" s="8" t="b">
        <f t="shared" ref="C19716:C19779" si="1233">IF(WEEKDAY(B19716,2)&gt;5,TRUE)</f>
        <v>0</v>
      </c>
      <c r="D19716" s="21" t="b">
        <f t="shared" si="1232"/>
        <v>0</v>
      </c>
      <c r="E19716" s="14">
        <f t="shared" ref="E19716:E19779" si="1234">IF(OR(C19716,D19716),FALSE,B19716)</f>
        <v>63482</v>
      </c>
      <c r="F19716" s="3"/>
    </row>
    <row r="19717" spans="2:6">
      <c r="B19717" s="24">
        <f t="shared" ref="B19717:B19780" si="1235">B19716+1</f>
        <v>63483</v>
      </c>
      <c r="C19717" s="8" t="b">
        <f t="shared" si="1233"/>
        <v>1</v>
      </c>
      <c r="D19717" s="21" t="b">
        <f t="shared" si="1232"/>
        <v>0</v>
      </c>
      <c r="E19717" s="14" t="b">
        <f t="shared" si="1234"/>
        <v>0</v>
      </c>
      <c r="F19717" s="3"/>
    </row>
    <row r="19718" spans="2:6">
      <c r="B19718" s="24">
        <f t="shared" si="1235"/>
        <v>63484</v>
      </c>
      <c r="C19718" s="8" t="b">
        <f t="shared" si="1233"/>
        <v>1</v>
      </c>
      <c r="D19718" s="21" t="b">
        <f t="shared" si="1232"/>
        <v>0</v>
      </c>
      <c r="E19718" s="14" t="b">
        <f t="shared" si="1234"/>
        <v>0</v>
      </c>
      <c r="F19718" s="3"/>
    </row>
    <row r="19719" spans="2:6">
      <c r="B19719" s="24">
        <f t="shared" si="1235"/>
        <v>63485</v>
      </c>
      <c r="C19719" s="8" t="b">
        <f t="shared" si="1233"/>
        <v>0</v>
      </c>
      <c r="D19719" s="21" t="b">
        <f t="shared" si="1232"/>
        <v>0</v>
      </c>
      <c r="E19719" s="14">
        <f t="shared" si="1234"/>
        <v>63485</v>
      </c>
      <c r="F19719" s="3"/>
    </row>
    <row r="19720" spans="2:6">
      <c r="B19720" s="24">
        <f t="shared" si="1235"/>
        <v>63486</v>
      </c>
      <c r="C19720" s="8" t="b">
        <f t="shared" si="1233"/>
        <v>0</v>
      </c>
      <c r="D19720" s="21" t="b">
        <f t="shared" si="1232"/>
        <v>0</v>
      </c>
      <c r="E19720" s="14">
        <f t="shared" si="1234"/>
        <v>63486</v>
      </c>
      <c r="F19720" s="3"/>
    </row>
    <row r="19721" spans="2:6">
      <c r="B19721" s="24">
        <f t="shared" si="1235"/>
        <v>63487</v>
      </c>
      <c r="C19721" s="8" t="b">
        <f t="shared" si="1233"/>
        <v>0</v>
      </c>
      <c r="D19721" s="21" t="b">
        <f t="shared" si="1232"/>
        <v>0</v>
      </c>
      <c r="E19721" s="14">
        <f t="shared" si="1234"/>
        <v>63487</v>
      </c>
      <c r="F19721" s="3"/>
    </row>
    <row r="19722" spans="2:6">
      <c r="B19722" s="24">
        <f t="shared" si="1235"/>
        <v>63488</v>
      </c>
      <c r="C19722" s="8" t="b">
        <f t="shared" si="1233"/>
        <v>0</v>
      </c>
      <c r="D19722" s="21" t="b">
        <f t="shared" si="1232"/>
        <v>0</v>
      </c>
      <c r="E19722" s="14">
        <f t="shared" si="1234"/>
        <v>63488</v>
      </c>
      <c r="F19722" s="3"/>
    </row>
    <row r="19723" spans="2:6">
      <c r="B19723" s="24">
        <f t="shared" si="1235"/>
        <v>63489</v>
      </c>
      <c r="C19723" s="8" t="b">
        <f t="shared" si="1233"/>
        <v>0</v>
      </c>
      <c r="D19723" s="21" t="b">
        <f t="shared" si="1232"/>
        <v>0</v>
      </c>
      <c r="E19723" s="14">
        <f t="shared" si="1234"/>
        <v>63489</v>
      </c>
      <c r="F19723" s="3"/>
    </row>
    <row r="19724" spans="2:6">
      <c r="B19724" s="24">
        <f t="shared" si="1235"/>
        <v>63490</v>
      </c>
      <c r="C19724" s="8" t="b">
        <f t="shared" si="1233"/>
        <v>1</v>
      </c>
      <c r="D19724" s="21" t="b">
        <f t="shared" si="1232"/>
        <v>0</v>
      </c>
      <c r="E19724" s="14" t="b">
        <f t="shared" si="1234"/>
        <v>0</v>
      </c>
      <c r="F19724" s="3"/>
    </row>
    <row r="19725" spans="2:6">
      <c r="B19725" s="24">
        <f t="shared" si="1235"/>
        <v>63491</v>
      </c>
      <c r="C19725" s="8" t="b">
        <f t="shared" si="1233"/>
        <v>1</v>
      </c>
      <c r="D19725" s="21" t="b">
        <f t="shared" si="1232"/>
        <v>0</v>
      </c>
      <c r="E19725" s="14" t="b">
        <f t="shared" si="1234"/>
        <v>0</v>
      </c>
      <c r="F19725" s="3"/>
    </row>
    <row r="19726" spans="2:6">
      <c r="B19726" s="24">
        <f t="shared" si="1235"/>
        <v>63492</v>
      </c>
      <c r="C19726" s="8" t="b">
        <f t="shared" si="1233"/>
        <v>0</v>
      </c>
      <c r="D19726" s="21" t="b">
        <f t="shared" si="1232"/>
        <v>0</v>
      </c>
      <c r="E19726" s="14">
        <f t="shared" si="1234"/>
        <v>63492</v>
      </c>
      <c r="F19726" s="3"/>
    </row>
    <row r="19727" spans="2:6">
      <c r="B19727" s="24">
        <f t="shared" si="1235"/>
        <v>63493</v>
      </c>
      <c r="C19727" s="8" t="b">
        <f t="shared" si="1233"/>
        <v>0</v>
      </c>
      <c r="D19727" s="21" t="b">
        <f t="shared" si="1232"/>
        <v>0</v>
      </c>
      <c r="E19727" s="14">
        <f t="shared" si="1234"/>
        <v>63493</v>
      </c>
      <c r="F19727" s="3"/>
    </row>
    <row r="19728" spans="2:6">
      <c r="B19728" s="24">
        <f t="shared" si="1235"/>
        <v>63494</v>
      </c>
      <c r="C19728" s="8" t="b">
        <f t="shared" si="1233"/>
        <v>0</v>
      </c>
      <c r="D19728" s="21" t="b">
        <f t="shared" si="1232"/>
        <v>0</v>
      </c>
      <c r="E19728" s="14">
        <f t="shared" si="1234"/>
        <v>63494</v>
      </c>
      <c r="F19728" s="3"/>
    </row>
    <row r="19729" spans="2:6">
      <c r="B19729" s="24">
        <f t="shared" si="1235"/>
        <v>63495</v>
      </c>
      <c r="C19729" s="8" t="b">
        <f t="shared" si="1233"/>
        <v>0</v>
      </c>
      <c r="D19729" s="21" t="b">
        <f t="shared" si="1232"/>
        <v>0</v>
      </c>
      <c r="E19729" s="14">
        <f t="shared" si="1234"/>
        <v>63495</v>
      </c>
      <c r="F19729" s="3"/>
    </row>
    <row r="19730" spans="2:6">
      <c r="B19730" s="24">
        <f t="shared" si="1235"/>
        <v>63496</v>
      </c>
      <c r="C19730" s="8" t="b">
        <f t="shared" si="1233"/>
        <v>0</v>
      </c>
      <c r="D19730" s="21" t="b">
        <f t="shared" si="1232"/>
        <v>0</v>
      </c>
      <c r="E19730" s="14">
        <f t="shared" si="1234"/>
        <v>63496</v>
      </c>
      <c r="F19730" s="3"/>
    </row>
    <row r="19731" spans="2:6">
      <c r="B19731" s="24">
        <f t="shared" si="1235"/>
        <v>63497</v>
      </c>
      <c r="C19731" s="8" t="b">
        <f t="shared" si="1233"/>
        <v>1</v>
      </c>
      <c r="D19731" s="21" t="b">
        <f t="shared" si="1232"/>
        <v>0</v>
      </c>
      <c r="E19731" s="14" t="b">
        <f t="shared" si="1234"/>
        <v>0</v>
      </c>
      <c r="F19731" s="3"/>
    </row>
    <row r="19732" spans="2:6">
      <c r="B19732" s="24">
        <f t="shared" si="1235"/>
        <v>63498</v>
      </c>
      <c r="C19732" s="8" t="b">
        <f t="shared" si="1233"/>
        <v>1</v>
      </c>
      <c r="D19732" s="21" t="b">
        <f t="shared" si="1232"/>
        <v>0</v>
      </c>
      <c r="E19732" s="14" t="b">
        <f t="shared" si="1234"/>
        <v>0</v>
      </c>
      <c r="F19732" s="3"/>
    </row>
    <row r="19733" spans="2:6">
      <c r="B19733" s="24">
        <f t="shared" si="1235"/>
        <v>63499</v>
      </c>
      <c r="C19733" s="8" t="b">
        <f t="shared" si="1233"/>
        <v>0</v>
      </c>
      <c r="D19733" s="21" t="b">
        <f t="shared" si="1232"/>
        <v>0</v>
      </c>
      <c r="E19733" s="14">
        <f t="shared" si="1234"/>
        <v>63499</v>
      </c>
      <c r="F19733" s="3"/>
    </row>
    <row r="19734" spans="2:6">
      <c r="B19734" s="24">
        <f t="shared" si="1235"/>
        <v>63500</v>
      </c>
      <c r="C19734" s="8" t="b">
        <f t="shared" si="1233"/>
        <v>0</v>
      </c>
      <c r="D19734" s="21" t="b">
        <f t="shared" si="1232"/>
        <v>0</v>
      </c>
      <c r="E19734" s="14">
        <f t="shared" si="1234"/>
        <v>63500</v>
      </c>
      <c r="F19734" s="3"/>
    </row>
    <row r="19735" spans="2:6">
      <c r="B19735" s="24">
        <f t="shared" si="1235"/>
        <v>63501</v>
      </c>
      <c r="C19735" s="8" t="b">
        <f t="shared" si="1233"/>
        <v>0</v>
      </c>
      <c r="D19735" s="21" t="b">
        <f t="shared" si="1232"/>
        <v>0</v>
      </c>
      <c r="E19735" s="14">
        <f t="shared" si="1234"/>
        <v>63501</v>
      </c>
      <c r="F19735" s="3"/>
    </row>
    <row r="19736" spans="2:6">
      <c r="B19736" s="24">
        <f t="shared" si="1235"/>
        <v>63502</v>
      </c>
      <c r="C19736" s="8" t="b">
        <f t="shared" si="1233"/>
        <v>0</v>
      </c>
      <c r="D19736" s="21" t="b">
        <f t="shared" si="1232"/>
        <v>0</v>
      </c>
      <c r="E19736" s="14">
        <f t="shared" si="1234"/>
        <v>63502</v>
      </c>
      <c r="F19736" s="3"/>
    </row>
    <row r="19737" spans="2:6">
      <c r="B19737" s="24">
        <f t="shared" si="1235"/>
        <v>63503</v>
      </c>
      <c r="C19737" s="8" t="b">
        <f t="shared" si="1233"/>
        <v>0</v>
      </c>
      <c r="D19737" s="21" t="b">
        <f t="shared" si="1232"/>
        <v>0</v>
      </c>
      <c r="E19737" s="14">
        <f t="shared" si="1234"/>
        <v>63503</v>
      </c>
      <c r="F19737" s="3"/>
    </row>
    <row r="19738" spans="2:6">
      <c r="B19738" s="24">
        <f t="shared" si="1235"/>
        <v>63504</v>
      </c>
      <c r="C19738" s="8" t="b">
        <f t="shared" si="1233"/>
        <v>1</v>
      </c>
      <c r="D19738" s="21" t="b">
        <f t="shared" si="1232"/>
        <v>0</v>
      </c>
      <c r="E19738" s="14" t="b">
        <f t="shared" si="1234"/>
        <v>0</v>
      </c>
      <c r="F19738" s="3"/>
    </row>
    <row r="19739" spans="2:6">
      <c r="B19739" s="24">
        <f t="shared" si="1235"/>
        <v>63505</v>
      </c>
      <c r="C19739" s="8" t="b">
        <f t="shared" si="1233"/>
        <v>1</v>
      </c>
      <c r="D19739" s="21" t="b">
        <f t="shared" si="1232"/>
        <v>0</v>
      </c>
      <c r="E19739" s="14" t="b">
        <f t="shared" si="1234"/>
        <v>0</v>
      </c>
      <c r="F19739" s="3"/>
    </row>
    <row r="19740" spans="2:6">
      <c r="B19740" s="24">
        <f t="shared" si="1235"/>
        <v>63506</v>
      </c>
      <c r="C19740" s="8" t="b">
        <f t="shared" si="1233"/>
        <v>0</v>
      </c>
      <c r="D19740" s="21" t="b">
        <f t="shared" si="1232"/>
        <v>0</v>
      </c>
      <c r="E19740" s="14">
        <f t="shared" si="1234"/>
        <v>63506</v>
      </c>
      <c r="F19740" s="3"/>
    </row>
    <row r="19741" spans="2:6">
      <c r="B19741" s="24">
        <f t="shared" si="1235"/>
        <v>63507</v>
      </c>
      <c r="C19741" s="8" t="b">
        <f t="shared" si="1233"/>
        <v>0</v>
      </c>
      <c r="D19741" s="21" t="b">
        <f t="shared" si="1232"/>
        <v>0</v>
      </c>
      <c r="E19741" s="14">
        <f t="shared" si="1234"/>
        <v>63507</v>
      </c>
      <c r="F19741" s="3"/>
    </row>
    <row r="19742" spans="2:6">
      <c r="B19742" s="24">
        <f t="shared" si="1235"/>
        <v>63508</v>
      </c>
      <c r="C19742" s="8" t="b">
        <f t="shared" si="1233"/>
        <v>0</v>
      </c>
      <c r="D19742" s="21" t="b">
        <f t="shared" si="1232"/>
        <v>0</v>
      </c>
      <c r="E19742" s="14">
        <f t="shared" si="1234"/>
        <v>63508</v>
      </c>
      <c r="F19742" s="3"/>
    </row>
    <row r="19743" spans="2:6">
      <c r="B19743" s="24">
        <f t="shared" si="1235"/>
        <v>63509</v>
      </c>
      <c r="C19743" s="8" t="b">
        <f t="shared" si="1233"/>
        <v>0</v>
      </c>
      <c r="D19743" s="21" t="b">
        <f t="shared" si="1232"/>
        <v>0</v>
      </c>
      <c r="E19743" s="14">
        <f t="shared" si="1234"/>
        <v>63509</v>
      </c>
      <c r="F19743" s="3"/>
    </row>
    <row r="19744" spans="2:6">
      <c r="B19744" s="24">
        <f t="shared" si="1235"/>
        <v>63510</v>
      </c>
      <c r="C19744" s="8" t="b">
        <f t="shared" si="1233"/>
        <v>0</v>
      </c>
      <c r="D19744" s="21" t="b">
        <f t="shared" si="1232"/>
        <v>0</v>
      </c>
      <c r="E19744" s="14">
        <f t="shared" si="1234"/>
        <v>63510</v>
      </c>
      <c r="F19744" s="3"/>
    </row>
    <row r="19745" spans="2:6">
      <c r="B19745" s="24">
        <f t="shared" si="1235"/>
        <v>63511</v>
      </c>
      <c r="C19745" s="8" t="b">
        <f t="shared" si="1233"/>
        <v>1</v>
      </c>
      <c r="D19745" s="21" t="b">
        <f t="shared" si="1232"/>
        <v>0</v>
      </c>
      <c r="E19745" s="14" t="b">
        <f t="shared" si="1234"/>
        <v>0</v>
      </c>
      <c r="F19745" s="3"/>
    </row>
    <row r="19746" spans="2:6">
      <c r="B19746" s="24">
        <f t="shared" si="1235"/>
        <v>63512</v>
      </c>
      <c r="C19746" s="8" t="b">
        <f t="shared" si="1233"/>
        <v>1</v>
      </c>
      <c r="D19746" s="21" t="b">
        <f t="shared" si="1232"/>
        <v>0</v>
      </c>
      <c r="E19746" s="14" t="b">
        <f t="shared" si="1234"/>
        <v>0</v>
      </c>
      <c r="F19746" s="3"/>
    </row>
    <row r="19747" spans="2:6">
      <c r="B19747" s="24">
        <f t="shared" si="1235"/>
        <v>63513</v>
      </c>
      <c r="C19747" s="8" t="b">
        <f t="shared" si="1233"/>
        <v>0</v>
      </c>
      <c r="D19747" s="21" t="b">
        <f t="shared" si="1232"/>
        <v>0</v>
      </c>
      <c r="E19747" s="14">
        <f t="shared" si="1234"/>
        <v>63513</v>
      </c>
      <c r="F19747" s="3"/>
    </row>
    <row r="19748" spans="2:6">
      <c r="B19748" s="24">
        <f t="shared" si="1235"/>
        <v>63514</v>
      </c>
      <c r="C19748" s="8" t="b">
        <f t="shared" si="1233"/>
        <v>0</v>
      </c>
      <c r="D19748" s="21" t="b">
        <f t="shared" si="1232"/>
        <v>0</v>
      </c>
      <c r="E19748" s="14">
        <f t="shared" si="1234"/>
        <v>63514</v>
      </c>
      <c r="F19748" s="3"/>
    </row>
    <row r="19749" spans="2:6">
      <c r="B19749" s="24">
        <f t="shared" si="1235"/>
        <v>63515</v>
      </c>
      <c r="C19749" s="8" t="b">
        <f t="shared" si="1233"/>
        <v>0</v>
      </c>
      <c r="D19749" s="21" t="b">
        <f t="shared" si="1232"/>
        <v>0</v>
      </c>
      <c r="E19749" s="14">
        <f t="shared" si="1234"/>
        <v>63515</v>
      </c>
      <c r="F19749" s="3"/>
    </row>
    <row r="19750" spans="2:6">
      <c r="B19750" s="24">
        <f t="shared" si="1235"/>
        <v>63516</v>
      </c>
      <c r="C19750" s="8" t="b">
        <f t="shared" si="1233"/>
        <v>0</v>
      </c>
      <c r="D19750" s="21" t="b">
        <f t="shared" si="1232"/>
        <v>0</v>
      </c>
      <c r="E19750" s="14">
        <f t="shared" si="1234"/>
        <v>63516</v>
      </c>
      <c r="F19750" s="3"/>
    </row>
    <row r="19751" spans="2:6">
      <c r="B19751" s="24">
        <f t="shared" si="1235"/>
        <v>63517</v>
      </c>
      <c r="C19751" s="8" t="b">
        <f t="shared" si="1233"/>
        <v>0</v>
      </c>
      <c r="D19751" s="21" t="b">
        <f t="shared" si="1232"/>
        <v>0</v>
      </c>
      <c r="E19751" s="14">
        <f t="shared" si="1234"/>
        <v>63517</v>
      </c>
      <c r="F19751" s="3"/>
    </row>
    <row r="19752" spans="2:6">
      <c r="B19752" s="24">
        <f t="shared" si="1235"/>
        <v>63518</v>
      </c>
      <c r="C19752" s="8" t="b">
        <f t="shared" si="1233"/>
        <v>1</v>
      </c>
      <c r="D19752" s="21" t="b">
        <f t="shared" si="1232"/>
        <v>0</v>
      </c>
      <c r="E19752" s="14" t="b">
        <f t="shared" si="1234"/>
        <v>0</v>
      </c>
      <c r="F19752" s="3"/>
    </row>
    <row r="19753" spans="2:6">
      <c r="B19753" s="24">
        <f t="shared" si="1235"/>
        <v>63519</v>
      </c>
      <c r="C19753" s="8" t="b">
        <f t="shared" si="1233"/>
        <v>1</v>
      </c>
      <c r="D19753" s="21" t="b">
        <f t="shared" si="1232"/>
        <v>0</v>
      </c>
      <c r="E19753" s="14" t="b">
        <f t="shared" si="1234"/>
        <v>0</v>
      </c>
      <c r="F19753" s="3"/>
    </row>
    <row r="19754" spans="2:6">
      <c r="B19754" s="24">
        <f t="shared" si="1235"/>
        <v>63520</v>
      </c>
      <c r="C19754" s="8" t="b">
        <f t="shared" si="1233"/>
        <v>0</v>
      </c>
      <c r="D19754" s="21" t="b">
        <f t="shared" si="1232"/>
        <v>0</v>
      </c>
      <c r="E19754" s="14">
        <f t="shared" si="1234"/>
        <v>63520</v>
      </c>
      <c r="F19754" s="3"/>
    </row>
    <row r="19755" spans="2:6">
      <c r="B19755" s="24">
        <f t="shared" si="1235"/>
        <v>63521</v>
      </c>
      <c r="C19755" s="8" t="b">
        <f t="shared" si="1233"/>
        <v>0</v>
      </c>
      <c r="D19755" s="21" t="b">
        <f t="shared" si="1232"/>
        <v>0</v>
      </c>
      <c r="E19755" s="14">
        <f t="shared" si="1234"/>
        <v>63521</v>
      </c>
      <c r="F19755" s="3"/>
    </row>
    <row r="19756" spans="2:6">
      <c r="B19756" s="24">
        <f t="shared" si="1235"/>
        <v>63522</v>
      </c>
      <c r="C19756" s="8" t="b">
        <f t="shared" si="1233"/>
        <v>0</v>
      </c>
      <c r="D19756" s="21" t="b">
        <f t="shared" si="1232"/>
        <v>0</v>
      </c>
      <c r="E19756" s="14">
        <f t="shared" si="1234"/>
        <v>63522</v>
      </c>
      <c r="F19756" s="3"/>
    </row>
    <row r="19757" spans="2:6">
      <c r="B19757" s="24">
        <f t="shared" si="1235"/>
        <v>63523</v>
      </c>
      <c r="C19757" s="8" t="b">
        <f t="shared" si="1233"/>
        <v>0</v>
      </c>
      <c r="D19757" s="21" t="b">
        <f t="shared" si="1232"/>
        <v>0</v>
      </c>
      <c r="E19757" s="14">
        <f t="shared" si="1234"/>
        <v>63523</v>
      </c>
      <c r="F19757" s="3"/>
    </row>
    <row r="19758" spans="2:6">
      <c r="B19758" s="24">
        <f t="shared" si="1235"/>
        <v>63524</v>
      </c>
      <c r="C19758" s="8" t="b">
        <f t="shared" si="1233"/>
        <v>0</v>
      </c>
      <c r="D19758" s="21" t="b">
        <f t="shared" si="1232"/>
        <v>0</v>
      </c>
      <c r="E19758" s="14">
        <f t="shared" si="1234"/>
        <v>63524</v>
      </c>
      <c r="F19758" s="3"/>
    </row>
    <row r="19759" spans="2:6">
      <c r="B19759" s="24">
        <f t="shared" si="1235"/>
        <v>63525</v>
      </c>
      <c r="C19759" s="8" t="b">
        <f t="shared" si="1233"/>
        <v>1</v>
      </c>
      <c r="D19759" s="21" t="b">
        <f t="shared" si="1232"/>
        <v>0</v>
      </c>
      <c r="E19759" s="14" t="b">
        <f t="shared" si="1234"/>
        <v>0</v>
      </c>
      <c r="F19759" s="3"/>
    </row>
    <row r="19760" spans="2:6">
      <c r="B19760" s="24">
        <f t="shared" si="1235"/>
        <v>63526</v>
      </c>
      <c r="C19760" s="8" t="b">
        <f t="shared" si="1233"/>
        <v>1</v>
      </c>
      <c r="D19760" s="21" t="b">
        <f t="shared" si="1232"/>
        <v>0</v>
      </c>
      <c r="E19760" s="14" t="b">
        <f t="shared" si="1234"/>
        <v>0</v>
      </c>
      <c r="F19760" s="3"/>
    </row>
    <row r="19761" spans="2:6">
      <c r="B19761" s="24">
        <f t="shared" si="1235"/>
        <v>63527</v>
      </c>
      <c r="C19761" s="8" t="b">
        <f t="shared" si="1233"/>
        <v>0</v>
      </c>
      <c r="D19761" s="21" t="b">
        <f t="shared" si="1232"/>
        <v>0</v>
      </c>
      <c r="E19761" s="14">
        <f t="shared" si="1234"/>
        <v>63527</v>
      </c>
      <c r="F19761" s="3"/>
    </row>
    <row r="19762" spans="2:6">
      <c r="B19762" s="24">
        <f t="shared" si="1235"/>
        <v>63528</v>
      </c>
      <c r="C19762" s="8" t="b">
        <f t="shared" si="1233"/>
        <v>0</v>
      </c>
      <c r="D19762" s="21" t="b">
        <f t="shared" si="1232"/>
        <v>0</v>
      </c>
      <c r="E19762" s="14">
        <f t="shared" si="1234"/>
        <v>63528</v>
      </c>
      <c r="F19762" s="3"/>
    </row>
    <row r="19763" spans="2:6">
      <c r="B19763" s="24">
        <f t="shared" si="1235"/>
        <v>63529</v>
      </c>
      <c r="C19763" s="8" t="b">
        <f t="shared" si="1233"/>
        <v>0</v>
      </c>
      <c r="D19763" s="21" t="b">
        <f t="shared" si="1232"/>
        <v>0</v>
      </c>
      <c r="E19763" s="14">
        <f t="shared" si="1234"/>
        <v>63529</v>
      </c>
      <c r="F19763" s="3"/>
    </row>
    <row r="19764" spans="2:6">
      <c r="B19764" s="24">
        <f t="shared" si="1235"/>
        <v>63530</v>
      </c>
      <c r="C19764" s="8" t="b">
        <f t="shared" si="1233"/>
        <v>0</v>
      </c>
      <c r="D19764" s="21" t="b">
        <f t="shared" si="1232"/>
        <v>0</v>
      </c>
      <c r="E19764" s="14">
        <f t="shared" si="1234"/>
        <v>63530</v>
      </c>
      <c r="F19764" s="3"/>
    </row>
    <row r="19765" spans="2:6">
      <c r="B19765" s="24">
        <f t="shared" si="1235"/>
        <v>63531</v>
      </c>
      <c r="C19765" s="8" t="b">
        <f t="shared" si="1233"/>
        <v>0</v>
      </c>
      <c r="D19765" s="21" t="b">
        <f t="shared" si="1232"/>
        <v>0</v>
      </c>
      <c r="E19765" s="14">
        <f t="shared" si="1234"/>
        <v>63531</v>
      </c>
      <c r="F19765" s="3"/>
    </row>
    <row r="19766" spans="2:6">
      <c r="B19766" s="24">
        <f t="shared" si="1235"/>
        <v>63532</v>
      </c>
      <c r="C19766" s="8" t="b">
        <f t="shared" si="1233"/>
        <v>1</v>
      </c>
      <c r="D19766" s="21" t="b">
        <f t="shared" si="1232"/>
        <v>0</v>
      </c>
      <c r="E19766" s="14" t="b">
        <f t="shared" si="1234"/>
        <v>0</v>
      </c>
      <c r="F19766" s="3"/>
    </row>
    <row r="19767" spans="2:6">
      <c r="B19767" s="24">
        <f t="shared" si="1235"/>
        <v>63533</v>
      </c>
      <c r="C19767" s="8" t="b">
        <f t="shared" si="1233"/>
        <v>1</v>
      </c>
      <c r="D19767" s="21" t="b">
        <f t="shared" si="1232"/>
        <v>0</v>
      </c>
      <c r="E19767" s="14" t="b">
        <f t="shared" si="1234"/>
        <v>0</v>
      </c>
      <c r="F19767" s="3"/>
    </row>
    <row r="19768" spans="2:6">
      <c r="B19768" s="24">
        <f t="shared" si="1235"/>
        <v>63534</v>
      </c>
      <c r="C19768" s="8" t="b">
        <f t="shared" si="1233"/>
        <v>0</v>
      </c>
      <c r="D19768" s="21" t="b">
        <f t="shared" si="1232"/>
        <v>0</v>
      </c>
      <c r="E19768" s="14">
        <f t="shared" si="1234"/>
        <v>63534</v>
      </c>
      <c r="F19768" s="3"/>
    </row>
    <row r="19769" spans="2:6">
      <c r="B19769" s="24">
        <f t="shared" si="1235"/>
        <v>63535</v>
      </c>
      <c r="C19769" s="8" t="b">
        <f t="shared" si="1233"/>
        <v>0</v>
      </c>
      <c r="D19769" s="21" t="b">
        <f t="shared" si="1232"/>
        <v>0</v>
      </c>
      <c r="E19769" s="14">
        <f t="shared" si="1234"/>
        <v>63535</v>
      </c>
      <c r="F19769" s="3"/>
    </row>
    <row r="19770" spans="2:6">
      <c r="B19770" s="24">
        <f t="shared" si="1235"/>
        <v>63536</v>
      </c>
      <c r="C19770" s="8" t="b">
        <f t="shared" si="1233"/>
        <v>0</v>
      </c>
      <c r="D19770" s="21" t="b">
        <f t="shared" si="1232"/>
        <v>0</v>
      </c>
      <c r="E19770" s="14">
        <f t="shared" si="1234"/>
        <v>63536</v>
      </c>
      <c r="F19770" s="3"/>
    </row>
    <row r="19771" spans="2:6">
      <c r="B19771" s="24">
        <f t="shared" si="1235"/>
        <v>63537</v>
      </c>
      <c r="C19771" s="8" t="b">
        <f t="shared" si="1233"/>
        <v>0</v>
      </c>
      <c r="D19771" s="21" t="b">
        <f t="shared" si="1232"/>
        <v>0</v>
      </c>
      <c r="E19771" s="14">
        <f t="shared" si="1234"/>
        <v>63537</v>
      </c>
      <c r="F19771" s="3"/>
    </row>
    <row r="19772" spans="2:6">
      <c r="B19772" s="24">
        <f t="shared" si="1235"/>
        <v>63538</v>
      </c>
      <c r="C19772" s="8" t="b">
        <f t="shared" si="1233"/>
        <v>0</v>
      </c>
      <c r="D19772" s="21" t="b">
        <f t="shared" si="1232"/>
        <v>0</v>
      </c>
      <c r="E19772" s="14">
        <f t="shared" si="1234"/>
        <v>63538</v>
      </c>
      <c r="F19772" s="3"/>
    </row>
    <row r="19773" spans="2:6">
      <c r="B19773" s="24">
        <f t="shared" si="1235"/>
        <v>63539</v>
      </c>
      <c r="C19773" s="8" t="b">
        <f t="shared" si="1233"/>
        <v>1</v>
      </c>
      <c r="D19773" s="21" t="b">
        <f t="shared" si="1232"/>
        <v>0</v>
      </c>
      <c r="E19773" s="14" t="b">
        <f t="shared" si="1234"/>
        <v>0</v>
      </c>
      <c r="F19773" s="3"/>
    </row>
    <row r="19774" spans="2:6">
      <c r="B19774" s="24">
        <f t="shared" si="1235"/>
        <v>63540</v>
      </c>
      <c r="C19774" s="8" t="b">
        <f t="shared" si="1233"/>
        <v>1</v>
      </c>
      <c r="D19774" s="21" t="b">
        <f t="shared" si="1232"/>
        <v>0</v>
      </c>
      <c r="E19774" s="14" t="b">
        <f t="shared" si="1234"/>
        <v>0</v>
      </c>
      <c r="F19774" s="3"/>
    </row>
    <row r="19775" spans="2:6">
      <c r="B19775" s="24">
        <f t="shared" si="1235"/>
        <v>63541</v>
      </c>
      <c r="C19775" s="8" t="b">
        <f t="shared" si="1233"/>
        <v>0</v>
      </c>
      <c r="D19775" s="21" t="b">
        <f t="shared" si="1232"/>
        <v>0</v>
      </c>
      <c r="E19775" s="14">
        <f t="shared" si="1234"/>
        <v>63541</v>
      </c>
      <c r="F19775" s="3"/>
    </row>
    <row r="19776" spans="2:6">
      <c r="B19776" s="24">
        <f t="shared" si="1235"/>
        <v>63542</v>
      </c>
      <c r="C19776" s="8" t="b">
        <f t="shared" si="1233"/>
        <v>0</v>
      </c>
      <c r="D19776" s="21" t="b">
        <f t="shared" si="1232"/>
        <v>0</v>
      </c>
      <c r="E19776" s="14">
        <f t="shared" si="1234"/>
        <v>63542</v>
      </c>
      <c r="F19776" s="3"/>
    </row>
    <row r="19777" spans="2:6">
      <c r="B19777" s="24">
        <f t="shared" si="1235"/>
        <v>63543</v>
      </c>
      <c r="C19777" s="8" t="b">
        <f t="shared" si="1233"/>
        <v>0</v>
      </c>
      <c r="D19777" s="21" t="b">
        <f t="shared" si="1232"/>
        <v>0</v>
      </c>
      <c r="E19777" s="14">
        <f t="shared" si="1234"/>
        <v>63543</v>
      </c>
      <c r="F19777" s="3"/>
    </row>
    <row r="19778" spans="2:6">
      <c r="B19778" s="24">
        <f t="shared" si="1235"/>
        <v>63544</v>
      </c>
      <c r="C19778" s="8" t="b">
        <f t="shared" si="1233"/>
        <v>0</v>
      </c>
      <c r="D19778" s="21" t="b">
        <f t="shared" si="1232"/>
        <v>0</v>
      </c>
      <c r="E19778" s="14">
        <f t="shared" si="1234"/>
        <v>63544</v>
      </c>
      <c r="F19778" s="3"/>
    </row>
    <row r="19779" spans="2:6">
      <c r="B19779" s="24">
        <f t="shared" si="1235"/>
        <v>63545</v>
      </c>
      <c r="C19779" s="8" t="b">
        <f t="shared" si="1233"/>
        <v>0</v>
      </c>
      <c r="D19779" s="21" t="b">
        <f t="shared" ref="D19779:D19842" si="1236">IF(TYPE(VLOOKUP(B19779,Holidays,1,0))&lt;&gt;1,FALSE,TRUE)</f>
        <v>0</v>
      </c>
      <c r="E19779" s="14">
        <f t="shared" si="1234"/>
        <v>63545</v>
      </c>
      <c r="F19779" s="3"/>
    </row>
    <row r="19780" spans="2:6">
      <c r="B19780" s="24">
        <f t="shared" si="1235"/>
        <v>63546</v>
      </c>
      <c r="C19780" s="8" t="b">
        <f t="shared" ref="C19780:C19843" si="1237">IF(WEEKDAY(B19780,2)&gt;5,TRUE)</f>
        <v>1</v>
      </c>
      <c r="D19780" s="21" t="b">
        <f t="shared" si="1236"/>
        <v>0</v>
      </c>
      <c r="E19780" s="14" t="b">
        <f t="shared" ref="E19780:E19843" si="1238">IF(OR(C19780,D19780),FALSE,B19780)</f>
        <v>0</v>
      </c>
      <c r="F19780" s="3"/>
    </row>
    <row r="19781" spans="2:6">
      <c r="B19781" s="24">
        <f t="shared" ref="B19781:B19844" si="1239">B19780+1</f>
        <v>63547</v>
      </c>
      <c r="C19781" s="8" t="b">
        <f t="shared" si="1237"/>
        <v>1</v>
      </c>
      <c r="D19781" s="21" t="b">
        <f t="shared" si="1236"/>
        <v>0</v>
      </c>
      <c r="E19781" s="14" t="b">
        <f t="shared" si="1238"/>
        <v>0</v>
      </c>
      <c r="F19781" s="3"/>
    </row>
    <row r="19782" spans="2:6">
      <c r="B19782" s="24">
        <f t="shared" si="1239"/>
        <v>63548</v>
      </c>
      <c r="C19782" s="8" t="b">
        <f t="shared" si="1237"/>
        <v>0</v>
      </c>
      <c r="D19782" s="21" t="b">
        <f t="shared" si="1236"/>
        <v>1</v>
      </c>
      <c r="E19782" s="14" t="b">
        <f t="shared" si="1238"/>
        <v>0</v>
      </c>
      <c r="F19782" s="3"/>
    </row>
    <row r="19783" spans="2:6">
      <c r="B19783" s="24">
        <f t="shared" si="1239"/>
        <v>63549</v>
      </c>
      <c r="C19783" s="8" t="b">
        <f t="shared" si="1237"/>
        <v>0</v>
      </c>
      <c r="D19783" s="21" t="b">
        <f t="shared" si="1236"/>
        <v>1</v>
      </c>
      <c r="E19783" s="14" t="b">
        <f t="shared" si="1238"/>
        <v>0</v>
      </c>
      <c r="F19783" s="3"/>
    </row>
    <row r="19784" spans="2:6">
      <c r="B19784" s="24">
        <f t="shared" si="1239"/>
        <v>63550</v>
      </c>
      <c r="C19784" s="8" t="b">
        <f t="shared" si="1237"/>
        <v>0</v>
      </c>
      <c r="D19784" s="21" t="b">
        <f t="shared" si="1236"/>
        <v>0</v>
      </c>
      <c r="E19784" s="14">
        <f t="shared" si="1238"/>
        <v>63550</v>
      </c>
      <c r="F19784" s="3"/>
    </row>
    <row r="19785" spans="2:6">
      <c r="B19785" s="24">
        <f t="shared" si="1239"/>
        <v>63551</v>
      </c>
      <c r="C19785" s="8" t="b">
        <f t="shared" si="1237"/>
        <v>0</v>
      </c>
      <c r="D19785" s="21" t="b">
        <f t="shared" si="1236"/>
        <v>0</v>
      </c>
      <c r="E19785" s="14">
        <f t="shared" si="1238"/>
        <v>63551</v>
      </c>
      <c r="F19785" s="3"/>
    </row>
    <row r="19786" spans="2:6">
      <c r="B19786" s="24">
        <f t="shared" si="1239"/>
        <v>63552</v>
      </c>
      <c r="C19786" s="8" t="b">
        <f t="shared" si="1237"/>
        <v>0</v>
      </c>
      <c r="D19786" s="21" t="b">
        <f t="shared" si="1236"/>
        <v>0</v>
      </c>
      <c r="E19786" s="14">
        <f t="shared" si="1238"/>
        <v>63552</v>
      </c>
      <c r="F19786" s="3"/>
    </row>
    <row r="19787" spans="2:6">
      <c r="B19787" s="24">
        <f t="shared" si="1239"/>
        <v>63553</v>
      </c>
      <c r="C19787" s="8" t="b">
        <f t="shared" si="1237"/>
        <v>1</v>
      </c>
      <c r="D19787" s="21" t="b">
        <f t="shared" si="1236"/>
        <v>0</v>
      </c>
      <c r="E19787" s="14" t="b">
        <f t="shared" si="1238"/>
        <v>0</v>
      </c>
      <c r="F19787" s="3"/>
    </row>
    <row r="19788" spans="2:6">
      <c r="B19788" s="24">
        <f t="shared" si="1239"/>
        <v>63554</v>
      </c>
      <c r="C19788" s="8" t="b">
        <f t="shared" si="1237"/>
        <v>1</v>
      </c>
      <c r="D19788" s="21" t="b">
        <f t="shared" si="1236"/>
        <v>0</v>
      </c>
      <c r="E19788" s="14" t="b">
        <f t="shared" si="1238"/>
        <v>0</v>
      </c>
      <c r="F19788" s="3"/>
    </row>
    <row r="19789" spans="2:6">
      <c r="B19789" s="24">
        <f t="shared" si="1239"/>
        <v>63555</v>
      </c>
      <c r="C19789" s="8" t="b">
        <f t="shared" si="1237"/>
        <v>0</v>
      </c>
      <c r="D19789" s="21" t="b">
        <f t="shared" si="1236"/>
        <v>1</v>
      </c>
      <c r="E19789" s="14" t="b">
        <f t="shared" si="1238"/>
        <v>0</v>
      </c>
      <c r="F19789" s="3"/>
    </row>
    <row r="19790" spans="2:6">
      <c r="B19790" s="24">
        <f t="shared" si="1239"/>
        <v>63556</v>
      </c>
      <c r="C19790" s="8" t="b">
        <f t="shared" si="1237"/>
        <v>0</v>
      </c>
      <c r="D19790" s="21" t="b">
        <f t="shared" si="1236"/>
        <v>0</v>
      </c>
      <c r="E19790" s="14">
        <f t="shared" si="1238"/>
        <v>63556</v>
      </c>
      <c r="F19790" s="3"/>
    </row>
    <row r="19791" spans="2:6">
      <c r="B19791" s="24">
        <f t="shared" si="1239"/>
        <v>63557</v>
      </c>
      <c r="C19791" s="8" t="b">
        <f t="shared" si="1237"/>
        <v>0</v>
      </c>
      <c r="D19791" s="21" t="b">
        <f t="shared" si="1236"/>
        <v>0</v>
      </c>
      <c r="E19791" s="14">
        <f t="shared" si="1238"/>
        <v>63557</v>
      </c>
      <c r="F19791" s="3"/>
    </row>
    <row r="19792" spans="2:6">
      <c r="B19792" s="24">
        <f t="shared" si="1239"/>
        <v>63558</v>
      </c>
      <c r="C19792" s="8" t="b">
        <f t="shared" si="1237"/>
        <v>0</v>
      </c>
      <c r="D19792" s="21" t="b">
        <f t="shared" si="1236"/>
        <v>0</v>
      </c>
      <c r="E19792" s="14">
        <f t="shared" si="1238"/>
        <v>63558</v>
      </c>
      <c r="F19792" s="3"/>
    </row>
    <row r="19793" spans="2:6">
      <c r="B19793" s="24">
        <f t="shared" si="1239"/>
        <v>63559</v>
      </c>
      <c r="C19793" s="8" t="b">
        <f t="shared" si="1237"/>
        <v>0</v>
      </c>
      <c r="D19793" s="21" t="b">
        <f t="shared" si="1236"/>
        <v>0</v>
      </c>
      <c r="E19793" s="14">
        <f t="shared" si="1238"/>
        <v>63559</v>
      </c>
      <c r="F19793" s="3"/>
    </row>
    <row r="19794" spans="2:6">
      <c r="B19794" s="24">
        <f t="shared" si="1239"/>
        <v>63560</v>
      </c>
      <c r="C19794" s="8" t="b">
        <f t="shared" si="1237"/>
        <v>1</v>
      </c>
      <c r="D19794" s="21" t="b">
        <f t="shared" si="1236"/>
        <v>0</v>
      </c>
      <c r="E19794" s="14" t="b">
        <f t="shared" si="1238"/>
        <v>0</v>
      </c>
      <c r="F19794" s="3"/>
    </row>
    <row r="19795" spans="2:6">
      <c r="B19795" s="24">
        <f t="shared" si="1239"/>
        <v>63561</v>
      </c>
      <c r="C19795" s="8" t="b">
        <f t="shared" si="1237"/>
        <v>1</v>
      </c>
      <c r="D19795" s="21" t="b">
        <f t="shared" si="1236"/>
        <v>0</v>
      </c>
      <c r="E19795" s="14" t="b">
        <f t="shared" si="1238"/>
        <v>0</v>
      </c>
      <c r="F19795" s="3"/>
    </row>
    <row r="19796" spans="2:6">
      <c r="B19796" s="24">
        <f t="shared" si="1239"/>
        <v>63562</v>
      </c>
      <c r="C19796" s="8" t="b">
        <f t="shared" si="1237"/>
        <v>0</v>
      </c>
      <c r="D19796" s="21" t="b">
        <f t="shared" si="1236"/>
        <v>0</v>
      </c>
      <c r="E19796" s="14">
        <f t="shared" si="1238"/>
        <v>63562</v>
      </c>
      <c r="F19796" s="3"/>
    </row>
    <row r="19797" spans="2:6">
      <c r="B19797" s="24">
        <f t="shared" si="1239"/>
        <v>63563</v>
      </c>
      <c r="C19797" s="8" t="b">
        <f t="shared" si="1237"/>
        <v>0</v>
      </c>
      <c r="D19797" s="21" t="b">
        <f t="shared" si="1236"/>
        <v>0</v>
      </c>
      <c r="E19797" s="14">
        <f t="shared" si="1238"/>
        <v>63563</v>
      </c>
      <c r="F19797" s="3"/>
    </row>
    <row r="19798" spans="2:6">
      <c r="B19798" s="24">
        <f t="shared" si="1239"/>
        <v>63564</v>
      </c>
      <c r="C19798" s="8" t="b">
        <f t="shared" si="1237"/>
        <v>0</v>
      </c>
      <c r="D19798" s="21" t="b">
        <f t="shared" si="1236"/>
        <v>0</v>
      </c>
      <c r="E19798" s="14">
        <f t="shared" si="1238"/>
        <v>63564</v>
      </c>
      <c r="F19798" s="3"/>
    </row>
    <row r="19799" spans="2:6">
      <c r="B19799" s="24">
        <f t="shared" si="1239"/>
        <v>63565</v>
      </c>
      <c r="C19799" s="8" t="b">
        <f t="shared" si="1237"/>
        <v>0</v>
      </c>
      <c r="D19799" s="21" t="b">
        <f t="shared" si="1236"/>
        <v>0</v>
      </c>
      <c r="E19799" s="14">
        <f t="shared" si="1238"/>
        <v>63565</v>
      </c>
      <c r="F19799" s="3"/>
    </row>
    <row r="19800" spans="2:6">
      <c r="B19800" s="24">
        <f t="shared" si="1239"/>
        <v>63566</v>
      </c>
      <c r="C19800" s="8" t="b">
        <f t="shared" si="1237"/>
        <v>0</v>
      </c>
      <c r="D19800" s="21" t="b">
        <f t="shared" si="1236"/>
        <v>0</v>
      </c>
      <c r="E19800" s="14">
        <f t="shared" si="1238"/>
        <v>63566</v>
      </c>
      <c r="F19800" s="3"/>
    </row>
    <row r="19801" spans="2:6">
      <c r="B19801" s="24">
        <f t="shared" si="1239"/>
        <v>63567</v>
      </c>
      <c r="C19801" s="8" t="b">
        <f t="shared" si="1237"/>
        <v>1</v>
      </c>
      <c r="D19801" s="21" t="b">
        <f t="shared" si="1236"/>
        <v>0</v>
      </c>
      <c r="E19801" s="14" t="b">
        <f t="shared" si="1238"/>
        <v>0</v>
      </c>
      <c r="F19801" s="3"/>
    </row>
    <row r="19802" spans="2:6">
      <c r="B19802" s="24">
        <f t="shared" si="1239"/>
        <v>63568</v>
      </c>
      <c r="C19802" s="8" t="b">
        <f t="shared" si="1237"/>
        <v>1</v>
      </c>
      <c r="D19802" s="21" t="b">
        <f t="shared" si="1236"/>
        <v>0</v>
      </c>
      <c r="E19802" s="14" t="b">
        <f t="shared" si="1238"/>
        <v>0</v>
      </c>
      <c r="F19802" s="3"/>
    </row>
    <row r="19803" spans="2:6">
      <c r="B19803" s="24">
        <f t="shared" si="1239"/>
        <v>63569</v>
      </c>
      <c r="C19803" s="8" t="b">
        <f t="shared" si="1237"/>
        <v>0</v>
      </c>
      <c r="D19803" s="21" t="b">
        <f t="shared" si="1236"/>
        <v>0</v>
      </c>
      <c r="E19803" s="14">
        <f t="shared" si="1238"/>
        <v>63569</v>
      </c>
      <c r="F19803" s="3"/>
    </row>
    <row r="19804" spans="2:6">
      <c r="B19804" s="24">
        <f t="shared" si="1239"/>
        <v>63570</v>
      </c>
      <c r="C19804" s="8" t="b">
        <f t="shared" si="1237"/>
        <v>0</v>
      </c>
      <c r="D19804" s="21" t="b">
        <f t="shared" si="1236"/>
        <v>0</v>
      </c>
      <c r="E19804" s="14">
        <f t="shared" si="1238"/>
        <v>63570</v>
      </c>
      <c r="F19804" s="3"/>
    </row>
    <row r="19805" spans="2:6">
      <c r="B19805" s="24">
        <f t="shared" si="1239"/>
        <v>63571</v>
      </c>
      <c r="C19805" s="8" t="b">
        <f t="shared" si="1237"/>
        <v>0</v>
      </c>
      <c r="D19805" s="21" t="b">
        <f t="shared" si="1236"/>
        <v>0</v>
      </c>
      <c r="E19805" s="14">
        <f t="shared" si="1238"/>
        <v>63571</v>
      </c>
      <c r="F19805" s="3"/>
    </row>
    <row r="19806" spans="2:6">
      <c r="B19806" s="24">
        <f t="shared" si="1239"/>
        <v>63572</v>
      </c>
      <c r="C19806" s="8" t="b">
        <f t="shared" si="1237"/>
        <v>0</v>
      </c>
      <c r="D19806" s="21" t="b">
        <f t="shared" si="1236"/>
        <v>0</v>
      </c>
      <c r="E19806" s="14">
        <f t="shared" si="1238"/>
        <v>63572</v>
      </c>
      <c r="F19806" s="3"/>
    </row>
    <row r="19807" spans="2:6">
      <c r="B19807" s="24">
        <f t="shared" si="1239"/>
        <v>63573</v>
      </c>
      <c r="C19807" s="8" t="b">
        <f t="shared" si="1237"/>
        <v>0</v>
      </c>
      <c r="D19807" s="21" t="b">
        <f t="shared" si="1236"/>
        <v>0</v>
      </c>
      <c r="E19807" s="14">
        <f t="shared" si="1238"/>
        <v>63573</v>
      </c>
      <c r="F19807" s="3"/>
    </row>
    <row r="19808" spans="2:6">
      <c r="B19808" s="24">
        <f t="shared" si="1239"/>
        <v>63574</v>
      </c>
      <c r="C19808" s="8" t="b">
        <f t="shared" si="1237"/>
        <v>1</v>
      </c>
      <c r="D19808" s="21" t="b">
        <f t="shared" si="1236"/>
        <v>0</v>
      </c>
      <c r="E19808" s="14" t="b">
        <f t="shared" si="1238"/>
        <v>0</v>
      </c>
      <c r="F19808" s="3"/>
    </row>
    <row r="19809" spans="2:6">
      <c r="B19809" s="24">
        <f t="shared" si="1239"/>
        <v>63575</v>
      </c>
      <c r="C19809" s="8" t="b">
        <f t="shared" si="1237"/>
        <v>1</v>
      </c>
      <c r="D19809" s="21" t="b">
        <f t="shared" si="1236"/>
        <v>0</v>
      </c>
      <c r="E19809" s="14" t="b">
        <f t="shared" si="1238"/>
        <v>0</v>
      </c>
      <c r="F19809" s="3"/>
    </row>
    <row r="19810" spans="2:6">
      <c r="B19810" s="24">
        <f t="shared" si="1239"/>
        <v>63576</v>
      </c>
      <c r="C19810" s="8" t="b">
        <f t="shared" si="1237"/>
        <v>0</v>
      </c>
      <c r="D19810" s="21" t="b">
        <f t="shared" si="1236"/>
        <v>0</v>
      </c>
      <c r="E19810" s="14">
        <f t="shared" si="1238"/>
        <v>63576</v>
      </c>
      <c r="F19810" s="3"/>
    </row>
    <row r="19811" spans="2:6">
      <c r="B19811" s="24">
        <f t="shared" si="1239"/>
        <v>63577</v>
      </c>
      <c r="C19811" s="8" t="b">
        <f t="shared" si="1237"/>
        <v>0</v>
      </c>
      <c r="D19811" s="21" t="b">
        <f t="shared" si="1236"/>
        <v>0</v>
      </c>
      <c r="E19811" s="14">
        <f t="shared" si="1238"/>
        <v>63577</v>
      </c>
      <c r="F19811" s="3"/>
    </row>
    <row r="19812" spans="2:6">
      <c r="B19812" s="24">
        <f t="shared" si="1239"/>
        <v>63578</v>
      </c>
      <c r="C19812" s="8" t="b">
        <f t="shared" si="1237"/>
        <v>0</v>
      </c>
      <c r="D19812" s="21" t="b">
        <f t="shared" si="1236"/>
        <v>0</v>
      </c>
      <c r="E19812" s="14">
        <f t="shared" si="1238"/>
        <v>63578</v>
      </c>
      <c r="F19812" s="3"/>
    </row>
    <row r="19813" spans="2:6">
      <c r="B19813" s="24">
        <f t="shared" si="1239"/>
        <v>63579</v>
      </c>
      <c r="C19813" s="8" t="b">
        <f t="shared" si="1237"/>
        <v>0</v>
      </c>
      <c r="D19813" s="21" t="b">
        <f t="shared" si="1236"/>
        <v>0</v>
      </c>
      <c r="E19813" s="14">
        <f t="shared" si="1238"/>
        <v>63579</v>
      </c>
      <c r="F19813" s="3"/>
    </row>
    <row r="19814" spans="2:6">
      <c r="B19814" s="24">
        <f t="shared" si="1239"/>
        <v>63580</v>
      </c>
      <c r="C19814" s="8" t="b">
        <f t="shared" si="1237"/>
        <v>0</v>
      </c>
      <c r="D19814" s="21" t="b">
        <f t="shared" si="1236"/>
        <v>0</v>
      </c>
      <c r="E19814" s="14">
        <f t="shared" si="1238"/>
        <v>63580</v>
      </c>
      <c r="F19814" s="3"/>
    </row>
    <row r="19815" spans="2:6">
      <c r="B19815" s="24">
        <f t="shared" si="1239"/>
        <v>63581</v>
      </c>
      <c r="C19815" s="8" t="b">
        <f t="shared" si="1237"/>
        <v>1</v>
      </c>
      <c r="D19815" s="21" t="b">
        <f t="shared" si="1236"/>
        <v>0</v>
      </c>
      <c r="E19815" s="14" t="b">
        <f t="shared" si="1238"/>
        <v>0</v>
      </c>
      <c r="F19815" s="3"/>
    </row>
    <row r="19816" spans="2:6">
      <c r="B19816" s="24">
        <f t="shared" si="1239"/>
        <v>63582</v>
      </c>
      <c r="C19816" s="8" t="b">
        <f t="shared" si="1237"/>
        <v>1</v>
      </c>
      <c r="D19816" s="21" t="b">
        <f t="shared" si="1236"/>
        <v>0</v>
      </c>
      <c r="E19816" s="14" t="b">
        <f t="shared" si="1238"/>
        <v>0</v>
      </c>
      <c r="F19816" s="3"/>
    </row>
    <row r="19817" spans="2:6">
      <c r="B19817" s="24">
        <f t="shared" si="1239"/>
        <v>63583</v>
      </c>
      <c r="C19817" s="8" t="b">
        <f t="shared" si="1237"/>
        <v>0</v>
      </c>
      <c r="D19817" s="21" t="b">
        <f t="shared" si="1236"/>
        <v>0</v>
      </c>
      <c r="E19817" s="14">
        <f t="shared" si="1238"/>
        <v>63583</v>
      </c>
      <c r="F19817" s="3"/>
    </row>
    <row r="19818" spans="2:6">
      <c r="B19818" s="24">
        <f t="shared" si="1239"/>
        <v>63584</v>
      </c>
      <c r="C19818" s="8" t="b">
        <f t="shared" si="1237"/>
        <v>0</v>
      </c>
      <c r="D19818" s="21" t="b">
        <f t="shared" si="1236"/>
        <v>0</v>
      </c>
      <c r="E19818" s="14">
        <f t="shared" si="1238"/>
        <v>63584</v>
      </c>
      <c r="F19818" s="3"/>
    </row>
    <row r="19819" spans="2:6">
      <c r="B19819" s="24">
        <f t="shared" si="1239"/>
        <v>63585</v>
      </c>
      <c r="C19819" s="8" t="b">
        <f t="shared" si="1237"/>
        <v>0</v>
      </c>
      <c r="D19819" s="21" t="b">
        <f t="shared" si="1236"/>
        <v>0</v>
      </c>
      <c r="E19819" s="14">
        <f t="shared" si="1238"/>
        <v>63585</v>
      </c>
      <c r="F19819" s="3"/>
    </row>
    <row r="19820" spans="2:6">
      <c r="B19820" s="24">
        <f t="shared" si="1239"/>
        <v>63586</v>
      </c>
      <c r="C19820" s="8" t="b">
        <f t="shared" si="1237"/>
        <v>0</v>
      </c>
      <c r="D19820" s="21" t="b">
        <f t="shared" si="1236"/>
        <v>0</v>
      </c>
      <c r="E19820" s="14">
        <f t="shared" si="1238"/>
        <v>63586</v>
      </c>
      <c r="F19820" s="3"/>
    </row>
    <row r="19821" spans="2:6">
      <c r="B19821" s="24">
        <f t="shared" si="1239"/>
        <v>63587</v>
      </c>
      <c r="C19821" s="8" t="b">
        <f t="shared" si="1237"/>
        <v>0</v>
      </c>
      <c r="D19821" s="21" t="b">
        <f t="shared" si="1236"/>
        <v>0</v>
      </c>
      <c r="E19821" s="14">
        <f t="shared" si="1238"/>
        <v>63587</v>
      </c>
      <c r="F19821" s="3"/>
    </row>
    <row r="19822" spans="2:6">
      <c r="B19822" s="24">
        <f t="shared" si="1239"/>
        <v>63588</v>
      </c>
      <c r="C19822" s="8" t="b">
        <f t="shared" si="1237"/>
        <v>1</v>
      </c>
      <c r="D19822" s="21" t="b">
        <f t="shared" si="1236"/>
        <v>0</v>
      </c>
      <c r="E19822" s="14" t="b">
        <f t="shared" si="1238"/>
        <v>0</v>
      </c>
      <c r="F19822" s="3"/>
    </row>
    <row r="19823" spans="2:6">
      <c r="B19823" s="24">
        <f t="shared" si="1239"/>
        <v>63589</v>
      </c>
      <c r="C19823" s="8" t="b">
        <f t="shared" si="1237"/>
        <v>1</v>
      </c>
      <c r="D19823" s="21" t="b">
        <f t="shared" si="1236"/>
        <v>0</v>
      </c>
      <c r="E19823" s="14" t="b">
        <f t="shared" si="1238"/>
        <v>0</v>
      </c>
      <c r="F19823" s="3"/>
    </row>
    <row r="19824" spans="2:6">
      <c r="B19824" s="24">
        <f t="shared" si="1239"/>
        <v>63590</v>
      </c>
      <c r="C19824" s="8" t="b">
        <f t="shared" si="1237"/>
        <v>0</v>
      </c>
      <c r="D19824" s="21" t="b">
        <f t="shared" si="1236"/>
        <v>0</v>
      </c>
      <c r="E19824" s="14">
        <f t="shared" si="1238"/>
        <v>63590</v>
      </c>
      <c r="F19824" s="3"/>
    </row>
    <row r="19825" spans="2:6">
      <c r="B19825" s="24">
        <f t="shared" si="1239"/>
        <v>63591</v>
      </c>
      <c r="C19825" s="8" t="b">
        <f t="shared" si="1237"/>
        <v>0</v>
      </c>
      <c r="D19825" s="21" t="b">
        <f t="shared" si="1236"/>
        <v>0</v>
      </c>
      <c r="E19825" s="14">
        <f t="shared" si="1238"/>
        <v>63591</v>
      </c>
      <c r="F19825" s="3"/>
    </row>
    <row r="19826" spans="2:6">
      <c r="B19826" s="24">
        <f t="shared" si="1239"/>
        <v>63592</v>
      </c>
      <c r="C19826" s="8" t="b">
        <f t="shared" si="1237"/>
        <v>0</v>
      </c>
      <c r="D19826" s="21" t="b">
        <f t="shared" si="1236"/>
        <v>0</v>
      </c>
      <c r="E19826" s="14">
        <f t="shared" si="1238"/>
        <v>63592</v>
      </c>
      <c r="F19826" s="3"/>
    </row>
    <row r="19827" spans="2:6">
      <c r="B19827" s="24">
        <f t="shared" si="1239"/>
        <v>63593</v>
      </c>
      <c r="C19827" s="8" t="b">
        <f t="shared" si="1237"/>
        <v>0</v>
      </c>
      <c r="D19827" s="21" t="b">
        <f t="shared" si="1236"/>
        <v>0</v>
      </c>
      <c r="E19827" s="14">
        <f t="shared" si="1238"/>
        <v>63593</v>
      </c>
      <c r="F19827" s="3"/>
    </row>
    <row r="19828" spans="2:6">
      <c r="B19828" s="24">
        <f t="shared" si="1239"/>
        <v>63594</v>
      </c>
      <c r="C19828" s="8" t="b">
        <f t="shared" si="1237"/>
        <v>0</v>
      </c>
      <c r="D19828" s="21" t="b">
        <f t="shared" si="1236"/>
        <v>0</v>
      </c>
      <c r="E19828" s="14">
        <f t="shared" si="1238"/>
        <v>63594</v>
      </c>
      <c r="F19828" s="3"/>
    </row>
    <row r="19829" spans="2:6">
      <c r="B19829" s="24">
        <f t="shared" si="1239"/>
        <v>63595</v>
      </c>
      <c r="C19829" s="8" t="b">
        <f t="shared" si="1237"/>
        <v>1</v>
      </c>
      <c r="D19829" s="21" t="b">
        <f t="shared" si="1236"/>
        <v>0</v>
      </c>
      <c r="E19829" s="14" t="b">
        <f t="shared" si="1238"/>
        <v>0</v>
      </c>
      <c r="F19829" s="3"/>
    </row>
    <row r="19830" spans="2:6">
      <c r="B19830" s="24">
        <f t="shared" si="1239"/>
        <v>63596</v>
      </c>
      <c r="C19830" s="8" t="b">
        <f t="shared" si="1237"/>
        <v>1</v>
      </c>
      <c r="D19830" s="21" t="b">
        <f t="shared" si="1236"/>
        <v>0</v>
      </c>
      <c r="E19830" s="14" t="b">
        <f t="shared" si="1238"/>
        <v>0</v>
      </c>
      <c r="F19830" s="3"/>
    </row>
    <row r="19831" spans="2:6">
      <c r="B19831" s="24">
        <f t="shared" si="1239"/>
        <v>63597</v>
      </c>
      <c r="C19831" s="8" t="b">
        <f t="shared" si="1237"/>
        <v>0</v>
      </c>
      <c r="D19831" s="21" t="b">
        <f t="shared" si="1236"/>
        <v>0</v>
      </c>
      <c r="E19831" s="14">
        <f t="shared" si="1238"/>
        <v>63597</v>
      </c>
      <c r="F19831" s="3"/>
    </row>
    <row r="19832" spans="2:6">
      <c r="B19832" s="24">
        <f t="shared" si="1239"/>
        <v>63598</v>
      </c>
      <c r="C19832" s="8" t="b">
        <f t="shared" si="1237"/>
        <v>0</v>
      </c>
      <c r="D19832" s="21" t="b">
        <f t="shared" si="1236"/>
        <v>0</v>
      </c>
      <c r="E19832" s="14">
        <f t="shared" si="1238"/>
        <v>63598</v>
      </c>
      <c r="F19832" s="3"/>
    </row>
    <row r="19833" spans="2:6">
      <c r="B19833" s="24">
        <f t="shared" si="1239"/>
        <v>63599</v>
      </c>
      <c r="C19833" s="8" t="b">
        <f t="shared" si="1237"/>
        <v>0</v>
      </c>
      <c r="D19833" s="21" t="b">
        <f t="shared" si="1236"/>
        <v>0</v>
      </c>
      <c r="E19833" s="14">
        <f t="shared" si="1238"/>
        <v>63599</v>
      </c>
      <c r="F19833" s="3"/>
    </row>
    <row r="19834" spans="2:6">
      <c r="B19834" s="24">
        <f t="shared" si="1239"/>
        <v>63600</v>
      </c>
      <c r="C19834" s="8" t="b">
        <f t="shared" si="1237"/>
        <v>0</v>
      </c>
      <c r="D19834" s="21" t="b">
        <f t="shared" si="1236"/>
        <v>0</v>
      </c>
      <c r="E19834" s="14">
        <f t="shared" si="1238"/>
        <v>63600</v>
      </c>
      <c r="F19834" s="3"/>
    </row>
    <row r="19835" spans="2:6">
      <c r="B19835" s="24">
        <f t="shared" si="1239"/>
        <v>63601</v>
      </c>
      <c r="C19835" s="8" t="b">
        <f t="shared" si="1237"/>
        <v>0</v>
      </c>
      <c r="D19835" s="21" t="b">
        <f t="shared" si="1236"/>
        <v>0</v>
      </c>
      <c r="E19835" s="14">
        <f t="shared" si="1238"/>
        <v>63601</v>
      </c>
      <c r="F19835" s="3"/>
    </row>
    <row r="19836" spans="2:6">
      <c r="B19836" s="24">
        <f t="shared" si="1239"/>
        <v>63602</v>
      </c>
      <c r="C19836" s="8" t="b">
        <f t="shared" si="1237"/>
        <v>1</v>
      </c>
      <c r="D19836" s="21" t="b">
        <f t="shared" si="1236"/>
        <v>0</v>
      </c>
      <c r="E19836" s="14" t="b">
        <f t="shared" si="1238"/>
        <v>0</v>
      </c>
      <c r="F19836" s="3"/>
    </row>
    <row r="19837" spans="2:6">
      <c r="B19837" s="24">
        <f t="shared" si="1239"/>
        <v>63603</v>
      </c>
      <c r="C19837" s="8" t="b">
        <f t="shared" si="1237"/>
        <v>1</v>
      </c>
      <c r="D19837" s="21" t="b">
        <f t="shared" si="1236"/>
        <v>0</v>
      </c>
      <c r="E19837" s="14" t="b">
        <f t="shared" si="1238"/>
        <v>0</v>
      </c>
      <c r="F19837" s="3"/>
    </row>
    <row r="19838" spans="2:6">
      <c r="B19838" s="24">
        <f t="shared" si="1239"/>
        <v>63604</v>
      </c>
      <c r="C19838" s="8" t="b">
        <f t="shared" si="1237"/>
        <v>0</v>
      </c>
      <c r="D19838" s="21" t="b">
        <f t="shared" si="1236"/>
        <v>0</v>
      </c>
      <c r="E19838" s="14">
        <f t="shared" si="1238"/>
        <v>63604</v>
      </c>
      <c r="F19838" s="3"/>
    </row>
    <row r="19839" spans="2:6">
      <c r="B19839" s="24">
        <f t="shared" si="1239"/>
        <v>63605</v>
      </c>
      <c r="C19839" s="8" t="b">
        <f t="shared" si="1237"/>
        <v>0</v>
      </c>
      <c r="D19839" s="21" t="b">
        <f t="shared" si="1236"/>
        <v>0</v>
      </c>
      <c r="E19839" s="14">
        <f t="shared" si="1238"/>
        <v>63605</v>
      </c>
      <c r="F19839" s="3"/>
    </row>
    <row r="19840" spans="2:6">
      <c r="B19840" s="24">
        <f t="shared" si="1239"/>
        <v>63606</v>
      </c>
      <c r="C19840" s="8" t="b">
        <f t="shared" si="1237"/>
        <v>0</v>
      </c>
      <c r="D19840" s="21" t="b">
        <f t="shared" si="1236"/>
        <v>0</v>
      </c>
      <c r="E19840" s="14">
        <f t="shared" si="1238"/>
        <v>63606</v>
      </c>
      <c r="F19840" s="3"/>
    </row>
    <row r="19841" spans="2:6">
      <c r="B19841" s="24">
        <f t="shared" si="1239"/>
        <v>63607</v>
      </c>
      <c r="C19841" s="8" t="b">
        <f t="shared" si="1237"/>
        <v>0</v>
      </c>
      <c r="D19841" s="21" t="b">
        <f t="shared" si="1236"/>
        <v>0</v>
      </c>
      <c r="E19841" s="14">
        <f t="shared" si="1238"/>
        <v>63607</v>
      </c>
      <c r="F19841" s="3"/>
    </row>
    <row r="19842" spans="2:6">
      <c r="B19842" s="24">
        <f t="shared" si="1239"/>
        <v>63608</v>
      </c>
      <c r="C19842" s="8" t="b">
        <f t="shared" si="1237"/>
        <v>0</v>
      </c>
      <c r="D19842" s="21" t="b">
        <f t="shared" si="1236"/>
        <v>0</v>
      </c>
      <c r="E19842" s="14">
        <f t="shared" si="1238"/>
        <v>63608</v>
      </c>
      <c r="F19842" s="3"/>
    </row>
    <row r="19843" spans="2:6">
      <c r="B19843" s="24">
        <f t="shared" si="1239"/>
        <v>63609</v>
      </c>
      <c r="C19843" s="8" t="b">
        <f t="shared" si="1237"/>
        <v>1</v>
      </c>
      <c r="D19843" s="21" t="b">
        <f t="shared" ref="D19843:D19906" si="1240">IF(TYPE(VLOOKUP(B19843,Holidays,1,0))&lt;&gt;1,FALSE,TRUE)</f>
        <v>0</v>
      </c>
      <c r="E19843" s="14" t="b">
        <f t="shared" si="1238"/>
        <v>0</v>
      </c>
      <c r="F19843" s="3"/>
    </row>
    <row r="19844" spans="2:6">
      <c r="B19844" s="24">
        <f t="shared" si="1239"/>
        <v>63610</v>
      </c>
      <c r="C19844" s="8" t="b">
        <f t="shared" ref="C19844:C19907" si="1241">IF(WEEKDAY(B19844,2)&gt;5,TRUE)</f>
        <v>1</v>
      </c>
      <c r="D19844" s="21" t="b">
        <f t="shared" si="1240"/>
        <v>0</v>
      </c>
      <c r="E19844" s="14" t="b">
        <f t="shared" ref="E19844:E19907" si="1242">IF(OR(C19844,D19844),FALSE,B19844)</f>
        <v>0</v>
      </c>
      <c r="F19844" s="3"/>
    </row>
    <row r="19845" spans="2:6">
      <c r="B19845" s="24">
        <f t="shared" ref="B19845:B19908" si="1243">B19844+1</f>
        <v>63611</v>
      </c>
      <c r="C19845" s="8" t="b">
        <f t="shared" si="1241"/>
        <v>0</v>
      </c>
      <c r="D19845" s="21" t="b">
        <f t="shared" si="1240"/>
        <v>0</v>
      </c>
      <c r="E19845" s="14">
        <f t="shared" si="1242"/>
        <v>63611</v>
      </c>
      <c r="F19845" s="3"/>
    </row>
    <row r="19846" spans="2:6">
      <c r="B19846" s="24">
        <f t="shared" si="1243"/>
        <v>63612</v>
      </c>
      <c r="C19846" s="8" t="b">
        <f t="shared" si="1241"/>
        <v>0</v>
      </c>
      <c r="D19846" s="21" t="b">
        <f t="shared" si="1240"/>
        <v>0</v>
      </c>
      <c r="E19846" s="14">
        <f t="shared" si="1242"/>
        <v>63612</v>
      </c>
      <c r="F19846" s="3"/>
    </row>
    <row r="19847" spans="2:6">
      <c r="B19847" s="24">
        <f t="shared" si="1243"/>
        <v>63613</v>
      </c>
      <c r="C19847" s="8" t="b">
        <f t="shared" si="1241"/>
        <v>0</v>
      </c>
      <c r="D19847" s="21" t="b">
        <f t="shared" si="1240"/>
        <v>0</v>
      </c>
      <c r="E19847" s="14">
        <f t="shared" si="1242"/>
        <v>63613</v>
      </c>
      <c r="F19847" s="3"/>
    </row>
    <row r="19848" spans="2:6">
      <c r="B19848" s="24">
        <f t="shared" si="1243"/>
        <v>63614</v>
      </c>
      <c r="C19848" s="8" t="b">
        <f t="shared" si="1241"/>
        <v>0</v>
      </c>
      <c r="D19848" s="21" t="b">
        <f t="shared" si="1240"/>
        <v>0</v>
      </c>
      <c r="E19848" s="14">
        <f t="shared" si="1242"/>
        <v>63614</v>
      </c>
      <c r="F19848" s="3"/>
    </row>
    <row r="19849" spans="2:6">
      <c r="B19849" s="24">
        <f t="shared" si="1243"/>
        <v>63615</v>
      </c>
      <c r="C19849" s="8" t="b">
        <f t="shared" si="1241"/>
        <v>0</v>
      </c>
      <c r="D19849" s="21" t="b">
        <f t="shared" si="1240"/>
        <v>0</v>
      </c>
      <c r="E19849" s="14">
        <f t="shared" si="1242"/>
        <v>63615</v>
      </c>
      <c r="F19849" s="3"/>
    </row>
    <row r="19850" spans="2:6">
      <c r="B19850" s="24">
        <f t="shared" si="1243"/>
        <v>63616</v>
      </c>
      <c r="C19850" s="8" t="b">
        <f t="shared" si="1241"/>
        <v>1</v>
      </c>
      <c r="D19850" s="21" t="b">
        <f t="shared" si="1240"/>
        <v>0</v>
      </c>
      <c r="E19850" s="14" t="b">
        <f t="shared" si="1242"/>
        <v>0</v>
      </c>
      <c r="F19850" s="3"/>
    </row>
    <row r="19851" spans="2:6">
      <c r="B19851" s="24">
        <f t="shared" si="1243"/>
        <v>63617</v>
      </c>
      <c r="C19851" s="8" t="b">
        <f t="shared" si="1241"/>
        <v>1</v>
      </c>
      <c r="D19851" s="21" t="b">
        <f t="shared" si="1240"/>
        <v>0</v>
      </c>
      <c r="E19851" s="14" t="b">
        <f t="shared" si="1242"/>
        <v>0</v>
      </c>
      <c r="F19851" s="3"/>
    </row>
    <row r="19852" spans="2:6">
      <c r="B19852" s="24">
        <f t="shared" si="1243"/>
        <v>63618</v>
      </c>
      <c r="C19852" s="8" t="b">
        <f t="shared" si="1241"/>
        <v>0</v>
      </c>
      <c r="D19852" s="21" t="b">
        <f t="shared" si="1240"/>
        <v>0</v>
      </c>
      <c r="E19852" s="14">
        <f t="shared" si="1242"/>
        <v>63618</v>
      </c>
      <c r="F19852" s="3"/>
    </row>
    <row r="19853" spans="2:6">
      <c r="B19853" s="24">
        <f t="shared" si="1243"/>
        <v>63619</v>
      </c>
      <c r="C19853" s="8" t="b">
        <f t="shared" si="1241"/>
        <v>0</v>
      </c>
      <c r="D19853" s="21" t="b">
        <f t="shared" si="1240"/>
        <v>0</v>
      </c>
      <c r="E19853" s="14">
        <f t="shared" si="1242"/>
        <v>63619</v>
      </c>
      <c r="F19853" s="3"/>
    </row>
    <row r="19854" spans="2:6">
      <c r="B19854" s="24">
        <f t="shared" si="1243"/>
        <v>63620</v>
      </c>
      <c r="C19854" s="8" t="b">
        <f t="shared" si="1241"/>
        <v>0</v>
      </c>
      <c r="D19854" s="21" t="b">
        <f t="shared" si="1240"/>
        <v>0</v>
      </c>
      <c r="E19854" s="14">
        <f t="shared" si="1242"/>
        <v>63620</v>
      </c>
      <c r="F19854" s="3"/>
    </row>
    <row r="19855" spans="2:6">
      <c r="B19855" s="24">
        <f t="shared" si="1243"/>
        <v>63621</v>
      </c>
      <c r="C19855" s="8" t="b">
        <f t="shared" si="1241"/>
        <v>0</v>
      </c>
      <c r="D19855" s="21" t="b">
        <f t="shared" si="1240"/>
        <v>0</v>
      </c>
      <c r="E19855" s="14">
        <f t="shared" si="1242"/>
        <v>63621</v>
      </c>
      <c r="F19855" s="3"/>
    </row>
    <row r="19856" spans="2:6">
      <c r="B19856" s="24">
        <f t="shared" si="1243"/>
        <v>63622</v>
      </c>
      <c r="C19856" s="8" t="b">
        <f t="shared" si="1241"/>
        <v>0</v>
      </c>
      <c r="D19856" s="21" t="b">
        <f t="shared" si="1240"/>
        <v>0</v>
      </c>
      <c r="E19856" s="14">
        <f t="shared" si="1242"/>
        <v>63622</v>
      </c>
      <c r="F19856" s="3"/>
    </row>
    <row r="19857" spans="2:6">
      <c r="B19857" s="24">
        <f t="shared" si="1243"/>
        <v>63623</v>
      </c>
      <c r="C19857" s="8" t="b">
        <f t="shared" si="1241"/>
        <v>1</v>
      </c>
      <c r="D19857" s="21" t="b">
        <f t="shared" si="1240"/>
        <v>0</v>
      </c>
      <c r="E19857" s="14" t="b">
        <f t="shared" si="1242"/>
        <v>0</v>
      </c>
      <c r="F19857" s="3"/>
    </row>
    <row r="19858" spans="2:6">
      <c r="B19858" s="24">
        <f t="shared" si="1243"/>
        <v>63624</v>
      </c>
      <c r="C19858" s="8" t="b">
        <f t="shared" si="1241"/>
        <v>1</v>
      </c>
      <c r="D19858" s="21" t="b">
        <f t="shared" si="1240"/>
        <v>0</v>
      </c>
      <c r="E19858" s="14" t="b">
        <f t="shared" si="1242"/>
        <v>0</v>
      </c>
      <c r="F19858" s="3"/>
    </row>
    <row r="19859" spans="2:6">
      <c r="B19859" s="24">
        <f t="shared" si="1243"/>
        <v>63625</v>
      </c>
      <c r="C19859" s="8" t="b">
        <f t="shared" si="1241"/>
        <v>0</v>
      </c>
      <c r="D19859" s="21" t="b">
        <f t="shared" si="1240"/>
        <v>0</v>
      </c>
      <c r="E19859" s="14">
        <f t="shared" si="1242"/>
        <v>63625</v>
      </c>
      <c r="F19859" s="3"/>
    </row>
    <row r="19860" spans="2:6">
      <c r="B19860" s="24">
        <f t="shared" si="1243"/>
        <v>63626</v>
      </c>
      <c r="C19860" s="8" t="b">
        <f t="shared" si="1241"/>
        <v>0</v>
      </c>
      <c r="D19860" s="21" t="b">
        <f t="shared" si="1240"/>
        <v>0</v>
      </c>
      <c r="E19860" s="14">
        <f t="shared" si="1242"/>
        <v>63626</v>
      </c>
      <c r="F19860" s="3"/>
    </row>
    <row r="19861" spans="2:6">
      <c r="B19861" s="24">
        <f t="shared" si="1243"/>
        <v>63627</v>
      </c>
      <c r="C19861" s="8" t="b">
        <f t="shared" si="1241"/>
        <v>0</v>
      </c>
      <c r="D19861" s="21" t="b">
        <f t="shared" si="1240"/>
        <v>0</v>
      </c>
      <c r="E19861" s="14">
        <f t="shared" si="1242"/>
        <v>63627</v>
      </c>
      <c r="F19861" s="3"/>
    </row>
    <row r="19862" spans="2:6">
      <c r="B19862" s="24">
        <f t="shared" si="1243"/>
        <v>63628</v>
      </c>
      <c r="C19862" s="8" t="b">
        <f t="shared" si="1241"/>
        <v>0</v>
      </c>
      <c r="D19862" s="21" t="b">
        <f t="shared" si="1240"/>
        <v>0</v>
      </c>
      <c r="E19862" s="14">
        <f t="shared" si="1242"/>
        <v>63628</v>
      </c>
      <c r="F19862" s="3"/>
    </row>
    <row r="19863" spans="2:6">
      <c r="B19863" s="24">
        <f t="shared" si="1243"/>
        <v>63629</v>
      </c>
      <c r="C19863" s="8" t="b">
        <f t="shared" si="1241"/>
        <v>0</v>
      </c>
      <c r="D19863" s="21" t="b">
        <f t="shared" si="1240"/>
        <v>0</v>
      </c>
      <c r="E19863" s="14">
        <f t="shared" si="1242"/>
        <v>63629</v>
      </c>
      <c r="F19863" s="3"/>
    </row>
    <row r="19864" spans="2:6">
      <c r="B19864" s="24">
        <f t="shared" si="1243"/>
        <v>63630</v>
      </c>
      <c r="C19864" s="8" t="b">
        <f t="shared" si="1241"/>
        <v>1</v>
      </c>
      <c r="D19864" s="21" t="b">
        <f t="shared" si="1240"/>
        <v>0</v>
      </c>
      <c r="E19864" s="14" t="b">
        <f t="shared" si="1242"/>
        <v>0</v>
      </c>
      <c r="F19864" s="3"/>
    </row>
    <row r="19865" spans="2:6">
      <c r="B19865" s="24">
        <f t="shared" si="1243"/>
        <v>63631</v>
      </c>
      <c r="C19865" s="8" t="b">
        <f t="shared" si="1241"/>
        <v>1</v>
      </c>
      <c r="D19865" s="21" t="b">
        <f t="shared" si="1240"/>
        <v>0</v>
      </c>
      <c r="E19865" s="14" t="b">
        <f t="shared" si="1242"/>
        <v>0</v>
      </c>
      <c r="F19865" s="3"/>
    </row>
    <row r="19866" spans="2:6">
      <c r="B19866" s="24">
        <f t="shared" si="1243"/>
        <v>63632</v>
      </c>
      <c r="C19866" s="8" t="b">
        <f t="shared" si="1241"/>
        <v>0</v>
      </c>
      <c r="D19866" s="21" t="b">
        <f t="shared" si="1240"/>
        <v>0</v>
      </c>
      <c r="E19866" s="14">
        <f t="shared" si="1242"/>
        <v>63632</v>
      </c>
      <c r="F19866" s="3"/>
    </row>
    <row r="19867" spans="2:6">
      <c r="B19867" s="24">
        <f t="shared" si="1243"/>
        <v>63633</v>
      </c>
      <c r="C19867" s="8" t="b">
        <f t="shared" si="1241"/>
        <v>0</v>
      </c>
      <c r="D19867" s="21" t="b">
        <f t="shared" si="1240"/>
        <v>0</v>
      </c>
      <c r="E19867" s="14">
        <f t="shared" si="1242"/>
        <v>63633</v>
      </c>
      <c r="F19867" s="3"/>
    </row>
    <row r="19868" spans="2:6">
      <c r="B19868" s="24">
        <f t="shared" si="1243"/>
        <v>63634</v>
      </c>
      <c r="C19868" s="8" t="b">
        <f t="shared" si="1241"/>
        <v>0</v>
      </c>
      <c r="D19868" s="21" t="b">
        <f t="shared" si="1240"/>
        <v>0</v>
      </c>
      <c r="E19868" s="14">
        <f t="shared" si="1242"/>
        <v>63634</v>
      </c>
      <c r="F19868" s="3"/>
    </row>
    <row r="19869" spans="2:6">
      <c r="B19869" s="24">
        <f t="shared" si="1243"/>
        <v>63635</v>
      </c>
      <c r="C19869" s="8" t="b">
        <f t="shared" si="1241"/>
        <v>0</v>
      </c>
      <c r="D19869" s="21" t="b">
        <f t="shared" si="1240"/>
        <v>0</v>
      </c>
      <c r="E19869" s="14">
        <f t="shared" si="1242"/>
        <v>63635</v>
      </c>
      <c r="F19869" s="3"/>
    </row>
    <row r="19870" spans="2:6">
      <c r="B19870" s="24">
        <f t="shared" si="1243"/>
        <v>63636</v>
      </c>
      <c r="C19870" s="8" t="b">
        <f t="shared" si="1241"/>
        <v>0</v>
      </c>
      <c r="D19870" s="21" t="b">
        <f t="shared" si="1240"/>
        <v>0</v>
      </c>
      <c r="E19870" s="14">
        <f t="shared" si="1242"/>
        <v>63636</v>
      </c>
      <c r="F19870" s="3"/>
    </row>
    <row r="19871" spans="2:6">
      <c r="B19871" s="24">
        <f t="shared" si="1243"/>
        <v>63637</v>
      </c>
      <c r="C19871" s="8" t="b">
        <f t="shared" si="1241"/>
        <v>1</v>
      </c>
      <c r="D19871" s="21" t="b">
        <f t="shared" si="1240"/>
        <v>0</v>
      </c>
      <c r="E19871" s="14" t="b">
        <f t="shared" si="1242"/>
        <v>0</v>
      </c>
      <c r="F19871" s="3"/>
    </row>
    <row r="19872" spans="2:6">
      <c r="B19872" s="24">
        <f t="shared" si="1243"/>
        <v>63638</v>
      </c>
      <c r="C19872" s="8" t="b">
        <f t="shared" si="1241"/>
        <v>1</v>
      </c>
      <c r="D19872" s="21" t="b">
        <f t="shared" si="1240"/>
        <v>0</v>
      </c>
      <c r="E19872" s="14" t="b">
        <f t="shared" si="1242"/>
        <v>0</v>
      </c>
      <c r="F19872" s="3"/>
    </row>
    <row r="19873" spans="2:6">
      <c r="B19873" s="24">
        <f t="shared" si="1243"/>
        <v>63639</v>
      </c>
      <c r="C19873" s="8" t="b">
        <f t="shared" si="1241"/>
        <v>0</v>
      </c>
      <c r="D19873" s="21" t="b">
        <f t="shared" si="1240"/>
        <v>0</v>
      </c>
      <c r="E19873" s="14">
        <f t="shared" si="1242"/>
        <v>63639</v>
      </c>
      <c r="F19873" s="3"/>
    </row>
    <row r="19874" spans="2:6">
      <c r="B19874" s="24">
        <f t="shared" si="1243"/>
        <v>63640</v>
      </c>
      <c r="C19874" s="8" t="b">
        <f t="shared" si="1241"/>
        <v>0</v>
      </c>
      <c r="D19874" s="21" t="b">
        <f t="shared" si="1240"/>
        <v>0</v>
      </c>
      <c r="E19874" s="14">
        <f t="shared" si="1242"/>
        <v>63640</v>
      </c>
      <c r="F19874" s="3"/>
    </row>
    <row r="19875" spans="2:6">
      <c r="B19875" s="24">
        <f t="shared" si="1243"/>
        <v>63641</v>
      </c>
      <c r="C19875" s="8" t="b">
        <f t="shared" si="1241"/>
        <v>0</v>
      </c>
      <c r="D19875" s="21" t="b">
        <f t="shared" si="1240"/>
        <v>0</v>
      </c>
      <c r="E19875" s="14">
        <f t="shared" si="1242"/>
        <v>63641</v>
      </c>
      <c r="F19875" s="3"/>
    </row>
    <row r="19876" spans="2:6">
      <c r="B19876" s="24">
        <f t="shared" si="1243"/>
        <v>63642</v>
      </c>
      <c r="C19876" s="8" t="b">
        <f t="shared" si="1241"/>
        <v>0</v>
      </c>
      <c r="D19876" s="21" t="b">
        <f t="shared" si="1240"/>
        <v>0</v>
      </c>
      <c r="E19876" s="14">
        <f t="shared" si="1242"/>
        <v>63642</v>
      </c>
      <c r="F19876" s="3"/>
    </row>
    <row r="19877" spans="2:6">
      <c r="B19877" s="24">
        <f t="shared" si="1243"/>
        <v>63643</v>
      </c>
      <c r="C19877" s="8" t="b">
        <f t="shared" si="1241"/>
        <v>0</v>
      </c>
      <c r="D19877" s="21" t="b">
        <f t="shared" si="1240"/>
        <v>0</v>
      </c>
      <c r="E19877" s="14">
        <f t="shared" si="1242"/>
        <v>63643</v>
      </c>
      <c r="F19877" s="3"/>
    </row>
    <row r="19878" spans="2:6">
      <c r="B19878" s="24">
        <f t="shared" si="1243"/>
        <v>63644</v>
      </c>
      <c r="C19878" s="8" t="b">
        <f t="shared" si="1241"/>
        <v>1</v>
      </c>
      <c r="D19878" s="21" t="b">
        <f t="shared" si="1240"/>
        <v>0</v>
      </c>
      <c r="E19878" s="14" t="b">
        <f t="shared" si="1242"/>
        <v>0</v>
      </c>
      <c r="F19878" s="3"/>
    </row>
    <row r="19879" spans="2:6">
      <c r="B19879" s="24">
        <f t="shared" si="1243"/>
        <v>63645</v>
      </c>
      <c r="C19879" s="8" t="b">
        <f t="shared" si="1241"/>
        <v>1</v>
      </c>
      <c r="D19879" s="21" t="b">
        <f t="shared" si="1240"/>
        <v>0</v>
      </c>
      <c r="E19879" s="14" t="b">
        <f t="shared" si="1242"/>
        <v>0</v>
      </c>
      <c r="F19879" s="3"/>
    </row>
    <row r="19880" spans="2:6">
      <c r="B19880" s="24">
        <f t="shared" si="1243"/>
        <v>63646</v>
      </c>
      <c r="C19880" s="8" t="b">
        <f t="shared" si="1241"/>
        <v>0</v>
      </c>
      <c r="D19880" s="21" t="b">
        <f t="shared" si="1240"/>
        <v>0</v>
      </c>
      <c r="E19880" s="14">
        <f t="shared" si="1242"/>
        <v>63646</v>
      </c>
      <c r="F19880" s="3"/>
    </row>
    <row r="19881" spans="2:6">
      <c r="B19881" s="24">
        <f t="shared" si="1243"/>
        <v>63647</v>
      </c>
      <c r="C19881" s="8" t="b">
        <f t="shared" si="1241"/>
        <v>0</v>
      </c>
      <c r="D19881" s="21" t="b">
        <f t="shared" si="1240"/>
        <v>0</v>
      </c>
      <c r="E19881" s="14">
        <f t="shared" si="1242"/>
        <v>63647</v>
      </c>
      <c r="F19881" s="3"/>
    </row>
    <row r="19882" spans="2:6">
      <c r="B19882" s="24">
        <f t="shared" si="1243"/>
        <v>63648</v>
      </c>
      <c r="C19882" s="8" t="b">
        <f t="shared" si="1241"/>
        <v>0</v>
      </c>
      <c r="D19882" s="21" t="b">
        <f t="shared" si="1240"/>
        <v>0</v>
      </c>
      <c r="E19882" s="14">
        <f t="shared" si="1242"/>
        <v>63648</v>
      </c>
      <c r="F19882" s="3"/>
    </row>
    <row r="19883" spans="2:6">
      <c r="B19883" s="24">
        <f t="shared" si="1243"/>
        <v>63649</v>
      </c>
      <c r="C19883" s="8" t="b">
        <f t="shared" si="1241"/>
        <v>0</v>
      </c>
      <c r="D19883" s="21" t="b">
        <f t="shared" si="1240"/>
        <v>0</v>
      </c>
      <c r="E19883" s="14">
        <f t="shared" si="1242"/>
        <v>63649</v>
      </c>
      <c r="F19883" s="3"/>
    </row>
    <row r="19884" spans="2:6">
      <c r="B19884" s="24">
        <f t="shared" si="1243"/>
        <v>63650</v>
      </c>
      <c r="C19884" s="8" t="b">
        <f t="shared" si="1241"/>
        <v>0</v>
      </c>
      <c r="D19884" s="21" t="b">
        <f t="shared" si="1240"/>
        <v>0</v>
      </c>
      <c r="E19884" s="14">
        <f t="shared" si="1242"/>
        <v>63650</v>
      </c>
      <c r="F19884" s="3"/>
    </row>
    <row r="19885" spans="2:6">
      <c r="B19885" s="24">
        <f t="shared" si="1243"/>
        <v>63651</v>
      </c>
      <c r="C19885" s="8" t="b">
        <f t="shared" si="1241"/>
        <v>1</v>
      </c>
      <c r="D19885" s="21" t="b">
        <f t="shared" si="1240"/>
        <v>0</v>
      </c>
      <c r="E19885" s="14" t="b">
        <f t="shared" si="1242"/>
        <v>0</v>
      </c>
      <c r="F19885" s="3"/>
    </row>
    <row r="19886" spans="2:6">
      <c r="B19886" s="24">
        <f t="shared" si="1243"/>
        <v>63652</v>
      </c>
      <c r="C19886" s="8" t="b">
        <f t="shared" si="1241"/>
        <v>1</v>
      </c>
      <c r="D19886" s="21" t="b">
        <f t="shared" si="1240"/>
        <v>0</v>
      </c>
      <c r="E19886" s="14" t="b">
        <f t="shared" si="1242"/>
        <v>0</v>
      </c>
      <c r="F19886" s="3"/>
    </row>
    <row r="19887" spans="2:6">
      <c r="B19887" s="24">
        <f t="shared" si="1243"/>
        <v>63653</v>
      </c>
      <c r="C19887" s="8" t="b">
        <f t="shared" si="1241"/>
        <v>0</v>
      </c>
      <c r="D19887" s="21" t="b">
        <f t="shared" si="1240"/>
        <v>0</v>
      </c>
      <c r="E19887" s="14">
        <f t="shared" si="1242"/>
        <v>63653</v>
      </c>
      <c r="F19887" s="3"/>
    </row>
    <row r="19888" spans="2:6">
      <c r="B19888" s="24">
        <f t="shared" si="1243"/>
        <v>63654</v>
      </c>
      <c r="C19888" s="8" t="b">
        <f t="shared" si="1241"/>
        <v>0</v>
      </c>
      <c r="D19888" s="21" t="b">
        <f t="shared" si="1240"/>
        <v>0</v>
      </c>
      <c r="E19888" s="14">
        <f t="shared" si="1242"/>
        <v>63654</v>
      </c>
      <c r="F19888" s="3"/>
    </row>
    <row r="19889" spans="2:6">
      <c r="B19889" s="24">
        <f t="shared" si="1243"/>
        <v>63655</v>
      </c>
      <c r="C19889" s="8" t="b">
        <f t="shared" si="1241"/>
        <v>0</v>
      </c>
      <c r="D19889" s="21" t="b">
        <f t="shared" si="1240"/>
        <v>0</v>
      </c>
      <c r="E19889" s="14">
        <f t="shared" si="1242"/>
        <v>63655</v>
      </c>
      <c r="F19889" s="3"/>
    </row>
    <row r="19890" spans="2:6">
      <c r="B19890" s="24">
        <f t="shared" si="1243"/>
        <v>63656</v>
      </c>
      <c r="C19890" s="8" t="b">
        <f t="shared" si="1241"/>
        <v>0</v>
      </c>
      <c r="D19890" s="21" t="b">
        <f t="shared" si="1240"/>
        <v>0</v>
      </c>
      <c r="E19890" s="14">
        <f t="shared" si="1242"/>
        <v>63656</v>
      </c>
      <c r="F19890" s="3"/>
    </row>
    <row r="19891" spans="2:6">
      <c r="B19891" s="24">
        <f t="shared" si="1243"/>
        <v>63657</v>
      </c>
      <c r="C19891" s="8" t="b">
        <f t="shared" si="1241"/>
        <v>0</v>
      </c>
      <c r="D19891" s="21" t="b">
        <f t="shared" si="1240"/>
        <v>1</v>
      </c>
      <c r="E19891" s="14" t="b">
        <f t="shared" si="1242"/>
        <v>0</v>
      </c>
      <c r="F19891" s="3"/>
    </row>
    <row r="19892" spans="2:6">
      <c r="B19892" s="24">
        <f t="shared" si="1243"/>
        <v>63658</v>
      </c>
      <c r="C19892" s="8" t="b">
        <f t="shared" si="1241"/>
        <v>1</v>
      </c>
      <c r="D19892" s="21" t="b">
        <f t="shared" si="1240"/>
        <v>0</v>
      </c>
      <c r="E19892" s="14" t="b">
        <f t="shared" si="1242"/>
        <v>0</v>
      </c>
      <c r="F19892" s="3"/>
    </row>
    <row r="19893" spans="2:6">
      <c r="B19893" s="24">
        <f t="shared" si="1243"/>
        <v>63659</v>
      </c>
      <c r="C19893" s="8" t="b">
        <f t="shared" si="1241"/>
        <v>1</v>
      </c>
      <c r="D19893" s="21" t="b">
        <f t="shared" si="1240"/>
        <v>0</v>
      </c>
      <c r="E19893" s="14" t="b">
        <f t="shared" si="1242"/>
        <v>0</v>
      </c>
      <c r="F19893" s="3"/>
    </row>
    <row r="19894" spans="2:6">
      <c r="B19894" s="24">
        <f t="shared" si="1243"/>
        <v>63660</v>
      </c>
      <c r="C19894" s="8" t="b">
        <f t="shared" si="1241"/>
        <v>0</v>
      </c>
      <c r="D19894" s="21" t="b">
        <f t="shared" si="1240"/>
        <v>1</v>
      </c>
      <c r="E19894" s="14" t="b">
        <f t="shared" si="1242"/>
        <v>0</v>
      </c>
      <c r="F19894" s="3"/>
    </row>
    <row r="19895" spans="2:6">
      <c r="B19895" s="24">
        <f t="shared" si="1243"/>
        <v>63661</v>
      </c>
      <c r="C19895" s="8" t="b">
        <f t="shared" si="1241"/>
        <v>0</v>
      </c>
      <c r="D19895" s="21" t="b">
        <f t="shared" si="1240"/>
        <v>0</v>
      </c>
      <c r="E19895" s="14">
        <f t="shared" si="1242"/>
        <v>63661</v>
      </c>
      <c r="F19895" s="3"/>
    </row>
    <row r="19896" spans="2:6">
      <c r="B19896" s="24">
        <f t="shared" si="1243"/>
        <v>63662</v>
      </c>
      <c r="C19896" s="8" t="b">
        <f t="shared" si="1241"/>
        <v>0</v>
      </c>
      <c r="D19896" s="21" t="b">
        <f t="shared" si="1240"/>
        <v>0</v>
      </c>
      <c r="E19896" s="14">
        <f t="shared" si="1242"/>
        <v>63662</v>
      </c>
      <c r="F19896" s="3"/>
    </row>
    <row r="19897" spans="2:6">
      <c r="B19897" s="24">
        <f t="shared" si="1243"/>
        <v>63663</v>
      </c>
      <c r="C19897" s="8" t="b">
        <f t="shared" si="1241"/>
        <v>0</v>
      </c>
      <c r="D19897" s="21" t="b">
        <f t="shared" si="1240"/>
        <v>0</v>
      </c>
      <c r="E19897" s="14">
        <f t="shared" si="1242"/>
        <v>63663</v>
      </c>
      <c r="F19897" s="3"/>
    </row>
    <row r="19898" spans="2:6">
      <c r="B19898" s="24">
        <f t="shared" si="1243"/>
        <v>63664</v>
      </c>
      <c r="C19898" s="8" t="b">
        <f t="shared" si="1241"/>
        <v>0</v>
      </c>
      <c r="D19898" s="21" t="b">
        <f t="shared" si="1240"/>
        <v>0</v>
      </c>
      <c r="E19898" s="14">
        <f t="shared" si="1242"/>
        <v>63664</v>
      </c>
      <c r="F19898" s="3"/>
    </row>
    <row r="19899" spans="2:6">
      <c r="B19899" s="24">
        <f t="shared" si="1243"/>
        <v>63665</v>
      </c>
      <c r="C19899" s="8" t="b">
        <f t="shared" si="1241"/>
        <v>1</v>
      </c>
      <c r="D19899" s="21" t="b">
        <f t="shared" si="1240"/>
        <v>0</v>
      </c>
      <c r="E19899" s="14" t="b">
        <f t="shared" si="1242"/>
        <v>0</v>
      </c>
      <c r="F19899" s="3"/>
    </row>
    <row r="19900" spans="2:6">
      <c r="B19900" s="24">
        <f t="shared" si="1243"/>
        <v>63666</v>
      </c>
      <c r="C19900" s="8" t="b">
        <f t="shared" si="1241"/>
        <v>1</v>
      </c>
      <c r="D19900" s="21" t="b">
        <f t="shared" si="1240"/>
        <v>0</v>
      </c>
      <c r="E19900" s="14" t="b">
        <f t="shared" si="1242"/>
        <v>0</v>
      </c>
      <c r="F19900" s="3"/>
    </row>
    <row r="19901" spans="2:6">
      <c r="B19901" s="24">
        <f t="shared" si="1243"/>
        <v>63667</v>
      </c>
      <c r="C19901" s="8" t="b">
        <f t="shared" si="1241"/>
        <v>0</v>
      </c>
      <c r="D19901" s="21" t="b">
        <f t="shared" si="1240"/>
        <v>0</v>
      </c>
      <c r="E19901" s="14">
        <f t="shared" si="1242"/>
        <v>63667</v>
      </c>
      <c r="F19901" s="3"/>
    </row>
    <row r="19902" spans="2:6">
      <c r="B19902" s="24">
        <f t="shared" si="1243"/>
        <v>63668</v>
      </c>
      <c r="C19902" s="8" t="b">
        <f t="shared" si="1241"/>
        <v>0</v>
      </c>
      <c r="D19902" s="21" t="b">
        <f t="shared" si="1240"/>
        <v>0</v>
      </c>
      <c r="E19902" s="14">
        <f t="shared" si="1242"/>
        <v>63668</v>
      </c>
      <c r="F19902" s="3"/>
    </row>
    <row r="19903" spans="2:6">
      <c r="B19903" s="24">
        <f t="shared" si="1243"/>
        <v>63669</v>
      </c>
      <c r="C19903" s="8" t="b">
        <f t="shared" si="1241"/>
        <v>0</v>
      </c>
      <c r="D19903" s="21" t="b">
        <f t="shared" si="1240"/>
        <v>0</v>
      </c>
      <c r="E19903" s="14">
        <f t="shared" si="1242"/>
        <v>63669</v>
      </c>
      <c r="F19903" s="3"/>
    </row>
    <row r="19904" spans="2:6">
      <c r="B19904" s="24">
        <f t="shared" si="1243"/>
        <v>63670</v>
      </c>
      <c r="C19904" s="8" t="b">
        <f t="shared" si="1241"/>
        <v>0</v>
      </c>
      <c r="D19904" s="21" t="b">
        <f t="shared" si="1240"/>
        <v>0</v>
      </c>
      <c r="E19904" s="14">
        <f t="shared" si="1242"/>
        <v>63670</v>
      </c>
      <c r="F19904" s="3"/>
    </row>
    <row r="19905" spans="2:6">
      <c r="B19905" s="24">
        <f t="shared" si="1243"/>
        <v>63671</v>
      </c>
      <c r="C19905" s="8" t="b">
        <f t="shared" si="1241"/>
        <v>0</v>
      </c>
      <c r="D19905" s="21" t="b">
        <f t="shared" si="1240"/>
        <v>0</v>
      </c>
      <c r="E19905" s="14">
        <f t="shared" si="1242"/>
        <v>63671</v>
      </c>
      <c r="F19905" s="3"/>
    </row>
    <row r="19906" spans="2:6">
      <c r="B19906" s="24">
        <f t="shared" si="1243"/>
        <v>63672</v>
      </c>
      <c r="C19906" s="8" t="b">
        <f t="shared" si="1241"/>
        <v>1</v>
      </c>
      <c r="D19906" s="21" t="b">
        <f t="shared" si="1240"/>
        <v>0</v>
      </c>
      <c r="E19906" s="14" t="b">
        <f t="shared" si="1242"/>
        <v>0</v>
      </c>
      <c r="F19906" s="3"/>
    </row>
    <row r="19907" spans="2:6">
      <c r="B19907" s="24">
        <f t="shared" si="1243"/>
        <v>63673</v>
      </c>
      <c r="C19907" s="8" t="b">
        <f t="shared" si="1241"/>
        <v>1</v>
      </c>
      <c r="D19907" s="21" t="b">
        <f t="shared" ref="D19907:D19970" si="1244">IF(TYPE(VLOOKUP(B19907,Holidays,1,0))&lt;&gt;1,FALSE,TRUE)</f>
        <v>0</v>
      </c>
      <c r="E19907" s="14" t="b">
        <f t="shared" si="1242"/>
        <v>0</v>
      </c>
      <c r="F19907" s="3"/>
    </row>
    <row r="19908" spans="2:6">
      <c r="B19908" s="24">
        <f t="shared" si="1243"/>
        <v>63674</v>
      </c>
      <c r="C19908" s="8" t="b">
        <f t="shared" ref="C19908:C19971" si="1245">IF(WEEKDAY(B19908,2)&gt;5,TRUE)</f>
        <v>0</v>
      </c>
      <c r="D19908" s="21" t="b">
        <f t="shared" si="1244"/>
        <v>0</v>
      </c>
      <c r="E19908" s="14">
        <f t="shared" ref="E19908:E19971" si="1246">IF(OR(C19908,D19908),FALSE,B19908)</f>
        <v>63674</v>
      </c>
      <c r="F19908" s="3"/>
    </row>
    <row r="19909" spans="2:6">
      <c r="B19909" s="24">
        <f t="shared" ref="B19909:B19972" si="1247">B19908+1</f>
        <v>63675</v>
      </c>
      <c r="C19909" s="8" t="b">
        <f t="shared" si="1245"/>
        <v>0</v>
      </c>
      <c r="D19909" s="21" t="b">
        <f t="shared" si="1244"/>
        <v>1</v>
      </c>
      <c r="E19909" s="14" t="b">
        <f t="shared" si="1246"/>
        <v>0</v>
      </c>
      <c r="F19909" s="3"/>
    </row>
    <row r="19910" spans="2:6">
      <c r="B19910" s="24">
        <f t="shared" si="1247"/>
        <v>63676</v>
      </c>
      <c r="C19910" s="8" t="b">
        <f t="shared" si="1245"/>
        <v>0</v>
      </c>
      <c r="D19910" s="21" t="b">
        <f t="shared" si="1244"/>
        <v>0</v>
      </c>
      <c r="E19910" s="14">
        <f t="shared" si="1246"/>
        <v>63676</v>
      </c>
      <c r="F19910" s="3"/>
    </row>
    <row r="19911" spans="2:6">
      <c r="B19911" s="24">
        <f t="shared" si="1247"/>
        <v>63677</v>
      </c>
      <c r="C19911" s="8" t="b">
        <f t="shared" si="1245"/>
        <v>0</v>
      </c>
      <c r="D19911" s="21" t="b">
        <f t="shared" si="1244"/>
        <v>0</v>
      </c>
      <c r="E19911" s="14">
        <f t="shared" si="1246"/>
        <v>63677</v>
      </c>
      <c r="F19911" s="3"/>
    </row>
    <row r="19912" spans="2:6">
      <c r="B19912" s="24">
        <f t="shared" si="1247"/>
        <v>63678</v>
      </c>
      <c r="C19912" s="8" t="b">
        <f t="shared" si="1245"/>
        <v>0</v>
      </c>
      <c r="D19912" s="21" t="b">
        <f t="shared" si="1244"/>
        <v>0</v>
      </c>
      <c r="E19912" s="14">
        <f t="shared" si="1246"/>
        <v>63678</v>
      </c>
      <c r="F19912" s="3"/>
    </row>
    <row r="19913" spans="2:6">
      <c r="B19913" s="24">
        <f t="shared" si="1247"/>
        <v>63679</v>
      </c>
      <c r="C19913" s="8" t="b">
        <f t="shared" si="1245"/>
        <v>1</v>
      </c>
      <c r="D19913" s="21" t="b">
        <f t="shared" si="1244"/>
        <v>0</v>
      </c>
      <c r="E19913" s="14" t="b">
        <f t="shared" si="1246"/>
        <v>0</v>
      </c>
      <c r="F19913" s="3"/>
    </row>
    <row r="19914" spans="2:6">
      <c r="B19914" s="24">
        <f t="shared" si="1247"/>
        <v>63680</v>
      </c>
      <c r="C19914" s="8" t="b">
        <f t="shared" si="1245"/>
        <v>1</v>
      </c>
      <c r="D19914" s="21" t="b">
        <f t="shared" si="1244"/>
        <v>0</v>
      </c>
      <c r="E19914" s="14" t="b">
        <f t="shared" si="1246"/>
        <v>0</v>
      </c>
      <c r="F19914" s="3"/>
    </row>
    <row r="19915" spans="2:6">
      <c r="B19915" s="24">
        <f t="shared" si="1247"/>
        <v>63681</v>
      </c>
      <c r="C19915" s="8" t="b">
        <f t="shared" si="1245"/>
        <v>0</v>
      </c>
      <c r="D19915" s="21" t="b">
        <f t="shared" si="1244"/>
        <v>0</v>
      </c>
      <c r="E19915" s="14">
        <f t="shared" si="1246"/>
        <v>63681</v>
      </c>
      <c r="F19915" s="3"/>
    </row>
    <row r="19916" spans="2:6">
      <c r="B19916" s="24">
        <f t="shared" si="1247"/>
        <v>63682</v>
      </c>
      <c r="C19916" s="8" t="b">
        <f t="shared" si="1245"/>
        <v>0</v>
      </c>
      <c r="D19916" s="21" t="b">
        <f t="shared" si="1244"/>
        <v>0</v>
      </c>
      <c r="E19916" s="14">
        <f t="shared" si="1246"/>
        <v>63682</v>
      </c>
      <c r="F19916" s="3"/>
    </row>
    <row r="19917" spans="2:6">
      <c r="B19917" s="24">
        <f t="shared" si="1247"/>
        <v>63683</v>
      </c>
      <c r="C19917" s="8" t="b">
        <f t="shared" si="1245"/>
        <v>0</v>
      </c>
      <c r="D19917" s="21" t="b">
        <f t="shared" si="1244"/>
        <v>0</v>
      </c>
      <c r="E19917" s="14">
        <f t="shared" si="1246"/>
        <v>63683</v>
      </c>
      <c r="F19917" s="3"/>
    </row>
    <row r="19918" spans="2:6">
      <c r="B19918" s="24">
        <f t="shared" si="1247"/>
        <v>63684</v>
      </c>
      <c r="C19918" s="8" t="b">
        <f t="shared" si="1245"/>
        <v>0</v>
      </c>
      <c r="D19918" s="21" t="b">
        <f t="shared" si="1244"/>
        <v>0</v>
      </c>
      <c r="E19918" s="14">
        <f t="shared" si="1246"/>
        <v>63684</v>
      </c>
      <c r="F19918" s="3"/>
    </row>
    <row r="19919" spans="2:6">
      <c r="B19919" s="24">
        <f t="shared" si="1247"/>
        <v>63685</v>
      </c>
      <c r="C19919" s="8" t="b">
        <f t="shared" si="1245"/>
        <v>0</v>
      </c>
      <c r="D19919" s="21" t="b">
        <f t="shared" si="1244"/>
        <v>0</v>
      </c>
      <c r="E19919" s="14">
        <f t="shared" si="1246"/>
        <v>63685</v>
      </c>
      <c r="F19919" s="3"/>
    </row>
    <row r="19920" spans="2:6">
      <c r="B19920" s="24">
        <f t="shared" si="1247"/>
        <v>63686</v>
      </c>
      <c r="C19920" s="8" t="b">
        <f t="shared" si="1245"/>
        <v>1</v>
      </c>
      <c r="D19920" s="21" t="b">
        <f t="shared" si="1244"/>
        <v>0</v>
      </c>
      <c r="E19920" s="14" t="b">
        <f t="shared" si="1246"/>
        <v>0</v>
      </c>
      <c r="F19920" s="3"/>
    </row>
    <row r="19921" spans="2:6">
      <c r="B19921" s="24">
        <f t="shared" si="1247"/>
        <v>63687</v>
      </c>
      <c r="C19921" s="8" t="b">
        <f t="shared" si="1245"/>
        <v>1</v>
      </c>
      <c r="D19921" s="21" t="b">
        <f t="shared" si="1244"/>
        <v>0</v>
      </c>
      <c r="E19921" s="14" t="b">
        <f t="shared" si="1246"/>
        <v>0</v>
      </c>
      <c r="F19921" s="3"/>
    </row>
    <row r="19922" spans="2:6">
      <c r="B19922" s="24">
        <f t="shared" si="1247"/>
        <v>63688</v>
      </c>
      <c r="C19922" s="8" t="b">
        <f t="shared" si="1245"/>
        <v>0</v>
      </c>
      <c r="D19922" s="21" t="b">
        <f t="shared" si="1244"/>
        <v>0</v>
      </c>
      <c r="E19922" s="14">
        <f t="shared" si="1246"/>
        <v>63688</v>
      </c>
      <c r="F19922" s="3"/>
    </row>
    <row r="19923" spans="2:6">
      <c r="B19923" s="24">
        <f t="shared" si="1247"/>
        <v>63689</v>
      </c>
      <c r="C19923" s="8" t="b">
        <f t="shared" si="1245"/>
        <v>0</v>
      </c>
      <c r="D19923" s="21" t="b">
        <f t="shared" si="1244"/>
        <v>0</v>
      </c>
      <c r="E19923" s="14">
        <f t="shared" si="1246"/>
        <v>63689</v>
      </c>
      <c r="F19923" s="3"/>
    </row>
    <row r="19924" spans="2:6">
      <c r="B19924" s="24">
        <f t="shared" si="1247"/>
        <v>63690</v>
      </c>
      <c r="C19924" s="8" t="b">
        <f t="shared" si="1245"/>
        <v>0</v>
      </c>
      <c r="D19924" s="21" t="b">
        <f t="shared" si="1244"/>
        <v>0</v>
      </c>
      <c r="E19924" s="14">
        <f t="shared" si="1246"/>
        <v>63690</v>
      </c>
      <c r="F19924" s="3"/>
    </row>
    <row r="19925" spans="2:6">
      <c r="B19925" s="24">
        <f t="shared" si="1247"/>
        <v>63691</v>
      </c>
      <c r="C19925" s="8" t="b">
        <f t="shared" si="1245"/>
        <v>0</v>
      </c>
      <c r="D19925" s="21" t="b">
        <f t="shared" si="1244"/>
        <v>0</v>
      </c>
      <c r="E19925" s="14">
        <f t="shared" si="1246"/>
        <v>63691</v>
      </c>
      <c r="F19925" s="3"/>
    </row>
    <row r="19926" spans="2:6">
      <c r="B19926" s="24">
        <f t="shared" si="1247"/>
        <v>63692</v>
      </c>
      <c r="C19926" s="8" t="b">
        <f t="shared" si="1245"/>
        <v>0</v>
      </c>
      <c r="D19926" s="21" t="b">
        <f t="shared" si="1244"/>
        <v>0</v>
      </c>
      <c r="E19926" s="14">
        <f t="shared" si="1246"/>
        <v>63692</v>
      </c>
      <c r="F19926" s="3"/>
    </row>
    <row r="19927" spans="2:6">
      <c r="B19927" s="24">
        <f t="shared" si="1247"/>
        <v>63693</v>
      </c>
      <c r="C19927" s="8" t="b">
        <f t="shared" si="1245"/>
        <v>1</v>
      </c>
      <c r="D19927" s="21" t="b">
        <f t="shared" si="1244"/>
        <v>0</v>
      </c>
      <c r="E19927" s="14" t="b">
        <f t="shared" si="1246"/>
        <v>0</v>
      </c>
      <c r="F19927" s="3"/>
    </row>
    <row r="19928" spans="2:6">
      <c r="B19928" s="24">
        <f t="shared" si="1247"/>
        <v>63694</v>
      </c>
      <c r="C19928" s="8" t="b">
        <f t="shared" si="1245"/>
        <v>1</v>
      </c>
      <c r="D19928" s="21" t="b">
        <f t="shared" si="1244"/>
        <v>0</v>
      </c>
      <c r="E19928" s="14" t="b">
        <f t="shared" si="1246"/>
        <v>0</v>
      </c>
      <c r="F19928" s="3"/>
    </row>
    <row r="19929" spans="2:6">
      <c r="B19929" s="24">
        <f t="shared" si="1247"/>
        <v>63695</v>
      </c>
      <c r="C19929" s="8" t="b">
        <f t="shared" si="1245"/>
        <v>0</v>
      </c>
      <c r="D19929" s="21" t="b">
        <f t="shared" si="1244"/>
        <v>0</v>
      </c>
      <c r="E19929" s="14">
        <f t="shared" si="1246"/>
        <v>63695</v>
      </c>
      <c r="F19929" s="3"/>
    </row>
    <row r="19930" spans="2:6">
      <c r="B19930" s="24">
        <f t="shared" si="1247"/>
        <v>63696</v>
      </c>
      <c r="C19930" s="8" t="b">
        <f t="shared" si="1245"/>
        <v>0</v>
      </c>
      <c r="D19930" s="21" t="b">
        <f t="shared" si="1244"/>
        <v>0</v>
      </c>
      <c r="E19930" s="14">
        <f t="shared" si="1246"/>
        <v>63696</v>
      </c>
      <c r="F19930" s="3"/>
    </row>
    <row r="19931" spans="2:6">
      <c r="B19931" s="24">
        <f t="shared" si="1247"/>
        <v>63697</v>
      </c>
      <c r="C19931" s="8" t="b">
        <f t="shared" si="1245"/>
        <v>0</v>
      </c>
      <c r="D19931" s="21" t="b">
        <f t="shared" si="1244"/>
        <v>0</v>
      </c>
      <c r="E19931" s="14">
        <f t="shared" si="1246"/>
        <v>63697</v>
      </c>
      <c r="F19931" s="3"/>
    </row>
    <row r="19932" spans="2:6">
      <c r="B19932" s="24">
        <f t="shared" si="1247"/>
        <v>63698</v>
      </c>
      <c r="C19932" s="8" t="b">
        <f t="shared" si="1245"/>
        <v>0</v>
      </c>
      <c r="D19932" s="21" t="b">
        <f t="shared" si="1244"/>
        <v>0</v>
      </c>
      <c r="E19932" s="14">
        <f t="shared" si="1246"/>
        <v>63698</v>
      </c>
      <c r="F19932" s="3"/>
    </row>
    <row r="19933" spans="2:6">
      <c r="B19933" s="24">
        <f t="shared" si="1247"/>
        <v>63699</v>
      </c>
      <c r="C19933" s="8" t="b">
        <f t="shared" si="1245"/>
        <v>0</v>
      </c>
      <c r="D19933" s="21" t="b">
        <f t="shared" si="1244"/>
        <v>0</v>
      </c>
      <c r="E19933" s="14">
        <f t="shared" si="1246"/>
        <v>63699</v>
      </c>
      <c r="F19933" s="3"/>
    </row>
    <row r="19934" spans="2:6">
      <c r="B19934" s="24">
        <f t="shared" si="1247"/>
        <v>63700</v>
      </c>
      <c r="C19934" s="8" t="b">
        <f t="shared" si="1245"/>
        <v>1</v>
      </c>
      <c r="D19934" s="21" t="b">
        <f t="shared" si="1244"/>
        <v>0</v>
      </c>
      <c r="E19934" s="14" t="b">
        <f t="shared" si="1246"/>
        <v>0</v>
      </c>
      <c r="F19934" s="3"/>
    </row>
    <row r="19935" spans="2:6">
      <c r="B19935" s="24">
        <f t="shared" si="1247"/>
        <v>63701</v>
      </c>
      <c r="C19935" s="8" t="b">
        <f t="shared" si="1245"/>
        <v>1</v>
      </c>
      <c r="D19935" s="21" t="b">
        <f t="shared" si="1244"/>
        <v>0</v>
      </c>
      <c r="E19935" s="14" t="b">
        <f t="shared" si="1246"/>
        <v>0</v>
      </c>
      <c r="F19935" s="3"/>
    </row>
    <row r="19936" spans="2:6">
      <c r="B19936" s="24">
        <f t="shared" si="1247"/>
        <v>63702</v>
      </c>
      <c r="C19936" s="8" t="b">
        <f t="shared" si="1245"/>
        <v>0</v>
      </c>
      <c r="D19936" s="21" t="b">
        <f t="shared" si="1244"/>
        <v>0</v>
      </c>
      <c r="E19936" s="14">
        <f t="shared" si="1246"/>
        <v>63702</v>
      </c>
      <c r="F19936" s="3"/>
    </row>
    <row r="19937" spans="2:6">
      <c r="B19937" s="24">
        <f t="shared" si="1247"/>
        <v>63703</v>
      </c>
      <c r="C19937" s="8" t="b">
        <f t="shared" si="1245"/>
        <v>0</v>
      </c>
      <c r="D19937" s="21" t="b">
        <f t="shared" si="1244"/>
        <v>0</v>
      </c>
      <c r="E19937" s="14">
        <f t="shared" si="1246"/>
        <v>63703</v>
      </c>
      <c r="F19937" s="3"/>
    </row>
    <row r="19938" spans="2:6">
      <c r="B19938" s="24">
        <f t="shared" si="1247"/>
        <v>63704</v>
      </c>
      <c r="C19938" s="8" t="b">
        <f t="shared" si="1245"/>
        <v>0</v>
      </c>
      <c r="D19938" s="21" t="b">
        <f t="shared" si="1244"/>
        <v>0</v>
      </c>
      <c r="E19938" s="14">
        <f t="shared" si="1246"/>
        <v>63704</v>
      </c>
      <c r="F19938" s="3"/>
    </row>
    <row r="19939" spans="2:6">
      <c r="B19939" s="24">
        <f t="shared" si="1247"/>
        <v>63705</v>
      </c>
      <c r="C19939" s="8" t="b">
        <f t="shared" si="1245"/>
        <v>0</v>
      </c>
      <c r="D19939" s="21" t="b">
        <f t="shared" si="1244"/>
        <v>0</v>
      </c>
      <c r="E19939" s="14">
        <f t="shared" si="1246"/>
        <v>63705</v>
      </c>
      <c r="F19939" s="3"/>
    </row>
    <row r="19940" spans="2:6">
      <c r="B19940" s="24">
        <f t="shared" si="1247"/>
        <v>63706</v>
      </c>
      <c r="C19940" s="8" t="b">
        <f t="shared" si="1245"/>
        <v>0</v>
      </c>
      <c r="D19940" s="21" t="b">
        <f t="shared" si="1244"/>
        <v>0</v>
      </c>
      <c r="E19940" s="14">
        <f t="shared" si="1246"/>
        <v>63706</v>
      </c>
      <c r="F19940" s="3"/>
    </row>
    <row r="19941" spans="2:6">
      <c r="B19941" s="24">
        <f t="shared" si="1247"/>
        <v>63707</v>
      </c>
      <c r="C19941" s="8" t="b">
        <f t="shared" si="1245"/>
        <v>1</v>
      </c>
      <c r="D19941" s="21" t="b">
        <f t="shared" si="1244"/>
        <v>0</v>
      </c>
      <c r="E19941" s="14" t="b">
        <f t="shared" si="1246"/>
        <v>0</v>
      </c>
      <c r="F19941" s="3"/>
    </row>
    <row r="19942" spans="2:6">
      <c r="B19942" s="24">
        <f t="shared" si="1247"/>
        <v>63708</v>
      </c>
      <c r="C19942" s="8" t="b">
        <f t="shared" si="1245"/>
        <v>1</v>
      </c>
      <c r="D19942" s="21" t="b">
        <f t="shared" si="1244"/>
        <v>0</v>
      </c>
      <c r="E19942" s="14" t="b">
        <f t="shared" si="1246"/>
        <v>0</v>
      </c>
      <c r="F19942" s="3"/>
    </row>
    <row r="19943" spans="2:6">
      <c r="B19943" s="24">
        <f t="shared" si="1247"/>
        <v>63709</v>
      </c>
      <c r="C19943" s="8" t="b">
        <f t="shared" si="1245"/>
        <v>0</v>
      </c>
      <c r="D19943" s="21" t="b">
        <f t="shared" si="1244"/>
        <v>0</v>
      </c>
      <c r="E19943" s="14">
        <f t="shared" si="1246"/>
        <v>63709</v>
      </c>
      <c r="F19943" s="3"/>
    </row>
    <row r="19944" spans="2:6">
      <c r="B19944" s="24">
        <f t="shared" si="1247"/>
        <v>63710</v>
      </c>
      <c r="C19944" s="8" t="b">
        <f t="shared" si="1245"/>
        <v>0</v>
      </c>
      <c r="D19944" s="21" t="b">
        <f t="shared" si="1244"/>
        <v>0</v>
      </c>
      <c r="E19944" s="14">
        <f t="shared" si="1246"/>
        <v>63710</v>
      </c>
      <c r="F19944" s="3"/>
    </row>
    <row r="19945" spans="2:6">
      <c r="B19945" s="24">
        <f t="shared" si="1247"/>
        <v>63711</v>
      </c>
      <c r="C19945" s="8" t="b">
        <f t="shared" si="1245"/>
        <v>0</v>
      </c>
      <c r="D19945" s="21" t="b">
        <f t="shared" si="1244"/>
        <v>0</v>
      </c>
      <c r="E19945" s="14">
        <f t="shared" si="1246"/>
        <v>63711</v>
      </c>
      <c r="F19945" s="3"/>
    </row>
    <row r="19946" spans="2:6">
      <c r="B19946" s="24">
        <f t="shared" si="1247"/>
        <v>63712</v>
      </c>
      <c r="C19946" s="8" t="b">
        <f t="shared" si="1245"/>
        <v>0</v>
      </c>
      <c r="D19946" s="21" t="b">
        <f t="shared" si="1244"/>
        <v>0</v>
      </c>
      <c r="E19946" s="14">
        <f t="shared" si="1246"/>
        <v>63712</v>
      </c>
      <c r="F19946" s="3"/>
    </row>
    <row r="19947" spans="2:6">
      <c r="B19947" s="24">
        <f t="shared" si="1247"/>
        <v>63713</v>
      </c>
      <c r="C19947" s="8" t="b">
        <f t="shared" si="1245"/>
        <v>0</v>
      </c>
      <c r="D19947" s="21" t="b">
        <f t="shared" si="1244"/>
        <v>0</v>
      </c>
      <c r="E19947" s="14">
        <f t="shared" si="1246"/>
        <v>63713</v>
      </c>
      <c r="F19947" s="3"/>
    </row>
    <row r="19948" spans="2:6">
      <c r="B19948" s="24">
        <f t="shared" si="1247"/>
        <v>63714</v>
      </c>
      <c r="C19948" s="8" t="b">
        <f t="shared" si="1245"/>
        <v>1</v>
      </c>
      <c r="D19948" s="21" t="b">
        <f t="shared" si="1244"/>
        <v>0</v>
      </c>
      <c r="E19948" s="14" t="b">
        <f t="shared" si="1246"/>
        <v>0</v>
      </c>
      <c r="F19948" s="3"/>
    </row>
    <row r="19949" spans="2:6">
      <c r="B19949" s="24">
        <f t="shared" si="1247"/>
        <v>63715</v>
      </c>
      <c r="C19949" s="8" t="b">
        <f t="shared" si="1245"/>
        <v>1</v>
      </c>
      <c r="D19949" s="21" t="b">
        <f t="shared" si="1244"/>
        <v>0</v>
      </c>
      <c r="E19949" s="14" t="b">
        <f t="shared" si="1246"/>
        <v>0</v>
      </c>
      <c r="F19949" s="3"/>
    </row>
    <row r="19950" spans="2:6">
      <c r="B19950" s="24">
        <f t="shared" si="1247"/>
        <v>63716</v>
      </c>
      <c r="C19950" s="8" t="b">
        <f t="shared" si="1245"/>
        <v>0</v>
      </c>
      <c r="D19950" s="21" t="b">
        <f t="shared" si="1244"/>
        <v>0</v>
      </c>
      <c r="E19950" s="14">
        <f t="shared" si="1246"/>
        <v>63716</v>
      </c>
      <c r="F19950" s="3"/>
    </row>
    <row r="19951" spans="2:6">
      <c r="B19951" s="24">
        <f t="shared" si="1247"/>
        <v>63717</v>
      </c>
      <c r="C19951" s="8" t="b">
        <f t="shared" si="1245"/>
        <v>0</v>
      </c>
      <c r="D19951" s="21" t="b">
        <f t="shared" si="1244"/>
        <v>0</v>
      </c>
      <c r="E19951" s="14">
        <f t="shared" si="1246"/>
        <v>63717</v>
      </c>
      <c r="F19951" s="3"/>
    </row>
    <row r="19952" spans="2:6">
      <c r="B19952" s="24">
        <f t="shared" si="1247"/>
        <v>63718</v>
      </c>
      <c r="C19952" s="8" t="b">
        <f t="shared" si="1245"/>
        <v>0</v>
      </c>
      <c r="D19952" s="21" t="b">
        <f t="shared" si="1244"/>
        <v>0</v>
      </c>
      <c r="E19952" s="14">
        <f t="shared" si="1246"/>
        <v>63718</v>
      </c>
      <c r="F19952" s="3"/>
    </row>
    <row r="19953" spans="2:6">
      <c r="B19953" s="24">
        <f t="shared" si="1247"/>
        <v>63719</v>
      </c>
      <c r="C19953" s="8" t="b">
        <f t="shared" si="1245"/>
        <v>0</v>
      </c>
      <c r="D19953" s="21" t="b">
        <f t="shared" si="1244"/>
        <v>0</v>
      </c>
      <c r="E19953" s="14">
        <f t="shared" si="1246"/>
        <v>63719</v>
      </c>
      <c r="F19953" s="3"/>
    </row>
    <row r="19954" spans="2:6">
      <c r="B19954" s="24">
        <f t="shared" si="1247"/>
        <v>63720</v>
      </c>
      <c r="C19954" s="8" t="b">
        <f t="shared" si="1245"/>
        <v>0</v>
      </c>
      <c r="D19954" s="21" t="b">
        <f t="shared" si="1244"/>
        <v>0</v>
      </c>
      <c r="E19954" s="14">
        <f t="shared" si="1246"/>
        <v>63720</v>
      </c>
      <c r="F19954" s="3"/>
    </row>
    <row r="19955" spans="2:6">
      <c r="B19955" s="24">
        <f t="shared" si="1247"/>
        <v>63721</v>
      </c>
      <c r="C19955" s="8" t="b">
        <f t="shared" si="1245"/>
        <v>1</v>
      </c>
      <c r="D19955" s="21" t="b">
        <f t="shared" si="1244"/>
        <v>0</v>
      </c>
      <c r="E19955" s="14" t="b">
        <f t="shared" si="1246"/>
        <v>0</v>
      </c>
      <c r="F19955" s="3"/>
    </row>
    <row r="19956" spans="2:6">
      <c r="B19956" s="24">
        <f t="shared" si="1247"/>
        <v>63722</v>
      </c>
      <c r="C19956" s="8" t="b">
        <f t="shared" si="1245"/>
        <v>1</v>
      </c>
      <c r="D19956" s="21" t="b">
        <f t="shared" si="1244"/>
        <v>0</v>
      </c>
      <c r="E19956" s="14" t="b">
        <f t="shared" si="1246"/>
        <v>0</v>
      </c>
      <c r="F19956" s="3"/>
    </row>
    <row r="19957" spans="2:6">
      <c r="B19957" s="24">
        <f t="shared" si="1247"/>
        <v>63723</v>
      </c>
      <c r="C19957" s="8" t="b">
        <f t="shared" si="1245"/>
        <v>0</v>
      </c>
      <c r="D19957" s="21" t="b">
        <f t="shared" si="1244"/>
        <v>0</v>
      </c>
      <c r="E19957" s="14">
        <f t="shared" si="1246"/>
        <v>63723</v>
      </c>
      <c r="F19957" s="3"/>
    </row>
    <row r="19958" spans="2:6">
      <c r="B19958" s="24">
        <f t="shared" si="1247"/>
        <v>63724</v>
      </c>
      <c r="C19958" s="8" t="b">
        <f t="shared" si="1245"/>
        <v>0</v>
      </c>
      <c r="D19958" s="21" t="b">
        <f t="shared" si="1244"/>
        <v>0</v>
      </c>
      <c r="E19958" s="14">
        <f t="shared" si="1246"/>
        <v>63724</v>
      </c>
      <c r="F19958" s="3"/>
    </row>
    <row r="19959" spans="2:6">
      <c r="B19959" s="24">
        <f t="shared" si="1247"/>
        <v>63725</v>
      </c>
      <c r="C19959" s="8" t="b">
        <f t="shared" si="1245"/>
        <v>0</v>
      </c>
      <c r="D19959" s="21" t="b">
        <f t="shared" si="1244"/>
        <v>0</v>
      </c>
      <c r="E19959" s="14">
        <f t="shared" si="1246"/>
        <v>63725</v>
      </c>
      <c r="F19959" s="3"/>
    </row>
    <row r="19960" spans="2:6">
      <c r="B19960" s="24">
        <f t="shared" si="1247"/>
        <v>63726</v>
      </c>
      <c r="C19960" s="8" t="b">
        <f t="shared" si="1245"/>
        <v>0</v>
      </c>
      <c r="D19960" s="21" t="b">
        <f t="shared" si="1244"/>
        <v>0</v>
      </c>
      <c r="E19960" s="14">
        <f t="shared" si="1246"/>
        <v>63726</v>
      </c>
      <c r="F19960" s="3"/>
    </row>
    <row r="19961" spans="2:6">
      <c r="B19961" s="24">
        <f t="shared" si="1247"/>
        <v>63727</v>
      </c>
      <c r="C19961" s="8" t="b">
        <f t="shared" si="1245"/>
        <v>0</v>
      </c>
      <c r="D19961" s="21" t="b">
        <f t="shared" si="1244"/>
        <v>0</v>
      </c>
      <c r="E19961" s="14">
        <f t="shared" si="1246"/>
        <v>63727</v>
      </c>
      <c r="F19961" s="3"/>
    </row>
    <row r="19962" spans="2:6">
      <c r="B19962" s="24">
        <f t="shared" si="1247"/>
        <v>63728</v>
      </c>
      <c r="C19962" s="8" t="b">
        <f t="shared" si="1245"/>
        <v>1</v>
      </c>
      <c r="D19962" s="21" t="b">
        <f t="shared" si="1244"/>
        <v>0</v>
      </c>
      <c r="E19962" s="14" t="b">
        <f t="shared" si="1246"/>
        <v>0</v>
      </c>
      <c r="F19962" s="3"/>
    </row>
    <row r="19963" spans="2:6">
      <c r="B19963" s="24">
        <f t="shared" si="1247"/>
        <v>63729</v>
      </c>
      <c r="C19963" s="8" t="b">
        <f t="shared" si="1245"/>
        <v>1</v>
      </c>
      <c r="D19963" s="21" t="b">
        <f t="shared" si="1244"/>
        <v>0</v>
      </c>
      <c r="E19963" s="14" t="b">
        <f t="shared" si="1246"/>
        <v>0</v>
      </c>
      <c r="F19963" s="3"/>
    </row>
    <row r="19964" spans="2:6">
      <c r="B19964" s="24">
        <f t="shared" si="1247"/>
        <v>63730</v>
      </c>
      <c r="C19964" s="8" t="b">
        <f t="shared" si="1245"/>
        <v>0</v>
      </c>
      <c r="D19964" s="21" t="b">
        <f t="shared" si="1244"/>
        <v>0</v>
      </c>
      <c r="E19964" s="14">
        <f t="shared" si="1246"/>
        <v>63730</v>
      </c>
      <c r="F19964" s="3"/>
    </row>
    <row r="19965" spans="2:6">
      <c r="B19965" s="24">
        <f t="shared" si="1247"/>
        <v>63731</v>
      </c>
      <c r="C19965" s="8" t="b">
        <f t="shared" si="1245"/>
        <v>0</v>
      </c>
      <c r="D19965" s="21" t="b">
        <f t="shared" si="1244"/>
        <v>0</v>
      </c>
      <c r="E19965" s="14">
        <f t="shared" si="1246"/>
        <v>63731</v>
      </c>
      <c r="F19965" s="3"/>
    </row>
    <row r="19966" spans="2:6">
      <c r="B19966" s="24">
        <f t="shared" si="1247"/>
        <v>63732</v>
      </c>
      <c r="C19966" s="8" t="b">
        <f t="shared" si="1245"/>
        <v>0</v>
      </c>
      <c r="D19966" s="21" t="b">
        <f t="shared" si="1244"/>
        <v>0</v>
      </c>
      <c r="E19966" s="14">
        <f t="shared" si="1246"/>
        <v>63732</v>
      </c>
      <c r="F19966" s="3"/>
    </row>
    <row r="19967" spans="2:6">
      <c r="B19967" s="24">
        <f t="shared" si="1247"/>
        <v>63733</v>
      </c>
      <c r="C19967" s="8" t="b">
        <f t="shared" si="1245"/>
        <v>0</v>
      </c>
      <c r="D19967" s="21" t="b">
        <f t="shared" si="1244"/>
        <v>0</v>
      </c>
      <c r="E19967" s="14">
        <f t="shared" si="1246"/>
        <v>63733</v>
      </c>
      <c r="F19967" s="3"/>
    </row>
    <row r="19968" spans="2:6">
      <c r="B19968" s="24">
        <f t="shared" si="1247"/>
        <v>63734</v>
      </c>
      <c r="C19968" s="8" t="b">
        <f t="shared" si="1245"/>
        <v>0</v>
      </c>
      <c r="D19968" s="21" t="b">
        <f t="shared" si="1244"/>
        <v>0</v>
      </c>
      <c r="E19968" s="14">
        <f t="shared" si="1246"/>
        <v>63734</v>
      </c>
      <c r="F19968" s="3"/>
    </row>
    <row r="19969" spans="2:6">
      <c r="B19969" s="24">
        <f t="shared" si="1247"/>
        <v>63735</v>
      </c>
      <c r="C19969" s="8" t="b">
        <f t="shared" si="1245"/>
        <v>1</v>
      </c>
      <c r="D19969" s="21" t="b">
        <f t="shared" si="1244"/>
        <v>0</v>
      </c>
      <c r="E19969" s="14" t="b">
        <f t="shared" si="1246"/>
        <v>0</v>
      </c>
      <c r="F19969" s="3"/>
    </row>
    <row r="19970" spans="2:6">
      <c r="B19970" s="24">
        <f t="shared" si="1247"/>
        <v>63736</v>
      </c>
      <c r="C19970" s="8" t="b">
        <f t="shared" si="1245"/>
        <v>1</v>
      </c>
      <c r="D19970" s="21" t="b">
        <f t="shared" si="1244"/>
        <v>0</v>
      </c>
      <c r="E19970" s="14" t="b">
        <f t="shared" si="1246"/>
        <v>0</v>
      </c>
      <c r="F19970" s="3"/>
    </row>
    <row r="19971" spans="2:6">
      <c r="B19971" s="24">
        <f t="shared" si="1247"/>
        <v>63737</v>
      </c>
      <c r="C19971" s="8" t="b">
        <f t="shared" si="1245"/>
        <v>0</v>
      </c>
      <c r="D19971" s="21" t="b">
        <f t="shared" ref="D19971:D20034" si="1248">IF(TYPE(VLOOKUP(B19971,Holidays,1,0))&lt;&gt;1,FALSE,TRUE)</f>
        <v>0</v>
      </c>
      <c r="E19971" s="14">
        <f t="shared" si="1246"/>
        <v>63737</v>
      </c>
      <c r="F19971" s="3"/>
    </row>
    <row r="19972" spans="2:6">
      <c r="B19972" s="24">
        <f t="shared" si="1247"/>
        <v>63738</v>
      </c>
      <c r="C19972" s="8" t="b">
        <f t="shared" ref="C19972:C20035" si="1249">IF(WEEKDAY(B19972,2)&gt;5,TRUE)</f>
        <v>0</v>
      </c>
      <c r="D19972" s="21" t="b">
        <f t="shared" si="1248"/>
        <v>0</v>
      </c>
      <c r="E19972" s="14">
        <f t="shared" ref="E19972:E20035" si="1250">IF(OR(C19972,D19972),FALSE,B19972)</f>
        <v>63738</v>
      </c>
      <c r="F19972" s="3"/>
    </row>
    <row r="19973" spans="2:6">
      <c r="B19973" s="24">
        <f t="shared" ref="B19973:B20036" si="1251">B19972+1</f>
        <v>63739</v>
      </c>
      <c r="C19973" s="8" t="b">
        <f t="shared" si="1249"/>
        <v>0</v>
      </c>
      <c r="D19973" s="21" t="b">
        <f t="shared" si="1248"/>
        <v>0</v>
      </c>
      <c r="E19973" s="14">
        <f t="shared" si="1250"/>
        <v>63739</v>
      </c>
      <c r="F19973" s="3"/>
    </row>
    <row r="19974" spans="2:6">
      <c r="B19974" s="24">
        <f t="shared" si="1251"/>
        <v>63740</v>
      </c>
      <c r="C19974" s="8" t="b">
        <f t="shared" si="1249"/>
        <v>0</v>
      </c>
      <c r="D19974" s="21" t="b">
        <f t="shared" si="1248"/>
        <v>0</v>
      </c>
      <c r="E19974" s="14">
        <f t="shared" si="1250"/>
        <v>63740</v>
      </c>
      <c r="F19974" s="3"/>
    </row>
    <row r="19975" spans="2:6">
      <c r="B19975" s="24">
        <f t="shared" si="1251"/>
        <v>63741</v>
      </c>
      <c r="C19975" s="8" t="b">
        <f t="shared" si="1249"/>
        <v>0</v>
      </c>
      <c r="D19975" s="21" t="b">
        <f t="shared" si="1248"/>
        <v>0</v>
      </c>
      <c r="E19975" s="14">
        <f t="shared" si="1250"/>
        <v>63741</v>
      </c>
      <c r="F19975" s="3"/>
    </row>
    <row r="19976" spans="2:6">
      <c r="B19976" s="24">
        <f t="shared" si="1251"/>
        <v>63742</v>
      </c>
      <c r="C19976" s="8" t="b">
        <f t="shared" si="1249"/>
        <v>1</v>
      </c>
      <c r="D19976" s="21" t="b">
        <f t="shared" si="1248"/>
        <v>0</v>
      </c>
      <c r="E19976" s="14" t="b">
        <f t="shared" si="1250"/>
        <v>0</v>
      </c>
      <c r="F19976" s="3"/>
    </row>
    <row r="19977" spans="2:6">
      <c r="B19977" s="24">
        <f t="shared" si="1251"/>
        <v>63743</v>
      </c>
      <c r="C19977" s="8" t="b">
        <f t="shared" si="1249"/>
        <v>1</v>
      </c>
      <c r="D19977" s="21" t="b">
        <f t="shared" si="1248"/>
        <v>0</v>
      </c>
      <c r="E19977" s="14" t="b">
        <f t="shared" si="1250"/>
        <v>0</v>
      </c>
      <c r="F19977" s="3"/>
    </row>
    <row r="19978" spans="2:6">
      <c r="B19978" s="24">
        <f t="shared" si="1251"/>
        <v>63744</v>
      </c>
      <c r="C19978" s="8" t="b">
        <f t="shared" si="1249"/>
        <v>0</v>
      </c>
      <c r="D19978" s="21" t="b">
        <f t="shared" si="1248"/>
        <v>0</v>
      </c>
      <c r="E19978" s="14">
        <f t="shared" si="1250"/>
        <v>63744</v>
      </c>
      <c r="F19978" s="3"/>
    </row>
    <row r="19979" spans="2:6">
      <c r="B19979" s="24">
        <f t="shared" si="1251"/>
        <v>63745</v>
      </c>
      <c r="C19979" s="8" t="b">
        <f t="shared" si="1249"/>
        <v>0</v>
      </c>
      <c r="D19979" s="21" t="b">
        <f t="shared" si="1248"/>
        <v>0</v>
      </c>
      <c r="E19979" s="14">
        <f t="shared" si="1250"/>
        <v>63745</v>
      </c>
      <c r="F19979" s="3"/>
    </row>
    <row r="19980" spans="2:6">
      <c r="B19980" s="24">
        <f t="shared" si="1251"/>
        <v>63746</v>
      </c>
      <c r="C19980" s="8" t="b">
        <f t="shared" si="1249"/>
        <v>0</v>
      </c>
      <c r="D19980" s="21" t="b">
        <f t="shared" si="1248"/>
        <v>0</v>
      </c>
      <c r="E19980" s="14">
        <f t="shared" si="1250"/>
        <v>63746</v>
      </c>
      <c r="F19980" s="3"/>
    </row>
    <row r="19981" spans="2:6">
      <c r="B19981" s="24">
        <f t="shared" si="1251"/>
        <v>63747</v>
      </c>
      <c r="C19981" s="8" t="b">
        <f t="shared" si="1249"/>
        <v>0</v>
      </c>
      <c r="D19981" s="21" t="b">
        <f t="shared" si="1248"/>
        <v>0</v>
      </c>
      <c r="E19981" s="14">
        <f t="shared" si="1250"/>
        <v>63747</v>
      </c>
      <c r="F19981" s="3"/>
    </row>
    <row r="19982" spans="2:6">
      <c r="B19982" s="24">
        <f t="shared" si="1251"/>
        <v>63748</v>
      </c>
      <c r="C19982" s="8" t="b">
        <f t="shared" si="1249"/>
        <v>0</v>
      </c>
      <c r="D19982" s="21" t="b">
        <f t="shared" si="1248"/>
        <v>0</v>
      </c>
      <c r="E19982" s="14">
        <f t="shared" si="1250"/>
        <v>63748</v>
      </c>
      <c r="F19982" s="3"/>
    </row>
    <row r="19983" spans="2:6">
      <c r="B19983" s="24">
        <f t="shared" si="1251"/>
        <v>63749</v>
      </c>
      <c r="C19983" s="8" t="b">
        <f t="shared" si="1249"/>
        <v>1</v>
      </c>
      <c r="D19983" s="21" t="b">
        <f t="shared" si="1248"/>
        <v>0</v>
      </c>
      <c r="E19983" s="14" t="b">
        <f t="shared" si="1250"/>
        <v>0</v>
      </c>
      <c r="F19983" s="3"/>
    </row>
    <row r="19984" spans="2:6">
      <c r="B19984" s="24">
        <f t="shared" si="1251"/>
        <v>63750</v>
      </c>
      <c r="C19984" s="8" t="b">
        <f t="shared" si="1249"/>
        <v>1</v>
      </c>
      <c r="D19984" s="21" t="b">
        <f t="shared" si="1248"/>
        <v>0</v>
      </c>
      <c r="E19984" s="14" t="b">
        <f t="shared" si="1250"/>
        <v>0</v>
      </c>
      <c r="F19984" s="3"/>
    </row>
    <row r="19985" spans="2:6">
      <c r="B19985" s="24">
        <f t="shared" si="1251"/>
        <v>63751</v>
      </c>
      <c r="C19985" s="8" t="b">
        <f t="shared" si="1249"/>
        <v>0</v>
      </c>
      <c r="D19985" s="21" t="b">
        <f t="shared" si="1248"/>
        <v>0</v>
      </c>
      <c r="E19985" s="14">
        <f t="shared" si="1250"/>
        <v>63751</v>
      </c>
      <c r="F19985" s="3"/>
    </row>
    <row r="19986" spans="2:6">
      <c r="B19986" s="24">
        <f t="shared" si="1251"/>
        <v>63752</v>
      </c>
      <c r="C19986" s="8" t="b">
        <f t="shared" si="1249"/>
        <v>0</v>
      </c>
      <c r="D19986" s="21" t="b">
        <f t="shared" si="1248"/>
        <v>0</v>
      </c>
      <c r="E19986" s="14">
        <f t="shared" si="1250"/>
        <v>63752</v>
      </c>
      <c r="F19986" s="3"/>
    </row>
    <row r="19987" spans="2:6">
      <c r="B19987" s="24">
        <f t="shared" si="1251"/>
        <v>63753</v>
      </c>
      <c r="C19987" s="8" t="b">
        <f t="shared" si="1249"/>
        <v>0</v>
      </c>
      <c r="D19987" s="21" t="b">
        <f t="shared" si="1248"/>
        <v>0</v>
      </c>
      <c r="E19987" s="14">
        <f t="shared" si="1250"/>
        <v>63753</v>
      </c>
      <c r="F19987" s="3"/>
    </row>
    <row r="19988" spans="2:6">
      <c r="B19988" s="24">
        <f t="shared" si="1251"/>
        <v>63754</v>
      </c>
      <c r="C19988" s="8" t="b">
        <f t="shared" si="1249"/>
        <v>0</v>
      </c>
      <c r="D19988" s="21" t="b">
        <f t="shared" si="1248"/>
        <v>0</v>
      </c>
      <c r="E19988" s="14">
        <f t="shared" si="1250"/>
        <v>63754</v>
      </c>
      <c r="F19988" s="3"/>
    </row>
    <row r="19989" spans="2:6">
      <c r="B19989" s="24">
        <f t="shared" si="1251"/>
        <v>63755</v>
      </c>
      <c r="C19989" s="8" t="b">
        <f t="shared" si="1249"/>
        <v>0</v>
      </c>
      <c r="D19989" s="21" t="b">
        <f t="shared" si="1248"/>
        <v>0</v>
      </c>
      <c r="E19989" s="14">
        <f t="shared" si="1250"/>
        <v>63755</v>
      </c>
      <c r="F19989" s="3"/>
    </row>
    <row r="19990" spans="2:6">
      <c r="B19990" s="24">
        <f t="shared" si="1251"/>
        <v>63756</v>
      </c>
      <c r="C19990" s="8" t="b">
        <f t="shared" si="1249"/>
        <v>1</v>
      </c>
      <c r="D19990" s="21" t="b">
        <f t="shared" si="1248"/>
        <v>0</v>
      </c>
      <c r="E19990" s="14" t="b">
        <f t="shared" si="1250"/>
        <v>0</v>
      </c>
      <c r="F19990" s="3"/>
    </row>
    <row r="19991" spans="2:6">
      <c r="B19991" s="24">
        <f t="shared" si="1251"/>
        <v>63757</v>
      </c>
      <c r="C19991" s="8" t="b">
        <f t="shared" si="1249"/>
        <v>1</v>
      </c>
      <c r="D19991" s="21" t="b">
        <f t="shared" si="1248"/>
        <v>0</v>
      </c>
      <c r="E19991" s="14" t="b">
        <f t="shared" si="1250"/>
        <v>0</v>
      </c>
      <c r="F19991" s="3"/>
    </row>
    <row r="19992" spans="2:6">
      <c r="B19992" s="24">
        <f t="shared" si="1251"/>
        <v>63758</v>
      </c>
      <c r="C19992" s="8" t="b">
        <f t="shared" si="1249"/>
        <v>0</v>
      </c>
      <c r="D19992" s="21" t="b">
        <f t="shared" si="1248"/>
        <v>0</v>
      </c>
      <c r="E19992" s="14">
        <f t="shared" si="1250"/>
        <v>63758</v>
      </c>
      <c r="F19992" s="3"/>
    </row>
    <row r="19993" spans="2:6">
      <c r="B19993" s="24">
        <f t="shared" si="1251"/>
        <v>63759</v>
      </c>
      <c r="C19993" s="8" t="b">
        <f t="shared" si="1249"/>
        <v>0</v>
      </c>
      <c r="D19993" s="21" t="b">
        <f t="shared" si="1248"/>
        <v>0</v>
      </c>
      <c r="E19993" s="14">
        <f t="shared" si="1250"/>
        <v>63759</v>
      </c>
      <c r="F19993" s="3"/>
    </row>
    <row r="19994" spans="2:6">
      <c r="B19994" s="24">
        <f t="shared" si="1251"/>
        <v>63760</v>
      </c>
      <c r="C19994" s="8" t="b">
        <f t="shared" si="1249"/>
        <v>0</v>
      </c>
      <c r="D19994" s="21" t="b">
        <f t="shared" si="1248"/>
        <v>0</v>
      </c>
      <c r="E19994" s="14">
        <f t="shared" si="1250"/>
        <v>63760</v>
      </c>
      <c r="F19994" s="3"/>
    </row>
    <row r="19995" spans="2:6">
      <c r="B19995" s="24">
        <f t="shared" si="1251"/>
        <v>63761</v>
      </c>
      <c r="C19995" s="8" t="b">
        <f t="shared" si="1249"/>
        <v>0</v>
      </c>
      <c r="D19995" s="21" t="b">
        <f t="shared" si="1248"/>
        <v>0</v>
      </c>
      <c r="E19995" s="14">
        <f t="shared" si="1250"/>
        <v>63761</v>
      </c>
      <c r="F19995" s="3"/>
    </row>
    <row r="19996" spans="2:6">
      <c r="B19996" s="24">
        <f t="shared" si="1251"/>
        <v>63762</v>
      </c>
      <c r="C19996" s="8" t="b">
        <f t="shared" si="1249"/>
        <v>0</v>
      </c>
      <c r="D19996" s="21" t="b">
        <f t="shared" si="1248"/>
        <v>0</v>
      </c>
      <c r="E19996" s="14">
        <f t="shared" si="1250"/>
        <v>63762</v>
      </c>
      <c r="F19996" s="3"/>
    </row>
    <row r="19997" spans="2:6">
      <c r="B19997" s="24">
        <f t="shared" si="1251"/>
        <v>63763</v>
      </c>
      <c r="C19997" s="8" t="b">
        <f t="shared" si="1249"/>
        <v>1</v>
      </c>
      <c r="D19997" s="21" t="b">
        <f t="shared" si="1248"/>
        <v>0</v>
      </c>
      <c r="E19997" s="14" t="b">
        <f t="shared" si="1250"/>
        <v>0</v>
      </c>
      <c r="F19997" s="3"/>
    </row>
    <row r="19998" spans="2:6">
      <c r="B19998" s="24">
        <f t="shared" si="1251"/>
        <v>63764</v>
      </c>
      <c r="C19998" s="8" t="b">
        <f t="shared" si="1249"/>
        <v>1</v>
      </c>
      <c r="D19998" s="21" t="b">
        <f t="shared" si="1248"/>
        <v>0</v>
      </c>
      <c r="E19998" s="14" t="b">
        <f t="shared" si="1250"/>
        <v>0</v>
      </c>
      <c r="F19998" s="3"/>
    </row>
    <row r="19999" spans="2:6">
      <c r="B19999" s="24">
        <f t="shared" si="1251"/>
        <v>63765</v>
      </c>
      <c r="C19999" s="8" t="b">
        <f t="shared" si="1249"/>
        <v>0</v>
      </c>
      <c r="D19999" s="21" t="b">
        <f t="shared" si="1248"/>
        <v>0</v>
      </c>
      <c r="E19999" s="14">
        <f t="shared" si="1250"/>
        <v>63765</v>
      </c>
      <c r="F19999" s="3"/>
    </row>
    <row r="20000" spans="2:6">
      <c r="B20000" s="24">
        <f t="shared" si="1251"/>
        <v>63766</v>
      </c>
      <c r="C20000" s="8" t="b">
        <f t="shared" si="1249"/>
        <v>0</v>
      </c>
      <c r="D20000" s="21" t="b">
        <f t="shared" si="1248"/>
        <v>0</v>
      </c>
      <c r="E20000" s="14">
        <f t="shared" si="1250"/>
        <v>63766</v>
      </c>
      <c r="F20000" s="3"/>
    </row>
    <row r="20001" spans="2:6">
      <c r="B20001" s="24">
        <f t="shared" si="1251"/>
        <v>63767</v>
      </c>
      <c r="C20001" s="8" t="b">
        <f t="shared" si="1249"/>
        <v>0</v>
      </c>
      <c r="D20001" s="21" t="b">
        <f t="shared" si="1248"/>
        <v>0</v>
      </c>
      <c r="E20001" s="14">
        <f t="shared" si="1250"/>
        <v>63767</v>
      </c>
      <c r="F20001" s="3"/>
    </row>
    <row r="20002" spans="2:6">
      <c r="B20002" s="24">
        <f t="shared" si="1251"/>
        <v>63768</v>
      </c>
      <c r="C20002" s="8" t="b">
        <f t="shared" si="1249"/>
        <v>0</v>
      </c>
      <c r="D20002" s="21" t="b">
        <f t="shared" si="1248"/>
        <v>0</v>
      </c>
      <c r="E20002" s="14">
        <f t="shared" si="1250"/>
        <v>63768</v>
      </c>
      <c r="F20002" s="3"/>
    </row>
    <row r="20003" spans="2:6">
      <c r="B20003" s="24">
        <f t="shared" si="1251"/>
        <v>63769</v>
      </c>
      <c r="C20003" s="8" t="b">
        <f t="shared" si="1249"/>
        <v>0</v>
      </c>
      <c r="D20003" s="21" t="b">
        <f t="shared" si="1248"/>
        <v>0</v>
      </c>
      <c r="E20003" s="14">
        <f t="shared" si="1250"/>
        <v>63769</v>
      </c>
      <c r="F20003" s="3"/>
    </row>
    <row r="20004" spans="2:6">
      <c r="B20004" s="24">
        <f t="shared" si="1251"/>
        <v>63770</v>
      </c>
      <c r="C20004" s="8" t="b">
        <f t="shared" si="1249"/>
        <v>1</v>
      </c>
      <c r="D20004" s="21" t="b">
        <f t="shared" si="1248"/>
        <v>0</v>
      </c>
      <c r="E20004" s="14" t="b">
        <f t="shared" si="1250"/>
        <v>0</v>
      </c>
      <c r="F20004" s="3"/>
    </row>
    <row r="20005" spans="2:6">
      <c r="B20005" s="24">
        <f t="shared" si="1251"/>
        <v>63771</v>
      </c>
      <c r="C20005" s="8" t="b">
        <f t="shared" si="1249"/>
        <v>1</v>
      </c>
      <c r="D20005" s="21" t="b">
        <f t="shared" si="1248"/>
        <v>0</v>
      </c>
      <c r="E20005" s="14" t="b">
        <f t="shared" si="1250"/>
        <v>0</v>
      </c>
      <c r="F20005" s="3"/>
    </row>
    <row r="20006" spans="2:6">
      <c r="B20006" s="24">
        <f t="shared" si="1251"/>
        <v>63772</v>
      </c>
      <c r="C20006" s="8" t="b">
        <f t="shared" si="1249"/>
        <v>0</v>
      </c>
      <c r="D20006" s="21" t="b">
        <f t="shared" si="1248"/>
        <v>0</v>
      </c>
      <c r="E20006" s="14">
        <f t="shared" si="1250"/>
        <v>63772</v>
      </c>
      <c r="F20006" s="3"/>
    </row>
    <row r="20007" spans="2:6">
      <c r="B20007" s="24">
        <f t="shared" si="1251"/>
        <v>63773</v>
      </c>
      <c r="C20007" s="8" t="b">
        <f t="shared" si="1249"/>
        <v>0</v>
      </c>
      <c r="D20007" s="21" t="b">
        <f t="shared" si="1248"/>
        <v>0</v>
      </c>
      <c r="E20007" s="14">
        <f t="shared" si="1250"/>
        <v>63773</v>
      </c>
      <c r="F20007" s="3"/>
    </row>
    <row r="20008" spans="2:6">
      <c r="B20008" s="24">
        <f t="shared" si="1251"/>
        <v>63774</v>
      </c>
      <c r="C20008" s="8" t="b">
        <f t="shared" si="1249"/>
        <v>0</v>
      </c>
      <c r="D20008" s="21" t="b">
        <f t="shared" si="1248"/>
        <v>0</v>
      </c>
      <c r="E20008" s="14">
        <f t="shared" si="1250"/>
        <v>63774</v>
      </c>
      <c r="F20008" s="3"/>
    </row>
    <row r="20009" spans="2:6">
      <c r="B20009" s="24">
        <f t="shared" si="1251"/>
        <v>63775</v>
      </c>
      <c r="C20009" s="8" t="b">
        <f t="shared" si="1249"/>
        <v>0</v>
      </c>
      <c r="D20009" s="21" t="b">
        <f t="shared" si="1248"/>
        <v>0</v>
      </c>
      <c r="E20009" s="14">
        <f t="shared" si="1250"/>
        <v>63775</v>
      </c>
      <c r="F20009" s="3"/>
    </row>
    <row r="20010" spans="2:6">
      <c r="B20010" s="24">
        <f t="shared" si="1251"/>
        <v>63776</v>
      </c>
      <c r="C20010" s="8" t="b">
        <f t="shared" si="1249"/>
        <v>0</v>
      </c>
      <c r="D20010" s="21" t="b">
        <f t="shared" si="1248"/>
        <v>0</v>
      </c>
      <c r="E20010" s="14">
        <f t="shared" si="1250"/>
        <v>63776</v>
      </c>
      <c r="F20010" s="3"/>
    </row>
    <row r="20011" spans="2:6">
      <c r="B20011" s="24">
        <f t="shared" si="1251"/>
        <v>63777</v>
      </c>
      <c r="C20011" s="8" t="b">
        <f t="shared" si="1249"/>
        <v>1</v>
      </c>
      <c r="D20011" s="21" t="b">
        <f t="shared" si="1248"/>
        <v>0</v>
      </c>
      <c r="E20011" s="14" t="b">
        <f t="shared" si="1250"/>
        <v>0</v>
      </c>
      <c r="F20011" s="3"/>
    </row>
    <row r="20012" spans="2:6">
      <c r="B20012" s="24">
        <f t="shared" si="1251"/>
        <v>63778</v>
      </c>
      <c r="C20012" s="8" t="b">
        <f t="shared" si="1249"/>
        <v>1</v>
      </c>
      <c r="D20012" s="21" t="b">
        <f t="shared" si="1248"/>
        <v>0</v>
      </c>
      <c r="E20012" s="14" t="b">
        <f t="shared" si="1250"/>
        <v>0</v>
      </c>
      <c r="F20012" s="3"/>
    </row>
    <row r="20013" spans="2:6">
      <c r="B20013" s="24">
        <f t="shared" si="1251"/>
        <v>63779</v>
      </c>
      <c r="C20013" s="8" t="b">
        <f t="shared" si="1249"/>
        <v>0</v>
      </c>
      <c r="D20013" s="21" t="b">
        <f t="shared" si="1248"/>
        <v>0</v>
      </c>
      <c r="E20013" s="14">
        <f t="shared" si="1250"/>
        <v>63779</v>
      </c>
      <c r="F20013" s="3"/>
    </row>
    <row r="20014" spans="2:6">
      <c r="B20014" s="24">
        <f t="shared" si="1251"/>
        <v>63780</v>
      </c>
      <c r="C20014" s="8" t="b">
        <f t="shared" si="1249"/>
        <v>0</v>
      </c>
      <c r="D20014" s="21" t="b">
        <f t="shared" si="1248"/>
        <v>0</v>
      </c>
      <c r="E20014" s="14">
        <f t="shared" si="1250"/>
        <v>63780</v>
      </c>
      <c r="F20014" s="3"/>
    </row>
    <row r="20015" spans="2:6">
      <c r="B20015" s="24">
        <f t="shared" si="1251"/>
        <v>63781</v>
      </c>
      <c r="C20015" s="8" t="b">
        <f t="shared" si="1249"/>
        <v>0</v>
      </c>
      <c r="D20015" s="21" t="b">
        <f t="shared" si="1248"/>
        <v>0</v>
      </c>
      <c r="E20015" s="14">
        <f t="shared" si="1250"/>
        <v>63781</v>
      </c>
      <c r="F20015" s="3"/>
    </row>
    <row r="20016" spans="2:6">
      <c r="B20016" s="24">
        <f t="shared" si="1251"/>
        <v>63782</v>
      </c>
      <c r="C20016" s="8" t="b">
        <f t="shared" si="1249"/>
        <v>0</v>
      </c>
      <c r="D20016" s="21" t="b">
        <f t="shared" si="1248"/>
        <v>0</v>
      </c>
      <c r="E20016" s="14">
        <f t="shared" si="1250"/>
        <v>63782</v>
      </c>
      <c r="F20016" s="3"/>
    </row>
    <row r="20017" spans="2:6">
      <c r="B20017" s="24">
        <f t="shared" si="1251"/>
        <v>63783</v>
      </c>
      <c r="C20017" s="8" t="b">
        <f t="shared" si="1249"/>
        <v>0</v>
      </c>
      <c r="D20017" s="21" t="b">
        <f t="shared" si="1248"/>
        <v>0</v>
      </c>
      <c r="E20017" s="14">
        <f t="shared" si="1250"/>
        <v>63783</v>
      </c>
      <c r="F20017" s="3"/>
    </row>
    <row r="20018" spans="2:6">
      <c r="B20018" s="24">
        <f t="shared" si="1251"/>
        <v>63784</v>
      </c>
      <c r="C20018" s="8" t="b">
        <f t="shared" si="1249"/>
        <v>1</v>
      </c>
      <c r="D20018" s="21" t="b">
        <f t="shared" si="1248"/>
        <v>0</v>
      </c>
      <c r="E20018" s="14" t="b">
        <f t="shared" si="1250"/>
        <v>0</v>
      </c>
      <c r="F20018" s="3"/>
    </row>
    <row r="20019" spans="2:6">
      <c r="B20019" s="24">
        <f t="shared" si="1251"/>
        <v>63785</v>
      </c>
      <c r="C20019" s="8" t="b">
        <f t="shared" si="1249"/>
        <v>1</v>
      </c>
      <c r="D20019" s="21" t="b">
        <f t="shared" si="1248"/>
        <v>0</v>
      </c>
      <c r="E20019" s="14" t="b">
        <f t="shared" si="1250"/>
        <v>0</v>
      </c>
      <c r="F20019" s="3"/>
    </row>
    <row r="20020" spans="2:6">
      <c r="B20020" s="24">
        <f t="shared" si="1251"/>
        <v>63786</v>
      </c>
      <c r="C20020" s="8" t="b">
        <f t="shared" si="1249"/>
        <v>0</v>
      </c>
      <c r="D20020" s="21" t="b">
        <f t="shared" si="1248"/>
        <v>0</v>
      </c>
      <c r="E20020" s="14">
        <f t="shared" si="1250"/>
        <v>63786</v>
      </c>
      <c r="F20020" s="3"/>
    </row>
    <row r="20021" spans="2:6">
      <c r="B20021" s="24">
        <f t="shared" si="1251"/>
        <v>63787</v>
      </c>
      <c r="C20021" s="8" t="b">
        <f t="shared" si="1249"/>
        <v>0</v>
      </c>
      <c r="D20021" s="21" t="b">
        <f t="shared" si="1248"/>
        <v>0</v>
      </c>
      <c r="E20021" s="14">
        <f t="shared" si="1250"/>
        <v>63787</v>
      </c>
      <c r="F20021" s="3"/>
    </row>
    <row r="20022" spans="2:6">
      <c r="B20022" s="24">
        <f t="shared" si="1251"/>
        <v>63788</v>
      </c>
      <c r="C20022" s="8" t="b">
        <f t="shared" si="1249"/>
        <v>0</v>
      </c>
      <c r="D20022" s="21" t="b">
        <f t="shared" si="1248"/>
        <v>0</v>
      </c>
      <c r="E20022" s="14">
        <f t="shared" si="1250"/>
        <v>63788</v>
      </c>
      <c r="F20022" s="3"/>
    </row>
    <row r="20023" spans="2:6">
      <c r="B20023" s="24">
        <f t="shared" si="1251"/>
        <v>63789</v>
      </c>
      <c r="C20023" s="8" t="b">
        <f t="shared" si="1249"/>
        <v>0</v>
      </c>
      <c r="D20023" s="21" t="b">
        <f t="shared" si="1248"/>
        <v>0</v>
      </c>
      <c r="E20023" s="14">
        <f t="shared" si="1250"/>
        <v>63789</v>
      </c>
      <c r="F20023" s="3"/>
    </row>
    <row r="20024" spans="2:6">
      <c r="B20024" s="24">
        <f t="shared" si="1251"/>
        <v>63790</v>
      </c>
      <c r="C20024" s="8" t="b">
        <f t="shared" si="1249"/>
        <v>0</v>
      </c>
      <c r="D20024" s="21" t="b">
        <f t="shared" si="1248"/>
        <v>0</v>
      </c>
      <c r="E20024" s="14">
        <f t="shared" si="1250"/>
        <v>63790</v>
      </c>
      <c r="F20024" s="3"/>
    </row>
    <row r="20025" spans="2:6">
      <c r="B20025" s="24">
        <f t="shared" si="1251"/>
        <v>63791</v>
      </c>
      <c r="C20025" s="8" t="b">
        <f t="shared" si="1249"/>
        <v>1</v>
      </c>
      <c r="D20025" s="21" t="b">
        <f t="shared" si="1248"/>
        <v>0</v>
      </c>
      <c r="E20025" s="14" t="b">
        <f t="shared" si="1250"/>
        <v>0</v>
      </c>
      <c r="F20025" s="3"/>
    </row>
    <row r="20026" spans="2:6">
      <c r="B20026" s="24">
        <f t="shared" si="1251"/>
        <v>63792</v>
      </c>
      <c r="C20026" s="8" t="b">
        <f t="shared" si="1249"/>
        <v>1</v>
      </c>
      <c r="D20026" s="21" t="b">
        <f t="shared" si="1248"/>
        <v>0</v>
      </c>
      <c r="E20026" s="14" t="b">
        <f t="shared" si="1250"/>
        <v>0</v>
      </c>
      <c r="F20026" s="3"/>
    </row>
    <row r="20027" spans="2:6">
      <c r="B20027" s="24">
        <f t="shared" si="1251"/>
        <v>63793</v>
      </c>
      <c r="C20027" s="8" t="b">
        <f t="shared" si="1249"/>
        <v>0</v>
      </c>
      <c r="D20027" s="21" t="b">
        <f t="shared" si="1248"/>
        <v>0</v>
      </c>
      <c r="E20027" s="14">
        <f t="shared" si="1250"/>
        <v>63793</v>
      </c>
      <c r="F20027" s="3"/>
    </row>
    <row r="20028" spans="2:6">
      <c r="B20028" s="24">
        <f t="shared" si="1251"/>
        <v>63794</v>
      </c>
      <c r="C20028" s="8" t="b">
        <f t="shared" si="1249"/>
        <v>0</v>
      </c>
      <c r="D20028" s="21" t="b">
        <f t="shared" si="1248"/>
        <v>0</v>
      </c>
      <c r="E20028" s="14">
        <f t="shared" si="1250"/>
        <v>63794</v>
      </c>
      <c r="F20028" s="3"/>
    </row>
    <row r="20029" spans="2:6">
      <c r="B20029" s="24">
        <f t="shared" si="1251"/>
        <v>63795</v>
      </c>
      <c r="C20029" s="8" t="b">
        <f t="shared" si="1249"/>
        <v>0</v>
      </c>
      <c r="D20029" s="21" t="b">
        <f t="shared" si="1248"/>
        <v>0</v>
      </c>
      <c r="E20029" s="14">
        <f t="shared" si="1250"/>
        <v>63795</v>
      </c>
      <c r="F20029" s="3"/>
    </row>
    <row r="20030" spans="2:6">
      <c r="B20030" s="24">
        <f t="shared" si="1251"/>
        <v>63796</v>
      </c>
      <c r="C20030" s="8" t="b">
        <f t="shared" si="1249"/>
        <v>0</v>
      </c>
      <c r="D20030" s="21" t="b">
        <f t="shared" si="1248"/>
        <v>0</v>
      </c>
      <c r="E20030" s="14">
        <f t="shared" si="1250"/>
        <v>63796</v>
      </c>
      <c r="F20030" s="3"/>
    </row>
    <row r="20031" spans="2:6">
      <c r="B20031" s="24">
        <f t="shared" si="1251"/>
        <v>63797</v>
      </c>
      <c r="C20031" s="8" t="b">
        <f t="shared" si="1249"/>
        <v>0</v>
      </c>
      <c r="D20031" s="21" t="b">
        <f t="shared" si="1248"/>
        <v>0</v>
      </c>
      <c r="E20031" s="14">
        <f t="shared" si="1250"/>
        <v>63797</v>
      </c>
      <c r="F20031" s="3"/>
    </row>
    <row r="20032" spans="2:6">
      <c r="B20032" s="24">
        <f t="shared" si="1251"/>
        <v>63798</v>
      </c>
      <c r="C20032" s="8" t="b">
        <f t="shared" si="1249"/>
        <v>1</v>
      </c>
      <c r="D20032" s="21" t="b">
        <f t="shared" si="1248"/>
        <v>0</v>
      </c>
      <c r="E20032" s="14" t="b">
        <f t="shared" si="1250"/>
        <v>0</v>
      </c>
      <c r="F20032" s="3"/>
    </row>
    <row r="20033" spans="2:6">
      <c r="B20033" s="24">
        <f t="shared" si="1251"/>
        <v>63799</v>
      </c>
      <c r="C20033" s="8" t="b">
        <f t="shared" si="1249"/>
        <v>1</v>
      </c>
      <c r="D20033" s="21" t="b">
        <f t="shared" si="1248"/>
        <v>0</v>
      </c>
      <c r="E20033" s="14" t="b">
        <f t="shared" si="1250"/>
        <v>0</v>
      </c>
      <c r="F20033" s="3"/>
    </row>
    <row r="20034" spans="2:6">
      <c r="B20034" s="24">
        <f t="shared" si="1251"/>
        <v>63800</v>
      </c>
      <c r="C20034" s="8" t="b">
        <f t="shared" si="1249"/>
        <v>0</v>
      </c>
      <c r="D20034" s="21" t="b">
        <f t="shared" si="1248"/>
        <v>0</v>
      </c>
      <c r="E20034" s="14">
        <f t="shared" si="1250"/>
        <v>63800</v>
      </c>
      <c r="F20034" s="3"/>
    </row>
    <row r="20035" spans="2:6">
      <c r="B20035" s="24">
        <f t="shared" si="1251"/>
        <v>63801</v>
      </c>
      <c r="C20035" s="8" t="b">
        <f t="shared" si="1249"/>
        <v>0</v>
      </c>
      <c r="D20035" s="21" t="b">
        <f t="shared" ref="D20035:D20098" si="1252">IF(TYPE(VLOOKUP(B20035,Holidays,1,0))&lt;&gt;1,FALSE,TRUE)</f>
        <v>0</v>
      </c>
      <c r="E20035" s="14">
        <f t="shared" si="1250"/>
        <v>63801</v>
      </c>
      <c r="F20035" s="3"/>
    </row>
    <row r="20036" spans="2:6">
      <c r="B20036" s="24">
        <f t="shared" si="1251"/>
        <v>63802</v>
      </c>
      <c r="C20036" s="8" t="b">
        <f t="shared" ref="C20036:C20099" si="1253">IF(WEEKDAY(B20036,2)&gt;5,TRUE)</f>
        <v>0</v>
      </c>
      <c r="D20036" s="21" t="b">
        <f t="shared" si="1252"/>
        <v>0</v>
      </c>
      <c r="E20036" s="14">
        <f t="shared" ref="E20036:E20099" si="1254">IF(OR(C20036,D20036),FALSE,B20036)</f>
        <v>63802</v>
      </c>
      <c r="F20036" s="3"/>
    </row>
    <row r="20037" spans="2:6">
      <c r="B20037" s="24">
        <f t="shared" ref="B20037:B20100" si="1255">B20036+1</f>
        <v>63803</v>
      </c>
      <c r="C20037" s="8" t="b">
        <f t="shared" si="1253"/>
        <v>0</v>
      </c>
      <c r="D20037" s="21" t="b">
        <f t="shared" si="1252"/>
        <v>0</v>
      </c>
      <c r="E20037" s="14">
        <f t="shared" si="1254"/>
        <v>63803</v>
      </c>
      <c r="F20037" s="3"/>
    </row>
    <row r="20038" spans="2:6">
      <c r="B20038" s="24">
        <f t="shared" si="1255"/>
        <v>63804</v>
      </c>
      <c r="C20038" s="8" t="b">
        <f t="shared" si="1253"/>
        <v>0</v>
      </c>
      <c r="D20038" s="21" t="b">
        <f t="shared" si="1252"/>
        <v>0</v>
      </c>
      <c r="E20038" s="14">
        <f t="shared" si="1254"/>
        <v>63804</v>
      </c>
      <c r="F20038" s="3"/>
    </row>
    <row r="20039" spans="2:6">
      <c r="B20039" s="24">
        <f t="shared" si="1255"/>
        <v>63805</v>
      </c>
      <c r="C20039" s="8" t="b">
        <f t="shared" si="1253"/>
        <v>1</v>
      </c>
      <c r="D20039" s="21" t="b">
        <f t="shared" si="1252"/>
        <v>0</v>
      </c>
      <c r="E20039" s="14" t="b">
        <f t="shared" si="1254"/>
        <v>0</v>
      </c>
      <c r="F20039" s="3"/>
    </row>
    <row r="20040" spans="2:6">
      <c r="B20040" s="24">
        <f t="shared" si="1255"/>
        <v>63806</v>
      </c>
      <c r="C20040" s="8" t="b">
        <f t="shared" si="1253"/>
        <v>1</v>
      </c>
      <c r="D20040" s="21" t="b">
        <f t="shared" si="1252"/>
        <v>0</v>
      </c>
      <c r="E20040" s="14" t="b">
        <f t="shared" si="1254"/>
        <v>0</v>
      </c>
      <c r="F20040" s="3"/>
    </row>
    <row r="20041" spans="2:6">
      <c r="B20041" s="24">
        <f t="shared" si="1255"/>
        <v>63807</v>
      </c>
      <c r="C20041" s="8" t="b">
        <f t="shared" si="1253"/>
        <v>0</v>
      </c>
      <c r="D20041" s="21" t="b">
        <f t="shared" si="1252"/>
        <v>0</v>
      </c>
      <c r="E20041" s="14">
        <f t="shared" si="1254"/>
        <v>63807</v>
      </c>
      <c r="F20041" s="3"/>
    </row>
    <row r="20042" spans="2:6">
      <c r="B20042" s="24">
        <f t="shared" si="1255"/>
        <v>63808</v>
      </c>
      <c r="C20042" s="8" t="b">
        <f t="shared" si="1253"/>
        <v>0</v>
      </c>
      <c r="D20042" s="21" t="b">
        <f t="shared" si="1252"/>
        <v>0</v>
      </c>
      <c r="E20042" s="14">
        <f t="shared" si="1254"/>
        <v>63808</v>
      </c>
      <c r="F20042" s="3"/>
    </row>
    <row r="20043" spans="2:6">
      <c r="B20043" s="24">
        <f t="shared" si="1255"/>
        <v>63809</v>
      </c>
      <c r="C20043" s="8" t="b">
        <f t="shared" si="1253"/>
        <v>0</v>
      </c>
      <c r="D20043" s="21" t="b">
        <f t="shared" si="1252"/>
        <v>0</v>
      </c>
      <c r="E20043" s="14">
        <f t="shared" si="1254"/>
        <v>63809</v>
      </c>
      <c r="F20043" s="3"/>
    </row>
    <row r="20044" spans="2:6">
      <c r="B20044" s="24">
        <f t="shared" si="1255"/>
        <v>63810</v>
      </c>
      <c r="C20044" s="8" t="b">
        <f t="shared" si="1253"/>
        <v>0</v>
      </c>
      <c r="D20044" s="21" t="b">
        <f t="shared" si="1252"/>
        <v>0</v>
      </c>
      <c r="E20044" s="14">
        <f t="shared" si="1254"/>
        <v>63810</v>
      </c>
      <c r="F20044" s="3"/>
    </row>
    <row r="20045" spans="2:6">
      <c r="B20045" s="24">
        <f t="shared" si="1255"/>
        <v>63811</v>
      </c>
      <c r="C20045" s="8" t="b">
        <f t="shared" si="1253"/>
        <v>0</v>
      </c>
      <c r="D20045" s="21" t="b">
        <f t="shared" si="1252"/>
        <v>0</v>
      </c>
      <c r="E20045" s="14">
        <f t="shared" si="1254"/>
        <v>63811</v>
      </c>
      <c r="F20045" s="3"/>
    </row>
    <row r="20046" spans="2:6">
      <c r="B20046" s="24">
        <f t="shared" si="1255"/>
        <v>63812</v>
      </c>
      <c r="C20046" s="8" t="b">
        <f t="shared" si="1253"/>
        <v>1</v>
      </c>
      <c r="D20046" s="21" t="b">
        <f t="shared" si="1252"/>
        <v>0</v>
      </c>
      <c r="E20046" s="14" t="b">
        <f t="shared" si="1254"/>
        <v>0</v>
      </c>
      <c r="F20046" s="3"/>
    </row>
    <row r="20047" spans="2:6">
      <c r="B20047" s="24">
        <f t="shared" si="1255"/>
        <v>63813</v>
      </c>
      <c r="C20047" s="8" t="b">
        <f t="shared" si="1253"/>
        <v>1</v>
      </c>
      <c r="D20047" s="21" t="b">
        <f t="shared" si="1252"/>
        <v>0</v>
      </c>
      <c r="E20047" s="14" t="b">
        <f t="shared" si="1254"/>
        <v>0</v>
      </c>
      <c r="F20047" s="3"/>
    </row>
    <row r="20048" spans="2:6">
      <c r="B20048" s="24">
        <f t="shared" si="1255"/>
        <v>63814</v>
      </c>
      <c r="C20048" s="8" t="b">
        <f t="shared" si="1253"/>
        <v>0</v>
      </c>
      <c r="D20048" s="21" t="b">
        <f t="shared" si="1252"/>
        <v>0</v>
      </c>
      <c r="E20048" s="14">
        <f t="shared" si="1254"/>
        <v>63814</v>
      </c>
      <c r="F20048" s="3"/>
    </row>
    <row r="20049" spans="2:6">
      <c r="B20049" s="24">
        <f t="shared" si="1255"/>
        <v>63815</v>
      </c>
      <c r="C20049" s="8" t="b">
        <f t="shared" si="1253"/>
        <v>0</v>
      </c>
      <c r="D20049" s="21" t="b">
        <f t="shared" si="1252"/>
        <v>0</v>
      </c>
      <c r="E20049" s="14">
        <f t="shared" si="1254"/>
        <v>63815</v>
      </c>
      <c r="F20049" s="3"/>
    </row>
    <row r="20050" spans="2:6">
      <c r="B20050" s="24">
        <f t="shared" si="1255"/>
        <v>63816</v>
      </c>
      <c r="C20050" s="8" t="b">
        <f t="shared" si="1253"/>
        <v>0</v>
      </c>
      <c r="D20050" s="21" t="b">
        <f t="shared" si="1252"/>
        <v>0</v>
      </c>
      <c r="E20050" s="14">
        <f t="shared" si="1254"/>
        <v>63816</v>
      </c>
      <c r="F20050" s="3"/>
    </row>
    <row r="20051" spans="2:6">
      <c r="B20051" s="24">
        <f t="shared" si="1255"/>
        <v>63817</v>
      </c>
      <c r="C20051" s="8" t="b">
        <f t="shared" si="1253"/>
        <v>0</v>
      </c>
      <c r="D20051" s="21" t="b">
        <f t="shared" si="1252"/>
        <v>0</v>
      </c>
      <c r="E20051" s="14">
        <f t="shared" si="1254"/>
        <v>63817</v>
      </c>
      <c r="F20051" s="3"/>
    </row>
    <row r="20052" spans="2:6">
      <c r="B20052" s="24">
        <f t="shared" si="1255"/>
        <v>63818</v>
      </c>
      <c r="C20052" s="8" t="b">
        <f t="shared" si="1253"/>
        <v>0</v>
      </c>
      <c r="D20052" s="21" t="b">
        <f t="shared" si="1252"/>
        <v>0</v>
      </c>
      <c r="E20052" s="14">
        <f t="shared" si="1254"/>
        <v>63818</v>
      </c>
      <c r="F20052" s="3"/>
    </row>
    <row r="20053" spans="2:6">
      <c r="B20053" s="24">
        <f t="shared" si="1255"/>
        <v>63819</v>
      </c>
      <c r="C20053" s="8" t="b">
        <f t="shared" si="1253"/>
        <v>1</v>
      </c>
      <c r="D20053" s="21" t="b">
        <f t="shared" si="1252"/>
        <v>0</v>
      </c>
      <c r="E20053" s="14" t="b">
        <f t="shared" si="1254"/>
        <v>0</v>
      </c>
      <c r="F20053" s="3"/>
    </row>
    <row r="20054" spans="2:6">
      <c r="B20054" s="24">
        <f t="shared" si="1255"/>
        <v>63820</v>
      </c>
      <c r="C20054" s="8" t="b">
        <f t="shared" si="1253"/>
        <v>1</v>
      </c>
      <c r="D20054" s="21" t="b">
        <f t="shared" si="1252"/>
        <v>0</v>
      </c>
      <c r="E20054" s="14" t="b">
        <f t="shared" si="1254"/>
        <v>0</v>
      </c>
      <c r="F20054" s="3"/>
    </row>
    <row r="20055" spans="2:6">
      <c r="B20055" s="24">
        <f t="shared" si="1255"/>
        <v>63821</v>
      </c>
      <c r="C20055" s="8" t="b">
        <f t="shared" si="1253"/>
        <v>0</v>
      </c>
      <c r="D20055" s="21" t="b">
        <f t="shared" si="1252"/>
        <v>0</v>
      </c>
      <c r="E20055" s="14">
        <f t="shared" si="1254"/>
        <v>63821</v>
      </c>
      <c r="F20055" s="3"/>
    </row>
    <row r="20056" spans="2:6">
      <c r="B20056" s="24">
        <f t="shared" si="1255"/>
        <v>63822</v>
      </c>
      <c r="C20056" s="8" t="b">
        <f t="shared" si="1253"/>
        <v>0</v>
      </c>
      <c r="D20056" s="21" t="b">
        <f t="shared" si="1252"/>
        <v>0</v>
      </c>
      <c r="E20056" s="14">
        <f t="shared" si="1254"/>
        <v>63822</v>
      </c>
      <c r="F20056" s="3"/>
    </row>
    <row r="20057" spans="2:6">
      <c r="B20057" s="24">
        <f t="shared" si="1255"/>
        <v>63823</v>
      </c>
      <c r="C20057" s="8" t="b">
        <f t="shared" si="1253"/>
        <v>0</v>
      </c>
      <c r="D20057" s="21" t="b">
        <f t="shared" si="1252"/>
        <v>0</v>
      </c>
      <c r="E20057" s="14">
        <f t="shared" si="1254"/>
        <v>63823</v>
      </c>
      <c r="F20057" s="3"/>
    </row>
    <row r="20058" spans="2:6">
      <c r="B20058" s="24">
        <f t="shared" si="1255"/>
        <v>63824</v>
      </c>
      <c r="C20058" s="8" t="b">
        <f t="shared" si="1253"/>
        <v>0</v>
      </c>
      <c r="D20058" s="21" t="b">
        <f t="shared" si="1252"/>
        <v>0</v>
      </c>
      <c r="E20058" s="14">
        <f t="shared" si="1254"/>
        <v>63824</v>
      </c>
      <c r="F20058" s="3"/>
    </row>
    <row r="20059" spans="2:6">
      <c r="B20059" s="24">
        <f t="shared" si="1255"/>
        <v>63825</v>
      </c>
      <c r="C20059" s="8" t="b">
        <f t="shared" si="1253"/>
        <v>0</v>
      </c>
      <c r="D20059" s="21" t="b">
        <f t="shared" si="1252"/>
        <v>0</v>
      </c>
      <c r="E20059" s="14">
        <f t="shared" si="1254"/>
        <v>63825</v>
      </c>
      <c r="F20059" s="3"/>
    </row>
    <row r="20060" spans="2:6">
      <c r="B20060" s="24">
        <f t="shared" si="1255"/>
        <v>63826</v>
      </c>
      <c r="C20060" s="8" t="b">
        <f t="shared" si="1253"/>
        <v>1</v>
      </c>
      <c r="D20060" s="21" t="b">
        <f t="shared" si="1252"/>
        <v>0</v>
      </c>
      <c r="E20060" s="14" t="b">
        <f t="shared" si="1254"/>
        <v>0</v>
      </c>
      <c r="F20060" s="3"/>
    </row>
    <row r="20061" spans="2:6">
      <c r="B20061" s="24">
        <f t="shared" si="1255"/>
        <v>63827</v>
      </c>
      <c r="C20061" s="8" t="b">
        <f t="shared" si="1253"/>
        <v>1</v>
      </c>
      <c r="D20061" s="21" t="b">
        <f t="shared" si="1252"/>
        <v>0</v>
      </c>
      <c r="E20061" s="14" t="b">
        <f t="shared" si="1254"/>
        <v>0</v>
      </c>
      <c r="F20061" s="3"/>
    </row>
    <row r="20062" spans="2:6">
      <c r="B20062" s="24">
        <f t="shared" si="1255"/>
        <v>63828</v>
      </c>
      <c r="C20062" s="8" t="b">
        <f t="shared" si="1253"/>
        <v>0</v>
      </c>
      <c r="D20062" s="21" t="b">
        <f t="shared" si="1252"/>
        <v>0</v>
      </c>
      <c r="E20062" s="14">
        <f t="shared" si="1254"/>
        <v>63828</v>
      </c>
      <c r="F20062" s="3"/>
    </row>
    <row r="20063" spans="2:6">
      <c r="B20063" s="24">
        <f t="shared" si="1255"/>
        <v>63829</v>
      </c>
      <c r="C20063" s="8" t="b">
        <f t="shared" si="1253"/>
        <v>0</v>
      </c>
      <c r="D20063" s="21" t="b">
        <f t="shared" si="1252"/>
        <v>0</v>
      </c>
      <c r="E20063" s="14">
        <f t="shared" si="1254"/>
        <v>63829</v>
      </c>
      <c r="F20063" s="3"/>
    </row>
    <row r="20064" spans="2:6">
      <c r="B20064" s="24">
        <f t="shared" si="1255"/>
        <v>63830</v>
      </c>
      <c r="C20064" s="8" t="b">
        <f t="shared" si="1253"/>
        <v>0</v>
      </c>
      <c r="D20064" s="21" t="b">
        <f t="shared" si="1252"/>
        <v>0</v>
      </c>
      <c r="E20064" s="14">
        <f t="shared" si="1254"/>
        <v>63830</v>
      </c>
      <c r="F20064" s="3"/>
    </row>
    <row r="20065" spans="2:6">
      <c r="B20065" s="24">
        <f t="shared" si="1255"/>
        <v>63831</v>
      </c>
      <c r="C20065" s="8" t="b">
        <f t="shared" si="1253"/>
        <v>0</v>
      </c>
      <c r="D20065" s="21" t="b">
        <f t="shared" si="1252"/>
        <v>0</v>
      </c>
      <c r="E20065" s="14">
        <f t="shared" si="1254"/>
        <v>63831</v>
      </c>
      <c r="F20065" s="3"/>
    </row>
    <row r="20066" spans="2:6">
      <c r="B20066" s="24">
        <f t="shared" si="1255"/>
        <v>63832</v>
      </c>
      <c r="C20066" s="8" t="b">
        <f t="shared" si="1253"/>
        <v>0</v>
      </c>
      <c r="D20066" s="21" t="b">
        <f t="shared" si="1252"/>
        <v>0</v>
      </c>
      <c r="E20066" s="14">
        <f t="shared" si="1254"/>
        <v>63832</v>
      </c>
      <c r="F20066" s="3"/>
    </row>
    <row r="20067" spans="2:6">
      <c r="B20067" s="24">
        <f t="shared" si="1255"/>
        <v>63833</v>
      </c>
      <c r="C20067" s="8" t="b">
        <f t="shared" si="1253"/>
        <v>1</v>
      </c>
      <c r="D20067" s="21" t="b">
        <f t="shared" si="1252"/>
        <v>0</v>
      </c>
      <c r="E20067" s="14" t="b">
        <f t="shared" si="1254"/>
        <v>0</v>
      </c>
      <c r="F20067" s="3"/>
    </row>
    <row r="20068" spans="2:6">
      <c r="B20068" s="24">
        <f t="shared" si="1255"/>
        <v>63834</v>
      </c>
      <c r="C20068" s="8" t="b">
        <f t="shared" si="1253"/>
        <v>1</v>
      </c>
      <c r="D20068" s="21" t="b">
        <f t="shared" si="1252"/>
        <v>0</v>
      </c>
      <c r="E20068" s="14" t="b">
        <f t="shared" si="1254"/>
        <v>0</v>
      </c>
      <c r="F20068" s="3"/>
    </row>
    <row r="20069" spans="2:6">
      <c r="B20069" s="24">
        <f t="shared" si="1255"/>
        <v>63835</v>
      </c>
      <c r="C20069" s="8" t="b">
        <f t="shared" si="1253"/>
        <v>0</v>
      </c>
      <c r="D20069" s="21" t="b">
        <f t="shared" si="1252"/>
        <v>0</v>
      </c>
      <c r="E20069" s="14">
        <f t="shared" si="1254"/>
        <v>63835</v>
      </c>
      <c r="F20069" s="3"/>
    </row>
    <row r="20070" spans="2:6">
      <c r="B20070" s="24">
        <f t="shared" si="1255"/>
        <v>63836</v>
      </c>
      <c r="C20070" s="8" t="b">
        <f t="shared" si="1253"/>
        <v>0</v>
      </c>
      <c r="D20070" s="21" t="b">
        <f t="shared" si="1252"/>
        <v>0</v>
      </c>
      <c r="E20070" s="14">
        <f t="shared" si="1254"/>
        <v>63836</v>
      </c>
      <c r="F20070" s="3"/>
    </row>
    <row r="20071" spans="2:6">
      <c r="B20071" s="24">
        <f t="shared" si="1255"/>
        <v>63837</v>
      </c>
      <c r="C20071" s="8" t="b">
        <f t="shared" si="1253"/>
        <v>0</v>
      </c>
      <c r="D20071" s="21" t="b">
        <f t="shared" si="1252"/>
        <v>0</v>
      </c>
      <c r="E20071" s="14">
        <f t="shared" si="1254"/>
        <v>63837</v>
      </c>
      <c r="F20071" s="3"/>
    </row>
    <row r="20072" spans="2:6">
      <c r="B20072" s="24">
        <f t="shared" si="1255"/>
        <v>63838</v>
      </c>
      <c r="C20072" s="8" t="b">
        <f t="shared" si="1253"/>
        <v>0</v>
      </c>
      <c r="D20072" s="21" t="b">
        <f t="shared" si="1252"/>
        <v>0</v>
      </c>
      <c r="E20072" s="14">
        <f t="shared" si="1254"/>
        <v>63838</v>
      </c>
      <c r="F20072" s="3"/>
    </row>
    <row r="20073" spans="2:6">
      <c r="B20073" s="24">
        <f t="shared" si="1255"/>
        <v>63839</v>
      </c>
      <c r="C20073" s="8" t="b">
        <f t="shared" si="1253"/>
        <v>0</v>
      </c>
      <c r="D20073" s="21" t="b">
        <f t="shared" si="1252"/>
        <v>0</v>
      </c>
      <c r="E20073" s="14">
        <f t="shared" si="1254"/>
        <v>63839</v>
      </c>
      <c r="F20073" s="3"/>
    </row>
    <row r="20074" spans="2:6">
      <c r="B20074" s="24">
        <f t="shared" si="1255"/>
        <v>63840</v>
      </c>
      <c r="C20074" s="8" t="b">
        <f t="shared" si="1253"/>
        <v>1</v>
      </c>
      <c r="D20074" s="21" t="b">
        <f t="shared" si="1252"/>
        <v>0</v>
      </c>
      <c r="E20074" s="14" t="b">
        <f t="shared" si="1254"/>
        <v>0</v>
      </c>
      <c r="F20074" s="3"/>
    </row>
    <row r="20075" spans="2:6">
      <c r="B20075" s="24">
        <f t="shared" si="1255"/>
        <v>63841</v>
      </c>
      <c r="C20075" s="8" t="b">
        <f t="shared" si="1253"/>
        <v>1</v>
      </c>
      <c r="D20075" s="21" t="b">
        <f t="shared" si="1252"/>
        <v>0</v>
      </c>
      <c r="E20075" s="14" t="b">
        <f t="shared" si="1254"/>
        <v>0</v>
      </c>
      <c r="F20075" s="3"/>
    </row>
    <row r="20076" spans="2:6">
      <c r="B20076" s="24">
        <f t="shared" si="1255"/>
        <v>63842</v>
      </c>
      <c r="C20076" s="8" t="b">
        <f t="shared" si="1253"/>
        <v>0</v>
      </c>
      <c r="D20076" s="21" t="b">
        <f t="shared" si="1252"/>
        <v>0</v>
      </c>
      <c r="E20076" s="14">
        <f t="shared" si="1254"/>
        <v>63842</v>
      </c>
      <c r="F20076" s="3"/>
    </row>
    <row r="20077" spans="2:6">
      <c r="B20077" s="24">
        <f t="shared" si="1255"/>
        <v>63843</v>
      </c>
      <c r="C20077" s="8" t="b">
        <f t="shared" si="1253"/>
        <v>0</v>
      </c>
      <c r="D20077" s="21" t="b">
        <f t="shared" si="1252"/>
        <v>0</v>
      </c>
      <c r="E20077" s="14">
        <f t="shared" si="1254"/>
        <v>63843</v>
      </c>
      <c r="F20077" s="3"/>
    </row>
    <row r="20078" spans="2:6">
      <c r="B20078" s="24">
        <f t="shared" si="1255"/>
        <v>63844</v>
      </c>
      <c r="C20078" s="8" t="b">
        <f t="shared" si="1253"/>
        <v>0</v>
      </c>
      <c r="D20078" s="21" t="b">
        <f t="shared" si="1252"/>
        <v>0</v>
      </c>
      <c r="E20078" s="14">
        <f t="shared" si="1254"/>
        <v>63844</v>
      </c>
      <c r="F20078" s="3"/>
    </row>
    <row r="20079" spans="2:6">
      <c r="B20079" s="24">
        <f t="shared" si="1255"/>
        <v>63845</v>
      </c>
      <c r="C20079" s="8" t="b">
        <f t="shared" si="1253"/>
        <v>0</v>
      </c>
      <c r="D20079" s="21" t="b">
        <f t="shared" si="1252"/>
        <v>0</v>
      </c>
      <c r="E20079" s="14">
        <f t="shared" si="1254"/>
        <v>63845</v>
      </c>
      <c r="F20079" s="3"/>
    </row>
    <row r="20080" spans="2:6">
      <c r="B20080" s="24">
        <f t="shared" si="1255"/>
        <v>63846</v>
      </c>
      <c r="C20080" s="8" t="b">
        <f t="shared" si="1253"/>
        <v>0</v>
      </c>
      <c r="D20080" s="21" t="b">
        <f t="shared" si="1252"/>
        <v>0</v>
      </c>
      <c r="E20080" s="14">
        <f t="shared" si="1254"/>
        <v>63846</v>
      </c>
      <c r="F20080" s="3"/>
    </row>
    <row r="20081" spans="2:6">
      <c r="B20081" s="24">
        <f t="shared" si="1255"/>
        <v>63847</v>
      </c>
      <c r="C20081" s="8" t="b">
        <f t="shared" si="1253"/>
        <v>1</v>
      </c>
      <c r="D20081" s="21" t="b">
        <f t="shared" si="1252"/>
        <v>0</v>
      </c>
      <c r="E20081" s="14" t="b">
        <f t="shared" si="1254"/>
        <v>0</v>
      </c>
      <c r="F20081" s="3"/>
    </row>
    <row r="20082" spans="2:6">
      <c r="B20082" s="24">
        <f t="shared" si="1255"/>
        <v>63848</v>
      </c>
      <c r="C20082" s="8" t="b">
        <f t="shared" si="1253"/>
        <v>1</v>
      </c>
      <c r="D20082" s="21" t="b">
        <f t="shared" si="1252"/>
        <v>0</v>
      </c>
      <c r="E20082" s="14" t="b">
        <f t="shared" si="1254"/>
        <v>0</v>
      </c>
      <c r="F20082" s="3"/>
    </row>
    <row r="20083" spans="2:6">
      <c r="B20083" s="24">
        <f t="shared" si="1255"/>
        <v>63849</v>
      </c>
      <c r="C20083" s="8" t="b">
        <f t="shared" si="1253"/>
        <v>0</v>
      </c>
      <c r="D20083" s="21" t="b">
        <f t="shared" si="1252"/>
        <v>0</v>
      </c>
      <c r="E20083" s="14">
        <f t="shared" si="1254"/>
        <v>63849</v>
      </c>
      <c r="F20083" s="3"/>
    </row>
    <row r="20084" spans="2:6">
      <c r="B20084" s="24">
        <f t="shared" si="1255"/>
        <v>63850</v>
      </c>
      <c r="C20084" s="8" t="b">
        <f t="shared" si="1253"/>
        <v>0</v>
      </c>
      <c r="D20084" s="21" t="b">
        <f t="shared" si="1252"/>
        <v>0</v>
      </c>
      <c r="E20084" s="14">
        <f t="shared" si="1254"/>
        <v>63850</v>
      </c>
      <c r="F20084" s="3"/>
    </row>
    <row r="20085" spans="2:6">
      <c r="B20085" s="24">
        <f t="shared" si="1255"/>
        <v>63851</v>
      </c>
      <c r="C20085" s="8" t="b">
        <f t="shared" si="1253"/>
        <v>0</v>
      </c>
      <c r="D20085" s="21" t="b">
        <f t="shared" si="1252"/>
        <v>0</v>
      </c>
      <c r="E20085" s="14">
        <f t="shared" si="1254"/>
        <v>63851</v>
      </c>
      <c r="F20085" s="3"/>
    </row>
    <row r="20086" spans="2:6">
      <c r="B20086" s="24">
        <f t="shared" si="1255"/>
        <v>63852</v>
      </c>
      <c r="C20086" s="8" t="b">
        <f t="shared" si="1253"/>
        <v>0</v>
      </c>
      <c r="D20086" s="21" t="b">
        <f t="shared" si="1252"/>
        <v>0</v>
      </c>
      <c r="E20086" s="14">
        <f t="shared" si="1254"/>
        <v>63852</v>
      </c>
      <c r="F20086" s="3"/>
    </row>
    <row r="20087" spans="2:6">
      <c r="B20087" s="24">
        <f t="shared" si="1255"/>
        <v>63853</v>
      </c>
      <c r="C20087" s="8" t="b">
        <f t="shared" si="1253"/>
        <v>0</v>
      </c>
      <c r="D20087" s="21" t="b">
        <f t="shared" si="1252"/>
        <v>0</v>
      </c>
      <c r="E20087" s="14">
        <f t="shared" si="1254"/>
        <v>63853</v>
      </c>
      <c r="F20087" s="3"/>
    </row>
    <row r="20088" spans="2:6">
      <c r="B20088" s="24">
        <f t="shared" si="1255"/>
        <v>63854</v>
      </c>
      <c r="C20088" s="8" t="b">
        <f t="shared" si="1253"/>
        <v>1</v>
      </c>
      <c r="D20088" s="21" t="b">
        <f t="shared" si="1252"/>
        <v>0</v>
      </c>
      <c r="E20088" s="14" t="b">
        <f t="shared" si="1254"/>
        <v>0</v>
      </c>
      <c r="F20088" s="3"/>
    </row>
    <row r="20089" spans="2:6">
      <c r="B20089" s="24">
        <f t="shared" si="1255"/>
        <v>63855</v>
      </c>
      <c r="C20089" s="8" t="b">
        <f t="shared" si="1253"/>
        <v>1</v>
      </c>
      <c r="D20089" s="21" t="b">
        <f t="shared" si="1252"/>
        <v>0</v>
      </c>
      <c r="E20089" s="14" t="b">
        <f t="shared" si="1254"/>
        <v>0</v>
      </c>
      <c r="F20089" s="3"/>
    </row>
    <row r="20090" spans="2:6">
      <c r="B20090" s="24">
        <f t="shared" si="1255"/>
        <v>63856</v>
      </c>
      <c r="C20090" s="8" t="b">
        <f t="shared" si="1253"/>
        <v>0</v>
      </c>
      <c r="D20090" s="21" t="b">
        <f t="shared" si="1252"/>
        <v>0</v>
      </c>
      <c r="E20090" s="14">
        <f t="shared" si="1254"/>
        <v>63856</v>
      </c>
      <c r="F20090" s="3"/>
    </row>
    <row r="20091" spans="2:6">
      <c r="B20091" s="24">
        <f t="shared" si="1255"/>
        <v>63857</v>
      </c>
      <c r="C20091" s="8" t="b">
        <f t="shared" si="1253"/>
        <v>0</v>
      </c>
      <c r="D20091" s="21" t="b">
        <f t="shared" si="1252"/>
        <v>0</v>
      </c>
      <c r="E20091" s="14">
        <f t="shared" si="1254"/>
        <v>63857</v>
      </c>
      <c r="F20091" s="3"/>
    </row>
    <row r="20092" spans="2:6">
      <c r="B20092" s="24">
        <f t="shared" si="1255"/>
        <v>63858</v>
      </c>
      <c r="C20092" s="8" t="b">
        <f t="shared" si="1253"/>
        <v>0</v>
      </c>
      <c r="D20092" s="21" t="b">
        <f t="shared" si="1252"/>
        <v>0</v>
      </c>
      <c r="E20092" s="14">
        <f t="shared" si="1254"/>
        <v>63858</v>
      </c>
      <c r="F20092" s="3"/>
    </row>
    <row r="20093" spans="2:6">
      <c r="B20093" s="24">
        <f t="shared" si="1255"/>
        <v>63859</v>
      </c>
      <c r="C20093" s="8" t="b">
        <f t="shared" si="1253"/>
        <v>0</v>
      </c>
      <c r="D20093" s="21" t="b">
        <f t="shared" si="1252"/>
        <v>0</v>
      </c>
      <c r="E20093" s="14">
        <f t="shared" si="1254"/>
        <v>63859</v>
      </c>
      <c r="F20093" s="3"/>
    </row>
    <row r="20094" spans="2:6">
      <c r="B20094" s="24">
        <f t="shared" si="1255"/>
        <v>63860</v>
      </c>
      <c r="C20094" s="8" t="b">
        <f t="shared" si="1253"/>
        <v>0</v>
      </c>
      <c r="D20094" s="21" t="b">
        <f t="shared" si="1252"/>
        <v>0</v>
      </c>
      <c r="E20094" s="14">
        <f t="shared" si="1254"/>
        <v>63860</v>
      </c>
      <c r="F20094" s="3"/>
    </row>
    <row r="20095" spans="2:6">
      <c r="B20095" s="24">
        <f t="shared" si="1255"/>
        <v>63861</v>
      </c>
      <c r="C20095" s="8" t="b">
        <f t="shared" si="1253"/>
        <v>1</v>
      </c>
      <c r="D20095" s="21" t="b">
        <f t="shared" si="1252"/>
        <v>0</v>
      </c>
      <c r="E20095" s="14" t="b">
        <f t="shared" si="1254"/>
        <v>0</v>
      </c>
      <c r="F20095" s="3"/>
    </row>
    <row r="20096" spans="2:6">
      <c r="B20096" s="24">
        <f t="shared" si="1255"/>
        <v>63862</v>
      </c>
      <c r="C20096" s="8" t="b">
        <f t="shared" si="1253"/>
        <v>1</v>
      </c>
      <c r="D20096" s="21" t="b">
        <f t="shared" si="1252"/>
        <v>0</v>
      </c>
      <c r="E20096" s="14" t="b">
        <f t="shared" si="1254"/>
        <v>0</v>
      </c>
      <c r="F20096" s="3"/>
    </row>
    <row r="20097" spans="2:6">
      <c r="B20097" s="24">
        <f t="shared" si="1255"/>
        <v>63863</v>
      </c>
      <c r="C20097" s="8" t="b">
        <f t="shared" si="1253"/>
        <v>0</v>
      </c>
      <c r="D20097" s="21" t="b">
        <f t="shared" si="1252"/>
        <v>0</v>
      </c>
      <c r="E20097" s="14">
        <f t="shared" si="1254"/>
        <v>63863</v>
      </c>
      <c r="F20097" s="3"/>
    </row>
    <row r="20098" spans="2:6">
      <c r="B20098" s="24">
        <f t="shared" si="1255"/>
        <v>63864</v>
      </c>
      <c r="C20098" s="8" t="b">
        <f t="shared" si="1253"/>
        <v>0</v>
      </c>
      <c r="D20098" s="21" t="b">
        <f t="shared" si="1252"/>
        <v>0</v>
      </c>
      <c r="E20098" s="14">
        <f t="shared" si="1254"/>
        <v>63864</v>
      </c>
      <c r="F20098" s="3"/>
    </row>
    <row r="20099" spans="2:6">
      <c r="B20099" s="24">
        <f t="shared" si="1255"/>
        <v>63865</v>
      </c>
      <c r="C20099" s="8" t="b">
        <f t="shared" si="1253"/>
        <v>0</v>
      </c>
      <c r="D20099" s="21" t="b">
        <f t="shared" ref="D20099:D20162" si="1256">IF(TYPE(VLOOKUP(B20099,Holidays,1,0))&lt;&gt;1,FALSE,TRUE)</f>
        <v>0</v>
      </c>
      <c r="E20099" s="14">
        <f t="shared" si="1254"/>
        <v>63865</v>
      </c>
      <c r="F20099" s="3"/>
    </row>
    <row r="20100" spans="2:6">
      <c r="B20100" s="24">
        <f t="shared" si="1255"/>
        <v>63866</v>
      </c>
      <c r="C20100" s="8" t="b">
        <f t="shared" ref="C20100:C20163" si="1257">IF(WEEKDAY(B20100,2)&gt;5,TRUE)</f>
        <v>0</v>
      </c>
      <c r="D20100" s="21" t="b">
        <f t="shared" si="1256"/>
        <v>0</v>
      </c>
      <c r="E20100" s="14">
        <f t="shared" ref="E20100:E20163" si="1258">IF(OR(C20100,D20100),FALSE,B20100)</f>
        <v>63866</v>
      </c>
      <c r="F20100" s="3"/>
    </row>
    <row r="20101" spans="2:6">
      <c r="B20101" s="24">
        <f t="shared" ref="B20101:B20164" si="1259">B20100+1</f>
        <v>63867</v>
      </c>
      <c r="C20101" s="8" t="b">
        <f t="shared" si="1257"/>
        <v>0</v>
      </c>
      <c r="D20101" s="21" t="b">
        <f t="shared" si="1256"/>
        <v>0</v>
      </c>
      <c r="E20101" s="14">
        <f t="shared" si="1258"/>
        <v>63867</v>
      </c>
      <c r="F20101" s="3"/>
    </row>
    <row r="20102" spans="2:6">
      <c r="B20102" s="24">
        <f t="shared" si="1259"/>
        <v>63868</v>
      </c>
      <c r="C20102" s="8" t="b">
        <f t="shared" si="1257"/>
        <v>1</v>
      </c>
      <c r="D20102" s="21" t="b">
        <f t="shared" si="1256"/>
        <v>0</v>
      </c>
      <c r="E20102" s="14" t="b">
        <f t="shared" si="1258"/>
        <v>0</v>
      </c>
      <c r="F20102" s="3"/>
    </row>
    <row r="20103" spans="2:6">
      <c r="B20103" s="24">
        <f t="shared" si="1259"/>
        <v>63869</v>
      </c>
      <c r="C20103" s="8" t="b">
        <f t="shared" si="1257"/>
        <v>1</v>
      </c>
      <c r="D20103" s="21" t="b">
        <f t="shared" si="1256"/>
        <v>0</v>
      </c>
      <c r="E20103" s="14" t="b">
        <f t="shared" si="1258"/>
        <v>0</v>
      </c>
      <c r="F20103" s="3"/>
    </row>
    <row r="20104" spans="2:6">
      <c r="B20104" s="24">
        <f t="shared" si="1259"/>
        <v>63870</v>
      </c>
      <c r="C20104" s="8" t="b">
        <f t="shared" si="1257"/>
        <v>0</v>
      </c>
      <c r="D20104" s="21" t="b">
        <f t="shared" si="1256"/>
        <v>0</v>
      </c>
      <c r="E20104" s="14">
        <f t="shared" si="1258"/>
        <v>63870</v>
      </c>
      <c r="F20104" s="3"/>
    </row>
    <row r="20105" spans="2:6">
      <c r="B20105" s="24">
        <f t="shared" si="1259"/>
        <v>63871</v>
      </c>
      <c r="C20105" s="8" t="b">
        <f t="shared" si="1257"/>
        <v>0</v>
      </c>
      <c r="D20105" s="21" t="b">
        <f t="shared" si="1256"/>
        <v>0</v>
      </c>
      <c r="E20105" s="14">
        <f t="shared" si="1258"/>
        <v>63871</v>
      </c>
      <c r="F20105" s="3"/>
    </row>
    <row r="20106" spans="2:6">
      <c r="B20106" s="24">
        <f t="shared" si="1259"/>
        <v>63872</v>
      </c>
      <c r="C20106" s="8" t="b">
        <f t="shared" si="1257"/>
        <v>0</v>
      </c>
      <c r="D20106" s="21" t="b">
        <f t="shared" si="1256"/>
        <v>0</v>
      </c>
      <c r="E20106" s="14">
        <f t="shared" si="1258"/>
        <v>63872</v>
      </c>
      <c r="F20106" s="3"/>
    </row>
    <row r="20107" spans="2:6">
      <c r="B20107" s="24">
        <f t="shared" si="1259"/>
        <v>63873</v>
      </c>
      <c r="C20107" s="8" t="b">
        <f t="shared" si="1257"/>
        <v>0</v>
      </c>
      <c r="D20107" s="21" t="b">
        <f t="shared" si="1256"/>
        <v>0</v>
      </c>
      <c r="E20107" s="14">
        <f t="shared" si="1258"/>
        <v>63873</v>
      </c>
      <c r="F20107" s="3"/>
    </row>
    <row r="20108" spans="2:6">
      <c r="B20108" s="24">
        <f t="shared" si="1259"/>
        <v>63874</v>
      </c>
      <c r="C20108" s="8" t="b">
        <f t="shared" si="1257"/>
        <v>0</v>
      </c>
      <c r="D20108" s="21" t="b">
        <f t="shared" si="1256"/>
        <v>0</v>
      </c>
      <c r="E20108" s="14">
        <f t="shared" si="1258"/>
        <v>63874</v>
      </c>
      <c r="F20108" s="3"/>
    </row>
    <row r="20109" spans="2:6">
      <c r="B20109" s="24">
        <f t="shared" si="1259"/>
        <v>63875</v>
      </c>
      <c r="C20109" s="8" t="b">
        <f t="shared" si="1257"/>
        <v>1</v>
      </c>
      <c r="D20109" s="21" t="b">
        <f t="shared" si="1256"/>
        <v>0</v>
      </c>
      <c r="E20109" s="14" t="b">
        <f t="shared" si="1258"/>
        <v>0</v>
      </c>
      <c r="F20109" s="3"/>
    </row>
    <row r="20110" spans="2:6">
      <c r="B20110" s="24">
        <f t="shared" si="1259"/>
        <v>63876</v>
      </c>
      <c r="C20110" s="8" t="b">
        <f t="shared" si="1257"/>
        <v>1</v>
      </c>
      <c r="D20110" s="21" t="b">
        <f t="shared" si="1256"/>
        <v>0</v>
      </c>
      <c r="E20110" s="14" t="b">
        <f t="shared" si="1258"/>
        <v>0</v>
      </c>
      <c r="F20110" s="3"/>
    </row>
    <row r="20111" spans="2:6">
      <c r="B20111" s="24">
        <f t="shared" si="1259"/>
        <v>63877</v>
      </c>
      <c r="C20111" s="8" t="b">
        <f t="shared" si="1257"/>
        <v>0</v>
      </c>
      <c r="D20111" s="21" t="b">
        <f t="shared" si="1256"/>
        <v>0</v>
      </c>
      <c r="E20111" s="14">
        <f t="shared" si="1258"/>
        <v>63877</v>
      </c>
      <c r="F20111" s="3"/>
    </row>
    <row r="20112" spans="2:6">
      <c r="B20112" s="24">
        <f t="shared" si="1259"/>
        <v>63878</v>
      </c>
      <c r="C20112" s="8" t="b">
        <f t="shared" si="1257"/>
        <v>0</v>
      </c>
      <c r="D20112" s="21" t="b">
        <f t="shared" si="1256"/>
        <v>0</v>
      </c>
      <c r="E20112" s="14">
        <f t="shared" si="1258"/>
        <v>63878</v>
      </c>
      <c r="F20112" s="3"/>
    </row>
    <row r="20113" spans="2:6">
      <c r="B20113" s="24">
        <f t="shared" si="1259"/>
        <v>63879</v>
      </c>
      <c r="C20113" s="8" t="b">
        <f t="shared" si="1257"/>
        <v>0</v>
      </c>
      <c r="D20113" s="21" t="b">
        <f t="shared" si="1256"/>
        <v>0</v>
      </c>
      <c r="E20113" s="14">
        <f t="shared" si="1258"/>
        <v>63879</v>
      </c>
      <c r="F20113" s="3"/>
    </row>
    <row r="20114" spans="2:6">
      <c r="B20114" s="24">
        <f t="shared" si="1259"/>
        <v>63880</v>
      </c>
      <c r="C20114" s="8" t="b">
        <f t="shared" si="1257"/>
        <v>0</v>
      </c>
      <c r="D20114" s="21" t="b">
        <f t="shared" si="1256"/>
        <v>0</v>
      </c>
      <c r="E20114" s="14">
        <f t="shared" si="1258"/>
        <v>63880</v>
      </c>
      <c r="F20114" s="3"/>
    </row>
    <row r="20115" spans="2:6">
      <c r="B20115" s="24">
        <f t="shared" si="1259"/>
        <v>63881</v>
      </c>
      <c r="C20115" s="8" t="b">
        <f t="shared" si="1257"/>
        <v>0</v>
      </c>
      <c r="D20115" s="21" t="b">
        <f t="shared" si="1256"/>
        <v>0</v>
      </c>
      <c r="E20115" s="14">
        <f t="shared" si="1258"/>
        <v>63881</v>
      </c>
      <c r="F20115" s="3"/>
    </row>
    <row r="20116" spans="2:6">
      <c r="B20116" s="24">
        <f t="shared" si="1259"/>
        <v>63882</v>
      </c>
      <c r="C20116" s="8" t="b">
        <f t="shared" si="1257"/>
        <v>1</v>
      </c>
      <c r="D20116" s="21" t="b">
        <f t="shared" si="1256"/>
        <v>0</v>
      </c>
      <c r="E20116" s="14" t="b">
        <f t="shared" si="1258"/>
        <v>0</v>
      </c>
      <c r="F20116" s="3"/>
    </row>
    <row r="20117" spans="2:6">
      <c r="B20117" s="24">
        <f t="shared" si="1259"/>
        <v>63883</v>
      </c>
      <c r="C20117" s="8" t="b">
        <f t="shared" si="1257"/>
        <v>1</v>
      </c>
      <c r="D20117" s="21" t="b">
        <f t="shared" si="1256"/>
        <v>0</v>
      </c>
      <c r="E20117" s="14" t="b">
        <f t="shared" si="1258"/>
        <v>0</v>
      </c>
      <c r="F20117" s="3"/>
    </row>
    <row r="20118" spans="2:6">
      <c r="B20118" s="24">
        <f t="shared" si="1259"/>
        <v>63884</v>
      </c>
      <c r="C20118" s="8" t="b">
        <f t="shared" si="1257"/>
        <v>0</v>
      </c>
      <c r="D20118" s="21" t="b">
        <f t="shared" si="1256"/>
        <v>0</v>
      </c>
      <c r="E20118" s="14">
        <f t="shared" si="1258"/>
        <v>63884</v>
      </c>
      <c r="F20118" s="3"/>
    </row>
    <row r="20119" spans="2:6">
      <c r="B20119" s="24">
        <f t="shared" si="1259"/>
        <v>63885</v>
      </c>
      <c r="C20119" s="8" t="b">
        <f t="shared" si="1257"/>
        <v>0</v>
      </c>
      <c r="D20119" s="21" t="b">
        <f t="shared" si="1256"/>
        <v>0</v>
      </c>
      <c r="E20119" s="14">
        <f t="shared" si="1258"/>
        <v>63885</v>
      </c>
      <c r="F20119" s="3"/>
    </row>
    <row r="20120" spans="2:6">
      <c r="B20120" s="24">
        <f t="shared" si="1259"/>
        <v>63886</v>
      </c>
      <c r="C20120" s="8" t="b">
        <f t="shared" si="1257"/>
        <v>0</v>
      </c>
      <c r="D20120" s="21" t="b">
        <f t="shared" si="1256"/>
        <v>0</v>
      </c>
      <c r="E20120" s="14">
        <f t="shared" si="1258"/>
        <v>63886</v>
      </c>
      <c r="F20120" s="3"/>
    </row>
    <row r="20121" spans="2:6">
      <c r="B20121" s="24">
        <f t="shared" si="1259"/>
        <v>63887</v>
      </c>
      <c r="C20121" s="8" t="b">
        <f t="shared" si="1257"/>
        <v>0</v>
      </c>
      <c r="D20121" s="21" t="b">
        <f t="shared" si="1256"/>
        <v>0</v>
      </c>
      <c r="E20121" s="14">
        <f t="shared" si="1258"/>
        <v>63887</v>
      </c>
      <c r="F20121" s="3"/>
    </row>
    <row r="20122" spans="2:6">
      <c r="B20122" s="24">
        <f t="shared" si="1259"/>
        <v>63888</v>
      </c>
      <c r="C20122" s="8" t="b">
        <f t="shared" si="1257"/>
        <v>0</v>
      </c>
      <c r="D20122" s="21" t="b">
        <f t="shared" si="1256"/>
        <v>0</v>
      </c>
      <c r="E20122" s="14">
        <f t="shared" si="1258"/>
        <v>63888</v>
      </c>
      <c r="F20122" s="3"/>
    </row>
    <row r="20123" spans="2:6">
      <c r="B20123" s="24">
        <f t="shared" si="1259"/>
        <v>63889</v>
      </c>
      <c r="C20123" s="8" t="b">
        <f t="shared" si="1257"/>
        <v>1</v>
      </c>
      <c r="D20123" s="21" t="b">
        <f t="shared" si="1256"/>
        <v>0</v>
      </c>
      <c r="E20123" s="14" t="b">
        <f t="shared" si="1258"/>
        <v>0</v>
      </c>
      <c r="F20123" s="3"/>
    </row>
    <row r="20124" spans="2:6">
      <c r="B20124" s="24">
        <f t="shared" si="1259"/>
        <v>63890</v>
      </c>
      <c r="C20124" s="8" t="b">
        <f t="shared" si="1257"/>
        <v>1</v>
      </c>
      <c r="D20124" s="21" t="b">
        <f t="shared" si="1256"/>
        <v>0</v>
      </c>
      <c r="E20124" s="14" t="b">
        <f t="shared" si="1258"/>
        <v>0</v>
      </c>
      <c r="F20124" s="3"/>
    </row>
    <row r="20125" spans="2:6">
      <c r="B20125" s="24">
        <f t="shared" si="1259"/>
        <v>63891</v>
      </c>
      <c r="C20125" s="8" t="b">
        <f t="shared" si="1257"/>
        <v>0</v>
      </c>
      <c r="D20125" s="21" t="b">
        <f t="shared" si="1256"/>
        <v>0</v>
      </c>
      <c r="E20125" s="14">
        <f t="shared" si="1258"/>
        <v>63891</v>
      </c>
      <c r="F20125" s="3"/>
    </row>
    <row r="20126" spans="2:6">
      <c r="B20126" s="24">
        <f t="shared" si="1259"/>
        <v>63892</v>
      </c>
      <c r="C20126" s="8" t="b">
        <f t="shared" si="1257"/>
        <v>0</v>
      </c>
      <c r="D20126" s="21" t="b">
        <f t="shared" si="1256"/>
        <v>0</v>
      </c>
      <c r="E20126" s="14">
        <f t="shared" si="1258"/>
        <v>63892</v>
      </c>
      <c r="F20126" s="3"/>
    </row>
    <row r="20127" spans="2:6">
      <c r="B20127" s="24">
        <f t="shared" si="1259"/>
        <v>63893</v>
      </c>
      <c r="C20127" s="8" t="b">
        <f t="shared" si="1257"/>
        <v>0</v>
      </c>
      <c r="D20127" s="21" t="b">
        <f t="shared" si="1256"/>
        <v>0</v>
      </c>
      <c r="E20127" s="14">
        <f t="shared" si="1258"/>
        <v>63893</v>
      </c>
      <c r="F20127" s="3"/>
    </row>
    <row r="20128" spans="2:6">
      <c r="B20128" s="24">
        <f t="shared" si="1259"/>
        <v>63894</v>
      </c>
      <c r="C20128" s="8" t="b">
        <f t="shared" si="1257"/>
        <v>0</v>
      </c>
      <c r="D20128" s="21" t="b">
        <f t="shared" si="1256"/>
        <v>0</v>
      </c>
      <c r="E20128" s="14">
        <f t="shared" si="1258"/>
        <v>63894</v>
      </c>
      <c r="F20128" s="3"/>
    </row>
    <row r="20129" spans="2:6">
      <c r="B20129" s="24">
        <f t="shared" si="1259"/>
        <v>63895</v>
      </c>
      <c r="C20129" s="8" t="b">
        <f t="shared" si="1257"/>
        <v>0</v>
      </c>
      <c r="D20129" s="21" t="b">
        <f t="shared" si="1256"/>
        <v>0</v>
      </c>
      <c r="E20129" s="14">
        <f t="shared" si="1258"/>
        <v>63895</v>
      </c>
      <c r="F20129" s="3"/>
    </row>
    <row r="20130" spans="2:6">
      <c r="B20130" s="24">
        <f t="shared" si="1259"/>
        <v>63896</v>
      </c>
      <c r="C20130" s="8" t="b">
        <f t="shared" si="1257"/>
        <v>1</v>
      </c>
      <c r="D20130" s="21" t="b">
        <f t="shared" si="1256"/>
        <v>0</v>
      </c>
      <c r="E20130" s="14" t="b">
        <f t="shared" si="1258"/>
        <v>0</v>
      </c>
      <c r="F20130" s="3"/>
    </row>
    <row r="20131" spans="2:6">
      <c r="B20131" s="24">
        <f t="shared" si="1259"/>
        <v>63897</v>
      </c>
      <c r="C20131" s="8" t="b">
        <f t="shared" si="1257"/>
        <v>1</v>
      </c>
      <c r="D20131" s="21" t="b">
        <f t="shared" si="1256"/>
        <v>0</v>
      </c>
      <c r="E20131" s="14" t="b">
        <f t="shared" si="1258"/>
        <v>0</v>
      </c>
      <c r="F20131" s="3"/>
    </row>
    <row r="20132" spans="2:6">
      <c r="B20132" s="24">
        <f t="shared" si="1259"/>
        <v>63898</v>
      </c>
      <c r="C20132" s="8" t="b">
        <f t="shared" si="1257"/>
        <v>0</v>
      </c>
      <c r="D20132" s="21" t="b">
        <f t="shared" si="1256"/>
        <v>0</v>
      </c>
      <c r="E20132" s="14">
        <f t="shared" si="1258"/>
        <v>63898</v>
      </c>
      <c r="F20132" s="3"/>
    </row>
    <row r="20133" spans="2:6">
      <c r="B20133" s="24">
        <f t="shared" si="1259"/>
        <v>63899</v>
      </c>
      <c r="C20133" s="8" t="b">
        <f t="shared" si="1257"/>
        <v>0</v>
      </c>
      <c r="D20133" s="21" t="b">
        <f t="shared" si="1256"/>
        <v>0</v>
      </c>
      <c r="E20133" s="14">
        <f t="shared" si="1258"/>
        <v>63899</v>
      </c>
      <c r="F20133" s="3"/>
    </row>
    <row r="20134" spans="2:6">
      <c r="B20134" s="24">
        <f t="shared" si="1259"/>
        <v>63900</v>
      </c>
      <c r="C20134" s="8" t="b">
        <f t="shared" si="1257"/>
        <v>0</v>
      </c>
      <c r="D20134" s="21" t="b">
        <f t="shared" si="1256"/>
        <v>0</v>
      </c>
      <c r="E20134" s="14">
        <f t="shared" si="1258"/>
        <v>63900</v>
      </c>
      <c r="F20134" s="3"/>
    </row>
    <row r="20135" spans="2:6">
      <c r="B20135" s="24">
        <f t="shared" si="1259"/>
        <v>63901</v>
      </c>
      <c r="C20135" s="8" t="b">
        <f t="shared" si="1257"/>
        <v>0</v>
      </c>
      <c r="D20135" s="21" t="b">
        <f t="shared" si="1256"/>
        <v>0</v>
      </c>
      <c r="E20135" s="14">
        <f t="shared" si="1258"/>
        <v>63901</v>
      </c>
      <c r="F20135" s="3"/>
    </row>
    <row r="20136" spans="2:6">
      <c r="B20136" s="24">
        <f t="shared" si="1259"/>
        <v>63902</v>
      </c>
      <c r="C20136" s="8" t="b">
        <f t="shared" si="1257"/>
        <v>0</v>
      </c>
      <c r="D20136" s="21" t="b">
        <f t="shared" si="1256"/>
        <v>0</v>
      </c>
      <c r="E20136" s="14">
        <f t="shared" si="1258"/>
        <v>63902</v>
      </c>
      <c r="F20136" s="3"/>
    </row>
    <row r="20137" spans="2:6">
      <c r="B20137" s="24">
        <f t="shared" si="1259"/>
        <v>63903</v>
      </c>
      <c r="C20137" s="8" t="b">
        <f t="shared" si="1257"/>
        <v>1</v>
      </c>
      <c r="D20137" s="21" t="b">
        <f t="shared" si="1256"/>
        <v>0</v>
      </c>
      <c r="E20137" s="14" t="b">
        <f t="shared" si="1258"/>
        <v>0</v>
      </c>
      <c r="F20137" s="3"/>
    </row>
    <row r="20138" spans="2:6">
      <c r="B20138" s="24">
        <f t="shared" si="1259"/>
        <v>63904</v>
      </c>
      <c r="C20138" s="8" t="b">
        <f t="shared" si="1257"/>
        <v>1</v>
      </c>
      <c r="D20138" s="21" t="b">
        <f t="shared" si="1256"/>
        <v>0</v>
      </c>
      <c r="E20138" s="14" t="b">
        <f t="shared" si="1258"/>
        <v>0</v>
      </c>
      <c r="F20138" s="3"/>
    </row>
    <row r="20139" spans="2:6">
      <c r="B20139" s="24">
        <f t="shared" si="1259"/>
        <v>63905</v>
      </c>
      <c r="C20139" s="8" t="b">
        <f t="shared" si="1257"/>
        <v>0</v>
      </c>
      <c r="D20139" s="21" t="b">
        <f t="shared" si="1256"/>
        <v>0</v>
      </c>
      <c r="E20139" s="14">
        <f t="shared" si="1258"/>
        <v>63905</v>
      </c>
      <c r="F20139" s="3"/>
    </row>
    <row r="20140" spans="2:6">
      <c r="B20140" s="24">
        <f t="shared" si="1259"/>
        <v>63906</v>
      </c>
      <c r="C20140" s="8" t="b">
        <f t="shared" si="1257"/>
        <v>0</v>
      </c>
      <c r="D20140" s="21" t="b">
        <f t="shared" si="1256"/>
        <v>0</v>
      </c>
      <c r="E20140" s="14">
        <f t="shared" si="1258"/>
        <v>63906</v>
      </c>
      <c r="F20140" s="3"/>
    </row>
    <row r="20141" spans="2:6">
      <c r="B20141" s="24">
        <f t="shared" si="1259"/>
        <v>63907</v>
      </c>
      <c r="C20141" s="8" t="b">
        <f t="shared" si="1257"/>
        <v>0</v>
      </c>
      <c r="D20141" s="21" t="b">
        <f t="shared" si="1256"/>
        <v>0</v>
      </c>
      <c r="E20141" s="14">
        <f t="shared" si="1258"/>
        <v>63907</v>
      </c>
      <c r="F20141" s="3"/>
    </row>
    <row r="20142" spans="2:6">
      <c r="B20142" s="24">
        <f t="shared" si="1259"/>
        <v>63908</v>
      </c>
      <c r="C20142" s="8" t="b">
        <f t="shared" si="1257"/>
        <v>0</v>
      </c>
      <c r="D20142" s="21" t="b">
        <f t="shared" si="1256"/>
        <v>0</v>
      </c>
      <c r="E20142" s="14">
        <f t="shared" si="1258"/>
        <v>63908</v>
      </c>
      <c r="F20142" s="3"/>
    </row>
    <row r="20143" spans="2:6">
      <c r="B20143" s="24">
        <f t="shared" si="1259"/>
        <v>63909</v>
      </c>
      <c r="C20143" s="8" t="b">
        <f t="shared" si="1257"/>
        <v>0</v>
      </c>
      <c r="D20143" s="21" t="b">
        <f t="shared" si="1256"/>
        <v>0</v>
      </c>
      <c r="E20143" s="14">
        <f t="shared" si="1258"/>
        <v>63909</v>
      </c>
      <c r="F20143" s="3"/>
    </row>
    <row r="20144" spans="2:6">
      <c r="B20144" s="24">
        <f t="shared" si="1259"/>
        <v>63910</v>
      </c>
      <c r="C20144" s="8" t="b">
        <f t="shared" si="1257"/>
        <v>1</v>
      </c>
      <c r="D20144" s="21" t="b">
        <f t="shared" si="1256"/>
        <v>0</v>
      </c>
      <c r="E20144" s="14" t="b">
        <f t="shared" si="1258"/>
        <v>0</v>
      </c>
      <c r="F20144" s="3"/>
    </row>
    <row r="20145" spans="2:6">
      <c r="B20145" s="24">
        <f t="shared" si="1259"/>
        <v>63911</v>
      </c>
      <c r="C20145" s="8" t="b">
        <f t="shared" si="1257"/>
        <v>1</v>
      </c>
      <c r="D20145" s="21" t="b">
        <f t="shared" si="1256"/>
        <v>0</v>
      </c>
      <c r="E20145" s="14" t="b">
        <f t="shared" si="1258"/>
        <v>0</v>
      </c>
      <c r="F20145" s="3"/>
    </row>
    <row r="20146" spans="2:6">
      <c r="B20146" s="24">
        <f t="shared" si="1259"/>
        <v>63912</v>
      </c>
      <c r="C20146" s="8" t="b">
        <f t="shared" si="1257"/>
        <v>0</v>
      </c>
      <c r="D20146" s="21" t="b">
        <f t="shared" si="1256"/>
        <v>0</v>
      </c>
      <c r="E20146" s="14">
        <f t="shared" si="1258"/>
        <v>63912</v>
      </c>
      <c r="F20146" s="3"/>
    </row>
    <row r="20147" spans="2:6">
      <c r="B20147" s="24">
        <f t="shared" si="1259"/>
        <v>63913</v>
      </c>
      <c r="C20147" s="8" t="b">
        <f t="shared" si="1257"/>
        <v>0</v>
      </c>
      <c r="D20147" s="21" t="b">
        <f t="shared" si="1256"/>
        <v>1</v>
      </c>
      <c r="E20147" s="14" t="b">
        <f t="shared" si="1258"/>
        <v>0</v>
      </c>
      <c r="F20147" s="3"/>
    </row>
    <row r="20148" spans="2:6">
      <c r="B20148" s="24">
        <f t="shared" si="1259"/>
        <v>63914</v>
      </c>
      <c r="C20148" s="8" t="b">
        <f t="shared" si="1257"/>
        <v>0</v>
      </c>
      <c r="D20148" s="21" t="b">
        <f t="shared" si="1256"/>
        <v>1</v>
      </c>
      <c r="E20148" s="14" t="b">
        <f t="shared" si="1258"/>
        <v>0</v>
      </c>
      <c r="F20148" s="3"/>
    </row>
    <row r="20149" spans="2:6">
      <c r="B20149" s="24">
        <f t="shared" si="1259"/>
        <v>63915</v>
      </c>
      <c r="C20149" s="8" t="b">
        <f t="shared" si="1257"/>
        <v>0</v>
      </c>
      <c r="D20149" s="21" t="b">
        <f t="shared" si="1256"/>
        <v>0</v>
      </c>
      <c r="E20149" s="14">
        <f t="shared" si="1258"/>
        <v>63915</v>
      </c>
      <c r="F20149" s="3"/>
    </row>
    <row r="20150" spans="2:6">
      <c r="B20150" s="24">
        <f t="shared" si="1259"/>
        <v>63916</v>
      </c>
      <c r="C20150" s="8" t="b">
        <f t="shared" si="1257"/>
        <v>0</v>
      </c>
      <c r="D20150" s="21" t="b">
        <f t="shared" si="1256"/>
        <v>0</v>
      </c>
      <c r="E20150" s="14">
        <f t="shared" si="1258"/>
        <v>63916</v>
      </c>
      <c r="F20150" s="3"/>
    </row>
    <row r="20151" spans="2:6">
      <c r="B20151" s="24">
        <f t="shared" si="1259"/>
        <v>63917</v>
      </c>
      <c r="C20151" s="8" t="b">
        <f t="shared" si="1257"/>
        <v>1</v>
      </c>
      <c r="D20151" s="21" t="b">
        <f t="shared" si="1256"/>
        <v>0</v>
      </c>
      <c r="E20151" s="14" t="b">
        <f t="shared" si="1258"/>
        <v>0</v>
      </c>
      <c r="F20151" s="3"/>
    </row>
    <row r="20152" spans="2:6">
      <c r="B20152" s="24">
        <f t="shared" si="1259"/>
        <v>63918</v>
      </c>
      <c r="C20152" s="8" t="b">
        <f t="shared" si="1257"/>
        <v>1</v>
      </c>
      <c r="D20152" s="21" t="b">
        <f t="shared" si="1256"/>
        <v>0</v>
      </c>
      <c r="E20152" s="14" t="b">
        <f t="shared" si="1258"/>
        <v>0</v>
      </c>
      <c r="F20152" s="3"/>
    </row>
    <row r="20153" spans="2:6">
      <c r="B20153" s="24">
        <f t="shared" si="1259"/>
        <v>63919</v>
      </c>
      <c r="C20153" s="8" t="b">
        <f t="shared" si="1257"/>
        <v>0</v>
      </c>
      <c r="D20153" s="21" t="b">
        <f t="shared" si="1256"/>
        <v>0</v>
      </c>
      <c r="E20153" s="14">
        <f t="shared" si="1258"/>
        <v>63919</v>
      </c>
      <c r="F20153" s="3"/>
    </row>
    <row r="20154" spans="2:6">
      <c r="B20154" s="24">
        <f t="shared" si="1259"/>
        <v>63920</v>
      </c>
      <c r="C20154" s="8" t="b">
        <f t="shared" si="1257"/>
        <v>0</v>
      </c>
      <c r="D20154" s="21" t="b">
        <f t="shared" si="1256"/>
        <v>1</v>
      </c>
      <c r="E20154" s="14" t="b">
        <f t="shared" si="1258"/>
        <v>0</v>
      </c>
      <c r="F20154" s="3"/>
    </row>
    <row r="20155" spans="2:6">
      <c r="B20155" s="24">
        <f t="shared" si="1259"/>
        <v>63921</v>
      </c>
      <c r="C20155" s="8" t="b">
        <f t="shared" si="1257"/>
        <v>0</v>
      </c>
      <c r="D20155" s="21" t="b">
        <f t="shared" si="1256"/>
        <v>0</v>
      </c>
      <c r="E20155" s="14">
        <f t="shared" si="1258"/>
        <v>63921</v>
      </c>
      <c r="F20155" s="3"/>
    </row>
    <row r="20156" spans="2:6">
      <c r="B20156" s="24">
        <f t="shared" si="1259"/>
        <v>63922</v>
      </c>
      <c r="C20156" s="8" t="b">
        <f t="shared" si="1257"/>
        <v>0</v>
      </c>
      <c r="D20156" s="21" t="b">
        <f t="shared" si="1256"/>
        <v>0</v>
      </c>
      <c r="E20156" s="14">
        <f t="shared" si="1258"/>
        <v>63922</v>
      </c>
      <c r="F20156" s="3"/>
    </row>
    <row r="20157" spans="2:6">
      <c r="B20157" s="24">
        <f t="shared" si="1259"/>
        <v>63923</v>
      </c>
      <c r="C20157" s="8" t="b">
        <f t="shared" si="1257"/>
        <v>0</v>
      </c>
      <c r="D20157" s="21" t="b">
        <f t="shared" si="1256"/>
        <v>0</v>
      </c>
      <c r="E20157" s="14">
        <f t="shared" si="1258"/>
        <v>63923</v>
      </c>
      <c r="F20157" s="3"/>
    </row>
    <row r="20158" spans="2:6">
      <c r="B20158" s="24">
        <f t="shared" si="1259"/>
        <v>63924</v>
      </c>
      <c r="C20158" s="8" t="b">
        <f t="shared" si="1257"/>
        <v>1</v>
      </c>
      <c r="D20158" s="21" t="b">
        <f t="shared" si="1256"/>
        <v>0</v>
      </c>
      <c r="E20158" s="14" t="b">
        <f t="shared" si="1258"/>
        <v>0</v>
      </c>
      <c r="F20158" s="3"/>
    </row>
    <row r="20159" spans="2:6">
      <c r="B20159" s="24">
        <f t="shared" si="1259"/>
        <v>63925</v>
      </c>
      <c r="C20159" s="8" t="b">
        <f t="shared" si="1257"/>
        <v>1</v>
      </c>
      <c r="D20159" s="21" t="b">
        <f t="shared" si="1256"/>
        <v>0</v>
      </c>
      <c r="E20159" s="14" t="b">
        <f t="shared" si="1258"/>
        <v>0</v>
      </c>
      <c r="F20159" s="3"/>
    </row>
    <row r="20160" spans="2:6">
      <c r="B20160" s="24">
        <f t="shared" si="1259"/>
        <v>63926</v>
      </c>
      <c r="C20160" s="8" t="b">
        <f t="shared" si="1257"/>
        <v>0</v>
      </c>
      <c r="D20160" s="21" t="b">
        <f t="shared" si="1256"/>
        <v>0</v>
      </c>
      <c r="E20160" s="14">
        <f t="shared" si="1258"/>
        <v>63926</v>
      </c>
      <c r="F20160" s="3"/>
    </row>
    <row r="20161" spans="2:6">
      <c r="B20161" s="24">
        <f t="shared" si="1259"/>
        <v>63927</v>
      </c>
      <c r="C20161" s="8" t="b">
        <f t="shared" si="1257"/>
        <v>0</v>
      </c>
      <c r="D20161" s="21" t="b">
        <f t="shared" si="1256"/>
        <v>0</v>
      </c>
      <c r="E20161" s="14">
        <f t="shared" si="1258"/>
        <v>63927</v>
      </c>
      <c r="F20161" s="3"/>
    </row>
    <row r="20162" spans="2:6">
      <c r="B20162" s="24">
        <f t="shared" si="1259"/>
        <v>63928</v>
      </c>
      <c r="C20162" s="8" t="b">
        <f t="shared" si="1257"/>
        <v>0</v>
      </c>
      <c r="D20162" s="21" t="b">
        <f t="shared" si="1256"/>
        <v>0</v>
      </c>
      <c r="E20162" s="14">
        <f t="shared" si="1258"/>
        <v>63928</v>
      </c>
      <c r="F20162" s="3"/>
    </row>
    <row r="20163" spans="2:6">
      <c r="B20163" s="24">
        <f t="shared" si="1259"/>
        <v>63929</v>
      </c>
      <c r="C20163" s="8" t="b">
        <f t="shared" si="1257"/>
        <v>0</v>
      </c>
      <c r="D20163" s="21" t="b">
        <f t="shared" ref="D20163:D20226" si="1260">IF(TYPE(VLOOKUP(B20163,Holidays,1,0))&lt;&gt;1,FALSE,TRUE)</f>
        <v>0</v>
      </c>
      <c r="E20163" s="14">
        <f t="shared" si="1258"/>
        <v>63929</v>
      </c>
      <c r="F20163" s="3"/>
    </row>
    <row r="20164" spans="2:6">
      <c r="B20164" s="24">
        <f t="shared" si="1259"/>
        <v>63930</v>
      </c>
      <c r="C20164" s="8" t="b">
        <f t="shared" ref="C20164:C20227" si="1261">IF(WEEKDAY(B20164,2)&gt;5,TRUE)</f>
        <v>0</v>
      </c>
      <c r="D20164" s="21" t="b">
        <f t="shared" si="1260"/>
        <v>0</v>
      </c>
      <c r="E20164" s="14">
        <f t="shared" ref="E20164:E20227" si="1262">IF(OR(C20164,D20164),FALSE,B20164)</f>
        <v>63930</v>
      </c>
      <c r="F20164" s="3"/>
    </row>
    <row r="20165" spans="2:6">
      <c r="B20165" s="24">
        <f t="shared" ref="B20165:B20228" si="1263">B20164+1</f>
        <v>63931</v>
      </c>
      <c r="C20165" s="8" t="b">
        <f t="shared" si="1261"/>
        <v>1</v>
      </c>
      <c r="D20165" s="21" t="b">
        <f t="shared" si="1260"/>
        <v>0</v>
      </c>
      <c r="E20165" s="14" t="b">
        <f t="shared" si="1262"/>
        <v>0</v>
      </c>
      <c r="F20165" s="3"/>
    </row>
    <row r="20166" spans="2:6">
      <c r="B20166" s="24">
        <f t="shared" si="1263"/>
        <v>63932</v>
      </c>
      <c r="C20166" s="8" t="b">
        <f t="shared" si="1261"/>
        <v>1</v>
      </c>
      <c r="D20166" s="21" t="b">
        <f t="shared" si="1260"/>
        <v>0</v>
      </c>
      <c r="E20166" s="14" t="b">
        <f t="shared" si="1262"/>
        <v>0</v>
      </c>
      <c r="F20166" s="3"/>
    </row>
    <row r="20167" spans="2:6">
      <c r="B20167" s="24">
        <f t="shared" si="1263"/>
        <v>63933</v>
      </c>
      <c r="C20167" s="8" t="b">
        <f t="shared" si="1261"/>
        <v>0</v>
      </c>
      <c r="D20167" s="21" t="b">
        <f t="shared" si="1260"/>
        <v>0</v>
      </c>
      <c r="E20167" s="14">
        <f t="shared" si="1262"/>
        <v>63933</v>
      </c>
      <c r="F20167" s="3"/>
    </row>
    <row r="20168" spans="2:6">
      <c r="B20168" s="24">
        <f t="shared" si="1263"/>
        <v>63934</v>
      </c>
      <c r="C20168" s="8" t="b">
        <f t="shared" si="1261"/>
        <v>0</v>
      </c>
      <c r="D20168" s="21" t="b">
        <f t="shared" si="1260"/>
        <v>0</v>
      </c>
      <c r="E20168" s="14">
        <f t="shared" si="1262"/>
        <v>63934</v>
      </c>
      <c r="F20168" s="3"/>
    </row>
    <row r="20169" spans="2:6">
      <c r="B20169" s="24">
        <f t="shared" si="1263"/>
        <v>63935</v>
      </c>
      <c r="C20169" s="8" t="b">
        <f t="shared" si="1261"/>
        <v>0</v>
      </c>
      <c r="D20169" s="21" t="b">
        <f t="shared" si="1260"/>
        <v>0</v>
      </c>
      <c r="E20169" s="14">
        <f t="shared" si="1262"/>
        <v>63935</v>
      </c>
      <c r="F20169" s="3"/>
    </row>
    <row r="20170" spans="2:6">
      <c r="B20170" s="24">
        <f t="shared" si="1263"/>
        <v>63936</v>
      </c>
      <c r="C20170" s="8" t="b">
        <f t="shared" si="1261"/>
        <v>0</v>
      </c>
      <c r="D20170" s="21" t="b">
        <f t="shared" si="1260"/>
        <v>0</v>
      </c>
      <c r="E20170" s="14">
        <f t="shared" si="1262"/>
        <v>63936</v>
      </c>
      <c r="F20170" s="3"/>
    </row>
    <row r="20171" spans="2:6">
      <c r="B20171" s="24">
        <f t="shared" si="1263"/>
        <v>63937</v>
      </c>
      <c r="C20171" s="8" t="b">
        <f t="shared" si="1261"/>
        <v>0</v>
      </c>
      <c r="D20171" s="21" t="b">
        <f t="shared" si="1260"/>
        <v>0</v>
      </c>
      <c r="E20171" s="14">
        <f t="shared" si="1262"/>
        <v>63937</v>
      </c>
      <c r="F20171" s="3"/>
    </row>
    <row r="20172" spans="2:6">
      <c r="B20172" s="24">
        <f t="shared" si="1263"/>
        <v>63938</v>
      </c>
      <c r="C20172" s="8" t="b">
        <f t="shared" si="1261"/>
        <v>1</v>
      </c>
      <c r="D20172" s="21" t="b">
        <f t="shared" si="1260"/>
        <v>0</v>
      </c>
      <c r="E20172" s="14" t="b">
        <f t="shared" si="1262"/>
        <v>0</v>
      </c>
      <c r="F20172" s="3"/>
    </row>
    <row r="20173" spans="2:6">
      <c r="B20173" s="24">
        <f t="shared" si="1263"/>
        <v>63939</v>
      </c>
      <c r="C20173" s="8" t="b">
        <f t="shared" si="1261"/>
        <v>1</v>
      </c>
      <c r="D20173" s="21" t="b">
        <f t="shared" si="1260"/>
        <v>0</v>
      </c>
      <c r="E20173" s="14" t="b">
        <f t="shared" si="1262"/>
        <v>0</v>
      </c>
      <c r="F20173" s="3"/>
    </row>
    <row r="20174" spans="2:6">
      <c r="B20174" s="24">
        <f t="shared" si="1263"/>
        <v>63940</v>
      </c>
      <c r="C20174" s="8" t="b">
        <f t="shared" si="1261"/>
        <v>0</v>
      </c>
      <c r="D20174" s="21" t="b">
        <f t="shared" si="1260"/>
        <v>0</v>
      </c>
      <c r="E20174" s="14">
        <f t="shared" si="1262"/>
        <v>63940</v>
      </c>
      <c r="F20174" s="3"/>
    </row>
    <row r="20175" spans="2:6">
      <c r="B20175" s="24">
        <f t="shared" si="1263"/>
        <v>63941</v>
      </c>
      <c r="C20175" s="8" t="b">
        <f t="shared" si="1261"/>
        <v>0</v>
      </c>
      <c r="D20175" s="21" t="b">
        <f t="shared" si="1260"/>
        <v>0</v>
      </c>
      <c r="E20175" s="14">
        <f t="shared" si="1262"/>
        <v>63941</v>
      </c>
      <c r="F20175" s="3"/>
    </row>
    <row r="20176" spans="2:6">
      <c r="B20176" s="24">
        <f t="shared" si="1263"/>
        <v>63942</v>
      </c>
      <c r="C20176" s="8" t="b">
        <f t="shared" si="1261"/>
        <v>0</v>
      </c>
      <c r="D20176" s="21" t="b">
        <f t="shared" si="1260"/>
        <v>0</v>
      </c>
      <c r="E20176" s="14">
        <f t="shared" si="1262"/>
        <v>63942</v>
      </c>
      <c r="F20176" s="3"/>
    </row>
    <row r="20177" spans="2:6">
      <c r="B20177" s="24">
        <f t="shared" si="1263"/>
        <v>63943</v>
      </c>
      <c r="C20177" s="8" t="b">
        <f t="shared" si="1261"/>
        <v>0</v>
      </c>
      <c r="D20177" s="21" t="b">
        <f t="shared" si="1260"/>
        <v>0</v>
      </c>
      <c r="E20177" s="14">
        <f t="shared" si="1262"/>
        <v>63943</v>
      </c>
      <c r="F20177" s="3"/>
    </row>
    <row r="20178" spans="2:6">
      <c r="B20178" s="24">
        <f t="shared" si="1263"/>
        <v>63944</v>
      </c>
      <c r="C20178" s="8" t="b">
        <f t="shared" si="1261"/>
        <v>0</v>
      </c>
      <c r="D20178" s="21" t="b">
        <f t="shared" si="1260"/>
        <v>0</v>
      </c>
      <c r="E20178" s="14">
        <f t="shared" si="1262"/>
        <v>63944</v>
      </c>
      <c r="F20178" s="3"/>
    </row>
    <row r="20179" spans="2:6">
      <c r="B20179" s="24">
        <f t="shared" si="1263"/>
        <v>63945</v>
      </c>
      <c r="C20179" s="8" t="b">
        <f t="shared" si="1261"/>
        <v>1</v>
      </c>
      <c r="D20179" s="21" t="b">
        <f t="shared" si="1260"/>
        <v>0</v>
      </c>
      <c r="E20179" s="14" t="b">
        <f t="shared" si="1262"/>
        <v>0</v>
      </c>
      <c r="F20179" s="3"/>
    </row>
    <row r="20180" spans="2:6">
      <c r="B20180" s="24">
        <f t="shared" si="1263"/>
        <v>63946</v>
      </c>
      <c r="C20180" s="8" t="b">
        <f t="shared" si="1261"/>
        <v>1</v>
      </c>
      <c r="D20180" s="21" t="b">
        <f t="shared" si="1260"/>
        <v>0</v>
      </c>
      <c r="E20180" s="14" t="b">
        <f t="shared" si="1262"/>
        <v>0</v>
      </c>
      <c r="F20180" s="3"/>
    </row>
    <row r="20181" spans="2:6">
      <c r="B20181" s="24">
        <f t="shared" si="1263"/>
        <v>63947</v>
      </c>
      <c r="C20181" s="8" t="b">
        <f t="shared" si="1261"/>
        <v>0</v>
      </c>
      <c r="D20181" s="21" t="b">
        <f t="shared" si="1260"/>
        <v>0</v>
      </c>
      <c r="E20181" s="14">
        <f t="shared" si="1262"/>
        <v>63947</v>
      </c>
      <c r="F20181" s="3"/>
    </row>
    <row r="20182" spans="2:6">
      <c r="B20182" s="24">
        <f t="shared" si="1263"/>
        <v>63948</v>
      </c>
      <c r="C20182" s="8" t="b">
        <f t="shared" si="1261"/>
        <v>0</v>
      </c>
      <c r="D20182" s="21" t="b">
        <f t="shared" si="1260"/>
        <v>0</v>
      </c>
      <c r="E20182" s="14">
        <f t="shared" si="1262"/>
        <v>63948</v>
      </c>
      <c r="F20182" s="3"/>
    </row>
    <row r="20183" spans="2:6">
      <c r="B20183" s="24">
        <f t="shared" si="1263"/>
        <v>63949</v>
      </c>
      <c r="C20183" s="8" t="b">
        <f t="shared" si="1261"/>
        <v>0</v>
      </c>
      <c r="D20183" s="21" t="b">
        <f t="shared" si="1260"/>
        <v>0</v>
      </c>
      <c r="E20183" s="14">
        <f t="shared" si="1262"/>
        <v>63949</v>
      </c>
      <c r="F20183" s="3"/>
    </row>
    <row r="20184" spans="2:6">
      <c r="B20184" s="24">
        <f t="shared" si="1263"/>
        <v>63950</v>
      </c>
      <c r="C20184" s="8" t="b">
        <f t="shared" si="1261"/>
        <v>0</v>
      </c>
      <c r="D20184" s="21" t="b">
        <f t="shared" si="1260"/>
        <v>0</v>
      </c>
      <c r="E20184" s="14">
        <f t="shared" si="1262"/>
        <v>63950</v>
      </c>
      <c r="F20184" s="3"/>
    </row>
    <row r="20185" spans="2:6">
      <c r="B20185" s="24">
        <f t="shared" si="1263"/>
        <v>63951</v>
      </c>
      <c r="C20185" s="8" t="b">
        <f t="shared" si="1261"/>
        <v>0</v>
      </c>
      <c r="D20185" s="21" t="b">
        <f t="shared" si="1260"/>
        <v>0</v>
      </c>
      <c r="E20185" s="14">
        <f t="shared" si="1262"/>
        <v>63951</v>
      </c>
      <c r="F20185" s="3"/>
    </row>
    <row r="20186" spans="2:6">
      <c r="B20186" s="24">
        <f t="shared" si="1263"/>
        <v>63952</v>
      </c>
      <c r="C20186" s="8" t="b">
        <f t="shared" si="1261"/>
        <v>1</v>
      </c>
      <c r="D20186" s="21" t="b">
        <f t="shared" si="1260"/>
        <v>0</v>
      </c>
      <c r="E20186" s="14" t="b">
        <f t="shared" si="1262"/>
        <v>0</v>
      </c>
      <c r="F20186" s="3"/>
    </row>
    <row r="20187" spans="2:6">
      <c r="B20187" s="24">
        <f t="shared" si="1263"/>
        <v>63953</v>
      </c>
      <c r="C20187" s="8" t="b">
        <f t="shared" si="1261"/>
        <v>1</v>
      </c>
      <c r="D20187" s="21" t="b">
        <f t="shared" si="1260"/>
        <v>0</v>
      </c>
      <c r="E20187" s="14" t="b">
        <f t="shared" si="1262"/>
        <v>0</v>
      </c>
      <c r="F20187" s="3"/>
    </row>
    <row r="20188" spans="2:6">
      <c r="B20188" s="24">
        <f t="shared" si="1263"/>
        <v>63954</v>
      </c>
      <c r="C20188" s="8" t="b">
        <f t="shared" si="1261"/>
        <v>0</v>
      </c>
      <c r="D20188" s="21" t="b">
        <f t="shared" si="1260"/>
        <v>0</v>
      </c>
      <c r="E20188" s="14">
        <f t="shared" si="1262"/>
        <v>63954</v>
      </c>
      <c r="F20188" s="3"/>
    </row>
    <row r="20189" spans="2:6">
      <c r="B20189" s="24">
        <f t="shared" si="1263"/>
        <v>63955</v>
      </c>
      <c r="C20189" s="8" t="b">
        <f t="shared" si="1261"/>
        <v>0</v>
      </c>
      <c r="D20189" s="21" t="b">
        <f t="shared" si="1260"/>
        <v>0</v>
      </c>
      <c r="E20189" s="14">
        <f t="shared" si="1262"/>
        <v>63955</v>
      </c>
      <c r="F20189" s="3"/>
    </row>
    <row r="20190" spans="2:6">
      <c r="B20190" s="24">
        <f t="shared" si="1263"/>
        <v>63956</v>
      </c>
      <c r="C20190" s="8" t="b">
        <f t="shared" si="1261"/>
        <v>0</v>
      </c>
      <c r="D20190" s="21" t="b">
        <f t="shared" si="1260"/>
        <v>0</v>
      </c>
      <c r="E20190" s="14">
        <f t="shared" si="1262"/>
        <v>63956</v>
      </c>
      <c r="F20190" s="3"/>
    </row>
    <row r="20191" spans="2:6">
      <c r="B20191" s="24">
        <f t="shared" si="1263"/>
        <v>63957</v>
      </c>
      <c r="C20191" s="8" t="b">
        <f t="shared" si="1261"/>
        <v>0</v>
      </c>
      <c r="D20191" s="21" t="b">
        <f t="shared" si="1260"/>
        <v>0</v>
      </c>
      <c r="E20191" s="14">
        <f t="shared" si="1262"/>
        <v>63957</v>
      </c>
      <c r="F20191" s="3"/>
    </row>
    <row r="20192" spans="2:6">
      <c r="B20192" s="24">
        <f t="shared" si="1263"/>
        <v>63958</v>
      </c>
      <c r="C20192" s="8" t="b">
        <f t="shared" si="1261"/>
        <v>0</v>
      </c>
      <c r="D20192" s="21" t="b">
        <f t="shared" si="1260"/>
        <v>0</v>
      </c>
      <c r="E20192" s="14">
        <f t="shared" si="1262"/>
        <v>63958</v>
      </c>
      <c r="F20192" s="3"/>
    </row>
    <row r="20193" spans="2:6">
      <c r="B20193" s="24">
        <f t="shared" si="1263"/>
        <v>63959</v>
      </c>
      <c r="C20193" s="8" t="b">
        <f t="shared" si="1261"/>
        <v>1</v>
      </c>
      <c r="D20193" s="21" t="b">
        <f t="shared" si="1260"/>
        <v>0</v>
      </c>
      <c r="E20193" s="14" t="b">
        <f t="shared" si="1262"/>
        <v>0</v>
      </c>
      <c r="F20193" s="3"/>
    </row>
    <row r="20194" spans="2:6">
      <c r="B20194" s="24">
        <f t="shared" si="1263"/>
        <v>63960</v>
      </c>
      <c r="C20194" s="8" t="b">
        <f t="shared" si="1261"/>
        <v>1</v>
      </c>
      <c r="D20194" s="21" t="b">
        <f t="shared" si="1260"/>
        <v>0</v>
      </c>
      <c r="E20194" s="14" t="b">
        <f t="shared" si="1262"/>
        <v>0</v>
      </c>
      <c r="F20194" s="3"/>
    </row>
    <row r="20195" spans="2:6">
      <c r="B20195" s="24">
        <f t="shared" si="1263"/>
        <v>63961</v>
      </c>
      <c r="C20195" s="8" t="b">
        <f t="shared" si="1261"/>
        <v>0</v>
      </c>
      <c r="D20195" s="21" t="b">
        <f t="shared" si="1260"/>
        <v>0</v>
      </c>
      <c r="E20195" s="14">
        <f t="shared" si="1262"/>
        <v>63961</v>
      </c>
      <c r="F20195" s="3"/>
    </row>
    <row r="20196" spans="2:6">
      <c r="B20196" s="24">
        <f t="shared" si="1263"/>
        <v>63962</v>
      </c>
      <c r="C20196" s="8" t="b">
        <f t="shared" si="1261"/>
        <v>0</v>
      </c>
      <c r="D20196" s="21" t="b">
        <f t="shared" si="1260"/>
        <v>0</v>
      </c>
      <c r="E20196" s="14">
        <f t="shared" si="1262"/>
        <v>63962</v>
      </c>
      <c r="F20196" s="3"/>
    </row>
    <row r="20197" spans="2:6">
      <c r="B20197" s="24">
        <f t="shared" si="1263"/>
        <v>63963</v>
      </c>
      <c r="C20197" s="8" t="b">
        <f t="shared" si="1261"/>
        <v>0</v>
      </c>
      <c r="D20197" s="21" t="b">
        <f t="shared" si="1260"/>
        <v>0</v>
      </c>
      <c r="E20197" s="14">
        <f t="shared" si="1262"/>
        <v>63963</v>
      </c>
      <c r="F20197" s="3"/>
    </row>
    <row r="20198" spans="2:6">
      <c r="B20198" s="24">
        <f t="shared" si="1263"/>
        <v>63964</v>
      </c>
      <c r="C20198" s="8" t="b">
        <f t="shared" si="1261"/>
        <v>0</v>
      </c>
      <c r="D20198" s="21" t="b">
        <f t="shared" si="1260"/>
        <v>0</v>
      </c>
      <c r="E20198" s="14">
        <f t="shared" si="1262"/>
        <v>63964</v>
      </c>
      <c r="F20198" s="3"/>
    </row>
    <row r="20199" spans="2:6">
      <c r="B20199" s="24">
        <f t="shared" si="1263"/>
        <v>63965</v>
      </c>
      <c r="C20199" s="8" t="b">
        <f t="shared" si="1261"/>
        <v>0</v>
      </c>
      <c r="D20199" s="21" t="b">
        <f t="shared" si="1260"/>
        <v>0</v>
      </c>
      <c r="E20199" s="14">
        <f t="shared" si="1262"/>
        <v>63965</v>
      </c>
      <c r="F20199" s="3"/>
    </row>
    <row r="20200" spans="2:6">
      <c r="B20200" s="24">
        <f t="shared" si="1263"/>
        <v>63966</v>
      </c>
      <c r="C20200" s="8" t="b">
        <f t="shared" si="1261"/>
        <v>1</v>
      </c>
      <c r="D20200" s="21" t="b">
        <f t="shared" si="1260"/>
        <v>0</v>
      </c>
      <c r="E20200" s="14" t="b">
        <f t="shared" si="1262"/>
        <v>0</v>
      </c>
      <c r="F20200" s="3"/>
    </row>
    <row r="20201" spans="2:6">
      <c r="B20201" s="24">
        <f t="shared" si="1263"/>
        <v>63967</v>
      </c>
      <c r="C20201" s="8" t="b">
        <f t="shared" si="1261"/>
        <v>1</v>
      </c>
      <c r="D20201" s="21" t="b">
        <f t="shared" si="1260"/>
        <v>0</v>
      </c>
      <c r="E20201" s="14" t="b">
        <f t="shared" si="1262"/>
        <v>0</v>
      </c>
      <c r="F20201" s="3"/>
    </row>
    <row r="20202" spans="2:6">
      <c r="B20202" s="24">
        <f t="shared" si="1263"/>
        <v>63968</v>
      </c>
      <c r="C20202" s="8" t="b">
        <f t="shared" si="1261"/>
        <v>0</v>
      </c>
      <c r="D20202" s="21" t="b">
        <f t="shared" si="1260"/>
        <v>0</v>
      </c>
      <c r="E20202" s="14">
        <f t="shared" si="1262"/>
        <v>63968</v>
      </c>
      <c r="F20202" s="3"/>
    </row>
    <row r="20203" spans="2:6">
      <c r="B20203" s="24">
        <f t="shared" si="1263"/>
        <v>63969</v>
      </c>
      <c r="C20203" s="8" t="b">
        <f t="shared" si="1261"/>
        <v>0</v>
      </c>
      <c r="D20203" s="21" t="b">
        <f t="shared" si="1260"/>
        <v>0</v>
      </c>
      <c r="E20203" s="14">
        <f t="shared" si="1262"/>
        <v>63969</v>
      </c>
      <c r="F20203" s="3"/>
    </row>
    <row r="20204" spans="2:6">
      <c r="B20204" s="24">
        <f t="shared" si="1263"/>
        <v>63970</v>
      </c>
      <c r="C20204" s="8" t="b">
        <f t="shared" si="1261"/>
        <v>0</v>
      </c>
      <c r="D20204" s="21" t="b">
        <f t="shared" si="1260"/>
        <v>0</v>
      </c>
      <c r="E20204" s="14">
        <f t="shared" si="1262"/>
        <v>63970</v>
      </c>
      <c r="F20204" s="3"/>
    </row>
    <row r="20205" spans="2:6">
      <c r="B20205" s="24">
        <f t="shared" si="1263"/>
        <v>63971</v>
      </c>
      <c r="C20205" s="8" t="b">
        <f t="shared" si="1261"/>
        <v>0</v>
      </c>
      <c r="D20205" s="21" t="b">
        <f t="shared" si="1260"/>
        <v>0</v>
      </c>
      <c r="E20205" s="14">
        <f t="shared" si="1262"/>
        <v>63971</v>
      </c>
      <c r="F20205" s="3"/>
    </row>
    <row r="20206" spans="2:6">
      <c r="B20206" s="24">
        <f t="shared" si="1263"/>
        <v>63972</v>
      </c>
      <c r="C20206" s="8" t="b">
        <f t="shared" si="1261"/>
        <v>0</v>
      </c>
      <c r="D20206" s="21" t="b">
        <f t="shared" si="1260"/>
        <v>0</v>
      </c>
      <c r="E20206" s="14">
        <f t="shared" si="1262"/>
        <v>63972</v>
      </c>
      <c r="F20206" s="3"/>
    </row>
    <row r="20207" spans="2:6">
      <c r="B20207" s="24">
        <f t="shared" si="1263"/>
        <v>63973</v>
      </c>
      <c r="C20207" s="8" t="b">
        <f t="shared" si="1261"/>
        <v>1</v>
      </c>
      <c r="D20207" s="21" t="b">
        <f t="shared" si="1260"/>
        <v>0</v>
      </c>
      <c r="E20207" s="14" t="b">
        <f t="shared" si="1262"/>
        <v>0</v>
      </c>
      <c r="F20207" s="3"/>
    </row>
    <row r="20208" spans="2:6">
      <c r="B20208" s="24">
        <f t="shared" si="1263"/>
        <v>63974</v>
      </c>
      <c r="C20208" s="8" t="b">
        <f t="shared" si="1261"/>
        <v>1</v>
      </c>
      <c r="D20208" s="21" t="b">
        <f t="shared" si="1260"/>
        <v>0</v>
      </c>
      <c r="E20208" s="14" t="b">
        <f t="shared" si="1262"/>
        <v>0</v>
      </c>
      <c r="F20208" s="3"/>
    </row>
    <row r="20209" spans="2:6">
      <c r="B20209" s="24">
        <f t="shared" si="1263"/>
        <v>63975</v>
      </c>
      <c r="C20209" s="8" t="b">
        <f t="shared" si="1261"/>
        <v>0</v>
      </c>
      <c r="D20209" s="21" t="b">
        <f t="shared" si="1260"/>
        <v>0</v>
      </c>
      <c r="E20209" s="14">
        <f t="shared" si="1262"/>
        <v>63975</v>
      </c>
      <c r="F20209" s="3"/>
    </row>
    <row r="20210" spans="2:6">
      <c r="B20210" s="24">
        <f t="shared" si="1263"/>
        <v>63976</v>
      </c>
      <c r="C20210" s="8" t="b">
        <f t="shared" si="1261"/>
        <v>0</v>
      </c>
      <c r="D20210" s="21" t="b">
        <f t="shared" si="1260"/>
        <v>0</v>
      </c>
      <c r="E20210" s="14">
        <f t="shared" si="1262"/>
        <v>63976</v>
      </c>
      <c r="F20210" s="3"/>
    </row>
    <row r="20211" spans="2:6">
      <c r="B20211" s="24">
        <f t="shared" si="1263"/>
        <v>63977</v>
      </c>
      <c r="C20211" s="8" t="b">
        <f t="shared" si="1261"/>
        <v>0</v>
      </c>
      <c r="D20211" s="21" t="b">
        <f t="shared" si="1260"/>
        <v>0</v>
      </c>
      <c r="E20211" s="14">
        <f t="shared" si="1262"/>
        <v>63977</v>
      </c>
      <c r="F20211" s="3"/>
    </row>
    <row r="20212" spans="2:6">
      <c r="B20212" s="24">
        <f t="shared" si="1263"/>
        <v>63978</v>
      </c>
      <c r="C20212" s="8" t="b">
        <f t="shared" si="1261"/>
        <v>0</v>
      </c>
      <c r="D20212" s="21" t="b">
        <f t="shared" si="1260"/>
        <v>0</v>
      </c>
      <c r="E20212" s="14">
        <f t="shared" si="1262"/>
        <v>63978</v>
      </c>
      <c r="F20212" s="3"/>
    </row>
    <row r="20213" spans="2:6">
      <c r="B20213" s="24">
        <f t="shared" si="1263"/>
        <v>63979</v>
      </c>
      <c r="C20213" s="8" t="b">
        <f t="shared" si="1261"/>
        <v>0</v>
      </c>
      <c r="D20213" s="21" t="b">
        <f t="shared" si="1260"/>
        <v>0</v>
      </c>
      <c r="E20213" s="14">
        <f t="shared" si="1262"/>
        <v>63979</v>
      </c>
      <c r="F20213" s="3"/>
    </row>
    <row r="20214" spans="2:6">
      <c r="B20214" s="24">
        <f t="shared" si="1263"/>
        <v>63980</v>
      </c>
      <c r="C20214" s="8" t="b">
        <f t="shared" si="1261"/>
        <v>1</v>
      </c>
      <c r="D20214" s="21" t="b">
        <f t="shared" si="1260"/>
        <v>0</v>
      </c>
      <c r="E20214" s="14" t="b">
        <f t="shared" si="1262"/>
        <v>0</v>
      </c>
      <c r="F20214" s="3"/>
    </row>
    <row r="20215" spans="2:6">
      <c r="B20215" s="24">
        <f t="shared" si="1263"/>
        <v>63981</v>
      </c>
      <c r="C20215" s="8" t="b">
        <f t="shared" si="1261"/>
        <v>1</v>
      </c>
      <c r="D20215" s="21" t="b">
        <f t="shared" si="1260"/>
        <v>0</v>
      </c>
      <c r="E20215" s="14" t="b">
        <f t="shared" si="1262"/>
        <v>0</v>
      </c>
      <c r="F20215" s="3"/>
    </row>
    <row r="20216" spans="2:6">
      <c r="B20216" s="24">
        <f t="shared" si="1263"/>
        <v>63982</v>
      </c>
      <c r="C20216" s="8" t="b">
        <f t="shared" si="1261"/>
        <v>0</v>
      </c>
      <c r="D20216" s="21" t="b">
        <f t="shared" si="1260"/>
        <v>0</v>
      </c>
      <c r="E20216" s="14">
        <f t="shared" si="1262"/>
        <v>63982</v>
      </c>
      <c r="F20216" s="3"/>
    </row>
    <row r="20217" spans="2:6">
      <c r="B20217" s="24">
        <f t="shared" si="1263"/>
        <v>63983</v>
      </c>
      <c r="C20217" s="8" t="b">
        <f t="shared" si="1261"/>
        <v>0</v>
      </c>
      <c r="D20217" s="21" t="b">
        <f t="shared" si="1260"/>
        <v>0</v>
      </c>
      <c r="E20217" s="14">
        <f t="shared" si="1262"/>
        <v>63983</v>
      </c>
      <c r="F20217" s="3"/>
    </row>
    <row r="20218" spans="2:6">
      <c r="B20218" s="24">
        <f t="shared" si="1263"/>
        <v>63984</v>
      </c>
      <c r="C20218" s="8" t="b">
        <f t="shared" si="1261"/>
        <v>0</v>
      </c>
      <c r="D20218" s="21" t="b">
        <f t="shared" si="1260"/>
        <v>0</v>
      </c>
      <c r="E20218" s="14">
        <f t="shared" si="1262"/>
        <v>63984</v>
      </c>
      <c r="F20218" s="3"/>
    </row>
    <row r="20219" spans="2:6">
      <c r="B20219" s="24">
        <f t="shared" si="1263"/>
        <v>63985</v>
      </c>
      <c r="C20219" s="8" t="b">
        <f t="shared" si="1261"/>
        <v>0</v>
      </c>
      <c r="D20219" s="21" t="b">
        <f t="shared" si="1260"/>
        <v>0</v>
      </c>
      <c r="E20219" s="14">
        <f t="shared" si="1262"/>
        <v>63985</v>
      </c>
      <c r="F20219" s="3"/>
    </row>
    <row r="20220" spans="2:6">
      <c r="B20220" s="24">
        <f t="shared" si="1263"/>
        <v>63986</v>
      </c>
      <c r="C20220" s="8" t="b">
        <f t="shared" si="1261"/>
        <v>0</v>
      </c>
      <c r="D20220" s="21" t="b">
        <f t="shared" si="1260"/>
        <v>0</v>
      </c>
      <c r="E20220" s="14">
        <f t="shared" si="1262"/>
        <v>63986</v>
      </c>
      <c r="F20220" s="3"/>
    </row>
    <row r="20221" spans="2:6">
      <c r="B20221" s="24">
        <f t="shared" si="1263"/>
        <v>63987</v>
      </c>
      <c r="C20221" s="8" t="b">
        <f t="shared" si="1261"/>
        <v>1</v>
      </c>
      <c r="D20221" s="21" t="b">
        <f t="shared" si="1260"/>
        <v>0</v>
      </c>
      <c r="E20221" s="14" t="b">
        <f t="shared" si="1262"/>
        <v>0</v>
      </c>
      <c r="F20221" s="3"/>
    </row>
    <row r="20222" spans="2:6">
      <c r="B20222" s="24">
        <f t="shared" si="1263"/>
        <v>63988</v>
      </c>
      <c r="C20222" s="8" t="b">
        <f t="shared" si="1261"/>
        <v>1</v>
      </c>
      <c r="D20222" s="21" t="b">
        <f t="shared" si="1260"/>
        <v>0</v>
      </c>
      <c r="E20222" s="14" t="b">
        <f t="shared" si="1262"/>
        <v>0</v>
      </c>
      <c r="F20222" s="3"/>
    </row>
    <row r="20223" spans="2:6">
      <c r="B20223" s="24">
        <f t="shared" si="1263"/>
        <v>63989</v>
      </c>
      <c r="C20223" s="8" t="b">
        <f t="shared" si="1261"/>
        <v>0</v>
      </c>
      <c r="D20223" s="21" t="b">
        <f t="shared" si="1260"/>
        <v>0</v>
      </c>
      <c r="E20223" s="14">
        <f t="shared" si="1262"/>
        <v>63989</v>
      </c>
      <c r="F20223" s="3"/>
    </row>
    <row r="20224" spans="2:6">
      <c r="B20224" s="24">
        <f t="shared" si="1263"/>
        <v>63990</v>
      </c>
      <c r="C20224" s="8" t="b">
        <f t="shared" si="1261"/>
        <v>0</v>
      </c>
      <c r="D20224" s="21" t="b">
        <f t="shared" si="1260"/>
        <v>0</v>
      </c>
      <c r="E20224" s="14">
        <f t="shared" si="1262"/>
        <v>63990</v>
      </c>
      <c r="F20224" s="3"/>
    </row>
    <row r="20225" spans="2:6">
      <c r="B20225" s="24">
        <f t="shared" si="1263"/>
        <v>63991</v>
      </c>
      <c r="C20225" s="8" t="b">
        <f t="shared" si="1261"/>
        <v>0</v>
      </c>
      <c r="D20225" s="21" t="b">
        <f t="shared" si="1260"/>
        <v>0</v>
      </c>
      <c r="E20225" s="14">
        <f t="shared" si="1262"/>
        <v>63991</v>
      </c>
      <c r="F20225" s="3"/>
    </row>
    <row r="20226" spans="2:6">
      <c r="B20226" s="24">
        <f t="shared" si="1263"/>
        <v>63992</v>
      </c>
      <c r="C20226" s="8" t="b">
        <f t="shared" si="1261"/>
        <v>0</v>
      </c>
      <c r="D20226" s="21" t="b">
        <f t="shared" si="1260"/>
        <v>0</v>
      </c>
      <c r="E20226" s="14">
        <f t="shared" si="1262"/>
        <v>63992</v>
      </c>
      <c r="F20226" s="3"/>
    </row>
    <row r="20227" spans="2:6">
      <c r="B20227" s="24">
        <f t="shared" si="1263"/>
        <v>63993</v>
      </c>
      <c r="C20227" s="8" t="b">
        <f t="shared" si="1261"/>
        <v>0</v>
      </c>
      <c r="D20227" s="21" t="b">
        <f t="shared" ref="D20227:D20290" si="1264">IF(TYPE(VLOOKUP(B20227,Holidays,1,0))&lt;&gt;1,FALSE,TRUE)</f>
        <v>0</v>
      </c>
      <c r="E20227" s="14">
        <f t="shared" si="1262"/>
        <v>63993</v>
      </c>
      <c r="F20227" s="3"/>
    </row>
    <row r="20228" spans="2:6">
      <c r="B20228" s="24">
        <f t="shared" si="1263"/>
        <v>63994</v>
      </c>
      <c r="C20228" s="8" t="b">
        <f t="shared" ref="C20228:C20291" si="1265">IF(WEEKDAY(B20228,2)&gt;5,TRUE)</f>
        <v>1</v>
      </c>
      <c r="D20228" s="21" t="b">
        <f t="shared" si="1264"/>
        <v>0</v>
      </c>
      <c r="E20228" s="14" t="b">
        <f t="shared" ref="E20228:E20291" si="1266">IF(OR(C20228,D20228),FALSE,B20228)</f>
        <v>0</v>
      </c>
      <c r="F20228" s="3"/>
    </row>
    <row r="20229" spans="2:6">
      <c r="B20229" s="24">
        <f t="shared" ref="B20229:B20292" si="1267">B20228+1</f>
        <v>63995</v>
      </c>
      <c r="C20229" s="8" t="b">
        <f t="shared" si="1265"/>
        <v>1</v>
      </c>
      <c r="D20229" s="21" t="b">
        <f t="shared" si="1264"/>
        <v>0</v>
      </c>
      <c r="E20229" s="14" t="b">
        <f t="shared" si="1266"/>
        <v>0</v>
      </c>
      <c r="F20229" s="3"/>
    </row>
    <row r="20230" spans="2:6">
      <c r="B20230" s="24">
        <f t="shared" si="1267"/>
        <v>63996</v>
      </c>
      <c r="C20230" s="8" t="b">
        <f t="shared" si="1265"/>
        <v>0</v>
      </c>
      <c r="D20230" s="21" t="b">
        <f t="shared" si="1264"/>
        <v>0</v>
      </c>
      <c r="E20230" s="14">
        <f t="shared" si="1266"/>
        <v>63996</v>
      </c>
      <c r="F20230" s="3"/>
    </row>
    <row r="20231" spans="2:6">
      <c r="B20231" s="24">
        <f t="shared" si="1267"/>
        <v>63997</v>
      </c>
      <c r="C20231" s="8" t="b">
        <f t="shared" si="1265"/>
        <v>0</v>
      </c>
      <c r="D20231" s="21" t="b">
        <f t="shared" si="1264"/>
        <v>0</v>
      </c>
      <c r="E20231" s="14">
        <f t="shared" si="1266"/>
        <v>63997</v>
      </c>
      <c r="F20231" s="3"/>
    </row>
    <row r="20232" spans="2:6">
      <c r="B20232" s="24">
        <f t="shared" si="1267"/>
        <v>63998</v>
      </c>
      <c r="C20232" s="8" t="b">
        <f t="shared" si="1265"/>
        <v>0</v>
      </c>
      <c r="D20232" s="21" t="b">
        <f t="shared" si="1264"/>
        <v>0</v>
      </c>
      <c r="E20232" s="14">
        <f t="shared" si="1266"/>
        <v>63998</v>
      </c>
      <c r="F20232" s="3"/>
    </row>
    <row r="20233" spans="2:6">
      <c r="B20233" s="24">
        <f t="shared" si="1267"/>
        <v>63999</v>
      </c>
      <c r="C20233" s="8" t="b">
        <f t="shared" si="1265"/>
        <v>0</v>
      </c>
      <c r="D20233" s="21" t="b">
        <f t="shared" si="1264"/>
        <v>0</v>
      </c>
      <c r="E20233" s="14">
        <f t="shared" si="1266"/>
        <v>63999</v>
      </c>
      <c r="F20233" s="3"/>
    </row>
    <row r="20234" spans="2:6">
      <c r="B20234" s="24">
        <f t="shared" si="1267"/>
        <v>64000</v>
      </c>
      <c r="C20234" s="8" t="b">
        <f t="shared" si="1265"/>
        <v>0</v>
      </c>
      <c r="D20234" s="21" t="b">
        <f t="shared" si="1264"/>
        <v>0</v>
      </c>
      <c r="E20234" s="14">
        <f t="shared" si="1266"/>
        <v>64000</v>
      </c>
      <c r="F20234" s="3"/>
    </row>
    <row r="20235" spans="2:6">
      <c r="B20235" s="24">
        <f t="shared" si="1267"/>
        <v>64001</v>
      </c>
      <c r="C20235" s="8" t="b">
        <f t="shared" si="1265"/>
        <v>1</v>
      </c>
      <c r="D20235" s="21" t="b">
        <f t="shared" si="1264"/>
        <v>0</v>
      </c>
      <c r="E20235" s="14" t="b">
        <f t="shared" si="1266"/>
        <v>0</v>
      </c>
      <c r="F20235" s="3"/>
    </row>
    <row r="20236" spans="2:6">
      <c r="B20236" s="24">
        <f t="shared" si="1267"/>
        <v>64002</v>
      </c>
      <c r="C20236" s="8" t="b">
        <f t="shared" si="1265"/>
        <v>1</v>
      </c>
      <c r="D20236" s="21" t="b">
        <f t="shared" si="1264"/>
        <v>0</v>
      </c>
      <c r="E20236" s="14" t="b">
        <f t="shared" si="1266"/>
        <v>0</v>
      </c>
      <c r="F20236" s="3"/>
    </row>
    <row r="20237" spans="2:6">
      <c r="B20237" s="24">
        <f t="shared" si="1267"/>
        <v>64003</v>
      </c>
      <c r="C20237" s="8" t="b">
        <f t="shared" si="1265"/>
        <v>0</v>
      </c>
      <c r="D20237" s="21" t="b">
        <f t="shared" si="1264"/>
        <v>0</v>
      </c>
      <c r="E20237" s="14">
        <f t="shared" si="1266"/>
        <v>64003</v>
      </c>
      <c r="F20237" s="3"/>
    </row>
    <row r="20238" spans="2:6">
      <c r="B20238" s="24">
        <f t="shared" si="1267"/>
        <v>64004</v>
      </c>
      <c r="C20238" s="8" t="b">
        <f t="shared" si="1265"/>
        <v>0</v>
      </c>
      <c r="D20238" s="21" t="b">
        <f t="shared" si="1264"/>
        <v>0</v>
      </c>
      <c r="E20238" s="14">
        <f t="shared" si="1266"/>
        <v>64004</v>
      </c>
      <c r="F20238" s="3"/>
    </row>
    <row r="20239" spans="2:6">
      <c r="B20239" s="24">
        <f t="shared" si="1267"/>
        <v>64005</v>
      </c>
      <c r="C20239" s="8" t="b">
        <f t="shared" si="1265"/>
        <v>0</v>
      </c>
      <c r="D20239" s="21" t="b">
        <f t="shared" si="1264"/>
        <v>0</v>
      </c>
      <c r="E20239" s="14">
        <f t="shared" si="1266"/>
        <v>64005</v>
      </c>
      <c r="F20239" s="3"/>
    </row>
    <row r="20240" spans="2:6">
      <c r="B20240" s="24">
        <f t="shared" si="1267"/>
        <v>64006</v>
      </c>
      <c r="C20240" s="8" t="b">
        <f t="shared" si="1265"/>
        <v>0</v>
      </c>
      <c r="D20240" s="21" t="b">
        <f t="shared" si="1264"/>
        <v>0</v>
      </c>
      <c r="E20240" s="14">
        <f t="shared" si="1266"/>
        <v>64006</v>
      </c>
      <c r="F20240" s="3"/>
    </row>
    <row r="20241" spans="2:6">
      <c r="B20241" s="24">
        <f t="shared" si="1267"/>
        <v>64007</v>
      </c>
      <c r="C20241" s="8" t="b">
        <f t="shared" si="1265"/>
        <v>0</v>
      </c>
      <c r="D20241" s="21" t="b">
        <f t="shared" si="1264"/>
        <v>0</v>
      </c>
      <c r="E20241" s="14">
        <f t="shared" si="1266"/>
        <v>64007</v>
      </c>
      <c r="F20241" s="3"/>
    </row>
    <row r="20242" spans="2:6">
      <c r="B20242" s="24">
        <f t="shared" si="1267"/>
        <v>64008</v>
      </c>
      <c r="C20242" s="8" t="b">
        <f t="shared" si="1265"/>
        <v>1</v>
      </c>
      <c r="D20242" s="21" t="b">
        <f t="shared" si="1264"/>
        <v>0</v>
      </c>
      <c r="E20242" s="14" t="b">
        <f t="shared" si="1266"/>
        <v>0</v>
      </c>
      <c r="F20242" s="3"/>
    </row>
    <row r="20243" spans="2:6">
      <c r="B20243" s="24">
        <f t="shared" si="1267"/>
        <v>64009</v>
      </c>
      <c r="C20243" s="8" t="b">
        <f t="shared" si="1265"/>
        <v>1</v>
      </c>
      <c r="D20243" s="21" t="b">
        <f t="shared" si="1264"/>
        <v>0</v>
      </c>
      <c r="E20243" s="14" t="b">
        <f t="shared" si="1266"/>
        <v>0</v>
      </c>
      <c r="F20243" s="3"/>
    </row>
    <row r="20244" spans="2:6">
      <c r="B20244" s="24">
        <f t="shared" si="1267"/>
        <v>64010</v>
      </c>
      <c r="C20244" s="8" t="b">
        <f t="shared" si="1265"/>
        <v>0</v>
      </c>
      <c r="D20244" s="21" t="b">
        <f t="shared" si="1264"/>
        <v>0</v>
      </c>
      <c r="E20244" s="14">
        <f t="shared" si="1266"/>
        <v>64010</v>
      </c>
      <c r="F20244" s="3"/>
    </row>
    <row r="20245" spans="2:6">
      <c r="B20245" s="24">
        <f t="shared" si="1267"/>
        <v>64011</v>
      </c>
      <c r="C20245" s="8" t="b">
        <f t="shared" si="1265"/>
        <v>0</v>
      </c>
      <c r="D20245" s="21" t="b">
        <f t="shared" si="1264"/>
        <v>0</v>
      </c>
      <c r="E20245" s="14">
        <f t="shared" si="1266"/>
        <v>64011</v>
      </c>
      <c r="F20245" s="3"/>
    </row>
    <row r="20246" spans="2:6">
      <c r="B20246" s="24">
        <f t="shared" si="1267"/>
        <v>64012</v>
      </c>
      <c r="C20246" s="8" t="b">
        <f t="shared" si="1265"/>
        <v>0</v>
      </c>
      <c r="D20246" s="21" t="b">
        <f t="shared" si="1264"/>
        <v>0</v>
      </c>
      <c r="E20246" s="14">
        <f t="shared" si="1266"/>
        <v>64012</v>
      </c>
      <c r="F20246" s="3"/>
    </row>
    <row r="20247" spans="2:6">
      <c r="B20247" s="24">
        <f t="shared" si="1267"/>
        <v>64013</v>
      </c>
      <c r="C20247" s="8" t="b">
        <f t="shared" si="1265"/>
        <v>0</v>
      </c>
      <c r="D20247" s="21" t="b">
        <f t="shared" si="1264"/>
        <v>0</v>
      </c>
      <c r="E20247" s="14">
        <f t="shared" si="1266"/>
        <v>64013</v>
      </c>
      <c r="F20247" s="3"/>
    </row>
    <row r="20248" spans="2:6">
      <c r="B20248" s="24">
        <f t="shared" si="1267"/>
        <v>64014</v>
      </c>
      <c r="C20248" s="8" t="b">
        <f t="shared" si="1265"/>
        <v>0</v>
      </c>
      <c r="D20248" s="21" t="b">
        <f t="shared" si="1264"/>
        <v>1</v>
      </c>
      <c r="E20248" s="14" t="b">
        <f t="shared" si="1266"/>
        <v>0</v>
      </c>
      <c r="F20248" s="3"/>
    </row>
    <row r="20249" spans="2:6">
      <c r="B20249" s="24">
        <f t="shared" si="1267"/>
        <v>64015</v>
      </c>
      <c r="C20249" s="8" t="b">
        <f t="shared" si="1265"/>
        <v>1</v>
      </c>
      <c r="D20249" s="21" t="b">
        <f t="shared" si="1264"/>
        <v>0</v>
      </c>
      <c r="E20249" s="14" t="b">
        <f t="shared" si="1266"/>
        <v>0</v>
      </c>
      <c r="F20249" s="3"/>
    </row>
    <row r="20250" spans="2:6">
      <c r="B20250" s="24">
        <f t="shared" si="1267"/>
        <v>64016</v>
      </c>
      <c r="C20250" s="8" t="b">
        <f t="shared" si="1265"/>
        <v>1</v>
      </c>
      <c r="D20250" s="21" t="b">
        <f t="shared" si="1264"/>
        <v>0</v>
      </c>
      <c r="E20250" s="14" t="b">
        <f t="shared" si="1266"/>
        <v>0</v>
      </c>
      <c r="F20250" s="3"/>
    </row>
    <row r="20251" spans="2:6">
      <c r="B20251" s="24">
        <f t="shared" si="1267"/>
        <v>64017</v>
      </c>
      <c r="C20251" s="8" t="b">
        <f t="shared" si="1265"/>
        <v>0</v>
      </c>
      <c r="D20251" s="21" t="b">
        <f t="shared" si="1264"/>
        <v>1</v>
      </c>
      <c r="E20251" s="14" t="b">
        <f t="shared" si="1266"/>
        <v>0</v>
      </c>
      <c r="F20251" s="3"/>
    </row>
    <row r="20252" spans="2:6">
      <c r="B20252" s="24">
        <f t="shared" si="1267"/>
        <v>64018</v>
      </c>
      <c r="C20252" s="8" t="b">
        <f t="shared" si="1265"/>
        <v>0</v>
      </c>
      <c r="D20252" s="21" t="b">
        <f t="shared" si="1264"/>
        <v>0</v>
      </c>
      <c r="E20252" s="14">
        <f t="shared" si="1266"/>
        <v>64018</v>
      </c>
      <c r="F20252" s="3"/>
    </row>
    <row r="20253" spans="2:6">
      <c r="B20253" s="24">
        <f t="shared" si="1267"/>
        <v>64019</v>
      </c>
      <c r="C20253" s="8" t="b">
        <f t="shared" si="1265"/>
        <v>0</v>
      </c>
      <c r="D20253" s="21" t="b">
        <f t="shared" si="1264"/>
        <v>0</v>
      </c>
      <c r="E20253" s="14">
        <f t="shared" si="1266"/>
        <v>64019</v>
      </c>
      <c r="F20253" s="3"/>
    </row>
    <row r="20254" spans="2:6">
      <c r="B20254" s="24">
        <f t="shared" si="1267"/>
        <v>64020</v>
      </c>
      <c r="C20254" s="8" t="b">
        <f t="shared" si="1265"/>
        <v>0</v>
      </c>
      <c r="D20254" s="21" t="b">
        <f t="shared" si="1264"/>
        <v>0</v>
      </c>
      <c r="E20254" s="14">
        <f t="shared" si="1266"/>
        <v>64020</v>
      </c>
      <c r="F20254" s="3"/>
    </row>
    <row r="20255" spans="2:6">
      <c r="B20255" s="24">
        <f t="shared" si="1267"/>
        <v>64021</v>
      </c>
      <c r="C20255" s="8" t="b">
        <f t="shared" si="1265"/>
        <v>0</v>
      </c>
      <c r="D20255" s="21" t="b">
        <f t="shared" si="1264"/>
        <v>0</v>
      </c>
      <c r="E20255" s="14">
        <f t="shared" si="1266"/>
        <v>64021</v>
      </c>
      <c r="F20255" s="3"/>
    </row>
    <row r="20256" spans="2:6">
      <c r="B20256" s="24">
        <f t="shared" si="1267"/>
        <v>64022</v>
      </c>
      <c r="C20256" s="8" t="b">
        <f t="shared" si="1265"/>
        <v>1</v>
      </c>
      <c r="D20256" s="21" t="b">
        <f t="shared" si="1264"/>
        <v>0</v>
      </c>
      <c r="E20256" s="14" t="b">
        <f t="shared" si="1266"/>
        <v>0</v>
      </c>
      <c r="F20256" s="3"/>
    </row>
    <row r="20257" spans="2:6">
      <c r="B20257" s="24">
        <f t="shared" si="1267"/>
        <v>64023</v>
      </c>
      <c r="C20257" s="8" t="b">
        <f t="shared" si="1265"/>
        <v>1</v>
      </c>
      <c r="D20257" s="21" t="b">
        <f t="shared" si="1264"/>
        <v>0</v>
      </c>
      <c r="E20257" s="14" t="b">
        <f t="shared" si="1266"/>
        <v>0</v>
      </c>
      <c r="F20257" s="3"/>
    </row>
    <row r="20258" spans="2:6">
      <c r="B20258" s="24">
        <f t="shared" si="1267"/>
        <v>64024</v>
      </c>
      <c r="C20258" s="8" t="b">
        <f t="shared" si="1265"/>
        <v>0</v>
      </c>
      <c r="D20258" s="21" t="b">
        <f t="shared" si="1264"/>
        <v>0</v>
      </c>
      <c r="E20258" s="14">
        <f t="shared" si="1266"/>
        <v>64024</v>
      </c>
      <c r="F20258" s="3"/>
    </row>
    <row r="20259" spans="2:6">
      <c r="B20259" s="24">
        <f t="shared" si="1267"/>
        <v>64025</v>
      </c>
      <c r="C20259" s="8" t="b">
        <f t="shared" si="1265"/>
        <v>0</v>
      </c>
      <c r="D20259" s="21" t="b">
        <f t="shared" si="1264"/>
        <v>0</v>
      </c>
      <c r="E20259" s="14">
        <f t="shared" si="1266"/>
        <v>64025</v>
      </c>
      <c r="F20259" s="3"/>
    </row>
    <row r="20260" spans="2:6">
      <c r="B20260" s="24">
        <f t="shared" si="1267"/>
        <v>64026</v>
      </c>
      <c r="C20260" s="8" t="b">
        <f t="shared" si="1265"/>
        <v>0</v>
      </c>
      <c r="D20260" s="21" t="b">
        <f t="shared" si="1264"/>
        <v>0</v>
      </c>
      <c r="E20260" s="14">
        <f t="shared" si="1266"/>
        <v>64026</v>
      </c>
      <c r="F20260" s="3"/>
    </row>
    <row r="20261" spans="2:6">
      <c r="B20261" s="24">
        <f t="shared" si="1267"/>
        <v>64027</v>
      </c>
      <c r="C20261" s="8" t="b">
        <f t="shared" si="1265"/>
        <v>0</v>
      </c>
      <c r="D20261" s="21" t="b">
        <f t="shared" si="1264"/>
        <v>0</v>
      </c>
      <c r="E20261" s="14">
        <f t="shared" si="1266"/>
        <v>64027</v>
      </c>
      <c r="F20261" s="3"/>
    </row>
    <row r="20262" spans="2:6">
      <c r="B20262" s="24">
        <f t="shared" si="1267"/>
        <v>64028</v>
      </c>
      <c r="C20262" s="8" t="b">
        <f t="shared" si="1265"/>
        <v>0</v>
      </c>
      <c r="D20262" s="21" t="b">
        <f t="shared" si="1264"/>
        <v>0</v>
      </c>
      <c r="E20262" s="14">
        <f t="shared" si="1266"/>
        <v>64028</v>
      </c>
      <c r="F20262" s="3"/>
    </row>
    <row r="20263" spans="2:6">
      <c r="B20263" s="24">
        <f t="shared" si="1267"/>
        <v>64029</v>
      </c>
      <c r="C20263" s="8" t="b">
        <f t="shared" si="1265"/>
        <v>1</v>
      </c>
      <c r="D20263" s="21" t="b">
        <f t="shared" si="1264"/>
        <v>0</v>
      </c>
      <c r="E20263" s="14" t="b">
        <f t="shared" si="1266"/>
        <v>0</v>
      </c>
      <c r="F20263" s="3"/>
    </row>
    <row r="20264" spans="2:6">
      <c r="B20264" s="24">
        <f t="shared" si="1267"/>
        <v>64030</v>
      </c>
      <c r="C20264" s="8" t="b">
        <f t="shared" si="1265"/>
        <v>1</v>
      </c>
      <c r="D20264" s="21" t="b">
        <f t="shared" si="1264"/>
        <v>0</v>
      </c>
      <c r="E20264" s="14" t="b">
        <f t="shared" si="1266"/>
        <v>0</v>
      </c>
      <c r="F20264" s="3"/>
    </row>
    <row r="20265" spans="2:6">
      <c r="B20265" s="24">
        <f t="shared" si="1267"/>
        <v>64031</v>
      </c>
      <c r="C20265" s="8" t="b">
        <f t="shared" si="1265"/>
        <v>0</v>
      </c>
      <c r="D20265" s="21" t="b">
        <f t="shared" si="1264"/>
        <v>0</v>
      </c>
      <c r="E20265" s="14">
        <f t="shared" si="1266"/>
        <v>64031</v>
      </c>
      <c r="F20265" s="3"/>
    </row>
    <row r="20266" spans="2:6">
      <c r="B20266" s="24">
        <f t="shared" si="1267"/>
        <v>64032</v>
      </c>
      <c r="C20266" s="8" t="b">
        <f t="shared" si="1265"/>
        <v>0</v>
      </c>
      <c r="D20266" s="21" t="b">
        <f t="shared" si="1264"/>
        <v>0</v>
      </c>
      <c r="E20266" s="14">
        <f t="shared" si="1266"/>
        <v>64032</v>
      </c>
      <c r="F20266" s="3"/>
    </row>
    <row r="20267" spans="2:6">
      <c r="B20267" s="24">
        <f t="shared" si="1267"/>
        <v>64033</v>
      </c>
      <c r="C20267" s="8" t="b">
        <f t="shared" si="1265"/>
        <v>0</v>
      </c>
      <c r="D20267" s="21" t="b">
        <f t="shared" si="1264"/>
        <v>0</v>
      </c>
      <c r="E20267" s="14">
        <f t="shared" si="1266"/>
        <v>64033</v>
      </c>
      <c r="F20267" s="3"/>
    </row>
    <row r="20268" spans="2:6">
      <c r="B20268" s="24">
        <f t="shared" si="1267"/>
        <v>64034</v>
      </c>
      <c r="C20268" s="8" t="b">
        <f t="shared" si="1265"/>
        <v>0</v>
      </c>
      <c r="D20268" s="21" t="b">
        <f t="shared" si="1264"/>
        <v>0</v>
      </c>
      <c r="E20268" s="14">
        <f t="shared" si="1266"/>
        <v>64034</v>
      </c>
      <c r="F20268" s="3"/>
    </row>
    <row r="20269" spans="2:6">
      <c r="B20269" s="24">
        <f t="shared" si="1267"/>
        <v>64035</v>
      </c>
      <c r="C20269" s="8" t="b">
        <f t="shared" si="1265"/>
        <v>0</v>
      </c>
      <c r="D20269" s="21" t="b">
        <f t="shared" si="1264"/>
        <v>0</v>
      </c>
      <c r="E20269" s="14">
        <f t="shared" si="1266"/>
        <v>64035</v>
      </c>
      <c r="F20269" s="3"/>
    </row>
    <row r="20270" spans="2:6">
      <c r="B20270" s="24">
        <f t="shared" si="1267"/>
        <v>64036</v>
      </c>
      <c r="C20270" s="8" t="b">
        <f t="shared" si="1265"/>
        <v>1</v>
      </c>
      <c r="D20270" s="21" t="b">
        <f t="shared" si="1264"/>
        <v>0</v>
      </c>
      <c r="E20270" s="14" t="b">
        <f t="shared" si="1266"/>
        <v>0</v>
      </c>
      <c r="F20270" s="3"/>
    </row>
    <row r="20271" spans="2:6">
      <c r="B20271" s="24">
        <f t="shared" si="1267"/>
        <v>64037</v>
      </c>
      <c r="C20271" s="8" t="b">
        <f t="shared" si="1265"/>
        <v>1</v>
      </c>
      <c r="D20271" s="21" t="b">
        <f t="shared" si="1264"/>
        <v>0</v>
      </c>
      <c r="E20271" s="14" t="b">
        <f t="shared" si="1266"/>
        <v>0</v>
      </c>
      <c r="F20271" s="3"/>
    </row>
    <row r="20272" spans="2:6">
      <c r="B20272" s="24">
        <f t="shared" si="1267"/>
        <v>64038</v>
      </c>
      <c r="C20272" s="8" t="b">
        <f t="shared" si="1265"/>
        <v>0</v>
      </c>
      <c r="D20272" s="21" t="b">
        <f t="shared" si="1264"/>
        <v>0</v>
      </c>
      <c r="E20272" s="14">
        <f t="shared" si="1266"/>
        <v>64038</v>
      </c>
      <c r="F20272" s="3"/>
    </row>
    <row r="20273" spans="2:6">
      <c r="B20273" s="24">
        <f t="shared" si="1267"/>
        <v>64039</v>
      </c>
      <c r="C20273" s="8" t="b">
        <f t="shared" si="1265"/>
        <v>0</v>
      </c>
      <c r="D20273" s="21" t="b">
        <f t="shared" si="1264"/>
        <v>0</v>
      </c>
      <c r="E20273" s="14">
        <f t="shared" si="1266"/>
        <v>64039</v>
      </c>
      <c r="F20273" s="3"/>
    </row>
    <row r="20274" spans="2:6">
      <c r="B20274" s="24">
        <f t="shared" si="1267"/>
        <v>64040</v>
      </c>
      <c r="C20274" s="8" t="b">
        <f t="shared" si="1265"/>
        <v>0</v>
      </c>
      <c r="D20274" s="21" t="b">
        <f t="shared" si="1264"/>
        <v>1</v>
      </c>
      <c r="E20274" s="14" t="b">
        <f t="shared" si="1266"/>
        <v>0</v>
      </c>
      <c r="F20274" s="3"/>
    </row>
    <row r="20275" spans="2:6">
      <c r="B20275" s="24">
        <f t="shared" si="1267"/>
        <v>64041</v>
      </c>
      <c r="C20275" s="8" t="b">
        <f t="shared" si="1265"/>
        <v>0</v>
      </c>
      <c r="D20275" s="21" t="b">
        <f t="shared" si="1264"/>
        <v>0</v>
      </c>
      <c r="E20275" s="14">
        <f t="shared" si="1266"/>
        <v>64041</v>
      </c>
      <c r="F20275" s="3"/>
    </row>
    <row r="20276" spans="2:6">
      <c r="B20276" s="24">
        <f t="shared" si="1267"/>
        <v>64042</v>
      </c>
      <c r="C20276" s="8" t="b">
        <f t="shared" si="1265"/>
        <v>0</v>
      </c>
      <c r="D20276" s="21" t="b">
        <f t="shared" si="1264"/>
        <v>0</v>
      </c>
      <c r="E20276" s="14">
        <f t="shared" si="1266"/>
        <v>64042</v>
      </c>
      <c r="F20276" s="3"/>
    </row>
    <row r="20277" spans="2:6">
      <c r="B20277" s="24">
        <f t="shared" si="1267"/>
        <v>64043</v>
      </c>
      <c r="C20277" s="8" t="b">
        <f t="shared" si="1265"/>
        <v>1</v>
      </c>
      <c r="D20277" s="21" t="b">
        <f t="shared" si="1264"/>
        <v>0</v>
      </c>
      <c r="E20277" s="14" t="b">
        <f t="shared" si="1266"/>
        <v>0</v>
      </c>
      <c r="F20277" s="3"/>
    </row>
    <row r="20278" spans="2:6">
      <c r="B20278" s="24">
        <f t="shared" si="1267"/>
        <v>64044</v>
      </c>
      <c r="C20278" s="8" t="b">
        <f t="shared" si="1265"/>
        <v>1</v>
      </c>
      <c r="D20278" s="21" t="b">
        <f t="shared" si="1264"/>
        <v>0</v>
      </c>
      <c r="E20278" s="14" t="b">
        <f t="shared" si="1266"/>
        <v>0</v>
      </c>
      <c r="F20278" s="3"/>
    </row>
    <row r="20279" spans="2:6">
      <c r="B20279" s="24">
        <f t="shared" si="1267"/>
        <v>64045</v>
      </c>
      <c r="C20279" s="8" t="b">
        <f t="shared" si="1265"/>
        <v>0</v>
      </c>
      <c r="D20279" s="21" t="b">
        <f t="shared" si="1264"/>
        <v>0</v>
      </c>
      <c r="E20279" s="14">
        <f t="shared" si="1266"/>
        <v>64045</v>
      </c>
      <c r="F20279" s="3"/>
    </row>
    <row r="20280" spans="2:6">
      <c r="B20280" s="24">
        <f t="shared" si="1267"/>
        <v>64046</v>
      </c>
      <c r="C20280" s="8" t="b">
        <f t="shared" si="1265"/>
        <v>0</v>
      </c>
      <c r="D20280" s="21" t="b">
        <f t="shared" si="1264"/>
        <v>0</v>
      </c>
      <c r="E20280" s="14">
        <f t="shared" si="1266"/>
        <v>64046</v>
      </c>
      <c r="F20280" s="3"/>
    </row>
    <row r="20281" spans="2:6">
      <c r="B20281" s="24">
        <f t="shared" si="1267"/>
        <v>64047</v>
      </c>
      <c r="C20281" s="8" t="b">
        <f t="shared" si="1265"/>
        <v>0</v>
      </c>
      <c r="D20281" s="21" t="b">
        <f t="shared" si="1264"/>
        <v>0</v>
      </c>
      <c r="E20281" s="14">
        <f t="shared" si="1266"/>
        <v>64047</v>
      </c>
      <c r="F20281" s="3"/>
    </row>
    <row r="20282" spans="2:6">
      <c r="B20282" s="24">
        <f t="shared" si="1267"/>
        <v>64048</v>
      </c>
      <c r="C20282" s="8" t="b">
        <f t="shared" si="1265"/>
        <v>0</v>
      </c>
      <c r="D20282" s="21" t="b">
        <f t="shared" si="1264"/>
        <v>0</v>
      </c>
      <c r="E20282" s="14">
        <f t="shared" si="1266"/>
        <v>64048</v>
      </c>
      <c r="F20282" s="3"/>
    </row>
    <row r="20283" spans="2:6">
      <c r="B20283" s="24">
        <f t="shared" si="1267"/>
        <v>64049</v>
      </c>
      <c r="C20283" s="8" t="b">
        <f t="shared" si="1265"/>
        <v>0</v>
      </c>
      <c r="D20283" s="21" t="b">
        <f t="shared" si="1264"/>
        <v>0</v>
      </c>
      <c r="E20283" s="14">
        <f t="shared" si="1266"/>
        <v>64049</v>
      </c>
      <c r="F20283" s="3"/>
    </row>
    <row r="20284" spans="2:6">
      <c r="B20284" s="24">
        <f t="shared" si="1267"/>
        <v>64050</v>
      </c>
      <c r="C20284" s="8" t="b">
        <f t="shared" si="1265"/>
        <v>1</v>
      </c>
      <c r="D20284" s="21" t="b">
        <f t="shared" si="1264"/>
        <v>0</v>
      </c>
      <c r="E20284" s="14" t="b">
        <f t="shared" si="1266"/>
        <v>0</v>
      </c>
      <c r="F20284" s="3"/>
    </row>
    <row r="20285" spans="2:6">
      <c r="B20285" s="24">
        <f t="shared" si="1267"/>
        <v>64051</v>
      </c>
      <c r="C20285" s="8" t="b">
        <f t="shared" si="1265"/>
        <v>1</v>
      </c>
      <c r="D20285" s="21" t="b">
        <f t="shared" si="1264"/>
        <v>0</v>
      </c>
      <c r="E20285" s="14" t="b">
        <f t="shared" si="1266"/>
        <v>0</v>
      </c>
      <c r="F20285" s="3"/>
    </row>
    <row r="20286" spans="2:6">
      <c r="B20286" s="24">
        <f t="shared" si="1267"/>
        <v>64052</v>
      </c>
      <c r="C20286" s="8" t="b">
        <f t="shared" si="1265"/>
        <v>0</v>
      </c>
      <c r="D20286" s="21" t="b">
        <f t="shared" si="1264"/>
        <v>0</v>
      </c>
      <c r="E20286" s="14">
        <f t="shared" si="1266"/>
        <v>64052</v>
      </c>
      <c r="F20286" s="3"/>
    </row>
    <row r="20287" spans="2:6">
      <c r="B20287" s="24">
        <f t="shared" si="1267"/>
        <v>64053</v>
      </c>
      <c r="C20287" s="8" t="b">
        <f t="shared" si="1265"/>
        <v>0</v>
      </c>
      <c r="D20287" s="21" t="b">
        <f t="shared" si="1264"/>
        <v>0</v>
      </c>
      <c r="E20287" s="14">
        <f t="shared" si="1266"/>
        <v>64053</v>
      </c>
      <c r="F20287" s="3"/>
    </row>
    <row r="20288" spans="2:6">
      <c r="B20288" s="24">
        <f t="shared" si="1267"/>
        <v>64054</v>
      </c>
      <c r="C20288" s="8" t="b">
        <f t="shared" si="1265"/>
        <v>0</v>
      </c>
      <c r="D20288" s="21" t="b">
        <f t="shared" si="1264"/>
        <v>0</v>
      </c>
      <c r="E20288" s="14">
        <f t="shared" si="1266"/>
        <v>64054</v>
      </c>
      <c r="F20288" s="3"/>
    </row>
    <row r="20289" spans="2:6">
      <c r="B20289" s="24">
        <f t="shared" si="1267"/>
        <v>64055</v>
      </c>
      <c r="C20289" s="8" t="b">
        <f t="shared" si="1265"/>
        <v>0</v>
      </c>
      <c r="D20289" s="21" t="b">
        <f t="shared" si="1264"/>
        <v>0</v>
      </c>
      <c r="E20289" s="14">
        <f t="shared" si="1266"/>
        <v>64055</v>
      </c>
      <c r="F20289" s="3"/>
    </row>
    <row r="20290" spans="2:6">
      <c r="B20290" s="24">
        <f t="shared" si="1267"/>
        <v>64056</v>
      </c>
      <c r="C20290" s="8" t="b">
        <f t="shared" si="1265"/>
        <v>0</v>
      </c>
      <c r="D20290" s="21" t="b">
        <f t="shared" si="1264"/>
        <v>0</v>
      </c>
      <c r="E20290" s="14">
        <f t="shared" si="1266"/>
        <v>64056</v>
      </c>
      <c r="F20290" s="3"/>
    </row>
    <row r="20291" spans="2:6">
      <c r="B20291" s="24">
        <f t="shared" si="1267"/>
        <v>64057</v>
      </c>
      <c r="C20291" s="8" t="b">
        <f t="shared" si="1265"/>
        <v>1</v>
      </c>
      <c r="D20291" s="21" t="b">
        <f t="shared" ref="D20291:D20354" si="1268">IF(TYPE(VLOOKUP(B20291,Holidays,1,0))&lt;&gt;1,FALSE,TRUE)</f>
        <v>0</v>
      </c>
      <c r="E20291" s="14" t="b">
        <f t="shared" si="1266"/>
        <v>0</v>
      </c>
      <c r="F20291" s="3"/>
    </row>
    <row r="20292" spans="2:6">
      <c r="B20292" s="24">
        <f t="shared" si="1267"/>
        <v>64058</v>
      </c>
      <c r="C20292" s="8" t="b">
        <f t="shared" ref="C20292:C20355" si="1269">IF(WEEKDAY(B20292,2)&gt;5,TRUE)</f>
        <v>1</v>
      </c>
      <c r="D20292" s="21" t="b">
        <f t="shared" si="1268"/>
        <v>0</v>
      </c>
      <c r="E20292" s="14" t="b">
        <f t="shared" ref="E20292:E20355" si="1270">IF(OR(C20292,D20292),FALSE,B20292)</f>
        <v>0</v>
      </c>
      <c r="F20292" s="3"/>
    </row>
    <row r="20293" spans="2:6">
      <c r="B20293" s="24">
        <f t="shared" ref="B20293:B20356" si="1271">B20292+1</f>
        <v>64059</v>
      </c>
      <c r="C20293" s="8" t="b">
        <f t="shared" si="1269"/>
        <v>0</v>
      </c>
      <c r="D20293" s="21" t="b">
        <f t="shared" si="1268"/>
        <v>0</v>
      </c>
      <c r="E20293" s="14">
        <f t="shared" si="1270"/>
        <v>64059</v>
      </c>
      <c r="F20293" s="3"/>
    </row>
    <row r="20294" spans="2:6">
      <c r="B20294" s="24">
        <f t="shared" si="1271"/>
        <v>64060</v>
      </c>
      <c r="C20294" s="8" t="b">
        <f t="shared" si="1269"/>
        <v>0</v>
      </c>
      <c r="D20294" s="21" t="b">
        <f t="shared" si="1268"/>
        <v>0</v>
      </c>
      <c r="E20294" s="14">
        <f t="shared" si="1270"/>
        <v>64060</v>
      </c>
      <c r="F20294" s="3"/>
    </row>
    <row r="20295" spans="2:6">
      <c r="B20295" s="24">
        <f t="shared" si="1271"/>
        <v>64061</v>
      </c>
      <c r="C20295" s="8" t="b">
        <f t="shared" si="1269"/>
        <v>0</v>
      </c>
      <c r="D20295" s="21" t="b">
        <f t="shared" si="1268"/>
        <v>0</v>
      </c>
      <c r="E20295" s="14">
        <f t="shared" si="1270"/>
        <v>64061</v>
      </c>
      <c r="F20295" s="3"/>
    </row>
    <row r="20296" spans="2:6">
      <c r="B20296" s="24">
        <f t="shared" si="1271"/>
        <v>64062</v>
      </c>
      <c r="C20296" s="8" t="b">
        <f t="shared" si="1269"/>
        <v>0</v>
      </c>
      <c r="D20296" s="21" t="b">
        <f t="shared" si="1268"/>
        <v>0</v>
      </c>
      <c r="E20296" s="14">
        <f t="shared" si="1270"/>
        <v>64062</v>
      </c>
      <c r="F20296" s="3"/>
    </row>
    <row r="20297" spans="2:6">
      <c r="B20297" s="24">
        <f t="shared" si="1271"/>
        <v>64063</v>
      </c>
      <c r="C20297" s="8" t="b">
        <f t="shared" si="1269"/>
        <v>0</v>
      </c>
      <c r="D20297" s="21" t="b">
        <f t="shared" si="1268"/>
        <v>0</v>
      </c>
      <c r="E20297" s="14">
        <f t="shared" si="1270"/>
        <v>64063</v>
      </c>
      <c r="F20297" s="3"/>
    </row>
    <row r="20298" spans="2:6">
      <c r="B20298" s="24">
        <f t="shared" si="1271"/>
        <v>64064</v>
      </c>
      <c r="C20298" s="8" t="b">
        <f t="shared" si="1269"/>
        <v>1</v>
      </c>
      <c r="D20298" s="21" t="b">
        <f t="shared" si="1268"/>
        <v>0</v>
      </c>
      <c r="E20298" s="14" t="b">
        <f t="shared" si="1270"/>
        <v>0</v>
      </c>
      <c r="F20298" s="3"/>
    </row>
    <row r="20299" spans="2:6">
      <c r="B20299" s="24">
        <f t="shared" si="1271"/>
        <v>64065</v>
      </c>
      <c r="C20299" s="8" t="b">
        <f t="shared" si="1269"/>
        <v>1</v>
      </c>
      <c r="D20299" s="21" t="b">
        <f t="shared" si="1268"/>
        <v>0</v>
      </c>
      <c r="E20299" s="14" t="b">
        <f t="shared" si="1270"/>
        <v>0</v>
      </c>
      <c r="F20299" s="3"/>
    </row>
    <row r="20300" spans="2:6">
      <c r="B20300" s="24">
        <f t="shared" si="1271"/>
        <v>64066</v>
      </c>
      <c r="C20300" s="8" t="b">
        <f t="shared" si="1269"/>
        <v>0</v>
      </c>
      <c r="D20300" s="21" t="b">
        <f t="shared" si="1268"/>
        <v>0</v>
      </c>
      <c r="E20300" s="14">
        <f t="shared" si="1270"/>
        <v>64066</v>
      </c>
      <c r="F20300" s="3"/>
    </row>
    <row r="20301" spans="2:6">
      <c r="B20301" s="24">
        <f t="shared" si="1271"/>
        <v>64067</v>
      </c>
      <c r="C20301" s="8" t="b">
        <f t="shared" si="1269"/>
        <v>0</v>
      </c>
      <c r="D20301" s="21" t="b">
        <f t="shared" si="1268"/>
        <v>0</v>
      </c>
      <c r="E20301" s="14">
        <f t="shared" si="1270"/>
        <v>64067</v>
      </c>
      <c r="F20301" s="3"/>
    </row>
    <row r="20302" spans="2:6">
      <c r="B20302" s="24">
        <f t="shared" si="1271"/>
        <v>64068</v>
      </c>
      <c r="C20302" s="8" t="b">
        <f t="shared" si="1269"/>
        <v>0</v>
      </c>
      <c r="D20302" s="21" t="b">
        <f t="shared" si="1268"/>
        <v>0</v>
      </c>
      <c r="E20302" s="14">
        <f t="shared" si="1270"/>
        <v>64068</v>
      </c>
      <c r="F20302" s="3"/>
    </row>
    <row r="20303" spans="2:6">
      <c r="B20303" s="24">
        <f t="shared" si="1271"/>
        <v>64069</v>
      </c>
      <c r="C20303" s="8" t="b">
        <f t="shared" si="1269"/>
        <v>0</v>
      </c>
      <c r="D20303" s="21" t="b">
        <f t="shared" si="1268"/>
        <v>0</v>
      </c>
      <c r="E20303" s="14">
        <f t="shared" si="1270"/>
        <v>64069</v>
      </c>
      <c r="F20303" s="3"/>
    </row>
    <row r="20304" spans="2:6">
      <c r="B20304" s="24">
        <f t="shared" si="1271"/>
        <v>64070</v>
      </c>
      <c r="C20304" s="8" t="b">
        <f t="shared" si="1269"/>
        <v>0</v>
      </c>
      <c r="D20304" s="21" t="b">
        <f t="shared" si="1268"/>
        <v>0</v>
      </c>
      <c r="E20304" s="14">
        <f t="shared" si="1270"/>
        <v>64070</v>
      </c>
      <c r="F20304" s="3"/>
    </row>
    <row r="20305" spans="2:6">
      <c r="B20305" s="24">
        <f t="shared" si="1271"/>
        <v>64071</v>
      </c>
      <c r="C20305" s="8" t="b">
        <f t="shared" si="1269"/>
        <v>1</v>
      </c>
      <c r="D20305" s="21" t="b">
        <f t="shared" si="1268"/>
        <v>0</v>
      </c>
      <c r="E20305" s="14" t="b">
        <f t="shared" si="1270"/>
        <v>0</v>
      </c>
      <c r="F20305" s="3"/>
    </row>
    <row r="20306" spans="2:6">
      <c r="B20306" s="24">
        <f t="shared" si="1271"/>
        <v>64072</v>
      </c>
      <c r="C20306" s="8" t="b">
        <f t="shared" si="1269"/>
        <v>1</v>
      </c>
      <c r="D20306" s="21" t="b">
        <f t="shared" si="1268"/>
        <v>0</v>
      </c>
      <c r="E20306" s="14" t="b">
        <f t="shared" si="1270"/>
        <v>0</v>
      </c>
      <c r="F20306" s="3"/>
    </row>
    <row r="20307" spans="2:6">
      <c r="B20307" s="24">
        <f t="shared" si="1271"/>
        <v>64073</v>
      </c>
      <c r="C20307" s="8" t="b">
        <f t="shared" si="1269"/>
        <v>0</v>
      </c>
      <c r="D20307" s="21" t="b">
        <f t="shared" si="1268"/>
        <v>0</v>
      </c>
      <c r="E20307" s="14">
        <f t="shared" si="1270"/>
        <v>64073</v>
      </c>
      <c r="F20307" s="3"/>
    </row>
    <row r="20308" spans="2:6">
      <c r="B20308" s="24">
        <f t="shared" si="1271"/>
        <v>64074</v>
      </c>
      <c r="C20308" s="8" t="b">
        <f t="shared" si="1269"/>
        <v>0</v>
      </c>
      <c r="D20308" s="21" t="b">
        <f t="shared" si="1268"/>
        <v>0</v>
      </c>
      <c r="E20308" s="14">
        <f t="shared" si="1270"/>
        <v>64074</v>
      </c>
      <c r="F20308" s="3"/>
    </row>
    <row r="20309" spans="2:6">
      <c r="B20309" s="24">
        <f t="shared" si="1271"/>
        <v>64075</v>
      </c>
      <c r="C20309" s="8" t="b">
        <f t="shared" si="1269"/>
        <v>0</v>
      </c>
      <c r="D20309" s="21" t="b">
        <f t="shared" si="1268"/>
        <v>0</v>
      </c>
      <c r="E20309" s="14">
        <f t="shared" si="1270"/>
        <v>64075</v>
      </c>
      <c r="F20309" s="3"/>
    </row>
    <row r="20310" spans="2:6">
      <c r="B20310" s="24">
        <f t="shared" si="1271"/>
        <v>64076</v>
      </c>
      <c r="C20310" s="8" t="b">
        <f t="shared" si="1269"/>
        <v>0</v>
      </c>
      <c r="D20310" s="21" t="b">
        <f t="shared" si="1268"/>
        <v>0</v>
      </c>
      <c r="E20310" s="14">
        <f t="shared" si="1270"/>
        <v>64076</v>
      </c>
      <c r="F20310" s="3"/>
    </row>
    <row r="20311" spans="2:6">
      <c r="B20311" s="24">
        <f t="shared" si="1271"/>
        <v>64077</v>
      </c>
      <c r="C20311" s="8" t="b">
        <f t="shared" si="1269"/>
        <v>0</v>
      </c>
      <c r="D20311" s="21" t="b">
        <f t="shared" si="1268"/>
        <v>0</v>
      </c>
      <c r="E20311" s="14">
        <f t="shared" si="1270"/>
        <v>64077</v>
      </c>
      <c r="F20311" s="3"/>
    </row>
    <row r="20312" spans="2:6">
      <c r="B20312" s="24">
        <f t="shared" si="1271"/>
        <v>64078</v>
      </c>
      <c r="C20312" s="8" t="b">
        <f t="shared" si="1269"/>
        <v>1</v>
      </c>
      <c r="D20312" s="21" t="b">
        <f t="shared" si="1268"/>
        <v>0</v>
      </c>
      <c r="E20312" s="14" t="b">
        <f t="shared" si="1270"/>
        <v>0</v>
      </c>
      <c r="F20312" s="3"/>
    </row>
    <row r="20313" spans="2:6">
      <c r="B20313" s="24">
        <f t="shared" si="1271"/>
        <v>64079</v>
      </c>
      <c r="C20313" s="8" t="b">
        <f t="shared" si="1269"/>
        <v>1</v>
      </c>
      <c r="D20313" s="21" t="b">
        <f t="shared" si="1268"/>
        <v>0</v>
      </c>
      <c r="E20313" s="14" t="b">
        <f t="shared" si="1270"/>
        <v>0</v>
      </c>
      <c r="F20313" s="3"/>
    </row>
    <row r="20314" spans="2:6">
      <c r="B20314" s="24">
        <f t="shared" si="1271"/>
        <v>64080</v>
      </c>
      <c r="C20314" s="8" t="b">
        <f t="shared" si="1269"/>
        <v>0</v>
      </c>
      <c r="D20314" s="21" t="b">
        <f t="shared" si="1268"/>
        <v>0</v>
      </c>
      <c r="E20314" s="14">
        <f t="shared" si="1270"/>
        <v>64080</v>
      </c>
      <c r="F20314" s="3"/>
    </row>
    <row r="20315" spans="2:6">
      <c r="B20315" s="24">
        <f t="shared" si="1271"/>
        <v>64081</v>
      </c>
      <c r="C20315" s="8" t="b">
        <f t="shared" si="1269"/>
        <v>0</v>
      </c>
      <c r="D20315" s="21" t="b">
        <f t="shared" si="1268"/>
        <v>0</v>
      </c>
      <c r="E20315" s="14">
        <f t="shared" si="1270"/>
        <v>64081</v>
      </c>
      <c r="F20315" s="3"/>
    </row>
    <row r="20316" spans="2:6">
      <c r="B20316" s="24">
        <f t="shared" si="1271"/>
        <v>64082</v>
      </c>
      <c r="C20316" s="8" t="b">
        <f t="shared" si="1269"/>
        <v>0</v>
      </c>
      <c r="D20316" s="21" t="b">
        <f t="shared" si="1268"/>
        <v>0</v>
      </c>
      <c r="E20316" s="14">
        <f t="shared" si="1270"/>
        <v>64082</v>
      </c>
      <c r="F20316" s="3"/>
    </row>
    <row r="20317" spans="2:6">
      <c r="B20317" s="24">
        <f t="shared" si="1271"/>
        <v>64083</v>
      </c>
      <c r="C20317" s="8" t="b">
        <f t="shared" si="1269"/>
        <v>0</v>
      </c>
      <c r="D20317" s="21" t="b">
        <f t="shared" si="1268"/>
        <v>0</v>
      </c>
      <c r="E20317" s="14">
        <f t="shared" si="1270"/>
        <v>64083</v>
      </c>
      <c r="F20317" s="3"/>
    </row>
    <row r="20318" spans="2:6">
      <c r="B20318" s="24">
        <f t="shared" si="1271"/>
        <v>64084</v>
      </c>
      <c r="C20318" s="8" t="b">
        <f t="shared" si="1269"/>
        <v>0</v>
      </c>
      <c r="D20318" s="21" t="b">
        <f t="shared" si="1268"/>
        <v>0</v>
      </c>
      <c r="E20318" s="14">
        <f t="shared" si="1270"/>
        <v>64084</v>
      </c>
      <c r="F20318" s="3"/>
    </row>
    <row r="20319" spans="2:6">
      <c r="B20319" s="24">
        <f t="shared" si="1271"/>
        <v>64085</v>
      </c>
      <c r="C20319" s="8" t="b">
        <f t="shared" si="1269"/>
        <v>1</v>
      </c>
      <c r="D20319" s="21" t="b">
        <f t="shared" si="1268"/>
        <v>0</v>
      </c>
      <c r="E20319" s="14" t="b">
        <f t="shared" si="1270"/>
        <v>0</v>
      </c>
      <c r="F20319" s="3"/>
    </row>
    <row r="20320" spans="2:6">
      <c r="B20320" s="24">
        <f t="shared" si="1271"/>
        <v>64086</v>
      </c>
      <c r="C20320" s="8" t="b">
        <f t="shared" si="1269"/>
        <v>1</v>
      </c>
      <c r="D20320" s="21" t="b">
        <f t="shared" si="1268"/>
        <v>0</v>
      </c>
      <c r="E20320" s="14" t="b">
        <f t="shared" si="1270"/>
        <v>0</v>
      </c>
      <c r="F20320" s="3"/>
    </row>
    <row r="20321" spans="2:6">
      <c r="B20321" s="24">
        <f t="shared" si="1271"/>
        <v>64087</v>
      </c>
      <c r="C20321" s="8" t="b">
        <f t="shared" si="1269"/>
        <v>0</v>
      </c>
      <c r="D20321" s="21" t="b">
        <f t="shared" si="1268"/>
        <v>0</v>
      </c>
      <c r="E20321" s="14">
        <f t="shared" si="1270"/>
        <v>64087</v>
      </c>
      <c r="F20321" s="3"/>
    </row>
    <row r="20322" spans="2:6">
      <c r="B20322" s="24">
        <f t="shared" si="1271"/>
        <v>64088</v>
      </c>
      <c r="C20322" s="8" t="b">
        <f t="shared" si="1269"/>
        <v>0</v>
      </c>
      <c r="D20322" s="21" t="b">
        <f t="shared" si="1268"/>
        <v>0</v>
      </c>
      <c r="E20322" s="14">
        <f t="shared" si="1270"/>
        <v>64088</v>
      </c>
      <c r="F20322" s="3"/>
    </row>
    <row r="20323" spans="2:6">
      <c r="B20323" s="24">
        <f t="shared" si="1271"/>
        <v>64089</v>
      </c>
      <c r="C20323" s="8" t="b">
        <f t="shared" si="1269"/>
        <v>0</v>
      </c>
      <c r="D20323" s="21" t="b">
        <f t="shared" si="1268"/>
        <v>0</v>
      </c>
      <c r="E20323" s="14">
        <f t="shared" si="1270"/>
        <v>64089</v>
      </c>
      <c r="F20323" s="3"/>
    </row>
    <row r="20324" spans="2:6">
      <c r="B20324" s="24">
        <f t="shared" si="1271"/>
        <v>64090</v>
      </c>
      <c r="C20324" s="8" t="b">
        <f t="shared" si="1269"/>
        <v>0</v>
      </c>
      <c r="D20324" s="21" t="b">
        <f t="shared" si="1268"/>
        <v>0</v>
      </c>
      <c r="E20324" s="14">
        <f t="shared" si="1270"/>
        <v>64090</v>
      </c>
      <c r="F20324" s="3"/>
    </row>
    <row r="20325" spans="2:6">
      <c r="B20325" s="24">
        <f t="shared" si="1271"/>
        <v>64091</v>
      </c>
      <c r="C20325" s="8" t="b">
        <f t="shared" si="1269"/>
        <v>0</v>
      </c>
      <c r="D20325" s="21" t="b">
        <f t="shared" si="1268"/>
        <v>0</v>
      </c>
      <c r="E20325" s="14">
        <f t="shared" si="1270"/>
        <v>64091</v>
      </c>
      <c r="F20325" s="3"/>
    </row>
    <row r="20326" spans="2:6">
      <c r="B20326" s="24">
        <f t="shared" si="1271"/>
        <v>64092</v>
      </c>
      <c r="C20326" s="8" t="b">
        <f t="shared" si="1269"/>
        <v>1</v>
      </c>
      <c r="D20326" s="21" t="b">
        <f t="shared" si="1268"/>
        <v>0</v>
      </c>
      <c r="E20326" s="14" t="b">
        <f t="shared" si="1270"/>
        <v>0</v>
      </c>
      <c r="F20326" s="3"/>
    </row>
    <row r="20327" spans="2:6">
      <c r="B20327" s="24">
        <f t="shared" si="1271"/>
        <v>64093</v>
      </c>
      <c r="C20327" s="8" t="b">
        <f t="shared" si="1269"/>
        <v>1</v>
      </c>
      <c r="D20327" s="21" t="b">
        <f t="shared" si="1268"/>
        <v>0</v>
      </c>
      <c r="E20327" s="14" t="b">
        <f t="shared" si="1270"/>
        <v>0</v>
      </c>
      <c r="F20327" s="3"/>
    </row>
    <row r="20328" spans="2:6">
      <c r="B20328" s="24">
        <f t="shared" si="1271"/>
        <v>64094</v>
      </c>
      <c r="C20328" s="8" t="b">
        <f t="shared" si="1269"/>
        <v>0</v>
      </c>
      <c r="D20328" s="21" t="b">
        <f t="shared" si="1268"/>
        <v>0</v>
      </c>
      <c r="E20328" s="14">
        <f t="shared" si="1270"/>
        <v>64094</v>
      </c>
      <c r="F20328" s="3"/>
    </row>
    <row r="20329" spans="2:6">
      <c r="B20329" s="24">
        <f t="shared" si="1271"/>
        <v>64095</v>
      </c>
      <c r="C20329" s="8" t="b">
        <f t="shared" si="1269"/>
        <v>0</v>
      </c>
      <c r="D20329" s="21" t="b">
        <f t="shared" si="1268"/>
        <v>0</v>
      </c>
      <c r="E20329" s="14">
        <f t="shared" si="1270"/>
        <v>64095</v>
      </c>
      <c r="F20329" s="3"/>
    </row>
    <row r="20330" spans="2:6">
      <c r="B20330" s="24">
        <f t="shared" si="1271"/>
        <v>64096</v>
      </c>
      <c r="C20330" s="8" t="b">
        <f t="shared" si="1269"/>
        <v>0</v>
      </c>
      <c r="D20330" s="21" t="b">
        <f t="shared" si="1268"/>
        <v>0</v>
      </c>
      <c r="E20330" s="14">
        <f t="shared" si="1270"/>
        <v>64096</v>
      </c>
      <c r="F20330" s="3"/>
    </row>
    <row r="20331" spans="2:6">
      <c r="B20331" s="24">
        <f t="shared" si="1271"/>
        <v>64097</v>
      </c>
      <c r="C20331" s="8" t="b">
        <f t="shared" si="1269"/>
        <v>0</v>
      </c>
      <c r="D20331" s="21" t="b">
        <f t="shared" si="1268"/>
        <v>0</v>
      </c>
      <c r="E20331" s="14">
        <f t="shared" si="1270"/>
        <v>64097</v>
      </c>
      <c r="F20331" s="3"/>
    </row>
    <row r="20332" spans="2:6">
      <c r="B20332" s="24">
        <f t="shared" si="1271"/>
        <v>64098</v>
      </c>
      <c r="C20332" s="8" t="b">
        <f t="shared" si="1269"/>
        <v>0</v>
      </c>
      <c r="D20332" s="21" t="b">
        <f t="shared" si="1268"/>
        <v>0</v>
      </c>
      <c r="E20332" s="14">
        <f t="shared" si="1270"/>
        <v>64098</v>
      </c>
      <c r="F20332" s="3"/>
    </row>
    <row r="20333" spans="2:6">
      <c r="B20333" s="24">
        <f t="shared" si="1271"/>
        <v>64099</v>
      </c>
      <c r="C20333" s="8" t="b">
        <f t="shared" si="1269"/>
        <v>1</v>
      </c>
      <c r="D20333" s="21" t="b">
        <f t="shared" si="1268"/>
        <v>0</v>
      </c>
      <c r="E20333" s="14" t="b">
        <f t="shared" si="1270"/>
        <v>0</v>
      </c>
      <c r="F20333" s="3"/>
    </row>
    <row r="20334" spans="2:6">
      <c r="B20334" s="24">
        <f t="shared" si="1271"/>
        <v>64100</v>
      </c>
      <c r="C20334" s="8" t="b">
        <f t="shared" si="1269"/>
        <v>1</v>
      </c>
      <c r="D20334" s="21" t="b">
        <f t="shared" si="1268"/>
        <v>0</v>
      </c>
      <c r="E20334" s="14" t="b">
        <f t="shared" si="1270"/>
        <v>0</v>
      </c>
      <c r="F20334" s="3"/>
    </row>
    <row r="20335" spans="2:6">
      <c r="B20335" s="24">
        <f t="shared" si="1271"/>
        <v>64101</v>
      </c>
      <c r="C20335" s="8" t="b">
        <f t="shared" si="1269"/>
        <v>0</v>
      </c>
      <c r="D20335" s="21" t="b">
        <f t="shared" si="1268"/>
        <v>0</v>
      </c>
      <c r="E20335" s="14">
        <f t="shared" si="1270"/>
        <v>64101</v>
      </c>
      <c r="F20335" s="3"/>
    </row>
    <row r="20336" spans="2:6">
      <c r="B20336" s="24">
        <f t="shared" si="1271"/>
        <v>64102</v>
      </c>
      <c r="C20336" s="8" t="b">
        <f t="shared" si="1269"/>
        <v>0</v>
      </c>
      <c r="D20336" s="21" t="b">
        <f t="shared" si="1268"/>
        <v>0</v>
      </c>
      <c r="E20336" s="14">
        <f t="shared" si="1270"/>
        <v>64102</v>
      </c>
      <c r="F20336" s="3"/>
    </row>
    <row r="20337" spans="2:6">
      <c r="B20337" s="24">
        <f t="shared" si="1271"/>
        <v>64103</v>
      </c>
      <c r="C20337" s="8" t="b">
        <f t="shared" si="1269"/>
        <v>0</v>
      </c>
      <c r="D20337" s="21" t="b">
        <f t="shared" si="1268"/>
        <v>0</v>
      </c>
      <c r="E20337" s="14">
        <f t="shared" si="1270"/>
        <v>64103</v>
      </c>
      <c r="F20337" s="3"/>
    </row>
    <row r="20338" spans="2:6">
      <c r="B20338" s="24">
        <f t="shared" si="1271"/>
        <v>64104</v>
      </c>
      <c r="C20338" s="8" t="b">
        <f t="shared" si="1269"/>
        <v>0</v>
      </c>
      <c r="D20338" s="21" t="b">
        <f t="shared" si="1268"/>
        <v>0</v>
      </c>
      <c r="E20338" s="14">
        <f t="shared" si="1270"/>
        <v>64104</v>
      </c>
      <c r="F20338" s="3"/>
    </row>
    <row r="20339" spans="2:6">
      <c r="B20339" s="24">
        <f t="shared" si="1271"/>
        <v>64105</v>
      </c>
      <c r="C20339" s="8" t="b">
        <f t="shared" si="1269"/>
        <v>0</v>
      </c>
      <c r="D20339" s="21" t="b">
        <f t="shared" si="1268"/>
        <v>0</v>
      </c>
      <c r="E20339" s="14">
        <f t="shared" si="1270"/>
        <v>64105</v>
      </c>
      <c r="F20339" s="3"/>
    </row>
    <row r="20340" spans="2:6">
      <c r="B20340" s="24">
        <f t="shared" si="1271"/>
        <v>64106</v>
      </c>
      <c r="C20340" s="8" t="b">
        <f t="shared" si="1269"/>
        <v>1</v>
      </c>
      <c r="D20340" s="21" t="b">
        <f t="shared" si="1268"/>
        <v>0</v>
      </c>
      <c r="E20340" s="14" t="b">
        <f t="shared" si="1270"/>
        <v>0</v>
      </c>
      <c r="F20340" s="3"/>
    </row>
    <row r="20341" spans="2:6">
      <c r="B20341" s="24">
        <f t="shared" si="1271"/>
        <v>64107</v>
      </c>
      <c r="C20341" s="8" t="b">
        <f t="shared" si="1269"/>
        <v>1</v>
      </c>
      <c r="D20341" s="21" t="b">
        <f t="shared" si="1268"/>
        <v>0</v>
      </c>
      <c r="E20341" s="14" t="b">
        <f t="shared" si="1270"/>
        <v>0</v>
      </c>
      <c r="F20341" s="3"/>
    </row>
    <row r="20342" spans="2:6">
      <c r="B20342" s="24">
        <f t="shared" si="1271"/>
        <v>64108</v>
      </c>
      <c r="C20342" s="8" t="b">
        <f t="shared" si="1269"/>
        <v>0</v>
      </c>
      <c r="D20342" s="21" t="b">
        <f t="shared" si="1268"/>
        <v>0</v>
      </c>
      <c r="E20342" s="14">
        <f t="shared" si="1270"/>
        <v>64108</v>
      </c>
      <c r="F20342" s="3"/>
    </row>
    <row r="20343" spans="2:6">
      <c r="B20343" s="24">
        <f t="shared" si="1271"/>
        <v>64109</v>
      </c>
      <c r="C20343" s="8" t="b">
        <f t="shared" si="1269"/>
        <v>0</v>
      </c>
      <c r="D20343" s="21" t="b">
        <f t="shared" si="1268"/>
        <v>0</v>
      </c>
      <c r="E20343" s="14">
        <f t="shared" si="1270"/>
        <v>64109</v>
      </c>
      <c r="F20343" s="3"/>
    </row>
    <row r="20344" spans="2:6">
      <c r="B20344" s="24">
        <f t="shared" si="1271"/>
        <v>64110</v>
      </c>
      <c r="C20344" s="8" t="b">
        <f t="shared" si="1269"/>
        <v>0</v>
      </c>
      <c r="D20344" s="21" t="b">
        <f t="shared" si="1268"/>
        <v>0</v>
      </c>
      <c r="E20344" s="14">
        <f t="shared" si="1270"/>
        <v>64110</v>
      </c>
      <c r="F20344" s="3"/>
    </row>
    <row r="20345" spans="2:6">
      <c r="B20345" s="24">
        <f t="shared" si="1271"/>
        <v>64111</v>
      </c>
      <c r="C20345" s="8" t="b">
        <f t="shared" si="1269"/>
        <v>0</v>
      </c>
      <c r="D20345" s="21" t="b">
        <f t="shared" si="1268"/>
        <v>0</v>
      </c>
      <c r="E20345" s="14">
        <f t="shared" si="1270"/>
        <v>64111</v>
      </c>
      <c r="F20345" s="3"/>
    </row>
    <row r="20346" spans="2:6">
      <c r="B20346" s="24">
        <f t="shared" si="1271"/>
        <v>64112</v>
      </c>
      <c r="C20346" s="8" t="b">
        <f t="shared" si="1269"/>
        <v>0</v>
      </c>
      <c r="D20346" s="21" t="b">
        <f t="shared" si="1268"/>
        <v>0</v>
      </c>
      <c r="E20346" s="14">
        <f t="shared" si="1270"/>
        <v>64112</v>
      </c>
      <c r="F20346" s="3"/>
    </row>
    <row r="20347" spans="2:6">
      <c r="B20347" s="24">
        <f t="shared" si="1271"/>
        <v>64113</v>
      </c>
      <c r="C20347" s="8" t="b">
        <f t="shared" si="1269"/>
        <v>1</v>
      </c>
      <c r="D20347" s="21" t="b">
        <f t="shared" si="1268"/>
        <v>0</v>
      </c>
      <c r="E20347" s="14" t="b">
        <f t="shared" si="1270"/>
        <v>0</v>
      </c>
      <c r="F20347" s="3"/>
    </row>
    <row r="20348" spans="2:6">
      <c r="B20348" s="24">
        <f t="shared" si="1271"/>
        <v>64114</v>
      </c>
      <c r="C20348" s="8" t="b">
        <f t="shared" si="1269"/>
        <v>1</v>
      </c>
      <c r="D20348" s="21" t="b">
        <f t="shared" si="1268"/>
        <v>0</v>
      </c>
      <c r="E20348" s="14" t="b">
        <f t="shared" si="1270"/>
        <v>0</v>
      </c>
      <c r="F20348" s="3"/>
    </row>
    <row r="20349" spans="2:6">
      <c r="B20349" s="24">
        <f t="shared" si="1271"/>
        <v>64115</v>
      </c>
      <c r="C20349" s="8" t="b">
        <f t="shared" si="1269"/>
        <v>0</v>
      </c>
      <c r="D20349" s="21" t="b">
        <f t="shared" si="1268"/>
        <v>0</v>
      </c>
      <c r="E20349" s="14">
        <f t="shared" si="1270"/>
        <v>64115</v>
      </c>
      <c r="F20349" s="3"/>
    </row>
    <row r="20350" spans="2:6">
      <c r="B20350" s="24">
        <f t="shared" si="1271"/>
        <v>64116</v>
      </c>
      <c r="C20350" s="8" t="b">
        <f t="shared" si="1269"/>
        <v>0</v>
      </c>
      <c r="D20350" s="21" t="b">
        <f t="shared" si="1268"/>
        <v>0</v>
      </c>
      <c r="E20350" s="14">
        <f t="shared" si="1270"/>
        <v>64116</v>
      </c>
      <c r="F20350" s="3"/>
    </row>
    <row r="20351" spans="2:6">
      <c r="B20351" s="24">
        <f t="shared" si="1271"/>
        <v>64117</v>
      </c>
      <c r="C20351" s="8" t="b">
        <f t="shared" si="1269"/>
        <v>0</v>
      </c>
      <c r="D20351" s="21" t="b">
        <f t="shared" si="1268"/>
        <v>0</v>
      </c>
      <c r="E20351" s="14">
        <f t="shared" si="1270"/>
        <v>64117</v>
      </c>
      <c r="F20351" s="3"/>
    </row>
    <row r="20352" spans="2:6">
      <c r="B20352" s="24">
        <f t="shared" si="1271"/>
        <v>64118</v>
      </c>
      <c r="C20352" s="8" t="b">
        <f t="shared" si="1269"/>
        <v>0</v>
      </c>
      <c r="D20352" s="21" t="b">
        <f t="shared" si="1268"/>
        <v>0</v>
      </c>
      <c r="E20352" s="14">
        <f t="shared" si="1270"/>
        <v>64118</v>
      </c>
      <c r="F20352" s="3"/>
    </row>
    <row r="20353" spans="2:6">
      <c r="B20353" s="24">
        <f t="shared" si="1271"/>
        <v>64119</v>
      </c>
      <c r="C20353" s="8" t="b">
        <f t="shared" si="1269"/>
        <v>0</v>
      </c>
      <c r="D20353" s="21" t="b">
        <f t="shared" si="1268"/>
        <v>0</v>
      </c>
      <c r="E20353" s="14">
        <f t="shared" si="1270"/>
        <v>64119</v>
      </c>
      <c r="F20353" s="3"/>
    </row>
    <row r="20354" spans="2:6">
      <c r="B20354" s="24">
        <f t="shared" si="1271"/>
        <v>64120</v>
      </c>
      <c r="C20354" s="8" t="b">
        <f t="shared" si="1269"/>
        <v>1</v>
      </c>
      <c r="D20354" s="21" t="b">
        <f t="shared" si="1268"/>
        <v>0</v>
      </c>
      <c r="E20354" s="14" t="b">
        <f t="shared" si="1270"/>
        <v>0</v>
      </c>
      <c r="F20354" s="3"/>
    </row>
    <row r="20355" spans="2:6">
      <c r="B20355" s="24">
        <f t="shared" si="1271"/>
        <v>64121</v>
      </c>
      <c r="C20355" s="8" t="b">
        <f t="shared" si="1269"/>
        <v>1</v>
      </c>
      <c r="D20355" s="21" t="b">
        <f t="shared" ref="D20355:D20418" si="1272">IF(TYPE(VLOOKUP(B20355,Holidays,1,0))&lt;&gt;1,FALSE,TRUE)</f>
        <v>0</v>
      </c>
      <c r="E20355" s="14" t="b">
        <f t="shared" si="1270"/>
        <v>0</v>
      </c>
      <c r="F20355" s="3"/>
    </row>
    <row r="20356" spans="2:6">
      <c r="B20356" s="24">
        <f t="shared" si="1271"/>
        <v>64122</v>
      </c>
      <c r="C20356" s="8" t="b">
        <f t="shared" ref="C20356:C20419" si="1273">IF(WEEKDAY(B20356,2)&gt;5,TRUE)</f>
        <v>0</v>
      </c>
      <c r="D20356" s="21" t="b">
        <f t="shared" si="1272"/>
        <v>0</v>
      </c>
      <c r="E20356" s="14">
        <f t="shared" ref="E20356:E20419" si="1274">IF(OR(C20356,D20356),FALSE,B20356)</f>
        <v>64122</v>
      </c>
      <c r="F20356" s="3"/>
    </row>
    <row r="20357" spans="2:6">
      <c r="B20357" s="24">
        <f t="shared" ref="B20357:B20420" si="1275">B20356+1</f>
        <v>64123</v>
      </c>
      <c r="C20357" s="8" t="b">
        <f t="shared" si="1273"/>
        <v>0</v>
      </c>
      <c r="D20357" s="21" t="b">
        <f t="shared" si="1272"/>
        <v>0</v>
      </c>
      <c r="E20357" s="14">
        <f t="shared" si="1274"/>
        <v>64123</v>
      </c>
      <c r="F20357" s="3"/>
    </row>
    <row r="20358" spans="2:6">
      <c r="B20358" s="24">
        <f t="shared" si="1275"/>
        <v>64124</v>
      </c>
      <c r="C20358" s="8" t="b">
        <f t="shared" si="1273"/>
        <v>0</v>
      </c>
      <c r="D20358" s="21" t="b">
        <f t="shared" si="1272"/>
        <v>0</v>
      </c>
      <c r="E20358" s="14">
        <f t="shared" si="1274"/>
        <v>64124</v>
      </c>
      <c r="F20358" s="3"/>
    </row>
    <row r="20359" spans="2:6">
      <c r="B20359" s="24">
        <f t="shared" si="1275"/>
        <v>64125</v>
      </c>
      <c r="C20359" s="8" t="b">
        <f t="shared" si="1273"/>
        <v>0</v>
      </c>
      <c r="D20359" s="21" t="b">
        <f t="shared" si="1272"/>
        <v>0</v>
      </c>
      <c r="E20359" s="14">
        <f t="shared" si="1274"/>
        <v>64125</v>
      </c>
      <c r="F20359" s="3"/>
    </row>
    <row r="20360" spans="2:6">
      <c r="B20360" s="24">
        <f t="shared" si="1275"/>
        <v>64126</v>
      </c>
      <c r="C20360" s="8" t="b">
        <f t="shared" si="1273"/>
        <v>0</v>
      </c>
      <c r="D20360" s="21" t="b">
        <f t="shared" si="1272"/>
        <v>0</v>
      </c>
      <c r="E20360" s="14">
        <f t="shared" si="1274"/>
        <v>64126</v>
      </c>
      <c r="F20360" s="3"/>
    </row>
    <row r="20361" spans="2:6">
      <c r="B20361" s="24">
        <f t="shared" si="1275"/>
        <v>64127</v>
      </c>
      <c r="C20361" s="8" t="b">
        <f t="shared" si="1273"/>
        <v>1</v>
      </c>
      <c r="D20361" s="21" t="b">
        <f t="shared" si="1272"/>
        <v>0</v>
      </c>
      <c r="E20361" s="14" t="b">
        <f t="shared" si="1274"/>
        <v>0</v>
      </c>
      <c r="F20361" s="3"/>
    </row>
    <row r="20362" spans="2:6">
      <c r="B20362" s="24">
        <f t="shared" si="1275"/>
        <v>64128</v>
      </c>
      <c r="C20362" s="8" t="b">
        <f t="shared" si="1273"/>
        <v>1</v>
      </c>
      <c r="D20362" s="21" t="b">
        <f t="shared" si="1272"/>
        <v>0</v>
      </c>
      <c r="E20362" s="14" t="b">
        <f t="shared" si="1274"/>
        <v>0</v>
      </c>
      <c r="F20362" s="3"/>
    </row>
    <row r="20363" spans="2:6">
      <c r="B20363" s="24">
        <f t="shared" si="1275"/>
        <v>64129</v>
      </c>
      <c r="C20363" s="8" t="b">
        <f t="shared" si="1273"/>
        <v>0</v>
      </c>
      <c r="D20363" s="21" t="b">
        <f t="shared" si="1272"/>
        <v>0</v>
      </c>
      <c r="E20363" s="14">
        <f t="shared" si="1274"/>
        <v>64129</v>
      </c>
      <c r="F20363" s="3"/>
    </row>
    <row r="20364" spans="2:6">
      <c r="B20364" s="24">
        <f t="shared" si="1275"/>
        <v>64130</v>
      </c>
      <c r="C20364" s="8" t="b">
        <f t="shared" si="1273"/>
        <v>0</v>
      </c>
      <c r="D20364" s="21" t="b">
        <f t="shared" si="1272"/>
        <v>0</v>
      </c>
      <c r="E20364" s="14">
        <f t="shared" si="1274"/>
        <v>64130</v>
      </c>
      <c r="F20364" s="3"/>
    </row>
    <row r="20365" spans="2:6">
      <c r="B20365" s="24">
        <f t="shared" si="1275"/>
        <v>64131</v>
      </c>
      <c r="C20365" s="8" t="b">
        <f t="shared" si="1273"/>
        <v>0</v>
      </c>
      <c r="D20365" s="21" t="b">
        <f t="shared" si="1272"/>
        <v>0</v>
      </c>
      <c r="E20365" s="14">
        <f t="shared" si="1274"/>
        <v>64131</v>
      </c>
      <c r="F20365" s="3"/>
    </row>
    <row r="20366" spans="2:6">
      <c r="B20366" s="24">
        <f t="shared" si="1275"/>
        <v>64132</v>
      </c>
      <c r="C20366" s="8" t="b">
        <f t="shared" si="1273"/>
        <v>0</v>
      </c>
      <c r="D20366" s="21" t="b">
        <f t="shared" si="1272"/>
        <v>0</v>
      </c>
      <c r="E20366" s="14">
        <f t="shared" si="1274"/>
        <v>64132</v>
      </c>
      <c r="F20366" s="3"/>
    </row>
    <row r="20367" spans="2:6">
      <c r="B20367" s="24">
        <f t="shared" si="1275"/>
        <v>64133</v>
      </c>
      <c r="C20367" s="8" t="b">
        <f t="shared" si="1273"/>
        <v>0</v>
      </c>
      <c r="D20367" s="21" t="b">
        <f t="shared" si="1272"/>
        <v>0</v>
      </c>
      <c r="E20367" s="14">
        <f t="shared" si="1274"/>
        <v>64133</v>
      </c>
      <c r="F20367" s="3"/>
    </row>
    <row r="20368" spans="2:6">
      <c r="B20368" s="24">
        <f t="shared" si="1275"/>
        <v>64134</v>
      </c>
      <c r="C20368" s="8" t="b">
        <f t="shared" si="1273"/>
        <v>1</v>
      </c>
      <c r="D20368" s="21" t="b">
        <f t="shared" si="1272"/>
        <v>0</v>
      </c>
      <c r="E20368" s="14" t="b">
        <f t="shared" si="1274"/>
        <v>0</v>
      </c>
      <c r="F20368" s="3"/>
    </row>
    <row r="20369" spans="2:6">
      <c r="B20369" s="24">
        <f t="shared" si="1275"/>
        <v>64135</v>
      </c>
      <c r="C20369" s="8" t="b">
        <f t="shared" si="1273"/>
        <v>1</v>
      </c>
      <c r="D20369" s="21" t="b">
        <f t="shared" si="1272"/>
        <v>0</v>
      </c>
      <c r="E20369" s="14" t="b">
        <f t="shared" si="1274"/>
        <v>0</v>
      </c>
      <c r="F20369" s="3"/>
    </row>
    <row r="20370" spans="2:6">
      <c r="B20370" s="24">
        <f t="shared" si="1275"/>
        <v>64136</v>
      </c>
      <c r="C20370" s="8" t="b">
        <f t="shared" si="1273"/>
        <v>0</v>
      </c>
      <c r="D20370" s="21" t="b">
        <f t="shared" si="1272"/>
        <v>0</v>
      </c>
      <c r="E20370" s="14">
        <f t="shared" si="1274"/>
        <v>64136</v>
      </c>
      <c r="F20370" s="3"/>
    </row>
    <row r="20371" spans="2:6">
      <c r="B20371" s="24">
        <f t="shared" si="1275"/>
        <v>64137</v>
      </c>
      <c r="C20371" s="8" t="b">
        <f t="shared" si="1273"/>
        <v>0</v>
      </c>
      <c r="D20371" s="21" t="b">
        <f t="shared" si="1272"/>
        <v>0</v>
      </c>
      <c r="E20371" s="14">
        <f t="shared" si="1274"/>
        <v>64137</v>
      </c>
      <c r="F20371" s="3"/>
    </row>
    <row r="20372" spans="2:6">
      <c r="B20372" s="24">
        <f t="shared" si="1275"/>
        <v>64138</v>
      </c>
      <c r="C20372" s="8" t="b">
        <f t="shared" si="1273"/>
        <v>0</v>
      </c>
      <c r="D20372" s="21" t="b">
        <f t="shared" si="1272"/>
        <v>0</v>
      </c>
      <c r="E20372" s="14">
        <f t="shared" si="1274"/>
        <v>64138</v>
      </c>
      <c r="F20372" s="3"/>
    </row>
    <row r="20373" spans="2:6">
      <c r="B20373" s="24">
        <f t="shared" si="1275"/>
        <v>64139</v>
      </c>
      <c r="C20373" s="8" t="b">
        <f t="shared" si="1273"/>
        <v>0</v>
      </c>
      <c r="D20373" s="21" t="b">
        <f t="shared" si="1272"/>
        <v>0</v>
      </c>
      <c r="E20373" s="14">
        <f t="shared" si="1274"/>
        <v>64139</v>
      </c>
      <c r="F20373" s="3"/>
    </row>
    <row r="20374" spans="2:6">
      <c r="B20374" s="24">
        <f t="shared" si="1275"/>
        <v>64140</v>
      </c>
      <c r="C20374" s="8" t="b">
        <f t="shared" si="1273"/>
        <v>0</v>
      </c>
      <c r="D20374" s="21" t="b">
        <f t="shared" si="1272"/>
        <v>0</v>
      </c>
      <c r="E20374" s="14">
        <f t="shared" si="1274"/>
        <v>64140</v>
      </c>
      <c r="F20374" s="3"/>
    </row>
    <row r="20375" spans="2:6">
      <c r="B20375" s="24">
        <f t="shared" si="1275"/>
        <v>64141</v>
      </c>
      <c r="C20375" s="8" t="b">
        <f t="shared" si="1273"/>
        <v>1</v>
      </c>
      <c r="D20375" s="21" t="b">
        <f t="shared" si="1272"/>
        <v>0</v>
      </c>
      <c r="E20375" s="14" t="b">
        <f t="shared" si="1274"/>
        <v>0</v>
      </c>
      <c r="F20375" s="3"/>
    </row>
    <row r="20376" spans="2:6">
      <c r="B20376" s="24">
        <f t="shared" si="1275"/>
        <v>64142</v>
      </c>
      <c r="C20376" s="8" t="b">
        <f t="shared" si="1273"/>
        <v>1</v>
      </c>
      <c r="D20376" s="21" t="b">
        <f t="shared" si="1272"/>
        <v>0</v>
      </c>
      <c r="E20376" s="14" t="b">
        <f t="shared" si="1274"/>
        <v>0</v>
      </c>
      <c r="F20376" s="3"/>
    </row>
    <row r="20377" spans="2:6">
      <c r="B20377" s="24">
        <f t="shared" si="1275"/>
        <v>64143</v>
      </c>
      <c r="C20377" s="8" t="b">
        <f t="shared" si="1273"/>
        <v>0</v>
      </c>
      <c r="D20377" s="21" t="b">
        <f t="shared" si="1272"/>
        <v>0</v>
      </c>
      <c r="E20377" s="14">
        <f t="shared" si="1274"/>
        <v>64143</v>
      </c>
      <c r="F20377" s="3"/>
    </row>
    <row r="20378" spans="2:6">
      <c r="B20378" s="24">
        <f t="shared" si="1275"/>
        <v>64144</v>
      </c>
      <c r="C20378" s="8" t="b">
        <f t="shared" si="1273"/>
        <v>0</v>
      </c>
      <c r="D20378" s="21" t="b">
        <f t="shared" si="1272"/>
        <v>0</v>
      </c>
      <c r="E20378" s="14">
        <f t="shared" si="1274"/>
        <v>64144</v>
      </c>
      <c r="F20378" s="3"/>
    </row>
    <row r="20379" spans="2:6">
      <c r="B20379" s="24">
        <f t="shared" si="1275"/>
        <v>64145</v>
      </c>
      <c r="C20379" s="8" t="b">
        <f t="shared" si="1273"/>
        <v>0</v>
      </c>
      <c r="D20379" s="21" t="b">
        <f t="shared" si="1272"/>
        <v>0</v>
      </c>
      <c r="E20379" s="14">
        <f t="shared" si="1274"/>
        <v>64145</v>
      </c>
      <c r="F20379" s="3"/>
    </row>
    <row r="20380" spans="2:6">
      <c r="B20380" s="24">
        <f t="shared" si="1275"/>
        <v>64146</v>
      </c>
      <c r="C20380" s="8" t="b">
        <f t="shared" si="1273"/>
        <v>0</v>
      </c>
      <c r="D20380" s="21" t="b">
        <f t="shared" si="1272"/>
        <v>0</v>
      </c>
      <c r="E20380" s="14">
        <f t="shared" si="1274"/>
        <v>64146</v>
      </c>
      <c r="F20380" s="3"/>
    </row>
    <row r="20381" spans="2:6">
      <c r="B20381" s="24">
        <f t="shared" si="1275"/>
        <v>64147</v>
      </c>
      <c r="C20381" s="8" t="b">
        <f t="shared" si="1273"/>
        <v>0</v>
      </c>
      <c r="D20381" s="21" t="b">
        <f t="shared" si="1272"/>
        <v>0</v>
      </c>
      <c r="E20381" s="14">
        <f t="shared" si="1274"/>
        <v>64147</v>
      </c>
      <c r="F20381" s="3"/>
    </row>
    <row r="20382" spans="2:6">
      <c r="B20382" s="24">
        <f t="shared" si="1275"/>
        <v>64148</v>
      </c>
      <c r="C20382" s="8" t="b">
        <f t="shared" si="1273"/>
        <v>1</v>
      </c>
      <c r="D20382" s="21" t="b">
        <f t="shared" si="1272"/>
        <v>0</v>
      </c>
      <c r="E20382" s="14" t="b">
        <f t="shared" si="1274"/>
        <v>0</v>
      </c>
      <c r="F20382" s="3"/>
    </row>
    <row r="20383" spans="2:6">
      <c r="B20383" s="24">
        <f t="shared" si="1275"/>
        <v>64149</v>
      </c>
      <c r="C20383" s="8" t="b">
        <f t="shared" si="1273"/>
        <v>1</v>
      </c>
      <c r="D20383" s="21" t="b">
        <f t="shared" si="1272"/>
        <v>0</v>
      </c>
      <c r="E20383" s="14" t="b">
        <f t="shared" si="1274"/>
        <v>0</v>
      </c>
      <c r="F20383" s="3"/>
    </row>
    <row r="20384" spans="2:6">
      <c r="B20384" s="24">
        <f t="shared" si="1275"/>
        <v>64150</v>
      </c>
      <c r="C20384" s="8" t="b">
        <f t="shared" si="1273"/>
        <v>0</v>
      </c>
      <c r="D20384" s="21" t="b">
        <f t="shared" si="1272"/>
        <v>0</v>
      </c>
      <c r="E20384" s="14">
        <f t="shared" si="1274"/>
        <v>64150</v>
      </c>
      <c r="F20384" s="3"/>
    </row>
    <row r="20385" spans="2:6">
      <c r="B20385" s="24">
        <f t="shared" si="1275"/>
        <v>64151</v>
      </c>
      <c r="C20385" s="8" t="b">
        <f t="shared" si="1273"/>
        <v>0</v>
      </c>
      <c r="D20385" s="21" t="b">
        <f t="shared" si="1272"/>
        <v>0</v>
      </c>
      <c r="E20385" s="14">
        <f t="shared" si="1274"/>
        <v>64151</v>
      </c>
      <c r="F20385" s="3"/>
    </row>
    <row r="20386" spans="2:6">
      <c r="B20386" s="24">
        <f t="shared" si="1275"/>
        <v>64152</v>
      </c>
      <c r="C20386" s="8" t="b">
        <f t="shared" si="1273"/>
        <v>0</v>
      </c>
      <c r="D20386" s="21" t="b">
        <f t="shared" si="1272"/>
        <v>0</v>
      </c>
      <c r="E20386" s="14">
        <f t="shared" si="1274"/>
        <v>64152</v>
      </c>
      <c r="F20386" s="3"/>
    </row>
    <row r="20387" spans="2:6">
      <c r="B20387" s="24">
        <f t="shared" si="1275"/>
        <v>64153</v>
      </c>
      <c r="C20387" s="8" t="b">
        <f t="shared" si="1273"/>
        <v>0</v>
      </c>
      <c r="D20387" s="21" t="b">
        <f t="shared" si="1272"/>
        <v>0</v>
      </c>
      <c r="E20387" s="14">
        <f t="shared" si="1274"/>
        <v>64153</v>
      </c>
      <c r="F20387" s="3"/>
    </row>
    <row r="20388" spans="2:6">
      <c r="B20388" s="24">
        <f t="shared" si="1275"/>
        <v>64154</v>
      </c>
      <c r="C20388" s="8" t="b">
        <f t="shared" si="1273"/>
        <v>0</v>
      </c>
      <c r="D20388" s="21" t="b">
        <f t="shared" si="1272"/>
        <v>0</v>
      </c>
      <c r="E20388" s="14">
        <f t="shared" si="1274"/>
        <v>64154</v>
      </c>
      <c r="F20388" s="3"/>
    </row>
    <row r="20389" spans="2:6">
      <c r="B20389" s="24">
        <f t="shared" si="1275"/>
        <v>64155</v>
      </c>
      <c r="C20389" s="8" t="b">
        <f t="shared" si="1273"/>
        <v>1</v>
      </c>
      <c r="D20389" s="21" t="b">
        <f t="shared" si="1272"/>
        <v>0</v>
      </c>
      <c r="E20389" s="14" t="b">
        <f t="shared" si="1274"/>
        <v>0</v>
      </c>
      <c r="F20389" s="3"/>
    </row>
    <row r="20390" spans="2:6">
      <c r="B20390" s="24">
        <f t="shared" si="1275"/>
        <v>64156</v>
      </c>
      <c r="C20390" s="8" t="b">
        <f t="shared" si="1273"/>
        <v>1</v>
      </c>
      <c r="D20390" s="21" t="b">
        <f t="shared" si="1272"/>
        <v>0</v>
      </c>
      <c r="E20390" s="14" t="b">
        <f t="shared" si="1274"/>
        <v>0</v>
      </c>
      <c r="F20390" s="3"/>
    </row>
    <row r="20391" spans="2:6">
      <c r="B20391" s="24">
        <f t="shared" si="1275"/>
        <v>64157</v>
      </c>
      <c r="C20391" s="8" t="b">
        <f t="shared" si="1273"/>
        <v>0</v>
      </c>
      <c r="D20391" s="21" t="b">
        <f t="shared" si="1272"/>
        <v>0</v>
      </c>
      <c r="E20391" s="14">
        <f t="shared" si="1274"/>
        <v>64157</v>
      </c>
      <c r="F20391" s="3"/>
    </row>
    <row r="20392" spans="2:6">
      <c r="B20392" s="24">
        <f t="shared" si="1275"/>
        <v>64158</v>
      </c>
      <c r="C20392" s="8" t="b">
        <f t="shared" si="1273"/>
        <v>0</v>
      </c>
      <c r="D20392" s="21" t="b">
        <f t="shared" si="1272"/>
        <v>0</v>
      </c>
      <c r="E20392" s="14">
        <f t="shared" si="1274"/>
        <v>64158</v>
      </c>
      <c r="F20392" s="3"/>
    </row>
    <row r="20393" spans="2:6">
      <c r="B20393" s="24">
        <f t="shared" si="1275"/>
        <v>64159</v>
      </c>
      <c r="C20393" s="8" t="b">
        <f t="shared" si="1273"/>
        <v>0</v>
      </c>
      <c r="D20393" s="21" t="b">
        <f t="shared" si="1272"/>
        <v>0</v>
      </c>
      <c r="E20393" s="14">
        <f t="shared" si="1274"/>
        <v>64159</v>
      </c>
      <c r="F20393" s="3"/>
    </row>
    <row r="20394" spans="2:6">
      <c r="B20394" s="24">
        <f t="shared" si="1275"/>
        <v>64160</v>
      </c>
      <c r="C20394" s="8" t="b">
        <f t="shared" si="1273"/>
        <v>0</v>
      </c>
      <c r="D20394" s="21" t="b">
        <f t="shared" si="1272"/>
        <v>0</v>
      </c>
      <c r="E20394" s="14">
        <f t="shared" si="1274"/>
        <v>64160</v>
      </c>
      <c r="F20394" s="3"/>
    </row>
    <row r="20395" spans="2:6">
      <c r="B20395" s="24">
        <f t="shared" si="1275"/>
        <v>64161</v>
      </c>
      <c r="C20395" s="8" t="b">
        <f t="shared" si="1273"/>
        <v>0</v>
      </c>
      <c r="D20395" s="21" t="b">
        <f t="shared" si="1272"/>
        <v>0</v>
      </c>
      <c r="E20395" s="14">
        <f t="shared" si="1274"/>
        <v>64161</v>
      </c>
      <c r="F20395" s="3"/>
    </row>
    <row r="20396" spans="2:6">
      <c r="B20396" s="24">
        <f t="shared" si="1275"/>
        <v>64162</v>
      </c>
      <c r="C20396" s="8" t="b">
        <f t="shared" si="1273"/>
        <v>1</v>
      </c>
      <c r="D20396" s="21" t="b">
        <f t="shared" si="1272"/>
        <v>0</v>
      </c>
      <c r="E20396" s="14" t="b">
        <f t="shared" si="1274"/>
        <v>0</v>
      </c>
      <c r="F20396" s="3"/>
    </row>
    <row r="20397" spans="2:6">
      <c r="B20397" s="24">
        <f t="shared" si="1275"/>
        <v>64163</v>
      </c>
      <c r="C20397" s="8" t="b">
        <f t="shared" si="1273"/>
        <v>1</v>
      </c>
      <c r="D20397" s="21" t="b">
        <f t="shared" si="1272"/>
        <v>0</v>
      </c>
      <c r="E20397" s="14" t="b">
        <f t="shared" si="1274"/>
        <v>0</v>
      </c>
      <c r="F20397" s="3"/>
    </row>
    <row r="20398" spans="2:6">
      <c r="B20398" s="24">
        <f t="shared" si="1275"/>
        <v>64164</v>
      </c>
      <c r="C20398" s="8" t="b">
        <f t="shared" si="1273"/>
        <v>0</v>
      </c>
      <c r="D20398" s="21" t="b">
        <f t="shared" si="1272"/>
        <v>0</v>
      </c>
      <c r="E20398" s="14">
        <f t="shared" si="1274"/>
        <v>64164</v>
      </c>
      <c r="F20398" s="3"/>
    </row>
    <row r="20399" spans="2:6">
      <c r="B20399" s="24">
        <f t="shared" si="1275"/>
        <v>64165</v>
      </c>
      <c r="C20399" s="8" t="b">
        <f t="shared" si="1273"/>
        <v>0</v>
      </c>
      <c r="D20399" s="21" t="b">
        <f t="shared" si="1272"/>
        <v>0</v>
      </c>
      <c r="E20399" s="14">
        <f t="shared" si="1274"/>
        <v>64165</v>
      </c>
      <c r="F20399" s="3"/>
    </row>
    <row r="20400" spans="2:6">
      <c r="B20400" s="24">
        <f t="shared" si="1275"/>
        <v>64166</v>
      </c>
      <c r="C20400" s="8" t="b">
        <f t="shared" si="1273"/>
        <v>0</v>
      </c>
      <c r="D20400" s="21" t="b">
        <f t="shared" si="1272"/>
        <v>0</v>
      </c>
      <c r="E20400" s="14">
        <f t="shared" si="1274"/>
        <v>64166</v>
      </c>
      <c r="F20400" s="3"/>
    </row>
    <row r="20401" spans="2:6">
      <c r="B20401" s="24">
        <f t="shared" si="1275"/>
        <v>64167</v>
      </c>
      <c r="C20401" s="8" t="b">
        <f t="shared" si="1273"/>
        <v>0</v>
      </c>
      <c r="D20401" s="21" t="b">
        <f t="shared" si="1272"/>
        <v>0</v>
      </c>
      <c r="E20401" s="14">
        <f t="shared" si="1274"/>
        <v>64167</v>
      </c>
      <c r="F20401" s="3"/>
    </row>
    <row r="20402" spans="2:6">
      <c r="B20402" s="24">
        <f t="shared" si="1275"/>
        <v>64168</v>
      </c>
      <c r="C20402" s="8" t="b">
        <f t="shared" si="1273"/>
        <v>0</v>
      </c>
      <c r="D20402" s="21" t="b">
        <f t="shared" si="1272"/>
        <v>0</v>
      </c>
      <c r="E20402" s="14">
        <f t="shared" si="1274"/>
        <v>64168</v>
      </c>
      <c r="F20402" s="3"/>
    </row>
    <row r="20403" spans="2:6">
      <c r="B20403" s="24">
        <f t="shared" si="1275"/>
        <v>64169</v>
      </c>
      <c r="C20403" s="8" t="b">
        <f t="shared" si="1273"/>
        <v>1</v>
      </c>
      <c r="D20403" s="21" t="b">
        <f t="shared" si="1272"/>
        <v>0</v>
      </c>
      <c r="E20403" s="14" t="b">
        <f t="shared" si="1274"/>
        <v>0</v>
      </c>
      <c r="F20403" s="3"/>
    </row>
    <row r="20404" spans="2:6">
      <c r="B20404" s="24">
        <f t="shared" si="1275"/>
        <v>64170</v>
      </c>
      <c r="C20404" s="8" t="b">
        <f t="shared" si="1273"/>
        <v>1</v>
      </c>
      <c r="D20404" s="21" t="b">
        <f t="shared" si="1272"/>
        <v>0</v>
      </c>
      <c r="E20404" s="14" t="b">
        <f t="shared" si="1274"/>
        <v>0</v>
      </c>
      <c r="F20404" s="3"/>
    </row>
    <row r="20405" spans="2:6">
      <c r="B20405" s="24">
        <f t="shared" si="1275"/>
        <v>64171</v>
      </c>
      <c r="C20405" s="8" t="b">
        <f t="shared" si="1273"/>
        <v>0</v>
      </c>
      <c r="D20405" s="21" t="b">
        <f t="shared" si="1272"/>
        <v>0</v>
      </c>
      <c r="E20405" s="14">
        <f t="shared" si="1274"/>
        <v>64171</v>
      </c>
      <c r="F20405" s="3"/>
    </row>
    <row r="20406" spans="2:6">
      <c r="B20406" s="24">
        <f t="shared" si="1275"/>
        <v>64172</v>
      </c>
      <c r="C20406" s="8" t="b">
        <f t="shared" si="1273"/>
        <v>0</v>
      </c>
      <c r="D20406" s="21" t="b">
        <f t="shared" si="1272"/>
        <v>0</v>
      </c>
      <c r="E20406" s="14">
        <f t="shared" si="1274"/>
        <v>64172</v>
      </c>
      <c r="F20406" s="3"/>
    </row>
    <row r="20407" spans="2:6">
      <c r="B20407" s="24">
        <f t="shared" si="1275"/>
        <v>64173</v>
      </c>
      <c r="C20407" s="8" t="b">
        <f t="shared" si="1273"/>
        <v>0</v>
      </c>
      <c r="D20407" s="21" t="b">
        <f t="shared" si="1272"/>
        <v>0</v>
      </c>
      <c r="E20407" s="14">
        <f t="shared" si="1274"/>
        <v>64173</v>
      </c>
      <c r="F20407" s="3"/>
    </row>
    <row r="20408" spans="2:6">
      <c r="B20408" s="24">
        <f t="shared" si="1275"/>
        <v>64174</v>
      </c>
      <c r="C20408" s="8" t="b">
        <f t="shared" si="1273"/>
        <v>0</v>
      </c>
      <c r="D20408" s="21" t="b">
        <f t="shared" si="1272"/>
        <v>0</v>
      </c>
      <c r="E20408" s="14">
        <f t="shared" si="1274"/>
        <v>64174</v>
      </c>
      <c r="F20408" s="3"/>
    </row>
    <row r="20409" spans="2:6">
      <c r="B20409" s="24">
        <f t="shared" si="1275"/>
        <v>64175</v>
      </c>
      <c r="C20409" s="8" t="b">
        <f t="shared" si="1273"/>
        <v>0</v>
      </c>
      <c r="D20409" s="21" t="b">
        <f t="shared" si="1272"/>
        <v>0</v>
      </c>
      <c r="E20409" s="14">
        <f t="shared" si="1274"/>
        <v>64175</v>
      </c>
      <c r="F20409" s="3"/>
    </row>
    <row r="20410" spans="2:6">
      <c r="B20410" s="24">
        <f t="shared" si="1275"/>
        <v>64176</v>
      </c>
      <c r="C20410" s="8" t="b">
        <f t="shared" si="1273"/>
        <v>1</v>
      </c>
      <c r="D20410" s="21" t="b">
        <f t="shared" si="1272"/>
        <v>0</v>
      </c>
      <c r="E20410" s="14" t="b">
        <f t="shared" si="1274"/>
        <v>0</v>
      </c>
      <c r="F20410" s="3"/>
    </row>
    <row r="20411" spans="2:6">
      <c r="B20411" s="24">
        <f t="shared" si="1275"/>
        <v>64177</v>
      </c>
      <c r="C20411" s="8" t="b">
        <f t="shared" si="1273"/>
        <v>1</v>
      </c>
      <c r="D20411" s="21" t="b">
        <f t="shared" si="1272"/>
        <v>0</v>
      </c>
      <c r="E20411" s="14" t="b">
        <f t="shared" si="1274"/>
        <v>0</v>
      </c>
      <c r="F20411" s="3"/>
    </row>
    <row r="20412" spans="2:6">
      <c r="B20412" s="24">
        <f t="shared" si="1275"/>
        <v>64178</v>
      </c>
      <c r="C20412" s="8" t="b">
        <f t="shared" si="1273"/>
        <v>0</v>
      </c>
      <c r="D20412" s="21" t="b">
        <f t="shared" si="1272"/>
        <v>0</v>
      </c>
      <c r="E20412" s="14">
        <f t="shared" si="1274"/>
        <v>64178</v>
      </c>
      <c r="F20412" s="3"/>
    </row>
    <row r="20413" spans="2:6">
      <c r="B20413" s="24">
        <f t="shared" si="1275"/>
        <v>64179</v>
      </c>
      <c r="C20413" s="8" t="b">
        <f t="shared" si="1273"/>
        <v>0</v>
      </c>
      <c r="D20413" s="21" t="b">
        <f t="shared" si="1272"/>
        <v>0</v>
      </c>
      <c r="E20413" s="14">
        <f t="shared" si="1274"/>
        <v>64179</v>
      </c>
      <c r="F20413" s="3"/>
    </row>
    <row r="20414" spans="2:6">
      <c r="B20414" s="24">
        <f t="shared" si="1275"/>
        <v>64180</v>
      </c>
      <c r="C20414" s="8" t="b">
        <f t="shared" si="1273"/>
        <v>0</v>
      </c>
      <c r="D20414" s="21" t="b">
        <f t="shared" si="1272"/>
        <v>0</v>
      </c>
      <c r="E20414" s="14">
        <f t="shared" si="1274"/>
        <v>64180</v>
      </c>
      <c r="F20414" s="3"/>
    </row>
    <row r="20415" spans="2:6">
      <c r="B20415" s="24">
        <f t="shared" si="1275"/>
        <v>64181</v>
      </c>
      <c r="C20415" s="8" t="b">
        <f t="shared" si="1273"/>
        <v>0</v>
      </c>
      <c r="D20415" s="21" t="b">
        <f t="shared" si="1272"/>
        <v>0</v>
      </c>
      <c r="E20415" s="14">
        <f t="shared" si="1274"/>
        <v>64181</v>
      </c>
      <c r="F20415" s="3"/>
    </row>
    <row r="20416" spans="2:6">
      <c r="B20416" s="24">
        <f t="shared" si="1275"/>
        <v>64182</v>
      </c>
      <c r="C20416" s="8" t="b">
        <f t="shared" si="1273"/>
        <v>0</v>
      </c>
      <c r="D20416" s="21" t="b">
        <f t="shared" si="1272"/>
        <v>0</v>
      </c>
      <c r="E20416" s="14">
        <f t="shared" si="1274"/>
        <v>64182</v>
      </c>
      <c r="F20416" s="3"/>
    </row>
    <row r="20417" spans="2:6">
      <c r="B20417" s="24">
        <f t="shared" si="1275"/>
        <v>64183</v>
      </c>
      <c r="C20417" s="8" t="b">
        <f t="shared" si="1273"/>
        <v>1</v>
      </c>
      <c r="D20417" s="21" t="b">
        <f t="shared" si="1272"/>
        <v>0</v>
      </c>
      <c r="E20417" s="14" t="b">
        <f t="shared" si="1274"/>
        <v>0</v>
      </c>
      <c r="F20417" s="3"/>
    </row>
    <row r="20418" spans="2:6">
      <c r="B20418" s="24">
        <f t="shared" si="1275"/>
        <v>64184</v>
      </c>
      <c r="C20418" s="8" t="b">
        <f t="shared" si="1273"/>
        <v>1</v>
      </c>
      <c r="D20418" s="21" t="b">
        <f t="shared" si="1272"/>
        <v>0</v>
      </c>
      <c r="E20418" s="14" t="b">
        <f t="shared" si="1274"/>
        <v>0</v>
      </c>
      <c r="F20418" s="3"/>
    </row>
    <row r="20419" spans="2:6">
      <c r="B20419" s="24">
        <f t="shared" si="1275"/>
        <v>64185</v>
      </c>
      <c r="C20419" s="8" t="b">
        <f t="shared" si="1273"/>
        <v>0</v>
      </c>
      <c r="D20419" s="21" t="b">
        <f t="shared" ref="D20419:D20482" si="1276">IF(TYPE(VLOOKUP(B20419,Holidays,1,0))&lt;&gt;1,FALSE,TRUE)</f>
        <v>0</v>
      </c>
      <c r="E20419" s="14">
        <f t="shared" si="1274"/>
        <v>64185</v>
      </c>
      <c r="F20419" s="3"/>
    </row>
    <row r="20420" spans="2:6">
      <c r="B20420" s="24">
        <f t="shared" si="1275"/>
        <v>64186</v>
      </c>
      <c r="C20420" s="8" t="b">
        <f t="shared" ref="C20420:C20483" si="1277">IF(WEEKDAY(B20420,2)&gt;5,TRUE)</f>
        <v>0</v>
      </c>
      <c r="D20420" s="21" t="b">
        <f t="shared" si="1276"/>
        <v>0</v>
      </c>
      <c r="E20420" s="14">
        <f t="shared" ref="E20420:E20483" si="1278">IF(OR(C20420,D20420),FALSE,B20420)</f>
        <v>64186</v>
      </c>
      <c r="F20420" s="3"/>
    </row>
    <row r="20421" spans="2:6">
      <c r="B20421" s="24">
        <f t="shared" ref="B20421:B20484" si="1279">B20420+1</f>
        <v>64187</v>
      </c>
      <c r="C20421" s="8" t="b">
        <f t="shared" si="1277"/>
        <v>0</v>
      </c>
      <c r="D20421" s="21" t="b">
        <f t="shared" si="1276"/>
        <v>0</v>
      </c>
      <c r="E20421" s="14">
        <f t="shared" si="1278"/>
        <v>64187</v>
      </c>
      <c r="F20421" s="3"/>
    </row>
    <row r="20422" spans="2:6">
      <c r="B20422" s="24">
        <f t="shared" si="1279"/>
        <v>64188</v>
      </c>
      <c r="C20422" s="8" t="b">
        <f t="shared" si="1277"/>
        <v>0</v>
      </c>
      <c r="D20422" s="21" t="b">
        <f t="shared" si="1276"/>
        <v>0</v>
      </c>
      <c r="E20422" s="14">
        <f t="shared" si="1278"/>
        <v>64188</v>
      </c>
      <c r="F20422" s="3"/>
    </row>
    <row r="20423" spans="2:6">
      <c r="B20423" s="24">
        <f t="shared" si="1279"/>
        <v>64189</v>
      </c>
      <c r="C20423" s="8" t="b">
        <f t="shared" si="1277"/>
        <v>0</v>
      </c>
      <c r="D20423" s="21" t="b">
        <f t="shared" si="1276"/>
        <v>0</v>
      </c>
      <c r="E20423" s="14">
        <f t="shared" si="1278"/>
        <v>64189</v>
      </c>
      <c r="F20423" s="3"/>
    </row>
    <row r="20424" spans="2:6">
      <c r="B20424" s="24">
        <f t="shared" si="1279"/>
        <v>64190</v>
      </c>
      <c r="C20424" s="8" t="b">
        <f t="shared" si="1277"/>
        <v>1</v>
      </c>
      <c r="D20424" s="21" t="b">
        <f t="shared" si="1276"/>
        <v>0</v>
      </c>
      <c r="E20424" s="14" t="b">
        <f t="shared" si="1278"/>
        <v>0</v>
      </c>
      <c r="F20424" s="3"/>
    </row>
    <row r="20425" spans="2:6">
      <c r="B20425" s="24">
        <f t="shared" si="1279"/>
        <v>64191</v>
      </c>
      <c r="C20425" s="8" t="b">
        <f t="shared" si="1277"/>
        <v>1</v>
      </c>
      <c r="D20425" s="21" t="b">
        <f t="shared" si="1276"/>
        <v>0</v>
      </c>
      <c r="E20425" s="14" t="b">
        <f t="shared" si="1278"/>
        <v>0</v>
      </c>
      <c r="F20425" s="3"/>
    </row>
    <row r="20426" spans="2:6">
      <c r="B20426" s="24">
        <f t="shared" si="1279"/>
        <v>64192</v>
      </c>
      <c r="C20426" s="8" t="b">
        <f t="shared" si="1277"/>
        <v>0</v>
      </c>
      <c r="D20426" s="21" t="b">
        <f t="shared" si="1276"/>
        <v>0</v>
      </c>
      <c r="E20426" s="14">
        <f t="shared" si="1278"/>
        <v>64192</v>
      </c>
      <c r="F20426" s="3"/>
    </row>
    <row r="20427" spans="2:6">
      <c r="B20427" s="24">
        <f t="shared" si="1279"/>
        <v>64193</v>
      </c>
      <c r="C20427" s="8" t="b">
        <f t="shared" si="1277"/>
        <v>0</v>
      </c>
      <c r="D20427" s="21" t="b">
        <f t="shared" si="1276"/>
        <v>0</v>
      </c>
      <c r="E20427" s="14">
        <f t="shared" si="1278"/>
        <v>64193</v>
      </c>
      <c r="F20427" s="3"/>
    </row>
    <row r="20428" spans="2:6">
      <c r="B20428" s="24">
        <f t="shared" si="1279"/>
        <v>64194</v>
      </c>
      <c r="C20428" s="8" t="b">
        <f t="shared" si="1277"/>
        <v>0</v>
      </c>
      <c r="D20428" s="21" t="b">
        <f t="shared" si="1276"/>
        <v>0</v>
      </c>
      <c r="E20428" s="14">
        <f t="shared" si="1278"/>
        <v>64194</v>
      </c>
      <c r="F20428" s="3"/>
    </row>
    <row r="20429" spans="2:6">
      <c r="B20429" s="24">
        <f t="shared" si="1279"/>
        <v>64195</v>
      </c>
      <c r="C20429" s="8" t="b">
        <f t="shared" si="1277"/>
        <v>0</v>
      </c>
      <c r="D20429" s="21" t="b">
        <f t="shared" si="1276"/>
        <v>0</v>
      </c>
      <c r="E20429" s="14">
        <f t="shared" si="1278"/>
        <v>64195</v>
      </c>
      <c r="F20429" s="3"/>
    </row>
    <row r="20430" spans="2:6">
      <c r="B20430" s="24">
        <f t="shared" si="1279"/>
        <v>64196</v>
      </c>
      <c r="C20430" s="8" t="b">
        <f t="shared" si="1277"/>
        <v>0</v>
      </c>
      <c r="D20430" s="21" t="b">
        <f t="shared" si="1276"/>
        <v>0</v>
      </c>
      <c r="E20430" s="14">
        <f t="shared" si="1278"/>
        <v>64196</v>
      </c>
      <c r="F20430" s="3"/>
    </row>
    <row r="20431" spans="2:6">
      <c r="B20431" s="24">
        <f t="shared" si="1279"/>
        <v>64197</v>
      </c>
      <c r="C20431" s="8" t="b">
        <f t="shared" si="1277"/>
        <v>1</v>
      </c>
      <c r="D20431" s="21" t="b">
        <f t="shared" si="1276"/>
        <v>0</v>
      </c>
      <c r="E20431" s="14" t="b">
        <f t="shared" si="1278"/>
        <v>0</v>
      </c>
      <c r="F20431" s="3"/>
    </row>
    <row r="20432" spans="2:6">
      <c r="B20432" s="24">
        <f t="shared" si="1279"/>
        <v>64198</v>
      </c>
      <c r="C20432" s="8" t="b">
        <f t="shared" si="1277"/>
        <v>1</v>
      </c>
      <c r="D20432" s="21" t="b">
        <f t="shared" si="1276"/>
        <v>0</v>
      </c>
      <c r="E20432" s="14" t="b">
        <f t="shared" si="1278"/>
        <v>0</v>
      </c>
      <c r="F20432" s="3"/>
    </row>
    <row r="20433" spans="2:6">
      <c r="B20433" s="24">
        <f t="shared" si="1279"/>
        <v>64199</v>
      </c>
      <c r="C20433" s="8" t="b">
        <f t="shared" si="1277"/>
        <v>0</v>
      </c>
      <c r="D20433" s="21" t="b">
        <f t="shared" si="1276"/>
        <v>0</v>
      </c>
      <c r="E20433" s="14">
        <f t="shared" si="1278"/>
        <v>64199</v>
      </c>
      <c r="F20433" s="3"/>
    </row>
    <row r="20434" spans="2:6">
      <c r="B20434" s="24">
        <f t="shared" si="1279"/>
        <v>64200</v>
      </c>
      <c r="C20434" s="8" t="b">
        <f t="shared" si="1277"/>
        <v>0</v>
      </c>
      <c r="D20434" s="21" t="b">
        <f t="shared" si="1276"/>
        <v>0</v>
      </c>
      <c r="E20434" s="14">
        <f t="shared" si="1278"/>
        <v>64200</v>
      </c>
      <c r="F20434" s="3"/>
    </row>
    <row r="20435" spans="2:6">
      <c r="B20435" s="24">
        <f t="shared" si="1279"/>
        <v>64201</v>
      </c>
      <c r="C20435" s="8" t="b">
        <f t="shared" si="1277"/>
        <v>0</v>
      </c>
      <c r="D20435" s="21" t="b">
        <f t="shared" si="1276"/>
        <v>0</v>
      </c>
      <c r="E20435" s="14">
        <f t="shared" si="1278"/>
        <v>64201</v>
      </c>
      <c r="F20435" s="3"/>
    </row>
    <row r="20436" spans="2:6">
      <c r="B20436" s="24">
        <f t="shared" si="1279"/>
        <v>64202</v>
      </c>
      <c r="C20436" s="8" t="b">
        <f t="shared" si="1277"/>
        <v>0</v>
      </c>
      <c r="D20436" s="21" t="b">
        <f t="shared" si="1276"/>
        <v>0</v>
      </c>
      <c r="E20436" s="14">
        <f t="shared" si="1278"/>
        <v>64202</v>
      </c>
      <c r="F20436" s="3"/>
    </row>
    <row r="20437" spans="2:6">
      <c r="B20437" s="24">
        <f t="shared" si="1279"/>
        <v>64203</v>
      </c>
      <c r="C20437" s="8" t="b">
        <f t="shared" si="1277"/>
        <v>0</v>
      </c>
      <c r="D20437" s="21" t="b">
        <f t="shared" si="1276"/>
        <v>0</v>
      </c>
      <c r="E20437" s="14">
        <f t="shared" si="1278"/>
        <v>64203</v>
      </c>
      <c r="F20437" s="3"/>
    </row>
    <row r="20438" spans="2:6">
      <c r="B20438" s="24">
        <f t="shared" si="1279"/>
        <v>64204</v>
      </c>
      <c r="C20438" s="8" t="b">
        <f t="shared" si="1277"/>
        <v>1</v>
      </c>
      <c r="D20438" s="21" t="b">
        <f t="shared" si="1276"/>
        <v>0</v>
      </c>
      <c r="E20438" s="14" t="b">
        <f t="shared" si="1278"/>
        <v>0</v>
      </c>
      <c r="F20438" s="3"/>
    </row>
    <row r="20439" spans="2:6">
      <c r="B20439" s="24">
        <f t="shared" si="1279"/>
        <v>64205</v>
      </c>
      <c r="C20439" s="8" t="b">
        <f t="shared" si="1277"/>
        <v>1</v>
      </c>
      <c r="D20439" s="21" t="b">
        <f t="shared" si="1276"/>
        <v>0</v>
      </c>
      <c r="E20439" s="14" t="b">
        <f t="shared" si="1278"/>
        <v>0</v>
      </c>
      <c r="F20439" s="3"/>
    </row>
    <row r="20440" spans="2:6">
      <c r="B20440" s="24">
        <f t="shared" si="1279"/>
        <v>64206</v>
      </c>
      <c r="C20440" s="8" t="b">
        <f t="shared" si="1277"/>
        <v>0</v>
      </c>
      <c r="D20440" s="21" t="b">
        <f t="shared" si="1276"/>
        <v>0</v>
      </c>
      <c r="E20440" s="14">
        <f t="shared" si="1278"/>
        <v>64206</v>
      </c>
      <c r="F20440" s="3"/>
    </row>
    <row r="20441" spans="2:6">
      <c r="B20441" s="24">
        <f t="shared" si="1279"/>
        <v>64207</v>
      </c>
      <c r="C20441" s="8" t="b">
        <f t="shared" si="1277"/>
        <v>0</v>
      </c>
      <c r="D20441" s="21" t="b">
        <f t="shared" si="1276"/>
        <v>0</v>
      </c>
      <c r="E20441" s="14">
        <f t="shared" si="1278"/>
        <v>64207</v>
      </c>
      <c r="F20441" s="3"/>
    </row>
    <row r="20442" spans="2:6">
      <c r="B20442" s="24">
        <f t="shared" si="1279"/>
        <v>64208</v>
      </c>
      <c r="C20442" s="8" t="b">
        <f t="shared" si="1277"/>
        <v>0</v>
      </c>
      <c r="D20442" s="21" t="b">
        <f t="shared" si="1276"/>
        <v>0</v>
      </c>
      <c r="E20442" s="14">
        <f t="shared" si="1278"/>
        <v>64208</v>
      </c>
      <c r="F20442" s="3"/>
    </row>
    <row r="20443" spans="2:6">
      <c r="B20443" s="24">
        <f t="shared" si="1279"/>
        <v>64209</v>
      </c>
      <c r="C20443" s="8" t="b">
        <f t="shared" si="1277"/>
        <v>0</v>
      </c>
      <c r="D20443" s="21" t="b">
        <f t="shared" si="1276"/>
        <v>0</v>
      </c>
      <c r="E20443" s="14">
        <f t="shared" si="1278"/>
        <v>64209</v>
      </c>
      <c r="F20443" s="3"/>
    </row>
    <row r="20444" spans="2:6">
      <c r="B20444" s="24">
        <f t="shared" si="1279"/>
        <v>64210</v>
      </c>
      <c r="C20444" s="8" t="b">
        <f t="shared" si="1277"/>
        <v>0</v>
      </c>
      <c r="D20444" s="21" t="b">
        <f t="shared" si="1276"/>
        <v>0</v>
      </c>
      <c r="E20444" s="14">
        <f t="shared" si="1278"/>
        <v>64210</v>
      </c>
      <c r="F20444" s="3"/>
    </row>
    <row r="20445" spans="2:6">
      <c r="B20445" s="24">
        <f t="shared" si="1279"/>
        <v>64211</v>
      </c>
      <c r="C20445" s="8" t="b">
        <f t="shared" si="1277"/>
        <v>1</v>
      </c>
      <c r="D20445" s="21" t="b">
        <f t="shared" si="1276"/>
        <v>0</v>
      </c>
      <c r="E20445" s="14" t="b">
        <f t="shared" si="1278"/>
        <v>0</v>
      </c>
      <c r="F20445" s="3"/>
    </row>
    <row r="20446" spans="2:6">
      <c r="B20446" s="24">
        <f t="shared" si="1279"/>
        <v>64212</v>
      </c>
      <c r="C20446" s="8" t="b">
        <f t="shared" si="1277"/>
        <v>1</v>
      </c>
      <c r="D20446" s="21" t="b">
        <f t="shared" si="1276"/>
        <v>0</v>
      </c>
      <c r="E20446" s="14" t="b">
        <f t="shared" si="1278"/>
        <v>0</v>
      </c>
      <c r="F20446" s="3"/>
    </row>
    <row r="20447" spans="2:6">
      <c r="B20447" s="24">
        <f t="shared" si="1279"/>
        <v>64213</v>
      </c>
      <c r="C20447" s="8" t="b">
        <f t="shared" si="1277"/>
        <v>0</v>
      </c>
      <c r="D20447" s="21" t="b">
        <f t="shared" si="1276"/>
        <v>0</v>
      </c>
      <c r="E20447" s="14">
        <f t="shared" si="1278"/>
        <v>64213</v>
      </c>
      <c r="F20447" s="3"/>
    </row>
    <row r="20448" spans="2:6">
      <c r="B20448" s="24">
        <f t="shared" si="1279"/>
        <v>64214</v>
      </c>
      <c r="C20448" s="8" t="b">
        <f t="shared" si="1277"/>
        <v>0</v>
      </c>
      <c r="D20448" s="21" t="b">
        <f t="shared" si="1276"/>
        <v>0</v>
      </c>
      <c r="E20448" s="14">
        <f t="shared" si="1278"/>
        <v>64214</v>
      </c>
      <c r="F20448" s="3"/>
    </row>
    <row r="20449" spans="2:6">
      <c r="B20449" s="24">
        <f t="shared" si="1279"/>
        <v>64215</v>
      </c>
      <c r="C20449" s="8" t="b">
        <f t="shared" si="1277"/>
        <v>0</v>
      </c>
      <c r="D20449" s="21" t="b">
        <f t="shared" si="1276"/>
        <v>0</v>
      </c>
      <c r="E20449" s="14">
        <f t="shared" si="1278"/>
        <v>64215</v>
      </c>
      <c r="F20449" s="3"/>
    </row>
    <row r="20450" spans="2:6">
      <c r="B20450" s="24">
        <f t="shared" si="1279"/>
        <v>64216</v>
      </c>
      <c r="C20450" s="8" t="b">
        <f t="shared" si="1277"/>
        <v>0</v>
      </c>
      <c r="D20450" s="21" t="b">
        <f t="shared" si="1276"/>
        <v>0</v>
      </c>
      <c r="E20450" s="14">
        <f t="shared" si="1278"/>
        <v>64216</v>
      </c>
      <c r="F20450" s="3"/>
    </row>
    <row r="20451" spans="2:6">
      <c r="B20451" s="24">
        <f t="shared" si="1279"/>
        <v>64217</v>
      </c>
      <c r="C20451" s="8" t="b">
        <f t="shared" si="1277"/>
        <v>0</v>
      </c>
      <c r="D20451" s="21" t="b">
        <f t="shared" si="1276"/>
        <v>0</v>
      </c>
      <c r="E20451" s="14">
        <f t="shared" si="1278"/>
        <v>64217</v>
      </c>
      <c r="F20451" s="3"/>
    </row>
    <row r="20452" spans="2:6">
      <c r="B20452" s="24">
        <f t="shared" si="1279"/>
        <v>64218</v>
      </c>
      <c r="C20452" s="8" t="b">
        <f t="shared" si="1277"/>
        <v>1</v>
      </c>
      <c r="D20452" s="21" t="b">
        <f t="shared" si="1276"/>
        <v>0</v>
      </c>
      <c r="E20452" s="14" t="b">
        <f t="shared" si="1278"/>
        <v>0</v>
      </c>
      <c r="F20452" s="3"/>
    </row>
    <row r="20453" spans="2:6">
      <c r="B20453" s="24">
        <f t="shared" si="1279"/>
        <v>64219</v>
      </c>
      <c r="C20453" s="8" t="b">
        <f t="shared" si="1277"/>
        <v>1</v>
      </c>
      <c r="D20453" s="21" t="b">
        <f t="shared" si="1276"/>
        <v>0</v>
      </c>
      <c r="E20453" s="14" t="b">
        <f t="shared" si="1278"/>
        <v>0</v>
      </c>
      <c r="F20453" s="3"/>
    </row>
    <row r="20454" spans="2:6">
      <c r="B20454" s="24">
        <f t="shared" si="1279"/>
        <v>64220</v>
      </c>
      <c r="C20454" s="8" t="b">
        <f t="shared" si="1277"/>
        <v>0</v>
      </c>
      <c r="D20454" s="21" t="b">
        <f t="shared" si="1276"/>
        <v>0</v>
      </c>
      <c r="E20454" s="14">
        <f t="shared" si="1278"/>
        <v>64220</v>
      </c>
      <c r="F20454" s="3"/>
    </row>
    <row r="20455" spans="2:6">
      <c r="B20455" s="24">
        <f t="shared" si="1279"/>
        <v>64221</v>
      </c>
      <c r="C20455" s="8" t="b">
        <f t="shared" si="1277"/>
        <v>0</v>
      </c>
      <c r="D20455" s="21" t="b">
        <f t="shared" si="1276"/>
        <v>0</v>
      </c>
      <c r="E20455" s="14">
        <f t="shared" si="1278"/>
        <v>64221</v>
      </c>
      <c r="F20455" s="3"/>
    </row>
    <row r="20456" spans="2:6">
      <c r="B20456" s="24">
        <f t="shared" si="1279"/>
        <v>64222</v>
      </c>
      <c r="C20456" s="8" t="b">
        <f t="shared" si="1277"/>
        <v>0</v>
      </c>
      <c r="D20456" s="21" t="b">
        <f t="shared" si="1276"/>
        <v>0</v>
      </c>
      <c r="E20456" s="14">
        <f t="shared" si="1278"/>
        <v>64222</v>
      </c>
      <c r="F20456" s="3"/>
    </row>
    <row r="20457" spans="2:6">
      <c r="B20457" s="24">
        <f t="shared" si="1279"/>
        <v>64223</v>
      </c>
      <c r="C20457" s="8" t="b">
        <f t="shared" si="1277"/>
        <v>0</v>
      </c>
      <c r="D20457" s="21" t="b">
        <f t="shared" si="1276"/>
        <v>0</v>
      </c>
      <c r="E20457" s="14">
        <f t="shared" si="1278"/>
        <v>64223</v>
      </c>
      <c r="F20457" s="3"/>
    </row>
    <row r="20458" spans="2:6">
      <c r="B20458" s="24">
        <f t="shared" si="1279"/>
        <v>64224</v>
      </c>
      <c r="C20458" s="8" t="b">
        <f t="shared" si="1277"/>
        <v>0</v>
      </c>
      <c r="D20458" s="21" t="b">
        <f t="shared" si="1276"/>
        <v>0</v>
      </c>
      <c r="E20458" s="14">
        <f t="shared" si="1278"/>
        <v>64224</v>
      </c>
      <c r="F20458" s="3"/>
    </row>
    <row r="20459" spans="2:6">
      <c r="B20459" s="24">
        <f t="shared" si="1279"/>
        <v>64225</v>
      </c>
      <c r="C20459" s="8" t="b">
        <f t="shared" si="1277"/>
        <v>1</v>
      </c>
      <c r="D20459" s="21" t="b">
        <f t="shared" si="1276"/>
        <v>0</v>
      </c>
      <c r="E20459" s="14" t="b">
        <f t="shared" si="1278"/>
        <v>0</v>
      </c>
      <c r="F20459" s="3"/>
    </row>
    <row r="20460" spans="2:6">
      <c r="B20460" s="24">
        <f t="shared" si="1279"/>
        <v>64226</v>
      </c>
      <c r="C20460" s="8" t="b">
        <f t="shared" si="1277"/>
        <v>1</v>
      </c>
      <c r="D20460" s="21" t="b">
        <f t="shared" si="1276"/>
        <v>0</v>
      </c>
      <c r="E20460" s="14" t="b">
        <f t="shared" si="1278"/>
        <v>0</v>
      </c>
      <c r="F20460" s="3"/>
    </row>
    <row r="20461" spans="2:6">
      <c r="B20461" s="24">
        <f t="shared" si="1279"/>
        <v>64227</v>
      </c>
      <c r="C20461" s="8" t="b">
        <f t="shared" si="1277"/>
        <v>0</v>
      </c>
      <c r="D20461" s="21" t="b">
        <f t="shared" si="1276"/>
        <v>0</v>
      </c>
      <c r="E20461" s="14">
        <f t="shared" si="1278"/>
        <v>64227</v>
      </c>
      <c r="F20461" s="3"/>
    </row>
    <row r="20462" spans="2:6">
      <c r="B20462" s="24">
        <f t="shared" si="1279"/>
        <v>64228</v>
      </c>
      <c r="C20462" s="8" t="b">
        <f t="shared" si="1277"/>
        <v>0</v>
      </c>
      <c r="D20462" s="21" t="b">
        <f t="shared" si="1276"/>
        <v>0</v>
      </c>
      <c r="E20462" s="14">
        <f t="shared" si="1278"/>
        <v>64228</v>
      </c>
      <c r="F20462" s="3"/>
    </row>
    <row r="20463" spans="2:6">
      <c r="B20463" s="24">
        <f t="shared" si="1279"/>
        <v>64229</v>
      </c>
      <c r="C20463" s="8" t="b">
        <f t="shared" si="1277"/>
        <v>0</v>
      </c>
      <c r="D20463" s="21" t="b">
        <f t="shared" si="1276"/>
        <v>0</v>
      </c>
      <c r="E20463" s="14">
        <f t="shared" si="1278"/>
        <v>64229</v>
      </c>
      <c r="F20463" s="3"/>
    </row>
    <row r="20464" spans="2:6">
      <c r="B20464" s="24">
        <f t="shared" si="1279"/>
        <v>64230</v>
      </c>
      <c r="C20464" s="8" t="b">
        <f t="shared" si="1277"/>
        <v>0</v>
      </c>
      <c r="D20464" s="21" t="b">
        <f t="shared" si="1276"/>
        <v>0</v>
      </c>
      <c r="E20464" s="14">
        <f t="shared" si="1278"/>
        <v>64230</v>
      </c>
      <c r="F20464" s="3"/>
    </row>
    <row r="20465" spans="2:6">
      <c r="B20465" s="24">
        <f t="shared" si="1279"/>
        <v>64231</v>
      </c>
      <c r="C20465" s="8" t="b">
        <f t="shared" si="1277"/>
        <v>0</v>
      </c>
      <c r="D20465" s="21" t="b">
        <f t="shared" si="1276"/>
        <v>0</v>
      </c>
      <c r="E20465" s="14">
        <f t="shared" si="1278"/>
        <v>64231</v>
      </c>
      <c r="F20465" s="3"/>
    </row>
    <row r="20466" spans="2:6">
      <c r="B20466" s="24">
        <f t="shared" si="1279"/>
        <v>64232</v>
      </c>
      <c r="C20466" s="8" t="b">
        <f t="shared" si="1277"/>
        <v>1</v>
      </c>
      <c r="D20466" s="21" t="b">
        <f t="shared" si="1276"/>
        <v>0</v>
      </c>
      <c r="E20466" s="14" t="b">
        <f t="shared" si="1278"/>
        <v>0</v>
      </c>
      <c r="F20466" s="3"/>
    </row>
    <row r="20467" spans="2:6">
      <c r="B20467" s="24">
        <f t="shared" si="1279"/>
        <v>64233</v>
      </c>
      <c r="C20467" s="8" t="b">
        <f t="shared" si="1277"/>
        <v>1</v>
      </c>
      <c r="D20467" s="21" t="b">
        <f t="shared" si="1276"/>
        <v>0</v>
      </c>
      <c r="E20467" s="14" t="b">
        <f t="shared" si="1278"/>
        <v>0</v>
      </c>
      <c r="F20467" s="3"/>
    </row>
    <row r="20468" spans="2:6">
      <c r="B20468" s="24">
        <f t="shared" si="1279"/>
        <v>64234</v>
      </c>
      <c r="C20468" s="8" t="b">
        <f t="shared" si="1277"/>
        <v>0</v>
      </c>
      <c r="D20468" s="21" t="b">
        <f t="shared" si="1276"/>
        <v>0</v>
      </c>
      <c r="E20468" s="14">
        <f t="shared" si="1278"/>
        <v>64234</v>
      </c>
      <c r="F20468" s="3"/>
    </row>
    <row r="20469" spans="2:6">
      <c r="B20469" s="24">
        <f t="shared" si="1279"/>
        <v>64235</v>
      </c>
      <c r="C20469" s="8" t="b">
        <f t="shared" si="1277"/>
        <v>0</v>
      </c>
      <c r="D20469" s="21" t="b">
        <f t="shared" si="1276"/>
        <v>0</v>
      </c>
      <c r="E20469" s="14">
        <f t="shared" si="1278"/>
        <v>64235</v>
      </c>
      <c r="F20469" s="3"/>
    </row>
    <row r="20470" spans="2:6">
      <c r="B20470" s="24">
        <f t="shared" si="1279"/>
        <v>64236</v>
      </c>
      <c r="C20470" s="8" t="b">
        <f t="shared" si="1277"/>
        <v>0</v>
      </c>
      <c r="D20470" s="21" t="b">
        <f t="shared" si="1276"/>
        <v>0</v>
      </c>
      <c r="E20470" s="14">
        <f t="shared" si="1278"/>
        <v>64236</v>
      </c>
      <c r="F20470" s="3"/>
    </row>
    <row r="20471" spans="2:6">
      <c r="B20471" s="24">
        <f t="shared" si="1279"/>
        <v>64237</v>
      </c>
      <c r="C20471" s="8" t="b">
        <f t="shared" si="1277"/>
        <v>0</v>
      </c>
      <c r="D20471" s="21" t="b">
        <f t="shared" si="1276"/>
        <v>0</v>
      </c>
      <c r="E20471" s="14">
        <f t="shared" si="1278"/>
        <v>64237</v>
      </c>
      <c r="F20471" s="3"/>
    </row>
    <row r="20472" spans="2:6">
      <c r="B20472" s="24">
        <f t="shared" si="1279"/>
        <v>64238</v>
      </c>
      <c r="C20472" s="8" t="b">
        <f t="shared" si="1277"/>
        <v>0</v>
      </c>
      <c r="D20472" s="21" t="b">
        <f t="shared" si="1276"/>
        <v>0</v>
      </c>
      <c r="E20472" s="14">
        <f t="shared" si="1278"/>
        <v>64238</v>
      </c>
      <c r="F20472" s="3"/>
    </row>
    <row r="20473" spans="2:6">
      <c r="B20473" s="24">
        <f t="shared" si="1279"/>
        <v>64239</v>
      </c>
      <c r="C20473" s="8" t="b">
        <f t="shared" si="1277"/>
        <v>1</v>
      </c>
      <c r="D20473" s="21" t="b">
        <f t="shared" si="1276"/>
        <v>0</v>
      </c>
      <c r="E20473" s="14" t="b">
        <f t="shared" si="1278"/>
        <v>0</v>
      </c>
      <c r="F20473" s="3"/>
    </row>
    <row r="20474" spans="2:6">
      <c r="B20474" s="24">
        <f t="shared" si="1279"/>
        <v>64240</v>
      </c>
      <c r="C20474" s="8" t="b">
        <f t="shared" si="1277"/>
        <v>1</v>
      </c>
      <c r="D20474" s="21" t="b">
        <f t="shared" si="1276"/>
        <v>0</v>
      </c>
      <c r="E20474" s="14" t="b">
        <f t="shared" si="1278"/>
        <v>0</v>
      </c>
      <c r="F20474" s="3"/>
    </row>
    <row r="20475" spans="2:6">
      <c r="B20475" s="24">
        <f t="shared" si="1279"/>
        <v>64241</v>
      </c>
      <c r="C20475" s="8" t="b">
        <f t="shared" si="1277"/>
        <v>0</v>
      </c>
      <c r="D20475" s="21" t="b">
        <f t="shared" si="1276"/>
        <v>0</v>
      </c>
      <c r="E20475" s="14">
        <f t="shared" si="1278"/>
        <v>64241</v>
      </c>
      <c r="F20475" s="3"/>
    </row>
    <row r="20476" spans="2:6">
      <c r="B20476" s="24">
        <f t="shared" si="1279"/>
        <v>64242</v>
      </c>
      <c r="C20476" s="8" t="b">
        <f t="shared" si="1277"/>
        <v>0</v>
      </c>
      <c r="D20476" s="21" t="b">
        <f t="shared" si="1276"/>
        <v>0</v>
      </c>
      <c r="E20476" s="14">
        <f t="shared" si="1278"/>
        <v>64242</v>
      </c>
      <c r="F20476" s="3"/>
    </row>
    <row r="20477" spans="2:6">
      <c r="B20477" s="24">
        <f t="shared" si="1279"/>
        <v>64243</v>
      </c>
      <c r="C20477" s="8" t="b">
        <f t="shared" si="1277"/>
        <v>0</v>
      </c>
      <c r="D20477" s="21" t="b">
        <f t="shared" si="1276"/>
        <v>0</v>
      </c>
      <c r="E20477" s="14">
        <f t="shared" si="1278"/>
        <v>64243</v>
      </c>
      <c r="F20477" s="3"/>
    </row>
    <row r="20478" spans="2:6">
      <c r="B20478" s="24">
        <f t="shared" si="1279"/>
        <v>64244</v>
      </c>
      <c r="C20478" s="8" t="b">
        <f t="shared" si="1277"/>
        <v>0</v>
      </c>
      <c r="D20478" s="21" t="b">
        <f t="shared" si="1276"/>
        <v>0</v>
      </c>
      <c r="E20478" s="14">
        <f t="shared" si="1278"/>
        <v>64244</v>
      </c>
      <c r="F20478" s="3"/>
    </row>
    <row r="20479" spans="2:6">
      <c r="B20479" s="24">
        <f t="shared" si="1279"/>
        <v>64245</v>
      </c>
      <c r="C20479" s="8" t="b">
        <f t="shared" si="1277"/>
        <v>0</v>
      </c>
      <c r="D20479" s="21" t="b">
        <f t="shared" si="1276"/>
        <v>0</v>
      </c>
      <c r="E20479" s="14">
        <f t="shared" si="1278"/>
        <v>64245</v>
      </c>
      <c r="F20479" s="3"/>
    </row>
    <row r="20480" spans="2:6">
      <c r="B20480" s="24">
        <f t="shared" si="1279"/>
        <v>64246</v>
      </c>
      <c r="C20480" s="8" t="b">
        <f t="shared" si="1277"/>
        <v>1</v>
      </c>
      <c r="D20480" s="21" t="b">
        <f t="shared" si="1276"/>
        <v>0</v>
      </c>
      <c r="E20480" s="14" t="b">
        <f t="shared" si="1278"/>
        <v>0</v>
      </c>
      <c r="F20480" s="3"/>
    </row>
    <row r="20481" spans="2:6">
      <c r="B20481" s="24">
        <f t="shared" si="1279"/>
        <v>64247</v>
      </c>
      <c r="C20481" s="8" t="b">
        <f t="shared" si="1277"/>
        <v>1</v>
      </c>
      <c r="D20481" s="21" t="b">
        <f t="shared" si="1276"/>
        <v>0</v>
      </c>
      <c r="E20481" s="14" t="b">
        <f t="shared" si="1278"/>
        <v>0</v>
      </c>
      <c r="F20481" s="3"/>
    </row>
    <row r="20482" spans="2:6">
      <c r="B20482" s="24">
        <f t="shared" si="1279"/>
        <v>64248</v>
      </c>
      <c r="C20482" s="8" t="b">
        <f t="shared" si="1277"/>
        <v>0</v>
      </c>
      <c r="D20482" s="21" t="b">
        <f t="shared" si="1276"/>
        <v>0</v>
      </c>
      <c r="E20482" s="14">
        <f t="shared" si="1278"/>
        <v>64248</v>
      </c>
      <c r="F20482" s="3"/>
    </row>
    <row r="20483" spans="2:6">
      <c r="B20483" s="24">
        <f t="shared" si="1279"/>
        <v>64249</v>
      </c>
      <c r="C20483" s="8" t="b">
        <f t="shared" si="1277"/>
        <v>0</v>
      </c>
      <c r="D20483" s="21" t="b">
        <f t="shared" ref="D20483:D20546" si="1280">IF(TYPE(VLOOKUP(B20483,Holidays,1,0))&lt;&gt;1,FALSE,TRUE)</f>
        <v>0</v>
      </c>
      <c r="E20483" s="14">
        <f t="shared" si="1278"/>
        <v>64249</v>
      </c>
      <c r="F20483" s="3"/>
    </row>
    <row r="20484" spans="2:6">
      <c r="B20484" s="24">
        <f t="shared" si="1279"/>
        <v>64250</v>
      </c>
      <c r="C20484" s="8" t="b">
        <f t="shared" ref="C20484:C20547" si="1281">IF(WEEKDAY(B20484,2)&gt;5,TRUE)</f>
        <v>0</v>
      </c>
      <c r="D20484" s="21" t="b">
        <f t="shared" si="1280"/>
        <v>0</v>
      </c>
      <c r="E20484" s="14">
        <f t="shared" ref="E20484:E20547" si="1282">IF(OR(C20484,D20484),FALSE,B20484)</f>
        <v>64250</v>
      </c>
      <c r="F20484" s="3"/>
    </row>
    <row r="20485" spans="2:6">
      <c r="B20485" s="24">
        <f t="shared" ref="B20485:B20548" si="1283">B20484+1</f>
        <v>64251</v>
      </c>
      <c r="C20485" s="8" t="b">
        <f t="shared" si="1281"/>
        <v>0</v>
      </c>
      <c r="D20485" s="21" t="b">
        <f t="shared" si="1280"/>
        <v>0</v>
      </c>
      <c r="E20485" s="14">
        <f t="shared" si="1282"/>
        <v>64251</v>
      </c>
      <c r="F20485" s="3"/>
    </row>
    <row r="20486" spans="2:6">
      <c r="B20486" s="24">
        <f t="shared" si="1283"/>
        <v>64252</v>
      </c>
      <c r="C20486" s="8" t="b">
        <f t="shared" si="1281"/>
        <v>0</v>
      </c>
      <c r="D20486" s="21" t="b">
        <f t="shared" si="1280"/>
        <v>0</v>
      </c>
      <c r="E20486" s="14">
        <f t="shared" si="1282"/>
        <v>64252</v>
      </c>
      <c r="F20486" s="3"/>
    </row>
    <row r="20487" spans="2:6">
      <c r="B20487" s="24">
        <f t="shared" si="1283"/>
        <v>64253</v>
      </c>
      <c r="C20487" s="8" t="b">
        <f t="shared" si="1281"/>
        <v>1</v>
      </c>
      <c r="D20487" s="21" t="b">
        <f t="shared" si="1280"/>
        <v>0</v>
      </c>
      <c r="E20487" s="14" t="b">
        <f t="shared" si="1282"/>
        <v>0</v>
      </c>
      <c r="F20487" s="3"/>
    </row>
    <row r="20488" spans="2:6">
      <c r="B20488" s="24">
        <f t="shared" si="1283"/>
        <v>64254</v>
      </c>
      <c r="C20488" s="8" t="b">
        <f t="shared" si="1281"/>
        <v>1</v>
      </c>
      <c r="D20488" s="21" t="b">
        <f t="shared" si="1280"/>
        <v>0</v>
      </c>
      <c r="E20488" s="14" t="b">
        <f t="shared" si="1282"/>
        <v>0</v>
      </c>
      <c r="F20488" s="3"/>
    </row>
    <row r="20489" spans="2:6">
      <c r="B20489" s="24">
        <f t="shared" si="1283"/>
        <v>64255</v>
      </c>
      <c r="C20489" s="8" t="b">
        <f t="shared" si="1281"/>
        <v>0</v>
      </c>
      <c r="D20489" s="21" t="b">
        <f t="shared" si="1280"/>
        <v>0</v>
      </c>
      <c r="E20489" s="14">
        <f t="shared" si="1282"/>
        <v>64255</v>
      </c>
      <c r="F20489" s="3"/>
    </row>
    <row r="20490" spans="2:6">
      <c r="B20490" s="24">
        <f t="shared" si="1283"/>
        <v>64256</v>
      </c>
      <c r="C20490" s="8" t="b">
        <f t="shared" si="1281"/>
        <v>0</v>
      </c>
      <c r="D20490" s="21" t="b">
        <f t="shared" si="1280"/>
        <v>0</v>
      </c>
      <c r="E20490" s="14">
        <f t="shared" si="1282"/>
        <v>64256</v>
      </c>
      <c r="F20490" s="3"/>
    </row>
    <row r="20491" spans="2:6">
      <c r="B20491" s="24">
        <f t="shared" si="1283"/>
        <v>64257</v>
      </c>
      <c r="C20491" s="8" t="b">
        <f t="shared" si="1281"/>
        <v>0</v>
      </c>
      <c r="D20491" s="21" t="b">
        <f t="shared" si="1280"/>
        <v>0</v>
      </c>
      <c r="E20491" s="14">
        <f t="shared" si="1282"/>
        <v>64257</v>
      </c>
      <c r="F20491" s="3"/>
    </row>
    <row r="20492" spans="2:6">
      <c r="B20492" s="24">
        <f t="shared" si="1283"/>
        <v>64258</v>
      </c>
      <c r="C20492" s="8" t="b">
        <f t="shared" si="1281"/>
        <v>0</v>
      </c>
      <c r="D20492" s="21" t="b">
        <f t="shared" si="1280"/>
        <v>0</v>
      </c>
      <c r="E20492" s="14">
        <f t="shared" si="1282"/>
        <v>64258</v>
      </c>
      <c r="F20492" s="3"/>
    </row>
    <row r="20493" spans="2:6">
      <c r="B20493" s="24">
        <f t="shared" si="1283"/>
        <v>64259</v>
      </c>
      <c r="C20493" s="8" t="b">
        <f t="shared" si="1281"/>
        <v>0</v>
      </c>
      <c r="D20493" s="21" t="b">
        <f t="shared" si="1280"/>
        <v>0</v>
      </c>
      <c r="E20493" s="14">
        <f t="shared" si="1282"/>
        <v>64259</v>
      </c>
      <c r="F20493" s="3"/>
    </row>
    <row r="20494" spans="2:6">
      <c r="B20494" s="24">
        <f t="shared" si="1283"/>
        <v>64260</v>
      </c>
      <c r="C20494" s="8" t="b">
        <f t="shared" si="1281"/>
        <v>1</v>
      </c>
      <c r="D20494" s="21" t="b">
        <f t="shared" si="1280"/>
        <v>0</v>
      </c>
      <c r="E20494" s="14" t="b">
        <f t="shared" si="1282"/>
        <v>0</v>
      </c>
      <c r="F20494" s="3"/>
    </row>
    <row r="20495" spans="2:6">
      <c r="B20495" s="24">
        <f t="shared" si="1283"/>
        <v>64261</v>
      </c>
      <c r="C20495" s="8" t="b">
        <f t="shared" si="1281"/>
        <v>1</v>
      </c>
      <c r="D20495" s="21" t="b">
        <f t="shared" si="1280"/>
        <v>0</v>
      </c>
      <c r="E20495" s="14" t="b">
        <f t="shared" si="1282"/>
        <v>0</v>
      </c>
      <c r="F20495" s="3"/>
    </row>
    <row r="20496" spans="2:6">
      <c r="B20496" s="24">
        <f t="shared" si="1283"/>
        <v>64262</v>
      </c>
      <c r="C20496" s="8" t="b">
        <f t="shared" si="1281"/>
        <v>0</v>
      </c>
      <c r="D20496" s="21" t="b">
        <f t="shared" si="1280"/>
        <v>0</v>
      </c>
      <c r="E20496" s="14">
        <f t="shared" si="1282"/>
        <v>64262</v>
      </c>
      <c r="F20496" s="3"/>
    </row>
    <row r="20497" spans="2:6">
      <c r="B20497" s="24">
        <f t="shared" si="1283"/>
        <v>64263</v>
      </c>
      <c r="C20497" s="8" t="b">
        <f t="shared" si="1281"/>
        <v>0</v>
      </c>
      <c r="D20497" s="21" t="b">
        <f t="shared" si="1280"/>
        <v>0</v>
      </c>
      <c r="E20497" s="14">
        <f t="shared" si="1282"/>
        <v>64263</v>
      </c>
      <c r="F20497" s="3"/>
    </row>
    <row r="20498" spans="2:6">
      <c r="B20498" s="24">
        <f t="shared" si="1283"/>
        <v>64264</v>
      </c>
      <c r="C20498" s="8" t="b">
        <f t="shared" si="1281"/>
        <v>0</v>
      </c>
      <c r="D20498" s="21" t="b">
        <f t="shared" si="1280"/>
        <v>0</v>
      </c>
      <c r="E20498" s="14">
        <f t="shared" si="1282"/>
        <v>64264</v>
      </c>
      <c r="F20498" s="3"/>
    </row>
    <row r="20499" spans="2:6">
      <c r="B20499" s="24">
        <f t="shared" si="1283"/>
        <v>64265</v>
      </c>
      <c r="C20499" s="8" t="b">
        <f t="shared" si="1281"/>
        <v>0</v>
      </c>
      <c r="D20499" s="21" t="b">
        <f t="shared" si="1280"/>
        <v>0</v>
      </c>
      <c r="E20499" s="14">
        <f t="shared" si="1282"/>
        <v>64265</v>
      </c>
      <c r="F20499" s="3"/>
    </row>
    <row r="20500" spans="2:6">
      <c r="B20500" s="24">
        <f t="shared" si="1283"/>
        <v>64266</v>
      </c>
      <c r="C20500" s="8" t="b">
        <f t="shared" si="1281"/>
        <v>0</v>
      </c>
      <c r="D20500" s="21" t="b">
        <f t="shared" si="1280"/>
        <v>0</v>
      </c>
      <c r="E20500" s="14">
        <f t="shared" si="1282"/>
        <v>64266</v>
      </c>
      <c r="F20500" s="3"/>
    </row>
    <row r="20501" spans="2:6">
      <c r="B20501" s="24">
        <f t="shared" si="1283"/>
        <v>64267</v>
      </c>
      <c r="C20501" s="8" t="b">
        <f t="shared" si="1281"/>
        <v>1</v>
      </c>
      <c r="D20501" s="21" t="b">
        <f t="shared" si="1280"/>
        <v>0</v>
      </c>
      <c r="E20501" s="14" t="b">
        <f t="shared" si="1282"/>
        <v>0</v>
      </c>
      <c r="F20501" s="3"/>
    </row>
    <row r="20502" spans="2:6">
      <c r="B20502" s="24">
        <f t="shared" si="1283"/>
        <v>64268</v>
      </c>
      <c r="C20502" s="8" t="b">
        <f t="shared" si="1281"/>
        <v>1</v>
      </c>
      <c r="D20502" s="21" t="b">
        <f t="shared" si="1280"/>
        <v>0</v>
      </c>
      <c r="E20502" s="14" t="b">
        <f t="shared" si="1282"/>
        <v>0</v>
      </c>
      <c r="F20502" s="3"/>
    </row>
    <row r="20503" spans="2:6">
      <c r="B20503" s="24">
        <f t="shared" si="1283"/>
        <v>64269</v>
      </c>
      <c r="C20503" s="8" t="b">
        <f t="shared" si="1281"/>
        <v>0</v>
      </c>
      <c r="D20503" s="21" t="b">
        <f t="shared" si="1280"/>
        <v>0</v>
      </c>
      <c r="E20503" s="14">
        <f t="shared" si="1282"/>
        <v>64269</v>
      </c>
      <c r="F20503" s="3"/>
    </row>
    <row r="20504" spans="2:6">
      <c r="B20504" s="24">
        <f t="shared" si="1283"/>
        <v>64270</v>
      </c>
      <c r="C20504" s="8" t="b">
        <f t="shared" si="1281"/>
        <v>0</v>
      </c>
      <c r="D20504" s="21" t="b">
        <f t="shared" si="1280"/>
        <v>0</v>
      </c>
      <c r="E20504" s="14">
        <f t="shared" si="1282"/>
        <v>64270</v>
      </c>
      <c r="F20504" s="3"/>
    </row>
    <row r="20505" spans="2:6">
      <c r="B20505" s="24">
        <f t="shared" si="1283"/>
        <v>64271</v>
      </c>
      <c r="C20505" s="8" t="b">
        <f t="shared" si="1281"/>
        <v>0</v>
      </c>
      <c r="D20505" s="21" t="b">
        <f t="shared" si="1280"/>
        <v>0</v>
      </c>
      <c r="E20505" s="14">
        <f t="shared" si="1282"/>
        <v>64271</v>
      </c>
      <c r="F20505" s="3"/>
    </row>
    <row r="20506" spans="2:6">
      <c r="B20506" s="24">
        <f t="shared" si="1283"/>
        <v>64272</v>
      </c>
      <c r="C20506" s="8" t="b">
        <f t="shared" si="1281"/>
        <v>0</v>
      </c>
      <c r="D20506" s="21" t="b">
        <f t="shared" si="1280"/>
        <v>0</v>
      </c>
      <c r="E20506" s="14">
        <f t="shared" si="1282"/>
        <v>64272</v>
      </c>
      <c r="F20506" s="3"/>
    </row>
    <row r="20507" spans="2:6">
      <c r="B20507" s="24">
        <f t="shared" si="1283"/>
        <v>64273</v>
      </c>
      <c r="C20507" s="8" t="b">
        <f t="shared" si="1281"/>
        <v>0</v>
      </c>
      <c r="D20507" s="21" t="b">
        <f t="shared" si="1280"/>
        <v>0</v>
      </c>
      <c r="E20507" s="14">
        <f t="shared" si="1282"/>
        <v>64273</v>
      </c>
      <c r="F20507" s="3"/>
    </row>
    <row r="20508" spans="2:6">
      <c r="B20508" s="24">
        <f t="shared" si="1283"/>
        <v>64274</v>
      </c>
      <c r="C20508" s="8" t="b">
        <f t="shared" si="1281"/>
        <v>1</v>
      </c>
      <c r="D20508" s="21" t="b">
        <f t="shared" si="1280"/>
        <v>0</v>
      </c>
      <c r="E20508" s="14" t="b">
        <f t="shared" si="1282"/>
        <v>0</v>
      </c>
      <c r="F20508" s="3"/>
    </row>
    <row r="20509" spans="2:6">
      <c r="B20509" s="24">
        <f t="shared" si="1283"/>
        <v>64275</v>
      </c>
      <c r="C20509" s="8" t="b">
        <f t="shared" si="1281"/>
        <v>1</v>
      </c>
      <c r="D20509" s="21" t="b">
        <f t="shared" si="1280"/>
        <v>0</v>
      </c>
      <c r="E20509" s="14" t="b">
        <f t="shared" si="1282"/>
        <v>0</v>
      </c>
      <c r="F20509" s="3"/>
    </row>
    <row r="20510" spans="2:6">
      <c r="B20510" s="24">
        <f t="shared" si="1283"/>
        <v>64276</v>
      </c>
      <c r="C20510" s="8" t="b">
        <f t="shared" si="1281"/>
        <v>0</v>
      </c>
      <c r="D20510" s="21" t="b">
        <f t="shared" si="1280"/>
        <v>0</v>
      </c>
      <c r="E20510" s="14">
        <f t="shared" si="1282"/>
        <v>64276</v>
      </c>
      <c r="F20510" s="3"/>
    </row>
    <row r="20511" spans="2:6">
      <c r="B20511" s="24">
        <f t="shared" si="1283"/>
        <v>64277</v>
      </c>
      <c r="C20511" s="8" t="b">
        <f t="shared" si="1281"/>
        <v>0</v>
      </c>
      <c r="D20511" s="21" t="b">
        <f t="shared" si="1280"/>
        <v>0</v>
      </c>
      <c r="E20511" s="14">
        <f t="shared" si="1282"/>
        <v>64277</v>
      </c>
      <c r="F20511" s="3"/>
    </row>
    <row r="20512" spans="2:6">
      <c r="B20512" s="24">
        <f t="shared" si="1283"/>
        <v>64278</v>
      </c>
      <c r="C20512" s="8" t="b">
        <f t="shared" si="1281"/>
        <v>0</v>
      </c>
      <c r="D20512" s="21" t="b">
        <f t="shared" si="1280"/>
        <v>1</v>
      </c>
      <c r="E20512" s="14" t="b">
        <f t="shared" si="1282"/>
        <v>0</v>
      </c>
      <c r="F20512" s="3"/>
    </row>
    <row r="20513" spans="2:6">
      <c r="B20513" s="24">
        <f t="shared" si="1283"/>
        <v>64279</v>
      </c>
      <c r="C20513" s="8" t="b">
        <f t="shared" si="1281"/>
        <v>0</v>
      </c>
      <c r="D20513" s="21" t="b">
        <f t="shared" si="1280"/>
        <v>1</v>
      </c>
      <c r="E20513" s="14" t="b">
        <f t="shared" si="1282"/>
        <v>0</v>
      </c>
      <c r="F20513" s="3"/>
    </row>
    <row r="20514" spans="2:6">
      <c r="B20514" s="24">
        <f t="shared" si="1283"/>
        <v>64280</v>
      </c>
      <c r="C20514" s="8" t="b">
        <f t="shared" si="1281"/>
        <v>0</v>
      </c>
      <c r="D20514" s="21" t="b">
        <f t="shared" si="1280"/>
        <v>0</v>
      </c>
      <c r="E20514" s="14">
        <f t="shared" si="1282"/>
        <v>64280</v>
      </c>
      <c r="F20514" s="3"/>
    </row>
    <row r="20515" spans="2:6">
      <c r="B20515" s="24">
        <f t="shared" si="1283"/>
        <v>64281</v>
      </c>
      <c r="C20515" s="8" t="b">
        <f t="shared" si="1281"/>
        <v>1</v>
      </c>
      <c r="D20515" s="21" t="b">
        <f t="shared" si="1280"/>
        <v>0</v>
      </c>
      <c r="E20515" s="14" t="b">
        <f t="shared" si="1282"/>
        <v>0</v>
      </c>
      <c r="F20515" s="3"/>
    </row>
    <row r="20516" spans="2:6">
      <c r="B20516" s="24">
        <f t="shared" si="1283"/>
        <v>64282</v>
      </c>
      <c r="C20516" s="8" t="b">
        <f t="shared" si="1281"/>
        <v>1</v>
      </c>
      <c r="D20516" s="21" t="b">
        <f t="shared" si="1280"/>
        <v>0</v>
      </c>
      <c r="E20516" s="14" t="b">
        <f t="shared" si="1282"/>
        <v>0</v>
      </c>
      <c r="F20516" s="3"/>
    </row>
    <row r="20517" spans="2:6">
      <c r="B20517" s="24">
        <f t="shared" si="1283"/>
        <v>64283</v>
      </c>
      <c r="C20517" s="8" t="b">
        <f t="shared" si="1281"/>
        <v>0</v>
      </c>
      <c r="D20517" s="21" t="b">
        <f t="shared" si="1280"/>
        <v>0</v>
      </c>
      <c r="E20517" s="14">
        <f t="shared" si="1282"/>
        <v>64283</v>
      </c>
      <c r="F20517" s="3"/>
    </row>
    <row r="20518" spans="2:6">
      <c r="B20518" s="24">
        <f t="shared" si="1283"/>
        <v>64284</v>
      </c>
      <c r="C20518" s="8" t="b">
        <f t="shared" si="1281"/>
        <v>0</v>
      </c>
      <c r="D20518" s="21" t="b">
        <f t="shared" si="1280"/>
        <v>0</v>
      </c>
      <c r="E20518" s="14">
        <f t="shared" si="1282"/>
        <v>64284</v>
      </c>
      <c r="F20518" s="3"/>
    </row>
    <row r="20519" spans="2:6">
      <c r="B20519" s="24">
        <f t="shared" si="1283"/>
        <v>64285</v>
      </c>
      <c r="C20519" s="8" t="b">
        <f t="shared" si="1281"/>
        <v>0</v>
      </c>
      <c r="D20519" s="21" t="b">
        <f t="shared" si="1280"/>
        <v>1</v>
      </c>
      <c r="E20519" s="14" t="b">
        <f t="shared" si="1282"/>
        <v>0</v>
      </c>
      <c r="F20519" s="3"/>
    </row>
    <row r="20520" spans="2:6">
      <c r="B20520" s="24">
        <f t="shared" si="1283"/>
        <v>64286</v>
      </c>
      <c r="C20520" s="8" t="b">
        <f t="shared" si="1281"/>
        <v>0</v>
      </c>
      <c r="D20520" s="21" t="b">
        <f t="shared" si="1280"/>
        <v>0</v>
      </c>
      <c r="E20520" s="14">
        <f t="shared" si="1282"/>
        <v>64286</v>
      </c>
      <c r="F20520" s="3"/>
    </row>
    <row r="20521" spans="2:6">
      <c r="B20521" s="24">
        <f t="shared" si="1283"/>
        <v>64287</v>
      </c>
      <c r="C20521" s="8" t="b">
        <f t="shared" si="1281"/>
        <v>0</v>
      </c>
      <c r="D20521" s="21" t="b">
        <f t="shared" si="1280"/>
        <v>0</v>
      </c>
      <c r="E20521" s="14">
        <f t="shared" si="1282"/>
        <v>64287</v>
      </c>
      <c r="F20521" s="3"/>
    </row>
    <row r="20522" spans="2:6">
      <c r="B20522" s="24">
        <f t="shared" si="1283"/>
        <v>64288</v>
      </c>
      <c r="C20522" s="8" t="b">
        <f t="shared" si="1281"/>
        <v>1</v>
      </c>
      <c r="D20522" s="21" t="b">
        <f t="shared" si="1280"/>
        <v>0</v>
      </c>
      <c r="E20522" s="14" t="b">
        <f t="shared" si="1282"/>
        <v>0</v>
      </c>
      <c r="F20522" s="3"/>
    </row>
    <row r="20523" spans="2:6">
      <c r="B20523" s="24">
        <f t="shared" si="1283"/>
        <v>64289</v>
      </c>
      <c r="C20523" s="8" t="b">
        <f t="shared" si="1281"/>
        <v>1</v>
      </c>
      <c r="D20523" s="21" t="b">
        <f t="shared" si="1280"/>
        <v>0</v>
      </c>
      <c r="E20523" s="14" t="b">
        <f t="shared" si="1282"/>
        <v>0</v>
      </c>
      <c r="F20523" s="3"/>
    </row>
    <row r="20524" spans="2:6">
      <c r="B20524" s="24">
        <f t="shared" si="1283"/>
        <v>64290</v>
      </c>
      <c r="C20524" s="8" t="b">
        <f t="shared" si="1281"/>
        <v>0</v>
      </c>
      <c r="D20524" s="21" t="b">
        <f t="shared" si="1280"/>
        <v>0</v>
      </c>
      <c r="E20524" s="14">
        <f t="shared" si="1282"/>
        <v>64290</v>
      </c>
      <c r="F20524" s="3"/>
    </row>
    <row r="20525" spans="2:6">
      <c r="B20525" s="24">
        <f t="shared" si="1283"/>
        <v>64291</v>
      </c>
      <c r="C20525" s="8" t="b">
        <f t="shared" si="1281"/>
        <v>0</v>
      </c>
      <c r="D20525" s="21" t="b">
        <f t="shared" si="1280"/>
        <v>0</v>
      </c>
      <c r="E20525" s="14">
        <f t="shared" si="1282"/>
        <v>64291</v>
      </c>
      <c r="F20525" s="3"/>
    </row>
    <row r="20526" spans="2:6">
      <c r="B20526" s="24">
        <f t="shared" si="1283"/>
        <v>64292</v>
      </c>
      <c r="C20526" s="8" t="b">
        <f t="shared" si="1281"/>
        <v>0</v>
      </c>
      <c r="D20526" s="21" t="b">
        <f t="shared" si="1280"/>
        <v>0</v>
      </c>
      <c r="E20526" s="14">
        <f t="shared" si="1282"/>
        <v>64292</v>
      </c>
      <c r="F20526" s="3"/>
    </row>
    <row r="20527" spans="2:6">
      <c r="B20527" s="24">
        <f t="shared" si="1283"/>
        <v>64293</v>
      </c>
      <c r="C20527" s="8" t="b">
        <f t="shared" si="1281"/>
        <v>0</v>
      </c>
      <c r="D20527" s="21" t="b">
        <f t="shared" si="1280"/>
        <v>0</v>
      </c>
      <c r="E20527" s="14">
        <f t="shared" si="1282"/>
        <v>64293</v>
      </c>
      <c r="F20527" s="3"/>
    </row>
    <row r="20528" spans="2:6">
      <c r="B20528" s="24">
        <f t="shared" si="1283"/>
        <v>64294</v>
      </c>
      <c r="C20528" s="8" t="b">
        <f t="shared" si="1281"/>
        <v>0</v>
      </c>
      <c r="D20528" s="21" t="b">
        <f t="shared" si="1280"/>
        <v>0</v>
      </c>
      <c r="E20528" s="14">
        <f t="shared" si="1282"/>
        <v>64294</v>
      </c>
      <c r="F20528" s="3"/>
    </row>
    <row r="20529" spans="2:6">
      <c r="B20529" s="24">
        <f t="shared" si="1283"/>
        <v>64295</v>
      </c>
      <c r="C20529" s="8" t="b">
        <f t="shared" si="1281"/>
        <v>1</v>
      </c>
      <c r="D20529" s="21" t="b">
        <f t="shared" si="1280"/>
        <v>0</v>
      </c>
      <c r="E20529" s="14" t="b">
        <f t="shared" si="1282"/>
        <v>0</v>
      </c>
      <c r="F20529" s="3"/>
    </row>
    <row r="20530" spans="2:6">
      <c r="B20530" s="24">
        <f t="shared" si="1283"/>
        <v>64296</v>
      </c>
      <c r="C20530" s="8" t="b">
        <f t="shared" si="1281"/>
        <v>1</v>
      </c>
      <c r="D20530" s="21" t="b">
        <f t="shared" si="1280"/>
        <v>0</v>
      </c>
      <c r="E20530" s="14" t="b">
        <f t="shared" si="1282"/>
        <v>0</v>
      </c>
      <c r="F20530" s="3"/>
    </row>
    <row r="20531" spans="2:6">
      <c r="B20531" s="24">
        <f t="shared" si="1283"/>
        <v>64297</v>
      </c>
      <c r="C20531" s="8" t="b">
        <f t="shared" si="1281"/>
        <v>0</v>
      </c>
      <c r="D20531" s="21" t="b">
        <f t="shared" si="1280"/>
        <v>0</v>
      </c>
      <c r="E20531" s="14">
        <f t="shared" si="1282"/>
        <v>64297</v>
      </c>
      <c r="F20531" s="3"/>
    </row>
    <row r="20532" spans="2:6">
      <c r="B20532" s="24">
        <f t="shared" si="1283"/>
        <v>64298</v>
      </c>
      <c r="C20532" s="8" t="b">
        <f t="shared" si="1281"/>
        <v>0</v>
      </c>
      <c r="D20532" s="21" t="b">
        <f t="shared" si="1280"/>
        <v>0</v>
      </c>
      <c r="E20532" s="14">
        <f t="shared" si="1282"/>
        <v>64298</v>
      </c>
      <c r="F20532" s="3"/>
    </row>
    <row r="20533" spans="2:6">
      <c r="B20533" s="24">
        <f t="shared" si="1283"/>
        <v>64299</v>
      </c>
      <c r="C20533" s="8" t="b">
        <f t="shared" si="1281"/>
        <v>0</v>
      </c>
      <c r="D20533" s="21" t="b">
        <f t="shared" si="1280"/>
        <v>0</v>
      </c>
      <c r="E20533" s="14">
        <f t="shared" si="1282"/>
        <v>64299</v>
      </c>
      <c r="F20533" s="3"/>
    </row>
    <row r="20534" spans="2:6">
      <c r="B20534" s="24">
        <f t="shared" si="1283"/>
        <v>64300</v>
      </c>
      <c r="C20534" s="8" t="b">
        <f t="shared" si="1281"/>
        <v>0</v>
      </c>
      <c r="D20534" s="21" t="b">
        <f t="shared" si="1280"/>
        <v>0</v>
      </c>
      <c r="E20534" s="14">
        <f t="shared" si="1282"/>
        <v>64300</v>
      </c>
      <c r="F20534" s="3"/>
    </row>
    <row r="20535" spans="2:6">
      <c r="B20535" s="24">
        <f t="shared" si="1283"/>
        <v>64301</v>
      </c>
      <c r="C20535" s="8" t="b">
        <f t="shared" si="1281"/>
        <v>0</v>
      </c>
      <c r="D20535" s="21" t="b">
        <f t="shared" si="1280"/>
        <v>0</v>
      </c>
      <c r="E20535" s="14">
        <f t="shared" si="1282"/>
        <v>64301</v>
      </c>
      <c r="F20535" s="3"/>
    </row>
    <row r="20536" spans="2:6">
      <c r="B20536" s="24">
        <f t="shared" si="1283"/>
        <v>64302</v>
      </c>
      <c r="C20536" s="8" t="b">
        <f t="shared" si="1281"/>
        <v>1</v>
      </c>
      <c r="D20536" s="21" t="b">
        <f t="shared" si="1280"/>
        <v>0</v>
      </c>
      <c r="E20536" s="14" t="b">
        <f t="shared" si="1282"/>
        <v>0</v>
      </c>
      <c r="F20536" s="3"/>
    </row>
    <row r="20537" spans="2:6">
      <c r="B20537" s="24">
        <f t="shared" si="1283"/>
        <v>64303</v>
      </c>
      <c r="C20537" s="8" t="b">
        <f t="shared" si="1281"/>
        <v>1</v>
      </c>
      <c r="D20537" s="21" t="b">
        <f t="shared" si="1280"/>
        <v>0</v>
      </c>
      <c r="E20537" s="14" t="b">
        <f t="shared" si="1282"/>
        <v>0</v>
      </c>
      <c r="F20537" s="3"/>
    </row>
    <row r="20538" spans="2:6">
      <c r="B20538" s="24">
        <f t="shared" si="1283"/>
        <v>64304</v>
      </c>
      <c r="C20538" s="8" t="b">
        <f t="shared" si="1281"/>
        <v>0</v>
      </c>
      <c r="D20538" s="21" t="b">
        <f t="shared" si="1280"/>
        <v>0</v>
      </c>
      <c r="E20538" s="14">
        <f t="shared" si="1282"/>
        <v>64304</v>
      </c>
      <c r="F20538" s="3"/>
    </row>
    <row r="20539" spans="2:6">
      <c r="B20539" s="24">
        <f t="shared" si="1283"/>
        <v>64305</v>
      </c>
      <c r="C20539" s="8" t="b">
        <f t="shared" si="1281"/>
        <v>0</v>
      </c>
      <c r="D20539" s="21" t="b">
        <f t="shared" si="1280"/>
        <v>0</v>
      </c>
      <c r="E20539" s="14">
        <f t="shared" si="1282"/>
        <v>64305</v>
      </c>
      <c r="F20539" s="3"/>
    </row>
    <row r="20540" spans="2:6">
      <c r="B20540" s="24">
        <f t="shared" si="1283"/>
        <v>64306</v>
      </c>
      <c r="C20540" s="8" t="b">
        <f t="shared" si="1281"/>
        <v>0</v>
      </c>
      <c r="D20540" s="21" t="b">
        <f t="shared" si="1280"/>
        <v>0</v>
      </c>
      <c r="E20540" s="14">
        <f t="shared" si="1282"/>
        <v>64306</v>
      </c>
      <c r="F20540" s="3"/>
    </row>
    <row r="20541" spans="2:6">
      <c r="B20541" s="24">
        <f t="shared" si="1283"/>
        <v>64307</v>
      </c>
      <c r="C20541" s="8" t="b">
        <f t="shared" si="1281"/>
        <v>0</v>
      </c>
      <c r="D20541" s="21" t="b">
        <f t="shared" si="1280"/>
        <v>0</v>
      </c>
      <c r="E20541" s="14">
        <f t="shared" si="1282"/>
        <v>64307</v>
      </c>
      <c r="F20541" s="3"/>
    </row>
    <row r="20542" spans="2:6">
      <c r="B20542" s="24">
        <f t="shared" si="1283"/>
        <v>64308</v>
      </c>
      <c r="C20542" s="8" t="b">
        <f t="shared" si="1281"/>
        <v>0</v>
      </c>
      <c r="D20542" s="21" t="b">
        <f t="shared" si="1280"/>
        <v>0</v>
      </c>
      <c r="E20542" s="14">
        <f t="shared" si="1282"/>
        <v>64308</v>
      </c>
      <c r="F20542" s="3"/>
    </row>
    <row r="20543" spans="2:6">
      <c r="B20543" s="24">
        <f t="shared" si="1283"/>
        <v>64309</v>
      </c>
      <c r="C20543" s="8" t="b">
        <f t="shared" si="1281"/>
        <v>1</v>
      </c>
      <c r="D20543" s="21" t="b">
        <f t="shared" si="1280"/>
        <v>0</v>
      </c>
      <c r="E20543" s="14" t="b">
        <f t="shared" si="1282"/>
        <v>0</v>
      </c>
      <c r="F20543" s="3"/>
    </row>
    <row r="20544" spans="2:6">
      <c r="B20544" s="24">
        <f t="shared" si="1283"/>
        <v>64310</v>
      </c>
      <c r="C20544" s="8" t="b">
        <f t="shared" si="1281"/>
        <v>1</v>
      </c>
      <c r="D20544" s="21" t="b">
        <f t="shared" si="1280"/>
        <v>0</v>
      </c>
      <c r="E20544" s="14" t="b">
        <f t="shared" si="1282"/>
        <v>0</v>
      </c>
      <c r="F20544" s="3"/>
    </row>
    <row r="20545" spans="2:6">
      <c r="B20545" s="24">
        <f t="shared" si="1283"/>
        <v>64311</v>
      </c>
      <c r="C20545" s="8" t="b">
        <f t="shared" si="1281"/>
        <v>0</v>
      </c>
      <c r="D20545" s="21" t="b">
        <f t="shared" si="1280"/>
        <v>0</v>
      </c>
      <c r="E20545" s="14">
        <f t="shared" si="1282"/>
        <v>64311</v>
      </c>
      <c r="F20545" s="3"/>
    </row>
    <row r="20546" spans="2:6">
      <c r="B20546" s="24">
        <f t="shared" si="1283"/>
        <v>64312</v>
      </c>
      <c r="C20546" s="8" t="b">
        <f t="shared" si="1281"/>
        <v>0</v>
      </c>
      <c r="D20546" s="21" t="b">
        <f t="shared" si="1280"/>
        <v>0</v>
      </c>
      <c r="E20546" s="14">
        <f t="shared" si="1282"/>
        <v>64312</v>
      </c>
      <c r="F20546" s="3"/>
    </row>
    <row r="20547" spans="2:6">
      <c r="B20547" s="24">
        <f t="shared" si="1283"/>
        <v>64313</v>
      </c>
      <c r="C20547" s="8" t="b">
        <f t="shared" si="1281"/>
        <v>0</v>
      </c>
      <c r="D20547" s="21" t="b">
        <f t="shared" ref="D20547:D20610" si="1284">IF(TYPE(VLOOKUP(B20547,Holidays,1,0))&lt;&gt;1,FALSE,TRUE)</f>
        <v>0</v>
      </c>
      <c r="E20547" s="14">
        <f t="shared" si="1282"/>
        <v>64313</v>
      </c>
      <c r="F20547" s="3"/>
    </row>
    <row r="20548" spans="2:6">
      <c r="B20548" s="24">
        <f t="shared" si="1283"/>
        <v>64314</v>
      </c>
      <c r="C20548" s="8" t="b">
        <f t="shared" ref="C20548:C20611" si="1285">IF(WEEKDAY(B20548,2)&gt;5,TRUE)</f>
        <v>0</v>
      </c>
      <c r="D20548" s="21" t="b">
        <f t="shared" si="1284"/>
        <v>0</v>
      </c>
      <c r="E20548" s="14">
        <f t="shared" ref="E20548:E20611" si="1286">IF(OR(C20548,D20548),FALSE,B20548)</f>
        <v>64314</v>
      </c>
      <c r="F20548" s="3"/>
    </row>
    <row r="20549" spans="2:6">
      <c r="B20549" s="24">
        <f t="shared" ref="B20549:B20612" si="1287">B20548+1</f>
        <v>64315</v>
      </c>
      <c r="C20549" s="8" t="b">
        <f t="shared" si="1285"/>
        <v>0</v>
      </c>
      <c r="D20549" s="21" t="b">
        <f t="shared" si="1284"/>
        <v>0</v>
      </c>
      <c r="E20549" s="14">
        <f t="shared" si="1286"/>
        <v>64315</v>
      </c>
      <c r="F20549" s="3"/>
    </row>
    <row r="20550" spans="2:6">
      <c r="B20550" s="24">
        <f t="shared" si="1287"/>
        <v>64316</v>
      </c>
      <c r="C20550" s="8" t="b">
        <f t="shared" si="1285"/>
        <v>1</v>
      </c>
      <c r="D20550" s="21" t="b">
        <f t="shared" si="1284"/>
        <v>0</v>
      </c>
      <c r="E20550" s="14" t="b">
        <f t="shared" si="1286"/>
        <v>0</v>
      </c>
      <c r="F20550" s="3"/>
    </row>
    <row r="20551" spans="2:6">
      <c r="B20551" s="24">
        <f t="shared" si="1287"/>
        <v>64317</v>
      </c>
      <c r="C20551" s="8" t="b">
        <f t="shared" si="1285"/>
        <v>1</v>
      </c>
      <c r="D20551" s="21" t="b">
        <f t="shared" si="1284"/>
        <v>0</v>
      </c>
      <c r="E20551" s="14" t="b">
        <f t="shared" si="1286"/>
        <v>0</v>
      </c>
      <c r="F20551" s="3"/>
    </row>
    <row r="20552" spans="2:6">
      <c r="B20552" s="24">
        <f t="shared" si="1287"/>
        <v>64318</v>
      </c>
      <c r="C20552" s="8" t="b">
        <f t="shared" si="1285"/>
        <v>0</v>
      </c>
      <c r="D20552" s="21" t="b">
        <f t="shared" si="1284"/>
        <v>0</v>
      </c>
      <c r="E20552" s="14">
        <f t="shared" si="1286"/>
        <v>64318</v>
      </c>
      <c r="F20552" s="3"/>
    </row>
    <row r="20553" spans="2:6">
      <c r="B20553" s="24">
        <f t="shared" si="1287"/>
        <v>64319</v>
      </c>
      <c r="C20553" s="8" t="b">
        <f t="shared" si="1285"/>
        <v>0</v>
      </c>
      <c r="D20553" s="21" t="b">
        <f t="shared" si="1284"/>
        <v>0</v>
      </c>
      <c r="E20553" s="14">
        <f t="shared" si="1286"/>
        <v>64319</v>
      </c>
      <c r="F20553" s="3"/>
    </row>
    <row r="20554" spans="2:6">
      <c r="B20554" s="24">
        <f t="shared" si="1287"/>
        <v>64320</v>
      </c>
      <c r="C20554" s="8" t="b">
        <f t="shared" si="1285"/>
        <v>0</v>
      </c>
      <c r="D20554" s="21" t="b">
        <f t="shared" si="1284"/>
        <v>0</v>
      </c>
      <c r="E20554" s="14">
        <f t="shared" si="1286"/>
        <v>64320</v>
      </c>
      <c r="F20554" s="3"/>
    </row>
    <row r="20555" spans="2:6">
      <c r="B20555" s="24">
        <f t="shared" si="1287"/>
        <v>64321</v>
      </c>
      <c r="C20555" s="8" t="b">
        <f t="shared" si="1285"/>
        <v>0</v>
      </c>
      <c r="D20555" s="21" t="b">
        <f t="shared" si="1284"/>
        <v>0</v>
      </c>
      <c r="E20555" s="14">
        <f t="shared" si="1286"/>
        <v>64321</v>
      </c>
      <c r="F20555" s="3"/>
    </row>
    <row r="20556" spans="2:6">
      <c r="B20556" s="24">
        <f t="shared" si="1287"/>
        <v>64322</v>
      </c>
      <c r="C20556" s="8" t="b">
        <f t="shared" si="1285"/>
        <v>0</v>
      </c>
      <c r="D20556" s="21" t="b">
        <f t="shared" si="1284"/>
        <v>0</v>
      </c>
      <c r="E20556" s="14">
        <f t="shared" si="1286"/>
        <v>64322</v>
      </c>
      <c r="F20556" s="3"/>
    </row>
    <row r="20557" spans="2:6">
      <c r="B20557" s="24">
        <f t="shared" si="1287"/>
        <v>64323</v>
      </c>
      <c r="C20557" s="8" t="b">
        <f t="shared" si="1285"/>
        <v>1</v>
      </c>
      <c r="D20557" s="21" t="b">
        <f t="shared" si="1284"/>
        <v>0</v>
      </c>
      <c r="E20557" s="14" t="b">
        <f t="shared" si="1286"/>
        <v>0</v>
      </c>
      <c r="F20557" s="3"/>
    </row>
    <row r="20558" spans="2:6">
      <c r="B20558" s="24">
        <f t="shared" si="1287"/>
        <v>64324</v>
      </c>
      <c r="C20558" s="8" t="b">
        <f t="shared" si="1285"/>
        <v>1</v>
      </c>
      <c r="D20558" s="21" t="b">
        <f t="shared" si="1284"/>
        <v>0</v>
      </c>
      <c r="E20558" s="14" t="b">
        <f t="shared" si="1286"/>
        <v>0</v>
      </c>
      <c r="F20558" s="3"/>
    </row>
    <row r="20559" spans="2:6">
      <c r="B20559" s="24">
        <f t="shared" si="1287"/>
        <v>64325</v>
      </c>
      <c r="C20559" s="8" t="b">
        <f t="shared" si="1285"/>
        <v>0</v>
      </c>
      <c r="D20559" s="21" t="b">
        <f t="shared" si="1284"/>
        <v>0</v>
      </c>
      <c r="E20559" s="14">
        <f t="shared" si="1286"/>
        <v>64325</v>
      </c>
      <c r="F20559" s="3"/>
    </row>
    <row r="20560" spans="2:6">
      <c r="B20560" s="24">
        <f t="shared" si="1287"/>
        <v>64326</v>
      </c>
      <c r="C20560" s="8" t="b">
        <f t="shared" si="1285"/>
        <v>0</v>
      </c>
      <c r="D20560" s="21" t="b">
        <f t="shared" si="1284"/>
        <v>0</v>
      </c>
      <c r="E20560" s="14">
        <f t="shared" si="1286"/>
        <v>64326</v>
      </c>
      <c r="F20560" s="3"/>
    </row>
    <row r="20561" spans="2:6">
      <c r="B20561" s="24">
        <f t="shared" si="1287"/>
        <v>64327</v>
      </c>
      <c r="C20561" s="8" t="b">
        <f t="shared" si="1285"/>
        <v>0</v>
      </c>
      <c r="D20561" s="21" t="b">
        <f t="shared" si="1284"/>
        <v>0</v>
      </c>
      <c r="E20561" s="14">
        <f t="shared" si="1286"/>
        <v>64327</v>
      </c>
      <c r="F20561" s="3"/>
    </row>
    <row r="20562" spans="2:6">
      <c r="B20562" s="24">
        <f t="shared" si="1287"/>
        <v>64328</v>
      </c>
      <c r="C20562" s="8" t="b">
        <f t="shared" si="1285"/>
        <v>0</v>
      </c>
      <c r="D20562" s="21" t="b">
        <f t="shared" si="1284"/>
        <v>0</v>
      </c>
      <c r="E20562" s="14">
        <f t="shared" si="1286"/>
        <v>64328</v>
      </c>
      <c r="F20562" s="3"/>
    </row>
    <row r="20563" spans="2:6">
      <c r="B20563" s="24">
        <f t="shared" si="1287"/>
        <v>64329</v>
      </c>
      <c r="C20563" s="8" t="b">
        <f t="shared" si="1285"/>
        <v>0</v>
      </c>
      <c r="D20563" s="21" t="b">
        <f t="shared" si="1284"/>
        <v>0</v>
      </c>
      <c r="E20563" s="14">
        <f t="shared" si="1286"/>
        <v>64329</v>
      </c>
      <c r="F20563" s="3"/>
    </row>
    <row r="20564" spans="2:6">
      <c r="B20564" s="24">
        <f t="shared" si="1287"/>
        <v>64330</v>
      </c>
      <c r="C20564" s="8" t="b">
        <f t="shared" si="1285"/>
        <v>1</v>
      </c>
      <c r="D20564" s="21" t="b">
        <f t="shared" si="1284"/>
        <v>0</v>
      </c>
      <c r="E20564" s="14" t="b">
        <f t="shared" si="1286"/>
        <v>0</v>
      </c>
      <c r="F20564" s="3"/>
    </row>
    <row r="20565" spans="2:6">
      <c r="B20565" s="24">
        <f t="shared" si="1287"/>
        <v>64331</v>
      </c>
      <c r="C20565" s="8" t="b">
        <f t="shared" si="1285"/>
        <v>1</v>
      </c>
      <c r="D20565" s="21" t="b">
        <f t="shared" si="1284"/>
        <v>0</v>
      </c>
      <c r="E20565" s="14" t="b">
        <f t="shared" si="1286"/>
        <v>0</v>
      </c>
      <c r="F20565" s="3"/>
    </row>
    <row r="20566" spans="2:6">
      <c r="B20566" s="24">
        <f t="shared" si="1287"/>
        <v>64332</v>
      </c>
      <c r="C20566" s="8" t="b">
        <f t="shared" si="1285"/>
        <v>0</v>
      </c>
      <c r="D20566" s="21" t="b">
        <f t="shared" si="1284"/>
        <v>0</v>
      </c>
      <c r="E20566" s="14">
        <f t="shared" si="1286"/>
        <v>64332</v>
      </c>
      <c r="F20566" s="3"/>
    </row>
    <row r="20567" spans="2:6">
      <c r="B20567" s="24">
        <f t="shared" si="1287"/>
        <v>64333</v>
      </c>
      <c r="C20567" s="8" t="b">
        <f t="shared" si="1285"/>
        <v>0</v>
      </c>
      <c r="D20567" s="21" t="b">
        <f t="shared" si="1284"/>
        <v>0</v>
      </c>
      <c r="E20567" s="14">
        <f t="shared" si="1286"/>
        <v>64333</v>
      </c>
      <c r="F20567" s="3"/>
    </row>
    <row r="20568" spans="2:6">
      <c r="B20568" s="24">
        <f t="shared" si="1287"/>
        <v>64334</v>
      </c>
      <c r="C20568" s="8" t="b">
        <f t="shared" si="1285"/>
        <v>0</v>
      </c>
      <c r="D20568" s="21" t="b">
        <f t="shared" si="1284"/>
        <v>0</v>
      </c>
      <c r="E20568" s="14">
        <f t="shared" si="1286"/>
        <v>64334</v>
      </c>
      <c r="F20568" s="3"/>
    </row>
    <row r="20569" spans="2:6">
      <c r="B20569" s="24">
        <f t="shared" si="1287"/>
        <v>64335</v>
      </c>
      <c r="C20569" s="8" t="b">
        <f t="shared" si="1285"/>
        <v>0</v>
      </c>
      <c r="D20569" s="21" t="b">
        <f t="shared" si="1284"/>
        <v>0</v>
      </c>
      <c r="E20569" s="14">
        <f t="shared" si="1286"/>
        <v>64335</v>
      </c>
      <c r="F20569" s="3"/>
    </row>
    <row r="20570" spans="2:6">
      <c r="B20570" s="24">
        <f t="shared" si="1287"/>
        <v>64336</v>
      </c>
      <c r="C20570" s="8" t="b">
        <f t="shared" si="1285"/>
        <v>0</v>
      </c>
      <c r="D20570" s="21" t="b">
        <f t="shared" si="1284"/>
        <v>0</v>
      </c>
      <c r="E20570" s="14">
        <f t="shared" si="1286"/>
        <v>64336</v>
      </c>
      <c r="F20570" s="3"/>
    </row>
    <row r="20571" spans="2:6">
      <c r="B20571" s="24">
        <f t="shared" si="1287"/>
        <v>64337</v>
      </c>
      <c r="C20571" s="8" t="b">
        <f t="shared" si="1285"/>
        <v>1</v>
      </c>
      <c r="D20571" s="21" t="b">
        <f t="shared" si="1284"/>
        <v>0</v>
      </c>
      <c r="E20571" s="14" t="b">
        <f t="shared" si="1286"/>
        <v>0</v>
      </c>
      <c r="F20571" s="3"/>
    </row>
    <row r="20572" spans="2:6">
      <c r="B20572" s="24">
        <f t="shared" si="1287"/>
        <v>64338</v>
      </c>
      <c r="C20572" s="8" t="b">
        <f t="shared" si="1285"/>
        <v>1</v>
      </c>
      <c r="D20572" s="21" t="b">
        <f t="shared" si="1284"/>
        <v>0</v>
      </c>
      <c r="E20572" s="14" t="b">
        <f t="shared" si="1286"/>
        <v>0</v>
      </c>
      <c r="F20572" s="3"/>
    </row>
    <row r="20573" spans="2:6">
      <c r="B20573" s="24">
        <f t="shared" si="1287"/>
        <v>64339</v>
      </c>
      <c r="C20573" s="8" t="b">
        <f t="shared" si="1285"/>
        <v>0</v>
      </c>
      <c r="D20573" s="21" t="b">
        <f t="shared" si="1284"/>
        <v>0</v>
      </c>
      <c r="E20573" s="14">
        <f t="shared" si="1286"/>
        <v>64339</v>
      </c>
      <c r="F20573" s="3"/>
    </row>
    <row r="20574" spans="2:6">
      <c r="B20574" s="24">
        <f t="shared" si="1287"/>
        <v>64340</v>
      </c>
      <c r="C20574" s="8" t="b">
        <f t="shared" si="1285"/>
        <v>0</v>
      </c>
      <c r="D20574" s="21" t="b">
        <f t="shared" si="1284"/>
        <v>0</v>
      </c>
      <c r="E20574" s="14">
        <f t="shared" si="1286"/>
        <v>64340</v>
      </c>
      <c r="F20574" s="3"/>
    </row>
    <row r="20575" spans="2:6">
      <c r="B20575" s="24">
        <f t="shared" si="1287"/>
        <v>64341</v>
      </c>
      <c r="C20575" s="8" t="b">
        <f t="shared" si="1285"/>
        <v>0</v>
      </c>
      <c r="D20575" s="21" t="b">
        <f t="shared" si="1284"/>
        <v>0</v>
      </c>
      <c r="E20575" s="14">
        <f t="shared" si="1286"/>
        <v>64341</v>
      </c>
      <c r="F20575" s="3"/>
    </row>
    <row r="20576" spans="2:6">
      <c r="B20576" s="24">
        <f t="shared" si="1287"/>
        <v>64342</v>
      </c>
      <c r="C20576" s="8" t="b">
        <f t="shared" si="1285"/>
        <v>0</v>
      </c>
      <c r="D20576" s="21" t="b">
        <f t="shared" si="1284"/>
        <v>0</v>
      </c>
      <c r="E20576" s="14">
        <f t="shared" si="1286"/>
        <v>64342</v>
      </c>
      <c r="F20576" s="3"/>
    </row>
    <row r="20577" spans="2:6">
      <c r="B20577" s="24">
        <f t="shared" si="1287"/>
        <v>64343</v>
      </c>
      <c r="C20577" s="8" t="b">
        <f t="shared" si="1285"/>
        <v>0</v>
      </c>
      <c r="D20577" s="21" t="b">
        <f t="shared" si="1284"/>
        <v>0</v>
      </c>
      <c r="E20577" s="14">
        <f t="shared" si="1286"/>
        <v>64343</v>
      </c>
      <c r="F20577" s="3"/>
    </row>
    <row r="20578" spans="2:6">
      <c r="B20578" s="24">
        <f t="shared" si="1287"/>
        <v>64344</v>
      </c>
      <c r="C20578" s="8" t="b">
        <f t="shared" si="1285"/>
        <v>1</v>
      </c>
      <c r="D20578" s="21" t="b">
        <f t="shared" si="1284"/>
        <v>0</v>
      </c>
      <c r="E20578" s="14" t="b">
        <f t="shared" si="1286"/>
        <v>0</v>
      </c>
      <c r="F20578" s="3"/>
    </row>
    <row r="20579" spans="2:6">
      <c r="B20579" s="24">
        <f t="shared" si="1287"/>
        <v>64345</v>
      </c>
      <c r="C20579" s="8" t="b">
        <f t="shared" si="1285"/>
        <v>1</v>
      </c>
      <c r="D20579" s="21" t="b">
        <f t="shared" si="1284"/>
        <v>0</v>
      </c>
      <c r="E20579" s="14" t="b">
        <f t="shared" si="1286"/>
        <v>0</v>
      </c>
      <c r="F20579" s="3"/>
    </row>
    <row r="20580" spans="2:6">
      <c r="B20580" s="24">
        <f t="shared" si="1287"/>
        <v>64346</v>
      </c>
      <c r="C20580" s="8" t="b">
        <f t="shared" si="1285"/>
        <v>0</v>
      </c>
      <c r="D20580" s="21" t="b">
        <f t="shared" si="1284"/>
        <v>0</v>
      </c>
      <c r="E20580" s="14">
        <f t="shared" si="1286"/>
        <v>64346</v>
      </c>
      <c r="F20580" s="3"/>
    </row>
    <row r="20581" spans="2:6">
      <c r="B20581" s="24">
        <f t="shared" si="1287"/>
        <v>64347</v>
      </c>
      <c r="C20581" s="8" t="b">
        <f t="shared" si="1285"/>
        <v>0</v>
      </c>
      <c r="D20581" s="21" t="b">
        <f t="shared" si="1284"/>
        <v>0</v>
      </c>
      <c r="E20581" s="14">
        <f t="shared" si="1286"/>
        <v>64347</v>
      </c>
      <c r="F20581" s="3"/>
    </row>
    <row r="20582" spans="2:6">
      <c r="B20582" s="24">
        <f t="shared" si="1287"/>
        <v>64348</v>
      </c>
      <c r="C20582" s="8" t="b">
        <f t="shared" si="1285"/>
        <v>0</v>
      </c>
      <c r="D20582" s="21" t="b">
        <f t="shared" si="1284"/>
        <v>0</v>
      </c>
      <c r="E20582" s="14">
        <f t="shared" si="1286"/>
        <v>64348</v>
      </c>
      <c r="F20582" s="3"/>
    </row>
    <row r="20583" spans="2:6">
      <c r="B20583" s="24">
        <f t="shared" si="1287"/>
        <v>64349</v>
      </c>
      <c r="C20583" s="8" t="b">
        <f t="shared" si="1285"/>
        <v>0</v>
      </c>
      <c r="D20583" s="21" t="b">
        <f t="shared" si="1284"/>
        <v>0</v>
      </c>
      <c r="E20583" s="14">
        <f t="shared" si="1286"/>
        <v>64349</v>
      </c>
      <c r="F20583" s="3"/>
    </row>
    <row r="20584" spans="2:6">
      <c r="B20584" s="24">
        <f t="shared" si="1287"/>
        <v>64350</v>
      </c>
      <c r="C20584" s="8" t="b">
        <f t="shared" si="1285"/>
        <v>0</v>
      </c>
      <c r="D20584" s="21" t="b">
        <f t="shared" si="1284"/>
        <v>0</v>
      </c>
      <c r="E20584" s="14">
        <f t="shared" si="1286"/>
        <v>64350</v>
      </c>
      <c r="F20584" s="3"/>
    </row>
    <row r="20585" spans="2:6">
      <c r="B20585" s="24">
        <f t="shared" si="1287"/>
        <v>64351</v>
      </c>
      <c r="C20585" s="8" t="b">
        <f t="shared" si="1285"/>
        <v>1</v>
      </c>
      <c r="D20585" s="21" t="b">
        <f t="shared" si="1284"/>
        <v>0</v>
      </c>
      <c r="E20585" s="14" t="b">
        <f t="shared" si="1286"/>
        <v>0</v>
      </c>
      <c r="F20585" s="3"/>
    </row>
    <row r="20586" spans="2:6">
      <c r="B20586" s="24">
        <f t="shared" si="1287"/>
        <v>64352</v>
      </c>
      <c r="C20586" s="8" t="b">
        <f t="shared" si="1285"/>
        <v>1</v>
      </c>
      <c r="D20586" s="21" t="b">
        <f t="shared" si="1284"/>
        <v>0</v>
      </c>
      <c r="E20586" s="14" t="b">
        <f t="shared" si="1286"/>
        <v>0</v>
      </c>
      <c r="F20586" s="3"/>
    </row>
    <row r="20587" spans="2:6">
      <c r="B20587" s="24">
        <f t="shared" si="1287"/>
        <v>64353</v>
      </c>
      <c r="C20587" s="8" t="b">
        <f t="shared" si="1285"/>
        <v>0</v>
      </c>
      <c r="D20587" s="21" t="b">
        <f t="shared" si="1284"/>
        <v>0</v>
      </c>
      <c r="E20587" s="14">
        <f t="shared" si="1286"/>
        <v>64353</v>
      </c>
      <c r="F20587" s="3"/>
    </row>
    <row r="20588" spans="2:6">
      <c r="B20588" s="24">
        <f t="shared" si="1287"/>
        <v>64354</v>
      </c>
      <c r="C20588" s="8" t="b">
        <f t="shared" si="1285"/>
        <v>0</v>
      </c>
      <c r="D20588" s="21" t="b">
        <f t="shared" si="1284"/>
        <v>0</v>
      </c>
      <c r="E20588" s="14">
        <f t="shared" si="1286"/>
        <v>64354</v>
      </c>
      <c r="F20588" s="3"/>
    </row>
    <row r="20589" spans="2:6">
      <c r="B20589" s="24">
        <f t="shared" si="1287"/>
        <v>64355</v>
      </c>
      <c r="C20589" s="8" t="b">
        <f t="shared" si="1285"/>
        <v>0</v>
      </c>
      <c r="D20589" s="21" t="b">
        <f t="shared" si="1284"/>
        <v>0</v>
      </c>
      <c r="E20589" s="14">
        <f t="shared" si="1286"/>
        <v>64355</v>
      </c>
      <c r="F20589" s="3"/>
    </row>
    <row r="20590" spans="2:6">
      <c r="B20590" s="24">
        <f t="shared" si="1287"/>
        <v>64356</v>
      </c>
      <c r="C20590" s="8" t="b">
        <f t="shared" si="1285"/>
        <v>0</v>
      </c>
      <c r="D20590" s="21" t="b">
        <f t="shared" si="1284"/>
        <v>0</v>
      </c>
      <c r="E20590" s="14">
        <f t="shared" si="1286"/>
        <v>64356</v>
      </c>
      <c r="F20590" s="3"/>
    </row>
    <row r="20591" spans="2:6">
      <c r="B20591" s="24">
        <f t="shared" si="1287"/>
        <v>64357</v>
      </c>
      <c r="C20591" s="8" t="b">
        <f t="shared" si="1285"/>
        <v>0</v>
      </c>
      <c r="D20591" s="21" t="b">
        <f t="shared" si="1284"/>
        <v>0</v>
      </c>
      <c r="E20591" s="14">
        <f t="shared" si="1286"/>
        <v>64357</v>
      </c>
      <c r="F20591" s="3"/>
    </row>
    <row r="20592" spans="2:6">
      <c r="B20592" s="24">
        <f t="shared" si="1287"/>
        <v>64358</v>
      </c>
      <c r="C20592" s="8" t="b">
        <f t="shared" si="1285"/>
        <v>1</v>
      </c>
      <c r="D20592" s="21" t="b">
        <f t="shared" si="1284"/>
        <v>0</v>
      </c>
      <c r="E20592" s="14" t="b">
        <f t="shared" si="1286"/>
        <v>0</v>
      </c>
      <c r="F20592" s="3"/>
    </row>
    <row r="20593" spans="2:6">
      <c r="B20593" s="24">
        <f t="shared" si="1287"/>
        <v>64359</v>
      </c>
      <c r="C20593" s="8" t="b">
        <f t="shared" si="1285"/>
        <v>1</v>
      </c>
      <c r="D20593" s="21" t="b">
        <f t="shared" si="1284"/>
        <v>0</v>
      </c>
      <c r="E20593" s="14" t="b">
        <f t="shared" si="1286"/>
        <v>0</v>
      </c>
      <c r="F20593" s="3"/>
    </row>
    <row r="20594" spans="2:6">
      <c r="B20594" s="24">
        <f t="shared" si="1287"/>
        <v>64360</v>
      </c>
      <c r="C20594" s="8" t="b">
        <f t="shared" si="1285"/>
        <v>0</v>
      </c>
      <c r="D20594" s="21" t="b">
        <f t="shared" si="1284"/>
        <v>0</v>
      </c>
      <c r="E20594" s="14">
        <f t="shared" si="1286"/>
        <v>64360</v>
      </c>
      <c r="F20594" s="3"/>
    </row>
    <row r="20595" spans="2:6">
      <c r="B20595" s="24">
        <f t="shared" si="1287"/>
        <v>64361</v>
      </c>
      <c r="C20595" s="8" t="b">
        <f t="shared" si="1285"/>
        <v>0</v>
      </c>
      <c r="D20595" s="21" t="b">
        <f t="shared" si="1284"/>
        <v>0</v>
      </c>
      <c r="E20595" s="14">
        <f t="shared" si="1286"/>
        <v>64361</v>
      </c>
      <c r="F20595" s="3"/>
    </row>
    <row r="20596" spans="2:6">
      <c r="B20596" s="24">
        <f t="shared" si="1287"/>
        <v>64362</v>
      </c>
      <c r="C20596" s="8" t="b">
        <f t="shared" si="1285"/>
        <v>0</v>
      </c>
      <c r="D20596" s="21" t="b">
        <f t="shared" si="1284"/>
        <v>0</v>
      </c>
      <c r="E20596" s="14">
        <f t="shared" si="1286"/>
        <v>64362</v>
      </c>
      <c r="F20596" s="3"/>
    </row>
    <row r="20597" spans="2:6">
      <c r="B20597" s="24">
        <f t="shared" si="1287"/>
        <v>64363</v>
      </c>
      <c r="C20597" s="8" t="b">
        <f t="shared" si="1285"/>
        <v>0</v>
      </c>
      <c r="D20597" s="21" t="b">
        <f t="shared" si="1284"/>
        <v>0</v>
      </c>
      <c r="E20597" s="14">
        <f t="shared" si="1286"/>
        <v>64363</v>
      </c>
      <c r="F20597" s="3"/>
    </row>
    <row r="20598" spans="2:6">
      <c r="B20598" s="24">
        <f t="shared" si="1287"/>
        <v>64364</v>
      </c>
      <c r="C20598" s="8" t="b">
        <f t="shared" si="1285"/>
        <v>0</v>
      </c>
      <c r="D20598" s="21" t="b">
        <f t="shared" si="1284"/>
        <v>0</v>
      </c>
      <c r="E20598" s="14">
        <f t="shared" si="1286"/>
        <v>64364</v>
      </c>
      <c r="F20598" s="3"/>
    </row>
    <row r="20599" spans="2:6">
      <c r="B20599" s="24">
        <f t="shared" si="1287"/>
        <v>64365</v>
      </c>
      <c r="C20599" s="8" t="b">
        <f t="shared" si="1285"/>
        <v>1</v>
      </c>
      <c r="D20599" s="21" t="b">
        <f t="shared" si="1284"/>
        <v>0</v>
      </c>
      <c r="E20599" s="14" t="b">
        <f t="shared" si="1286"/>
        <v>0</v>
      </c>
      <c r="F20599" s="3"/>
    </row>
    <row r="20600" spans="2:6">
      <c r="B20600" s="24">
        <f t="shared" si="1287"/>
        <v>64366</v>
      </c>
      <c r="C20600" s="8" t="b">
        <f t="shared" si="1285"/>
        <v>1</v>
      </c>
      <c r="D20600" s="21" t="b">
        <f t="shared" si="1284"/>
        <v>0</v>
      </c>
      <c r="E20600" s="14" t="b">
        <f t="shared" si="1286"/>
        <v>0</v>
      </c>
      <c r="F20600" s="3"/>
    </row>
    <row r="20601" spans="2:6">
      <c r="B20601" s="24">
        <f t="shared" si="1287"/>
        <v>64367</v>
      </c>
      <c r="C20601" s="8" t="b">
        <f t="shared" si="1285"/>
        <v>0</v>
      </c>
      <c r="D20601" s="21" t="b">
        <f t="shared" si="1284"/>
        <v>0</v>
      </c>
      <c r="E20601" s="14">
        <f t="shared" si="1286"/>
        <v>64367</v>
      </c>
      <c r="F20601" s="3"/>
    </row>
    <row r="20602" spans="2:6">
      <c r="B20602" s="24">
        <f t="shared" si="1287"/>
        <v>64368</v>
      </c>
      <c r="C20602" s="8" t="b">
        <f t="shared" si="1285"/>
        <v>0</v>
      </c>
      <c r="D20602" s="21" t="b">
        <f t="shared" si="1284"/>
        <v>0</v>
      </c>
      <c r="E20602" s="14">
        <f t="shared" si="1286"/>
        <v>64368</v>
      </c>
      <c r="F20602" s="3"/>
    </row>
    <row r="20603" spans="2:6">
      <c r="B20603" s="24">
        <f t="shared" si="1287"/>
        <v>64369</v>
      </c>
      <c r="C20603" s="8" t="b">
        <f t="shared" si="1285"/>
        <v>0</v>
      </c>
      <c r="D20603" s="21" t="b">
        <f t="shared" si="1284"/>
        <v>0</v>
      </c>
      <c r="E20603" s="14">
        <f t="shared" si="1286"/>
        <v>64369</v>
      </c>
      <c r="F20603" s="3"/>
    </row>
    <row r="20604" spans="2:6">
      <c r="B20604" s="24">
        <f t="shared" si="1287"/>
        <v>64370</v>
      </c>
      <c r="C20604" s="8" t="b">
        <f t="shared" si="1285"/>
        <v>0</v>
      </c>
      <c r="D20604" s="21" t="b">
        <f t="shared" si="1284"/>
        <v>0</v>
      </c>
      <c r="E20604" s="14">
        <f t="shared" si="1286"/>
        <v>64370</v>
      </c>
      <c r="F20604" s="3"/>
    </row>
    <row r="20605" spans="2:6">
      <c r="B20605" s="24">
        <f t="shared" si="1287"/>
        <v>64371</v>
      </c>
      <c r="C20605" s="8" t="b">
        <f t="shared" si="1285"/>
        <v>0</v>
      </c>
      <c r="D20605" s="21" t="b">
        <f t="shared" si="1284"/>
        <v>0</v>
      </c>
      <c r="E20605" s="14">
        <f t="shared" si="1286"/>
        <v>64371</v>
      </c>
      <c r="F20605" s="3"/>
    </row>
    <row r="20606" spans="2:6">
      <c r="B20606" s="24">
        <f t="shared" si="1287"/>
        <v>64372</v>
      </c>
      <c r="C20606" s="8" t="b">
        <f t="shared" si="1285"/>
        <v>1</v>
      </c>
      <c r="D20606" s="21" t="b">
        <f t="shared" si="1284"/>
        <v>0</v>
      </c>
      <c r="E20606" s="14" t="b">
        <f t="shared" si="1286"/>
        <v>0</v>
      </c>
      <c r="F20606" s="3"/>
    </row>
    <row r="20607" spans="2:6">
      <c r="B20607" s="24">
        <f t="shared" si="1287"/>
        <v>64373</v>
      </c>
      <c r="C20607" s="8" t="b">
        <f t="shared" si="1285"/>
        <v>1</v>
      </c>
      <c r="D20607" s="21" t="b">
        <f t="shared" si="1284"/>
        <v>0</v>
      </c>
      <c r="E20607" s="14" t="b">
        <f t="shared" si="1286"/>
        <v>0</v>
      </c>
      <c r="F20607" s="3"/>
    </row>
    <row r="20608" spans="2:6">
      <c r="B20608" s="24">
        <f t="shared" si="1287"/>
        <v>64374</v>
      </c>
      <c r="C20608" s="8" t="b">
        <f t="shared" si="1285"/>
        <v>0</v>
      </c>
      <c r="D20608" s="21" t="b">
        <f t="shared" si="1284"/>
        <v>0</v>
      </c>
      <c r="E20608" s="14">
        <f t="shared" si="1286"/>
        <v>64374</v>
      </c>
      <c r="F20608" s="3"/>
    </row>
    <row r="20609" spans="2:6">
      <c r="B20609" s="24">
        <f t="shared" si="1287"/>
        <v>64375</v>
      </c>
      <c r="C20609" s="8" t="b">
        <f t="shared" si="1285"/>
        <v>0</v>
      </c>
      <c r="D20609" s="21" t="b">
        <f t="shared" si="1284"/>
        <v>0</v>
      </c>
      <c r="E20609" s="14">
        <f t="shared" si="1286"/>
        <v>64375</v>
      </c>
      <c r="F20609" s="3"/>
    </row>
    <row r="20610" spans="2:6">
      <c r="B20610" s="24">
        <f t="shared" si="1287"/>
        <v>64376</v>
      </c>
      <c r="C20610" s="8" t="b">
        <f t="shared" si="1285"/>
        <v>0</v>
      </c>
      <c r="D20610" s="21" t="b">
        <f t="shared" si="1284"/>
        <v>0</v>
      </c>
      <c r="E20610" s="14">
        <f t="shared" si="1286"/>
        <v>64376</v>
      </c>
      <c r="F20610" s="3"/>
    </row>
    <row r="20611" spans="2:6">
      <c r="B20611" s="24">
        <f t="shared" si="1287"/>
        <v>64377</v>
      </c>
      <c r="C20611" s="8" t="b">
        <f t="shared" si="1285"/>
        <v>0</v>
      </c>
      <c r="D20611" s="21" t="b">
        <f t="shared" ref="D20611:D20674" si="1288">IF(TYPE(VLOOKUP(B20611,Holidays,1,0))&lt;&gt;1,FALSE,TRUE)</f>
        <v>0</v>
      </c>
      <c r="E20611" s="14">
        <f t="shared" si="1286"/>
        <v>64377</v>
      </c>
      <c r="F20611" s="3"/>
    </row>
    <row r="20612" spans="2:6">
      <c r="B20612" s="24">
        <f t="shared" si="1287"/>
        <v>64378</v>
      </c>
      <c r="C20612" s="8" t="b">
        <f t="shared" ref="C20612:C20675" si="1289">IF(WEEKDAY(B20612,2)&gt;5,TRUE)</f>
        <v>0</v>
      </c>
      <c r="D20612" s="21" t="b">
        <f t="shared" si="1288"/>
        <v>0</v>
      </c>
      <c r="E20612" s="14">
        <f t="shared" ref="E20612:E20675" si="1290">IF(OR(C20612,D20612),FALSE,B20612)</f>
        <v>64378</v>
      </c>
      <c r="F20612" s="3"/>
    </row>
    <row r="20613" spans="2:6">
      <c r="B20613" s="24">
        <f t="shared" ref="B20613:B20676" si="1291">B20612+1</f>
        <v>64379</v>
      </c>
      <c r="C20613" s="8" t="b">
        <f t="shared" si="1289"/>
        <v>1</v>
      </c>
      <c r="D20613" s="21" t="b">
        <f t="shared" si="1288"/>
        <v>0</v>
      </c>
      <c r="E20613" s="14" t="b">
        <f t="shared" si="1290"/>
        <v>0</v>
      </c>
      <c r="F20613" s="3"/>
    </row>
    <row r="20614" spans="2:6">
      <c r="B20614" s="24">
        <f t="shared" si="1291"/>
        <v>64380</v>
      </c>
      <c r="C20614" s="8" t="b">
        <f t="shared" si="1289"/>
        <v>1</v>
      </c>
      <c r="D20614" s="21" t="b">
        <f t="shared" si="1288"/>
        <v>0</v>
      </c>
      <c r="E20614" s="14" t="b">
        <f t="shared" si="1290"/>
        <v>0</v>
      </c>
      <c r="F20614" s="3"/>
    </row>
    <row r="20615" spans="2:6">
      <c r="B20615" s="24">
        <f t="shared" si="1291"/>
        <v>64381</v>
      </c>
      <c r="C20615" s="8" t="b">
        <f t="shared" si="1289"/>
        <v>0</v>
      </c>
      <c r="D20615" s="21" t="b">
        <f t="shared" si="1288"/>
        <v>0</v>
      </c>
      <c r="E20615" s="14">
        <f t="shared" si="1290"/>
        <v>64381</v>
      </c>
      <c r="F20615" s="3"/>
    </row>
    <row r="20616" spans="2:6">
      <c r="B20616" s="24">
        <f t="shared" si="1291"/>
        <v>64382</v>
      </c>
      <c r="C20616" s="8" t="b">
        <f t="shared" si="1289"/>
        <v>0</v>
      </c>
      <c r="D20616" s="21" t="b">
        <f t="shared" si="1288"/>
        <v>0</v>
      </c>
      <c r="E20616" s="14">
        <f t="shared" si="1290"/>
        <v>64382</v>
      </c>
      <c r="F20616" s="3"/>
    </row>
    <row r="20617" spans="2:6">
      <c r="B20617" s="24">
        <f t="shared" si="1291"/>
        <v>64383</v>
      </c>
      <c r="C20617" s="8" t="b">
        <f t="shared" si="1289"/>
        <v>0</v>
      </c>
      <c r="D20617" s="21" t="b">
        <f t="shared" si="1288"/>
        <v>0</v>
      </c>
      <c r="E20617" s="14">
        <f t="shared" si="1290"/>
        <v>64383</v>
      </c>
      <c r="F20617" s="3"/>
    </row>
    <row r="20618" spans="2:6">
      <c r="B20618" s="24">
        <f t="shared" si="1291"/>
        <v>64384</v>
      </c>
      <c r="C20618" s="8" t="b">
        <f t="shared" si="1289"/>
        <v>0</v>
      </c>
      <c r="D20618" s="21" t="b">
        <f t="shared" si="1288"/>
        <v>0</v>
      </c>
      <c r="E20618" s="14">
        <f t="shared" si="1290"/>
        <v>64384</v>
      </c>
      <c r="F20618" s="3"/>
    </row>
    <row r="20619" spans="2:6">
      <c r="B20619" s="24">
        <f t="shared" si="1291"/>
        <v>64385</v>
      </c>
      <c r="C20619" s="8" t="b">
        <f t="shared" si="1289"/>
        <v>0</v>
      </c>
      <c r="D20619" s="21" t="b">
        <f t="shared" si="1288"/>
        <v>0</v>
      </c>
      <c r="E20619" s="14">
        <f t="shared" si="1290"/>
        <v>64385</v>
      </c>
      <c r="F20619" s="3"/>
    </row>
    <row r="20620" spans="2:6">
      <c r="B20620" s="24">
        <f t="shared" si="1291"/>
        <v>64386</v>
      </c>
      <c r="C20620" s="8" t="b">
        <f t="shared" si="1289"/>
        <v>1</v>
      </c>
      <c r="D20620" s="21" t="b">
        <f t="shared" si="1288"/>
        <v>0</v>
      </c>
      <c r="E20620" s="14" t="b">
        <f t="shared" si="1290"/>
        <v>0</v>
      </c>
      <c r="F20620" s="3"/>
    </row>
    <row r="20621" spans="2:6">
      <c r="B20621" s="24">
        <f t="shared" si="1291"/>
        <v>64387</v>
      </c>
      <c r="C20621" s="8" t="b">
        <f t="shared" si="1289"/>
        <v>1</v>
      </c>
      <c r="D20621" s="21" t="b">
        <f t="shared" si="1288"/>
        <v>0</v>
      </c>
      <c r="E20621" s="14" t="b">
        <f t="shared" si="1290"/>
        <v>0</v>
      </c>
      <c r="F20621" s="3"/>
    </row>
    <row r="20622" spans="2:6">
      <c r="B20622" s="24">
        <f t="shared" si="1291"/>
        <v>64388</v>
      </c>
      <c r="C20622" s="8" t="b">
        <f t="shared" si="1289"/>
        <v>0</v>
      </c>
      <c r="D20622" s="21" t="b">
        <f t="shared" si="1288"/>
        <v>0</v>
      </c>
      <c r="E20622" s="14">
        <f t="shared" si="1290"/>
        <v>64388</v>
      </c>
      <c r="F20622" s="3"/>
    </row>
    <row r="20623" spans="2:6">
      <c r="B20623" s="24">
        <f t="shared" si="1291"/>
        <v>64389</v>
      </c>
      <c r="C20623" s="8" t="b">
        <f t="shared" si="1289"/>
        <v>0</v>
      </c>
      <c r="D20623" s="21" t="b">
        <f t="shared" si="1288"/>
        <v>0</v>
      </c>
      <c r="E20623" s="14">
        <f t="shared" si="1290"/>
        <v>64389</v>
      </c>
      <c r="F20623" s="3"/>
    </row>
    <row r="20624" spans="2:6">
      <c r="B20624" s="24">
        <f t="shared" si="1291"/>
        <v>64390</v>
      </c>
      <c r="C20624" s="8" t="b">
        <f t="shared" si="1289"/>
        <v>0</v>
      </c>
      <c r="D20624" s="21" t="b">
        <f t="shared" si="1288"/>
        <v>0</v>
      </c>
      <c r="E20624" s="14">
        <f t="shared" si="1290"/>
        <v>64390</v>
      </c>
      <c r="F20624" s="3"/>
    </row>
    <row r="20625" spans="2:6">
      <c r="B20625" s="24">
        <f t="shared" si="1291"/>
        <v>64391</v>
      </c>
      <c r="C20625" s="8" t="b">
        <f t="shared" si="1289"/>
        <v>0</v>
      </c>
      <c r="D20625" s="21" t="b">
        <f t="shared" si="1288"/>
        <v>0</v>
      </c>
      <c r="E20625" s="14">
        <f t="shared" si="1290"/>
        <v>64391</v>
      </c>
      <c r="F20625" s="3"/>
    </row>
    <row r="20626" spans="2:6">
      <c r="B20626" s="24">
        <f t="shared" si="1291"/>
        <v>64392</v>
      </c>
      <c r="C20626" s="8" t="b">
        <f t="shared" si="1289"/>
        <v>0</v>
      </c>
      <c r="D20626" s="21" t="b">
        <f t="shared" si="1288"/>
        <v>1</v>
      </c>
      <c r="E20626" s="14" t="b">
        <f t="shared" si="1290"/>
        <v>0</v>
      </c>
      <c r="F20626" s="3"/>
    </row>
    <row r="20627" spans="2:6">
      <c r="B20627" s="24">
        <f t="shared" si="1291"/>
        <v>64393</v>
      </c>
      <c r="C20627" s="8" t="b">
        <f t="shared" si="1289"/>
        <v>1</v>
      </c>
      <c r="D20627" s="21" t="b">
        <f t="shared" si="1288"/>
        <v>0</v>
      </c>
      <c r="E20627" s="14" t="b">
        <f t="shared" si="1290"/>
        <v>0</v>
      </c>
      <c r="F20627" s="3"/>
    </row>
    <row r="20628" spans="2:6">
      <c r="B20628" s="24">
        <f t="shared" si="1291"/>
        <v>64394</v>
      </c>
      <c r="C20628" s="8" t="b">
        <f t="shared" si="1289"/>
        <v>1</v>
      </c>
      <c r="D20628" s="21" t="b">
        <f t="shared" si="1288"/>
        <v>0</v>
      </c>
      <c r="E20628" s="14" t="b">
        <f t="shared" si="1290"/>
        <v>0</v>
      </c>
      <c r="F20628" s="3"/>
    </row>
    <row r="20629" spans="2:6">
      <c r="B20629" s="24">
        <f t="shared" si="1291"/>
        <v>64395</v>
      </c>
      <c r="C20629" s="8" t="b">
        <f t="shared" si="1289"/>
        <v>0</v>
      </c>
      <c r="D20629" s="21" t="b">
        <f t="shared" si="1288"/>
        <v>1</v>
      </c>
      <c r="E20629" s="14" t="b">
        <f t="shared" si="1290"/>
        <v>0</v>
      </c>
      <c r="F20629" s="3"/>
    </row>
    <row r="20630" spans="2:6">
      <c r="B20630" s="24">
        <f t="shared" si="1291"/>
        <v>64396</v>
      </c>
      <c r="C20630" s="8" t="b">
        <f t="shared" si="1289"/>
        <v>0</v>
      </c>
      <c r="D20630" s="21" t="b">
        <f t="shared" si="1288"/>
        <v>0</v>
      </c>
      <c r="E20630" s="14">
        <f t="shared" si="1290"/>
        <v>64396</v>
      </c>
      <c r="F20630" s="3"/>
    </row>
    <row r="20631" spans="2:6">
      <c r="B20631" s="24">
        <f t="shared" si="1291"/>
        <v>64397</v>
      </c>
      <c r="C20631" s="8" t="b">
        <f t="shared" si="1289"/>
        <v>0</v>
      </c>
      <c r="D20631" s="21" t="b">
        <f t="shared" si="1288"/>
        <v>0</v>
      </c>
      <c r="E20631" s="14">
        <f t="shared" si="1290"/>
        <v>64397</v>
      </c>
      <c r="F20631" s="3"/>
    </row>
    <row r="20632" spans="2:6">
      <c r="B20632" s="24">
        <f t="shared" si="1291"/>
        <v>64398</v>
      </c>
      <c r="C20632" s="8" t="b">
        <f t="shared" si="1289"/>
        <v>0</v>
      </c>
      <c r="D20632" s="21" t="b">
        <f t="shared" si="1288"/>
        <v>0</v>
      </c>
      <c r="E20632" s="14">
        <f t="shared" si="1290"/>
        <v>64398</v>
      </c>
      <c r="F20632" s="3"/>
    </row>
    <row r="20633" spans="2:6">
      <c r="B20633" s="24">
        <f t="shared" si="1291"/>
        <v>64399</v>
      </c>
      <c r="C20633" s="8" t="b">
        <f t="shared" si="1289"/>
        <v>0</v>
      </c>
      <c r="D20633" s="21" t="b">
        <f t="shared" si="1288"/>
        <v>0</v>
      </c>
      <c r="E20633" s="14">
        <f t="shared" si="1290"/>
        <v>64399</v>
      </c>
      <c r="F20633" s="3"/>
    </row>
    <row r="20634" spans="2:6">
      <c r="B20634" s="24">
        <f t="shared" si="1291"/>
        <v>64400</v>
      </c>
      <c r="C20634" s="8" t="b">
        <f t="shared" si="1289"/>
        <v>1</v>
      </c>
      <c r="D20634" s="21" t="b">
        <f t="shared" si="1288"/>
        <v>0</v>
      </c>
      <c r="E20634" s="14" t="b">
        <f t="shared" si="1290"/>
        <v>0</v>
      </c>
      <c r="F20634" s="3"/>
    </row>
    <row r="20635" spans="2:6">
      <c r="B20635" s="24">
        <f t="shared" si="1291"/>
        <v>64401</v>
      </c>
      <c r="C20635" s="8" t="b">
        <f t="shared" si="1289"/>
        <v>1</v>
      </c>
      <c r="D20635" s="21" t="b">
        <f t="shared" si="1288"/>
        <v>0</v>
      </c>
      <c r="E20635" s="14" t="b">
        <f t="shared" si="1290"/>
        <v>0</v>
      </c>
      <c r="F20635" s="3"/>
    </row>
    <row r="20636" spans="2:6">
      <c r="B20636" s="24">
        <f t="shared" si="1291"/>
        <v>64402</v>
      </c>
      <c r="C20636" s="8" t="b">
        <f t="shared" si="1289"/>
        <v>0</v>
      </c>
      <c r="D20636" s="21" t="b">
        <f t="shared" si="1288"/>
        <v>0</v>
      </c>
      <c r="E20636" s="14">
        <f t="shared" si="1290"/>
        <v>64402</v>
      </c>
      <c r="F20636" s="3"/>
    </row>
    <row r="20637" spans="2:6">
      <c r="B20637" s="24">
        <f t="shared" si="1291"/>
        <v>64403</v>
      </c>
      <c r="C20637" s="8" t="b">
        <f t="shared" si="1289"/>
        <v>0</v>
      </c>
      <c r="D20637" s="21" t="b">
        <f t="shared" si="1288"/>
        <v>0</v>
      </c>
      <c r="E20637" s="14">
        <f t="shared" si="1290"/>
        <v>64403</v>
      </c>
      <c r="F20637" s="3"/>
    </row>
    <row r="20638" spans="2:6">
      <c r="B20638" s="24">
        <f t="shared" si="1291"/>
        <v>64404</v>
      </c>
      <c r="C20638" s="8" t="b">
        <f t="shared" si="1289"/>
        <v>0</v>
      </c>
      <c r="D20638" s="21" t="b">
        <f t="shared" si="1288"/>
        <v>0</v>
      </c>
      <c r="E20638" s="14">
        <f t="shared" si="1290"/>
        <v>64404</v>
      </c>
      <c r="F20638" s="3"/>
    </row>
    <row r="20639" spans="2:6">
      <c r="B20639" s="24">
        <f t="shared" si="1291"/>
        <v>64405</v>
      </c>
      <c r="C20639" s="8" t="b">
        <f t="shared" si="1289"/>
        <v>0</v>
      </c>
      <c r="D20639" s="21" t="b">
        <f t="shared" si="1288"/>
        <v>0</v>
      </c>
      <c r="E20639" s="14">
        <f t="shared" si="1290"/>
        <v>64405</v>
      </c>
      <c r="F20639" s="3"/>
    </row>
    <row r="20640" spans="2:6">
      <c r="B20640" s="24">
        <f t="shared" si="1291"/>
        <v>64406</v>
      </c>
      <c r="C20640" s="8" t="b">
        <f t="shared" si="1289"/>
        <v>0</v>
      </c>
      <c r="D20640" s="21" t="b">
        <f t="shared" si="1288"/>
        <v>1</v>
      </c>
      <c r="E20640" s="14" t="b">
        <f t="shared" si="1290"/>
        <v>0</v>
      </c>
      <c r="F20640" s="3"/>
    </row>
    <row r="20641" spans="2:6">
      <c r="B20641" s="24">
        <f t="shared" si="1291"/>
        <v>64407</v>
      </c>
      <c r="C20641" s="8" t="b">
        <f t="shared" si="1289"/>
        <v>1</v>
      </c>
      <c r="D20641" s="21" t="b">
        <f t="shared" si="1288"/>
        <v>0</v>
      </c>
      <c r="E20641" s="14" t="b">
        <f t="shared" si="1290"/>
        <v>0</v>
      </c>
      <c r="F20641" s="3"/>
    </row>
    <row r="20642" spans="2:6">
      <c r="B20642" s="24">
        <f t="shared" si="1291"/>
        <v>64408</v>
      </c>
      <c r="C20642" s="8" t="b">
        <f t="shared" si="1289"/>
        <v>1</v>
      </c>
      <c r="D20642" s="21" t="b">
        <f t="shared" si="1288"/>
        <v>0</v>
      </c>
      <c r="E20642" s="14" t="b">
        <f t="shared" si="1290"/>
        <v>0</v>
      </c>
      <c r="F20642" s="3"/>
    </row>
    <row r="20643" spans="2:6">
      <c r="B20643" s="24">
        <f t="shared" si="1291"/>
        <v>64409</v>
      </c>
      <c r="C20643" s="8" t="b">
        <f t="shared" si="1289"/>
        <v>0</v>
      </c>
      <c r="D20643" s="21" t="b">
        <f t="shared" si="1288"/>
        <v>0</v>
      </c>
      <c r="E20643" s="14">
        <f t="shared" si="1290"/>
        <v>64409</v>
      </c>
      <c r="F20643" s="3"/>
    </row>
    <row r="20644" spans="2:6">
      <c r="B20644" s="24">
        <f t="shared" si="1291"/>
        <v>64410</v>
      </c>
      <c r="C20644" s="8" t="b">
        <f t="shared" si="1289"/>
        <v>0</v>
      </c>
      <c r="D20644" s="21" t="b">
        <f t="shared" si="1288"/>
        <v>0</v>
      </c>
      <c r="E20644" s="14">
        <f t="shared" si="1290"/>
        <v>64410</v>
      </c>
      <c r="F20644" s="3"/>
    </row>
    <row r="20645" spans="2:6">
      <c r="B20645" s="24">
        <f t="shared" si="1291"/>
        <v>64411</v>
      </c>
      <c r="C20645" s="8" t="b">
        <f t="shared" si="1289"/>
        <v>0</v>
      </c>
      <c r="D20645" s="21" t="b">
        <f t="shared" si="1288"/>
        <v>0</v>
      </c>
      <c r="E20645" s="14">
        <f t="shared" si="1290"/>
        <v>64411</v>
      </c>
      <c r="F20645" s="3"/>
    </row>
    <row r="20646" spans="2:6">
      <c r="B20646" s="24">
        <f t="shared" si="1291"/>
        <v>64412</v>
      </c>
      <c r="C20646" s="8" t="b">
        <f t="shared" si="1289"/>
        <v>0</v>
      </c>
      <c r="D20646" s="21" t="b">
        <f t="shared" si="1288"/>
        <v>0</v>
      </c>
      <c r="E20646" s="14">
        <f t="shared" si="1290"/>
        <v>64412</v>
      </c>
      <c r="F20646" s="3"/>
    </row>
    <row r="20647" spans="2:6">
      <c r="B20647" s="24">
        <f t="shared" si="1291"/>
        <v>64413</v>
      </c>
      <c r="C20647" s="8" t="b">
        <f t="shared" si="1289"/>
        <v>0</v>
      </c>
      <c r="D20647" s="21" t="b">
        <f t="shared" si="1288"/>
        <v>0</v>
      </c>
      <c r="E20647" s="14">
        <f t="shared" si="1290"/>
        <v>64413</v>
      </c>
      <c r="F20647" s="3"/>
    </row>
    <row r="20648" spans="2:6">
      <c r="B20648" s="24">
        <f t="shared" si="1291"/>
        <v>64414</v>
      </c>
      <c r="C20648" s="8" t="b">
        <f t="shared" si="1289"/>
        <v>1</v>
      </c>
      <c r="D20648" s="21" t="b">
        <f t="shared" si="1288"/>
        <v>0</v>
      </c>
      <c r="E20648" s="14" t="b">
        <f t="shared" si="1290"/>
        <v>0</v>
      </c>
      <c r="F20648" s="3"/>
    </row>
    <row r="20649" spans="2:6">
      <c r="B20649" s="24">
        <f t="shared" si="1291"/>
        <v>64415</v>
      </c>
      <c r="C20649" s="8" t="b">
        <f t="shared" si="1289"/>
        <v>1</v>
      </c>
      <c r="D20649" s="21" t="b">
        <f t="shared" si="1288"/>
        <v>0</v>
      </c>
      <c r="E20649" s="14" t="b">
        <f t="shared" si="1290"/>
        <v>0</v>
      </c>
      <c r="F20649" s="3"/>
    </row>
    <row r="20650" spans="2:6">
      <c r="B20650" s="24">
        <f t="shared" si="1291"/>
        <v>64416</v>
      </c>
      <c r="C20650" s="8" t="b">
        <f t="shared" si="1289"/>
        <v>0</v>
      </c>
      <c r="D20650" s="21" t="b">
        <f t="shared" si="1288"/>
        <v>0</v>
      </c>
      <c r="E20650" s="14">
        <f t="shared" si="1290"/>
        <v>64416</v>
      </c>
      <c r="F20650" s="3"/>
    </row>
    <row r="20651" spans="2:6">
      <c r="B20651" s="24">
        <f t="shared" si="1291"/>
        <v>64417</v>
      </c>
      <c r="C20651" s="8" t="b">
        <f t="shared" si="1289"/>
        <v>0</v>
      </c>
      <c r="D20651" s="21" t="b">
        <f t="shared" si="1288"/>
        <v>0</v>
      </c>
      <c r="E20651" s="14">
        <f t="shared" si="1290"/>
        <v>64417</v>
      </c>
      <c r="F20651" s="3"/>
    </row>
    <row r="20652" spans="2:6">
      <c r="B20652" s="24">
        <f t="shared" si="1291"/>
        <v>64418</v>
      </c>
      <c r="C20652" s="8" t="b">
        <f t="shared" si="1289"/>
        <v>0</v>
      </c>
      <c r="D20652" s="21" t="b">
        <f t="shared" si="1288"/>
        <v>0</v>
      </c>
      <c r="E20652" s="14">
        <f t="shared" si="1290"/>
        <v>64418</v>
      </c>
      <c r="F20652" s="3"/>
    </row>
    <row r="20653" spans="2:6">
      <c r="B20653" s="24">
        <f t="shared" si="1291"/>
        <v>64419</v>
      </c>
      <c r="C20653" s="8" t="b">
        <f t="shared" si="1289"/>
        <v>0</v>
      </c>
      <c r="D20653" s="21" t="b">
        <f t="shared" si="1288"/>
        <v>0</v>
      </c>
      <c r="E20653" s="14">
        <f t="shared" si="1290"/>
        <v>64419</v>
      </c>
      <c r="F20653" s="3"/>
    </row>
    <row r="20654" spans="2:6">
      <c r="B20654" s="24">
        <f t="shared" si="1291"/>
        <v>64420</v>
      </c>
      <c r="C20654" s="8" t="b">
        <f t="shared" si="1289"/>
        <v>0</v>
      </c>
      <c r="D20654" s="21" t="b">
        <f t="shared" si="1288"/>
        <v>0</v>
      </c>
      <c r="E20654" s="14">
        <f t="shared" si="1290"/>
        <v>64420</v>
      </c>
      <c r="F20654" s="3"/>
    </row>
    <row r="20655" spans="2:6">
      <c r="B20655" s="24">
        <f t="shared" si="1291"/>
        <v>64421</v>
      </c>
      <c r="C20655" s="8" t="b">
        <f t="shared" si="1289"/>
        <v>1</v>
      </c>
      <c r="D20655" s="21" t="b">
        <f t="shared" si="1288"/>
        <v>0</v>
      </c>
      <c r="E20655" s="14" t="b">
        <f t="shared" si="1290"/>
        <v>0</v>
      </c>
      <c r="F20655" s="3"/>
    </row>
    <row r="20656" spans="2:6">
      <c r="B20656" s="24">
        <f t="shared" si="1291"/>
        <v>64422</v>
      </c>
      <c r="C20656" s="8" t="b">
        <f t="shared" si="1289"/>
        <v>1</v>
      </c>
      <c r="D20656" s="21" t="b">
        <f t="shared" si="1288"/>
        <v>0</v>
      </c>
      <c r="E20656" s="14" t="b">
        <f t="shared" si="1290"/>
        <v>0</v>
      </c>
      <c r="F20656" s="3"/>
    </row>
    <row r="20657" spans="2:6">
      <c r="B20657" s="24">
        <f t="shared" si="1291"/>
        <v>64423</v>
      </c>
      <c r="C20657" s="8" t="b">
        <f t="shared" si="1289"/>
        <v>0</v>
      </c>
      <c r="D20657" s="21" t="b">
        <f t="shared" si="1288"/>
        <v>0</v>
      </c>
      <c r="E20657" s="14">
        <f t="shared" si="1290"/>
        <v>64423</v>
      </c>
      <c r="F20657" s="3"/>
    </row>
    <row r="20658" spans="2:6">
      <c r="B20658" s="24">
        <f t="shared" si="1291"/>
        <v>64424</v>
      </c>
      <c r="C20658" s="8" t="b">
        <f t="shared" si="1289"/>
        <v>0</v>
      </c>
      <c r="D20658" s="21" t="b">
        <f t="shared" si="1288"/>
        <v>0</v>
      </c>
      <c r="E20658" s="14">
        <f t="shared" si="1290"/>
        <v>64424</v>
      </c>
      <c r="F20658" s="3"/>
    </row>
    <row r="20659" spans="2:6">
      <c r="B20659" s="24">
        <f t="shared" si="1291"/>
        <v>64425</v>
      </c>
      <c r="C20659" s="8" t="b">
        <f t="shared" si="1289"/>
        <v>0</v>
      </c>
      <c r="D20659" s="21" t="b">
        <f t="shared" si="1288"/>
        <v>0</v>
      </c>
      <c r="E20659" s="14">
        <f t="shared" si="1290"/>
        <v>64425</v>
      </c>
      <c r="F20659" s="3"/>
    </row>
    <row r="20660" spans="2:6">
      <c r="B20660" s="24">
        <f t="shared" si="1291"/>
        <v>64426</v>
      </c>
      <c r="C20660" s="8" t="b">
        <f t="shared" si="1289"/>
        <v>0</v>
      </c>
      <c r="D20660" s="21" t="b">
        <f t="shared" si="1288"/>
        <v>0</v>
      </c>
      <c r="E20660" s="14">
        <f t="shared" si="1290"/>
        <v>64426</v>
      </c>
      <c r="F20660" s="3"/>
    </row>
    <row r="20661" spans="2:6">
      <c r="B20661" s="24">
        <f t="shared" si="1291"/>
        <v>64427</v>
      </c>
      <c r="C20661" s="8" t="b">
        <f t="shared" si="1289"/>
        <v>0</v>
      </c>
      <c r="D20661" s="21" t="b">
        <f t="shared" si="1288"/>
        <v>0</v>
      </c>
      <c r="E20661" s="14">
        <f t="shared" si="1290"/>
        <v>64427</v>
      </c>
      <c r="F20661" s="3"/>
    </row>
    <row r="20662" spans="2:6">
      <c r="B20662" s="24">
        <f t="shared" si="1291"/>
        <v>64428</v>
      </c>
      <c r="C20662" s="8" t="b">
        <f t="shared" si="1289"/>
        <v>1</v>
      </c>
      <c r="D20662" s="21" t="b">
        <f t="shared" si="1288"/>
        <v>0</v>
      </c>
      <c r="E20662" s="14" t="b">
        <f t="shared" si="1290"/>
        <v>0</v>
      </c>
      <c r="F20662" s="3"/>
    </row>
    <row r="20663" spans="2:6">
      <c r="B20663" s="24">
        <f t="shared" si="1291"/>
        <v>64429</v>
      </c>
      <c r="C20663" s="8" t="b">
        <f t="shared" si="1289"/>
        <v>1</v>
      </c>
      <c r="D20663" s="21" t="b">
        <f t="shared" si="1288"/>
        <v>0</v>
      </c>
      <c r="E20663" s="14" t="b">
        <f t="shared" si="1290"/>
        <v>0</v>
      </c>
      <c r="F20663" s="3"/>
    </row>
    <row r="20664" spans="2:6">
      <c r="B20664" s="24">
        <f t="shared" si="1291"/>
        <v>64430</v>
      </c>
      <c r="C20664" s="8" t="b">
        <f t="shared" si="1289"/>
        <v>0</v>
      </c>
      <c r="D20664" s="21" t="b">
        <f t="shared" si="1288"/>
        <v>0</v>
      </c>
      <c r="E20664" s="14">
        <f t="shared" si="1290"/>
        <v>64430</v>
      </c>
      <c r="F20664" s="3"/>
    </row>
    <row r="20665" spans="2:6">
      <c r="B20665" s="24">
        <f t="shared" si="1291"/>
        <v>64431</v>
      </c>
      <c r="C20665" s="8" t="b">
        <f t="shared" si="1289"/>
        <v>0</v>
      </c>
      <c r="D20665" s="21" t="b">
        <f t="shared" si="1288"/>
        <v>0</v>
      </c>
      <c r="E20665" s="14">
        <f t="shared" si="1290"/>
        <v>64431</v>
      </c>
      <c r="F20665" s="3"/>
    </row>
    <row r="20666" spans="2:6">
      <c r="B20666" s="24">
        <f t="shared" si="1291"/>
        <v>64432</v>
      </c>
      <c r="C20666" s="8" t="b">
        <f t="shared" si="1289"/>
        <v>0</v>
      </c>
      <c r="D20666" s="21" t="b">
        <f t="shared" si="1288"/>
        <v>0</v>
      </c>
      <c r="E20666" s="14">
        <f t="shared" si="1290"/>
        <v>64432</v>
      </c>
      <c r="F20666" s="3"/>
    </row>
    <row r="20667" spans="2:6">
      <c r="B20667" s="24">
        <f t="shared" si="1291"/>
        <v>64433</v>
      </c>
      <c r="C20667" s="8" t="b">
        <f t="shared" si="1289"/>
        <v>0</v>
      </c>
      <c r="D20667" s="21" t="b">
        <f t="shared" si="1288"/>
        <v>0</v>
      </c>
      <c r="E20667" s="14">
        <f t="shared" si="1290"/>
        <v>64433</v>
      </c>
      <c r="F20667" s="3"/>
    </row>
    <row r="20668" spans="2:6">
      <c r="B20668" s="24">
        <f t="shared" si="1291"/>
        <v>64434</v>
      </c>
      <c r="C20668" s="8" t="b">
        <f t="shared" si="1289"/>
        <v>0</v>
      </c>
      <c r="D20668" s="21" t="b">
        <f t="shared" si="1288"/>
        <v>0</v>
      </c>
      <c r="E20668" s="14">
        <f t="shared" si="1290"/>
        <v>64434</v>
      </c>
      <c r="F20668" s="3"/>
    </row>
    <row r="20669" spans="2:6">
      <c r="B20669" s="24">
        <f t="shared" si="1291"/>
        <v>64435</v>
      </c>
      <c r="C20669" s="8" t="b">
        <f t="shared" si="1289"/>
        <v>1</v>
      </c>
      <c r="D20669" s="21" t="b">
        <f t="shared" si="1288"/>
        <v>0</v>
      </c>
      <c r="E20669" s="14" t="b">
        <f t="shared" si="1290"/>
        <v>0</v>
      </c>
      <c r="F20669" s="3"/>
    </row>
    <row r="20670" spans="2:6">
      <c r="B20670" s="24">
        <f t="shared" si="1291"/>
        <v>64436</v>
      </c>
      <c r="C20670" s="8" t="b">
        <f t="shared" si="1289"/>
        <v>1</v>
      </c>
      <c r="D20670" s="21" t="b">
        <f t="shared" si="1288"/>
        <v>0</v>
      </c>
      <c r="E20670" s="14" t="b">
        <f t="shared" si="1290"/>
        <v>0</v>
      </c>
      <c r="F20670" s="3"/>
    </row>
    <row r="20671" spans="2:6">
      <c r="B20671" s="24">
        <f t="shared" si="1291"/>
        <v>64437</v>
      </c>
      <c r="C20671" s="8" t="b">
        <f t="shared" si="1289"/>
        <v>0</v>
      </c>
      <c r="D20671" s="21" t="b">
        <f t="shared" si="1288"/>
        <v>0</v>
      </c>
      <c r="E20671" s="14">
        <f t="shared" si="1290"/>
        <v>64437</v>
      </c>
      <c r="F20671" s="3"/>
    </row>
    <row r="20672" spans="2:6">
      <c r="B20672" s="24">
        <f t="shared" si="1291"/>
        <v>64438</v>
      </c>
      <c r="C20672" s="8" t="b">
        <f t="shared" si="1289"/>
        <v>0</v>
      </c>
      <c r="D20672" s="21" t="b">
        <f t="shared" si="1288"/>
        <v>0</v>
      </c>
      <c r="E20672" s="14">
        <f t="shared" si="1290"/>
        <v>64438</v>
      </c>
      <c r="F20672" s="3"/>
    </row>
    <row r="20673" spans="2:6">
      <c r="B20673" s="24">
        <f t="shared" si="1291"/>
        <v>64439</v>
      </c>
      <c r="C20673" s="8" t="b">
        <f t="shared" si="1289"/>
        <v>0</v>
      </c>
      <c r="D20673" s="21" t="b">
        <f t="shared" si="1288"/>
        <v>0</v>
      </c>
      <c r="E20673" s="14">
        <f t="shared" si="1290"/>
        <v>64439</v>
      </c>
      <c r="F20673" s="3"/>
    </row>
    <row r="20674" spans="2:6">
      <c r="B20674" s="24">
        <f t="shared" si="1291"/>
        <v>64440</v>
      </c>
      <c r="C20674" s="8" t="b">
        <f t="shared" si="1289"/>
        <v>0</v>
      </c>
      <c r="D20674" s="21" t="b">
        <f t="shared" si="1288"/>
        <v>0</v>
      </c>
      <c r="E20674" s="14">
        <f t="shared" si="1290"/>
        <v>64440</v>
      </c>
      <c r="F20674" s="3"/>
    </row>
    <row r="20675" spans="2:6">
      <c r="B20675" s="24">
        <f t="shared" si="1291"/>
        <v>64441</v>
      </c>
      <c r="C20675" s="8" t="b">
        <f t="shared" si="1289"/>
        <v>0</v>
      </c>
      <c r="D20675" s="21" t="b">
        <f t="shared" ref="D20675:D20738" si="1292">IF(TYPE(VLOOKUP(B20675,Holidays,1,0))&lt;&gt;1,FALSE,TRUE)</f>
        <v>0</v>
      </c>
      <c r="E20675" s="14">
        <f t="shared" si="1290"/>
        <v>64441</v>
      </c>
      <c r="F20675" s="3"/>
    </row>
    <row r="20676" spans="2:6">
      <c r="B20676" s="24">
        <f t="shared" si="1291"/>
        <v>64442</v>
      </c>
      <c r="C20676" s="8" t="b">
        <f t="shared" ref="C20676:C20739" si="1293">IF(WEEKDAY(B20676,2)&gt;5,TRUE)</f>
        <v>1</v>
      </c>
      <c r="D20676" s="21" t="b">
        <f t="shared" si="1292"/>
        <v>0</v>
      </c>
      <c r="E20676" s="14" t="b">
        <f t="shared" ref="E20676:E20739" si="1294">IF(OR(C20676,D20676),FALSE,B20676)</f>
        <v>0</v>
      </c>
      <c r="F20676" s="3"/>
    </row>
    <row r="20677" spans="2:6">
      <c r="B20677" s="24">
        <f t="shared" ref="B20677:B20740" si="1295">B20676+1</f>
        <v>64443</v>
      </c>
      <c r="C20677" s="8" t="b">
        <f t="shared" si="1293"/>
        <v>1</v>
      </c>
      <c r="D20677" s="21" t="b">
        <f t="shared" si="1292"/>
        <v>0</v>
      </c>
      <c r="E20677" s="14" t="b">
        <f t="shared" si="1294"/>
        <v>0</v>
      </c>
      <c r="F20677" s="3"/>
    </row>
    <row r="20678" spans="2:6">
      <c r="B20678" s="24">
        <f t="shared" si="1295"/>
        <v>64444</v>
      </c>
      <c r="C20678" s="8" t="b">
        <f t="shared" si="1293"/>
        <v>0</v>
      </c>
      <c r="D20678" s="21" t="b">
        <f t="shared" si="1292"/>
        <v>0</v>
      </c>
      <c r="E20678" s="14">
        <f t="shared" si="1294"/>
        <v>64444</v>
      </c>
      <c r="F20678" s="3"/>
    </row>
    <row r="20679" spans="2:6">
      <c r="B20679" s="24">
        <f t="shared" si="1295"/>
        <v>64445</v>
      </c>
      <c r="C20679" s="8" t="b">
        <f t="shared" si="1293"/>
        <v>0</v>
      </c>
      <c r="D20679" s="21" t="b">
        <f t="shared" si="1292"/>
        <v>0</v>
      </c>
      <c r="E20679" s="14">
        <f t="shared" si="1294"/>
        <v>64445</v>
      </c>
      <c r="F20679" s="3"/>
    </row>
    <row r="20680" spans="2:6">
      <c r="B20680" s="24">
        <f t="shared" si="1295"/>
        <v>64446</v>
      </c>
      <c r="C20680" s="8" t="b">
        <f t="shared" si="1293"/>
        <v>0</v>
      </c>
      <c r="D20680" s="21" t="b">
        <f t="shared" si="1292"/>
        <v>0</v>
      </c>
      <c r="E20680" s="14">
        <f t="shared" si="1294"/>
        <v>64446</v>
      </c>
      <c r="F20680" s="3"/>
    </row>
    <row r="20681" spans="2:6">
      <c r="B20681" s="24">
        <f t="shared" si="1295"/>
        <v>64447</v>
      </c>
      <c r="C20681" s="8" t="b">
        <f t="shared" si="1293"/>
        <v>0</v>
      </c>
      <c r="D20681" s="21" t="b">
        <f t="shared" si="1292"/>
        <v>0</v>
      </c>
      <c r="E20681" s="14">
        <f t="shared" si="1294"/>
        <v>64447</v>
      </c>
      <c r="F20681" s="3"/>
    </row>
    <row r="20682" spans="2:6">
      <c r="B20682" s="24">
        <f t="shared" si="1295"/>
        <v>64448</v>
      </c>
      <c r="C20682" s="8" t="b">
        <f t="shared" si="1293"/>
        <v>0</v>
      </c>
      <c r="D20682" s="21" t="b">
        <f t="shared" si="1292"/>
        <v>0</v>
      </c>
      <c r="E20682" s="14">
        <f t="shared" si="1294"/>
        <v>64448</v>
      </c>
      <c r="F20682" s="3"/>
    </row>
    <row r="20683" spans="2:6">
      <c r="B20683" s="24">
        <f t="shared" si="1295"/>
        <v>64449</v>
      </c>
      <c r="C20683" s="8" t="b">
        <f t="shared" si="1293"/>
        <v>1</v>
      </c>
      <c r="D20683" s="21" t="b">
        <f t="shared" si="1292"/>
        <v>0</v>
      </c>
      <c r="E20683" s="14" t="b">
        <f t="shared" si="1294"/>
        <v>0</v>
      </c>
      <c r="F20683" s="3"/>
    </row>
    <row r="20684" spans="2:6">
      <c r="B20684" s="24">
        <f t="shared" si="1295"/>
        <v>64450</v>
      </c>
      <c r="C20684" s="8" t="b">
        <f t="shared" si="1293"/>
        <v>1</v>
      </c>
      <c r="D20684" s="21" t="b">
        <f t="shared" si="1292"/>
        <v>0</v>
      </c>
      <c r="E20684" s="14" t="b">
        <f t="shared" si="1294"/>
        <v>0</v>
      </c>
      <c r="F20684" s="3"/>
    </row>
    <row r="20685" spans="2:6">
      <c r="B20685" s="24">
        <f t="shared" si="1295"/>
        <v>64451</v>
      </c>
      <c r="C20685" s="8" t="b">
        <f t="shared" si="1293"/>
        <v>0</v>
      </c>
      <c r="D20685" s="21" t="b">
        <f t="shared" si="1292"/>
        <v>0</v>
      </c>
      <c r="E20685" s="14">
        <f t="shared" si="1294"/>
        <v>64451</v>
      </c>
      <c r="F20685" s="3"/>
    </row>
    <row r="20686" spans="2:6">
      <c r="B20686" s="24">
        <f t="shared" si="1295"/>
        <v>64452</v>
      </c>
      <c r="C20686" s="8" t="b">
        <f t="shared" si="1293"/>
        <v>0</v>
      </c>
      <c r="D20686" s="21" t="b">
        <f t="shared" si="1292"/>
        <v>0</v>
      </c>
      <c r="E20686" s="14">
        <f t="shared" si="1294"/>
        <v>64452</v>
      </c>
      <c r="F20686" s="3"/>
    </row>
    <row r="20687" spans="2:6">
      <c r="B20687" s="24">
        <f t="shared" si="1295"/>
        <v>64453</v>
      </c>
      <c r="C20687" s="8" t="b">
        <f t="shared" si="1293"/>
        <v>0</v>
      </c>
      <c r="D20687" s="21" t="b">
        <f t="shared" si="1292"/>
        <v>0</v>
      </c>
      <c r="E20687" s="14">
        <f t="shared" si="1294"/>
        <v>64453</v>
      </c>
      <c r="F20687" s="3"/>
    </row>
    <row r="20688" spans="2:6">
      <c r="B20688" s="24">
        <f t="shared" si="1295"/>
        <v>64454</v>
      </c>
      <c r="C20688" s="8" t="b">
        <f t="shared" si="1293"/>
        <v>0</v>
      </c>
      <c r="D20688" s="21" t="b">
        <f t="shared" si="1292"/>
        <v>0</v>
      </c>
      <c r="E20688" s="14">
        <f t="shared" si="1294"/>
        <v>64454</v>
      </c>
      <c r="F20688" s="3"/>
    </row>
    <row r="20689" spans="2:6">
      <c r="B20689" s="24">
        <f t="shared" si="1295"/>
        <v>64455</v>
      </c>
      <c r="C20689" s="8" t="b">
        <f t="shared" si="1293"/>
        <v>0</v>
      </c>
      <c r="D20689" s="21" t="b">
        <f t="shared" si="1292"/>
        <v>0</v>
      </c>
      <c r="E20689" s="14">
        <f t="shared" si="1294"/>
        <v>64455</v>
      </c>
      <c r="F20689" s="3"/>
    </row>
    <row r="20690" spans="2:6">
      <c r="B20690" s="24">
        <f t="shared" si="1295"/>
        <v>64456</v>
      </c>
      <c r="C20690" s="8" t="b">
        <f t="shared" si="1293"/>
        <v>1</v>
      </c>
      <c r="D20690" s="21" t="b">
        <f t="shared" si="1292"/>
        <v>0</v>
      </c>
      <c r="E20690" s="14" t="b">
        <f t="shared" si="1294"/>
        <v>0</v>
      </c>
      <c r="F20690" s="3"/>
    </row>
    <row r="20691" spans="2:6">
      <c r="B20691" s="24">
        <f t="shared" si="1295"/>
        <v>64457</v>
      </c>
      <c r="C20691" s="8" t="b">
        <f t="shared" si="1293"/>
        <v>1</v>
      </c>
      <c r="D20691" s="21" t="b">
        <f t="shared" si="1292"/>
        <v>0</v>
      </c>
      <c r="E20691" s="14" t="b">
        <f t="shared" si="1294"/>
        <v>0</v>
      </c>
      <c r="F20691" s="3"/>
    </row>
    <row r="20692" spans="2:6">
      <c r="B20692" s="24">
        <f t="shared" si="1295"/>
        <v>64458</v>
      </c>
      <c r="C20692" s="8" t="b">
        <f t="shared" si="1293"/>
        <v>0</v>
      </c>
      <c r="D20692" s="21" t="b">
        <f t="shared" si="1292"/>
        <v>0</v>
      </c>
      <c r="E20692" s="14">
        <f t="shared" si="1294"/>
        <v>64458</v>
      </c>
      <c r="F20692" s="3"/>
    </row>
    <row r="20693" spans="2:6">
      <c r="B20693" s="24">
        <f t="shared" si="1295"/>
        <v>64459</v>
      </c>
      <c r="C20693" s="8" t="b">
        <f t="shared" si="1293"/>
        <v>0</v>
      </c>
      <c r="D20693" s="21" t="b">
        <f t="shared" si="1292"/>
        <v>0</v>
      </c>
      <c r="E20693" s="14">
        <f t="shared" si="1294"/>
        <v>64459</v>
      </c>
      <c r="F20693" s="3"/>
    </row>
    <row r="20694" spans="2:6">
      <c r="B20694" s="24">
        <f t="shared" si="1295"/>
        <v>64460</v>
      </c>
      <c r="C20694" s="8" t="b">
        <f t="shared" si="1293"/>
        <v>0</v>
      </c>
      <c r="D20694" s="21" t="b">
        <f t="shared" si="1292"/>
        <v>0</v>
      </c>
      <c r="E20694" s="14">
        <f t="shared" si="1294"/>
        <v>64460</v>
      </c>
      <c r="F20694" s="3"/>
    </row>
    <row r="20695" spans="2:6">
      <c r="B20695" s="24">
        <f t="shared" si="1295"/>
        <v>64461</v>
      </c>
      <c r="C20695" s="8" t="b">
        <f t="shared" si="1293"/>
        <v>0</v>
      </c>
      <c r="D20695" s="21" t="b">
        <f t="shared" si="1292"/>
        <v>0</v>
      </c>
      <c r="E20695" s="14">
        <f t="shared" si="1294"/>
        <v>64461</v>
      </c>
      <c r="F20695" s="3"/>
    </row>
    <row r="20696" spans="2:6">
      <c r="B20696" s="24">
        <f t="shared" si="1295"/>
        <v>64462</v>
      </c>
      <c r="C20696" s="8" t="b">
        <f t="shared" si="1293"/>
        <v>0</v>
      </c>
      <c r="D20696" s="21" t="b">
        <f t="shared" si="1292"/>
        <v>0</v>
      </c>
      <c r="E20696" s="14">
        <f t="shared" si="1294"/>
        <v>64462</v>
      </c>
      <c r="F20696" s="3"/>
    </row>
    <row r="20697" spans="2:6">
      <c r="B20697" s="24">
        <f t="shared" si="1295"/>
        <v>64463</v>
      </c>
      <c r="C20697" s="8" t="b">
        <f t="shared" si="1293"/>
        <v>1</v>
      </c>
      <c r="D20697" s="21" t="b">
        <f t="shared" si="1292"/>
        <v>0</v>
      </c>
      <c r="E20697" s="14" t="b">
        <f t="shared" si="1294"/>
        <v>0</v>
      </c>
      <c r="F20697" s="3"/>
    </row>
    <row r="20698" spans="2:6">
      <c r="B20698" s="24">
        <f t="shared" si="1295"/>
        <v>64464</v>
      </c>
      <c r="C20698" s="8" t="b">
        <f t="shared" si="1293"/>
        <v>1</v>
      </c>
      <c r="D20698" s="21" t="b">
        <f t="shared" si="1292"/>
        <v>0</v>
      </c>
      <c r="E20698" s="14" t="b">
        <f t="shared" si="1294"/>
        <v>0</v>
      </c>
      <c r="F20698" s="3"/>
    </row>
    <row r="20699" spans="2:6">
      <c r="B20699" s="24">
        <f t="shared" si="1295"/>
        <v>64465</v>
      </c>
      <c r="C20699" s="8" t="b">
        <f t="shared" si="1293"/>
        <v>0</v>
      </c>
      <c r="D20699" s="21" t="b">
        <f t="shared" si="1292"/>
        <v>0</v>
      </c>
      <c r="E20699" s="14">
        <f t="shared" si="1294"/>
        <v>64465</v>
      </c>
      <c r="F20699" s="3"/>
    </row>
    <row r="20700" spans="2:6">
      <c r="B20700" s="24">
        <f t="shared" si="1295"/>
        <v>64466</v>
      </c>
      <c r="C20700" s="8" t="b">
        <f t="shared" si="1293"/>
        <v>0</v>
      </c>
      <c r="D20700" s="21" t="b">
        <f t="shared" si="1292"/>
        <v>0</v>
      </c>
      <c r="E20700" s="14">
        <f t="shared" si="1294"/>
        <v>64466</v>
      </c>
      <c r="F20700" s="3"/>
    </row>
    <row r="20701" spans="2:6">
      <c r="B20701" s="24">
        <f t="shared" si="1295"/>
        <v>64467</v>
      </c>
      <c r="C20701" s="8" t="b">
        <f t="shared" si="1293"/>
        <v>0</v>
      </c>
      <c r="D20701" s="21" t="b">
        <f t="shared" si="1292"/>
        <v>0</v>
      </c>
      <c r="E20701" s="14">
        <f t="shared" si="1294"/>
        <v>64467</v>
      </c>
      <c r="F20701" s="3"/>
    </row>
    <row r="20702" spans="2:6">
      <c r="B20702" s="24">
        <f t="shared" si="1295"/>
        <v>64468</v>
      </c>
      <c r="C20702" s="8" t="b">
        <f t="shared" si="1293"/>
        <v>0</v>
      </c>
      <c r="D20702" s="21" t="b">
        <f t="shared" si="1292"/>
        <v>0</v>
      </c>
      <c r="E20702" s="14">
        <f t="shared" si="1294"/>
        <v>64468</v>
      </c>
      <c r="F20702" s="3"/>
    </row>
    <row r="20703" spans="2:6">
      <c r="B20703" s="24">
        <f t="shared" si="1295"/>
        <v>64469</v>
      </c>
      <c r="C20703" s="8" t="b">
        <f t="shared" si="1293"/>
        <v>0</v>
      </c>
      <c r="D20703" s="21" t="b">
        <f t="shared" si="1292"/>
        <v>0</v>
      </c>
      <c r="E20703" s="14">
        <f t="shared" si="1294"/>
        <v>64469</v>
      </c>
      <c r="F20703" s="3"/>
    </row>
    <row r="20704" spans="2:6">
      <c r="B20704" s="24">
        <f t="shared" si="1295"/>
        <v>64470</v>
      </c>
      <c r="C20704" s="8" t="b">
        <f t="shared" si="1293"/>
        <v>1</v>
      </c>
      <c r="D20704" s="21" t="b">
        <f t="shared" si="1292"/>
        <v>0</v>
      </c>
      <c r="E20704" s="14" t="b">
        <f t="shared" si="1294"/>
        <v>0</v>
      </c>
      <c r="F20704" s="3"/>
    </row>
    <row r="20705" spans="2:6">
      <c r="B20705" s="24">
        <f t="shared" si="1295"/>
        <v>64471</v>
      </c>
      <c r="C20705" s="8" t="b">
        <f t="shared" si="1293"/>
        <v>1</v>
      </c>
      <c r="D20705" s="21" t="b">
        <f t="shared" si="1292"/>
        <v>0</v>
      </c>
      <c r="E20705" s="14" t="b">
        <f t="shared" si="1294"/>
        <v>0</v>
      </c>
      <c r="F20705" s="3"/>
    </row>
    <row r="20706" spans="2:6">
      <c r="B20706" s="24">
        <f t="shared" si="1295"/>
        <v>64472</v>
      </c>
      <c r="C20706" s="8" t="b">
        <f t="shared" si="1293"/>
        <v>0</v>
      </c>
      <c r="D20706" s="21" t="b">
        <f t="shared" si="1292"/>
        <v>0</v>
      </c>
      <c r="E20706" s="14">
        <f t="shared" si="1294"/>
        <v>64472</v>
      </c>
      <c r="F20706" s="3"/>
    </row>
    <row r="20707" spans="2:6">
      <c r="B20707" s="24">
        <f t="shared" si="1295"/>
        <v>64473</v>
      </c>
      <c r="C20707" s="8" t="b">
        <f t="shared" si="1293"/>
        <v>0</v>
      </c>
      <c r="D20707" s="21" t="b">
        <f t="shared" si="1292"/>
        <v>0</v>
      </c>
      <c r="E20707" s="14">
        <f t="shared" si="1294"/>
        <v>64473</v>
      </c>
      <c r="F20707" s="3"/>
    </row>
    <row r="20708" spans="2:6">
      <c r="B20708" s="24">
        <f t="shared" si="1295"/>
        <v>64474</v>
      </c>
      <c r="C20708" s="8" t="b">
        <f t="shared" si="1293"/>
        <v>0</v>
      </c>
      <c r="D20708" s="21" t="b">
        <f t="shared" si="1292"/>
        <v>0</v>
      </c>
      <c r="E20708" s="14">
        <f t="shared" si="1294"/>
        <v>64474</v>
      </c>
      <c r="F20708" s="3"/>
    </row>
    <row r="20709" spans="2:6">
      <c r="B20709" s="24">
        <f t="shared" si="1295"/>
        <v>64475</v>
      </c>
      <c r="C20709" s="8" t="b">
        <f t="shared" si="1293"/>
        <v>0</v>
      </c>
      <c r="D20709" s="21" t="b">
        <f t="shared" si="1292"/>
        <v>0</v>
      </c>
      <c r="E20709" s="14">
        <f t="shared" si="1294"/>
        <v>64475</v>
      </c>
      <c r="F20709" s="3"/>
    </row>
    <row r="20710" spans="2:6">
      <c r="B20710" s="24">
        <f t="shared" si="1295"/>
        <v>64476</v>
      </c>
      <c r="C20710" s="8" t="b">
        <f t="shared" si="1293"/>
        <v>0</v>
      </c>
      <c r="D20710" s="21" t="b">
        <f t="shared" si="1292"/>
        <v>0</v>
      </c>
      <c r="E20710" s="14">
        <f t="shared" si="1294"/>
        <v>64476</v>
      </c>
      <c r="F20710" s="3"/>
    </row>
    <row r="20711" spans="2:6">
      <c r="B20711" s="24">
        <f t="shared" si="1295"/>
        <v>64477</v>
      </c>
      <c r="C20711" s="8" t="b">
        <f t="shared" si="1293"/>
        <v>1</v>
      </c>
      <c r="D20711" s="21" t="b">
        <f t="shared" si="1292"/>
        <v>0</v>
      </c>
      <c r="E20711" s="14" t="b">
        <f t="shared" si="1294"/>
        <v>0</v>
      </c>
      <c r="F20711" s="3"/>
    </row>
    <row r="20712" spans="2:6">
      <c r="B20712" s="24">
        <f t="shared" si="1295"/>
        <v>64478</v>
      </c>
      <c r="C20712" s="8" t="b">
        <f t="shared" si="1293"/>
        <v>1</v>
      </c>
      <c r="D20712" s="21" t="b">
        <f t="shared" si="1292"/>
        <v>0</v>
      </c>
      <c r="E20712" s="14" t="b">
        <f t="shared" si="1294"/>
        <v>0</v>
      </c>
      <c r="F20712" s="3"/>
    </row>
    <row r="20713" spans="2:6">
      <c r="B20713" s="24">
        <f t="shared" si="1295"/>
        <v>64479</v>
      </c>
      <c r="C20713" s="8" t="b">
        <f t="shared" si="1293"/>
        <v>0</v>
      </c>
      <c r="D20713" s="21" t="b">
        <f t="shared" si="1292"/>
        <v>0</v>
      </c>
      <c r="E20713" s="14">
        <f t="shared" si="1294"/>
        <v>64479</v>
      </c>
      <c r="F20713" s="3"/>
    </row>
    <row r="20714" spans="2:6">
      <c r="B20714" s="24">
        <f t="shared" si="1295"/>
        <v>64480</v>
      </c>
      <c r="C20714" s="8" t="b">
        <f t="shared" si="1293"/>
        <v>0</v>
      </c>
      <c r="D20714" s="21" t="b">
        <f t="shared" si="1292"/>
        <v>0</v>
      </c>
      <c r="E20714" s="14">
        <f t="shared" si="1294"/>
        <v>64480</v>
      </c>
      <c r="F20714" s="3"/>
    </row>
    <row r="20715" spans="2:6">
      <c r="B20715" s="24">
        <f t="shared" si="1295"/>
        <v>64481</v>
      </c>
      <c r="C20715" s="8" t="b">
        <f t="shared" si="1293"/>
        <v>0</v>
      </c>
      <c r="D20715" s="21" t="b">
        <f t="shared" si="1292"/>
        <v>0</v>
      </c>
      <c r="E20715" s="14">
        <f t="shared" si="1294"/>
        <v>64481</v>
      </c>
      <c r="F20715" s="3"/>
    </row>
    <row r="20716" spans="2:6">
      <c r="B20716" s="24">
        <f t="shared" si="1295"/>
        <v>64482</v>
      </c>
      <c r="C20716" s="8" t="b">
        <f t="shared" si="1293"/>
        <v>0</v>
      </c>
      <c r="D20716" s="21" t="b">
        <f t="shared" si="1292"/>
        <v>0</v>
      </c>
      <c r="E20716" s="14">
        <f t="shared" si="1294"/>
        <v>64482</v>
      </c>
      <c r="F20716" s="3"/>
    </row>
    <row r="20717" spans="2:6">
      <c r="B20717" s="24">
        <f t="shared" si="1295"/>
        <v>64483</v>
      </c>
      <c r="C20717" s="8" t="b">
        <f t="shared" si="1293"/>
        <v>0</v>
      </c>
      <c r="D20717" s="21" t="b">
        <f t="shared" si="1292"/>
        <v>0</v>
      </c>
      <c r="E20717" s="14">
        <f t="shared" si="1294"/>
        <v>64483</v>
      </c>
      <c r="F20717" s="3"/>
    </row>
    <row r="20718" spans="2:6">
      <c r="B20718" s="24">
        <f t="shared" si="1295"/>
        <v>64484</v>
      </c>
      <c r="C20718" s="8" t="b">
        <f t="shared" si="1293"/>
        <v>1</v>
      </c>
      <c r="D20718" s="21" t="b">
        <f t="shared" si="1292"/>
        <v>0</v>
      </c>
      <c r="E20718" s="14" t="b">
        <f t="shared" si="1294"/>
        <v>0</v>
      </c>
      <c r="F20718" s="3"/>
    </row>
    <row r="20719" spans="2:6">
      <c r="B20719" s="24">
        <f t="shared" si="1295"/>
        <v>64485</v>
      </c>
      <c r="C20719" s="8" t="b">
        <f t="shared" si="1293"/>
        <v>1</v>
      </c>
      <c r="D20719" s="21" t="b">
        <f t="shared" si="1292"/>
        <v>0</v>
      </c>
      <c r="E20719" s="14" t="b">
        <f t="shared" si="1294"/>
        <v>0</v>
      </c>
      <c r="F20719" s="3"/>
    </row>
    <row r="20720" spans="2:6">
      <c r="B20720" s="24">
        <f t="shared" si="1295"/>
        <v>64486</v>
      </c>
      <c r="C20720" s="8" t="b">
        <f t="shared" si="1293"/>
        <v>0</v>
      </c>
      <c r="D20720" s="21" t="b">
        <f t="shared" si="1292"/>
        <v>0</v>
      </c>
      <c r="E20720" s="14">
        <f t="shared" si="1294"/>
        <v>64486</v>
      </c>
      <c r="F20720" s="3"/>
    </row>
    <row r="20721" spans="2:6">
      <c r="B20721" s="24">
        <f t="shared" si="1295"/>
        <v>64487</v>
      </c>
      <c r="C20721" s="8" t="b">
        <f t="shared" si="1293"/>
        <v>0</v>
      </c>
      <c r="D20721" s="21" t="b">
        <f t="shared" si="1292"/>
        <v>0</v>
      </c>
      <c r="E20721" s="14">
        <f t="shared" si="1294"/>
        <v>64487</v>
      </c>
      <c r="F20721" s="3"/>
    </row>
    <row r="20722" spans="2:6">
      <c r="B20722" s="24">
        <f t="shared" si="1295"/>
        <v>64488</v>
      </c>
      <c r="C20722" s="8" t="b">
        <f t="shared" si="1293"/>
        <v>0</v>
      </c>
      <c r="D20722" s="21" t="b">
        <f t="shared" si="1292"/>
        <v>0</v>
      </c>
      <c r="E20722" s="14">
        <f t="shared" si="1294"/>
        <v>64488</v>
      </c>
      <c r="F20722" s="3"/>
    </row>
    <row r="20723" spans="2:6">
      <c r="B20723" s="24">
        <f t="shared" si="1295"/>
        <v>64489</v>
      </c>
      <c r="C20723" s="8" t="b">
        <f t="shared" si="1293"/>
        <v>0</v>
      </c>
      <c r="D20723" s="21" t="b">
        <f t="shared" si="1292"/>
        <v>0</v>
      </c>
      <c r="E20723" s="14">
        <f t="shared" si="1294"/>
        <v>64489</v>
      </c>
      <c r="F20723" s="3"/>
    </row>
    <row r="20724" spans="2:6">
      <c r="B20724" s="24">
        <f t="shared" si="1295"/>
        <v>64490</v>
      </c>
      <c r="C20724" s="8" t="b">
        <f t="shared" si="1293"/>
        <v>0</v>
      </c>
      <c r="D20724" s="21" t="b">
        <f t="shared" si="1292"/>
        <v>0</v>
      </c>
      <c r="E20724" s="14">
        <f t="shared" si="1294"/>
        <v>64490</v>
      </c>
      <c r="F20724" s="3"/>
    </row>
    <row r="20725" spans="2:6">
      <c r="B20725" s="24">
        <f t="shared" si="1295"/>
        <v>64491</v>
      </c>
      <c r="C20725" s="8" t="b">
        <f t="shared" si="1293"/>
        <v>1</v>
      </c>
      <c r="D20725" s="21" t="b">
        <f t="shared" si="1292"/>
        <v>0</v>
      </c>
      <c r="E20725" s="14" t="b">
        <f t="shared" si="1294"/>
        <v>0</v>
      </c>
      <c r="F20725" s="3"/>
    </row>
    <row r="20726" spans="2:6">
      <c r="B20726" s="24">
        <f t="shared" si="1295"/>
        <v>64492</v>
      </c>
      <c r="C20726" s="8" t="b">
        <f t="shared" si="1293"/>
        <v>1</v>
      </c>
      <c r="D20726" s="21" t="b">
        <f t="shared" si="1292"/>
        <v>0</v>
      </c>
      <c r="E20726" s="14" t="b">
        <f t="shared" si="1294"/>
        <v>0</v>
      </c>
      <c r="F20726" s="3"/>
    </row>
    <row r="20727" spans="2:6">
      <c r="B20727" s="24">
        <f t="shared" si="1295"/>
        <v>64493</v>
      </c>
      <c r="C20727" s="8" t="b">
        <f t="shared" si="1293"/>
        <v>0</v>
      </c>
      <c r="D20727" s="21" t="b">
        <f t="shared" si="1292"/>
        <v>0</v>
      </c>
      <c r="E20727" s="14">
        <f t="shared" si="1294"/>
        <v>64493</v>
      </c>
      <c r="F20727" s="3"/>
    </row>
    <row r="20728" spans="2:6">
      <c r="B20728" s="24">
        <f t="shared" si="1295"/>
        <v>64494</v>
      </c>
      <c r="C20728" s="8" t="b">
        <f t="shared" si="1293"/>
        <v>0</v>
      </c>
      <c r="D20728" s="21" t="b">
        <f t="shared" si="1292"/>
        <v>0</v>
      </c>
      <c r="E20728" s="14">
        <f t="shared" si="1294"/>
        <v>64494</v>
      </c>
      <c r="F20728" s="3"/>
    </row>
    <row r="20729" spans="2:6">
      <c r="B20729" s="24">
        <f t="shared" si="1295"/>
        <v>64495</v>
      </c>
      <c r="C20729" s="8" t="b">
        <f t="shared" si="1293"/>
        <v>0</v>
      </c>
      <c r="D20729" s="21" t="b">
        <f t="shared" si="1292"/>
        <v>0</v>
      </c>
      <c r="E20729" s="14">
        <f t="shared" si="1294"/>
        <v>64495</v>
      </c>
      <c r="F20729" s="3"/>
    </row>
    <row r="20730" spans="2:6">
      <c r="B20730" s="24">
        <f t="shared" si="1295"/>
        <v>64496</v>
      </c>
      <c r="C20730" s="8" t="b">
        <f t="shared" si="1293"/>
        <v>0</v>
      </c>
      <c r="D20730" s="21" t="b">
        <f t="shared" si="1292"/>
        <v>0</v>
      </c>
      <c r="E20730" s="14">
        <f t="shared" si="1294"/>
        <v>64496</v>
      </c>
      <c r="F20730" s="3"/>
    </row>
    <row r="20731" spans="2:6">
      <c r="B20731" s="24">
        <f t="shared" si="1295"/>
        <v>64497</v>
      </c>
      <c r="C20731" s="8" t="b">
        <f t="shared" si="1293"/>
        <v>0</v>
      </c>
      <c r="D20731" s="21" t="b">
        <f t="shared" si="1292"/>
        <v>0</v>
      </c>
      <c r="E20731" s="14">
        <f t="shared" si="1294"/>
        <v>64497</v>
      </c>
      <c r="F20731" s="3"/>
    </row>
    <row r="20732" spans="2:6">
      <c r="B20732" s="24">
        <f t="shared" si="1295"/>
        <v>64498</v>
      </c>
      <c r="C20732" s="8" t="b">
        <f t="shared" si="1293"/>
        <v>1</v>
      </c>
      <c r="D20732" s="21" t="b">
        <f t="shared" si="1292"/>
        <v>0</v>
      </c>
      <c r="E20732" s="14" t="b">
        <f t="shared" si="1294"/>
        <v>0</v>
      </c>
      <c r="F20732" s="3"/>
    </row>
    <row r="20733" spans="2:6">
      <c r="B20733" s="24">
        <f t="shared" si="1295"/>
        <v>64499</v>
      </c>
      <c r="C20733" s="8" t="b">
        <f t="shared" si="1293"/>
        <v>1</v>
      </c>
      <c r="D20733" s="21" t="b">
        <f t="shared" si="1292"/>
        <v>0</v>
      </c>
      <c r="E20733" s="14" t="b">
        <f t="shared" si="1294"/>
        <v>0</v>
      </c>
      <c r="F20733" s="3"/>
    </row>
    <row r="20734" spans="2:6">
      <c r="B20734" s="24">
        <f t="shared" si="1295"/>
        <v>64500</v>
      </c>
      <c r="C20734" s="8" t="b">
        <f t="shared" si="1293"/>
        <v>0</v>
      </c>
      <c r="D20734" s="21" t="b">
        <f t="shared" si="1292"/>
        <v>0</v>
      </c>
      <c r="E20734" s="14">
        <f t="shared" si="1294"/>
        <v>64500</v>
      </c>
      <c r="F20734" s="3"/>
    </row>
    <row r="20735" spans="2:6">
      <c r="B20735" s="24">
        <f t="shared" si="1295"/>
        <v>64501</v>
      </c>
      <c r="C20735" s="8" t="b">
        <f t="shared" si="1293"/>
        <v>0</v>
      </c>
      <c r="D20735" s="21" t="b">
        <f t="shared" si="1292"/>
        <v>0</v>
      </c>
      <c r="E20735" s="14">
        <f t="shared" si="1294"/>
        <v>64501</v>
      </c>
      <c r="F20735" s="3"/>
    </row>
    <row r="20736" spans="2:6">
      <c r="B20736" s="24">
        <f t="shared" si="1295"/>
        <v>64502</v>
      </c>
      <c r="C20736" s="8" t="b">
        <f t="shared" si="1293"/>
        <v>0</v>
      </c>
      <c r="D20736" s="21" t="b">
        <f t="shared" si="1292"/>
        <v>0</v>
      </c>
      <c r="E20736" s="14">
        <f t="shared" si="1294"/>
        <v>64502</v>
      </c>
      <c r="F20736" s="3"/>
    </row>
    <row r="20737" spans="2:6">
      <c r="B20737" s="24">
        <f t="shared" si="1295"/>
        <v>64503</v>
      </c>
      <c r="C20737" s="8" t="b">
        <f t="shared" si="1293"/>
        <v>0</v>
      </c>
      <c r="D20737" s="21" t="b">
        <f t="shared" si="1292"/>
        <v>0</v>
      </c>
      <c r="E20737" s="14">
        <f t="shared" si="1294"/>
        <v>64503</v>
      </c>
      <c r="F20737" s="3"/>
    </row>
    <row r="20738" spans="2:6">
      <c r="B20738" s="24">
        <f t="shared" si="1295"/>
        <v>64504</v>
      </c>
      <c r="C20738" s="8" t="b">
        <f t="shared" si="1293"/>
        <v>0</v>
      </c>
      <c r="D20738" s="21" t="b">
        <f t="shared" si="1292"/>
        <v>0</v>
      </c>
      <c r="E20738" s="14">
        <f t="shared" si="1294"/>
        <v>64504</v>
      </c>
      <c r="F20738" s="3"/>
    </row>
    <row r="20739" spans="2:6">
      <c r="B20739" s="24">
        <f t="shared" si="1295"/>
        <v>64505</v>
      </c>
      <c r="C20739" s="8" t="b">
        <f t="shared" si="1293"/>
        <v>1</v>
      </c>
      <c r="D20739" s="21" t="b">
        <f t="shared" ref="D20739:D20802" si="1296">IF(TYPE(VLOOKUP(B20739,Holidays,1,0))&lt;&gt;1,FALSE,TRUE)</f>
        <v>0</v>
      </c>
      <c r="E20739" s="14" t="b">
        <f t="shared" si="1294"/>
        <v>0</v>
      </c>
      <c r="F20739" s="3"/>
    </row>
    <row r="20740" spans="2:6">
      <c r="B20740" s="24">
        <f t="shared" si="1295"/>
        <v>64506</v>
      </c>
      <c r="C20740" s="8" t="b">
        <f t="shared" ref="C20740:C20803" si="1297">IF(WEEKDAY(B20740,2)&gt;5,TRUE)</f>
        <v>1</v>
      </c>
      <c r="D20740" s="21" t="b">
        <f t="shared" si="1296"/>
        <v>0</v>
      </c>
      <c r="E20740" s="14" t="b">
        <f t="shared" ref="E20740:E20803" si="1298">IF(OR(C20740,D20740),FALSE,B20740)</f>
        <v>0</v>
      </c>
      <c r="F20740" s="3"/>
    </row>
    <row r="20741" spans="2:6">
      <c r="B20741" s="24">
        <f t="shared" ref="B20741:B20804" si="1299">B20740+1</f>
        <v>64507</v>
      </c>
      <c r="C20741" s="8" t="b">
        <f t="shared" si="1297"/>
        <v>0</v>
      </c>
      <c r="D20741" s="21" t="b">
        <f t="shared" si="1296"/>
        <v>0</v>
      </c>
      <c r="E20741" s="14">
        <f t="shared" si="1298"/>
        <v>64507</v>
      </c>
      <c r="F20741" s="3"/>
    </row>
    <row r="20742" spans="2:6">
      <c r="B20742" s="24">
        <f t="shared" si="1299"/>
        <v>64508</v>
      </c>
      <c r="C20742" s="8" t="b">
        <f t="shared" si="1297"/>
        <v>0</v>
      </c>
      <c r="D20742" s="21" t="b">
        <f t="shared" si="1296"/>
        <v>0</v>
      </c>
      <c r="E20742" s="14">
        <f t="shared" si="1298"/>
        <v>64508</v>
      </c>
      <c r="F20742" s="3"/>
    </row>
    <row r="20743" spans="2:6">
      <c r="B20743" s="24">
        <f t="shared" si="1299"/>
        <v>64509</v>
      </c>
      <c r="C20743" s="8" t="b">
        <f t="shared" si="1297"/>
        <v>0</v>
      </c>
      <c r="D20743" s="21" t="b">
        <f t="shared" si="1296"/>
        <v>0</v>
      </c>
      <c r="E20743" s="14">
        <f t="shared" si="1298"/>
        <v>64509</v>
      </c>
      <c r="F20743" s="3"/>
    </row>
    <row r="20744" spans="2:6">
      <c r="B20744" s="24">
        <f t="shared" si="1299"/>
        <v>64510</v>
      </c>
      <c r="C20744" s="8" t="b">
        <f t="shared" si="1297"/>
        <v>0</v>
      </c>
      <c r="D20744" s="21" t="b">
        <f t="shared" si="1296"/>
        <v>0</v>
      </c>
      <c r="E20744" s="14">
        <f t="shared" si="1298"/>
        <v>64510</v>
      </c>
      <c r="F20744" s="3"/>
    </row>
    <row r="20745" spans="2:6">
      <c r="B20745" s="24">
        <f t="shared" si="1299"/>
        <v>64511</v>
      </c>
      <c r="C20745" s="8" t="b">
        <f t="shared" si="1297"/>
        <v>0</v>
      </c>
      <c r="D20745" s="21" t="b">
        <f t="shared" si="1296"/>
        <v>0</v>
      </c>
      <c r="E20745" s="14">
        <f t="shared" si="1298"/>
        <v>64511</v>
      </c>
      <c r="F20745" s="3"/>
    </row>
    <row r="20746" spans="2:6">
      <c r="B20746" s="24">
        <f t="shared" si="1299"/>
        <v>64512</v>
      </c>
      <c r="C20746" s="8" t="b">
        <f t="shared" si="1297"/>
        <v>1</v>
      </c>
      <c r="D20746" s="21" t="b">
        <f t="shared" si="1296"/>
        <v>0</v>
      </c>
      <c r="E20746" s="14" t="b">
        <f t="shared" si="1298"/>
        <v>0</v>
      </c>
      <c r="F20746" s="3"/>
    </row>
    <row r="20747" spans="2:6">
      <c r="B20747" s="24">
        <f t="shared" si="1299"/>
        <v>64513</v>
      </c>
      <c r="C20747" s="8" t="b">
        <f t="shared" si="1297"/>
        <v>1</v>
      </c>
      <c r="D20747" s="21" t="b">
        <f t="shared" si="1296"/>
        <v>0</v>
      </c>
      <c r="E20747" s="14" t="b">
        <f t="shared" si="1298"/>
        <v>0</v>
      </c>
      <c r="F20747" s="3"/>
    </row>
    <row r="20748" spans="2:6">
      <c r="B20748" s="24">
        <f t="shared" si="1299"/>
        <v>64514</v>
      </c>
      <c r="C20748" s="8" t="b">
        <f t="shared" si="1297"/>
        <v>0</v>
      </c>
      <c r="D20748" s="21" t="b">
        <f t="shared" si="1296"/>
        <v>0</v>
      </c>
      <c r="E20748" s="14">
        <f t="shared" si="1298"/>
        <v>64514</v>
      </c>
      <c r="F20748" s="3"/>
    </row>
    <row r="20749" spans="2:6">
      <c r="B20749" s="24">
        <f t="shared" si="1299"/>
        <v>64515</v>
      </c>
      <c r="C20749" s="8" t="b">
        <f t="shared" si="1297"/>
        <v>0</v>
      </c>
      <c r="D20749" s="21" t="b">
        <f t="shared" si="1296"/>
        <v>0</v>
      </c>
      <c r="E20749" s="14">
        <f t="shared" si="1298"/>
        <v>64515</v>
      </c>
      <c r="F20749" s="3"/>
    </row>
    <row r="20750" spans="2:6">
      <c r="B20750" s="24">
        <f t="shared" si="1299"/>
        <v>64516</v>
      </c>
      <c r="C20750" s="8" t="b">
        <f t="shared" si="1297"/>
        <v>0</v>
      </c>
      <c r="D20750" s="21" t="b">
        <f t="shared" si="1296"/>
        <v>0</v>
      </c>
      <c r="E20750" s="14">
        <f t="shared" si="1298"/>
        <v>64516</v>
      </c>
      <c r="F20750" s="3"/>
    </row>
    <row r="20751" spans="2:6">
      <c r="B20751" s="24">
        <f t="shared" si="1299"/>
        <v>64517</v>
      </c>
      <c r="C20751" s="8" t="b">
        <f t="shared" si="1297"/>
        <v>0</v>
      </c>
      <c r="D20751" s="21" t="b">
        <f t="shared" si="1296"/>
        <v>0</v>
      </c>
      <c r="E20751" s="14">
        <f t="shared" si="1298"/>
        <v>64517</v>
      </c>
      <c r="F20751" s="3"/>
    </row>
    <row r="20752" spans="2:6">
      <c r="B20752" s="24">
        <f t="shared" si="1299"/>
        <v>64518</v>
      </c>
      <c r="C20752" s="8" t="b">
        <f t="shared" si="1297"/>
        <v>0</v>
      </c>
      <c r="D20752" s="21" t="b">
        <f t="shared" si="1296"/>
        <v>0</v>
      </c>
      <c r="E20752" s="14">
        <f t="shared" si="1298"/>
        <v>64518</v>
      </c>
      <c r="F20752" s="3"/>
    </row>
    <row r="20753" spans="2:6">
      <c r="B20753" s="24">
        <f t="shared" si="1299"/>
        <v>64519</v>
      </c>
      <c r="C20753" s="8" t="b">
        <f t="shared" si="1297"/>
        <v>1</v>
      </c>
      <c r="D20753" s="21" t="b">
        <f t="shared" si="1296"/>
        <v>0</v>
      </c>
      <c r="E20753" s="14" t="b">
        <f t="shared" si="1298"/>
        <v>0</v>
      </c>
      <c r="F20753" s="3"/>
    </row>
    <row r="20754" spans="2:6">
      <c r="B20754" s="24">
        <f t="shared" si="1299"/>
        <v>64520</v>
      </c>
      <c r="C20754" s="8" t="b">
        <f t="shared" si="1297"/>
        <v>1</v>
      </c>
      <c r="D20754" s="21" t="b">
        <f t="shared" si="1296"/>
        <v>0</v>
      </c>
      <c r="E20754" s="14" t="b">
        <f t="shared" si="1298"/>
        <v>0</v>
      </c>
      <c r="F20754" s="3"/>
    </row>
    <row r="20755" spans="2:6">
      <c r="B20755" s="24">
        <f t="shared" si="1299"/>
        <v>64521</v>
      </c>
      <c r="C20755" s="8" t="b">
        <f t="shared" si="1297"/>
        <v>0</v>
      </c>
      <c r="D20755" s="21" t="b">
        <f t="shared" si="1296"/>
        <v>0</v>
      </c>
      <c r="E20755" s="14">
        <f t="shared" si="1298"/>
        <v>64521</v>
      </c>
      <c r="F20755" s="3"/>
    </row>
    <row r="20756" spans="2:6">
      <c r="B20756" s="24">
        <f t="shared" si="1299"/>
        <v>64522</v>
      </c>
      <c r="C20756" s="8" t="b">
        <f t="shared" si="1297"/>
        <v>0</v>
      </c>
      <c r="D20756" s="21" t="b">
        <f t="shared" si="1296"/>
        <v>0</v>
      </c>
      <c r="E20756" s="14">
        <f t="shared" si="1298"/>
        <v>64522</v>
      </c>
      <c r="F20756" s="3"/>
    </row>
    <row r="20757" spans="2:6">
      <c r="B20757" s="24">
        <f t="shared" si="1299"/>
        <v>64523</v>
      </c>
      <c r="C20757" s="8" t="b">
        <f t="shared" si="1297"/>
        <v>0</v>
      </c>
      <c r="D20757" s="21" t="b">
        <f t="shared" si="1296"/>
        <v>0</v>
      </c>
      <c r="E20757" s="14">
        <f t="shared" si="1298"/>
        <v>64523</v>
      </c>
      <c r="F20757" s="3"/>
    </row>
    <row r="20758" spans="2:6">
      <c r="B20758" s="24">
        <f t="shared" si="1299"/>
        <v>64524</v>
      </c>
      <c r="C20758" s="8" t="b">
        <f t="shared" si="1297"/>
        <v>0</v>
      </c>
      <c r="D20758" s="21" t="b">
        <f t="shared" si="1296"/>
        <v>0</v>
      </c>
      <c r="E20758" s="14">
        <f t="shared" si="1298"/>
        <v>64524</v>
      </c>
      <c r="F20758" s="3"/>
    </row>
    <row r="20759" spans="2:6">
      <c r="B20759" s="24">
        <f t="shared" si="1299"/>
        <v>64525</v>
      </c>
      <c r="C20759" s="8" t="b">
        <f t="shared" si="1297"/>
        <v>0</v>
      </c>
      <c r="D20759" s="21" t="b">
        <f t="shared" si="1296"/>
        <v>0</v>
      </c>
      <c r="E20759" s="14">
        <f t="shared" si="1298"/>
        <v>64525</v>
      </c>
      <c r="F20759" s="3"/>
    </row>
    <row r="20760" spans="2:6">
      <c r="B20760" s="24">
        <f t="shared" si="1299"/>
        <v>64526</v>
      </c>
      <c r="C20760" s="8" t="b">
        <f t="shared" si="1297"/>
        <v>1</v>
      </c>
      <c r="D20760" s="21" t="b">
        <f t="shared" si="1296"/>
        <v>0</v>
      </c>
      <c r="E20760" s="14" t="b">
        <f t="shared" si="1298"/>
        <v>0</v>
      </c>
      <c r="F20760" s="3"/>
    </row>
    <row r="20761" spans="2:6">
      <c r="B20761" s="24">
        <f t="shared" si="1299"/>
        <v>64527</v>
      </c>
      <c r="C20761" s="8" t="b">
        <f t="shared" si="1297"/>
        <v>1</v>
      </c>
      <c r="D20761" s="21" t="b">
        <f t="shared" si="1296"/>
        <v>0</v>
      </c>
      <c r="E20761" s="14" t="b">
        <f t="shared" si="1298"/>
        <v>0</v>
      </c>
      <c r="F20761" s="3"/>
    </row>
    <row r="20762" spans="2:6">
      <c r="B20762" s="24">
        <f t="shared" si="1299"/>
        <v>64528</v>
      </c>
      <c r="C20762" s="8" t="b">
        <f t="shared" si="1297"/>
        <v>0</v>
      </c>
      <c r="D20762" s="21" t="b">
        <f t="shared" si="1296"/>
        <v>0</v>
      </c>
      <c r="E20762" s="14">
        <f t="shared" si="1298"/>
        <v>64528</v>
      </c>
      <c r="F20762" s="3"/>
    </row>
    <row r="20763" spans="2:6">
      <c r="B20763" s="24">
        <f t="shared" si="1299"/>
        <v>64529</v>
      </c>
      <c r="C20763" s="8" t="b">
        <f t="shared" si="1297"/>
        <v>0</v>
      </c>
      <c r="D20763" s="21" t="b">
        <f t="shared" si="1296"/>
        <v>0</v>
      </c>
      <c r="E20763" s="14">
        <f t="shared" si="1298"/>
        <v>64529</v>
      </c>
      <c r="F20763" s="3"/>
    </row>
    <row r="20764" spans="2:6">
      <c r="B20764" s="24">
        <f t="shared" si="1299"/>
        <v>64530</v>
      </c>
      <c r="C20764" s="8" t="b">
        <f t="shared" si="1297"/>
        <v>0</v>
      </c>
      <c r="D20764" s="21" t="b">
        <f t="shared" si="1296"/>
        <v>0</v>
      </c>
      <c r="E20764" s="14">
        <f t="shared" si="1298"/>
        <v>64530</v>
      </c>
      <c r="F20764" s="3"/>
    </row>
    <row r="20765" spans="2:6">
      <c r="B20765" s="24">
        <f t="shared" si="1299"/>
        <v>64531</v>
      </c>
      <c r="C20765" s="8" t="b">
        <f t="shared" si="1297"/>
        <v>0</v>
      </c>
      <c r="D20765" s="21" t="b">
        <f t="shared" si="1296"/>
        <v>0</v>
      </c>
      <c r="E20765" s="14">
        <f t="shared" si="1298"/>
        <v>64531</v>
      </c>
      <c r="F20765" s="3"/>
    </row>
    <row r="20766" spans="2:6">
      <c r="B20766" s="24">
        <f t="shared" si="1299"/>
        <v>64532</v>
      </c>
      <c r="C20766" s="8" t="b">
        <f t="shared" si="1297"/>
        <v>0</v>
      </c>
      <c r="D20766" s="21" t="b">
        <f t="shared" si="1296"/>
        <v>0</v>
      </c>
      <c r="E20766" s="14">
        <f t="shared" si="1298"/>
        <v>64532</v>
      </c>
      <c r="F20766" s="3"/>
    </row>
    <row r="20767" spans="2:6">
      <c r="B20767" s="24">
        <f t="shared" si="1299"/>
        <v>64533</v>
      </c>
      <c r="C20767" s="8" t="b">
        <f t="shared" si="1297"/>
        <v>1</v>
      </c>
      <c r="D20767" s="21" t="b">
        <f t="shared" si="1296"/>
        <v>0</v>
      </c>
      <c r="E20767" s="14" t="b">
        <f t="shared" si="1298"/>
        <v>0</v>
      </c>
      <c r="F20767" s="3"/>
    </row>
    <row r="20768" spans="2:6">
      <c r="B20768" s="24">
        <f t="shared" si="1299"/>
        <v>64534</v>
      </c>
      <c r="C20768" s="8" t="b">
        <f t="shared" si="1297"/>
        <v>1</v>
      </c>
      <c r="D20768" s="21" t="b">
        <f t="shared" si="1296"/>
        <v>0</v>
      </c>
      <c r="E20768" s="14" t="b">
        <f t="shared" si="1298"/>
        <v>0</v>
      </c>
      <c r="F20768" s="3"/>
    </row>
    <row r="20769" spans="2:6">
      <c r="B20769" s="24">
        <f t="shared" si="1299"/>
        <v>64535</v>
      </c>
      <c r="C20769" s="8" t="b">
        <f t="shared" si="1297"/>
        <v>0</v>
      </c>
      <c r="D20769" s="21" t="b">
        <f t="shared" si="1296"/>
        <v>0</v>
      </c>
      <c r="E20769" s="14">
        <f t="shared" si="1298"/>
        <v>64535</v>
      </c>
      <c r="F20769" s="3"/>
    </row>
    <row r="20770" spans="2:6">
      <c r="B20770" s="24">
        <f t="shared" si="1299"/>
        <v>64536</v>
      </c>
      <c r="C20770" s="8" t="b">
        <f t="shared" si="1297"/>
        <v>0</v>
      </c>
      <c r="D20770" s="21" t="b">
        <f t="shared" si="1296"/>
        <v>0</v>
      </c>
      <c r="E20770" s="14">
        <f t="shared" si="1298"/>
        <v>64536</v>
      </c>
      <c r="F20770" s="3"/>
    </row>
    <row r="20771" spans="2:6">
      <c r="B20771" s="24">
        <f t="shared" si="1299"/>
        <v>64537</v>
      </c>
      <c r="C20771" s="8" t="b">
        <f t="shared" si="1297"/>
        <v>0</v>
      </c>
      <c r="D20771" s="21" t="b">
        <f t="shared" si="1296"/>
        <v>0</v>
      </c>
      <c r="E20771" s="14">
        <f t="shared" si="1298"/>
        <v>64537</v>
      </c>
      <c r="F20771" s="3"/>
    </row>
    <row r="20772" spans="2:6">
      <c r="B20772" s="24">
        <f t="shared" si="1299"/>
        <v>64538</v>
      </c>
      <c r="C20772" s="8" t="b">
        <f t="shared" si="1297"/>
        <v>0</v>
      </c>
      <c r="D20772" s="21" t="b">
        <f t="shared" si="1296"/>
        <v>0</v>
      </c>
      <c r="E20772" s="14">
        <f t="shared" si="1298"/>
        <v>64538</v>
      </c>
      <c r="F20772" s="3"/>
    </row>
    <row r="20773" spans="2:6">
      <c r="B20773" s="24">
        <f t="shared" si="1299"/>
        <v>64539</v>
      </c>
      <c r="C20773" s="8" t="b">
        <f t="shared" si="1297"/>
        <v>0</v>
      </c>
      <c r="D20773" s="21" t="b">
        <f t="shared" si="1296"/>
        <v>0</v>
      </c>
      <c r="E20773" s="14">
        <f t="shared" si="1298"/>
        <v>64539</v>
      </c>
      <c r="F20773" s="3"/>
    </row>
    <row r="20774" spans="2:6">
      <c r="B20774" s="24">
        <f t="shared" si="1299"/>
        <v>64540</v>
      </c>
      <c r="C20774" s="8" t="b">
        <f t="shared" si="1297"/>
        <v>1</v>
      </c>
      <c r="D20774" s="21" t="b">
        <f t="shared" si="1296"/>
        <v>0</v>
      </c>
      <c r="E20774" s="14" t="b">
        <f t="shared" si="1298"/>
        <v>0</v>
      </c>
      <c r="F20774" s="3"/>
    </row>
    <row r="20775" spans="2:6">
      <c r="B20775" s="24">
        <f t="shared" si="1299"/>
        <v>64541</v>
      </c>
      <c r="C20775" s="8" t="b">
        <f t="shared" si="1297"/>
        <v>1</v>
      </c>
      <c r="D20775" s="21" t="b">
        <f t="shared" si="1296"/>
        <v>0</v>
      </c>
      <c r="E20775" s="14" t="b">
        <f t="shared" si="1298"/>
        <v>0</v>
      </c>
      <c r="F20775" s="3"/>
    </row>
    <row r="20776" spans="2:6">
      <c r="B20776" s="24">
        <f t="shared" si="1299"/>
        <v>64542</v>
      </c>
      <c r="C20776" s="8" t="b">
        <f t="shared" si="1297"/>
        <v>0</v>
      </c>
      <c r="D20776" s="21" t="b">
        <f t="shared" si="1296"/>
        <v>0</v>
      </c>
      <c r="E20776" s="14">
        <f t="shared" si="1298"/>
        <v>64542</v>
      </c>
      <c r="F20776" s="3"/>
    </row>
    <row r="20777" spans="2:6">
      <c r="B20777" s="24">
        <f t="shared" si="1299"/>
        <v>64543</v>
      </c>
      <c r="C20777" s="8" t="b">
        <f t="shared" si="1297"/>
        <v>0</v>
      </c>
      <c r="D20777" s="21" t="b">
        <f t="shared" si="1296"/>
        <v>0</v>
      </c>
      <c r="E20777" s="14">
        <f t="shared" si="1298"/>
        <v>64543</v>
      </c>
      <c r="F20777" s="3"/>
    </row>
    <row r="20778" spans="2:6">
      <c r="B20778" s="24">
        <f t="shared" si="1299"/>
        <v>64544</v>
      </c>
      <c r="C20778" s="8" t="b">
        <f t="shared" si="1297"/>
        <v>0</v>
      </c>
      <c r="D20778" s="21" t="b">
        <f t="shared" si="1296"/>
        <v>0</v>
      </c>
      <c r="E20778" s="14">
        <f t="shared" si="1298"/>
        <v>64544</v>
      </c>
      <c r="F20778" s="3"/>
    </row>
    <row r="20779" spans="2:6">
      <c r="B20779" s="24">
        <f t="shared" si="1299"/>
        <v>64545</v>
      </c>
      <c r="C20779" s="8" t="b">
        <f t="shared" si="1297"/>
        <v>0</v>
      </c>
      <c r="D20779" s="21" t="b">
        <f t="shared" si="1296"/>
        <v>0</v>
      </c>
      <c r="E20779" s="14">
        <f t="shared" si="1298"/>
        <v>64545</v>
      </c>
      <c r="F20779" s="3"/>
    </row>
    <row r="20780" spans="2:6">
      <c r="B20780" s="24">
        <f t="shared" si="1299"/>
        <v>64546</v>
      </c>
      <c r="C20780" s="8" t="b">
        <f t="shared" si="1297"/>
        <v>0</v>
      </c>
      <c r="D20780" s="21" t="b">
        <f t="shared" si="1296"/>
        <v>0</v>
      </c>
      <c r="E20780" s="14">
        <f t="shared" si="1298"/>
        <v>64546</v>
      </c>
      <c r="F20780" s="3"/>
    </row>
    <row r="20781" spans="2:6">
      <c r="B20781" s="24">
        <f t="shared" si="1299"/>
        <v>64547</v>
      </c>
      <c r="C20781" s="8" t="b">
        <f t="shared" si="1297"/>
        <v>1</v>
      </c>
      <c r="D20781" s="21" t="b">
        <f t="shared" si="1296"/>
        <v>0</v>
      </c>
      <c r="E20781" s="14" t="b">
        <f t="shared" si="1298"/>
        <v>0</v>
      </c>
      <c r="F20781" s="3"/>
    </row>
    <row r="20782" spans="2:6">
      <c r="B20782" s="24">
        <f t="shared" si="1299"/>
        <v>64548</v>
      </c>
      <c r="C20782" s="8" t="b">
        <f t="shared" si="1297"/>
        <v>1</v>
      </c>
      <c r="D20782" s="21" t="b">
        <f t="shared" si="1296"/>
        <v>0</v>
      </c>
      <c r="E20782" s="14" t="b">
        <f t="shared" si="1298"/>
        <v>0</v>
      </c>
      <c r="F20782" s="3"/>
    </row>
    <row r="20783" spans="2:6">
      <c r="B20783" s="24">
        <f t="shared" si="1299"/>
        <v>64549</v>
      </c>
      <c r="C20783" s="8" t="b">
        <f t="shared" si="1297"/>
        <v>0</v>
      </c>
      <c r="D20783" s="21" t="b">
        <f t="shared" si="1296"/>
        <v>0</v>
      </c>
      <c r="E20783" s="14">
        <f t="shared" si="1298"/>
        <v>64549</v>
      </c>
      <c r="F20783" s="3"/>
    </row>
    <row r="20784" spans="2:6">
      <c r="B20784" s="24">
        <f t="shared" si="1299"/>
        <v>64550</v>
      </c>
      <c r="C20784" s="8" t="b">
        <f t="shared" si="1297"/>
        <v>0</v>
      </c>
      <c r="D20784" s="21" t="b">
        <f t="shared" si="1296"/>
        <v>0</v>
      </c>
      <c r="E20784" s="14">
        <f t="shared" si="1298"/>
        <v>64550</v>
      </c>
      <c r="F20784" s="3"/>
    </row>
    <row r="20785" spans="2:6">
      <c r="B20785" s="24">
        <f t="shared" si="1299"/>
        <v>64551</v>
      </c>
      <c r="C20785" s="8" t="b">
        <f t="shared" si="1297"/>
        <v>0</v>
      </c>
      <c r="D20785" s="21" t="b">
        <f t="shared" si="1296"/>
        <v>0</v>
      </c>
      <c r="E20785" s="14">
        <f t="shared" si="1298"/>
        <v>64551</v>
      </c>
      <c r="F20785" s="3"/>
    </row>
    <row r="20786" spans="2:6">
      <c r="B20786" s="24">
        <f t="shared" si="1299"/>
        <v>64552</v>
      </c>
      <c r="C20786" s="8" t="b">
        <f t="shared" si="1297"/>
        <v>0</v>
      </c>
      <c r="D20786" s="21" t="b">
        <f t="shared" si="1296"/>
        <v>0</v>
      </c>
      <c r="E20786" s="14">
        <f t="shared" si="1298"/>
        <v>64552</v>
      </c>
      <c r="F20786" s="3"/>
    </row>
    <row r="20787" spans="2:6">
      <c r="B20787" s="24">
        <f t="shared" si="1299"/>
        <v>64553</v>
      </c>
      <c r="C20787" s="8" t="b">
        <f t="shared" si="1297"/>
        <v>0</v>
      </c>
      <c r="D20787" s="21" t="b">
        <f t="shared" si="1296"/>
        <v>0</v>
      </c>
      <c r="E20787" s="14">
        <f t="shared" si="1298"/>
        <v>64553</v>
      </c>
      <c r="F20787" s="3"/>
    </row>
    <row r="20788" spans="2:6">
      <c r="B20788" s="24">
        <f t="shared" si="1299"/>
        <v>64554</v>
      </c>
      <c r="C20788" s="8" t="b">
        <f t="shared" si="1297"/>
        <v>1</v>
      </c>
      <c r="D20788" s="21" t="b">
        <f t="shared" si="1296"/>
        <v>0</v>
      </c>
      <c r="E20788" s="14" t="b">
        <f t="shared" si="1298"/>
        <v>0</v>
      </c>
      <c r="F20788" s="3"/>
    </row>
    <row r="20789" spans="2:6">
      <c r="B20789" s="24">
        <f t="shared" si="1299"/>
        <v>64555</v>
      </c>
      <c r="C20789" s="8" t="b">
        <f t="shared" si="1297"/>
        <v>1</v>
      </c>
      <c r="D20789" s="21" t="b">
        <f t="shared" si="1296"/>
        <v>0</v>
      </c>
      <c r="E20789" s="14" t="b">
        <f t="shared" si="1298"/>
        <v>0</v>
      </c>
      <c r="F20789" s="3"/>
    </row>
    <row r="20790" spans="2:6">
      <c r="B20790" s="24">
        <f t="shared" si="1299"/>
        <v>64556</v>
      </c>
      <c r="C20790" s="8" t="b">
        <f t="shared" si="1297"/>
        <v>0</v>
      </c>
      <c r="D20790" s="21" t="b">
        <f t="shared" si="1296"/>
        <v>0</v>
      </c>
      <c r="E20790" s="14">
        <f t="shared" si="1298"/>
        <v>64556</v>
      </c>
      <c r="F20790" s="3"/>
    </row>
    <row r="20791" spans="2:6">
      <c r="B20791" s="24">
        <f t="shared" si="1299"/>
        <v>64557</v>
      </c>
      <c r="C20791" s="8" t="b">
        <f t="shared" si="1297"/>
        <v>0</v>
      </c>
      <c r="D20791" s="21" t="b">
        <f t="shared" si="1296"/>
        <v>0</v>
      </c>
      <c r="E20791" s="14">
        <f t="shared" si="1298"/>
        <v>64557</v>
      </c>
      <c r="F20791" s="3"/>
    </row>
    <row r="20792" spans="2:6">
      <c r="B20792" s="24">
        <f t="shared" si="1299"/>
        <v>64558</v>
      </c>
      <c r="C20792" s="8" t="b">
        <f t="shared" si="1297"/>
        <v>0</v>
      </c>
      <c r="D20792" s="21" t="b">
        <f t="shared" si="1296"/>
        <v>0</v>
      </c>
      <c r="E20792" s="14">
        <f t="shared" si="1298"/>
        <v>64558</v>
      </c>
      <c r="F20792" s="3"/>
    </row>
    <row r="20793" spans="2:6">
      <c r="B20793" s="24">
        <f t="shared" si="1299"/>
        <v>64559</v>
      </c>
      <c r="C20793" s="8" t="b">
        <f t="shared" si="1297"/>
        <v>0</v>
      </c>
      <c r="D20793" s="21" t="b">
        <f t="shared" si="1296"/>
        <v>0</v>
      </c>
      <c r="E20793" s="14">
        <f t="shared" si="1298"/>
        <v>64559</v>
      </c>
      <c r="F20793" s="3"/>
    </row>
    <row r="20794" spans="2:6">
      <c r="B20794" s="24">
        <f t="shared" si="1299"/>
        <v>64560</v>
      </c>
      <c r="C20794" s="8" t="b">
        <f t="shared" si="1297"/>
        <v>0</v>
      </c>
      <c r="D20794" s="21" t="b">
        <f t="shared" si="1296"/>
        <v>0</v>
      </c>
      <c r="E20794" s="14">
        <f t="shared" si="1298"/>
        <v>64560</v>
      </c>
      <c r="F20794" s="3"/>
    </row>
    <row r="20795" spans="2:6">
      <c r="B20795" s="24">
        <f t="shared" si="1299"/>
        <v>64561</v>
      </c>
      <c r="C20795" s="8" t="b">
        <f t="shared" si="1297"/>
        <v>1</v>
      </c>
      <c r="D20795" s="21" t="b">
        <f t="shared" si="1296"/>
        <v>0</v>
      </c>
      <c r="E20795" s="14" t="b">
        <f t="shared" si="1298"/>
        <v>0</v>
      </c>
      <c r="F20795" s="3"/>
    </row>
    <row r="20796" spans="2:6">
      <c r="B20796" s="24">
        <f t="shared" si="1299"/>
        <v>64562</v>
      </c>
      <c r="C20796" s="8" t="b">
        <f t="shared" si="1297"/>
        <v>1</v>
      </c>
      <c r="D20796" s="21" t="b">
        <f t="shared" si="1296"/>
        <v>0</v>
      </c>
      <c r="E20796" s="14" t="b">
        <f t="shared" si="1298"/>
        <v>0</v>
      </c>
      <c r="F20796" s="3"/>
    </row>
    <row r="20797" spans="2:6">
      <c r="B20797" s="24">
        <f t="shared" si="1299"/>
        <v>64563</v>
      </c>
      <c r="C20797" s="8" t="b">
        <f t="shared" si="1297"/>
        <v>0</v>
      </c>
      <c r="D20797" s="21" t="b">
        <f t="shared" si="1296"/>
        <v>0</v>
      </c>
      <c r="E20797" s="14">
        <f t="shared" si="1298"/>
        <v>64563</v>
      </c>
      <c r="F20797" s="3"/>
    </row>
    <row r="20798" spans="2:6">
      <c r="B20798" s="24">
        <f t="shared" si="1299"/>
        <v>64564</v>
      </c>
      <c r="C20798" s="8" t="b">
        <f t="shared" si="1297"/>
        <v>0</v>
      </c>
      <c r="D20798" s="21" t="b">
        <f t="shared" si="1296"/>
        <v>0</v>
      </c>
      <c r="E20798" s="14">
        <f t="shared" si="1298"/>
        <v>64564</v>
      </c>
      <c r="F20798" s="3"/>
    </row>
    <row r="20799" spans="2:6">
      <c r="B20799" s="24">
        <f t="shared" si="1299"/>
        <v>64565</v>
      </c>
      <c r="C20799" s="8" t="b">
        <f t="shared" si="1297"/>
        <v>0</v>
      </c>
      <c r="D20799" s="21" t="b">
        <f t="shared" si="1296"/>
        <v>0</v>
      </c>
      <c r="E20799" s="14">
        <f t="shared" si="1298"/>
        <v>64565</v>
      </c>
      <c r="F20799" s="3"/>
    </row>
    <row r="20800" spans="2:6">
      <c r="B20800" s="24">
        <f t="shared" si="1299"/>
        <v>64566</v>
      </c>
      <c r="C20800" s="8" t="b">
        <f t="shared" si="1297"/>
        <v>0</v>
      </c>
      <c r="D20800" s="21" t="b">
        <f t="shared" si="1296"/>
        <v>0</v>
      </c>
      <c r="E20800" s="14">
        <f t="shared" si="1298"/>
        <v>64566</v>
      </c>
      <c r="F20800" s="3"/>
    </row>
    <row r="20801" spans="2:6">
      <c r="B20801" s="24">
        <f t="shared" si="1299"/>
        <v>64567</v>
      </c>
      <c r="C20801" s="8" t="b">
        <f t="shared" si="1297"/>
        <v>0</v>
      </c>
      <c r="D20801" s="21" t="b">
        <f t="shared" si="1296"/>
        <v>0</v>
      </c>
      <c r="E20801" s="14">
        <f t="shared" si="1298"/>
        <v>64567</v>
      </c>
      <c r="F20801" s="3"/>
    </row>
    <row r="20802" spans="2:6">
      <c r="B20802" s="24">
        <f t="shared" si="1299"/>
        <v>64568</v>
      </c>
      <c r="C20802" s="8" t="b">
        <f t="shared" si="1297"/>
        <v>1</v>
      </c>
      <c r="D20802" s="21" t="b">
        <f t="shared" si="1296"/>
        <v>0</v>
      </c>
      <c r="E20802" s="14" t="b">
        <f t="shared" si="1298"/>
        <v>0</v>
      </c>
      <c r="F20802" s="3"/>
    </row>
    <row r="20803" spans="2:6">
      <c r="B20803" s="24">
        <f t="shared" si="1299"/>
        <v>64569</v>
      </c>
      <c r="C20803" s="8" t="b">
        <f t="shared" si="1297"/>
        <v>1</v>
      </c>
      <c r="D20803" s="21" t="b">
        <f t="shared" ref="D20803:D20866" si="1300">IF(TYPE(VLOOKUP(B20803,Holidays,1,0))&lt;&gt;1,FALSE,TRUE)</f>
        <v>0</v>
      </c>
      <c r="E20803" s="14" t="b">
        <f t="shared" si="1298"/>
        <v>0</v>
      </c>
      <c r="F20803" s="3"/>
    </row>
    <row r="20804" spans="2:6">
      <c r="B20804" s="24">
        <f t="shared" si="1299"/>
        <v>64570</v>
      </c>
      <c r="C20804" s="8" t="b">
        <f t="shared" ref="C20804:C20867" si="1301">IF(WEEKDAY(B20804,2)&gt;5,TRUE)</f>
        <v>0</v>
      </c>
      <c r="D20804" s="21" t="b">
        <f t="shared" si="1300"/>
        <v>0</v>
      </c>
      <c r="E20804" s="14">
        <f t="shared" ref="E20804:E20867" si="1302">IF(OR(C20804,D20804),FALSE,B20804)</f>
        <v>64570</v>
      </c>
      <c r="F20804" s="3"/>
    </row>
    <row r="20805" spans="2:6">
      <c r="B20805" s="24">
        <f t="shared" ref="B20805:B20868" si="1303">B20804+1</f>
        <v>64571</v>
      </c>
      <c r="C20805" s="8" t="b">
        <f t="shared" si="1301"/>
        <v>0</v>
      </c>
      <c r="D20805" s="21" t="b">
        <f t="shared" si="1300"/>
        <v>0</v>
      </c>
      <c r="E20805" s="14">
        <f t="shared" si="1302"/>
        <v>64571</v>
      </c>
      <c r="F20805" s="3"/>
    </row>
    <row r="20806" spans="2:6">
      <c r="B20806" s="24">
        <f t="shared" si="1303"/>
        <v>64572</v>
      </c>
      <c r="C20806" s="8" t="b">
        <f t="shared" si="1301"/>
        <v>0</v>
      </c>
      <c r="D20806" s="21" t="b">
        <f t="shared" si="1300"/>
        <v>0</v>
      </c>
      <c r="E20806" s="14">
        <f t="shared" si="1302"/>
        <v>64572</v>
      </c>
      <c r="F20806" s="3"/>
    </row>
    <row r="20807" spans="2:6">
      <c r="B20807" s="24">
        <f t="shared" si="1303"/>
        <v>64573</v>
      </c>
      <c r="C20807" s="8" t="b">
        <f t="shared" si="1301"/>
        <v>0</v>
      </c>
      <c r="D20807" s="21" t="b">
        <f t="shared" si="1300"/>
        <v>0</v>
      </c>
      <c r="E20807" s="14">
        <f t="shared" si="1302"/>
        <v>64573</v>
      </c>
      <c r="F20807" s="3"/>
    </row>
    <row r="20808" spans="2:6">
      <c r="B20808" s="24">
        <f t="shared" si="1303"/>
        <v>64574</v>
      </c>
      <c r="C20808" s="8" t="b">
        <f t="shared" si="1301"/>
        <v>0</v>
      </c>
      <c r="D20808" s="21" t="b">
        <f t="shared" si="1300"/>
        <v>0</v>
      </c>
      <c r="E20808" s="14">
        <f t="shared" si="1302"/>
        <v>64574</v>
      </c>
      <c r="F20808" s="3"/>
    </row>
    <row r="20809" spans="2:6">
      <c r="B20809" s="24">
        <f t="shared" si="1303"/>
        <v>64575</v>
      </c>
      <c r="C20809" s="8" t="b">
        <f t="shared" si="1301"/>
        <v>1</v>
      </c>
      <c r="D20809" s="21" t="b">
        <f t="shared" si="1300"/>
        <v>0</v>
      </c>
      <c r="E20809" s="14" t="b">
        <f t="shared" si="1302"/>
        <v>0</v>
      </c>
      <c r="F20809" s="3"/>
    </row>
    <row r="20810" spans="2:6">
      <c r="B20810" s="24">
        <f t="shared" si="1303"/>
        <v>64576</v>
      </c>
      <c r="C20810" s="8" t="b">
        <f t="shared" si="1301"/>
        <v>1</v>
      </c>
      <c r="D20810" s="21" t="b">
        <f t="shared" si="1300"/>
        <v>0</v>
      </c>
      <c r="E20810" s="14" t="b">
        <f t="shared" si="1302"/>
        <v>0</v>
      </c>
      <c r="F20810" s="3"/>
    </row>
    <row r="20811" spans="2:6">
      <c r="B20811" s="24">
        <f t="shared" si="1303"/>
        <v>64577</v>
      </c>
      <c r="C20811" s="8" t="b">
        <f t="shared" si="1301"/>
        <v>0</v>
      </c>
      <c r="D20811" s="21" t="b">
        <f t="shared" si="1300"/>
        <v>0</v>
      </c>
      <c r="E20811" s="14">
        <f t="shared" si="1302"/>
        <v>64577</v>
      </c>
      <c r="F20811" s="3"/>
    </row>
    <row r="20812" spans="2:6">
      <c r="B20812" s="24">
        <f t="shared" si="1303"/>
        <v>64578</v>
      </c>
      <c r="C20812" s="8" t="b">
        <f t="shared" si="1301"/>
        <v>0</v>
      </c>
      <c r="D20812" s="21" t="b">
        <f t="shared" si="1300"/>
        <v>0</v>
      </c>
      <c r="E20812" s="14">
        <f t="shared" si="1302"/>
        <v>64578</v>
      </c>
      <c r="F20812" s="3"/>
    </row>
    <row r="20813" spans="2:6">
      <c r="B20813" s="24">
        <f t="shared" si="1303"/>
        <v>64579</v>
      </c>
      <c r="C20813" s="8" t="b">
        <f t="shared" si="1301"/>
        <v>0</v>
      </c>
      <c r="D20813" s="21" t="b">
        <f t="shared" si="1300"/>
        <v>0</v>
      </c>
      <c r="E20813" s="14">
        <f t="shared" si="1302"/>
        <v>64579</v>
      </c>
      <c r="F20813" s="3"/>
    </row>
    <row r="20814" spans="2:6">
      <c r="B20814" s="24">
        <f t="shared" si="1303"/>
        <v>64580</v>
      </c>
      <c r="C20814" s="8" t="b">
        <f t="shared" si="1301"/>
        <v>0</v>
      </c>
      <c r="D20814" s="21" t="b">
        <f t="shared" si="1300"/>
        <v>0</v>
      </c>
      <c r="E20814" s="14">
        <f t="shared" si="1302"/>
        <v>64580</v>
      </c>
      <c r="F20814" s="3"/>
    </row>
    <row r="20815" spans="2:6">
      <c r="B20815" s="24">
        <f t="shared" si="1303"/>
        <v>64581</v>
      </c>
      <c r="C20815" s="8" t="b">
        <f t="shared" si="1301"/>
        <v>0</v>
      </c>
      <c r="D20815" s="21" t="b">
        <f t="shared" si="1300"/>
        <v>0</v>
      </c>
      <c r="E20815" s="14">
        <f t="shared" si="1302"/>
        <v>64581</v>
      </c>
      <c r="F20815" s="3"/>
    </row>
    <row r="20816" spans="2:6">
      <c r="B20816" s="24">
        <f t="shared" si="1303"/>
        <v>64582</v>
      </c>
      <c r="C20816" s="8" t="b">
        <f t="shared" si="1301"/>
        <v>1</v>
      </c>
      <c r="D20816" s="21" t="b">
        <f t="shared" si="1300"/>
        <v>0</v>
      </c>
      <c r="E20816" s="14" t="b">
        <f t="shared" si="1302"/>
        <v>0</v>
      </c>
      <c r="F20816" s="3"/>
    </row>
    <row r="20817" spans="2:6">
      <c r="B20817" s="24">
        <f t="shared" si="1303"/>
        <v>64583</v>
      </c>
      <c r="C20817" s="8" t="b">
        <f t="shared" si="1301"/>
        <v>1</v>
      </c>
      <c r="D20817" s="21" t="b">
        <f t="shared" si="1300"/>
        <v>0</v>
      </c>
      <c r="E20817" s="14" t="b">
        <f t="shared" si="1302"/>
        <v>0</v>
      </c>
      <c r="F20817" s="3"/>
    </row>
    <row r="20818" spans="2:6">
      <c r="B20818" s="24">
        <f t="shared" si="1303"/>
        <v>64584</v>
      </c>
      <c r="C20818" s="8" t="b">
        <f t="shared" si="1301"/>
        <v>0</v>
      </c>
      <c r="D20818" s="21" t="b">
        <f t="shared" si="1300"/>
        <v>0</v>
      </c>
      <c r="E20818" s="14">
        <f t="shared" si="1302"/>
        <v>64584</v>
      </c>
      <c r="F20818" s="3"/>
    </row>
    <row r="20819" spans="2:6">
      <c r="B20819" s="24">
        <f t="shared" si="1303"/>
        <v>64585</v>
      </c>
      <c r="C20819" s="8" t="b">
        <f t="shared" si="1301"/>
        <v>0</v>
      </c>
      <c r="D20819" s="21" t="b">
        <f t="shared" si="1300"/>
        <v>0</v>
      </c>
      <c r="E20819" s="14">
        <f t="shared" si="1302"/>
        <v>64585</v>
      </c>
      <c r="F20819" s="3"/>
    </row>
    <row r="20820" spans="2:6">
      <c r="B20820" s="24">
        <f t="shared" si="1303"/>
        <v>64586</v>
      </c>
      <c r="C20820" s="8" t="b">
        <f t="shared" si="1301"/>
        <v>0</v>
      </c>
      <c r="D20820" s="21" t="b">
        <f t="shared" si="1300"/>
        <v>0</v>
      </c>
      <c r="E20820" s="14">
        <f t="shared" si="1302"/>
        <v>64586</v>
      </c>
      <c r="F20820" s="3"/>
    </row>
    <row r="20821" spans="2:6">
      <c r="B20821" s="24">
        <f t="shared" si="1303"/>
        <v>64587</v>
      </c>
      <c r="C20821" s="8" t="b">
        <f t="shared" si="1301"/>
        <v>0</v>
      </c>
      <c r="D20821" s="21" t="b">
        <f t="shared" si="1300"/>
        <v>0</v>
      </c>
      <c r="E20821" s="14">
        <f t="shared" si="1302"/>
        <v>64587</v>
      </c>
      <c r="F20821" s="3"/>
    </row>
    <row r="20822" spans="2:6">
      <c r="B20822" s="24">
        <f t="shared" si="1303"/>
        <v>64588</v>
      </c>
      <c r="C20822" s="8" t="b">
        <f t="shared" si="1301"/>
        <v>0</v>
      </c>
      <c r="D20822" s="21" t="b">
        <f t="shared" si="1300"/>
        <v>0</v>
      </c>
      <c r="E20822" s="14">
        <f t="shared" si="1302"/>
        <v>64588</v>
      </c>
      <c r="F20822" s="3"/>
    </row>
    <row r="20823" spans="2:6">
      <c r="B20823" s="24">
        <f t="shared" si="1303"/>
        <v>64589</v>
      </c>
      <c r="C20823" s="8" t="b">
        <f t="shared" si="1301"/>
        <v>1</v>
      </c>
      <c r="D20823" s="21" t="b">
        <f t="shared" si="1300"/>
        <v>0</v>
      </c>
      <c r="E20823" s="14" t="b">
        <f t="shared" si="1302"/>
        <v>0</v>
      </c>
      <c r="F20823" s="3"/>
    </row>
    <row r="20824" spans="2:6">
      <c r="B20824" s="24">
        <f t="shared" si="1303"/>
        <v>64590</v>
      </c>
      <c r="C20824" s="8" t="b">
        <f t="shared" si="1301"/>
        <v>1</v>
      </c>
      <c r="D20824" s="21" t="b">
        <f t="shared" si="1300"/>
        <v>0</v>
      </c>
      <c r="E20824" s="14" t="b">
        <f t="shared" si="1302"/>
        <v>0</v>
      </c>
      <c r="F20824" s="3"/>
    </row>
    <row r="20825" spans="2:6">
      <c r="B20825" s="24">
        <f t="shared" si="1303"/>
        <v>64591</v>
      </c>
      <c r="C20825" s="8" t="b">
        <f t="shared" si="1301"/>
        <v>0</v>
      </c>
      <c r="D20825" s="21" t="b">
        <f t="shared" si="1300"/>
        <v>0</v>
      </c>
      <c r="E20825" s="14">
        <f t="shared" si="1302"/>
        <v>64591</v>
      </c>
      <c r="F20825" s="3"/>
    </row>
    <row r="20826" spans="2:6">
      <c r="B20826" s="24">
        <f t="shared" si="1303"/>
        <v>64592</v>
      </c>
      <c r="C20826" s="8" t="b">
        <f t="shared" si="1301"/>
        <v>0</v>
      </c>
      <c r="D20826" s="21" t="b">
        <f t="shared" si="1300"/>
        <v>0</v>
      </c>
      <c r="E20826" s="14">
        <f t="shared" si="1302"/>
        <v>64592</v>
      </c>
      <c r="F20826" s="3"/>
    </row>
    <row r="20827" spans="2:6">
      <c r="B20827" s="24">
        <f t="shared" si="1303"/>
        <v>64593</v>
      </c>
      <c r="C20827" s="8" t="b">
        <f t="shared" si="1301"/>
        <v>0</v>
      </c>
      <c r="D20827" s="21" t="b">
        <f t="shared" si="1300"/>
        <v>0</v>
      </c>
      <c r="E20827" s="14">
        <f t="shared" si="1302"/>
        <v>64593</v>
      </c>
      <c r="F20827" s="3"/>
    </row>
    <row r="20828" spans="2:6">
      <c r="B20828" s="24">
        <f t="shared" si="1303"/>
        <v>64594</v>
      </c>
      <c r="C20828" s="8" t="b">
        <f t="shared" si="1301"/>
        <v>0</v>
      </c>
      <c r="D20828" s="21" t="b">
        <f t="shared" si="1300"/>
        <v>0</v>
      </c>
      <c r="E20828" s="14">
        <f t="shared" si="1302"/>
        <v>64594</v>
      </c>
      <c r="F20828" s="3"/>
    </row>
    <row r="20829" spans="2:6">
      <c r="B20829" s="24">
        <f t="shared" si="1303"/>
        <v>64595</v>
      </c>
      <c r="C20829" s="8" t="b">
        <f t="shared" si="1301"/>
        <v>0</v>
      </c>
      <c r="D20829" s="21" t="b">
        <f t="shared" si="1300"/>
        <v>0</v>
      </c>
      <c r="E20829" s="14">
        <f t="shared" si="1302"/>
        <v>64595</v>
      </c>
      <c r="F20829" s="3"/>
    </row>
    <row r="20830" spans="2:6">
      <c r="B20830" s="24">
        <f t="shared" si="1303"/>
        <v>64596</v>
      </c>
      <c r="C20830" s="8" t="b">
        <f t="shared" si="1301"/>
        <v>1</v>
      </c>
      <c r="D20830" s="21" t="b">
        <f t="shared" si="1300"/>
        <v>0</v>
      </c>
      <c r="E20830" s="14" t="b">
        <f t="shared" si="1302"/>
        <v>0</v>
      </c>
      <c r="F20830" s="3"/>
    </row>
    <row r="20831" spans="2:6">
      <c r="B20831" s="24">
        <f t="shared" si="1303"/>
        <v>64597</v>
      </c>
      <c r="C20831" s="8" t="b">
        <f t="shared" si="1301"/>
        <v>1</v>
      </c>
      <c r="D20831" s="21" t="b">
        <f t="shared" si="1300"/>
        <v>0</v>
      </c>
      <c r="E20831" s="14" t="b">
        <f t="shared" si="1302"/>
        <v>0</v>
      </c>
      <c r="F20831" s="3"/>
    </row>
    <row r="20832" spans="2:6">
      <c r="B20832" s="24">
        <f t="shared" si="1303"/>
        <v>64598</v>
      </c>
      <c r="C20832" s="8" t="b">
        <f t="shared" si="1301"/>
        <v>0</v>
      </c>
      <c r="D20832" s="21" t="b">
        <f t="shared" si="1300"/>
        <v>0</v>
      </c>
      <c r="E20832" s="14">
        <f t="shared" si="1302"/>
        <v>64598</v>
      </c>
      <c r="F20832" s="3"/>
    </row>
    <row r="20833" spans="2:6">
      <c r="B20833" s="24">
        <f t="shared" si="1303"/>
        <v>64599</v>
      </c>
      <c r="C20833" s="8" t="b">
        <f t="shared" si="1301"/>
        <v>0</v>
      </c>
      <c r="D20833" s="21" t="b">
        <f t="shared" si="1300"/>
        <v>0</v>
      </c>
      <c r="E20833" s="14">
        <f t="shared" si="1302"/>
        <v>64599</v>
      </c>
      <c r="F20833" s="3"/>
    </row>
    <row r="20834" spans="2:6">
      <c r="B20834" s="24">
        <f t="shared" si="1303"/>
        <v>64600</v>
      </c>
      <c r="C20834" s="8" t="b">
        <f t="shared" si="1301"/>
        <v>0</v>
      </c>
      <c r="D20834" s="21" t="b">
        <f t="shared" si="1300"/>
        <v>0</v>
      </c>
      <c r="E20834" s="14">
        <f t="shared" si="1302"/>
        <v>64600</v>
      </c>
      <c r="F20834" s="3"/>
    </row>
    <row r="20835" spans="2:6">
      <c r="B20835" s="24">
        <f t="shared" si="1303"/>
        <v>64601</v>
      </c>
      <c r="C20835" s="8" t="b">
        <f t="shared" si="1301"/>
        <v>0</v>
      </c>
      <c r="D20835" s="21" t="b">
        <f t="shared" si="1300"/>
        <v>0</v>
      </c>
      <c r="E20835" s="14">
        <f t="shared" si="1302"/>
        <v>64601</v>
      </c>
      <c r="F20835" s="3"/>
    </row>
    <row r="20836" spans="2:6">
      <c r="B20836" s="24">
        <f t="shared" si="1303"/>
        <v>64602</v>
      </c>
      <c r="C20836" s="8" t="b">
        <f t="shared" si="1301"/>
        <v>0</v>
      </c>
      <c r="D20836" s="21" t="b">
        <f t="shared" si="1300"/>
        <v>0</v>
      </c>
      <c r="E20836" s="14">
        <f t="shared" si="1302"/>
        <v>64602</v>
      </c>
      <c r="F20836" s="3"/>
    </row>
    <row r="20837" spans="2:6">
      <c r="B20837" s="24">
        <f t="shared" si="1303"/>
        <v>64603</v>
      </c>
      <c r="C20837" s="8" t="b">
        <f t="shared" si="1301"/>
        <v>1</v>
      </c>
      <c r="D20837" s="21" t="b">
        <f t="shared" si="1300"/>
        <v>0</v>
      </c>
      <c r="E20837" s="14" t="b">
        <f t="shared" si="1302"/>
        <v>0</v>
      </c>
      <c r="F20837" s="3"/>
    </row>
    <row r="20838" spans="2:6">
      <c r="B20838" s="24">
        <f t="shared" si="1303"/>
        <v>64604</v>
      </c>
      <c r="C20838" s="8" t="b">
        <f t="shared" si="1301"/>
        <v>1</v>
      </c>
      <c r="D20838" s="21" t="b">
        <f t="shared" si="1300"/>
        <v>0</v>
      </c>
      <c r="E20838" s="14" t="b">
        <f t="shared" si="1302"/>
        <v>0</v>
      </c>
      <c r="F20838" s="3"/>
    </row>
    <row r="20839" spans="2:6">
      <c r="B20839" s="24">
        <f t="shared" si="1303"/>
        <v>64605</v>
      </c>
      <c r="C20839" s="8" t="b">
        <f t="shared" si="1301"/>
        <v>0</v>
      </c>
      <c r="D20839" s="21" t="b">
        <f t="shared" si="1300"/>
        <v>0</v>
      </c>
      <c r="E20839" s="14">
        <f t="shared" si="1302"/>
        <v>64605</v>
      </c>
      <c r="F20839" s="3"/>
    </row>
    <row r="20840" spans="2:6">
      <c r="B20840" s="24">
        <f t="shared" si="1303"/>
        <v>64606</v>
      </c>
      <c r="C20840" s="8" t="b">
        <f t="shared" si="1301"/>
        <v>0</v>
      </c>
      <c r="D20840" s="21" t="b">
        <f t="shared" si="1300"/>
        <v>0</v>
      </c>
      <c r="E20840" s="14">
        <f t="shared" si="1302"/>
        <v>64606</v>
      </c>
      <c r="F20840" s="3"/>
    </row>
    <row r="20841" spans="2:6">
      <c r="B20841" s="24">
        <f t="shared" si="1303"/>
        <v>64607</v>
      </c>
      <c r="C20841" s="8" t="b">
        <f t="shared" si="1301"/>
        <v>0</v>
      </c>
      <c r="D20841" s="21" t="b">
        <f t="shared" si="1300"/>
        <v>0</v>
      </c>
      <c r="E20841" s="14">
        <f t="shared" si="1302"/>
        <v>64607</v>
      </c>
      <c r="F20841" s="3"/>
    </row>
    <row r="20842" spans="2:6">
      <c r="B20842" s="24">
        <f t="shared" si="1303"/>
        <v>64608</v>
      </c>
      <c r="C20842" s="8" t="b">
        <f t="shared" si="1301"/>
        <v>0</v>
      </c>
      <c r="D20842" s="21" t="b">
        <f t="shared" si="1300"/>
        <v>0</v>
      </c>
      <c r="E20842" s="14">
        <f t="shared" si="1302"/>
        <v>64608</v>
      </c>
      <c r="F20842" s="3"/>
    </row>
    <row r="20843" spans="2:6">
      <c r="B20843" s="24">
        <f t="shared" si="1303"/>
        <v>64609</v>
      </c>
      <c r="C20843" s="8" t="b">
        <f t="shared" si="1301"/>
        <v>0</v>
      </c>
      <c r="D20843" s="21" t="b">
        <f t="shared" si="1300"/>
        <v>0</v>
      </c>
      <c r="E20843" s="14">
        <f t="shared" si="1302"/>
        <v>64609</v>
      </c>
      <c r="F20843" s="3"/>
    </row>
    <row r="20844" spans="2:6">
      <c r="B20844" s="24">
        <f t="shared" si="1303"/>
        <v>64610</v>
      </c>
      <c r="C20844" s="8" t="b">
        <f t="shared" si="1301"/>
        <v>1</v>
      </c>
      <c r="D20844" s="21" t="b">
        <f t="shared" si="1300"/>
        <v>0</v>
      </c>
      <c r="E20844" s="14" t="b">
        <f t="shared" si="1302"/>
        <v>0</v>
      </c>
      <c r="F20844" s="3"/>
    </row>
    <row r="20845" spans="2:6">
      <c r="B20845" s="24">
        <f t="shared" si="1303"/>
        <v>64611</v>
      </c>
      <c r="C20845" s="8" t="b">
        <f t="shared" si="1301"/>
        <v>1</v>
      </c>
      <c r="D20845" s="21" t="b">
        <f t="shared" si="1300"/>
        <v>0</v>
      </c>
      <c r="E20845" s="14" t="b">
        <f t="shared" si="1302"/>
        <v>0</v>
      </c>
      <c r="F20845" s="3"/>
    </row>
    <row r="20846" spans="2:6">
      <c r="B20846" s="24">
        <f t="shared" si="1303"/>
        <v>64612</v>
      </c>
      <c r="C20846" s="8" t="b">
        <f t="shared" si="1301"/>
        <v>0</v>
      </c>
      <c r="D20846" s="21" t="b">
        <f t="shared" si="1300"/>
        <v>0</v>
      </c>
      <c r="E20846" s="14">
        <f t="shared" si="1302"/>
        <v>64612</v>
      </c>
      <c r="F20846" s="3"/>
    </row>
    <row r="20847" spans="2:6">
      <c r="B20847" s="24">
        <f t="shared" si="1303"/>
        <v>64613</v>
      </c>
      <c r="C20847" s="8" t="b">
        <f t="shared" si="1301"/>
        <v>0</v>
      </c>
      <c r="D20847" s="21" t="b">
        <f t="shared" si="1300"/>
        <v>0</v>
      </c>
      <c r="E20847" s="14">
        <f t="shared" si="1302"/>
        <v>64613</v>
      </c>
      <c r="F20847" s="3"/>
    </row>
    <row r="20848" spans="2:6">
      <c r="B20848" s="24">
        <f t="shared" si="1303"/>
        <v>64614</v>
      </c>
      <c r="C20848" s="8" t="b">
        <f t="shared" si="1301"/>
        <v>0</v>
      </c>
      <c r="D20848" s="21" t="b">
        <f t="shared" si="1300"/>
        <v>0</v>
      </c>
      <c r="E20848" s="14">
        <f t="shared" si="1302"/>
        <v>64614</v>
      </c>
      <c r="F20848" s="3"/>
    </row>
    <row r="20849" spans="2:6">
      <c r="B20849" s="24">
        <f t="shared" si="1303"/>
        <v>64615</v>
      </c>
      <c r="C20849" s="8" t="b">
        <f t="shared" si="1301"/>
        <v>0</v>
      </c>
      <c r="D20849" s="21" t="b">
        <f t="shared" si="1300"/>
        <v>0</v>
      </c>
      <c r="E20849" s="14">
        <f t="shared" si="1302"/>
        <v>64615</v>
      </c>
      <c r="F20849" s="3"/>
    </row>
    <row r="20850" spans="2:6">
      <c r="B20850" s="24">
        <f t="shared" si="1303"/>
        <v>64616</v>
      </c>
      <c r="C20850" s="8" t="b">
        <f t="shared" si="1301"/>
        <v>0</v>
      </c>
      <c r="D20850" s="21" t="b">
        <f t="shared" si="1300"/>
        <v>0</v>
      </c>
      <c r="E20850" s="14">
        <f t="shared" si="1302"/>
        <v>64616</v>
      </c>
      <c r="F20850" s="3"/>
    </row>
    <row r="20851" spans="2:6">
      <c r="B20851" s="24">
        <f t="shared" si="1303"/>
        <v>64617</v>
      </c>
      <c r="C20851" s="8" t="b">
        <f t="shared" si="1301"/>
        <v>1</v>
      </c>
      <c r="D20851" s="21" t="b">
        <f t="shared" si="1300"/>
        <v>0</v>
      </c>
      <c r="E20851" s="14" t="b">
        <f t="shared" si="1302"/>
        <v>0</v>
      </c>
      <c r="F20851" s="3"/>
    </row>
    <row r="20852" spans="2:6">
      <c r="B20852" s="24">
        <f t="shared" si="1303"/>
        <v>64618</v>
      </c>
      <c r="C20852" s="8" t="b">
        <f t="shared" si="1301"/>
        <v>1</v>
      </c>
      <c r="D20852" s="21" t="b">
        <f t="shared" si="1300"/>
        <v>0</v>
      </c>
      <c r="E20852" s="14" t="b">
        <f t="shared" si="1302"/>
        <v>0</v>
      </c>
      <c r="F20852" s="3"/>
    </row>
    <row r="20853" spans="2:6">
      <c r="B20853" s="24">
        <f t="shared" si="1303"/>
        <v>64619</v>
      </c>
      <c r="C20853" s="8" t="b">
        <f t="shared" si="1301"/>
        <v>0</v>
      </c>
      <c r="D20853" s="21" t="b">
        <f t="shared" si="1300"/>
        <v>0</v>
      </c>
      <c r="E20853" s="14">
        <f t="shared" si="1302"/>
        <v>64619</v>
      </c>
      <c r="F20853" s="3"/>
    </row>
    <row r="20854" spans="2:6">
      <c r="B20854" s="24">
        <f t="shared" si="1303"/>
        <v>64620</v>
      </c>
      <c r="C20854" s="8" t="b">
        <f t="shared" si="1301"/>
        <v>0</v>
      </c>
      <c r="D20854" s="21" t="b">
        <f t="shared" si="1300"/>
        <v>0</v>
      </c>
      <c r="E20854" s="14">
        <f t="shared" si="1302"/>
        <v>64620</v>
      </c>
      <c r="F20854" s="3"/>
    </row>
    <row r="20855" spans="2:6">
      <c r="B20855" s="24">
        <f t="shared" si="1303"/>
        <v>64621</v>
      </c>
      <c r="C20855" s="8" t="b">
        <f t="shared" si="1301"/>
        <v>0</v>
      </c>
      <c r="D20855" s="21" t="b">
        <f t="shared" si="1300"/>
        <v>0</v>
      </c>
      <c r="E20855" s="14">
        <f t="shared" si="1302"/>
        <v>64621</v>
      </c>
      <c r="F20855" s="3"/>
    </row>
    <row r="20856" spans="2:6">
      <c r="B20856" s="24">
        <f t="shared" si="1303"/>
        <v>64622</v>
      </c>
      <c r="C20856" s="8" t="b">
        <f t="shared" si="1301"/>
        <v>0</v>
      </c>
      <c r="D20856" s="21" t="b">
        <f t="shared" si="1300"/>
        <v>0</v>
      </c>
      <c r="E20856" s="14">
        <f t="shared" si="1302"/>
        <v>64622</v>
      </c>
      <c r="F20856" s="3"/>
    </row>
    <row r="20857" spans="2:6">
      <c r="B20857" s="24">
        <f t="shared" si="1303"/>
        <v>64623</v>
      </c>
      <c r="C20857" s="8" t="b">
        <f t="shared" si="1301"/>
        <v>0</v>
      </c>
      <c r="D20857" s="21" t="b">
        <f t="shared" si="1300"/>
        <v>0</v>
      </c>
      <c r="E20857" s="14">
        <f t="shared" si="1302"/>
        <v>64623</v>
      </c>
      <c r="F20857" s="3"/>
    </row>
    <row r="20858" spans="2:6">
      <c r="B20858" s="24">
        <f t="shared" si="1303"/>
        <v>64624</v>
      </c>
      <c r="C20858" s="8" t="b">
        <f t="shared" si="1301"/>
        <v>1</v>
      </c>
      <c r="D20858" s="21" t="b">
        <f t="shared" si="1300"/>
        <v>0</v>
      </c>
      <c r="E20858" s="14" t="b">
        <f t="shared" si="1302"/>
        <v>0</v>
      </c>
      <c r="F20858" s="3"/>
    </row>
    <row r="20859" spans="2:6">
      <c r="B20859" s="24">
        <f t="shared" si="1303"/>
        <v>64625</v>
      </c>
      <c r="C20859" s="8" t="b">
        <f t="shared" si="1301"/>
        <v>1</v>
      </c>
      <c r="D20859" s="21" t="b">
        <f t="shared" si="1300"/>
        <v>0</v>
      </c>
      <c r="E20859" s="14" t="b">
        <f t="shared" si="1302"/>
        <v>0</v>
      </c>
      <c r="F20859" s="3"/>
    </row>
    <row r="20860" spans="2:6">
      <c r="B20860" s="24">
        <f t="shared" si="1303"/>
        <v>64626</v>
      </c>
      <c r="C20860" s="8" t="b">
        <f t="shared" si="1301"/>
        <v>0</v>
      </c>
      <c r="D20860" s="21" t="b">
        <f t="shared" si="1300"/>
        <v>0</v>
      </c>
      <c r="E20860" s="14">
        <f t="shared" si="1302"/>
        <v>64626</v>
      </c>
      <c r="F20860" s="3"/>
    </row>
    <row r="20861" spans="2:6">
      <c r="B20861" s="24">
        <f t="shared" si="1303"/>
        <v>64627</v>
      </c>
      <c r="C20861" s="8" t="b">
        <f t="shared" si="1301"/>
        <v>0</v>
      </c>
      <c r="D20861" s="21" t="b">
        <f t="shared" si="1300"/>
        <v>0</v>
      </c>
      <c r="E20861" s="14">
        <f t="shared" si="1302"/>
        <v>64627</v>
      </c>
      <c r="F20861" s="3"/>
    </row>
    <row r="20862" spans="2:6">
      <c r="B20862" s="24">
        <f t="shared" si="1303"/>
        <v>64628</v>
      </c>
      <c r="C20862" s="8" t="b">
        <f t="shared" si="1301"/>
        <v>0</v>
      </c>
      <c r="D20862" s="21" t="b">
        <f t="shared" si="1300"/>
        <v>0</v>
      </c>
      <c r="E20862" s="14">
        <f t="shared" si="1302"/>
        <v>64628</v>
      </c>
      <c r="F20862" s="3"/>
    </row>
    <row r="20863" spans="2:6">
      <c r="B20863" s="24">
        <f t="shared" si="1303"/>
        <v>64629</v>
      </c>
      <c r="C20863" s="8" t="b">
        <f t="shared" si="1301"/>
        <v>0</v>
      </c>
      <c r="D20863" s="21" t="b">
        <f t="shared" si="1300"/>
        <v>0</v>
      </c>
      <c r="E20863" s="14">
        <f t="shared" si="1302"/>
        <v>64629</v>
      </c>
      <c r="F20863" s="3"/>
    </row>
    <row r="20864" spans="2:6">
      <c r="B20864" s="24">
        <f t="shared" si="1303"/>
        <v>64630</v>
      </c>
      <c r="C20864" s="8" t="b">
        <f t="shared" si="1301"/>
        <v>0</v>
      </c>
      <c r="D20864" s="21" t="b">
        <f t="shared" si="1300"/>
        <v>0</v>
      </c>
      <c r="E20864" s="14">
        <f t="shared" si="1302"/>
        <v>64630</v>
      </c>
      <c r="F20864" s="3"/>
    </row>
    <row r="20865" spans="2:6">
      <c r="B20865" s="24">
        <f t="shared" si="1303"/>
        <v>64631</v>
      </c>
      <c r="C20865" s="8" t="b">
        <f t="shared" si="1301"/>
        <v>1</v>
      </c>
      <c r="D20865" s="21" t="b">
        <f t="shared" si="1300"/>
        <v>0</v>
      </c>
      <c r="E20865" s="14" t="b">
        <f t="shared" si="1302"/>
        <v>0</v>
      </c>
      <c r="F20865" s="3"/>
    </row>
    <row r="20866" spans="2:6">
      <c r="B20866" s="24">
        <f t="shared" si="1303"/>
        <v>64632</v>
      </c>
      <c r="C20866" s="8" t="b">
        <f t="shared" si="1301"/>
        <v>1</v>
      </c>
      <c r="D20866" s="21" t="b">
        <f t="shared" si="1300"/>
        <v>0</v>
      </c>
      <c r="E20866" s="14" t="b">
        <f t="shared" si="1302"/>
        <v>0</v>
      </c>
      <c r="F20866" s="3"/>
    </row>
    <row r="20867" spans="2:6">
      <c r="B20867" s="24">
        <f t="shared" si="1303"/>
        <v>64633</v>
      </c>
      <c r="C20867" s="8" t="b">
        <f t="shared" si="1301"/>
        <v>0</v>
      </c>
      <c r="D20867" s="21" t="b">
        <f t="shared" ref="D20867:D20930" si="1304">IF(TYPE(VLOOKUP(B20867,Holidays,1,0))&lt;&gt;1,FALSE,TRUE)</f>
        <v>0</v>
      </c>
      <c r="E20867" s="14">
        <f t="shared" si="1302"/>
        <v>64633</v>
      </c>
      <c r="F20867" s="3"/>
    </row>
    <row r="20868" spans="2:6">
      <c r="B20868" s="24">
        <f t="shared" si="1303"/>
        <v>64634</v>
      </c>
      <c r="C20868" s="8" t="b">
        <f t="shared" ref="C20868:C20931" si="1305">IF(WEEKDAY(B20868,2)&gt;5,TRUE)</f>
        <v>0</v>
      </c>
      <c r="D20868" s="21" t="b">
        <f t="shared" si="1304"/>
        <v>0</v>
      </c>
      <c r="E20868" s="14">
        <f t="shared" ref="E20868:E20931" si="1306">IF(OR(C20868,D20868),FALSE,B20868)</f>
        <v>64634</v>
      </c>
      <c r="F20868" s="3"/>
    </row>
    <row r="20869" spans="2:6">
      <c r="B20869" s="24">
        <f t="shared" ref="B20869:B20932" si="1307">B20868+1</f>
        <v>64635</v>
      </c>
      <c r="C20869" s="8" t="b">
        <f t="shared" si="1305"/>
        <v>0</v>
      </c>
      <c r="D20869" s="21" t="b">
        <f t="shared" si="1304"/>
        <v>0</v>
      </c>
      <c r="E20869" s="14">
        <f t="shared" si="1306"/>
        <v>64635</v>
      </c>
      <c r="F20869" s="3"/>
    </row>
    <row r="20870" spans="2:6">
      <c r="B20870" s="24">
        <f t="shared" si="1307"/>
        <v>64636</v>
      </c>
      <c r="C20870" s="8" t="b">
        <f t="shared" si="1305"/>
        <v>0</v>
      </c>
      <c r="D20870" s="21" t="b">
        <f t="shared" si="1304"/>
        <v>0</v>
      </c>
      <c r="E20870" s="14">
        <f t="shared" si="1306"/>
        <v>64636</v>
      </c>
      <c r="F20870" s="3"/>
    </row>
    <row r="20871" spans="2:6">
      <c r="B20871" s="24">
        <f t="shared" si="1307"/>
        <v>64637</v>
      </c>
      <c r="C20871" s="8" t="b">
        <f t="shared" si="1305"/>
        <v>0</v>
      </c>
      <c r="D20871" s="21" t="b">
        <f t="shared" si="1304"/>
        <v>0</v>
      </c>
      <c r="E20871" s="14">
        <f t="shared" si="1306"/>
        <v>64637</v>
      </c>
      <c r="F20871" s="3"/>
    </row>
    <row r="20872" spans="2:6">
      <c r="B20872" s="24">
        <f t="shared" si="1307"/>
        <v>64638</v>
      </c>
      <c r="C20872" s="8" t="b">
        <f t="shared" si="1305"/>
        <v>1</v>
      </c>
      <c r="D20872" s="21" t="b">
        <f t="shared" si="1304"/>
        <v>0</v>
      </c>
      <c r="E20872" s="14" t="b">
        <f t="shared" si="1306"/>
        <v>0</v>
      </c>
      <c r="F20872" s="3"/>
    </row>
    <row r="20873" spans="2:6">
      <c r="B20873" s="24">
        <f t="shared" si="1307"/>
        <v>64639</v>
      </c>
      <c r="C20873" s="8" t="b">
        <f t="shared" si="1305"/>
        <v>1</v>
      </c>
      <c r="D20873" s="21" t="b">
        <f t="shared" si="1304"/>
        <v>0</v>
      </c>
      <c r="E20873" s="14" t="b">
        <f t="shared" si="1306"/>
        <v>0</v>
      </c>
      <c r="F20873" s="3"/>
    </row>
    <row r="20874" spans="2:6">
      <c r="B20874" s="24">
        <f t="shared" si="1307"/>
        <v>64640</v>
      </c>
      <c r="C20874" s="8" t="b">
        <f t="shared" si="1305"/>
        <v>0</v>
      </c>
      <c r="D20874" s="21" t="b">
        <f t="shared" si="1304"/>
        <v>0</v>
      </c>
      <c r="E20874" s="14">
        <f t="shared" si="1306"/>
        <v>64640</v>
      </c>
      <c r="F20874" s="3"/>
    </row>
    <row r="20875" spans="2:6">
      <c r="B20875" s="24">
        <f t="shared" si="1307"/>
        <v>64641</v>
      </c>
      <c r="C20875" s="8" t="b">
        <f t="shared" si="1305"/>
        <v>0</v>
      </c>
      <c r="D20875" s="21" t="b">
        <f t="shared" si="1304"/>
        <v>0</v>
      </c>
      <c r="E20875" s="14">
        <f t="shared" si="1306"/>
        <v>64641</v>
      </c>
      <c r="F20875" s="3"/>
    </row>
    <row r="20876" spans="2:6">
      <c r="B20876" s="24">
        <f t="shared" si="1307"/>
        <v>64642</v>
      </c>
      <c r="C20876" s="8" t="b">
        <f t="shared" si="1305"/>
        <v>0</v>
      </c>
      <c r="D20876" s="21" t="b">
        <f t="shared" si="1304"/>
        <v>0</v>
      </c>
      <c r="E20876" s="14">
        <f t="shared" si="1306"/>
        <v>64642</v>
      </c>
      <c r="F20876" s="3"/>
    </row>
    <row r="20877" spans="2:6">
      <c r="B20877" s="24">
        <f t="shared" si="1307"/>
        <v>64643</v>
      </c>
      <c r="C20877" s="8" t="b">
        <f t="shared" si="1305"/>
        <v>0</v>
      </c>
      <c r="D20877" s="21" t="b">
        <f t="shared" si="1304"/>
        <v>0</v>
      </c>
      <c r="E20877" s="14">
        <f t="shared" si="1306"/>
        <v>64643</v>
      </c>
      <c r="F20877" s="3"/>
    </row>
    <row r="20878" spans="2:6">
      <c r="B20878" s="24">
        <f t="shared" si="1307"/>
        <v>64644</v>
      </c>
      <c r="C20878" s="8" t="b">
        <f t="shared" si="1305"/>
        <v>0</v>
      </c>
      <c r="D20878" s="21" t="b">
        <f t="shared" si="1304"/>
        <v>1</v>
      </c>
      <c r="E20878" s="14" t="b">
        <f t="shared" si="1306"/>
        <v>0</v>
      </c>
      <c r="F20878" s="3"/>
    </row>
    <row r="20879" spans="2:6">
      <c r="B20879" s="24">
        <f t="shared" si="1307"/>
        <v>64645</v>
      </c>
      <c r="C20879" s="8" t="b">
        <f t="shared" si="1305"/>
        <v>1</v>
      </c>
      <c r="D20879" s="21" t="b">
        <f t="shared" si="1304"/>
        <v>1</v>
      </c>
      <c r="E20879" s="14" t="b">
        <f t="shared" si="1306"/>
        <v>0</v>
      </c>
      <c r="F20879" s="3"/>
    </row>
    <row r="20880" spans="2:6">
      <c r="B20880" s="24">
        <f t="shared" si="1307"/>
        <v>64646</v>
      </c>
      <c r="C20880" s="8" t="b">
        <f t="shared" si="1305"/>
        <v>1</v>
      </c>
      <c r="D20880" s="21" t="b">
        <f t="shared" si="1304"/>
        <v>0</v>
      </c>
      <c r="E20880" s="14" t="b">
        <f t="shared" si="1306"/>
        <v>0</v>
      </c>
      <c r="F20880" s="3"/>
    </row>
    <row r="20881" spans="2:6">
      <c r="B20881" s="24">
        <f t="shared" si="1307"/>
        <v>64647</v>
      </c>
      <c r="C20881" s="8" t="b">
        <f t="shared" si="1305"/>
        <v>0</v>
      </c>
      <c r="D20881" s="21" t="b">
        <f t="shared" si="1304"/>
        <v>0</v>
      </c>
      <c r="E20881" s="14">
        <f t="shared" si="1306"/>
        <v>64647</v>
      </c>
      <c r="F20881" s="3"/>
    </row>
    <row r="20882" spans="2:6">
      <c r="B20882" s="24">
        <f t="shared" si="1307"/>
        <v>64648</v>
      </c>
      <c r="C20882" s="8" t="b">
        <f t="shared" si="1305"/>
        <v>0</v>
      </c>
      <c r="D20882" s="21" t="b">
        <f t="shared" si="1304"/>
        <v>0</v>
      </c>
      <c r="E20882" s="14">
        <f t="shared" si="1306"/>
        <v>64648</v>
      </c>
      <c r="F20882" s="3"/>
    </row>
    <row r="20883" spans="2:6">
      <c r="B20883" s="24">
        <f t="shared" si="1307"/>
        <v>64649</v>
      </c>
      <c r="C20883" s="8" t="b">
        <f t="shared" si="1305"/>
        <v>0</v>
      </c>
      <c r="D20883" s="21" t="b">
        <f t="shared" si="1304"/>
        <v>0</v>
      </c>
      <c r="E20883" s="14">
        <f t="shared" si="1306"/>
        <v>64649</v>
      </c>
      <c r="F20883" s="3"/>
    </row>
    <row r="20884" spans="2:6">
      <c r="B20884" s="24">
        <f t="shared" si="1307"/>
        <v>64650</v>
      </c>
      <c r="C20884" s="8" t="b">
        <f t="shared" si="1305"/>
        <v>0</v>
      </c>
      <c r="D20884" s="21" t="b">
        <f t="shared" si="1304"/>
        <v>0</v>
      </c>
      <c r="E20884" s="14">
        <f t="shared" si="1306"/>
        <v>64650</v>
      </c>
      <c r="F20884" s="3"/>
    </row>
    <row r="20885" spans="2:6">
      <c r="B20885" s="24">
        <f t="shared" si="1307"/>
        <v>64651</v>
      </c>
      <c r="C20885" s="8" t="b">
        <f t="shared" si="1305"/>
        <v>0</v>
      </c>
      <c r="D20885" s="21" t="b">
        <f t="shared" si="1304"/>
        <v>1</v>
      </c>
      <c r="E20885" s="14" t="b">
        <f t="shared" si="1306"/>
        <v>0</v>
      </c>
      <c r="F20885" s="3"/>
    </row>
    <row r="20886" spans="2:6">
      <c r="B20886" s="24">
        <f t="shared" si="1307"/>
        <v>64652</v>
      </c>
      <c r="C20886" s="8" t="b">
        <f t="shared" si="1305"/>
        <v>1</v>
      </c>
      <c r="D20886" s="21" t="b">
        <f t="shared" si="1304"/>
        <v>0</v>
      </c>
      <c r="E20886" s="14" t="b">
        <f t="shared" si="1306"/>
        <v>0</v>
      </c>
      <c r="F20886" s="3"/>
    </row>
    <row r="20887" spans="2:6">
      <c r="B20887" s="24">
        <f t="shared" si="1307"/>
        <v>64653</v>
      </c>
      <c r="C20887" s="8" t="b">
        <f t="shared" si="1305"/>
        <v>1</v>
      </c>
      <c r="D20887" s="21" t="b">
        <f t="shared" si="1304"/>
        <v>0</v>
      </c>
      <c r="E20887" s="14" t="b">
        <f t="shared" si="1306"/>
        <v>0</v>
      </c>
      <c r="F20887" s="3"/>
    </row>
    <row r="20888" spans="2:6">
      <c r="B20888" s="24">
        <f t="shared" si="1307"/>
        <v>64654</v>
      </c>
      <c r="C20888" s="8" t="b">
        <f t="shared" si="1305"/>
        <v>0</v>
      </c>
      <c r="D20888" s="21" t="b">
        <f t="shared" si="1304"/>
        <v>0</v>
      </c>
      <c r="E20888" s="14">
        <f t="shared" si="1306"/>
        <v>64654</v>
      </c>
      <c r="F20888" s="3"/>
    </row>
    <row r="20889" spans="2:6">
      <c r="B20889" s="24">
        <f t="shared" si="1307"/>
        <v>64655</v>
      </c>
      <c r="C20889" s="8" t="b">
        <f t="shared" si="1305"/>
        <v>0</v>
      </c>
      <c r="D20889" s="21" t="b">
        <f t="shared" si="1304"/>
        <v>0</v>
      </c>
      <c r="E20889" s="14">
        <f t="shared" si="1306"/>
        <v>64655</v>
      </c>
      <c r="F20889" s="3"/>
    </row>
    <row r="20890" spans="2:6">
      <c r="B20890" s="24">
        <f t="shared" si="1307"/>
        <v>64656</v>
      </c>
      <c r="C20890" s="8" t="b">
        <f t="shared" si="1305"/>
        <v>0</v>
      </c>
      <c r="D20890" s="21" t="b">
        <f t="shared" si="1304"/>
        <v>0</v>
      </c>
      <c r="E20890" s="14">
        <f t="shared" si="1306"/>
        <v>64656</v>
      </c>
      <c r="F20890" s="3"/>
    </row>
    <row r="20891" spans="2:6">
      <c r="B20891" s="24">
        <f t="shared" si="1307"/>
        <v>64657</v>
      </c>
      <c r="C20891" s="8" t="b">
        <f t="shared" si="1305"/>
        <v>0</v>
      </c>
      <c r="D20891" s="21" t="b">
        <f t="shared" si="1304"/>
        <v>0</v>
      </c>
      <c r="E20891" s="14">
        <f t="shared" si="1306"/>
        <v>64657</v>
      </c>
      <c r="F20891" s="3"/>
    </row>
    <row r="20892" spans="2:6">
      <c r="B20892" s="24">
        <f t="shared" si="1307"/>
        <v>64658</v>
      </c>
      <c r="C20892" s="8" t="b">
        <f t="shared" si="1305"/>
        <v>0</v>
      </c>
      <c r="D20892" s="21" t="b">
        <f t="shared" si="1304"/>
        <v>0</v>
      </c>
      <c r="E20892" s="14">
        <f t="shared" si="1306"/>
        <v>64658</v>
      </c>
      <c r="F20892" s="3"/>
    </row>
    <row r="20893" spans="2:6">
      <c r="B20893" s="24">
        <f t="shared" si="1307"/>
        <v>64659</v>
      </c>
      <c r="C20893" s="8" t="b">
        <f t="shared" si="1305"/>
        <v>1</v>
      </c>
      <c r="D20893" s="21" t="b">
        <f t="shared" si="1304"/>
        <v>0</v>
      </c>
      <c r="E20893" s="14" t="b">
        <f t="shared" si="1306"/>
        <v>0</v>
      </c>
      <c r="F20893" s="3"/>
    </row>
    <row r="20894" spans="2:6">
      <c r="B20894" s="24">
        <f t="shared" si="1307"/>
        <v>64660</v>
      </c>
      <c r="C20894" s="8" t="b">
        <f t="shared" si="1305"/>
        <v>1</v>
      </c>
      <c r="D20894" s="21" t="b">
        <f t="shared" si="1304"/>
        <v>0</v>
      </c>
      <c r="E20894" s="14" t="b">
        <f t="shared" si="1306"/>
        <v>0</v>
      </c>
      <c r="F20894" s="3"/>
    </row>
    <row r="20895" spans="2:6">
      <c r="B20895" s="24">
        <f t="shared" si="1307"/>
        <v>64661</v>
      </c>
      <c r="C20895" s="8" t="b">
        <f t="shared" si="1305"/>
        <v>0</v>
      </c>
      <c r="D20895" s="21" t="b">
        <f t="shared" si="1304"/>
        <v>0</v>
      </c>
      <c r="E20895" s="14">
        <f t="shared" si="1306"/>
        <v>64661</v>
      </c>
      <c r="F20895" s="3"/>
    </row>
    <row r="20896" spans="2:6">
      <c r="B20896" s="24">
        <f t="shared" si="1307"/>
        <v>64662</v>
      </c>
      <c r="C20896" s="8" t="b">
        <f t="shared" si="1305"/>
        <v>0</v>
      </c>
      <c r="D20896" s="21" t="b">
        <f t="shared" si="1304"/>
        <v>0</v>
      </c>
      <c r="E20896" s="14">
        <f t="shared" si="1306"/>
        <v>64662</v>
      </c>
      <c r="F20896" s="3"/>
    </row>
    <row r="20897" spans="2:6">
      <c r="B20897" s="24">
        <f t="shared" si="1307"/>
        <v>64663</v>
      </c>
      <c r="C20897" s="8" t="b">
        <f t="shared" si="1305"/>
        <v>0</v>
      </c>
      <c r="D20897" s="21" t="b">
        <f t="shared" si="1304"/>
        <v>0</v>
      </c>
      <c r="E20897" s="14">
        <f t="shared" si="1306"/>
        <v>64663</v>
      </c>
      <c r="F20897" s="3"/>
    </row>
    <row r="20898" spans="2:6">
      <c r="B20898" s="24">
        <f t="shared" si="1307"/>
        <v>64664</v>
      </c>
      <c r="C20898" s="8" t="b">
        <f t="shared" si="1305"/>
        <v>0</v>
      </c>
      <c r="D20898" s="21" t="b">
        <f t="shared" si="1304"/>
        <v>0</v>
      </c>
      <c r="E20898" s="14">
        <f t="shared" si="1306"/>
        <v>64664</v>
      </c>
      <c r="F20898" s="3"/>
    </row>
    <row r="20899" spans="2:6">
      <c r="B20899" s="24">
        <f t="shared" si="1307"/>
        <v>64665</v>
      </c>
      <c r="C20899" s="8" t="b">
        <f t="shared" si="1305"/>
        <v>0</v>
      </c>
      <c r="D20899" s="21" t="b">
        <f t="shared" si="1304"/>
        <v>0</v>
      </c>
      <c r="E20899" s="14">
        <f t="shared" si="1306"/>
        <v>64665</v>
      </c>
      <c r="F20899" s="3"/>
    </row>
    <row r="20900" spans="2:6">
      <c r="B20900" s="24">
        <f t="shared" si="1307"/>
        <v>64666</v>
      </c>
      <c r="C20900" s="8" t="b">
        <f t="shared" si="1305"/>
        <v>1</v>
      </c>
      <c r="D20900" s="21" t="b">
        <f t="shared" si="1304"/>
        <v>0</v>
      </c>
      <c r="E20900" s="14" t="b">
        <f t="shared" si="1306"/>
        <v>0</v>
      </c>
      <c r="F20900" s="3"/>
    </row>
    <row r="20901" spans="2:6">
      <c r="B20901" s="24">
        <f t="shared" si="1307"/>
        <v>64667</v>
      </c>
      <c r="C20901" s="8" t="b">
        <f t="shared" si="1305"/>
        <v>1</v>
      </c>
      <c r="D20901" s="21" t="b">
        <f t="shared" si="1304"/>
        <v>0</v>
      </c>
      <c r="E20901" s="14" t="b">
        <f t="shared" si="1306"/>
        <v>0</v>
      </c>
      <c r="F20901" s="3"/>
    </row>
    <row r="20902" spans="2:6">
      <c r="B20902" s="24">
        <f t="shared" si="1307"/>
        <v>64668</v>
      </c>
      <c r="C20902" s="8" t="b">
        <f t="shared" si="1305"/>
        <v>0</v>
      </c>
      <c r="D20902" s="21" t="b">
        <f t="shared" si="1304"/>
        <v>0</v>
      </c>
      <c r="E20902" s="14">
        <f t="shared" si="1306"/>
        <v>64668</v>
      </c>
      <c r="F20902" s="3"/>
    </row>
    <row r="20903" spans="2:6">
      <c r="B20903" s="24">
        <f t="shared" si="1307"/>
        <v>64669</v>
      </c>
      <c r="C20903" s="8" t="b">
        <f t="shared" si="1305"/>
        <v>0</v>
      </c>
      <c r="D20903" s="21" t="b">
        <f t="shared" si="1304"/>
        <v>0</v>
      </c>
      <c r="E20903" s="14">
        <f t="shared" si="1306"/>
        <v>64669</v>
      </c>
      <c r="F20903" s="3"/>
    </row>
    <row r="20904" spans="2:6">
      <c r="B20904" s="24">
        <f t="shared" si="1307"/>
        <v>64670</v>
      </c>
      <c r="C20904" s="8" t="b">
        <f t="shared" si="1305"/>
        <v>0</v>
      </c>
      <c r="D20904" s="21" t="b">
        <f t="shared" si="1304"/>
        <v>0</v>
      </c>
      <c r="E20904" s="14">
        <f t="shared" si="1306"/>
        <v>64670</v>
      </c>
      <c r="F20904" s="3"/>
    </row>
    <row r="20905" spans="2:6">
      <c r="B20905" s="24">
        <f t="shared" si="1307"/>
        <v>64671</v>
      </c>
      <c r="C20905" s="8" t="b">
        <f t="shared" si="1305"/>
        <v>0</v>
      </c>
      <c r="D20905" s="21" t="b">
        <f t="shared" si="1304"/>
        <v>0</v>
      </c>
      <c r="E20905" s="14">
        <f t="shared" si="1306"/>
        <v>64671</v>
      </c>
      <c r="F20905" s="3"/>
    </row>
    <row r="20906" spans="2:6">
      <c r="B20906" s="24">
        <f t="shared" si="1307"/>
        <v>64672</v>
      </c>
      <c r="C20906" s="8" t="b">
        <f t="shared" si="1305"/>
        <v>0</v>
      </c>
      <c r="D20906" s="21" t="b">
        <f t="shared" si="1304"/>
        <v>0</v>
      </c>
      <c r="E20906" s="14">
        <f t="shared" si="1306"/>
        <v>64672</v>
      </c>
      <c r="F20906" s="3"/>
    </row>
    <row r="20907" spans="2:6">
      <c r="B20907" s="24">
        <f t="shared" si="1307"/>
        <v>64673</v>
      </c>
      <c r="C20907" s="8" t="b">
        <f t="shared" si="1305"/>
        <v>1</v>
      </c>
      <c r="D20907" s="21" t="b">
        <f t="shared" si="1304"/>
        <v>0</v>
      </c>
      <c r="E20907" s="14" t="b">
        <f t="shared" si="1306"/>
        <v>0</v>
      </c>
      <c r="F20907" s="3"/>
    </row>
    <row r="20908" spans="2:6">
      <c r="B20908" s="24">
        <f t="shared" si="1307"/>
        <v>64674</v>
      </c>
      <c r="C20908" s="8" t="b">
        <f t="shared" si="1305"/>
        <v>1</v>
      </c>
      <c r="D20908" s="21" t="b">
        <f t="shared" si="1304"/>
        <v>0</v>
      </c>
      <c r="E20908" s="14" t="b">
        <f t="shared" si="1306"/>
        <v>0</v>
      </c>
      <c r="F20908" s="3"/>
    </row>
    <row r="20909" spans="2:6">
      <c r="B20909" s="24">
        <f t="shared" si="1307"/>
        <v>64675</v>
      </c>
      <c r="C20909" s="8" t="b">
        <f t="shared" si="1305"/>
        <v>0</v>
      </c>
      <c r="D20909" s="21" t="b">
        <f t="shared" si="1304"/>
        <v>0</v>
      </c>
      <c r="E20909" s="14">
        <f t="shared" si="1306"/>
        <v>64675</v>
      </c>
      <c r="F20909" s="3"/>
    </row>
    <row r="20910" spans="2:6">
      <c r="B20910" s="24">
        <f t="shared" si="1307"/>
        <v>64676</v>
      </c>
      <c r="C20910" s="8" t="b">
        <f t="shared" si="1305"/>
        <v>0</v>
      </c>
      <c r="D20910" s="21" t="b">
        <f t="shared" si="1304"/>
        <v>0</v>
      </c>
      <c r="E20910" s="14">
        <f t="shared" si="1306"/>
        <v>64676</v>
      </c>
      <c r="F20910" s="3"/>
    </row>
    <row r="20911" spans="2:6">
      <c r="B20911" s="24">
        <f t="shared" si="1307"/>
        <v>64677</v>
      </c>
      <c r="C20911" s="8" t="b">
        <f t="shared" si="1305"/>
        <v>0</v>
      </c>
      <c r="D20911" s="21" t="b">
        <f t="shared" si="1304"/>
        <v>0</v>
      </c>
      <c r="E20911" s="14">
        <f t="shared" si="1306"/>
        <v>64677</v>
      </c>
      <c r="F20911" s="3"/>
    </row>
    <row r="20912" spans="2:6">
      <c r="B20912" s="24">
        <f t="shared" si="1307"/>
        <v>64678</v>
      </c>
      <c r="C20912" s="8" t="b">
        <f t="shared" si="1305"/>
        <v>0</v>
      </c>
      <c r="D20912" s="21" t="b">
        <f t="shared" si="1304"/>
        <v>0</v>
      </c>
      <c r="E20912" s="14">
        <f t="shared" si="1306"/>
        <v>64678</v>
      </c>
      <c r="F20912" s="3"/>
    </row>
    <row r="20913" spans="2:6">
      <c r="B20913" s="24">
        <f t="shared" si="1307"/>
        <v>64679</v>
      </c>
      <c r="C20913" s="8" t="b">
        <f t="shared" si="1305"/>
        <v>0</v>
      </c>
      <c r="D20913" s="21" t="b">
        <f t="shared" si="1304"/>
        <v>0</v>
      </c>
      <c r="E20913" s="14">
        <f t="shared" si="1306"/>
        <v>64679</v>
      </c>
      <c r="F20913" s="3"/>
    </row>
    <row r="20914" spans="2:6">
      <c r="B20914" s="24">
        <f t="shared" si="1307"/>
        <v>64680</v>
      </c>
      <c r="C20914" s="8" t="b">
        <f t="shared" si="1305"/>
        <v>1</v>
      </c>
      <c r="D20914" s="21" t="b">
        <f t="shared" si="1304"/>
        <v>0</v>
      </c>
      <c r="E20914" s="14" t="b">
        <f t="shared" si="1306"/>
        <v>0</v>
      </c>
      <c r="F20914" s="3"/>
    </row>
    <row r="20915" spans="2:6">
      <c r="B20915" s="24">
        <f t="shared" si="1307"/>
        <v>64681</v>
      </c>
      <c r="C20915" s="8" t="b">
        <f t="shared" si="1305"/>
        <v>1</v>
      </c>
      <c r="D20915" s="21" t="b">
        <f t="shared" si="1304"/>
        <v>0</v>
      </c>
      <c r="E20915" s="14" t="b">
        <f t="shared" si="1306"/>
        <v>0</v>
      </c>
      <c r="F20915" s="3"/>
    </row>
    <row r="20916" spans="2:6">
      <c r="B20916" s="24">
        <f t="shared" si="1307"/>
        <v>64682</v>
      </c>
      <c r="C20916" s="8" t="b">
        <f t="shared" si="1305"/>
        <v>0</v>
      </c>
      <c r="D20916" s="21" t="b">
        <f t="shared" si="1304"/>
        <v>0</v>
      </c>
      <c r="E20916" s="14">
        <f t="shared" si="1306"/>
        <v>64682</v>
      </c>
      <c r="F20916" s="3"/>
    </row>
    <row r="20917" spans="2:6">
      <c r="B20917" s="24">
        <f t="shared" si="1307"/>
        <v>64683</v>
      </c>
      <c r="C20917" s="8" t="b">
        <f t="shared" si="1305"/>
        <v>0</v>
      </c>
      <c r="D20917" s="21" t="b">
        <f t="shared" si="1304"/>
        <v>0</v>
      </c>
      <c r="E20917" s="14">
        <f t="shared" si="1306"/>
        <v>64683</v>
      </c>
      <c r="F20917" s="3"/>
    </row>
    <row r="20918" spans="2:6">
      <c r="B20918" s="24">
        <f t="shared" si="1307"/>
        <v>64684</v>
      </c>
      <c r="C20918" s="8" t="b">
        <f t="shared" si="1305"/>
        <v>0</v>
      </c>
      <c r="D20918" s="21" t="b">
        <f t="shared" si="1304"/>
        <v>0</v>
      </c>
      <c r="E20918" s="14">
        <f t="shared" si="1306"/>
        <v>64684</v>
      </c>
      <c r="F20918" s="3"/>
    </row>
    <row r="20919" spans="2:6">
      <c r="B20919" s="24">
        <f t="shared" si="1307"/>
        <v>64685</v>
      </c>
      <c r="C20919" s="8" t="b">
        <f t="shared" si="1305"/>
        <v>0</v>
      </c>
      <c r="D20919" s="21" t="b">
        <f t="shared" si="1304"/>
        <v>0</v>
      </c>
      <c r="E20919" s="14">
        <f t="shared" si="1306"/>
        <v>64685</v>
      </c>
      <c r="F20919" s="3"/>
    </row>
    <row r="20920" spans="2:6">
      <c r="B20920" s="24">
        <f t="shared" si="1307"/>
        <v>64686</v>
      </c>
      <c r="C20920" s="8" t="b">
        <f t="shared" si="1305"/>
        <v>0</v>
      </c>
      <c r="D20920" s="21" t="b">
        <f t="shared" si="1304"/>
        <v>0</v>
      </c>
      <c r="E20920" s="14">
        <f t="shared" si="1306"/>
        <v>64686</v>
      </c>
      <c r="F20920" s="3"/>
    </row>
    <row r="20921" spans="2:6">
      <c r="B20921" s="24">
        <f t="shared" si="1307"/>
        <v>64687</v>
      </c>
      <c r="C20921" s="8" t="b">
        <f t="shared" si="1305"/>
        <v>1</v>
      </c>
      <c r="D20921" s="21" t="b">
        <f t="shared" si="1304"/>
        <v>0</v>
      </c>
      <c r="E20921" s="14" t="b">
        <f t="shared" si="1306"/>
        <v>0</v>
      </c>
      <c r="F20921" s="3"/>
    </row>
    <row r="20922" spans="2:6">
      <c r="B20922" s="24">
        <f t="shared" si="1307"/>
        <v>64688</v>
      </c>
      <c r="C20922" s="8" t="b">
        <f t="shared" si="1305"/>
        <v>1</v>
      </c>
      <c r="D20922" s="21" t="b">
        <f t="shared" si="1304"/>
        <v>0</v>
      </c>
      <c r="E20922" s="14" t="b">
        <f t="shared" si="1306"/>
        <v>0</v>
      </c>
      <c r="F20922" s="3"/>
    </row>
    <row r="20923" spans="2:6">
      <c r="B20923" s="24">
        <f t="shared" si="1307"/>
        <v>64689</v>
      </c>
      <c r="C20923" s="8" t="b">
        <f t="shared" si="1305"/>
        <v>0</v>
      </c>
      <c r="D20923" s="21" t="b">
        <f t="shared" si="1304"/>
        <v>0</v>
      </c>
      <c r="E20923" s="14">
        <f t="shared" si="1306"/>
        <v>64689</v>
      </c>
      <c r="F20923" s="3"/>
    </row>
    <row r="20924" spans="2:6">
      <c r="B20924" s="24">
        <f t="shared" si="1307"/>
        <v>64690</v>
      </c>
      <c r="C20924" s="8" t="b">
        <f t="shared" si="1305"/>
        <v>0</v>
      </c>
      <c r="D20924" s="21" t="b">
        <f t="shared" si="1304"/>
        <v>0</v>
      </c>
      <c r="E20924" s="14">
        <f t="shared" si="1306"/>
        <v>64690</v>
      </c>
      <c r="F20924" s="3"/>
    </row>
    <row r="20925" spans="2:6">
      <c r="B20925" s="24">
        <f t="shared" si="1307"/>
        <v>64691</v>
      </c>
      <c r="C20925" s="8" t="b">
        <f t="shared" si="1305"/>
        <v>0</v>
      </c>
      <c r="D20925" s="21" t="b">
        <f t="shared" si="1304"/>
        <v>0</v>
      </c>
      <c r="E20925" s="14">
        <f t="shared" si="1306"/>
        <v>64691</v>
      </c>
      <c r="F20925" s="3"/>
    </row>
    <row r="20926" spans="2:6">
      <c r="B20926" s="24">
        <f t="shared" si="1307"/>
        <v>64692</v>
      </c>
      <c r="C20926" s="8" t="b">
        <f t="shared" si="1305"/>
        <v>0</v>
      </c>
      <c r="D20926" s="21" t="b">
        <f t="shared" si="1304"/>
        <v>0</v>
      </c>
      <c r="E20926" s="14">
        <f t="shared" si="1306"/>
        <v>64692</v>
      </c>
      <c r="F20926" s="3"/>
    </row>
    <row r="20927" spans="2:6">
      <c r="B20927" s="24">
        <f t="shared" si="1307"/>
        <v>64693</v>
      </c>
      <c r="C20927" s="8" t="b">
        <f t="shared" si="1305"/>
        <v>0</v>
      </c>
      <c r="D20927" s="21" t="b">
        <f t="shared" si="1304"/>
        <v>0</v>
      </c>
      <c r="E20927" s="14">
        <f t="shared" si="1306"/>
        <v>64693</v>
      </c>
      <c r="F20927" s="3"/>
    </row>
    <row r="20928" spans="2:6">
      <c r="B20928" s="24">
        <f t="shared" si="1307"/>
        <v>64694</v>
      </c>
      <c r="C20928" s="8" t="b">
        <f t="shared" si="1305"/>
        <v>1</v>
      </c>
      <c r="D20928" s="21" t="b">
        <f t="shared" si="1304"/>
        <v>0</v>
      </c>
      <c r="E20928" s="14" t="b">
        <f t="shared" si="1306"/>
        <v>0</v>
      </c>
      <c r="F20928" s="3"/>
    </row>
    <row r="20929" spans="2:6">
      <c r="B20929" s="24">
        <f t="shared" si="1307"/>
        <v>64695</v>
      </c>
      <c r="C20929" s="8" t="b">
        <f t="shared" si="1305"/>
        <v>1</v>
      </c>
      <c r="D20929" s="21" t="b">
        <f t="shared" si="1304"/>
        <v>0</v>
      </c>
      <c r="E20929" s="14" t="b">
        <f t="shared" si="1306"/>
        <v>0</v>
      </c>
      <c r="F20929" s="3"/>
    </row>
    <row r="20930" spans="2:6">
      <c r="B20930" s="24">
        <f t="shared" si="1307"/>
        <v>64696</v>
      </c>
      <c r="C20930" s="8" t="b">
        <f t="shared" si="1305"/>
        <v>0</v>
      </c>
      <c r="D20930" s="21" t="b">
        <f t="shared" si="1304"/>
        <v>0</v>
      </c>
      <c r="E20930" s="14">
        <f t="shared" si="1306"/>
        <v>64696</v>
      </c>
      <c r="F20930" s="3"/>
    </row>
    <row r="20931" spans="2:6">
      <c r="B20931" s="24">
        <f t="shared" si="1307"/>
        <v>64697</v>
      </c>
      <c r="C20931" s="8" t="b">
        <f t="shared" si="1305"/>
        <v>0</v>
      </c>
      <c r="D20931" s="21" t="b">
        <f t="shared" ref="D20931:D20994" si="1308">IF(TYPE(VLOOKUP(B20931,Holidays,1,0))&lt;&gt;1,FALSE,TRUE)</f>
        <v>0</v>
      </c>
      <c r="E20931" s="14">
        <f t="shared" si="1306"/>
        <v>64697</v>
      </c>
      <c r="F20931" s="3"/>
    </row>
    <row r="20932" spans="2:6">
      <c r="B20932" s="24">
        <f t="shared" si="1307"/>
        <v>64698</v>
      </c>
      <c r="C20932" s="8" t="b">
        <f t="shared" ref="C20932:C20995" si="1309">IF(WEEKDAY(B20932,2)&gt;5,TRUE)</f>
        <v>0</v>
      </c>
      <c r="D20932" s="21" t="b">
        <f t="shared" si="1308"/>
        <v>0</v>
      </c>
      <c r="E20932" s="14">
        <f t="shared" ref="E20932:E20995" si="1310">IF(OR(C20932,D20932),FALSE,B20932)</f>
        <v>64698</v>
      </c>
      <c r="F20932" s="3"/>
    </row>
    <row r="20933" spans="2:6">
      <c r="B20933" s="24">
        <f t="shared" ref="B20933:B20996" si="1311">B20932+1</f>
        <v>64699</v>
      </c>
      <c r="C20933" s="8" t="b">
        <f t="shared" si="1309"/>
        <v>0</v>
      </c>
      <c r="D20933" s="21" t="b">
        <f t="shared" si="1308"/>
        <v>0</v>
      </c>
      <c r="E20933" s="14">
        <f t="shared" si="1310"/>
        <v>64699</v>
      </c>
      <c r="F20933" s="3"/>
    </row>
    <row r="20934" spans="2:6">
      <c r="B20934" s="24">
        <f t="shared" si="1311"/>
        <v>64700</v>
      </c>
      <c r="C20934" s="8" t="b">
        <f t="shared" si="1309"/>
        <v>0</v>
      </c>
      <c r="D20934" s="21" t="b">
        <f t="shared" si="1308"/>
        <v>0</v>
      </c>
      <c r="E20934" s="14">
        <f t="shared" si="1310"/>
        <v>64700</v>
      </c>
      <c r="F20934" s="3"/>
    </row>
    <row r="20935" spans="2:6">
      <c r="B20935" s="24">
        <f t="shared" si="1311"/>
        <v>64701</v>
      </c>
      <c r="C20935" s="8" t="b">
        <f t="shared" si="1309"/>
        <v>1</v>
      </c>
      <c r="D20935" s="21" t="b">
        <f t="shared" si="1308"/>
        <v>0</v>
      </c>
      <c r="E20935" s="14" t="b">
        <f t="shared" si="1310"/>
        <v>0</v>
      </c>
      <c r="F20935" s="3"/>
    </row>
    <row r="20936" spans="2:6">
      <c r="B20936" s="24">
        <f t="shared" si="1311"/>
        <v>64702</v>
      </c>
      <c r="C20936" s="8" t="b">
        <f t="shared" si="1309"/>
        <v>1</v>
      </c>
      <c r="D20936" s="21" t="b">
        <f t="shared" si="1308"/>
        <v>0</v>
      </c>
      <c r="E20936" s="14" t="b">
        <f t="shared" si="1310"/>
        <v>0</v>
      </c>
      <c r="F20936" s="3"/>
    </row>
    <row r="20937" spans="2:6">
      <c r="B20937" s="24">
        <f t="shared" si="1311"/>
        <v>64703</v>
      </c>
      <c r="C20937" s="8" t="b">
        <f t="shared" si="1309"/>
        <v>0</v>
      </c>
      <c r="D20937" s="21" t="b">
        <f t="shared" si="1308"/>
        <v>0</v>
      </c>
      <c r="E20937" s="14">
        <f t="shared" si="1310"/>
        <v>64703</v>
      </c>
      <c r="F20937" s="3"/>
    </row>
    <row r="20938" spans="2:6">
      <c r="B20938" s="24">
        <f t="shared" si="1311"/>
        <v>64704</v>
      </c>
      <c r="C20938" s="8" t="b">
        <f t="shared" si="1309"/>
        <v>0</v>
      </c>
      <c r="D20938" s="21" t="b">
        <f t="shared" si="1308"/>
        <v>0</v>
      </c>
      <c r="E20938" s="14">
        <f t="shared" si="1310"/>
        <v>64704</v>
      </c>
      <c r="F20938" s="3"/>
    </row>
    <row r="20939" spans="2:6">
      <c r="B20939" s="24">
        <f t="shared" si="1311"/>
        <v>64705</v>
      </c>
      <c r="C20939" s="8" t="b">
        <f t="shared" si="1309"/>
        <v>0</v>
      </c>
      <c r="D20939" s="21" t="b">
        <f t="shared" si="1308"/>
        <v>0</v>
      </c>
      <c r="E20939" s="14">
        <f t="shared" si="1310"/>
        <v>64705</v>
      </c>
      <c r="F20939" s="3"/>
    </row>
    <row r="20940" spans="2:6">
      <c r="B20940" s="24">
        <f t="shared" si="1311"/>
        <v>64706</v>
      </c>
      <c r="C20940" s="8" t="b">
        <f t="shared" si="1309"/>
        <v>0</v>
      </c>
      <c r="D20940" s="21" t="b">
        <f t="shared" si="1308"/>
        <v>0</v>
      </c>
      <c r="E20940" s="14">
        <f t="shared" si="1310"/>
        <v>64706</v>
      </c>
      <c r="F20940" s="3"/>
    </row>
    <row r="20941" spans="2:6">
      <c r="B20941" s="24">
        <f t="shared" si="1311"/>
        <v>64707</v>
      </c>
      <c r="C20941" s="8" t="b">
        <f t="shared" si="1309"/>
        <v>0</v>
      </c>
      <c r="D20941" s="21" t="b">
        <f t="shared" si="1308"/>
        <v>0</v>
      </c>
      <c r="E20941" s="14">
        <f t="shared" si="1310"/>
        <v>64707</v>
      </c>
      <c r="F20941" s="3"/>
    </row>
    <row r="20942" spans="2:6">
      <c r="B20942" s="24">
        <f t="shared" si="1311"/>
        <v>64708</v>
      </c>
      <c r="C20942" s="8" t="b">
        <f t="shared" si="1309"/>
        <v>1</v>
      </c>
      <c r="D20942" s="21" t="b">
        <f t="shared" si="1308"/>
        <v>0</v>
      </c>
      <c r="E20942" s="14" t="b">
        <f t="shared" si="1310"/>
        <v>0</v>
      </c>
      <c r="F20942" s="3"/>
    </row>
    <row r="20943" spans="2:6">
      <c r="B20943" s="24">
        <f t="shared" si="1311"/>
        <v>64709</v>
      </c>
      <c r="C20943" s="8" t="b">
        <f t="shared" si="1309"/>
        <v>1</v>
      </c>
      <c r="D20943" s="21" t="b">
        <f t="shared" si="1308"/>
        <v>0</v>
      </c>
      <c r="E20943" s="14" t="b">
        <f t="shared" si="1310"/>
        <v>0</v>
      </c>
      <c r="F20943" s="3"/>
    </row>
    <row r="20944" spans="2:6">
      <c r="B20944" s="24">
        <f t="shared" si="1311"/>
        <v>64710</v>
      </c>
      <c r="C20944" s="8" t="b">
        <f t="shared" si="1309"/>
        <v>0</v>
      </c>
      <c r="D20944" s="21" t="b">
        <f t="shared" si="1308"/>
        <v>0</v>
      </c>
      <c r="E20944" s="14">
        <f t="shared" si="1310"/>
        <v>64710</v>
      </c>
      <c r="F20944" s="3"/>
    </row>
    <row r="20945" spans="2:6">
      <c r="B20945" s="24">
        <f t="shared" si="1311"/>
        <v>64711</v>
      </c>
      <c r="C20945" s="8" t="b">
        <f t="shared" si="1309"/>
        <v>0</v>
      </c>
      <c r="D20945" s="21" t="b">
        <f t="shared" si="1308"/>
        <v>0</v>
      </c>
      <c r="E20945" s="14">
        <f t="shared" si="1310"/>
        <v>64711</v>
      </c>
      <c r="F20945" s="3"/>
    </row>
    <row r="20946" spans="2:6">
      <c r="B20946" s="24">
        <f t="shared" si="1311"/>
        <v>64712</v>
      </c>
      <c r="C20946" s="8" t="b">
        <f t="shared" si="1309"/>
        <v>0</v>
      </c>
      <c r="D20946" s="21" t="b">
        <f t="shared" si="1308"/>
        <v>0</v>
      </c>
      <c r="E20946" s="14">
        <f t="shared" si="1310"/>
        <v>64712</v>
      </c>
      <c r="F20946" s="3"/>
    </row>
    <row r="20947" spans="2:6">
      <c r="B20947" s="24">
        <f t="shared" si="1311"/>
        <v>64713</v>
      </c>
      <c r="C20947" s="8" t="b">
        <f t="shared" si="1309"/>
        <v>0</v>
      </c>
      <c r="D20947" s="21" t="b">
        <f t="shared" si="1308"/>
        <v>0</v>
      </c>
      <c r="E20947" s="14">
        <f t="shared" si="1310"/>
        <v>64713</v>
      </c>
      <c r="F20947" s="3"/>
    </row>
    <row r="20948" spans="2:6">
      <c r="B20948" s="24">
        <f t="shared" si="1311"/>
        <v>64714</v>
      </c>
      <c r="C20948" s="8" t="b">
        <f t="shared" si="1309"/>
        <v>0</v>
      </c>
      <c r="D20948" s="21" t="b">
        <f t="shared" si="1308"/>
        <v>0</v>
      </c>
      <c r="E20948" s="14">
        <f t="shared" si="1310"/>
        <v>64714</v>
      </c>
      <c r="F20948" s="3"/>
    </row>
    <row r="20949" spans="2:6">
      <c r="B20949" s="24">
        <f t="shared" si="1311"/>
        <v>64715</v>
      </c>
      <c r="C20949" s="8" t="b">
        <f t="shared" si="1309"/>
        <v>1</v>
      </c>
      <c r="D20949" s="21" t="b">
        <f t="shared" si="1308"/>
        <v>0</v>
      </c>
      <c r="E20949" s="14" t="b">
        <f t="shared" si="1310"/>
        <v>0</v>
      </c>
      <c r="F20949" s="3"/>
    </row>
    <row r="20950" spans="2:6">
      <c r="B20950" s="24">
        <f t="shared" si="1311"/>
        <v>64716</v>
      </c>
      <c r="C20950" s="8" t="b">
        <f t="shared" si="1309"/>
        <v>1</v>
      </c>
      <c r="D20950" s="21" t="b">
        <f t="shared" si="1308"/>
        <v>0</v>
      </c>
      <c r="E20950" s="14" t="b">
        <f t="shared" si="1310"/>
        <v>0</v>
      </c>
      <c r="F20950" s="3"/>
    </row>
    <row r="20951" spans="2:6">
      <c r="B20951" s="24">
        <f t="shared" si="1311"/>
        <v>64717</v>
      </c>
      <c r="C20951" s="8" t="b">
        <f t="shared" si="1309"/>
        <v>0</v>
      </c>
      <c r="D20951" s="21" t="b">
        <f t="shared" si="1308"/>
        <v>0</v>
      </c>
      <c r="E20951" s="14">
        <f t="shared" si="1310"/>
        <v>64717</v>
      </c>
      <c r="F20951" s="3"/>
    </row>
    <row r="20952" spans="2:6">
      <c r="B20952" s="24">
        <f t="shared" si="1311"/>
        <v>64718</v>
      </c>
      <c r="C20952" s="8" t="b">
        <f t="shared" si="1309"/>
        <v>0</v>
      </c>
      <c r="D20952" s="21" t="b">
        <f t="shared" si="1308"/>
        <v>0</v>
      </c>
      <c r="E20952" s="14">
        <f t="shared" si="1310"/>
        <v>64718</v>
      </c>
      <c r="F20952" s="3"/>
    </row>
    <row r="20953" spans="2:6">
      <c r="B20953" s="24">
        <f t="shared" si="1311"/>
        <v>64719</v>
      </c>
      <c r="C20953" s="8" t="b">
        <f t="shared" si="1309"/>
        <v>0</v>
      </c>
      <c r="D20953" s="21" t="b">
        <f t="shared" si="1308"/>
        <v>0</v>
      </c>
      <c r="E20953" s="14">
        <f t="shared" si="1310"/>
        <v>64719</v>
      </c>
      <c r="F20953" s="3"/>
    </row>
    <row r="20954" spans="2:6">
      <c r="B20954" s="24">
        <f t="shared" si="1311"/>
        <v>64720</v>
      </c>
      <c r="C20954" s="8" t="b">
        <f t="shared" si="1309"/>
        <v>0</v>
      </c>
      <c r="D20954" s="21" t="b">
        <f t="shared" si="1308"/>
        <v>0</v>
      </c>
      <c r="E20954" s="14">
        <f t="shared" si="1310"/>
        <v>64720</v>
      </c>
      <c r="F20954" s="3"/>
    </row>
    <row r="20955" spans="2:6">
      <c r="B20955" s="24">
        <f t="shared" si="1311"/>
        <v>64721</v>
      </c>
      <c r="C20955" s="8" t="b">
        <f t="shared" si="1309"/>
        <v>0</v>
      </c>
      <c r="D20955" s="21" t="b">
        <f t="shared" si="1308"/>
        <v>0</v>
      </c>
      <c r="E20955" s="14">
        <f t="shared" si="1310"/>
        <v>64721</v>
      </c>
      <c r="F20955" s="3"/>
    </row>
    <row r="20956" spans="2:6">
      <c r="B20956" s="24">
        <f t="shared" si="1311"/>
        <v>64722</v>
      </c>
      <c r="C20956" s="8" t="b">
        <f t="shared" si="1309"/>
        <v>1</v>
      </c>
      <c r="D20956" s="21" t="b">
        <f t="shared" si="1308"/>
        <v>0</v>
      </c>
      <c r="E20956" s="14" t="b">
        <f t="shared" si="1310"/>
        <v>0</v>
      </c>
      <c r="F20956" s="3"/>
    </row>
    <row r="20957" spans="2:6">
      <c r="B20957" s="24">
        <f t="shared" si="1311"/>
        <v>64723</v>
      </c>
      <c r="C20957" s="8" t="b">
        <f t="shared" si="1309"/>
        <v>1</v>
      </c>
      <c r="D20957" s="21" t="b">
        <f t="shared" si="1308"/>
        <v>0</v>
      </c>
      <c r="E20957" s="14" t="b">
        <f t="shared" si="1310"/>
        <v>0</v>
      </c>
      <c r="F20957" s="3"/>
    </row>
    <row r="20958" spans="2:6">
      <c r="B20958" s="24">
        <f t="shared" si="1311"/>
        <v>64724</v>
      </c>
      <c r="C20958" s="8" t="b">
        <f t="shared" si="1309"/>
        <v>0</v>
      </c>
      <c r="D20958" s="21" t="b">
        <f t="shared" si="1308"/>
        <v>0</v>
      </c>
      <c r="E20958" s="14">
        <f t="shared" si="1310"/>
        <v>64724</v>
      </c>
      <c r="F20958" s="3"/>
    </row>
    <row r="20959" spans="2:6">
      <c r="B20959" s="24">
        <f t="shared" si="1311"/>
        <v>64725</v>
      </c>
      <c r="C20959" s="8" t="b">
        <f t="shared" si="1309"/>
        <v>0</v>
      </c>
      <c r="D20959" s="21" t="b">
        <f t="shared" si="1308"/>
        <v>0</v>
      </c>
      <c r="E20959" s="14">
        <f t="shared" si="1310"/>
        <v>64725</v>
      </c>
      <c r="F20959" s="3"/>
    </row>
    <row r="20960" spans="2:6">
      <c r="B20960" s="24">
        <f t="shared" si="1311"/>
        <v>64726</v>
      </c>
      <c r="C20960" s="8" t="b">
        <f t="shared" si="1309"/>
        <v>0</v>
      </c>
      <c r="D20960" s="21" t="b">
        <f t="shared" si="1308"/>
        <v>0</v>
      </c>
      <c r="E20960" s="14">
        <f t="shared" si="1310"/>
        <v>64726</v>
      </c>
      <c r="F20960" s="3"/>
    </row>
    <row r="20961" spans="2:6">
      <c r="B20961" s="24">
        <f t="shared" si="1311"/>
        <v>64727</v>
      </c>
      <c r="C20961" s="8" t="b">
        <f t="shared" si="1309"/>
        <v>0</v>
      </c>
      <c r="D20961" s="21" t="b">
        <f t="shared" si="1308"/>
        <v>0</v>
      </c>
      <c r="E20961" s="14">
        <f t="shared" si="1310"/>
        <v>64727</v>
      </c>
      <c r="F20961" s="3"/>
    </row>
    <row r="20962" spans="2:6">
      <c r="B20962" s="24">
        <f t="shared" si="1311"/>
        <v>64728</v>
      </c>
      <c r="C20962" s="8" t="b">
        <f t="shared" si="1309"/>
        <v>0</v>
      </c>
      <c r="D20962" s="21" t="b">
        <f t="shared" si="1308"/>
        <v>0</v>
      </c>
      <c r="E20962" s="14">
        <f t="shared" si="1310"/>
        <v>64728</v>
      </c>
      <c r="F20962" s="3"/>
    </row>
    <row r="20963" spans="2:6">
      <c r="B20963" s="24">
        <f t="shared" si="1311"/>
        <v>64729</v>
      </c>
      <c r="C20963" s="8" t="b">
        <f t="shared" si="1309"/>
        <v>1</v>
      </c>
      <c r="D20963" s="21" t="b">
        <f t="shared" si="1308"/>
        <v>0</v>
      </c>
      <c r="E20963" s="14" t="b">
        <f t="shared" si="1310"/>
        <v>0</v>
      </c>
      <c r="F20963" s="3"/>
    </row>
    <row r="20964" spans="2:6">
      <c r="B20964" s="24">
        <f t="shared" si="1311"/>
        <v>64730</v>
      </c>
      <c r="C20964" s="8" t="b">
        <f t="shared" si="1309"/>
        <v>1</v>
      </c>
      <c r="D20964" s="21" t="b">
        <f t="shared" si="1308"/>
        <v>0</v>
      </c>
      <c r="E20964" s="14" t="b">
        <f t="shared" si="1310"/>
        <v>0</v>
      </c>
      <c r="F20964" s="3"/>
    </row>
    <row r="20965" spans="2:6">
      <c r="B20965" s="24">
        <f t="shared" si="1311"/>
        <v>64731</v>
      </c>
      <c r="C20965" s="8" t="b">
        <f t="shared" si="1309"/>
        <v>0</v>
      </c>
      <c r="D20965" s="21" t="b">
        <f t="shared" si="1308"/>
        <v>0</v>
      </c>
      <c r="E20965" s="14">
        <f t="shared" si="1310"/>
        <v>64731</v>
      </c>
      <c r="F20965" s="3"/>
    </row>
    <row r="20966" spans="2:6">
      <c r="B20966" s="24">
        <f t="shared" si="1311"/>
        <v>64732</v>
      </c>
      <c r="C20966" s="8" t="b">
        <f t="shared" si="1309"/>
        <v>0</v>
      </c>
      <c r="D20966" s="21" t="b">
        <f t="shared" si="1308"/>
        <v>0</v>
      </c>
      <c r="E20966" s="14">
        <f t="shared" si="1310"/>
        <v>64732</v>
      </c>
      <c r="F20966" s="3"/>
    </row>
    <row r="20967" spans="2:6">
      <c r="B20967" s="24">
        <f t="shared" si="1311"/>
        <v>64733</v>
      </c>
      <c r="C20967" s="8" t="b">
        <f t="shared" si="1309"/>
        <v>0</v>
      </c>
      <c r="D20967" s="21" t="b">
        <f t="shared" si="1308"/>
        <v>0</v>
      </c>
      <c r="E20967" s="14">
        <f t="shared" si="1310"/>
        <v>64733</v>
      </c>
      <c r="F20967" s="3"/>
    </row>
    <row r="20968" spans="2:6">
      <c r="B20968" s="24">
        <f t="shared" si="1311"/>
        <v>64734</v>
      </c>
      <c r="C20968" s="8" t="b">
        <f t="shared" si="1309"/>
        <v>0</v>
      </c>
      <c r="D20968" s="21" t="b">
        <f t="shared" si="1308"/>
        <v>0</v>
      </c>
      <c r="E20968" s="14">
        <f t="shared" si="1310"/>
        <v>64734</v>
      </c>
      <c r="F20968" s="3"/>
    </row>
    <row r="20969" spans="2:6">
      <c r="B20969" s="24">
        <f t="shared" si="1311"/>
        <v>64735</v>
      </c>
      <c r="C20969" s="8" t="b">
        <f t="shared" si="1309"/>
        <v>0</v>
      </c>
      <c r="D20969" s="21" t="b">
        <f t="shared" si="1308"/>
        <v>0</v>
      </c>
      <c r="E20969" s="14">
        <f t="shared" si="1310"/>
        <v>64735</v>
      </c>
      <c r="F20969" s="3"/>
    </row>
    <row r="20970" spans="2:6">
      <c r="B20970" s="24">
        <f t="shared" si="1311"/>
        <v>64736</v>
      </c>
      <c r="C20970" s="8" t="b">
        <f t="shared" si="1309"/>
        <v>1</v>
      </c>
      <c r="D20970" s="21" t="b">
        <f t="shared" si="1308"/>
        <v>0</v>
      </c>
      <c r="E20970" s="14" t="b">
        <f t="shared" si="1310"/>
        <v>0</v>
      </c>
      <c r="F20970" s="3"/>
    </row>
    <row r="20971" spans="2:6">
      <c r="B20971" s="24">
        <f t="shared" si="1311"/>
        <v>64737</v>
      </c>
      <c r="C20971" s="8" t="b">
        <f t="shared" si="1309"/>
        <v>1</v>
      </c>
      <c r="D20971" s="21" t="b">
        <f t="shared" si="1308"/>
        <v>0</v>
      </c>
      <c r="E20971" s="14" t="b">
        <f t="shared" si="1310"/>
        <v>0</v>
      </c>
      <c r="F20971" s="3"/>
    </row>
    <row r="20972" spans="2:6">
      <c r="B20972" s="24">
        <f t="shared" si="1311"/>
        <v>64738</v>
      </c>
      <c r="C20972" s="8" t="b">
        <f t="shared" si="1309"/>
        <v>0</v>
      </c>
      <c r="D20972" s="21" t="b">
        <f t="shared" si="1308"/>
        <v>0</v>
      </c>
      <c r="E20972" s="14">
        <f t="shared" si="1310"/>
        <v>64738</v>
      </c>
      <c r="F20972" s="3"/>
    </row>
    <row r="20973" spans="2:6">
      <c r="B20973" s="24">
        <f t="shared" si="1311"/>
        <v>64739</v>
      </c>
      <c r="C20973" s="8" t="b">
        <f t="shared" si="1309"/>
        <v>0</v>
      </c>
      <c r="D20973" s="21" t="b">
        <f t="shared" si="1308"/>
        <v>0</v>
      </c>
      <c r="E20973" s="14">
        <f t="shared" si="1310"/>
        <v>64739</v>
      </c>
      <c r="F20973" s="3"/>
    </row>
    <row r="20974" spans="2:6">
      <c r="B20974" s="24">
        <f t="shared" si="1311"/>
        <v>64740</v>
      </c>
      <c r="C20974" s="8" t="b">
        <f t="shared" si="1309"/>
        <v>0</v>
      </c>
      <c r="D20974" s="21" t="b">
        <f t="shared" si="1308"/>
        <v>0</v>
      </c>
      <c r="E20974" s="14">
        <f t="shared" si="1310"/>
        <v>64740</v>
      </c>
      <c r="F20974" s="3"/>
    </row>
    <row r="20975" spans="2:6">
      <c r="B20975" s="24">
        <f t="shared" si="1311"/>
        <v>64741</v>
      </c>
      <c r="C20975" s="8" t="b">
        <f t="shared" si="1309"/>
        <v>0</v>
      </c>
      <c r="D20975" s="21" t="b">
        <f t="shared" si="1308"/>
        <v>0</v>
      </c>
      <c r="E20975" s="14">
        <f t="shared" si="1310"/>
        <v>64741</v>
      </c>
      <c r="F20975" s="3"/>
    </row>
    <row r="20976" spans="2:6">
      <c r="B20976" s="24">
        <f t="shared" si="1311"/>
        <v>64742</v>
      </c>
      <c r="C20976" s="8" t="b">
        <f t="shared" si="1309"/>
        <v>0</v>
      </c>
      <c r="D20976" s="21" t="b">
        <f t="shared" si="1308"/>
        <v>0</v>
      </c>
      <c r="E20976" s="14">
        <f t="shared" si="1310"/>
        <v>64742</v>
      </c>
      <c r="F20976" s="3"/>
    </row>
    <row r="20977" spans="2:6">
      <c r="B20977" s="24">
        <f t="shared" si="1311"/>
        <v>64743</v>
      </c>
      <c r="C20977" s="8" t="b">
        <f t="shared" si="1309"/>
        <v>1</v>
      </c>
      <c r="D20977" s="21" t="b">
        <f t="shared" si="1308"/>
        <v>0</v>
      </c>
      <c r="E20977" s="14" t="b">
        <f t="shared" si="1310"/>
        <v>0</v>
      </c>
      <c r="F20977" s="3"/>
    </row>
    <row r="20978" spans="2:6">
      <c r="B20978" s="24">
        <f t="shared" si="1311"/>
        <v>64744</v>
      </c>
      <c r="C20978" s="8" t="b">
        <f t="shared" si="1309"/>
        <v>1</v>
      </c>
      <c r="D20978" s="21" t="b">
        <f t="shared" si="1308"/>
        <v>0</v>
      </c>
      <c r="E20978" s="14" t="b">
        <f t="shared" si="1310"/>
        <v>0</v>
      </c>
      <c r="F20978" s="3"/>
    </row>
    <row r="20979" spans="2:6">
      <c r="B20979" s="24">
        <f t="shared" si="1311"/>
        <v>64745</v>
      </c>
      <c r="C20979" s="8" t="b">
        <f t="shared" si="1309"/>
        <v>0</v>
      </c>
      <c r="D20979" s="21" t="b">
        <f t="shared" si="1308"/>
        <v>0</v>
      </c>
      <c r="E20979" s="14">
        <f t="shared" si="1310"/>
        <v>64745</v>
      </c>
      <c r="F20979" s="3"/>
    </row>
    <row r="20980" spans="2:6">
      <c r="B20980" s="24">
        <f t="shared" si="1311"/>
        <v>64746</v>
      </c>
      <c r="C20980" s="8" t="b">
        <f t="shared" si="1309"/>
        <v>0</v>
      </c>
      <c r="D20980" s="21" t="b">
        <f t="shared" si="1308"/>
        <v>0</v>
      </c>
      <c r="E20980" s="14">
        <f t="shared" si="1310"/>
        <v>64746</v>
      </c>
      <c r="F20980" s="3"/>
    </row>
    <row r="20981" spans="2:6">
      <c r="B20981" s="24">
        <f t="shared" si="1311"/>
        <v>64747</v>
      </c>
      <c r="C20981" s="8" t="b">
        <f t="shared" si="1309"/>
        <v>0</v>
      </c>
      <c r="D20981" s="21" t="b">
        <f t="shared" si="1308"/>
        <v>0</v>
      </c>
      <c r="E20981" s="14">
        <f t="shared" si="1310"/>
        <v>64747</v>
      </c>
      <c r="F20981" s="3"/>
    </row>
    <row r="20982" spans="2:6">
      <c r="B20982" s="24">
        <f t="shared" si="1311"/>
        <v>64748</v>
      </c>
      <c r="C20982" s="8" t="b">
        <f t="shared" si="1309"/>
        <v>0</v>
      </c>
      <c r="D20982" s="21" t="b">
        <f t="shared" si="1308"/>
        <v>0</v>
      </c>
      <c r="E20982" s="14">
        <f t="shared" si="1310"/>
        <v>64748</v>
      </c>
      <c r="F20982" s="3"/>
    </row>
    <row r="20983" spans="2:6">
      <c r="B20983" s="24">
        <f t="shared" si="1311"/>
        <v>64749</v>
      </c>
      <c r="C20983" s="8" t="b">
        <f t="shared" si="1309"/>
        <v>0</v>
      </c>
      <c r="D20983" s="21" t="b">
        <f t="shared" si="1308"/>
        <v>1</v>
      </c>
      <c r="E20983" s="14" t="b">
        <f t="shared" si="1310"/>
        <v>0</v>
      </c>
      <c r="F20983" s="3"/>
    </row>
    <row r="20984" spans="2:6">
      <c r="B20984" s="24">
        <f t="shared" si="1311"/>
        <v>64750</v>
      </c>
      <c r="C20984" s="8" t="b">
        <f t="shared" si="1309"/>
        <v>1</v>
      </c>
      <c r="D20984" s="21" t="b">
        <f t="shared" si="1308"/>
        <v>0</v>
      </c>
      <c r="E20984" s="14" t="b">
        <f t="shared" si="1310"/>
        <v>0</v>
      </c>
      <c r="F20984" s="3"/>
    </row>
    <row r="20985" spans="2:6">
      <c r="B20985" s="24">
        <f t="shared" si="1311"/>
        <v>64751</v>
      </c>
      <c r="C20985" s="8" t="b">
        <f t="shared" si="1309"/>
        <v>1</v>
      </c>
      <c r="D20985" s="21" t="b">
        <f t="shared" si="1308"/>
        <v>0</v>
      </c>
      <c r="E20985" s="14" t="b">
        <f t="shared" si="1310"/>
        <v>0</v>
      </c>
      <c r="F20985" s="3"/>
    </row>
    <row r="20986" spans="2:6">
      <c r="B20986" s="24">
        <f t="shared" si="1311"/>
        <v>64752</v>
      </c>
      <c r="C20986" s="8" t="b">
        <f t="shared" si="1309"/>
        <v>0</v>
      </c>
      <c r="D20986" s="21" t="b">
        <f t="shared" si="1308"/>
        <v>1</v>
      </c>
      <c r="E20986" s="14" t="b">
        <f t="shared" si="1310"/>
        <v>0</v>
      </c>
      <c r="F20986" s="3"/>
    </row>
    <row r="20987" spans="2:6">
      <c r="B20987" s="24">
        <f t="shared" si="1311"/>
        <v>64753</v>
      </c>
      <c r="C20987" s="8" t="b">
        <f t="shared" si="1309"/>
        <v>0</v>
      </c>
      <c r="D20987" s="21" t="b">
        <f t="shared" si="1308"/>
        <v>0</v>
      </c>
      <c r="E20987" s="14">
        <f t="shared" si="1310"/>
        <v>64753</v>
      </c>
      <c r="F20987" s="3"/>
    </row>
    <row r="20988" spans="2:6">
      <c r="B20988" s="24">
        <f t="shared" si="1311"/>
        <v>64754</v>
      </c>
      <c r="C20988" s="8" t="b">
        <f t="shared" si="1309"/>
        <v>0</v>
      </c>
      <c r="D20988" s="21" t="b">
        <f t="shared" si="1308"/>
        <v>0</v>
      </c>
      <c r="E20988" s="14">
        <f t="shared" si="1310"/>
        <v>64754</v>
      </c>
      <c r="F20988" s="3"/>
    </row>
    <row r="20989" spans="2:6">
      <c r="B20989" s="24">
        <f t="shared" si="1311"/>
        <v>64755</v>
      </c>
      <c r="C20989" s="8" t="b">
        <f t="shared" si="1309"/>
        <v>0</v>
      </c>
      <c r="D20989" s="21" t="b">
        <f t="shared" si="1308"/>
        <v>0</v>
      </c>
      <c r="E20989" s="14">
        <f t="shared" si="1310"/>
        <v>64755</v>
      </c>
      <c r="F20989" s="3"/>
    </row>
    <row r="20990" spans="2:6">
      <c r="B20990" s="24">
        <f t="shared" si="1311"/>
        <v>64756</v>
      </c>
      <c r="C20990" s="8" t="b">
        <f t="shared" si="1309"/>
        <v>0</v>
      </c>
      <c r="D20990" s="21" t="b">
        <f t="shared" si="1308"/>
        <v>0</v>
      </c>
      <c r="E20990" s="14">
        <f t="shared" si="1310"/>
        <v>64756</v>
      </c>
      <c r="F20990" s="3"/>
    </row>
    <row r="20991" spans="2:6">
      <c r="B20991" s="24">
        <f t="shared" si="1311"/>
        <v>64757</v>
      </c>
      <c r="C20991" s="8" t="b">
        <f t="shared" si="1309"/>
        <v>1</v>
      </c>
      <c r="D20991" s="21" t="b">
        <f t="shared" si="1308"/>
        <v>0</v>
      </c>
      <c r="E20991" s="14" t="b">
        <f t="shared" si="1310"/>
        <v>0</v>
      </c>
      <c r="F20991" s="3"/>
    </row>
    <row r="20992" spans="2:6">
      <c r="B20992" s="24">
        <f t="shared" si="1311"/>
        <v>64758</v>
      </c>
      <c r="C20992" s="8" t="b">
        <f t="shared" si="1309"/>
        <v>1</v>
      </c>
      <c r="D20992" s="21" t="b">
        <f t="shared" si="1308"/>
        <v>0</v>
      </c>
      <c r="E20992" s="14" t="b">
        <f t="shared" si="1310"/>
        <v>0</v>
      </c>
      <c r="F20992" s="3"/>
    </row>
    <row r="20993" spans="2:6">
      <c r="B20993" s="24">
        <f t="shared" si="1311"/>
        <v>64759</v>
      </c>
      <c r="C20993" s="8" t="b">
        <f t="shared" si="1309"/>
        <v>0</v>
      </c>
      <c r="D20993" s="21" t="b">
        <f t="shared" si="1308"/>
        <v>0</v>
      </c>
      <c r="E20993" s="14">
        <f t="shared" si="1310"/>
        <v>64759</v>
      </c>
      <c r="F20993" s="3"/>
    </row>
    <row r="20994" spans="2:6">
      <c r="B20994" s="24">
        <f t="shared" si="1311"/>
        <v>64760</v>
      </c>
      <c r="C20994" s="8" t="b">
        <f t="shared" si="1309"/>
        <v>0</v>
      </c>
      <c r="D20994" s="21" t="b">
        <f t="shared" si="1308"/>
        <v>0</v>
      </c>
      <c r="E20994" s="14">
        <f t="shared" si="1310"/>
        <v>64760</v>
      </c>
      <c r="F20994" s="3"/>
    </row>
    <row r="20995" spans="2:6">
      <c r="B20995" s="24">
        <f t="shared" si="1311"/>
        <v>64761</v>
      </c>
      <c r="C20995" s="8" t="b">
        <f t="shared" si="1309"/>
        <v>0</v>
      </c>
      <c r="D20995" s="21" t="b">
        <f t="shared" ref="D20995:D21058" si="1312">IF(TYPE(VLOOKUP(B20995,Holidays,1,0))&lt;&gt;1,FALSE,TRUE)</f>
        <v>0</v>
      </c>
      <c r="E20995" s="14">
        <f t="shared" si="1310"/>
        <v>64761</v>
      </c>
      <c r="F20995" s="3"/>
    </row>
    <row r="20996" spans="2:6">
      <c r="B20996" s="24">
        <f t="shared" si="1311"/>
        <v>64762</v>
      </c>
      <c r="C20996" s="8" t="b">
        <f t="shared" ref="C20996:C21059" si="1313">IF(WEEKDAY(B20996,2)&gt;5,TRUE)</f>
        <v>0</v>
      </c>
      <c r="D20996" s="21" t="b">
        <f t="shared" si="1312"/>
        <v>0</v>
      </c>
      <c r="E20996" s="14">
        <f t="shared" ref="E20996:E21059" si="1314">IF(OR(C20996,D20996),FALSE,B20996)</f>
        <v>64762</v>
      </c>
      <c r="F20996" s="3"/>
    </row>
    <row r="20997" spans="2:6">
      <c r="B20997" s="24">
        <f t="shared" ref="B20997:B21060" si="1315">B20996+1</f>
        <v>64763</v>
      </c>
      <c r="C20997" s="8" t="b">
        <f t="shared" si="1313"/>
        <v>0</v>
      </c>
      <c r="D20997" s="21" t="b">
        <f t="shared" si="1312"/>
        <v>0</v>
      </c>
      <c r="E20997" s="14">
        <f t="shared" si="1314"/>
        <v>64763</v>
      </c>
      <c r="F20997" s="3"/>
    </row>
    <row r="20998" spans="2:6">
      <c r="B20998" s="24">
        <f t="shared" si="1315"/>
        <v>64764</v>
      </c>
      <c r="C20998" s="8" t="b">
        <f t="shared" si="1313"/>
        <v>1</v>
      </c>
      <c r="D20998" s="21" t="b">
        <f t="shared" si="1312"/>
        <v>0</v>
      </c>
      <c r="E20998" s="14" t="b">
        <f t="shared" si="1314"/>
        <v>0</v>
      </c>
      <c r="F20998" s="3"/>
    </row>
    <row r="20999" spans="2:6">
      <c r="B20999" s="24">
        <f t="shared" si="1315"/>
        <v>64765</v>
      </c>
      <c r="C20999" s="8" t="b">
        <f t="shared" si="1313"/>
        <v>1</v>
      </c>
      <c r="D20999" s="21" t="b">
        <f t="shared" si="1312"/>
        <v>0</v>
      </c>
      <c r="E20999" s="14" t="b">
        <f t="shared" si="1314"/>
        <v>0</v>
      </c>
      <c r="F20999" s="3"/>
    </row>
    <row r="21000" spans="2:6">
      <c r="B21000" s="24">
        <f t="shared" si="1315"/>
        <v>64766</v>
      </c>
      <c r="C21000" s="8" t="b">
        <f t="shared" si="1313"/>
        <v>0</v>
      </c>
      <c r="D21000" s="21" t="b">
        <f t="shared" si="1312"/>
        <v>0</v>
      </c>
      <c r="E21000" s="14">
        <f t="shared" si="1314"/>
        <v>64766</v>
      </c>
      <c r="F21000" s="3"/>
    </row>
    <row r="21001" spans="2:6">
      <c r="B21001" s="24">
        <f t="shared" si="1315"/>
        <v>64767</v>
      </c>
      <c r="C21001" s="8" t="b">
        <f t="shared" si="1313"/>
        <v>0</v>
      </c>
      <c r="D21001" s="21" t="b">
        <f t="shared" si="1312"/>
        <v>0</v>
      </c>
      <c r="E21001" s="14">
        <f t="shared" si="1314"/>
        <v>64767</v>
      </c>
      <c r="F21001" s="3"/>
    </row>
    <row r="21002" spans="2:6">
      <c r="B21002" s="24">
        <f t="shared" si="1315"/>
        <v>64768</v>
      </c>
      <c r="C21002" s="8" t="b">
        <f t="shared" si="1313"/>
        <v>0</v>
      </c>
      <c r="D21002" s="21" t="b">
        <f t="shared" si="1312"/>
        <v>0</v>
      </c>
      <c r="E21002" s="14">
        <f t="shared" si="1314"/>
        <v>64768</v>
      </c>
      <c r="F21002" s="3"/>
    </row>
    <row r="21003" spans="2:6">
      <c r="B21003" s="24">
        <f t="shared" si="1315"/>
        <v>64769</v>
      </c>
      <c r="C21003" s="8" t="b">
        <f t="shared" si="1313"/>
        <v>0</v>
      </c>
      <c r="D21003" s="21" t="b">
        <f t="shared" si="1312"/>
        <v>0</v>
      </c>
      <c r="E21003" s="14">
        <f t="shared" si="1314"/>
        <v>64769</v>
      </c>
      <c r="F21003" s="3"/>
    </row>
    <row r="21004" spans="2:6">
      <c r="B21004" s="24">
        <f t="shared" si="1315"/>
        <v>64770</v>
      </c>
      <c r="C21004" s="8" t="b">
        <f t="shared" si="1313"/>
        <v>0</v>
      </c>
      <c r="D21004" s="21" t="b">
        <f t="shared" si="1312"/>
        <v>0</v>
      </c>
      <c r="E21004" s="14">
        <f t="shared" si="1314"/>
        <v>64770</v>
      </c>
      <c r="F21004" s="3"/>
    </row>
    <row r="21005" spans="2:6">
      <c r="B21005" s="24">
        <f t="shared" si="1315"/>
        <v>64771</v>
      </c>
      <c r="C21005" s="8" t="b">
        <f t="shared" si="1313"/>
        <v>1</v>
      </c>
      <c r="D21005" s="21" t="b">
        <f t="shared" si="1312"/>
        <v>1</v>
      </c>
      <c r="E21005" s="14" t="b">
        <f t="shared" si="1314"/>
        <v>0</v>
      </c>
      <c r="F21005" s="3"/>
    </row>
    <row r="21006" spans="2:6">
      <c r="B21006" s="24">
        <f t="shared" si="1315"/>
        <v>64772</v>
      </c>
      <c r="C21006" s="8" t="b">
        <f t="shared" si="1313"/>
        <v>1</v>
      </c>
      <c r="D21006" s="21" t="b">
        <f t="shared" si="1312"/>
        <v>0</v>
      </c>
      <c r="E21006" s="14" t="b">
        <f t="shared" si="1314"/>
        <v>0</v>
      </c>
      <c r="F21006" s="3"/>
    </row>
    <row r="21007" spans="2:6">
      <c r="B21007" s="24">
        <f t="shared" si="1315"/>
        <v>64773</v>
      </c>
      <c r="C21007" s="8" t="b">
        <f t="shared" si="1313"/>
        <v>0</v>
      </c>
      <c r="D21007" s="21" t="b">
        <f t="shared" si="1312"/>
        <v>0</v>
      </c>
      <c r="E21007" s="14">
        <f t="shared" si="1314"/>
        <v>64773</v>
      </c>
      <c r="F21007" s="3"/>
    </row>
    <row r="21008" spans="2:6">
      <c r="B21008" s="24">
        <f t="shared" si="1315"/>
        <v>64774</v>
      </c>
      <c r="C21008" s="8" t="b">
        <f t="shared" si="1313"/>
        <v>0</v>
      </c>
      <c r="D21008" s="21" t="b">
        <f t="shared" si="1312"/>
        <v>0</v>
      </c>
      <c r="E21008" s="14">
        <f t="shared" si="1314"/>
        <v>64774</v>
      </c>
      <c r="F21008" s="3"/>
    </row>
    <row r="21009" spans="2:6">
      <c r="B21009" s="24">
        <f t="shared" si="1315"/>
        <v>64775</v>
      </c>
      <c r="C21009" s="8" t="b">
        <f t="shared" si="1313"/>
        <v>0</v>
      </c>
      <c r="D21009" s="21" t="b">
        <f t="shared" si="1312"/>
        <v>0</v>
      </c>
      <c r="E21009" s="14">
        <f t="shared" si="1314"/>
        <v>64775</v>
      </c>
      <c r="F21009" s="3"/>
    </row>
    <row r="21010" spans="2:6">
      <c r="B21010" s="24">
        <f t="shared" si="1315"/>
        <v>64776</v>
      </c>
      <c r="C21010" s="8" t="b">
        <f t="shared" si="1313"/>
        <v>0</v>
      </c>
      <c r="D21010" s="21" t="b">
        <f t="shared" si="1312"/>
        <v>0</v>
      </c>
      <c r="E21010" s="14">
        <f t="shared" si="1314"/>
        <v>64776</v>
      </c>
      <c r="F21010" s="3"/>
    </row>
    <row r="21011" spans="2:6">
      <c r="B21011" s="24">
        <f t="shared" si="1315"/>
        <v>64777</v>
      </c>
      <c r="C21011" s="8" t="b">
        <f t="shared" si="1313"/>
        <v>0</v>
      </c>
      <c r="D21011" s="21" t="b">
        <f t="shared" si="1312"/>
        <v>0</v>
      </c>
      <c r="E21011" s="14">
        <f t="shared" si="1314"/>
        <v>64777</v>
      </c>
      <c r="F21011" s="3"/>
    </row>
    <row r="21012" spans="2:6">
      <c r="B21012" s="24">
        <f t="shared" si="1315"/>
        <v>64778</v>
      </c>
      <c r="C21012" s="8" t="b">
        <f t="shared" si="1313"/>
        <v>1</v>
      </c>
      <c r="D21012" s="21" t="b">
        <f t="shared" si="1312"/>
        <v>0</v>
      </c>
      <c r="E21012" s="14" t="b">
        <f t="shared" si="1314"/>
        <v>0</v>
      </c>
      <c r="F21012" s="3"/>
    </row>
    <row r="21013" spans="2:6">
      <c r="B21013" s="24">
        <f t="shared" si="1315"/>
        <v>64779</v>
      </c>
      <c r="C21013" s="8" t="b">
        <f t="shared" si="1313"/>
        <v>1</v>
      </c>
      <c r="D21013" s="21" t="b">
        <f t="shared" si="1312"/>
        <v>0</v>
      </c>
      <c r="E21013" s="14" t="b">
        <f t="shared" si="1314"/>
        <v>0</v>
      </c>
      <c r="F21013" s="3"/>
    </row>
    <row r="21014" spans="2:6">
      <c r="B21014" s="24">
        <f t="shared" si="1315"/>
        <v>64780</v>
      </c>
      <c r="C21014" s="8" t="b">
        <f t="shared" si="1313"/>
        <v>0</v>
      </c>
      <c r="D21014" s="21" t="b">
        <f t="shared" si="1312"/>
        <v>0</v>
      </c>
      <c r="E21014" s="14">
        <f t="shared" si="1314"/>
        <v>64780</v>
      </c>
      <c r="F21014" s="3"/>
    </row>
    <row r="21015" spans="2:6">
      <c r="B21015" s="24">
        <f t="shared" si="1315"/>
        <v>64781</v>
      </c>
      <c r="C21015" s="8" t="b">
        <f t="shared" si="1313"/>
        <v>0</v>
      </c>
      <c r="D21015" s="21" t="b">
        <f t="shared" si="1312"/>
        <v>0</v>
      </c>
      <c r="E21015" s="14">
        <f t="shared" si="1314"/>
        <v>64781</v>
      </c>
      <c r="F21015" s="3"/>
    </row>
    <row r="21016" spans="2:6">
      <c r="B21016" s="24">
        <f t="shared" si="1315"/>
        <v>64782</v>
      </c>
      <c r="C21016" s="8" t="b">
        <f t="shared" si="1313"/>
        <v>0</v>
      </c>
      <c r="D21016" s="21" t="b">
        <f t="shared" si="1312"/>
        <v>0</v>
      </c>
      <c r="E21016" s="14">
        <f t="shared" si="1314"/>
        <v>64782</v>
      </c>
      <c r="F21016" s="3"/>
    </row>
    <row r="21017" spans="2:6">
      <c r="B21017" s="24">
        <f t="shared" si="1315"/>
        <v>64783</v>
      </c>
      <c r="C21017" s="8" t="b">
        <f t="shared" si="1313"/>
        <v>0</v>
      </c>
      <c r="D21017" s="21" t="b">
        <f t="shared" si="1312"/>
        <v>0</v>
      </c>
      <c r="E21017" s="14">
        <f t="shared" si="1314"/>
        <v>64783</v>
      </c>
      <c r="F21017" s="3"/>
    </row>
    <row r="21018" spans="2:6">
      <c r="B21018" s="24">
        <f t="shared" si="1315"/>
        <v>64784</v>
      </c>
      <c r="C21018" s="8" t="b">
        <f t="shared" si="1313"/>
        <v>0</v>
      </c>
      <c r="D21018" s="21" t="b">
        <f t="shared" si="1312"/>
        <v>0</v>
      </c>
      <c r="E21018" s="14">
        <f t="shared" si="1314"/>
        <v>64784</v>
      </c>
      <c r="F21018" s="3"/>
    </row>
    <row r="21019" spans="2:6">
      <c r="B21019" s="24">
        <f t="shared" si="1315"/>
        <v>64785</v>
      </c>
      <c r="C21019" s="8" t="b">
        <f t="shared" si="1313"/>
        <v>1</v>
      </c>
      <c r="D21019" s="21" t="b">
        <f t="shared" si="1312"/>
        <v>0</v>
      </c>
      <c r="E21019" s="14" t="b">
        <f t="shared" si="1314"/>
        <v>0</v>
      </c>
      <c r="F21019" s="3"/>
    </row>
    <row r="21020" spans="2:6">
      <c r="B21020" s="24">
        <f t="shared" si="1315"/>
        <v>64786</v>
      </c>
      <c r="C21020" s="8" t="b">
        <f t="shared" si="1313"/>
        <v>1</v>
      </c>
      <c r="D21020" s="21" t="b">
        <f t="shared" si="1312"/>
        <v>0</v>
      </c>
      <c r="E21020" s="14" t="b">
        <f t="shared" si="1314"/>
        <v>0</v>
      </c>
      <c r="F21020" s="3"/>
    </row>
    <row r="21021" spans="2:6">
      <c r="B21021" s="24">
        <f t="shared" si="1315"/>
        <v>64787</v>
      </c>
      <c r="C21021" s="8" t="b">
        <f t="shared" si="1313"/>
        <v>0</v>
      </c>
      <c r="D21021" s="21" t="b">
        <f t="shared" si="1312"/>
        <v>0</v>
      </c>
      <c r="E21021" s="14">
        <f t="shared" si="1314"/>
        <v>64787</v>
      </c>
      <c r="F21021" s="3"/>
    </row>
    <row r="21022" spans="2:6">
      <c r="B21022" s="24">
        <f t="shared" si="1315"/>
        <v>64788</v>
      </c>
      <c r="C21022" s="8" t="b">
        <f t="shared" si="1313"/>
        <v>0</v>
      </c>
      <c r="D21022" s="21" t="b">
        <f t="shared" si="1312"/>
        <v>0</v>
      </c>
      <c r="E21022" s="14">
        <f t="shared" si="1314"/>
        <v>64788</v>
      </c>
      <c r="F21022" s="3"/>
    </row>
    <row r="21023" spans="2:6">
      <c r="B21023" s="24">
        <f t="shared" si="1315"/>
        <v>64789</v>
      </c>
      <c r="C21023" s="8" t="b">
        <f t="shared" si="1313"/>
        <v>0</v>
      </c>
      <c r="D21023" s="21" t="b">
        <f t="shared" si="1312"/>
        <v>0</v>
      </c>
      <c r="E21023" s="14">
        <f t="shared" si="1314"/>
        <v>64789</v>
      </c>
      <c r="F21023" s="3"/>
    </row>
    <row r="21024" spans="2:6">
      <c r="B21024" s="24">
        <f t="shared" si="1315"/>
        <v>64790</v>
      </c>
      <c r="C21024" s="8" t="b">
        <f t="shared" si="1313"/>
        <v>0</v>
      </c>
      <c r="D21024" s="21" t="b">
        <f t="shared" si="1312"/>
        <v>0</v>
      </c>
      <c r="E21024" s="14">
        <f t="shared" si="1314"/>
        <v>64790</v>
      </c>
      <c r="F21024" s="3"/>
    </row>
    <row r="21025" spans="2:6">
      <c r="B21025" s="24">
        <f t="shared" si="1315"/>
        <v>64791</v>
      </c>
      <c r="C21025" s="8" t="b">
        <f t="shared" si="1313"/>
        <v>0</v>
      </c>
      <c r="D21025" s="21" t="b">
        <f t="shared" si="1312"/>
        <v>0</v>
      </c>
      <c r="E21025" s="14">
        <f t="shared" si="1314"/>
        <v>64791</v>
      </c>
      <c r="F21025" s="3"/>
    </row>
    <row r="21026" spans="2:6">
      <c r="B21026" s="24">
        <f t="shared" si="1315"/>
        <v>64792</v>
      </c>
      <c r="C21026" s="8" t="b">
        <f t="shared" si="1313"/>
        <v>1</v>
      </c>
      <c r="D21026" s="21" t="b">
        <f t="shared" si="1312"/>
        <v>0</v>
      </c>
      <c r="E21026" s="14" t="b">
        <f t="shared" si="1314"/>
        <v>0</v>
      </c>
      <c r="F21026" s="3"/>
    </row>
    <row r="21027" spans="2:6">
      <c r="B21027" s="24">
        <f t="shared" si="1315"/>
        <v>64793</v>
      </c>
      <c r="C21027" s="8" t="b">
        <f t="shared" si="1313"/>
        <v>1</v>
      </c>
      <c r="D21027" s="21" t="b">
        <f t="shared" si="1312"/>
        <v>0</v>
      </c>
      <c r="E21027" s="14" t="b">
        <f t="shared" si="1314"/>
        <v>0</v>
      </c>
      <c r="F21027" s="3"/>
    </row>
    <row r="21028" spans="2:6">
      <c r="B21028" s="24">
        <f t="shared" si="1315"/>
        <v>64794</v>
      </c>
      <c r="C21028" s="8" t="b">
        <f t="shared" si="1313"/>
        <v>0</v>
      </c>
      <c r="D21028" s="21" t="b">
        <f t="shared" si="1312"/>
        <v>0</v>
      </c>
      <c r="E21028" s="14">
        <f t="shared" si="1314"/>
        <v>64794</v>
      </c>
      <c r="F21028" s="3"/>
    </row>
    <row r="21029" spans="2:6">
      <c r="B21029" s="24">
        <f t="shared" si="1315"/>
        <v>64795</v>
      </c>
      <c r="C21029" s="8" t="b">
        <f t="shared" si="1313"/>
        <v>0</v>
      </c>
      <c r="D21029" s="21" t="b">
        <f t="shared" si="1312"/>
        <v>0</v>
      </c>
      <c r="E21029" s="14">
        <f t="shared" si="1314"/>
        <v>64795</v>
      </c>
      <c r="F21029" s="3"/>
    </row>
    <row r="21030" spans="2:6">
      <c r="B21030" s="24">
        <f t="shared" si="1315"/>
        <v>64796</v>
      </c>
      <c r="C21030" s="8" t="b">
        <f t="shared" si="1313"/>
        <v>0</v>
      </c>
      <c r="D21030" s="21" t="b">
        <f t="shared" si="1312"/>
        <v>0</v>
      </c>
      <c r="E21030" s="14">
        <f t="shared" si="1314"/>
        <v>64796</v>
      </c>
      <c r="F21030" s="3"/>
    </row>
    <row r="21031" spans="2:6">
      <c r="B21031" s="24">
        <f t="shared" si="1315"/>
        <v>64797</v>
      </c>
      <c r="C21031" s="8" t="b">
        <f t="shared" si="1313"/>
        <v>0</v>
      </c>
      <c r="D21031" s="21" t="b">
        <f t="shared" si="1312"/>
        <v>0</v>
      </c>
      <c r="E21031" s="14">
        <f t="shared" si="1314"/>
        <v>64797</v>
      </c>
      <c r="F21031" s="3"/>
    </row>
    <row r="21032" spans="2:6">
      <c r="B21032" s="24">
        <f t="shared" si="1315"/>
        <v>64798</v>
      </c>
      <c r="C21032" s="8" t="b">
        <f t="shared" si="1313"/>
        <v>0</v>
      </c>
      <c r="D21032" s="21" t="b">
        <f t="shared" si="1312"/>
        <v>0</v>
      </c>
      <c r="E21032" s="14">
        <f t="shared" si="1314"/>
        <v>64798</v>
      </c>
      <c r="F21032" s="3"/>
    </row>
    <row r="21033" spans="2:6">
      <c r="B21033" s="24">
        <f t="shared" si="1315"/>
        <v>64799</v>
      </c>
      <c r="C21033" s="8" t="b">
        <f t="shared" si="1313"/>
        <v>1</v>
      </c>
      <c r="D21033" s="21" t="b">
        <f t="shared" si="1312"/>
        <v>0</v>
      </c>
      <c r="E21033" s="14" t="b">
        <f t="shared" si="1314"/>
        <v>0</v>
      </c>
      <c r="F21033" s="3"/>
    </row>
    <row r="21034" spans="2:6">
      <c r="B21034" s="24">
        <f t="shared" si="1315"/>
        <v>64800</v>
      </c>
      <c r="C21034" s="8" t="b">
        <f t="shared" si="1313"/>
        <v>1</v>
      </c>
      <c r="D21034" s="21" t="b">
        <f t="shared" si="1312"/>
        <v>0</v>
      </c>
      <c r="E21034" s="14" t="b">
        <f t="shared" si="1314"/>
        <v>0</v>
      </c>
      <c r="F21034" s="3"/>
    </row>
    <row r="21035" spans="2:6">
      <c r="B21035" s="24">
        <f t="shared" si="1315"/>
        <v>64801</v>
      </c>
      <c r="C21035" s="8" t="b">
        <f t="shared" si="1313"/>
        <v>0</v>
      </c>
      <c r="D21035" s="21" t="b">
        <f t="shared" si="1312"/>
        <v>0</v>
      </c>
      <c r="E21035" s="14">
        <f t="shared" si="1314"/>
        <v>64801</v>
      </c>
      <c r="F21035" s="3"/>
    </row>
    <row r="21036" spans="2:6">
      <c r="B21036" s="24">
        <f t="shared" si="1315"/>
        <v>64802</v>
      </c>
      <c r="C21036" s="8" t="b">
        <f t="shared" si="1313"/>
        <v>0</v>
      </c>
      <c r="D21036" s="21" t="b">
        <f t="shared" si="1312"/>
        <v>0</v>
      </c>
      <c r="E21036" s="14">
        <f t="shared" si="1314"/>
        <v>64802</v>
      </c>
      <c r="F21036" s="3"/>
    </row>
    <row r="21037" spans="2:6">
      <c r="B21037" s="24">
        <f t="shared" si="1315"/>
        <v>64803</v>
      </c>
      <c r="C21037" s="8" t="b">
        <f t="shared" si="1313"/>
        <v>0</v>
      </c>
      <c r="D21037" s="21" t="b">
        <f t="shared" si="1312"/>
        <v>0</v>
      </c>
      <c r="E21037" s="14">
        <f t="shared" si="1314"/>
        <v>64803</v>
      </c>
      <c r="F21037" s="3"/>
    </row>
    <row r="21038" spans="2:6">
      <c r="B21038" s="24">
        <f t="shared" si="1315"/>
        <v>64804</v>
      </c>
      <c r="C21038" s="8" t="b">
        <f t="shared" si="1313"/>
        <v>0</v>
      </c>
      <c r="D21038" s="21" t="b">
        <f t="shared" si="1312"/>
        <v>0</v>
      </c>
      <c r="E21038" s="14">
        <f t="shared" si="1314"/>
        <v>64804</v>
      </c>
      <c r="F21038" s="3"/>
    </row>
    <row r="21039" spans="2:6">
      <c r="B21039" s="24">
        <f t="shared" si="1315"/>
        <v>64805</v>
      </c>
      <c r="C21039" s="8" t="b">
        <f t="shared" si="1313"/>
        <v>0</v>
      </c>
      <c r="D21039" s="21" t="b">
        <f t="shared" si="1312"/>
        <v>0</v>
      </c>
      <c r="E21039" s="14">
        <f t="shared" si="1314"/>
        <v>64805</v>
      </c>
      <c r="F21039" s="3"/>
    </row>
    <row r="21040" spans="2:6">
      <c r="B21040" s="24">
        <f t="shared" si="1315"/>
        <v>64806</v>
      </c>
      <c r="C21040" s="8" t="b">
        <f t="shared" si="1313"/>
        <v>1</v>
      </c>
      <c r="D21040" s="21" t="b">
        <f t="shared" si="1312"/>
        <v>0</v>
      </c>
      <c r="E21040" s="14" t="b">
        <f t="shared" si="1314"/>
        <v>0</v>
      </c>
      <c r="F21040" s="3"/>
    </row>
    <row r="21041" spans="2:6">
      <c r="B21041" s="24">
        <f t="shared" si="1315"/>
        <v>64807</v>
      </c>
      <c r="C21041" s="8" t="b">
        <f t="shared" si="1313"/>
        <v>1</v>
      </c>
      <c r="D21041" s="21" t="b">
        <f t="shared" si="1312"/>
        <v>0</v>
      </c>
      <c r="E21041" s="14" t="b">
        <f t="shared" si="1314"/>
        <v>0</v>
      </c>
      <c r="F21041" s="3"/>
    </row>
    <row r="21042" spans="2:6">
      <c r="B21042" s="24">
        <f t="shared" si="1315"/>
        <v>64808</v>
      </c>
      <c r="C21042" s="8" t="b">
        <f t="shared" si="1313"/>
        <v>0</v>
      </c>
      <c r="D21042" s="21" t="b">
        <f t="shared" si="1312"/>
        <v>0</v>
      </c>
      <c r="E21042" s="14">
        <f t="shared" si="1314"/>
        <v>64808</v>
      </c>
      <c r="F21042" s="3"/>
    </row>
    <row r="21043" spans="2:6">
      <c r="B21043" s="24">
        <f t="shared" si="1315"/>
        <v>64809</v>
      </c>
      <c r="C21043" s="8" t="b">
        <f t="shared" si="1313"/>
        <v>0</v>
      </c>
      <c r="D21043" s="21" t="b">
        <f t="shared" si="1312"/>
        <v>0</v>
      </c>
      <c r="E21043" s="14">
        <f t="shared" si="1314"/>
        <v>64809</v>
      </c>
      <c r="F21043" s="3"/>
    </row>
    <row r="21044" spans="2:6">
      <c r="B21044" s="24">
        <f t="shared" si="1315"/>
        <v>64810</v>
      </c>
      <c r="C21044" s="8" t="b">
        <f t="shared" si="1313"/>
        <v>0</v>
      </c>
      <c r="D21044" s="21" t="b">
        <f t="shared" si="1312"/>
        <v>0</v>
      </c>
      <c r="E21044" s="14">
        <f t="shared" si="1314"/>
        <v>64810</v>
      </c>
      <c r="F21044" s="3"/>
    </row>
    <row r="21045" spans="2:6">
      <c r="B21045" s="24">
        <f t="shared" si="1315"/>
        <v>64811</v>
      </c>
      <c r="C21045" s="8" t="b">
        <f t="shared" si="1313"/>
        <v>0</v>
      </c>
      <c r="D21045" s="21" t="b">
        <f t="shared" si="1312"/>
        <v>0</v>
      </c>
      <c r="E21045" s="14">
        <f t="shared" si="1314"/>
        <v>64811</v>
      </c>
      <c r="F21045" s="3"/>
    </row>
    <row r="21046" spans="2:6">
      <c r="B21046" s="24">
        <f t="shared" si="1315"/>
        <v>64812</v>
      </c>
      <c r="C21046" s="8" t="b">
        <f t="shared" si="1313"/>
        <v>0</v>
      </c>
      <c r="D21046" s="21" t="b">
        <f t="shared" si="1312"/>
        <v>0</v>
      </c>
      <c r="E21046" s="14">
        <f t="shared" si="1314"/>
        <v>64812</v>
      </c>
      <c r="F21046" s="3"/>
    </row>
    <row r="21047" spans="2:6">
      <c r="B21047" s="24">
        <f t="shared" si="1315"/>
        <v>64813</v>
      </c>
      <c r="C21047" s="8" t="b">
        <f t="shared" si="1313"/>
        <v>1</v>
      </c>
      <c r="D21047" s="21" t="b">
        <f t="shared" si="1312"/>
        <v>0</v>
      </c>
      <c r="E21047" s="14" t="b">
        <f t="shared" si="1314"/>
        <v>0</v>
      </c>
      <c r="F21047" s="3"/>
    </row>
    <row r="21048" spans="2:6">
      <c r="B21048" s="24">
        <f t="shared" si="1315"/>
        <v>64814</v>
      </c>
      <c r="C21048" s="8" t="b">
        <f t="shared" si="1313"/>
        <v>1</v>
      </c>
      <c r="D21048" s="21" t="b">
        <f t="shared" si="1312"/>
        <v>0</v>
      </c>
      <c r="E21048" s="14" t="b">
        <f t="shared" si="1314"/>
        <v>0</v>
      </c>
      <c r="F21048" s="3"/>
    </row>
    <row r="21049" spans="2:6">
      <c r="B21049" s="24">
        <f t="shared" si="1315"/>
        <v>64815</v>
      </c>
      <c r="C21049" s="8" t="b">
        <f t="shared" si="1313"/>
        <v>0</v>
      </c>
      <c r="D21049" s="21" t="b">
        <f t="shared" si="1312"/>
        <v>0</v>
      </c>
      <c r="E21049" s="14">
        <f t="shared" si="1314"/>
        <v>64815</v>
      </c>
      <c r="F21049" s="3"/>
    </row>
    <row r="21050" spans="2:6">
      <c r="B21050" s="24">
        <f t="shared" si="1315"/>
        <v>64816</v>
      </c>
      <c r="C21050" s="8" t="b">
        <f t="shared" si="1313"/>
        <v>0</v>
      </c>
      <c r="D21050" s="21" t="b">
        <f t="shared" si="1312"/>
        <v>0</v>
      </c>
      <c r="E21050" s="14">
        <f t="shared" si="1314"/>
        <v>64816</v>
      </c>
      <c r="F21050" s="3"/>
    </row>
    <row r="21051" spans="2:6">
      <c r="B21051" s="24">
        <f t="shared" si="1315"/>
        <v>64817</v>
      </c>
      <c r="C21051" s="8" t="b">
        <f t="shared" si="1313"/>
        <v>0</v>
      </c>
      <c r="D21051" s="21" t="b">
        <f t="shared" si="1312"/>
        <v>0</v>
      </c>
      <c r="E21051" s="14">
        <f t="shared" si="1314"/>
        <v>64817</v>
      </c>
      <c r="F21051" s="3"/>
    </row>
    <row r="21052" spans="2:6">
      <c r="B21052" s="24">
        <f t="shared" si="1315"/>
        <v>64818</v>
      </c>
      <c r="C21052" s="8" t="b">
        <f t="shared" si="1313"/>
        <v>0</v>
      </c>
      <c r="D21052" s="21" t="b">
        <f t="shared" si="1312"/>
        <v>0</v>
      </c>
      <c r="E21052" s="14">
        <f t="shared" si="1314"/>
        <v>64818</v>
      </c>
      <c r="F21052" s="3"/>
    </row>
    <row r="21053" spans="2:6">
      <c r="B21053" s="24">
        <f t="shared" si="1315"/>
        <v>64819</v>
      </c>
      <c r="C21053" s="8" t="b">
        <f t="shared" si="1313"/>
        <v>0</v>
      </c>
      <c r="D21053" s="21" t="b">
        <f t="shared" si="1312"/>
        <v>0</v>
      </c>
      <c r="E21053" s="14">
        <f t="shared" si="1314"/>
        <v>64819</v>
      </c>
      <c r="F21053" s="3"/>
    </row>
    <row r="21054" spans="2:6">
      <c r="B21054" s="24">
        <f t="shared" si="1315"/>
        <v>64820</v>
      </c>
      <c r="C21054" s="8" t="b">
        <f t="shared" si="1313"/>
        <v>1</v>
      </c>
      <c r="D21054" s="21" t="b">
        <f t="shared" si="1312"/>
        <v>0</v>
      </c>
      <c r="E21054" s="14" t="b">
        <f t="shared" si="1314"/>
        <v>0</v>
      </c>
      <c r="F21054" s="3"/>
    </row>
    <row r="21055" spans="2:6">
      <c r="B21055" s="24">
        <f t="shared" si="1315"/>
        <v>64821</v>
      </c>
      <c r="C21055" s="8" t="b">
        <f t="shared" si="1313"/>
        <v>1</v>
      </c>
      <c r="D21055" s="21" t="b">
        <f t="shared" si="1312"/>
        <v>0</v>
      </c>
      <c r="E21055" s="14" t="b">
        <f t="shared" si="1314"/>
        <v>0</v>
      </c>
      <c r="F21055" s="3"/>
    </row>
    <row r="21056" spans="2:6">
      <c r="B21056" s="24">
        <f t="shared" si="1315"/>
        <v>64822</v>
      </c>
      <c r="C21056" s="8" t="b">
        <f t="shared" si="1313"/>
        <v>0</v>
      </c>
      <c r="D21056" s="21" t="b">
        <f t="shared" si="1312"/>
        <v>0</v>
      </c>
      <c r="E21056" s="14">
        <f t="shared" si="1314"/>
        <v>64822</v>
      </c>
      <c r="F21056" s="3"/>
    </row>
    <row r="21057" spans="2:6">
      <c r="B21057" s="24">
        <f t="shared" si="1315"/>
        <v>64823</v>
      </c>
      <c r="C21057" s="8" t="b">
        <f t="shared" si="1313"/>
        <v>0</v>
      </c>
      <c r="D21057" s="21" t="b">
        <f t="shared" si="1312"/>
        <v>0</v>
      </c>
      <c r="E21057" s="14">
        <f t="shared" si="1314"/>
        <v>64823</v>
      </c>
      <c r="F21057" s="3"/>
    </row>
    <row r="21058" spans="2:6">
      <c r="B21058" s="24">
        <f t="shared" si="1315"/>
        <v>64824</v>
      </c>
      <c r="C21058" s="8" t="b">
        <f t="shared" si="1313"/>
        <v>0</v>
      </c>
      <c r="D21058" s="21" t="b">
        <f t="shared" si="1312"/>
        <v>0</v>
      </c>
      <c r="E21058" s="14">
        <f t="shared" si="1314"/>
        <v>64824</v>
      </c>
      <c r="F21058" s="3"/>
    </row>
    <row r="21059" spans="2:6">
      <c r="B21059" s="24">
        <f t="shared" si="1315"/>
        <v>64825</v>
      </c>
      <c r="C21059" s="8" t="b">
        <f t="shared" si="1313"/>
        <v>0</v>
      </c>
      <c r="D21059" s="21" t="b">
        <f t="shared" ref="D21059:D21122" si="1316">IF(TYPE(VLOOKUP(B21059,Holidays,1,0))&lt;&gt;1,FALSE,TRUE)</f>
        <v>0</v>
      </c>
      <c r="E21059" s="14">
        <f t="shared" si="1314"/>
        <v>64825</v>
      </c>
      <c r="F21059" s="3"/>
    </row>
    <row r="21060" spans="2:6">
      <c r="B21060" s="24">
        <f t="shared" si="1315"/>
        <v>64826</v>
      </c>
      <c r="C21060" s="8" t="b">
        <f t="shared" ref="C21060:C21123" si="1317">IF(WEEKDAY(B21060,2)&gt;5,TRUE)</f>
        <v>0</v>
      </c>
      <c r="D21060" s="21" t="b">
        <f t="shared" si="1316"/>
        <v>0</v>
      </c>
      <c r="E21060" s="14">
        <f t="shared" ref="E21060:E21123" si="1318">IF(OR(C21060,D21060),FALSE,B21060)</f>
        <v>64826</v>
      </c>
      <c r="F21060" s="3"/>
    </row>
    <row r="21061" spans="2:6">
      <c r="B21061" s="24">
        <f t="shared" ref="B21061:B21124" si="1319">B21060+1</f>
        <v>64827</v>
      </c>
      <c r="C21061" s="8" t="b">
        <f t="shared" si="1317"/>
        <v>1</v>
      </c>
      <c r="D21061" s="21" t="b">
        <f t="shared" si="1316"/>
        <v>0</v>
      </c>
      <c r="E21061" s="14" t="b">
        <f t="shared" si="1318"/>
        <v>0</v>
      </c>
      <c r="F21061" s="3"/>
    </row>
    <row r="21062" spans="2:6">
      <c r="B21062" s="24">
        <f t="shared" si="1319"/>
        <v>64828</v>
      </c>
      <c r="C21062" s="8" t="b">
        <f t="shared" si="1317"/>
        <v>1</v>
      </c>
      <c r="D21062" s="21" t="b">
        <f t="shared" si="1316"/>
        <v>0</v>
      </c>
      <c r="E21062" s="14" t="b">
        <f t="shared" si="1318"/>
        <v>0</v>
      </c>
      <c r="F21062" s="3"/>
    </row>
    <row r="21063" spans="2:6">
      <c r="B21063" s="24">
        <f t="shared" si="1319"/>
        <v>64829</v>
      </c>
      <c r="C21063" s="8" t="b">
        <f t="shared" si="1317"/>
        <v>0</v>
      </c>
      <c r="D21063" s="21" t="b">
        <f t="shared" si="1316"/>
        <v>0</v>
      </c>
      <c r="E21063" s="14">
        <f t="shared" si="1318"/>
        <v>64829</v>
      </c>
      <c r="F21063" s="3"/>
    </row>
    <row r="21064" spans="2:6">
      <c r="B21064" s="24">
        <f t="shared" si="1319"/>
        <v>64830</v>
      </c>
      <c r="C21064" s="8" t="b">
        <f t="shared" si="1317"/>
        <v>0</v>
      </c>
      <c r="D21064" s="21" t="b">
        <f t="shared" si="1316"/>
        <v>0</v>
      </c>
      <c r="E21064" s="14">
        <f t="shared" si="1318"/>
        <v>64830</v>
      </c>
      <c r="F21064" s="3"/>
    </row>
    <row r="21065" spans="2:6">
      <c r="B21065" s="24">
        <f t="shared" si="1319"/>
        <v>64831</v>
      </c>
      <c r="C21065" s="8" t="b">
        <f t="shared" si="1317"/>
        <v>0</v>
      </c>
      <c r="D21065" s="21" t="b">
        <f t="shared" si="1316"/>
        <v>0</v>
      </c>
      <c r="E21065" s="14">
        <f t="shared" si="1318"/>
        <v>64831</v>
      </c>
      <c r="F21065" s="3"/>
    </row>
    <row r="21066" spans="2:6">
      <c r="B21066" s="24">
        <f t="shared" si="1319"/>
        <v>64832</v>
      </c>
      <c r="C21066" s="8" t="b">
        <f t="shared" si="1317"/>
        <v>0</v>
      </c>
      <c r="D21066" s="21" t="b">
        <f t="shared" si="1316"/>
        <v>0</v>
      </c>
      <c r="E21066" s="14">
        <f t="shared" si="1318"/>
        <v>64832</v>
      </c>
      <c r="F21066" s="3"/>
    </row>
    <row r="21067" spans="2:6">
      <c r="B21067" s="24">
        <f t="shared" si="1319"/>
        <v>64833</v>
      </c>
      <c r="C21067" s="8" t="b">
        <f t="shared" si="1317"/>
        <v>0</v>
      </c>
      <c r="D21067" s="21" t="b">
        <f t="shared" si="1316"/>
        <v>0</v>
      </c>
      <c r="E21067" s="14">
        <f t="shared" si="1318"/>
        <v>64833</v>
      </c>
      <c r="F21067" s="3"/>
    </row>
    <row r="21068" spans="2:6">
      <c r="B21068" s="24">
        <f t="shared" si="1319"/>
        <v>64834</v>
      </c>
      <c r="C21068" s="8" t="b">
        <f t="shared" si="1317"/>
        <v>1</v>
      </c>
      <c r="D21068" s="21" t="b">
        <f t="shared" si="1316"/>
        <v>0</v>
      </c>
      <c r="E21068" s="14" t="b">
        <f t="shared" si="1318"/>
        <v>0</v>
      </c>
      <c r="F21068" s="3"/>
    </row>
    <row r="21069" spans="2:6">
      <c r="B21069" s="24">
        <f t="shared" si="1319"/>
        <v>64835</v>
      </c>
      <c r="C21069" s="8" t="b">
        <f t="shared" si="1317"/>
        <v>1</v>
      </c>
      <c r="D21069" s="21" t="b">
        <f t="shared" si="1316"/>
        <v>0</v>
      </c>
      <c r="E21069" s="14" t="b">
        <f t="shared" si="1318"/>
        <v>0</v>
      </c>
      <c r="F21069" s="3"/>
    </row>
    <row r="21070" spans="2:6">
      <c r="B21070" s="24">
        <f t="shared" si="1319"/>
        <v>64836</v>
      </c>
      <c r="C21070" s="8" t="b">
        <f t="shared" si="1317"/>
        <v>0</v>
      </c>
      <c r="D21070" s="21" t="b">
        <f t="shared" si="1316"/>
        <v>0</v>
      </c>
      <c r="E21070" s="14">
        <f t="shared" si="1318"/>
        <v>64836</v>
      </c>
      <c r="F21070" s="3"/>
    </row>
    <row r="21071" spans="2:6">
      <c r="B21071" s="24">
        <f t="shared" si="1319"/>
        <v>64837</v>
      </c>
      <c r="C21071" s="8" t="b">
        <f t="shared" si="1317"/>
        <v>0</v>
      </c>
      <c r="D21071" s="21" t="b">
        <f t="shared" si="1316"/>
        <v>0</v>
      </c>
      <c r="E21071" s="14">
        <f t="shared" si="1318"/>
        <v>64837</v>
      </c>
      <c r="F21071" s="3"/>
    </row>
    <row r="21072" spans="2:6">
      <c r="B21072" s="24">
        <f t="shared" si="1319"/>
        <v>64838</v>
      </c>
      <c r="C21072" s="8" t="b">
        <f t="shared" si="1317"/>
        <v>0</v>
      </c>
      <c r="D21072" s="21" t="b">
        <f t="shared" si="1316"/>
        <v>0</v>
      </c>
      <c r="E21072" s="14">
        <f t="shared" si="1318"/>
        <v>64838</v>
      </c>
      <c r="F21072" s="3"/>
    </row>
    <row r="21073" spans="2:6">
      <c r="B21073" s="24">
        <f t="shared" si="1319"/>
        <v>64839</v>
      </c>
      <c r="C21073" s="8" t="b">
        <f t="shared" si="1317"/>
        <v>0</v>
      </c>
      <c r="D21073" s="21" t="b">
        <f t="shared" si="1316"/>
        <v>0</v>
      </c>
      <c r="E21073" s="14">
        <f t="shared" si="1318"/>
        <v>64839</v>
      </c>
      <c r="F21073" s="3"/>
    </row>
    <row r="21074" spans="2:6">
      <c r="B21074" s="24">
        <f t="shared" si="1319"/>
        <v>64840</v>
      </c>
      <c r="C21074" s="8" t="b">
        <f t="shared" si="1317"/>
        <v>0</v>
      </c>
      <c r="D21074" s="21" t="b">
        <f t="shared" si="1316"/>
        <v>0</v>
      </c>
      <c r="E21074" s="14">
        <f t="shared" si="1318"/>
        <v>64840</v>
      </c>
      <c r="F21074" s="3"/>
    </row>
    <row r="21075" spans="2:6">
      <c r="B21075" s="24">
        <f t="shared" si="1319"/>
        <v>64841</v>
      </c>
      <c r="C21075" s="8" t="b">
        <f t="shared" si="1317"/>
        <v>1</v>
      </c>
      <c r="D21075" s="21" t="b">
        <f t="shared" si="1316"/>
        <v>0</v>
      </c>
      <c r="E21075" s="14" t="b">
        <f t="shared" si="1318"/>
        <v>0</v>
      </c>
      <c r="F21075" s="3"/>
    </row>
    <row r="21076" spans="2:6">
      <c r="B21076" s="24">
        <f t="shared" si="1319"/>
        <v>64842</v>
      </c>
      <c r="C21076" s="8" t="b">
        <f t="shared" si="1317"/>
        <v>1</v>
      </c>
      <c r="D21076" s="21" t="b">
        <f t="shared" si="1316"/>
        <v>0</v>
      </c>
      <c r="E21076" s="14" t="b">
        <f t="shared" si="1318"/>
        <v>0</v>
      </c>
      <c r="F21076" s="3"/>
    </row>
    <row r="21077" spans="2:6">
      <c r="B21077" s="24">
        <f t="shared" si="1319"/>
        <v>64843</v>
      </c>
      <c r="C21077" s="8" t="b">
        <f t="shared" si="1317"/>
        <v>0</v>
      </c>
      <c r="D21077" s="21" t="b">
        <f t="shared" si="1316"/>
        <v>0</v>
      </c>
      <c r="E21077" s="14">
        <f t="shared" si="1318"/>
        <v>64843</v>
      </c>
      <c r="F21077" s="3"/>
    </row>
    <row r="21078" spans="2:6">
      <c r="B21078" s="24">
        <f t="shared" si="1319"/>
        <v>64844</v>
      </c>
      <c r="C21078" s="8" t="b">
        <f t="shared" si="1317"/>
        <v>0</v>
      </c>
      <c r="D21078" s="21" t="b">
        <f t="shared" si="1316"/>
        <v>0</v>
      </c>
      <c r="E21078" s="14">
        <f t="shared" si="1318"/>
        <v>64844</v>
      </c>
      <c r="F21078" s="3"/>
    </row>
    <row r="21079" spans="2:6">
      <c r="B21079" s="24">
        <f t="shared" si="1319"/>
        <v>64845</v>
      </c>
      <c r="C21079" s="8" t="b">
        <f t="shared" si="1317"/>
        <v>0</v>
      </c>
      <c r="D21079" s="21" t="b">
        <f t="shared" si="1316"/>
        <v>0</v>
      </c>
      <c r="E21079" s="14">
        <f t="shared" si="1318"/>
        <v>64845</v>
      </c>
      <c r="F21079" s="3"/>
    </row>
    <row r="21080" spans="2:6">
      <c r="B21080" s="24">
        <f t="shared" si="1319"/>
        <v>64846</v>
      </c>
      <c r="C21080" s="8" t="b">
        <f t="shared" si="1317"/>
        <v>0</v>
      </c>
      <c r="D21080" s="21" t="b">
        <f t="shared" si="1316"/>
        <v>0</v>
      </c>
      <c r="E21080" s="14">
        <f t="shared" si="1318"/>
        <v>64846</v>
      </c>
      <c r="F21080" s="3"/>
    </row>
    <row r="21081" spans="2:6">
      <c r="B21081" s="24">
        <f t="shared" si="1319"/>
        <v>64847</v>
      </c>
      <c r="C21081" s="8" t="b">
        <f t="shared" si="1317"/>
        <v>0</v>
      </c>
      <c r="D21081" s="21" t="b">
        <f t="shared" si="1316"/>
        <v>0</v>
      </c>
      <c r="E21081" s="14">
        <f t="shared" si="1318"/>
        <v>64847</v>
      </c>
      <c r="F21081" s="3"/>
    </row>
    <row r="21082" spans="2:6">
      <c r="B21082" s="24">
        <f t="shared" si="1319"/>
        <v>64848</v>
      </c>
      <c r="C21082" s="8" t="b">
        <f t="shared" si="1317"/>
        <v>1</v>
      </c>
      <c r="D21082" s="21" t="b">
        <f t="shared" si="1316"/>
        <v>0</v>
      </c>
      <c r="E21082" s="14" t="b">
        <f t="shared" si="1318"/>
        <v>0</v>
      </c>
      <c r="F21082" s="3"/>
    </row>
    <row r="21083" spans="2:6">
      <c r="B21083" s="24">
        <f t="shared" si="1319"/>
        <v>64849</v>
      </c>
      <c r="C21083" s="8" t="b">
        <f t="shared" si="1317"/>
        <v>1</v>
      </c>
      <c r="D21083" s="21" t="b">
        <f t="shared" si="1316"/>
        <v>0</v>
      </c>
      <c r="E21083" s="14" t="b">
        <f t="shared" si="1318"/>
        <v>0</v>
      </c>
      <c r="F21083" s="3"/>
    </row>
    <row r="21084" spans="2:6">
      <c r="B21084" s="24">
        <f t="shared" si="1319"/>
        <v>64850</v>
      </c>
      <c r="C21084" s="8" t="b">
        <f t="shared" si="1317"/>
        <v>0</v>
      </c>
      <c r="D21084" s="21" t="b">
        <f t="shared" si="1316"/>
        <v>0</v>
      </c>
      <c r="E21084" s="14">
        <f t="shared" si="1318"/>
        <v>64850</v>
      </c>
      <c r="F21084" s="3"/>
    </row>
    <row r="21085" spans="2:6">
      <c r="B21085" s="24">
        <f t="shared" si="1319"/>
        <v>64851</v>
      </c>
      <c r="C21085" s="8" t="b">
        <f t="shared" si="1317"/>
        <v>0</v>
      </c>
      <c r="D21085" s="21" t="b">
        <f t="shared" si="1316"/>
        <v>0</v>
      </c>
      <c r="E21085" s="14">
        <f t="shared" si="1318"/>
        <v>64851</v>
      </c>
      <c r="F21085" s="3"/>
    </row>
    <row r="21086" spans="2:6">
      <c r="B21086" s="24">
        <f t="shared" si="1319"/>
        <v>64852</v>
      </c>
      <c r="C21086" s="8" t="b">
        <f t="shared" si="1317"/>
        <v>0</v>
      </c>
      <c r="D21086" s="21" t="b">
        <f t="shared" si="1316"/>
        <v>0</v>
      </c>
      <c r="E21086" s="14">
        <f t="shared" si="1318"/>
        <v>64852</v>
      </c>
      <c r="F21086" s="3"/>
    </row>
    <row r="21087" spans="2:6">
      <c r="B21087" s="24">
        <f t="shared" si="1319"/>
        <v>64853</v>
      </c>
      <c r="C21087" s="8" t="b">
        <f t="shared" si="1317"/>
        <v>0</v>
      </c>
      <c r="D21087" s="21" t="b">
        <f t="shared" si="1316"/>
        <v>0</v>
      </c>
      <c r="E21087" s="14">
        <f t="shared" si="1318"/>
        <v>64853</v>
      </c>
      <c r="F21087" s="3"/>
    </row>
    <row r="21088" spans="2:6">
      <c r="B21088" s="24">
        <f t="shared" si="1319"/>
        <v>64854</v>
      </c>
      <c r="C21088" s="8" t="b">
        <f t="shared" si="1317"/>
        <v>0</v>
      </c>
      <c r="D21088" s="21" t="b">
        <f t="shared" si="1316"/>
        <v>0</v>
      </c>
      <c r="E21088" s="14">
        <f t="shared" si="1318"/>
        <v>64854</v>
      </c>
      <c r="F21088" s="3"/>
    </row>
    <row r="21089" spans="2:6">
      <c r="B21089" s="24">
        <f t="shared" si="1319"/>
        <v>64855</v>
      </c>
      <c r="C21089" s="8" t="b">
        <f t="shared" si="1317"/>
        <v>1</v>
      </c>
      <c r="D21089" s="21" t="b">
        <f t="shared" si="1316"/>
        <v>0</v>
      </c>
      <c r="E21089" s="14" t="b">
        <f t="shared" si="1318"/>
        <v>0</v>
      </c>
      <c r="F21089" s="3"/>
    </row>
    <row r="21090" spans="2:6">
      <c r="B21090" s="24">
        <f t="shared" si="1319"/>
        <v>64856</v>
      </c>
      <c r="C21090" s="8" t="b">
        <f t="shared" si="1317"/>
        <v>1</v>
      </c>
      <c r="D21090" s="21" t="b">
        <f t="shared" si="1316"/>
        <v>0</v>
      </c>
      <c r="E21090" s="14" t="b">
        <f t="shared" si="1318"/>
        <v>0</v>
      </c>
      <c r="F21090" s="3"/>
    </row>
    <row r="21091" spans="2:6">
      <c r="B21091" s="24">
        <f t="shared" si="1319"/>
        <v>64857</v>
      </c>
      <c r="C21091" s="8" t="b">
        <f t="shared" si="1317"/>
        <v>0</v>
      </c>
      <c r="D21091" s="21" t="b">
        <f t="shared" si="1316"/>
        <v>0</v>
      </c>
      <c r="E21091" s="14">
        <f t="shared" si="1318"/>
        <v>64857</v>
      </c>
      <c r="F21091" s="3"/>
    </row>
    <row r="21092" spans="2:6">
      <c r="B21092" s="24">
        <f t="shared" si="1319"/>
        <v>64858</v>
      </c>
      <c r="C21092" s="8" t="b">
        <f t="shared" si="1317"/>
        <v>0</v>
      </c>
      <c r="D21092" s="21" t="b">
        <f t="shared" si="1316"/>
        <v>0</v>
      </c>
      <c r="E21092" s="14">
        <f t="shared" si="1318"/>
        <v>64858</v>
      </c>
      <c r="F21092" s="3"/>
    </row>
    <row r="21093" spans="2:6">
      <c r="B21093" s="24">
        <f t="shared" si="1319"/>
        <v>64859</v>
      </c>
      <c r="C21093" s="8" t="b">
        <f t="shared" si="1317"/>
        <v>0</v>
      </c>
      <c r="D21093" s="21" t="b">
        <f t="shared" si="1316"/>
        <v>0</v>
      </c>
      <c r="E21093" s="14">
        <f t="shared" si="1318"/>
        <v>64859</v>
      </c>
      <c r="F21093" s="3"/>
    </row>
    <row r="21094" spans="2:6">
      <c r="B21094" s="24">
        <f t="shared" si="1319"/>
        <v>64860</v>
      </c>
      <c r="C21094" s="8" t="b">
        <f t="shared" si="1317"/>
        <v>0</v>
      </c>
      <c r="D21094" s="21" t="b">
        <f t="shared" si="1316"/>
        <v>0</v>
      </c>
      <c r="E21094" s="14">
        <f t="shared" si="1318"/>
        <v>64860</v>
      </c>
      <c r="F21094" s="3"/>
    </row>
    <row r="21095" spans="2:6">
      <c r="B21095" s="24">
        <f t="shared" si="1319"/>
        <v>64861</v>
      </c>
      <c r="C21095" s="8" t="b">
        <f t="shared" si="1317"/>
        <v>0</v>
      </c>
      <c r="D21095" s="21" t="b">
        <f t="shared" si="1316"/>
        <v>0</v>
      </c>
      <c r="E21095" s="14">
        <f t="shared" si="1318"/>
        <v>64861</v>
      </c>
      <c r="F21095" s="3"/>
    </row>
    <row r="21096" spans="2:6">
      <c r="B21096" s="24">
        <f t="shared" si="1319"/>
        <v>64862</v>
      </c>
      <c r="C21096" s="8" t="b">
        <f t="shared" si="1317"/>
        <v>1</v>
      </c>
      <c r="D21096" s="21" t="b">
        <f t="shared" si="1316"/>
        <v>0</v>
      </c>
      <c r="E21096" s="14" t="b">
        <f t="shared" si="1318"/>
        <v>0</v>
      </c>
      <c r="F21096" s="3"/>
    </row>
    <row r="21097" spans="2:6">
      <c r="B21097" s="24">
        <f t="shared" si="1319"/>
        <v>64863</v>
      </c>
      <c r="C21097" s="8" t="b">
        <f t="shared" si="1317"/>
        <v>1</v>
      </c>
      <c r="D21097" s="21" t="b">
        <f t="shared" si="1316"/>
        <v>0</v>
      </c>
      <c r="E21097" s="14" t="b">
        <f t="shared" si="1318"/>
        <v>0</v>
      </c>
      <c r="F21097" s="3"/>
    </row>
    <row r="21098" spans="2:6">
      <c r="B21098" s="24">
        <f t="shared" si="1319"/>
        <v>64864</v>
      </c>
      <c r="C21098" s="8" t="b">
        <f t="shared" si="1317"/>
        <v>0</v>
      </c>
      <c r="D21098" s="21" t="b">
        <f t="shared" si="1316"/>
        <v>0</v>
      </c>
      <c r="E21098" s="14">
        <f t="shared" si="1318"/>
        <v>64864</v>
      </c>
      <c r="F21098" s="3"/>
    </row>
    <row r="21099" spans="2:6">
      <c r="B21099" s="24">
        <f t="shared" si="1319"/>
        <v>64865</v>
      </c>
      <c r="C21099" s="8" t="b">
        <f t="shared" si="1317"/>
        <v>0</v>
      </c>
      <c r="D21099" s="21" t="b">
        <f t="shared" si="1316"/>
        <v>0</v>
      </c>
      <c r="E21099" s="14">
        <f t="shared" si="1318"/>
        <v>64865</v>
      </c>
      <c r="F21099" s="3"/>
    </row>
    <row r="21100" spans="2:6">
      <c r="B21100" s="24">
        <f t="shared" si="1319"/>
        <v>64866</v>
      </c>
      <c r="C21100" s="8" t="b">
        <f t="shared" si="1317"/>
        <v>0</v>
      </c>
      <c r="D21100" s="21" t="b">
        <f t="shared" si="1316"/>
        <v>0</v>
      </c>
      <c r="E21100" s="14">
        <f t="shared" si="1318"/>
        <v>64866</v>
      </c>
      <c r="F21100" s="3"/>
    </row>
    <row r="21101" spans="2:6">
      <c r="B21101" s="24">
        <f t="shared" si="1319"/>
        <v>64867</v>
      </c>
      <c r="C21101" s="8" t="b">
        <f t="shared" si="1317"/>
        <v>0</v>
      </c>
      <c r="D21101" s="21" t="b">
        <f t="shared" si="1316"/>
        <v>0</v>
      </c>
      <c r="E21101" s="14">
        <f t="shared" si="1318"/>
        <v>64867</v>
      </c>
      <c r="F21101" s="3"/>
    </row>
    <row r="21102" spans="2:6">
      <c r="B21102" s="24">
        <f t="shared" si="1319"/>
        <v>64868</v>
      </c>
      <c r="C21102" s="8" t="b">
        <f t="shared" si="1317"/>
        <v>0</v>
      </c>
      <c r="D21102" s="21" t="b">
        <f t="shared" si="1316"/>
        <v>0</v>
      </c>
      <c r="E21102" s="14">
        <f t="shared" si="1318"/>
        <v>64868</v>
      </c>
      <c r="F21102" s="3"/>
    </row>
    <row r="21103" spans="2:6">
      <c r="B21103" s="24">
        <f t="shared" si="1319"/>
        <v>64869</v>
      </c>
      <c r="C21103" s="8" t="b">
        <f t="shared" si="1317"/>
        <v>1</v>
      </c>
      <c r="D21103" s="21" t="b">
        <f t="shared" si="1316"/>
        <v>0</v>
      </c>
      <c r="E21103" s="14" t="b">
        <f t="shared" si="1318"/>
        <v>0</v>
      </c>
      <c r="F21103" s="3"/>
    </row>
    <row r="21104" spans="2:6">
      <c r="B21104" s="24">
        <f t="shared" si="1319"/>
        <v>64870</v>
      </c>
      <c r="C21104" s="8" t="b">
        <f t="shared" si="1317"/>
        <v>1</v>
      </c>
      <c r="D21104" s="21" t="b">
        <f t="shared" si="1316"/>
        <v>0</v>
      </c>
      <c r="E21104" s="14" t="b">
        <f t="shared" si="1318"/>
        <v>0</v>
      </c>
      <c r="F21104" s="3"/>
    </row>
    <row r="21105" spans="2:6">
      <c r="B21105" s="24">
        <f t="shared" si="1319"/>
        <v>64871</v>
      </c>
      <c r="C21105" s="8" t="b">
        <f t="shared" si="1317"/>
        <v>0</v>
      </c>
      <c r="D21105" s="21" t="b">
        <f t="shared" si="1316"/>
        <v>0</v>
      </c>
      <c r="E21105" s="14">
        <f t="shared" si="1318"/>
        <v>64871</v>
      </c>
      <c r="F21105" s="3"/>
    </row>
    <row r="21106" spans="2:6">
      <c r="B21106" s="24">
        <f t="shared" si="1319"/>
        <v>64872</v>
      </c>
      <c r="C21106" s="8" t="b">
        <f t="shared" si="1317"/>
        <v>0</v>
      </c>
      <c r="D21106" s="21" t="b">
        <f t="shared" si="1316"/>
        <v>0</v>
      </c>
      <c r="E21106" s="14">
        <f t="shared" si="1318"/>
        <v>64872</v>
      </c>
      <c r="F21106" s="3"/>
    </row>
    <row r="21107" spans="2:6">
      <c r="B21107" s="24">
        <f t="shared" si="1319"/>
        <v>64873</v>
      </c>
      <c r="C21107" s="8" t="b">
        <f t="shared" si="1317"/>
        <v>0</v>
      </c>
      <c r="D21107" s="21" t="b">
        <f t="shared" si="1316"/>
        <v>0</v>
      </c>
      <c r="E21107" s="14">
        <f t="shared" si="1318"/>
        <v>64873</v>
      </c>
      <c r="F21107" s="3"/>
    </row>
    <row r="21108" spans="2:6">
      <c r="B21108" s="24">
        <f t="shared" si="1319"/>
        <v>64874</v>
      </c>
      <c r="C21108" s="8" t="b">
        <f t="shared" si="1317"/>
        <v>0</v>
      </c>
      <c r="D21108" s="21" t="b">
        <f t="shared" si="1316"/>
        <v>0</v>
      </c>
      <c r="E21108" s="14">
        <f t="shared" si="1318"/>
        <v>64874</v>
      </c>
      <c r="F21108" s="3"/>
    </row>
    <row r="21109" spans="2:6">
      <c r="B21109" s="24">
        <f t="shared" si="1319"/>
        <v>64875</v>
      </c>
      <c r="C21109" s="8" t="b">
        <f t="shared" si="1317"/>
        <v>0</v>
      </c>
      <c r="D21109" s="21" t="b">
        <f t="shared" si="1316"/>
        <v>0</v>
      </c>
      <c r="E21109" s="14">
        <f t="shared" si="1318"/>
        <v>64875</v>
      </c>
      <c r="F21109" s="3"/>
    </row>
    <row r="21110" spans="2:6">
      <c r="B21110" s="24">
        <f t="shared" si="1319"/>
        <v>64876</v>
      </c>
      <c r="C21110" s="8" t="b">
        <f t="shared" si="1317"/>
        <v>1</v>
      </c>
      <c r="D21110" s="21" t="b">
        <f t="shared" si="1316"/>
        <v>0</v>
      </c>
      <c r="E21110" s="14" t="b">
        <f t="shared" si="1318"/>
        <v>0</v>
      </c>
      <c r="F21110" s="3"/>
    </row>
    <row r="21111" spans="2:6">
      <c r="B21111" s="24">
        <f t="shared" si="1319"/>
        <v>64877</v>
      </c>
      <c r="C21111" s="8" t="b">
        <f t="shared" si="1317"/>
        <v>1</v>
      </c>
      <c r="D21111" s="21" t="b">
        <f t="shared" si="1316"/>
        <v>0</v>
      </c>
      <c r="E21111" s="14" t="b">
        <f t="shared" si="1318"/>
        <v>0</v>
      </c>
      <c r="F21111" s="3"/>
    </row>
    <row r="21112" spans="2:6">
      <c r="B21112" s="24">
        <f t="shared" si="1319"/>
        <v>64878</v>
      </c>
      <c r="C21112" s="8" t="b">
        <f t="shared" si="1317"/>
        <v>0</v>
      </c>
      <c r="D21112" s="21" t="b">
        <f t="shared" si="1316"/>
        <v>0</v>
      </c>
      <c r="E21112" s="14">
        <f t="shared" si="1318"/>
        <v>64878</v>
      </c>
      <c r="F21112" s="3"/>
    </row>
    <row r="21113" spans="2:6">
      <c r="B21113" s="24">
        <f t="shared" si="1319"/>
        <v>64879</v>
      </c>
      <c r="C21113" s="8" t="b">
        <f t="shared" si="1317"/>
        <v>0</v>
      </c>
      <c r="D21113" s="21" t="b">
        <f t="shared" si="1316"/>
        <v>0</v>
      </c>
      <c r="E21113" s="14">
        <f t="shared" si="1318"/>
        <v>64879</v>
      </c>
      <c r="F21113" s="3"/>
    </row>
    <row r="21114" spans="2:6">
      <c r="B21114" s="24">
        <f t="shared" si="1319"/>
        <v>64880</v>
      </c>
      <c r="C21114" s="8" t="b">
        <f t="shared" si="1317"/>
        <v>0</v>
      </c>
      <c r="D21114" s="21" t="b">
        <f t="shared" si="1316"/>
        <v>0</v>
      </c>
      <c r="E21114" s="14">
        <f t="shared" si="1318"/>
        <v>64880</v>
      </c>
      <c r="F21114" s="3"/>
    </row>
    <row r="21115" spans="2:6">
      <c r="B21115" s="24">
        <f t="shared" si="1319"/>
        <v>64881</v>
      </c>
      <c r="C21115" s="8" t="b">
        <f t="shared" si="1317"/>
        <v>0</v>
      </c>
      <c r="D21115" s="21" t="b">
        <f t="shared" si="1316"/>
        <v>0</v>
      </c>
      <c r="E21115" s="14">
        <f t="shared" si="1318"/>
        <v>64881</v>
      </c>
      <c r="F21115" s="3"/>
    </row>
    <row r="21116" spans="2:6">
      <c r="B21116" s="24">
        <f t="shared" si="1319"/>
        <v>64882</v>
      </c>
      <c r="C21116" s="8" t="b">
        <f t="shared" si="1317"/>
        <v>0</v>
      </c>
      <c r="D21116" s="21" t="b">
        <f t="shared" si="1316"/>
        <v>0</v>
      </c>
      <c r="E21116" s="14">
        <f t="shared" si="1318"/>
        <v>64882</v>
      </c>
      <c r="F21116" s="3"/>
    </row>
    <row r="21117" spans="2:6">
      <c r="B21117" s="24">
        <f t="shared" si="1319"/>
        <v>64883</v>
      </c>
      <c r="C21117" s="8" t="b">
        <f t="shared" si="1317"/>
        <v>1</v>
      </c>
      <c r="D21117" s="21" t="b">
        <f t="shared" si="1316"/>
        <v>0</v>
      </c>
      <c r="E21117" s="14" t="b">
        <f t="shared" si="1318"/>
        <v>0</v>
      </c>
      <c r="F21117" s="3"/>
    </row>
    <row r="21118" spans="2:6">
      <c r="B21118" s="24">
        <f t="shared" si="1319"/>
        <v>64884</v>
      </c>
      <c r="C21118" s="8" t="b">
        <f t="shared" si="1317"/>
        <v>1</v>
      </c>
      <c r="D21118" s="21" t="b">
        <f t="shared" si="1316"/>
        <v>0</v>
      </c>
      <c r="E21118" s="14" t="b">
        <f t="shared" si="1318"/>
        <v>0</v>
      </c>
      <c r="F21118" s="3"/>
    </row>
    <row r="21119" spans="2:6">
      <c r="B21119" s="24">
        <f t="shared" si="1319"/>
        <v>64885</v>
      </c>
      <c r="C21119" s="8" t="b">
        <f t="shared" si="1317"/>
        <v>0</v>
      </c>
      <c r="D21119" s="21" t="b">
        <f t="shared" si="1316"/>
        <v>0</v>
      </c>
      <c r="E21119" s="14">
        <f t="shared" si="1318"/>
        <v>64885</v>
      </c>
      <c r="F21119" s="3"/>
    </row>
    <row r="21120" spans="2:6">
      <c r="B21120" s="24">
        <f t="shared" si="1319"/>
        <v>64886</v>
      </c>
      <c r="C21120" s="8" t="b">
        <f t="shared" si="1317"/>
        <v>0</v>
      </c>
      <c r="D21120" s="21" t="b">
        <f t="shared" si="1316"/>
        <v>0</v>
      </c>
      <c r="E21120" s="14">
        <f t="shared" si="1318"/>
        <v>64886</v>
      </c>
      <c r="F21120" s="3"/>
    </row>
    <row r="21121" spans="2:6">
      <c r="B21121" s="24">
        <f t="shared" si="1319"/>
        <v>64887</v>
      </c>
      <c r="C21121" s="8" t="b">
        <f t="shared" si="1317"/>
        <v>0</v>
      </c>
      <c r="D21121" s="21" t="b">
        <f t="shared" si="1316"/>
        <v>0</v>
      </c>
      <c r="E21121" s="14">
        <f t="shared" si="1318"/>
        <v>64887</v>
      </c>
      <c r="F21121" s="3"/>
    </row>
    <row r="21122" spans="2:6">
      <c r="B21122" s="24">
        <f t="shared" si="1319"/>
        <v>64888</v>
      </c>
      <c r="C21122" s="8" t="b">
        <f t="shared" si="1317"/>
        <v>0</v>
      </c>
      <c r="D21122" s="21" t="b">
        <f t="shared" si="1316"/>
        <v>0</v>
      </c>
      <c r="E21122" s="14">
        <f t="shared" si="1318"/>
        <v>64888</v>
      </c>
      <c r="F21122" s="3"/>
    </row>
    <row r="21123" spans="2:6">
      <c r="B21123" s="24">
        <f t="shared" si="1319"/>
        <v>64889</v>
      </c>
      <c r="C21123" s="8" t="b">
        <f t="shared" si="1317"/>
        <v>0</v>
      </c>
      <c r="D21123" s="21" t="b">
        <f t="shared" ref="D21123:D21186" si="1320">IF(TYPE(VLOOKUP(B21123,Holidays,1,0))&lt;&gt;1,FALSE,TRUE)</f>
        <v>0</v>
      </c>
      <c r="E21123" s="14">
        <f t="shared" si="1318"/>
        <v>64889</v>
      </c>
      <c r="F21123" s="3"/>
    </row>
    <row r="21124" spans="2:6">
      <c r="B21124" s="24">
        <f t="shared" si="1319"/>
        <v>64890</v>
      </c>
      <c r="C21124" s="8" t="b">
        <f t="shared" ref="C21124:C21187" si="1321">IF(WEEKDAY(B21124,2)&gt;5,TRUE)</f>
        <v>1</v>
      </c>
      <c r="D21124" s="21" t="b">
        <f t="shared" si="1320"/>
        <v>0</v>
      </c>
      <c r="E21124" s="14" t="b">
        <f t="shared" ref="E21124:E21187" si="1322">IF(OR(C21124,D21124),FALSE,B21124)</f>
        <v>0</v>
      </c>
      <c r="F21124" s="3"/>
    </row>
    <row r="21125" spans="2:6">
      <c r="B21125" s="24">
        <f t="shared" ref="B21125:B21188" si="1323">B21124+1</f>
        <v>64891</v>
      </c>
      <c r="C21125" s="8" t="b">
        <f t="shared" si="1321"/>
        <v>1</v>
      </c>
      <c r="D21125" s="21" t="b">
        <f t="shared" si="1320"/>
        <v>0</v>
      </c>
      <c r="E21125" s="14" t="b">
        <f t="shared" si="1322"/>
        <v>0</v>
      </c>
      <c r="F21125" s="3"/>
    </row>
    <row r="21126" spans="2:6">
      <c r="B21126" s="24">
        <f t="shared" si="1323"/>
        <v>64892</v>
      </c>
      <c r="C21126" s="8" t="b">
        <f t="shared" si="1321"/>
        <v>0</v>
      </c>
      <c r="D21126" s="21" t="b">
        <f t="shared" si="1320"/>
        <v>0</v>
      </c>
      <c r="E21126" s="14">
        <f t="shared" si="1322"/>
        <v>64892</v>
      </c>
      <c r="F21126" s="3"/>
    </row>
    <row r="21127" spans="2:6">
      <c r="B21127" s="24">
        <f t="shared" si="1323"/>
        <v>64893</v>
      </c>
      <c r="C21127" s="8" t="b">
        <f t="shared" si="1321"/>
        <v>0</v>
      </c>
      <c r="D21127" s="21" t="b">
        <f t="shared" si="1320"/>
        <v>0</v>
      </c>
      <c r="E21127" s="14">
        <f t="shared" si="1322"/>
        <v>64893</v>
      </c>
      <c r="F21127" s="3"/>
    </row>
    <row r="21128" spans="2:6">
      <c r="B21128" s="24">
        <f t="shared" si="1323"/>
        <v>64894</v>
      </c>
      <c r="C21128" s="8" t="b">
        <f t="shared" si="1321"/>
        <v>0</v>
      </c>
      <c r="D21128" s="21" t="b">
        <f t="shared" si="1320"/>
        <v>0</v>
      </c>
      <c r="E21128" s="14">
        <f t="shared" si="1322"/>
        <v>64894</v>
      </c>
      <c r="F21128" s="3"/>
    </row>
    <row r="21129" spans="2:6">
      <c r="B21129" s="24">
        <f t="shared" si="1323"/>
        <v>64895</v>
      </c>
      <c r="C21129" s="8" t="b">
        <f t="shared" si="1321"/>
        <v>0</v>
      </c>
      <c r="D21129" s="21" t="b">
        <f t="shared" si="1320"/>
        <v>0</v>
      </c>
      <c r="E21129" s="14">
        <f t="shared" si="1322"/>
        <v>64895</v>
      </c>
      <c r="F21129" s="3"/>
    </row>
    <row r="21130" spans="2:6">
      <c r="B21130" s="24">
        <f t="shared" si="1323"/>
        <v>64896</v>
      </c>
      <c r="C21130" s="8" t="b">
        <f t="shared" si="1321"/>
        <v>0</v>
      </c>
      <c r="D21130" s="21" t="b">
        <f t="shared" si="1320"/>
        <v>0</v>
      </c>
      <c r="E21130" s="14">
        <f t="shared" si="1322"/>
        <v>64896</v>
      </c>
      <c r="F21130" s="3"/>
    </row>
    <row r="21131" spans="2:6">
      <c r="B21131" s="24">
        <f t="shared" si="1323"/>
        <v>64897</v>
      </c>
      <c r="C21131" s="8" t="b">
        <f t="shared" si="1321"/>
        <v>1</v>
      </c>
      <c r="D21131" s="21" t="b">
        <f t="shared" si="1320"/>
        <v>0</v>
      </c>
      <c r="E21131" s="14" t="b">
        <f t="shared" si="1322"/>
        <v>0</v>
      </c>
      <c r="F21131" s="3"/>
    </row>
    <row r="21132" spans="2:6">
      <c r="B21132" s="24">
        <f t="shared" si="1323"/>
        <v>64898</v>
      </c>
      <c r="C21132" s="8" t="b">
        <f t="shared" si="1321"/>
        <v>1</v>
      </c>
      <c r="D21132" s="21" t="b">
        <f t="shared" si="1320"/>
        <v>0</v>
      </c>
      <c r="E21132" s="14" t="b">
        <f t="shared" si="1322"/>
        <v>0</v>
      </c>
      <c r="F21132" s="3"/>
    </row>
    <row r="21133" spans="2:6">
      <c r="B21133" s="24">
        <f t="shared" si="1323"/>
        <v>64899</v>
      </c>
      <c r="C21133" s="8" t="b">
        <f t="shared" si="1321"/>
        <v>0</v>
      </c>
      <c r="D21133" s="21" t="b">
        <f t="shared" si="1320"/>
        <v>0</v>
      </c>
      <c r="E21133" s="14">
        <f t="shared" si="1322"/>
        <v>64899</v>
      </c>
      <c r="F21133" s="3"/>
    </row>
    <row r="21134" spans="2:6">
      <c r="B21134" s="24">
        <f t="shared" si="1323"/>
        <v>64900</v>
      </c>
      <c r="C21134" s="8" t="b">
        <f t="shared" si="1321"/>
        <v>0</v>
      </c>
      <c r="D21134" s="21" t="b">
        <f t="shared" si="1320"/>
        <v>0</v>
      </c>
      <c r="E21134" s="14">
        <f t="shared" si="1322"/>
        <v>64900</v>
      </c>
      <c r="F21134" s="3"/>
    </row>
    <row r="21135" spans="2:6">
      <c r="B21135" s="24">
        <f t="shared" si="1323"/>
        <v>64901</v>
      </c>
      <c r="C21135" s="8" t="b">
        <f t="shared" si="1321"/>
        <v>0</v>
      </c>
      <c r="D21135" s="21" t="b">
        <f t="shared" si="1320"/>
        <v>0</v>
      </c>
      <c r="E21135" s="14">
        <f t="shared" si="1322"/>
        <v>64901</v>
      </c>
      <c r="F21135" s="3"/>
    </row>
    <row r="21136" spans="2:6">
      <c r="B21136" s="24">
        <f t="shared" si="1323"/>
        <v>64902</v>
      </c>
      <c r="C21136" s="8" t="b">
        <f t="shared" si="1321"/>
        <v>0</v>
      </c>
      <c r="D21136" s="21" t="b">
        <f t="shared" si="1320"/>
        <v>0</v>
      </c>
      <c r="E21136" s="14">
        <f t="shared" si="1322"/>
        <v>64902</v>
      </c>
      <c r="F21136" s="3"/>
    </row>
    <row r="21137" spans="2:6">
      <c r="B21137" s="24">
        <f t="shared" si="1323"/>
        <v>64903</v>
      </c>
      <c r="C21137" s="8" t="b">
        <f t="shared" si="1321"/>
        <v>0</v>
      </c>
      <c r="D21137" s="21" t="b">
        <f t="shared" si="1320"/>
        <v>0</v>
      </c>
      <c r="E21137" s="14">
        <f t="shared" si="1322"/>
        <v>64903</v>
      </c>
      <c r="F21137" s="3"/>
    </row>
    <row r="21138" spans="2:6">
      <c r="B21138" s="24">
        <f t="shared" si="1323"/>
        <v>64904</v>
      </c>
      <c r="C21138" s="8" t="b">
        <f t="shared" si="1321"/>
        <v>1</v>
      </c>
      <c r="D21138" s="21" t="b">
        <f t="shared" si="1320"/>
        <v>0</v>
      </c>
      <c r="E21138" s="14" t="b">
        <f t="shared" si="1322"/>
        <v>0</v>
      </c>
      <c r="F21138" s="3"/>
    </row>
    <row r="21139" spans="2:6">
      <c r="B21139" s="24">
        <f t="shared" si="1323"/>
        <v>64905</v>
      </c>
      <c r="C21139" s="8" t="b">
        <f t="shared" si="1321"/>
        <v>1</v>
      </c>
      <c r="D21139" s="21" t="b">
        <f t="shared" si="1320"/>
        <v>0</v>
      </c>
      <c r="E21139" s="14" t="b">
        <f t="shared" si="1322"/>
        <v>0</v>
      </c>
      <c r="F21139" s="3"/>
    </row>
    <row r="21140" spans="2:6">
      <c r="B21140" s="24">
        <f t="shared" si="1323"/>
        <v>64906</v>
      </c>
      <c r="C21140" s="8" t="b">
        <f t="shared" si="1321"/>
        <v>0</v>
      </c>
      <c r="D21140" s="21" t="b">
        <f t="shared" si="1320"/>
        <v>0</v>
      </c>
      <c r="E21140" s="14">
        <f t="shared" si="1322"/>
        <v>64906</v>
      </c>
      <c r="F21140" s="3"/>
    </row>
    <row r="21141" spans="2:6">
      <c r="B21141" s="24">
        <f t="shared" si="1323"/>
        <v>64907</v>
      </c>
      <c r="C21141" s="8" t="b">
        <f t="shared" si="1321"/>
        <v>0</v>
      </c>
      <c r="D21141" s="21" t="b">
        <f t="shared" si="1320"/>
        <v>0</v>
      </c>
      <c r="E21141" s="14">
        <f t="shared" si="1322"/>
        <v>64907</v>
      </c>
      <c r="F21141" s="3"/>
    </row>
    <row r="21142" spans="2:6">
      <c r="B21142" s="24">
        <f t="shared" si="1323"/>
        <v>64908</v>
      </c>
      <c r="C21142" s="8" t="b">
        <f t="shared" si="1321"/>
        <v>0</v>
      </c>
      <c r="D21142" s="21" t="b">
        <f t="shared" si="1320"/>
        <v>0</v>
      </c>
      <c r="E21142" s="14">
        <f t="shared" si="1322"/>
        <v>64908</v>
      </c>
      <c r="F21142" s="3"/>
    </row>
    <row r="21143" spans="2:6">
      <c r="B21143" s="24">
        <f t="shared" si="1323"/>
        <v>64909</v>
      </c>
      <c r="C21143" s="8" t="b">
        <f t="shared" si="1321"/>
        <v>0</v>
      </c>
      <c r="D21143" s="21" t="b">
        <f t="shared" si="1320"/>
        <v>0</v>
      </c>
      <c r="E21143" s="14">
        <f t="shared" si="1322"/>
        <v>64909</v>
      </c>
      <c r="F21143" s="3"/>
    </row>
    <row r="21144" spans="2:6">
      <c r="B21144" s="24">
        <f t="shared" si="1323"/>
        <v>64910</v>
      </c>
      <c r="C21144" s="8" t="b">
        <f t="shared" si="1321"/>
        <v>0</v>
      </c>
      <c r="D21144" s="21" t="b">
        <f t="shared" si="1320"/>
        <v>0</v>
      </c>
      <c r="E21144" s="14">
        <f t="shared" si="1322"/>
        <v>64910</v>
      </c>
      <c r="F21144" s="3"/>
    </row>
    <row r="21145" spans="2:6">
      <c r="B21145" s="24">
        <f t="shared" si="1323"/>
        <v>64911</v>
      </c>
      <c r="C21145" s="8" t="b">
        <f t="shared" si="1321"/>
        <v>1</v>
      </c>
      <c r="D21145" s="21" t="b">
        <f t="shared" si="1320"/>
        <v>0</v>
      </c>
      <c r="E21145" s="14" t="b">
        <f t="shared" si="1322"/>
        <v>0</v>
      </c>
      <c r="F21145" s="3"/>
    </row>
    <row r="21146" spans="2:6">
      <c r="B21146" s="24">
        <f t="shared" si="1323"/>
        <v>64912</v>
      </c>
      <c r="C21146" s="8" t="b">
        <f t="shared" si="1321"/>
        <v>1</v>
      </c>
      <c r="D21146" s="21" t="b">
        <f t="shared" si="1320"/>
        <v>0</v>
      </c>
      <c r="E21146" s="14" t="b">
        <f t="shared" si="1322"/>
        <v>0</v>
      </c>
      <c r="F21146" s="3"/>
    </row>
    <row r="21147" spans="2:6">
      <c r="B21147" s="24">
        <f t="shared" si="1323"/>
        <v>64913</v>
      </c>
      <c r="C21147" s="8" t="b">
        <f t="shared" si="1321"/>
        <v>0</v>
      </c>
      <c r="D21147" s="21" t="b">
        <f t="shared" si="1320"/>
        <v>0</v>
      </c>
      <c r="E21147" s="14">
        <f t="shared" si="1322"/>
        <v>64913</v>
      </c>
      <c r="F21147" s="3"/>
    </row>
    <row r="21148" spans="2:6">
      <c r="B21148" s="24">
        <f t="shared" si="1323"/>
        <v>64914</v>
      </c>
      <c r="C21148" s="8" t="b">
        <f t="shared" si="1321"/>
        <v>0</v>
      </c>
      <c r="D21148" s="21" t="b">
        <f t="shared" si="1320"/>
        <v>0</v>
      </c>
      <c r="E21148" s="14">
        <f t="shared" si="1322"/>
        <v>64914</v>
      </c>
      <c r="F21148" s="3"/>
    </row>
    <row r="21149" spans="2:6">
      <c r="B21149" s="24">
        <f t="shared" si="1323"/>
        <v>64915</v>
      </c>
      <c r="C21149" s="8" t="b">
        <f t="shared" si="1321"/>
        <v>0</v>
      </c>
      <c r="D21149" s="21" t="b">
        <f t="shared" si="1320"/>
        <v>0</v>
      </c>
      <c r="E21149" s="14">
        <f t="shared" si="1322"/>
        <v>64915</v>
      </c>
      <c r="F21149" s="3"/>
    </row>
    <row r="21150" spans="2:6">
      <c r="B21150" s="24">
        <f t="shared" si="1323"/>
        <v>64916</v>
      </c>
      <c r="C21150" s="8" t="b">
        <f t="shared" si="1321"/>
        <v>0</v>
      </c>
      <c r="D21150" s="21" t="b">
        <f t="shared" si="1320"/>
        <v>0</v>
      </c>
      <c r="E21150" s="14">
        <f t="shared" si="1322"/>
        <v>64916</v>
      </c>
      <c r="F21150" s="3"/>
    </row>
    <row r="21151" spans="2:6">
      <c r="B21151" s="24">
        <f t="shared" si="1323"/>
        <v>64917</v>
      </c>
      <c r="C21151" s="8" t="b">
        <f t="shared" si="1321"/>
        <v>0</v>
      </c>
      <c r="D21151" s="21" t="b">
        <f t="shared" si="1320"/>
        <v>0</v>
      </c>
      <c r="E21151" s="14">
        <f t="shared" si="1322"/>
        <v>64917</v>
      </c>
      <c r="F21151" s="3"/>
    </row>
    <row r="21152" spans="2:6">
      <c r="B21152" s="24">
        <f t="shared" si="1323"/>
        <v>64918</v>
      </c>
      <c r="C21152" s="8" t="b">
        <f t="shared" si="1321"/>
        <v>1</v>
      </c>
      <c r="D21152" s="21" t="b">
        <f t="shared" si="1320"/>
        <v>0</v>
      </c>
      <c r="E21152" s="14" t="b">
        <f t="shared" si="1322"/>
        <v>0</v>
      </c>
      <c r="F21152" s="3"/>
    </row>
    <row r="21153" spans="2:6">
      <c r="B21153" s="24">
        <f t="shared" si="1323"/>
        <v>64919</v>
      </c>
      <c r="C21153" s="8" t="b">
        <f t="shared" si="1321"/>
        <v>1</v>
      </c>
      <c r="D21153" s="21" t="b">
        <f t="shared" si="1320"/>
        <v>0</v>
      </c>
      <c r="E21153" s="14" t="b">
        <f t="shared" si="1322"/>
        <v>0</v>
      </c>
      <c r="F21153" s="3"/>
    </row>
    <row r="21154" spans="2:6">
      <c r="B21154" s="24">
        <f t="shared" si="1323"/>
        <v>64920</v>
      </c>
      <c r="C21154" s="8" t="b">
        <f t="shared" si="1321"/>
        <v>0</v>
      </c>
      <c r="D21154" s="21" t="b">
        <f t="shared" si="1320"/>
        <v>0</v>
      </c>
      <c r="E21154" s="14">
        <f t="shared" si="1322"/>
        <v>64920</v>
      </c>
      <c r="F21154" s="3"/>
    </row>
    <row r="21155" spans="2:6">
      <c r="B21155" s="24">
        <f t="shared" si="1323"/>
        <v>64921</v>
      </c>
      <c r="C21155" s="8" t="b">
        <f t="shared" si="1321"/>
        <v>0</v>
      </c>
      <c r="D21155" s="21" t="b">
        <f t="shared" si="1320"/>
        <v>0</v>
      </c>
      <c r="E21155" s="14">
        <f t="shared" si="1322"/>
        <v>64921</v>
      </c>
      <c r="F21155" s="3"/>
    </row>
    <row r="21156" spans="2:6">
      <c r="B21156" s="24">
        <f t="shared" si="1323"/>
        <v>64922</v>
      </c>
      <c r="C21156" s="8" t="b">
        <f t="shared" si="1321"/>
        <v>0</v>
      </c>
      <c r="D21156" s="21" t="b">
        <f t="shared" si="1320"/>
        <v>0</v>
      </c>
      <c r="E21156" s="14">
        <f t="shared" si="1322"/>
        <v>64922</v>
      </c>
      <c r="F21156" s="3"/>
    </row>
    <row r="21157" spans="2:6">
      <c r="B21157" s="24">
        <f t="shared" si="1323"/>
        <v>64923</v>
      </c>
      <c r="C21157" s="8" t="b">
        <f t="shared" si="1321"/>
        <v>0</v>
      </c>
      <c r="D21157" s="21" t="b">
        <f t="shared" si="1320"/>
        <v>0</v>
      </c>
      <c r="E21157" s="14">
        <f t="shared" si="1322"/>
        <v>64923</v>
      </c>
      <c r="F21157" s="3"/>
    </row>
    <row r="21158" spans="2:6">
      <c r="B21158" s="24">
        <f t="shared" si="1323"/>
        <v>64924</v>
      </c>
      <c r="C21158" s="8" t="b">
        <f t="shared" si="1321"/>
        <v>0</v>
      </c>
      <c r="D21158" s="21" t="b">
        <f t="shared" si="1320"/>
        <v>0</v>
      </c>
      <c r="E21158" s="14">
        <f t="shared" si="1322"/>
        <v>64924</v>
      </c>
      <c r="F21158" s="3"/>
    </row>
    <row r="21159" spans="2:6">
      <c r="B21159" s="24">
        <f t="shared" si="1323"/>
        <v>64925</v>
      </c>
      <c r="C21159" s="8" t="b">
        <f t="shared" si="1321"/>
        <v>1</v>
      </c>
      <c r="D21159" s="21" t="b">
        <f t="shared" si="1320"/>
        <v>0</v>
      </c>
      <c r="E21159" s="14" t="b">
        <f t="shared" si="1322"/>
        <v>0</v>
      </c>
      <c r="F21159" s="3"/>
    </row>
    <row r="21160" spans="2:6">
      <c r="B21160" s="24">
        <f t="shared" si="1323"/>
        <v>64926</v>
      </c>
      <c r="C21160" s="8" t="b">
        <f t="shared" si="1321"/>
        <v>1</v>
      </c>
      <c r="D21160" s="21" t="b">
        <f t="shared" si="1320"/>
        <v>0</v>
      </c>
      <c r="E21160" s="14" t="b">
        <f t="shared" si="1322"/>
        <v>0</v>
      </c>
      <c r="F21160" s="3"/>
    </row>
    <row r="21161" spans="2:6">
      <c r="B21161" s="24">
        <f t="shared" si="1323"/>
        <v>64927</v>
      </c>
      <c r="C21161" s="8" t="b">
        <f t="shared" si="1321"/>
        <v>0</v>
      </c>
      <c r="D21161" s="21" t="b">
        <f t="shared" si="1320"/>
        <v>0</v>
      </c>
      <c r="E21161" s="14">
        <f t="shared" si="1322"/>
        <v>64927</v>
      </c>
      <c r="F21161" s="3"/>
    </row>
    <row r="21162" spans="2:6">
      <c r="B21162" s="24">
        <f t="shared" si="1323"/>
        <v>64928</v>
      </c>
      <c r="C21162" s="8" t="b">
        <f t="shared" si="1321"/>
        <v>0</v>
      </c>
      <c r="D21162" s="21" t="b">
        <f t="shared" si="1320"/>
        <v>0</v>
      </c>
      <c r="E21162" s="14">
        <f t="shared" si="1322"/>
        <v>64928</v>
      </c>
      <c r="F21162" s="3"/>
    </row>
    <row r="21163" spans="2:6">
      <c r="B21163" s="24">
        <f t="shared" si="1323"/>
        <v>64929</v>
      </c>
      <c r="C21163" s="8" t="b">
        <f t="shared" si="1321"/>
        <v>0</v>
      </c>
      <c r="D21163" s="21" t="b">
        <f t="shared" si="1320"/>
        <v>0</v>
      </c>
      <c r="E21163" s="14">
        <f t="shared" si="1322"/>
        <v>64929</v>
      </c>
      <c r="F21163" s="3"/>
    </row>
    <row r="21164" spans="2:6">
      <c r="B21164" s="24">
        <f t="shared" si="1323"/>
        <v>64930</v>
      </c>
      <c r="C21164" s="8" t="b">
        <f t="shared" si="1321"/>
        <v>0</v>
      </c>
      <c r="D21164" s="21" t="b">
        <f t="shared" si="1320"/>
        <v>0</v>
      </c>
      <c r="E21164" s="14">
        <f t="shared" si="1322"/>
        <v>64930</v>
      </c>
      <c r="F21164" s="3"/>
    </row>
    <row r="21165" spans="2:6">
      <c r="B21165" s="24">
        <f t="shared" si="1323"/>
        <v>64931</v>
      </c>
      <c r="C21165" s="8" t="b">
        <f t="shared" si="1321"/>
        <v>0</v>
      </c>
      <c r="D21165" s="21" t="b">
        <f t="shared" si="1320"/>
        <v>0</v>
      </c>
      <c r="E21165" s="14">
        <f t="shared" si="1322"/>
        <v>64931</v>
      </c>
      <c r="F21165" s="3"/>
    </row>
    <row r="21166" spans="2:6">
      <c r="B21166" s="24">
        <f t="shared" si="1323"/>
        <v>64932</v>
      </c>
      <c r="C21166" s="8" t="b">
        <f t="shared" si="1321"/>
        <v>1</v>
      </c>
      <c r="D21166" s="21" t="b">
        <f t="shared" si="1320"/>
        <v>0</v>
      </c>
      <c r="E21166" s="14" t="b">
        <f t="shared" si="1322"/>
        <v>0</v>
      </c>
      <c r="F21166" s="3"/>
    </row>
    <row r="21167" spans="2:6">
      <c r="B21167" s="24">
        <f t="shared" si="1323"/>
        <v>64933</v>
      </c>
      <c r="C21167" s="8" t="b">
        <f t="shared" si="1321"/>
        <v>1</v>
      </c>
      <c r="D21167" s="21" t="b">
        <f t="shared" si="1320"/>
        <v>0</v>
      </c>
      <c r="E21167" s="14" t="b">
        <f t="shared" si="1322"/>
        <v>0</v>
      </c>
      <c r="F21167" s="3"/>
    </row>
    <row r="21168" spans="2:6">
      <c r="B21168" s="24">
        <f t="shared" si="1323"/>
        <v>64934</v>
      </c>
      <c r="C21168" s="8" t="b">
        <f t="shared" si="1321"/>
        <v>0</v>
      </c>
      <c r="D21168" s="21" t="b">
        <f t="shared" si="1320"/>
        <v>0</v>
      </c>
      <c r="E21168" s="14">
        <f t="shared" si="1322"/>
        <v>64934</v>
      </c>
      <c r="F21168" s="3"/>
    </row>
    <row r="21169" spans="2:6">
      <c r="B21169" s="24">
        <f t="shared" si="1323"/>
        <v>64935</v>
      </c>
      <c r="C21169" s="8" t="b">
        <f t="shared" si="1321"/>
        <v>0</v>
      </c>
      <c r="D21169" s="21" t="b">
        <f t="shared" si="1320"/>
        <v>0</v>
      </c>
      <c r="E21169" s="14">
        <f t="shared" si="1322"/>
        <v>64935</v>
      </c>
      <c r="F21169" s="3"/>
    </row>
    <row r="21170" spans="2:6">
      <c r="B21170" s="24">
        <f t="shared" si="1323"/>
        <v>64936</v>
      </c>
      <c r="C21170" s="8" t="b">
        <f t="shared" si="1321"/>
        <v>0</v>
      </c>
      <c r="D21170" s="21" t="b">
        <f t="shared" si="1320"/>
        <v>0</v>
      </c>
      <c r="E21170" s="14">
        <f t="shared" si="1322"/>
        <v>64936</v>
      </c>
      <c r="F21170" s="3"/>
    </row>
    <row r="21171" spans="2:6">
      <c r="B21171" s="24">
        <f t="shared" si="1323"/>
        <v>64937</v>
      </c>
      <c r="C21171" s="8" t="b">
        <f t="shared" si="1321"/>
        <v>0</v>
      </c>
      <c r="D21171" s="21" t="b">
        <f t="shared" si="1320"/>
        <v>0</v>
      </c>
      <c r="E21171" s="14">
        <f t="shared" si="1322"/>
        <v>64937</v>
      </c>
      <c r="F21171" s="3"/>
    </row>
    <row r="21172" spans="2:6">
      <c r="B21172" s="24">
        <f t="shared" si="1323"/>
        <v>64938</v>
      </c>
      <c r="C21172" s="8" t="b">
        <f t="shared" si="1321"/>
        <v>0</v>
      </c>
      <c r="D21172" s="21" t="b">
        <f t="shared" si="1320"/>
        <v>0</v>
      </c>
      <c r="E21172" s="14">
        <f t="shared" si="1322"/>
        <v>64938</v>
      </c>
      <c r="F21172" s="3"/>
    </row>
    <row r="21173" spans="2:6">
      <c r="B21173" s="24">
        <f t="shared" si="1323"/>
        <v>64939</v>
      </c>
      <c r="C21173" s="8" t="b">
        <f t="shared" si="1321"/>
        <v>1</v>
      </c>
      <c r="D21173" s="21" t="b">
        <f t="shared" si="1320"/>
        <v>0</v>
      </c>
      <c r="E21173" s="14" t="b">
        <f t="shared" si="1322"/>
        <v>0</v>
      </c>
      <c r="F21173" s="3"/>
    </row>
    <row r="21174" spans="2:6">
      <c r="B21174" s="24">
        <f t="shared" si="1323"/>
        <v>64940</v>
      </c>
      <c r="C21174" s="8" t="b">
        <f t="shared" si="1321"/>
        <v>1</v>
      </c>
      <c r="D21174" s="21" t="b">
        <f t="shared" si="1320"/>
        <v>0</v>
      </c>
      <c r="E21174" s="14" t="b">
        <f t="shared" si="1322"/>
        <v>0</v>
      </c>
      <c r="F21174" s="3"/>
    </row>
    <row r="21175" spans="2:6">
      <c r="B21175" s="24">
        <f t="shared" si="1323"/>
        <v>64941</v>
      </c>
      <c r="C21175" s="8" t="b">
        <f t="shared" si="1321"/>
        <v>0</v>
      </c>
      <c r="D21175" s="21" t="b">
        <f t="shared" si="1320"/>
        <v>0</v>
      </c>
      <c r="E21175" s="14">
        <f t="shared" si="1322"/>
        <v>64941</v>
      </c>
      <c r="F21175" s="3"/>
    </row>
    <row r="21176" spans="2:6">
      <c r="B21176" s="24">
        <f t="shared" si="1323"/>
        <v>64942</v>
      </c>
      <c r="C21176" s="8" t="b">
        <f t="shared" si="1321"/>
        <v>0</v>
      </c>
      <c r="D21176" s="21" t="b">
        <f t="shared" si="1320"/>
        <v>0</v>
      </c>
      <c r="E21176" s="14">
        <f t="shared" si="1322"/>
        <v>64942</v>
      </c>
      <c r="F21176" s="3"/>
    </row>
    <row r="21177" spans="2:6">
      <c r="B21177" s="24">
        <f t="shared" si="1323"/>
        <v>64943</v>
      </c>
      <c r="C21177" s="8" t="b">
        <f t="shared" si="1321"/>
        <v>0</v>
      </c>
      <c r="D21177" s="21" t="b">
        <f t="shared" si="1320"/>
        <v>0</v>
      </c>
      <c r="E21177" s="14">
        <f t="shared" si="1322"/>
        <v>64943</v>
      </c>
      <c r="F21177" s="3"/>
    </row>
    <row r="21178" spans="2:6">
      <c r="B21178" s="24">
        <f t="shared" si="1323"/>
        <v>64944</v>
      </c>
      <c r="C21178" s="8" t="b">
        <f t="shared" si="1321"/>
        <v>0</v>
      </c>
      <c r="D21178" s="21" t="b">
        <f t="shared" si="1320"/>
        <v>0</v>
      </c>
      <c r="E21178" s="14">
        <f t="shared" si="1322"/>
        <v>64944</v>
      </c>
      <c r="F21178" s="3"/>
    </row>
    <row r="21179" spans="2:6">
      <c r="B21179" s="24">
        <f t="shared" si="1323"/>
        <v>64945</v>
      </c>
      <c r="C21179" s="8" t="b">
        <f t="shared" si="1321"/>
        <v>0</v>
      </c>
      <c r="D21179" s="21" t="b">
        <f t="shared" si="1320"/>
        <v>0</v>
      </c>
      <c r="E21179" s="14">
        <f t="shared" si="1322"/>
        <v>64945</v>
      </c>
      <c r="F21179" s="3"/>
    </row>
    <row r="21180" spans="2:6">
      <c r="B21180" s="24">
        <f t="shared" si="1323"/>
        <v>64946</v>
      </c>
      <c r="C21180" s="8" t="b">
        <f t="shared" si="1321"/>
        <v>1</v>
      </c>
      <c r="D21180" s="21" t="b">
        <f t="shared" si="1320"/>
        <v>0</v>
      </c>
      <c r="E21180" s="14" t="b">
        <f t="shared" si="1322"/>
        <v>0</v>
      </c>
      <c r="F21180" s="3"/>
    </row>
    <row r="21181" spans="2:6">
      <c r="B21181" s="24">
        <f t="shared" si="1323"/>
        <v>64947</v>
      </c>
      <c r="C21181" s="8" t="b">
        <f t="shared" si="1321"/>
        <v>1</v>
      </c>
      <c r="D21181" s="21" t="b">
        <f t="shared" si="1320"/>
        <v>0</v>
      </c>
      <c r="E21181" s="14" t="b">
        <f t="shared" si="1322"/>
        <v>0</v>
      </c>
      <c r="F21181" s="3"/>
    </row>
    <row r="21182" spans="2:6">
      <c r="B21182" s="24">
        <f t="shared" si="1323"/>
        <v>64948</v>
      </c>
      <c r="C21182" s="8" t="b">
        <f t="shared" si="1321"/>
        <v>0</v>
      </c>
      <c r="D21182" s="21" t="b">
        <f t="shared" si="1320"/>
        <v>0</v>
      </c>
      <c r="E21182" s="14">
        <f t="shared" si="1322"/>
        <v>64948</v>
      </c>
      <c r="F21182" s="3"/>
    </row>
    <row r="21183" spans="2:6">
      <c r="B21183" s="24">
        <f t="shared" si="1323"/>
        <v>64949</v>
      </c>
      <c r="C21183" s="8" t="b">
        <f t="shared" si="1321"/>
        <v>0</v>
      </c>
      <c r="D21183" s="21" t="b">
        <f t="shared" si="1320"/>
        <v>0</v>
      </c>
      <c r="E21183" s="14">
        <f t="shared" si="1322"/>
        <v>64949</v>
      </c>
      <c r="F21183" s="3"/>
    </row>
    <row r="21184" spans="2:6">
      <c r="B21184" s="24">
        <f t="shared" si="1323"/>
        <v>64950</v>
      </c>
      <c r="C21184" s="8" t="b">
        <f t="shared" si="1321"/>
        <v>0</v>
      </c>
      <c r="D21184" s="21" t="b">
        <f t="shared" si="1320"/>
        <v>0</v>
      </c>
      <c r="E21184" s="14">
        <f t="shared" si="1322"/>
        <v>64950</v>
      </c>
      <c r="F21184" s="3"/>
    </row>
    <row r="21185" spans="2:6">
      <c r="B21185" s="24">
        <f t="shared" si="1323"/>
        <v>64951</v>
      </c>
      <c r="C21185" s="8" t="b">
        <f t="shared" si="1321"/>
        <v>0</v>
      </c>
      <c r="D21185" s="21" t="b">
        <f t="shared" si="1320"/>
        <v>0</v>
      </c>
      <c r="E21185" s="14">
        <f t="shared" si="1322"/>
        <v>64951</v>
      </c>
      <c r="F21185" s="3"/>
    </row>
    <row r="21186" spans="2:6">
      <c r="B21186" s="24">
        <f t="shared" si="1323"/>
        <v>64952</v>
      </c>
      <c r="C21186" s="8" t="b">
        <f t="shared" si="1321"/>
        <v>0</v>
      </c>
      <c r="D21186" s="21" t="b">
        <f t="shared" si="1320"/>
        <v>0</v>
      </c>
      <c r="E21186" s="14">
        <f t="shared" si="1322"/>
        <v>64952</v>
      </c>
      <c r="F21186" s="3"/>
    </row>
    <row r="21187" spans="2:6">
      <c r="B21187" s="24">
        <f t="shared" si="1323"/>
        <v>64953</v>
      </c>
      <c r="C21187" s="8" t="b">
        <f t="shared" si="1321"/>
        <v>1</v>
      </c>
      <c r="D21187" s="21" t="b">
        <f t="shared" ref="D21187:D21250" si="1324">IF(TYPE(VLOOKUP(B21187,Holidays,1,0))&lt;&gt;1,FALSE,TRUE)</f>
        <v>0</v>
      </c>
      <c r="E21187" s="14" t="b">
        <f t="shared" si="1322"/>
        <v>0</v>
      </c>
      <c r="F21187" s="3"/>
    </row>
    <row r="21188" spans="2:6">
      <c r="B21188" s="24">
        <f t="shared" si="1323"/>
        <v>64954</v>
      </c>
      <c r="C21188" s="8" t="b">
        <f t="shared" ref="C21188:C21251" si="1325">IF(WEEKDAY(B21188,2)&gt;5,TRUE)</f>
        <v>1</v>
      </c>
      <c r="D21188" s="21" t="b">
        <f t="shared" si="1324"/>
        <v>0</v>
      </c>
      <c r="E21188" s="14" t="b">
        <f t="shared" ref="E21188:E21251" si="1326">IF(OR(C21188,D21188),FALSE,B21188)</f>
        <v>0</v>
      </c>
      <c r="F21188" s="3"/>
    </row>
    <row r="21189" spans="2:6">
      <c r="B21189" s="24">
        <f t="shared" ref="B21189:B21252" si="1327">B21188+1</f>
        <v>64955</v>
      </c>
      <c r="C21189" s="8" t="b">
        <f t="shared" si="1325"/>
        <v>0</v>
      </c>
      <c r="D21189" s="21" t="b">
        <f t="shared" si="1324"/>
        <v>0</v>
      </c>
      <c r="E21189" s="14">
        <f t="shared" si="1326"/>
        <v>64955</v>
      </c>
      <c r="F21189" s="3"/>
    </row>
    <row r="21190" spans="2:6">
      <c r="B21190" s="24">
        <f t="shared" si="1327"/>
        <v>64956</v>
      </c>
      <c r="C21190" s="8" t="b">
        <f t="shared" si="1325"/>
        <v>0</v>
      </c>
      <c r="D21190" s="21" t="b">
        <f t="shared" si="1324"/>
        <v>0</v>
      </c>
      <c r="E21190" s="14">
        <f t="shared" si="1326"/>
        <v>64956</v>
      </c>
      <c r="F21190" s="3"/>
    </row>
    <row r="21191" spans="2:6">
      <c r="B21191" s="24">
        <f t="shared" si="1327"/>
        <v>64957</v>
      </c>
      <c r="C21191" s="8" t="b">
        <f t="shared" si="1325"/>
        <v>0</v>
      </c>
      <c r="D21191" s="21" t="b">
        <f t="shared" si="1324"/>
        <v>0</v>
      </c>
      <c r="E21191" s="14">
        <f t="shared" si="1326"/>
        <v>64957</v>
      </c>
      <c r="F21191" s="3"/>
    </row>
    <row r="21192" spans="2:6">
      <c r="B21192" s="24">
        <f t="shared" si="1327"/>
        <v>64958</v>
      </c>
      <c r="C21192" s="8" t="b">
        <f t="shared" si="1325"/>
        <v>0</v>
      </c>
      <c r="D21192" s="21" t="b">
        <f t="shared" si="1324"/>
        <v>0</v>
      </c>
      <c r="E21192" s="14">
        <f t="shared" si="1326"/>
        <v>64958</v>
      </c>
      <c r="F21192" s="3"/>
    </row>
    <row r="21193" spans="2:6">
      <c r="B21193" s="24">
        <f t="shared" si="1327"/>
        <v>64959</v>
      </c>
      <c r="C21193" s="8" t="b">
        <f t="shared" si="1325"/>
        <v>0</v>
      </c>
      <c r="D21193" s="21" t="b">
        <f t="shared" si="1324"/>
        <v>0</v>
      </c>
      <c r="E21193" s="14">
        <f t="shared" si="1326"/>
        <v>64959</v>
      </c>
      <c r="F21193" s="3"/>
    </row>
    <row r="21194" spans="2:6">
      <c r="B21194" s="24">
        <f t="shared" si="1327"/>
        <v>64960</v>
      </c>
      <c r="C21194" s="8" t="b">
        <f t="shared" si="1325"/>
        <v>1</v>
      </c>
      <c r="D21194" s="21" t="b">
        <f t="shared" si="1324"/>
        <v>0</v>
      </c>
      <c r="E21194" s="14" t="b">
        <f t="shared" si="1326"/>
        <v>0</v>
      </c>
      <c r="F21194" s="3"/>
    </row>
    <row r="21195" spans="2:6">
      <c r="B21195" s="24">
        <f t="shared" si="1327"/>
        <v>64961</v>
      </c>
      <c r="C21195" s="8" t="b">
        <f t="shared" si="1325"/>
        <v>1</v>
      </c>
      <c r="D21195" s="21" t="b">
        <f t="shared" si="1324"/>
        <v>0</v>
      </c>
      <c r="E21195" s="14" t="b">
        <f t="shared" si="1326"/>
        <v>0</v>
      </c>
      <c r="F21195" s="3"/>
    </row>
    <row r="21196" spans="2:6">
      <c r="B21196" s="24">
        <f t="shared" si="1327"/>
        <v>64962</v>
      </c>
      <c r="C21196" s="8" t="b">
        <f t="shared" si="1325"/>
        <v>0</v>
      </c>
      <c r="D21196" s="21" t="b">
        <f t="shared" si="1324"/>
        <v>0</v>
      </c>
      <c r="E21196" s="14">
        <f t="shared" si="1326"/>
        <v>64962</v>
      </c>
      <c r="F21196" s="3"/>
    </row>
    <row r="21197" spans="2:6">
      <c r="B21197" s="24">
        <f t="shared" si="1327"/>
        <v>64963</v>
      </c>
      <c r="C21197" s="8" t="b">
        <f t="shared" si="1325"/>
        <v>0</v>
      </c>
      <c r="D21197" s="21" t="b">
        <f t="shared" si="1324"/>
        <v>0</v>
      </c>
      <c r="E21197" s="14">
        <f t="shared" si="1326"/>
        <v>64963</v>
      </c>
      <c r="F21197" s="3"/>
    </row>
    <row r="21198" spans="2:6">
      <c r="B21198" s="24">
        <f t="shared" si="1327"/>
        <v>64964</v>
      </c>
      <c r="C21198" s="8" t="b">
        <f t="shared" si="1325"/>
        <v>0</v>
      </c>
      <c r="D21198" s="21" t="b">
        <f t="shared" si="1324"/>
        <v>0</v>
      </c>
      <c r="E21198" s="14">
        <f t="shared" si="1326"/>
        <v>64964</v>
      </c>
      <c r="F21198" s="3"/>
    </row>
    <row r="21199" spans="2:6">
      <c r="B21199" s="24">
        <f t="shared" si="1327"/>
        <v>64965</v>
      </c>
      <c r="C21199" s="8" t="b">
        <f t="shared" si="1325"/>
        <v>0</v>
      </c>
      <c r="D21199" s="21" t="b">
        <f t="shared" si="1324"/>
        <v>0</v>
      </c>
      <c r="E21199" s="14">
        <f t="shared" si="1326"/>
        <v>64965</v>
      </c>
      <c r="F21199" s="3"/>
    </row>
    <row r="21200" spans="2:6">
      <c r="B21200" s="24">
        <f t="shared" si="1327"/>
        <v>64966</v>
      </c>
      <c r="C21200" s="8" t="b">
        <f t="shared" si="1325"/>
        <v>0</v>
      </c>
      <c r="D21200" s="21" t="b">
        <f t="shared" si="1324"/>
        <v>0</v>
      </c>
      <c r="E21200" s="14">
        <f t="shared" si="1326"/>
        <v>64966</v>
      </c>
      <c r="F21200" s="3"/>
    </row>
    <row r="21201" spans="2:6">
      <c r="B21201" s="24">
        <f t="shared" si="1327"/>
        <v>64967</v>
      </c>
      <c r="C21201" s="8" t="b">
        <f t="shared" si="1325"/>
        <v>1</v>
      </c>
      <c r="D21201" s="21" t="b">
        <f t="shared" si="1324"/>
        <v>0</v>
      </c>
      <c r="E21201" s="14" t="b">
        <f t="shared" si="1326"/>
        <v>0</v>
      </c>
      <c r="F21201" s="3"/>
    </row>
    <row r="21202" spans="2:6">
      <c r="B21202" s="24">
        <f t="shared" si="1327"/>
        <v>64968</v>
      </c>
      <c r="C21202" s="8" t="b">
        <f t="shared" si="1325"/>
        <v>1</v>
      </c>
      <c r="D21202" s="21" t="b">
        <f t="shared" si="1324"/>
        <v>0</v>
      </c>
      <c r="E21202" s="14" t="b">
        <f t="shared" si="1326"/>
        <v>0</v>
      </c>
      <c r="F21202" s="3"/>
    </row>
    <row r="21203" spans="2:6">
      <c r="B21203" s="24">
        <f t="shared" si="1327"/>
        <v>64969</v>
      </c>
      <c r="C21203" s="8" t="b">
        <f t="shared" si="1325"/>
        <v>0</v>
      </c>
      <c r="D21203" s="21" t="b">
        <f t="shared" si="1324"/>
        <v>0</v>
      </c>
      <c r="E21203" s="14">
        <f t="shared" si="1326"/>
        <v>64969</v>
      </c>
      <c r="F21203" s="3"/>
    </row>
    <row r="21204" spans="2:6">
      <c r="B21204" s="24">
        <f t="shared" si="1327"/>
        <v>64970</v>
      </c>
      <c r="C21204" s="8" t="b">
        <f t="shared" si="1325"/>
        <v>0</v>
      </c>
      <c r="D21204" s="21" t="b">
        <f t="shared" si="1324"/>
        <v>0</v>
      </c>
      <c r="E21204" s="14">
        <f t="shared" si="1326"/>
        <v>64970</v>
      </c>
      <c r="F21204" s="3"/>
    </row>
    <row r="21205" spans="2:6">
      <c r="B21205" s="24">
        <f t="shared" si="1327"/>
        <v>64971</v>
      </c>
      <c r="C21205" s="8" t="b">
        <f t="shared" si="1325"/>
        <v>0</v>
      </c>
      <c r="D21205" s="21" t="b">
        <f t="shared" si="1324"/>
        <v>0</v>
      </c>
      <c r="E21205" s="14">
        <f t="shared" si="1326"/>
        <v>64971</v>
      </c>
      <c r="F21205" s="3"/>
    </row>
    <row r="21206" spans="2:6">
      <c r="B21206" s="24">
        <f t="shared" si="1327"/>
        <v>64972</v>
      </c>
      <c r="C21206" s="8" t="b">
        <f t="shared" si="1325"/>
        <v>0</v>
      </c>
      <c r="D21206" s="21" t="b">
        <f t="shared" si="1324"/>
        <v>0</v>
      </c>
      <c r="E21206" s="14">
        <f t="shared" si="1326"/>
        <v>64972</v>
      </c>
      <c r="F21206" s="3"/>
    </row>
    <row r="21207" spans="2:6">
      <c r="B21207" s="24">
        <f t="shared" si="1327"/>
        <v>64973</v>
      </c>
      <c r="C21207" s="8" t="b">
        <f t="shared" si="1325"/>
        <v>0</v>
      </c>
      <c r="D21207" s="21" t="b">
        <f t="shared" si="1324"/>
        <v>0</v>
      </c>
      <c r="E21207" s="14">
        <f t="shared" si="1326"/>
        <v>64973</v>
      </c>
      <c r="F21207" s="3"/>
    </row>
    <row r="21208" spans="2:6">
      <c r="B21208" s="24">
        <f t="shared" si="1327"/>
        <v>64974</v>
      </c>
      <c r="C21208" s="8" t="b">
        <f t="shared" si="1325"/>
        <v>1</v>
      </c>
      <c r="D21208" s="21" t="b">
        <f t="shared" si="1324"/>
        <v>0</v>
      </c>
      <c r="E21208" s="14" t="b">
        <f t="shared" si="1326"/>
        <v>0</v>
      </c>
      <c r="F21208" s="3"/>
    </row>
    <row r="21209" spans="2:6">
      <c r="B21209" s="24">
        <f t="shared" si="1327"/>
        <v>64975</v>
      </c>
      <c r="C21209" s="8" t="b">
        <f t="shared" si="1325"/>
        <v>1</v>
      </c>
      <c r="D21209" s="21" t="b">
        <f t="shared" si="1324"/>
        <v>0</v>
      </c>
      <c r="E21209" s="14" t="b">
        <f t="shared" si="1326"/>
        <v>0</v>
      </c>
      <c r="F21209" s="3"/>
    </row>
    <row r="21210" spans="2:6">
      <c r="B21210" s="24">
        <f t="shared" si="1327"/>
        <v>64976</v>
      </c>
      <c r="C21210" s="8" t="b">
        <f t="shared" si="1325"/>
        <v>0</v>
      </c>
      <c r="D21210" s="21" t="b">
        <f t="shared" si="1324"/>
        <v>0</v>
      </c>
      <c r="E21210" s="14">
        <f t="shared" si="1326"/>
        <v>64976</v>
      </c>
      <c r="F21210" s="3"/>
    </row>
    <row r="21211" spans="2:6">
      <c r="B21211" s="24">
        <f t="shared" si="1327"/>
        <v>64977</v>
      </c>
      <c r="C21211" s="8" t="b">
        <f t="shared" si="1325"/>
        <v>0</v>
      </c>
      <c r="D21211" s="21" t="b">
        <f t="shared" si="1324"/>
        <v>0</v>
      </c>
      <c r="E21211" s="14">
        <f t="shared" si="1326"/>
        <v>64977</v>
      </c>
      <c r="F21211" s="3"/>
    </row>
    <row r="21212" spans="2:6">
      <c r="B21212" s="24">
        <f t="shared" si="1327"/>
        <v>64978</v>
      </c>
      <c r="C21212" s="8" t="b">
        <f t="shared" si="1325"/>
        <v>0</v>
      </c>
      <c r="D21212" s="21" t="b">
        <f t="shared" si="1324"/>
        <v>0</v>
      </c>
      <c r="E21212" s="14">
        <f t="shared" si="1326"/>
        <v>64978</v>
      </c>
      <c r="F21212" s="3"/>
    </row>
    <row r="21213" spans="2:6">
      <c r="B21213" s="24">
        <f t="shared" si="1327"/>
        <v>64979</v>
      </c>
      <c r="C21213" s="8" t="b">
        <f t="shared" si="1325"/>
        <v>0</v>
      </c>
      <c r="D21213" s="21" t="b">
        <f t="shared" si="1324"/>
        <v>0</v>
      </c>
      <c r="E21213" s="14">
        <f t="shared" si="1326"/>
        <v>64979</v>
      </c>
      <c r="F21213" s="3"/>
    </row>
    <row r="21214" spans="2:6">
      <c r="B21214" s="24">
        <f t="shared" si="1327"/>
        <v>64980</v>
      </c>
      <c r="C21214" s="8" t="b">
        <f t="shared" si="1325"/>
        <v>0</v>
      </c>
      <c r="D21214" s="21" t="b">
        <f t="shared" si="1324"/>
        <v>0</v>
      </c>
      <c r="E21214" s="14">
        <f t="shared" si="1326"/>
        <v>64980</v>
      </c>
      <c r="F21214" s="3"/>
    </row>
    <row r="21215" spans="2:6">
      <c r="B21215" s="24">
        <f t="shared" si="1327"/>
        <v>64981</v>
      </c>
      <c r="C21215" s="8" t="b">
        <f t="shared" si="1325"/>
        <v>1</v>
      </c>
      <c r="D21215" s="21" t="b">
        <f t="shared" si="1324"/>
        <v>0</v>
      </c>
      <c r="E21215" s="14" t="b">
        <f t="shared" si="1326"/>
        <v>0</v>
      </c>
      <c r="F21215" s="3"/>
    </row>
    <row r="21216" spans="2:6">
      <c r="B21216" s="24">
        <f t="shared" si="1327"/>
        <v>64982</v>
      </c>
      <c r="C21216" s="8" t="b">
        <f t="shared" si="1325"/>
        <v>1</v>
      </c>
      <c r="D21216" s="21" t="b">
        <f t="shared" si="1324"/>
        <v>0</v>
      </c>
      <c r="E21216" s="14" t="b">
        <f t="shared" si="1326"/>
        <v>0</v>
      </c>
      <c r="F21216" s="3"/>
    </row>
    <row r="21217" spans="2:6">
      <c r="B21217" s="24">
        <f t="shared" si="1327"/>
        <v>64983</v>
      </c>
      <c r="C21217" s="8" t="b">
        <f t="shared" si="1325"/>
        <v>0</v>
      </c>
      <c r="D21217" s="21" t="b">
        <f t="shared" si="1324"/>
        <v>0</v>
      </c>
      <c r="E21217" s="14">
        <f t="shared" si="1326"/>
        <v>64983</v>
      </c>
      <c r="F21217" s="3"/>
    </row>
    <row r="21218" spans="2:6">
      <c r="B21218" s="24">
        <f t="shared" si="1327"/>
        <v>64984</v>
      </c>
      <c r="C21218" s="8" t="b">
        <f t="shared" si="1325"/>
        <v>0</v>
      </c>
      <c r="D21218" s="21" t="b">
        <f t="shared" si="1324"/>
        <v>0</v>
      </c>
      <c r="E21218" s="14">
        <f t="shared" si="1326"/>
        <v>64984</v>
      </c>
      <c r="F21218" s="3"/>
    </row>
    <row r="21219" spans="2:6">
      <c r="B21219" s="24">
        <f t="shared" si="1327"/>
        <v>64985</v>
      </c>
      <c r="C21219" s="8" t="b">
        <f t="shared" si="1325"/>
        <v>0</v>
      </c>
      <c r="D21219" s="21" t="b">
        <f t="shared" si="1324"/>
        <v>0</v>
      </c>
      <c r="E21219" s="14">
        <f t="shared" si="1326"/>
        <v>64985</v>
      </c>
      <c r="F21219" s="3"/>
    </row>
    <row r="21220" spans="2:6">
      <c r="B21220" s="24">
        <f t="shared" si="1327"/>
        <v>64986</v>
      </c>
      <c r="C21220" s="8" t="b">
        <f t="shared" si="1325"/>
        <v>0</v>
      </c>
      <c r="D21220" s="21" t="b">
        <f t="shared" si="1324"/>
        <v>0</v>
      </c>
      <c r="E21220" s="14">
        <f t="shared" si="1326"/>
        <v>64986</v>
      </c>
      <c r="F21220" s="3"/>
    </row>
    <row r="21221" spans="2:6">
      <c r="B21221" s="24">
        <f t="shared" si="1327"/>
        <v>64987</v>
      </c>
      <c r="C21221" s="8" t="b">
        <f t="shared" si="1325"/>
        <v>0</v>
      </c>
      <c r="D21221" s="21" t="b">
        <f t="shared" si="1324"/>
        <v>0</v>
      </c>
      <c r="E21221" s="14">
        <f t="shared" si="1326"/>
        <v>64987</v>
      </c>
      <c r="F21221" s="3"/>
    </row>
    <row r="21222" spans="2:6">
      <c r="B21222" s="24">
        <f t="shared" si="1327"/>
        <v>64988</v>
      </c>
      <c r="C21222" s="8" t="b">
        <f t="shared" si="1325"/>
        <v>1</v>
      </c>
      <c r="D21222" s="21" t="b">
        <f t="shared" si="1324"/>
        <v>0</v>
      </c>
      <c r="E21222" s="14" t="b">
        <f t="shared" si="1326"/>
        <v>0</v>
      </c>
      <c r="F21222" s="3"/>
    </row>
    <row r="21223" spans="2:6">
      <c r="B21223" s="24">
        <f t="shared" si="1327"/>
        <v>64989</v>
      </c>
      <c r="C21223" s="8" t="b">
        <f t="shared" si="1325"/>
        <v>1</v>
      </c>
      <c r="D21223" s="21" t="b">
        <f t="shared" si="1324"/>
        <v>0</v>
      </c>
      <c r="E21223" s="14" t="b">
        <f t="shared" si="1326"/>
        <v>0</v>
      </c>
      <c r="F21223" s="3"/>
    </row>
    <row r="21224" spans="2:6">
      <c r="B21224" s="24">
        <f t="shared" si="1327"/>
        <v>64990</v>
      </c>
      <c r="C21224" s="8" t="b">
        <f t="shared" si="1325"/>
        <v>0</v>
      </c>
      <c r="D21224" s="21" t="b">
        <f t="shared" si="1324"/>
        <v>0</v>
      </c>
      <c r="E21224" s="14">
        <f t="shared" si="1326"/>
        <v>64990</v>
      </c>
      <c r="F21224" s="3"/>
    </row>
    <row r="21225" spans="2:6">
      <c r="B21225" s="24">
        <f t="shared" si="1327"/>
        <v>64991</v>
      </c>
      <c r="C21225" s="8" t="b">
        <f t="shared" si="1325"/>
        <v>0</v>
      </c>
      <c r="D21225" s="21" t="b">
        <f t="shared" si="1324"/>
        <v>0</v>
      </c>
      <c r="E21225" s="14">
        <f t="shared" si="1326"/>
        <v>64991</v>
      </c>
      <c r="F21225" s="3"/>
    </row>
    <row r="21226" spans="2:6">
      <c r="B21226" s="24">
        <f t="shared" si="1327"/>
        <v>64992</v>
      </c>
      <c r="C21226" s="8" t="b">
        <f t="shared" si="1325"/>
        <v>0</v>
      </c>
      <c r="D21226" s="21" t="b">
        <f t="shared" si="1324"/>
        <v>0</v>
      </c>
      <c r="E21226" s="14">
        <f t="shared" si="1326"/>
        <v>64992</v>
      </c>
      <c r="F21226" s="3"/>
    </row>
    <row r="21227" spans="2:6">
      <c r="B21227" s="24">
        <f t="shared" si="1327"/>
        <v>64993</v>
      </c>
      <c r="C21227" s="8" t="b">
        <f t="shared" si="1325"/>
        <v>0</v>
      </c>
      <c r="D21227" s="21" t="b">
        <f t="shared" si="1324"/>
        <v>0</v>
      </c>
      <c r="E21227" s="14">
        <f t="shared" si="1326"/>
        <v>64993</v>
      </c>
      <c r="F21227" s="3"/>
    </row>
    <row r="21228" spans="2:6">
      <c r="B21228" s="24">
        <f t="shared" si="1327"/>
        <v>64994</v>
      </c>
      <c r="C21228" s="8" t="b">
        <f t="shared" si="1325"/>
        <v>0</v>
      </c>
      <c r="D21228" s="21" t="b">
        <f t="shared" si="1324"/>
        <v>0</v>
      </c>
      <c r="E21228" s="14">
        <f t="shared" si="1326"/>
        <v>64994</v>
      </c>
      <c r="F21228" s="3"/>
    </row>
    <row r="21229" spans="2:6">
      <c r="B21229" s="24">
        <f t="shared" si="1327"/>
        <v>64995</v>
      </c>
      <c r="C21229" s="8" t="b">
        <f t="shared" si="1325"/>
        <v>1</v>
      </c>
      <c r="D21229" s="21" t="b">
        <f t="shared" si="1324"/>
        <v>0</v>
      </c>
      <c r="E21229" s="14" t="b">
        <f t="shared" si="1326"/>
        <v>0</v>
      </c>
      <c r="F21229" s="3"/>
    </row>
    <row r="21230" spans="2:6">
      <c r="B21230" s="24">
        <f t="shared" si="1327"/>
        <v>64996</v>
      </c>
      <c r="C21230" s="8" t="b">
        <f t="shared" si="1325"/>
        <v>1</v>
      </c>
      <c r="D21230" s="21" t="b">
        <f t="shared" si="1324"/>
        <v>0</v>
      </c>
      <c r="E21230" s="14" t="b">
        <f t="shared" si="1326"/>
        <v>0</v>
      </c>
      <c r="F21230" s="3"/>
    </row>
    <row r="21231" spans="2:6">
      <c r="B21231" s="24">
        <f t="shared" si="1327"/>
        <v>64997</v>
      </c>
      <c r="C21231" s="8" t="b">
        <f t="shared" si="1325"/>
        <v>0</v>
      </c>
      <c r="D21231" s="21" t="b">
        <f t="shared" si="1324"/>
        <v>0</v>
      </c>
      <c r="E21231" s="14">
        <f t="shared" si="1326"/>
        <v>64997</v>
      </c>
      <c r="F21231" s="3"/>
    </row>
    <row r="21232" spans="2:6">
      <c r="B21232" s="24">
        <f t="shared" si="1327"/>
        <v>64998</v>
      </c>
      <c r="C21232" s="8" t="b">
        <f t="shared" si="1325"/>
        <v>0</v>
      </c>
      <c r="D21232" s="21" t="b">
        <f t="shared" si="1324"/>
        <v>0</v>
      </c>
      <c r="E21232" s="14">
        <f t="shared" si="1326"/>
        <v>64998</v>
      </c>
      <c r="F21232" s="3"/>
    </row>
    <row r="21233" spans="2:6">
      <c r="B21233" s="24">
        <f t="shared" si="1327"/>
        <v>64999</v>
      </c>
      <c r="C21233" s="8" t="b">
        <f t="shared" si="1325"/>
        <v>0</v>
      </c>
      <c r="D21233" s="21" t="b">
        <f t="shared" si="1324"/>
        <v>0</v>
      </c>
      <c r="E21233" s="14">
        <f t="shared" si="1326"/>
        <v>64999</v>
      </c>
      <c r="F21233" s="3"/>
    </row>
    <row r="21234" spans="2:6">
      <c r="B21234" s="24">
        <f t="shared" si="1327"/>
        <v>65000</v>
      </c>
      <c r="C21234" s="8" t="b">
        <f t="shared" si="1325"/>
        <v>0</v>
      </c>
      <c r="D21234" s="21" t="b">
        <f t="shared" si="1324"/>
        <v>0</v>
      </c>
      <c r="E21234" s="14">
        <f t="shared" si="1326"/>
        <v>65000</v>
      </c>
      <c r="F21234" s="3"/>
    </row>
    <row r="21235" spans="2:6">
      <c r="B21235" s="24">
        <f t="shared" si="1327"/>
        <v>65001</v>
      </c>
      <c r="C21235" s="8" t="b">
        <f t="shared" si="1325"/>
        <v>0</v>
      </c>
      <c r="D21235" s="21" t="b">
        <f t="shared" si="1324"/>
        <v>0</v>
      </c>
      <c r="E21235" s="14">
        <f t="shared" si="1326"/>
        <v>65001</v>
      </c>
      <c r="F21235" s="3"/>
    </row>
    <row r="21236" spans="2:6">
      <c r="B21236" s="24">
        <f t="shared" si="1327"/>
        <v>65002</v>
      </c>
      <c r="C21236" s="8" t="b">
        <f t="shared" si="1325"/>
        <v>1</v>
      </c>
      <c r="D21236" s="21" t="b">
        <f t="shared" si="1324"/>
        <v>0</v>
      </c>
      <c r="E21236" s="14" t="b">
        <f t="shared" si="1326"/>
        <v>0</v>
      </c>
      <c r="F21236" s="3"/>
    </row>
    <row r="21237" spans="2:6">
      <c r="B21237" s="24">
        <f t="shared" si="1327"/>
        <v>65003</v>
      </c>
      <c r="C21237" s="8" t="b">
        <f t="shared" si="1325"/>
        <v>1</v>
      </c>
      <c r="D21237" s="21" t="b">
        <f t="shared" si="1324"/>
        <v>0</v>
      </c>
      <c r="E21237" s="14" t="b">
        <f t="shared" si="1326"/>
        <v>0</v>
      </c>
      <c r="F21237" s="3"/>
    </row>
    <row r="21238" spans="2:6">
      <c r="B21238" s="24">
        <f t="shared" si="1327"/>
        <v>65004</v>
      </c>
      <c r="C21238" s="8" t="b">
        <f t="shared" si="1325"/>
        <v>0</v>
      </c>
      <c r="D21238" s="21" t="b">
        <f t="shared" si="1324"/>
        <v>0</v>
      </c>
      <c r="E21238" s="14">
        <f t="shared" si="1326"/>
        <v>65004</v>
      </c>
      <c r="F21238" s="3"/>
    </row>
    <row r="21239" spans="2:6">
      <c r="B21239" s="24">
        <f t="shared" si="1327"/>
        <v>65005</v>
      </c>
      <c r="C21239" s="8" t="b">
        <f t="shared" si="1325"/>
        <v>0</v>
      </c>
      <c r="D21239" s="21" t="b">
        <f t="shared" si="1324"/>
        <v>0</v>
      </c>
      <c r="E21239" s="14">
        <f t="shared" si="1326"/>
        <v>65005</v>
      </c>
      <c r="F21239" s="3"/>
    </row>
    <row r="21240" spans="2:6">
      <c r="B21240" s="24">
        <f t="shared" si="1327"/>
        <v>65006</v>
      </c>
      <c r="C21240" s="8" t="b">
        <f t="shared" si="1325"/>
        <v>0</v>
      </c>
      <c r="D21240" s="21" t="b">
        <f t="shared" si="1324"/>
        <v>0</v>
      </c>
      <c r="E21240" s="14">
        <f t="shared" si="1326"/>
        <v>65006</v>
      </c>
      <c r="F21240" s="3"/>
    </row>
    <row r="21241" spans="2:6">
      <c r="B21241" s="24">
        <f t="shared" si="1327"/>
        <v>65007</v>
      </c>
      <c r="C21241" s="8" t="b">
        <f t="shared" si="1325"/>
        <v>0</v>
      </c>
      <c r="D21241" s="21" t="b">
        <f t="shared" si="1324"/>
        <v>0</v>
      </c>
      <c r="E21241" s="14">
        <f t="shared" si="1326"/>
        <v>65007</v>
      </c>
      <c r="F21241" s="3"/>
    </row>
    <row r="21242" spans="2:6">
      <c r="B21242" s="24">
        <f t="shared" si="1327"/>
        <v>65008</v>
      </c>
      <c r="C21242" s="8" t="b">
        <f t="shared" si="1325"/>
        <v>0</v>
      </c>
      <c r="D21242" s="21" t="b">
        <f t="shared" si="1324"/>
        <v>0</v>
      </c>
      <c r="E21242" s="14">
        <f t="shared" si="1326"/>
        <v>65008</v>
      </c>
      <c r="F21242" s="3"/>
    </row>
    <row r="21243" spans="2:6">
      <c r="B21243" s="24">
        <f t="shared" si="1327"/>
        <v>65009</v>
      </c>
      <c r="C21243" s="8" t="b">
        <f t="shared" si="1325"/>
        <v>1</v>
      </c>
      <c r="D21243" s="21" t="b">
        <f t="shared" si="1324"/>
        <v>1</v>
      </c>
      <c r="E21243" s="14" t="b">
        <f t="shared" si="1326"/>
        <v>0</v>
      </c>
      <c r="F21243" s="3"/>
    </row>
    <row r="21244" spans="2:6">
      <c r="B21244" s="24">
        <f t="shared" si="1327"/>
        <v>65010</v>
      </c>
      <c r="C21244" s="8" t="b">
        <f t="shared" si="1325"/>
        <v>1</v>
      </c>
      <c r="D21244" s="21" t="b">
        <f t="shared" si="1324"/>
        <v>1</v>
      </c>
      <c r="E21244" s="14" t="b">
        <f t="shared" si="1326"/>
        <v>0</v>
      </c>
      <c r="F21244" s="3"/>
    </row>
    <row r="21245" spans="2:6">
      <c r="B21245" s="24">
        <f t="shared" si="1327"/>
        <v>65011</v>
      </c>
      <c r="C21245" s="8" t="b">
        <f t="shared" si="1325"/>
        <v>0</v>
      </c>
      <c r="D21245" s="21" t="b">
        <f t="shared" si="1324"/>
        <v>0</v>
      </c>
      <c r="E21245" s="14">
        <f t="shared" si="1326"/>
        <v>65011</v>
      </c>
      <c r="F21245" s="3"/>
    </row>
    <row r="21246" spans="2:6">
      <c r="B21246" s="24">
        <f t="shared" si="1327"/>
        <v>65012</v>
      </c>
      <c r="C21246" s="8" t="b">
        <f t="shared" si="1325"/>
        <v>0</v>
      </c>
      <c r="D21246" s="21" t="b">
        <f t="shared" si="1324"/>
        <v>0</v>
      </c>
      <c r="E21246" s="14">
        <f t="shared" si="1326"/>
        <v>65012</v>
      </c>
      <c r="F21246" s="3"/>
    </row>
    <row r="21247" spans="2:6">
      <c r="B21247" s="24">
        <f t="shared" si="1327"/>
        <v>65013</v>
      </c>
      <c r="C21247" s="8" t="b">
        <f t="shared" si="1325"/>
        <v>0</v>
      </c>
      <c r="D21247" s="21" t="b">
        <f t="shared" si="1324"/>
        <v>0</v>
      </c>
      <c r="E21247" s="14">
        <f t="shared" si="1326"/>
        <v>65013</v>
      </c>
      <c r="F21247" s="3"/>
    </row>
    <row r="21248" spans="2:6">
      <c r="B21248" s="24">
        <f t="shared" si="1327"/>
        <v>65014</v>
      </c>
      <c r="C21248" s="8" t="b">
        <f t="shared" si="1325"/>
        <v>0</v>
      </c>
      <c r="D21248" s="21" t="b">
        <f t="shared" si="1324"/>
        <v>0</v>
      </c>
      <c r="E21248" s="14">
        <f t="shared" si="1326"/>
        <v>65014</v>
      </c>
      <c r="F21248" s="3"/>
    </row>
    <row r="21249" spans="2:6">
      <c r="B21249" s="24">
        <f t="shared" si="1327"/>
        <v>65015</v>
      </c>
      <c r="C21249" s="8" t="b">
        <f t="shared" si="1325"/>
        <v>0</v>
      </c>
      <c r="D21249" s="21" t="b">
        <f t="shared" si="1324"/>
        <v>0</v>
      </c>
      <c r="E21249" s="14">
        <f t="shared" si="1326"/>
        <v>65015</v>
      </c>
      <c r="F21249" s="3"/>
    </row>
    <row r="21250" spans="2:6">
      <c r="B21250" s="24">
        <f t="shared" si="1327"/>
        <v>65016</v>
      </c>
      <c r="C21250" s="8" t="b">
        <f t="shared" si="1325"/>
        <v>1</v>
      </c>
      <c r="D21250" s="21" t="b">
        <f t="shared" si="1324"/>
        <v>1</v>
      </c>
      <c r="E21250" s="14" t="b">
        <f t="shared" si="1326"/>
        <v>0</v>
      </c>
      <c r="F21250" s="3"/>
    </row>
    <row r="21251" spans="2:6">
      <c r="B21251" s="24">
        <f t="shared" si="1327"/>
        <v>65017</v>
      </c>
      <c r="C21251" s="8" t="b">
        <f t="shared" si="1325"/>
        <v>1</v>
      </c>
      <c r="D21251" s="21" t="b">
        <f t="shared" ref="D21251:D21314" si="1328">IF(TYPE(VLOOKUP(B21251,Holidays,1,0))&lt;&gt;1,FALSE,TRUE)</f>
        <v>0</v>
      </c>
      <c r="E21251" s="14" t="b">
        <f t="shared" si="1326"/>
        <v>0</v>
      </c>
      <c r="F21251" s="3"/>
    </row>
    <row r="21252" spans="2:6">
      <c r="B21252" s="24">
        <f t="shared" si="1327"/>
        <v>65018</v>
      </c>
      <c r="C21252" s="8" t="b">
        <f t="shared" ref="C21252:C21315" si="1329">IF(WEEKDAY(B21252,2)&gt;5,TRUE)</f>
        <v>0</v>
      </c>
      <c r="D21252" s="21" t="b">
        <f t="shared" si="1328"/>
        <v>0</v>
      </c>
      <c r="E21252" s="14">
        <f t="shared" ref="E21252:E21315" si="1330">IF(OR(C21252,D21252),FALSE,B21252)</f>
        <v>65018</v>
      </c>
      <c r="F21252" s="3"/>
    </row>
    <row r="21253" spans="2:6">
      <c r="B21253" s="24">
        <f t="shared" ref="B21253:B21316" si="1331">B21252+1</f>
        <v>65019</v>
      </c>
      <c r="C21253" s="8" t="b">
        <f t="shared" si="1329"/>
        <v>0</v>
      </c>
      <c r="D21253" s="21" t="b">
        <f t="shared" si="1328"/>
        <v>0</v>
      </c>
      <c r="E21253" s="14">
        <f t="shared" si="1330"/>
        <v>65019</v>
      </c>
      <c r="F21253" s="3"/>
    </row>
    <row r="21254" spans="2:6">
      <c r="B21254" s="24">
        <f t="shared" si="1331"/>
        <v>65020</v>
      </c>
      <c r="C21254" s="8" t="b">
        <f t="shared" si="1329"/>
        <v>0</v>
      </c>
      <c r="D21254" s="21" t="b">
        <f t="shared" si="1328"/>
        <v>0</v>
      </c>
      <c r="E21254" s="14">
        <f t="shared" si="1330"/>
        <v>65020</v>
      </c>
      <c r="F21254" s="3"/>
    </row>
    <row r="21255" spans="2:6">
      <c r="B21255" s="24">
        <f t="shared" si="1331"/>
        <v>65021</v>
      </c>
      <c r="C21255" s="8" t="b">
        <f t="shared" si="1329"/>
        <v>0</v>
      </c>
      <c r="D21255" s="21" t="b">
        <f t="shared" si="1328"/>
        <v>0</v>
      </c>
      <c r="E21255" s="14">
        <f t="shared" si="1330"/>
        <v>65021</v>
      </c>
      <c r="F21255" s="3"/>
    </row>
    <row r="21256" spans="2:6">
      <c r="B21256" s="24">
        <f t="shared" si="1331"/>
        <v>65022</v>
      </c>
      <c r="C21256" s="8" t="b">
        <f t="shared" si="1329"/>
        <v>0</v>
      </c>
      <c r="D21256" s="21" t="b">
        <f t="shared" si="1328"/>
        <v>0</v>
      </c>
      <c r="E21256" s="14">
        <f t="shared" si="1330"/>
        <v>65022</v>
      </c>
      <c r="F21256" s="3"/>
    </row>
    <row r="21257" spans="2:6">
      <c r="B21257" s="24">
        <f t="shared" si="1331"/>
        <v>65023</v>
      </c>
      <c r="C21257" s="8" t="b">
        <f t="shared" si="1329"/>
        <v>1</v>
      </c>
      <c r="D21257" s="21" t="b">
        <f t="shared" si="1328"/>
        <v>0</v>
      </c>
      <c r="E21257" s="14" t="b">
        <f t="shared" si="1330"/>
        <v>0</v>
      </c>
      <c r="F21257" s="3"/>
    </row>
    <row r="21258" spans="2:6">
      <c r="B21258" s="24">
        <f t="shared" si="1331"/>
        <v>65024</v>
      </c>
      <c r="C21258" s="8" t="b">
        <f t="shared" si="1329"/>
        <v>1</v>
      </c>
      <c r="D21258" s="21" t="b">
        <f t="shared" si="1328"/>
        <v>0</v>
      </c>
      <c r="E21258" s="14" t="b">
        <f t="shared" si="1330"/>
        <v>0</v>
      </c>
      <c r="F21258" s="3"/>
    </row>
    <row r="21259" spans="2:6">
      <c r="B21259" s="24">
        <f t="shared" si="1331"/>
        <v>65025</v>
      </c>
      <c r="C21259" s="8" t="b">
        <f t="shared" si="1329"/>
        <v>0</v>
      </c>
      <c r="D21259" s="21" t="b">
        <f t="shared" si="1328"/>
        <v>0</v>
      </c>
      <c r="E21259" s="14">
        <f t="shared" si="1330"/>
        <v>65025</v>
      </c>
      <c r="F21259" s="3"/>
    </row>
    <row r="21260" spans="2:6">
      <c r="B21260" s="24">
        <f t="shared" si="1331"/>
        <v>65026</v>
      </c>
      <c r="C21260" s="8" t="b">
        <f t="shared" si="1329"/>
        <v>0</v>
      </c>
      <c r="D21260" s="21" t="b">
        <f t="shared" si="1328"/>
        <v>0</v>
      </c>
      <c r="E21260" s="14">
        <f t="shared" si="1330"/>
        <v>65026</v>
      </c>
      <c r="F21260" s="3"/>
    </row>
    <row r="21261" spans="2:6">
      <c r="B21261" s="24">
        <f t="shared" si="1331"/>
        <v>65027</v>
      </c>
      <c r="C21261" s="8" t="b">
        <f t="shared" si="1329"/>
        <v>0</v>
      </c>
      <c r="D21261" s="21" t="b">
        <f t="shared" si="1328"/>
        <v>0</v>
      </c>
      <c r="E21261" s="14">
        <f t="shared" si="1330"/>
        <v>65027</v>
      </c>
      <c r="F21261" s="3"/>
    </row>
    <row r="21262" spans="2:6">
      <c r="B21262" s="24">
        <f t="shared" si="1331"/>
        <v>65028</v>
      </c>
      <c r="C21262" s="8" t="b">
        <f t="shared" si="1329"/>
        <v>0</v>
      </c>
      <c r="D21262" s="21" t="b">
        <f t="shared" si="1328"/>
        <v>0</v>
      </c>
      <c r="E21262" s="14">
        <f t="shared" si="1330"/>
        <v>65028</v>
      </c>
      <c r="F21262" s="3"/>
    </row>
    <row r="21263" spans="2:6">
      <c r="B21263" s="24">
        <f t="shared" si="1331"/>
        <v>65029</v>
      </c>
      <c r="C21263" s="8" t="b">
        <f t="shared" si="1329"/>
        <v>0</v>
      </c>
      <c r="D21263" s="21" t="b">
        <f t="shared" si="1328"/>
        <v>0</v>
      </c>
      <c r="E21263" s="14">
        <f t="shared" si="1330"/>
        <v>65029</v>
      </c>
      <c r="F21263" s="3"/>
    </row>
    <row r="21264" spans="2:6">
      <c r="B21264" s="24">
        <f t="shared" si="1331"/>
        <v>65030</v>
      </c>
      <c r="C21264" s="8" t="b">
        <f t="shared" si="1329"/>
        <v>1</v>
      </c>
      <c r="D21264" s="21" t="b">
        <f t="shared" si="1328"/>
        <v>0</v>
      </c>
      <c r="E21264" s="14" t="b">
        <f t="shared" si="1330"/>
        <v>0</v>
      </c>
      <c r="F21264" s="3"/>
    </row>
    <row r="21265" spans="2:6">
      <c r="B21265" s="24">
        <f t="shared" si="1331"/>
        <v>65031</v>
      </c>
      <c r="C21265" s="8" t="b">
        <f t="shared" si="1329"/>
        <v>1</v>
      </c>
      <c r="D21265" s="21" t="b">
        <f t="shared" si="1328"/>
        <v>0</v>
      </c>
      <c r="E21265" s="14" t="b">
        <f t="shared" si="1330"/>
        <v>0</v>
      </c>
      <c r="F21265" s="3"/>
    </row>
    <row r="21266" spans="2:6">
      <c r="B21266" s="24">
        <f t="shared" si="1331"/>
        <v>65032</v>
      </c>
      <c r="C21266" s="8" t="b">
        <f t="shared" si="1329"/>
        <v>0</v>
      </c>
      <c r="D21266" s="21" t="b">
        <f t="shared" si="1328"/>
        <v>0</v>
      </c>
      <c r="E21266" s="14">
        <f t="shared" si="1330"/>
        <v>65032</v>
      </c>
      <c r="F21266" s="3"/>
    </row>
    <row r="21267" spans="2:6">
      <c r="B21267" s="24">
        <f t="shared" si="1331"/>
        <v>65033</v>
      </c>
      <c r="C21267" s="8" t="b">
        <f t="shared" si="1329"/>
        <v>0</v>
      </c>
      <c r="D21267" s="21" t="b">
        <f t="shared" si="1328"/>
        <v>0</v>
      </c>
      <c r="E21267" s="14">
        <f t="shared" si="1330"/>
        <v>65033</v>
      </c>
      <c r="F21267" s="3"/>
    </row>
    <row r="21268" spans="2:6">
      <c r="B21268" s="24">
        <f t="shared" si="1331"/>
        <v>65034</v>
      </c>
      <c r="C21268" s="8" t="b">
        <f t="shared" si="1329"/>
        <v>0</v>
      </c>
      <c r="D21268" s="21" t="b">
        <f t="shared" si="1328"/>
        <v>0</v>
      </c>
      <c r="E21268" s="14">
        <f t="shared" si="1330"/>
        <v>65034</v>
      </c>
      <c r="F21268" s="3"/>
    </row>
    <row r="21269" spans="2:6">
      <c r="B21269" s="24">
        <f t="shared" si="1331"/>
        <v>65035</v>
      </c>
      <c r="C21269" s="8" t="b">
        <f t="shared" si="1329"/>
        <v>0</v>
      </c>
      <c r="D21269" s="21" t="b">
        <f t="shared" si="1328"/>
        <v>0</v>
      </c>
      <c r="E21269" s="14">
        <f t="shared" si="1330"/>
        <v>65035</v>
      </c>
      <c r="F21269" s="3"/>
    </row>
    <row r="21270" spans="2:6">
      <c r="B21270" s="24">
        <f t="shared" si="1331"/>
        <v>65036</v>
      </c>
      <c r="C21270" s="8" t="b">
        <f t="shared" si="1329"/>
        <v>0</v>
      </c>
      <c r="D21270" s="21" t="b">
        <f t="shared" si="1328"/>
        <v>0</v>
      </c>
      <c r="E21270" s="14">
        <f t="shared" si="1330"/>
        <v>65036</v>
      </c>
      <c r="F21270" s="3"/>
    </row>
    <row r="21271" spans="2:6">
      <c r="B21271" s="24">
        <f t="shared" si="1331"/>
        <v>65037</v>
      </c>
      <c r="C21271" s="8" t="b">
        <f t="shared" si="1329"/>
        <v>1</v>
      </c>
      <c r="D21271" s="21" t="b">
        <f t="shared" si="1328"/>
        <v>0</v>
      </c>
      <c r="E21271" s="14" t="b">
        <f t="shared" si="1330"/>
        <v>0</v>
      </c>
      <c r="F21271" s="3"/>
    </row>
    <row r="21272" spans="2:6">
      <c r="B21272" s="24">
        <f t="shared" si="1331"/>
        <v>65038</v>
      </c>
      <c r="C21272" s="8" t="b">
        <f t="shared" si="1329"/>
        <v>1</v>
      </c>
      <c r="D21272" s="21" t="b">
        <f t="shared" si="1328"/>
        <v>0</v>
      </c>
      <c r="E21272" s="14" t="b">
        <f t="shared" si="1330"/>
        <v>0</v>
      </c>
      <c r="F21272" s="3"/>
    </row>
    <row r="21273" spans="2:6">
      <c r="B21273" s="24">
        <f t="shared" si="1331"/>
        <v>65039</v>
      </c>
      <c r="C21273" s="8" t="b">
        <f t="shared" si="1329"/>
        <v>0</v>
      </c>
      <c r="D21273" s="21" t="b">
        <f t="shared" si="1328"/>
        <v>0</v>
      </c>
      <c r="E21273" s="14">
        <f t="shared" si="1330"/>
        <v>65039</v>
      </c>
      <c r="F21273" s="3"/>
    </row>
    <row r="21274" spans="2:6">
      <c r="B21274" s="24">
        <f t="shared" si="1331"/>
        <v>65040</v>
      </c>
      <c r="C21274" s="8" t="b">
        <f t="shared" si="1329"/>
        <v>0</v>
      </c>
      <c r="D21274" s="21" t="b">
        <f t="shared" si="1328"/>
        <v>0</v>
      </c>
      <c r="E21274" s="14">
        <f t="shared" si="1330"/>
        <v>65040</v>
      </c>
      <c r="F21274" s="3"/>
    </row>
    <row r="21275" spans="2:6">
      <c r="B21275" s="24">
        <f t="shared" si="1331"/>
        <v>65041</v>
      </c>
      <c r="C21275" s="8" t="b">
        <f t="shared" si="1329"/>
        <v>0</v>
      </c>
      <c r="D21275" s="21" t="b">
        <f t="shared" si="1328"/>
        <v>0</v>
      </c>
      <c r="E21275" s="14">
        <f t="shared" si="1330"/>
        <v>65041</v>
      </c>
      <c r="F21275" s="3"/>
    </row>
    <row r="21276" spans="2:6">
      <c r="B21276" s="24">
        <f t="shared" si="1331"/>
        <v>65042</v>
      </c>
      <c r="C21276" s="8" t="b">
        <f t="shared" si="1329"/>
        <v>0</v>
      </c>
      <c r="D21276" s="21" t="b">
        <f t="shared" si="1328"/>
        <v>0</v>
      </c>
      <c r="E21276" s="14">
        <f t="shared" si="1330"/>
        <v>65042</v>
      </c>
      <c r="F21276" s="3"/>
    </row>
    <row r="21277" spans="2:6">
      <c r="B21277" s="24">
        <f t="shared" si="1331"/>
        <v>65043</v>
      </c>
      <c r="C21277" s="8" t="b">
        <f t="shared" si="1329"/>
        <v>0</v>
      </c>
      <c r="D21277" s="21" t="b">
        <f t="shared" si="1328"/>
        <v>0</v>
      </c>
      <c r="E21277" s="14">
        <f t="shared" si="1330"/>
        <v>65043</v>
      </c>
      <c r="F21277" s="3"/>
    </row>
    <row r="21278" spans="2:6">
      <c r="B21278" s="24">
        <f t="shared" si="1331"/>
        <v>65044</v>
      </c>
      <c r="C21278" s="8" t="b">
        <f t="shared" si="1329"/>
        <v>1</v>
      </c>
      <c r="D21278" s="21" t="b">
        <f t="shared" si="1328"/>
        <v>0</v>
      </c>
      <c r="E21278" s="14" t="b">
        <f t="shared" si="1330"/>
        <v>0</v>
      </c>
      <c r="F21278" s="3"/>
    </row>
    <row r="21279" spans="2:6">
      <c r="B21279" s="24">
        <f t="shared" si="1331"/>
        <v>65045</v>
      </c>
      <c r="C21279" s="8" t="b">
        <f t="shared" si="1329"/>
        <v>1</v>
      </c>
      <c r="D21279" s="21" t="b">
        <f t="shared" si="1328"/>
        <v>0</v>
      </c>
      <c r="E21279" s="14" t="b">
        <f t="shared" si="1330"/>
        <v>0</v>
      </c>
      <c r="F21279" s="3"/>
    </row>
    <row r="21280" spans="2:6">
      <c r="B21280" s="24">
        <f t="shared" si="1331"/>
        <v>65046</v>
      </c>
      <c r="C21280" s="8" t="b">
        <f t="shared" si="1329"/>
        <v>0</v>
      </c>
      <c r="D21280" s="21" t="b">
        <f t="shared" si="1328"/>
        <v>0</v>
      </c>
      <c r="E21280" s="14">
        <f t="shared" si="1330"/>
        <v>65046</v>
      </c>
      <c r="F21280" s="3"/>
    </row>
    <row r="21281" spans="2:6">
      <c r="B21281" s="24">
        <f t="shared" si="1331"/>
        <v>65047</v>
      </c>
      <c r="C21281" s="8" t="b">
        <f t="shared" si="1329"/>
        <v>0</v>
      </c>
      <c r="D21281" s="21" t="b">
        <f t="shared" si="1328"/>
        <v>0</v>
      </c>
      <c r="E21281" s="14">
        <f t="shared" si="1330"/>
        <v>65047</v>
      </c>
      <c r="F21281" s="3"/>
    </row>
    <row r="21282" spans="2:6">
      <c r="B21282" s="24">
        <f t="shared" si="1331"/>
        <v>65048</v>
      </c>
      <c r="C21282" s="8" t="b">
        <f t="shared" si="1329"/>
        <v>0</v>
      </c>
      <c r="D21282" s="21" t="b">
        <f t="shared" si="1328"/>
        <v>0</v>
      </c>
      <c r="E21282" s="14">
        <f t="shared" si="1330"/>
        <v>65048</v>
      </c>
      <c r="F21282" s="3"/>
    </row>
    <row r="21283" spans="2:6">
      <c r="B21283" s="24">
        <f t="shared" si="1331"/>
        <v>65049</v>
      </c>
      <c r="C21283" s="8" t="b">
        <f t="shared" si="1329"/>
        <v>0</v>
      </c>
      <c r="D21283" s="21" t="b">
        <f t="shared" si="1328"/>
        <v>0</v>
      </c>
      <c r="E21283" s="14">
        <f t="shared" si="1330"/>
        <v>65049</v>
      </c>
      <c r="F21283" s="3"/>
    </row>
    <row r="21284" spans="2:6">
      <c r="B21284" s="24">
        <f t="shared" si="1331"/>
        <v>65050</v>
      </c>
      <c r="C21284" s="8" t="b">
        <f t="shared" si="1329"/>
        <v>0</v>
      </c>
      <c r="D21284" s="21" t="b">
        <f t="shared" si="1328"/>
        <v>0</v>
      </c>
      <c r="E21284" s="14">
        <f t="shared" si="1330"/>
        <v>65050</v>
      </c>
      <c r="F21284" s="3"/>
    </row>
    <row r="21285" spans="2:6">
      <c r="B21285" s="24">
        <f t="shared" si="1331"/>
        <v>65051</v>
      </c>
      <c r="C21285" s="8" t="b">
        <f t="shared" si="1329"/>
        <v>1</v>
      </c>
      <c r="D21285" s="21" t="b">
        <f t="shared" si="1328"/>
        <v>0</v>
      </c>
      <c r="E21285" s="14" t="b">
        <f t="shared" si="1330"/>
        <v>0</v>
      </c>
      <c r="F21285" s="3"/>
    </row>
    <row r="21286" spans="2:6">
      <c r="B21286" s="24">
        <f t="shared" si="1331"/>
        <v>65052</v>
      </c>
      <c r="C21286" s="8" t="b">
        <f t="shared" si="1329"/>
        <v>1</v>
      </c>
      <c r="D21286" s="21" t="b">
        <f t="shared" si="1328"/>
        <v>0</v>
      </c>
      <c r="E21286" s="14" t="b">
        <f t="shared" si="1330"/>
        <v>0</v>
      </c>
      <c r="F21286" s="3"/>
    </row>
    <row r="21287" spans="2:6">
      <c r="B21287" s="24">
        <f t="shared" si="1331"/>
        <v>65053</v>
      </c>
      <c r="C21287" s="8" t="b">
        <f t="shared" si="1329"/>
        <v>0</v>
      </c>
      <c r="D21287" s="21" t="b">
        <f t="shared" si="1328"/>
        <v>0</v>
      </c>
      <c r="E21287" s="14">
        <f t="shared" si="1330"/>
        <v>65053</v>
      </c>
      <c r="F21287" s="3"/>
    </row>
    <row r="21288" spans="2:6">
      <c r="B21288" s="24">
        <f t="shared" si="1331"/>
        <v>65054</v>
      </c>
      <c r="C21288" s="8" t="b">
        <f t="shared" si="1329"/>
        <v>0</v>
      </c>
      <c r="D21288" s="21" t="b">
        <f t="shared" si="1328"/>
        <v>0</v>
      </c>
      <c r="E21288" s="14">
        <f t="shared" si="1330"/>
        <v>65054</v>
      </c>
      <c r="F21288" s="3"/>
    </row>
    <row r="21289" spans="2:6">
      <c r="B21289" s="24">
        <f t="shared" si="1331"/>
        <v>65055</v>
      </c>
      <c r="C21289" s="8" t="b">
        <f t="shared" si="1329"/>
        <v>0</v>
      </c>
      <c r="D21289" s="21" t="b">
        <f t="shared" si="1328"/>
        <v>0</v>
      </c>
      <c r="E21289" s="14">
        <f t="shared" si="1330"/>
        <v>65055</v>
      </c>
      <c r="F21289" s="3"/>
    </row>
    <row r="21290" spans="2:6">
      <c r="B21290" s="24">
        <f t="shared" si="1331"/>
        <v>65056</v>
      </c>
      <c r="C21290" s="8" t="b">
        <f t="shared" si="1329"/>
        <v>0</v>
      </c>
      <c r="D21290" s="21" t="b">
        <f t="shared" si="1328"/>
        <v>0</v>
      </c>
      <c r="E21290" s="14">
        <f t="shared" si="1330"/>
        <v>65056</v>
      </c>
      <c r="F21290" s="3"/>
    </row>
    <row r="21291" spans="2:6">
      <c r="B21291" s="24">
        <f t="shared" si="1331"/>
        <v>65057</v>
      </c>
      <c r="C21291" s="8" t="b">
        <f t="shared" si="1329"/>
        <v>0</v>
      </c>
      <c r="D21291" s="21" t="b">
        <f t="shared" si="1328"/>
        <v>0</v>
      </c>
      <c r="E21291" s="14">
        <f t="shared" si="1330"/>
        <v>65057</v>
      </c>
      <c r="F21291" s="3"/>
    </row>
    <row r="21292" spans="2:6">
      <c r="B21292" s="24">
        <f t="shared" si="1331"/>
        <v>65058</v>
      </c>
      <c r="C21292" s="8" t="b">
        <f t="shared" si="1329"/>
        <v>1</v>
      </c>
      <c r="D21292" s="21" t="b">
        <f t="shared" si="1328"/>
        <v>0</v>
      </c>
      <c r="E21292" s="14" t="b">
        <f t="shared" si="1330"/>
        <v>0</v>
      </c>
      <c r="F21292" s="3"/>
    </row>
    <row r="21293" spans="2:6">
      <c r="B21293" s="24">
        <f t="shared" si="1331"/>
        <v>65059</v>
      </c>
      <c r="C21293" s="8" t="b">
        <f t="shared" si="1329"/>
        <v>1</v>
      </c>
      <c r="D21293" s="21" t="b">
        <f t="shared" si="1328"/>
        <v>0</v>
      </c>
      <c r="E21293" s="14" t="b">
        <f t="shared" si="1330"/>
        <v>0</v>
      </c>
      <c r="F21293" s="3"/>
    </row>
    <row r="21294" spans="2:6">
      <c r="B21294" s="24">
        <f t="shared" si="1331"/>
        <v>65060</v>
      </c>
      <c r="C21294" s="8" t="b">
        <f t="shared" si="1329"/>
        <v>0</v>
      </c>
      <c r="D21294" s="21" t="b">
        <f t="shared" si="1328"/>
        <v>0</v>
      </c>
      <c r="E21294" s="14">
        <f t="shared" si="1330"/>
        <v>65060</v>
      </c>
      <c r="F21294" s="3"/>
    </row>
    <row r="21295" spans="2:6">
      <c r="B21295" s="24">
        <f t="shared" si="1331"/>
        <v>65061</v>
      </c>
      <c r="C21295" s="8" t="b">
        <f t="shared" si="1329"/>
        <v>0</v>
      </c>
      <c r="D21295" s="21" t="b">
        <f t="shared" si="1328"/>
        <v>0</v>
      </c>
      <c r="E21295" s="14">
        <f t="shared" si="1330"/>
        <v>65061</v>
      </c>
      <c r="F21295" s="3"/>
    </row>
    <row r="21296" spans="2:6">
      <c r="B21296" s="24">
        <f t="shared" si="1331"/>
        <v>65062</v>
      </c>
      <c r="C21296" s="8" t="b">
        <f t="shared" si="1329"/>
        <v>0</v>
      </c>
      <c r="D21296" s="21" t="b">
        <f t="shared" si="1328"/>
        <v>0</v>
      </c>
      <c r="E21296" s="14">
        <f t="shared" si="1330"/>
        <v>65062</v>
      </c>
      <c r="F21296" s="3"/>
    </row>
    <row r="21297" spans="2:6">
      <c r="B21297" s="24">
        <f t="shared" si="1331"/>
        <v>65063</v>
      </c>
      <c r="C21297" s="8" t="b">
        <f t="shared" si="1329"/>
        <v>0</v>
      </c>
      <c r="D21297" s="21" t="b">
        <f t="shared" si="1328"/>
        <v>0</v>
      </c>
      <c r="E21297" s="14">
        <f t="shared" si="1330"/>
        <v>65063</v>
      </c>
      <c r="F21297" s="3"/>
    </row>
    <row r="21298" spans="2:6">
      <c r="B21298" s="24">
        <f t="shared" si="1331"/>
        <v>65064</v>
      </c>
      <c r="C21298" s="8" t="b">
        <f t="shared" si="1329"/>
        <v>0</v>
      </c>
      <c r="D21298" s="21" t="b">
        <f t="shared" si="1328"/>
        <v>0</v>
      </c>
      <c r="E21298" s="14">
        <f t="shared" si="1330"/>
        <v>65064</v>
      </c>
      <c r="F21298" s="3"/>
    </row>
    <row r="21299" spans="2:6">
      <c r="B21299" s="24">
        <f t="shared" si="1331"/>
        <v>65065</v>
      </c>
      <c r="C21299" s="8" t="b">
        <f t="shared" si="1329"/>
        <v>1</v>
      </c>
      <c r="D21299" s="21" t="b">
        <f t="shared" si="1328"/>
        <v>0</v>
      </c>
      <c r="E21299" s="14" t="b">
        <f t="shared" si="1330"/>
        <v>0</v>
      </c>
      <c r="F21299" s="3"/>
    </row>
    <row r="21300" spans="2:6">
      <c r="B21300" s="24">
        <f t="shared" si="1331"/>
        <v>65066</v>
      </c>
      <c r="C21300" s="8" t="b">
        <f t="shared" si="1329"/>
        <v>1</v>
      </c>
      <c r="D21300" s="21" t="b">
        <f t="shared" si="1328"/>
        <v>0</v>
      </c>
      <c r="E21300" s="14" t="b">
        <f t="shared" si="1330"/>
        <v>0</v>
      </c>
      <c r="F21300" s="3"/>
    </row>
    <row r="21301" spans="2:6">
      <c r="B21301" s="24">
        <f t="shared" si="1331"/>
        <v>65067</v>
      </c>
      <c r="C21301" s="8" t="b">
        <f t="shared" si="1329"/>
        <v>0</v>
      </c>
      <c r="D21301" s="21" t="b">
        <f t="shared" si="1328"/>
        <v>0</v>
      </c>
      <c r="E21301" s="14">
        <f t="shared" si="1330"/>
        <v>65067</v>
      </c>
      <c r="F21301" s="3"/>
    </row>
    <row r="21302" spans="2:6">
      <c r="B21302" s="24">
        <f t="shared" si="1331"/>
        <v>65068</v>
      </c>
      <c r="C21302" s="8" t="b">
        <f t="shared" si="1329"/>
        <v>0</v>
      </c>
      <c r="D21302" s="21" t="b">
        <f t="shared" si="1328"/>
        <v>0</v>
      </c>
      <c r="E21302" s="14">
        <f t="shared" si="1330"/>
        <v>65068</v>
      </c>
      <c r="F21302" s="3"/>
    </row>
    <row r="21303" spans="2:6">
      <c r="B21303" s="24">
        <f t="shared" si="1331"/>
        <v>65069</v>
      </c>
      <c r="C21303" s="8" t="b">
        <f t="shared" si="1329"/>
        <v>0</v>
      </c>
      <c r="D21303" s="21" t="b">
        <f t="shared" si="1328"/>
        <v>0</v>
      </c>
      <c r="E21303" s="14">
        <f t="shared" si="1330"/>
        <v>65069</v>
      </c>
      <c r="F21303" s="3"/>
    </row>
    <row r="21304" spans="2:6">
      <c r="B21304" s="24">
        <f t="shared" si="1331"/>
        <v>65070</v>
      </c>
      <c r="C21304" s="8" t="b">
        <f t="shared" si="1329"/>
        <v>0</v>
      </c>
      <c r="D21304" s="21" t="b">
        <f t="shared" si="1328"/>
        <v>0</v>
      </c>
      <c r="E21304" s="14">
        <f t="shared" si="1330"/>
        <v>65070</v>
      </c>
      <c r="F21304" s="3"/>
    </row>
    <row r="21305" spans="2:6">
      <c r="B21305" s="24">
        <f t="shared" si="1331"/>
        <v>65071</v>
      </c>
      <c r="C21305" s="8" t="b">
        <f t="shared" si="1329"/>
        <v>0</v>
      </c>
      <c r="D21305" s="21" t="b">
        <f t="shared" si="1328"/>
        <v>0</v>
      </c>
      <c r="E21305" s="14">
        <f t="shared" si="1330"/>
        <v>65071</v>
      </c>
      <c r="F21305" s="3"/>
    </row>
    <row r="21306" spans="2:6">
      <c r="B21306" s="24">
        <f t="shared" si="1331"/>
        <v>65072</v>
      </c>
      <c r="C21306" s="8" t="b">
        <f t="shared" si="1329"/>
        <v>1</v>
      </c>
      <c r="D21306" s="21" t="b">
        <f t="shared" si="1328"/>
        <v>0</v>
      </c>
      <c r="E21306" s="14" t="b">
        <f t="shared" si="1330"/>
        <v>0</v>
      </c>
      <c r="F21306" s="3"/>
    </row>
    <row r="21307" spans="2:6">
      <c r="B21307" s="24">
        <f t="shared" si="1331"/>
        <v>65073</v>
      </c>
      <c r="C21307" s="8" t="b">
        <f t="shared" si="1329"/>
        <v>1</v>
      </c>
      <c r="D21307" s="21" t="b">
        <f t="shared" si="1328"/>
        <v>0</v>
      </c>
      <c r="E21307" s="14" t="b">
        <f t="shared" si="1330"/>
        <v>0</v>
      </c>
      <c r="F21307" s="3"/>
    </row>
    <row r="21308" spans="2:6">
      <c r="B21308" s="24">
        <f t="shared" si="1331"/>
        <v>65074</v>
      </c>
      <c r="C21308" s="8" t="b">
        <f t="shared" si="1329"/>
        <v>0</v>
      </c>
      <c r="D21308" s="21" t="b">
        <f t="shared" si="1328"/>
        <v>0</v>
      </c>
      <c r="E21308" s="14">
        <f t="shared" si="1330"/>
        <v>65074</v>
      </c>
      <c r="F21308" s="3"/>
    </row>
    <row r="21309" spans="2:6">
      <c r="B21309" s="24">
        <f t="shared" si="1331"/>
        <v>65075</v>
      </c>
      <c r="C21309" s="8" t="b">
        <f t="shared" si="1329"/>
        <v>0</v>
      </c>
      <c r="D21309" s="21" t="b">
        <f t="shared" si="1328"/>
        <v>0</v>
      </c>
      <c r="E21309" s="14">
        <f t="shared" si="1330"/>
        <v>65075</v>
      </c>
      <c r="F21309" s="3"/>
    </row>
    <row r="21310" spans="2:6">
      <c r="B21310" s="24">
        <f t="shared" si="1331"/>
        <v>65076</v>
      </c>
      <c r="C21310" s="8" t="b">
        <f t="shared" si="1329"/>
        <v>0</v>
      </c>
      <c r="D21310" s="21" t="b">
        <f t="shared" si="1328"/>
        <v>0</v>
      </c>
      <c r="E21310" s="14">
        <f t="shared" si="1330"/>
        <v>65076</v>
      </c>
      <c r="F21310" s="3"/>
    </row>
    <row r="21311" spans="2:6">
      <c r="B21311" s="24">
        <f t="shared" si="1331"/>
        <v>65077</v>
      </c>
      <c r="C21311" s="8" t="b">
        <f t="shared" si="1329"/>
        <v>0</v>
      </c>
      <c r="D21311" s="21" t="b">
        <f t="shared" si="1328"/>
        <v>0</v>
      </c>
      <c r="E21311" s="14">
        <f t="shared" si="1330"/>
        <v>65077</v>
      </c>
      <c r="F21311" s="3"/>
    </row>
    <row r="21312" spans="2:6">
      <c r="B21312" s="24">
        <f t="shared" si="1331"/>
        <v>65078</v>
      </c>
      <c r="C21312" s="8" t="b">
        <f t="shared" si="1329"/>
        <v>0</v>
      </c>
      <c r="D21312" s="21" t="b">
        <f t="shared" si="1328"/>
        <v>0</v>
      </c>
      <c r="E21312" s="14">
        <f t="shared" si="1330"/>
        <v>65078</v>
      </c>
      <c r="F21312" s="3"/>
    </row>
    <row r="21313" spans="2:6">
      <c r="B21313" s="24">
        <f t="shared" si="1331"/>
        <v>65079</v>
      </c>
      <c r="C21313" s="8" t="b">
        <f t="shared" si="1329"/>
        <v>1</v>
      </c>
      <c r="D21313" s="21" t="b">
        <f t="shared" si="1328"/>
        <v>0</v>
      </c>
      <c r="E21313" s="14" t="b">
        <f t="shared" si="1330"/>
        <v>0</v>
      </c>
      <c r="F21313" s="3"/>
    </row>
    <row r="21314" spans="2:6">
      <c r="B21314" s="24">
        <f t="shared" si="1331"/>
        <v>65080</v>
      </c>
      <c r="C21314" s="8" t="b">
        <f t="shared" si="1329"/>
        <v>1</v>
      </c>
      <c r="D21314" s="21" t="b">
        <f t="shared" si="1328"/>
        <v>0</v>
      </c>
      <c r="E21314" s="14" t="b">
        <f t="shared" si="1330"/>
        <v>0</v>
      </c>
      <c r="F21314" s="3"/>
    </row>
    <row r="21315" spans="2:6">
      <c r="B21315" s="24">
        <f t="shared" si="1331"/>
        <v>65081</v>
      </c>
      <c r="C21315" s="8" t="b">
        <f t="shared" si="1329"/>
        <v>0</v>
      </c>
      <c r="D21315" s="21" t="b">
        <f t="shared" ref="D21315:D21378" si="1332">IF(TYPE(VLOOKUP(B21315,Holidays,1,0))&lt;&gt;1,FALSE,TRUE)</f>
        <v>0</v>
      </c>
      <c r="E21315" s="14">
        <f t="shared" si="1330"/>
        <v>65081</v>
      </c>
      <c r="F21315" s="3"/>
    </row>
    <row r="21316" spans="2:6">
      <c r="B21316" s="24">
        <f t="shared" si="1331"/>
        <v>65082</v>
      </c>
      <c r="C21316" s="8" t="b">
        <f t="shared" ref="C21316:C21379" si="1333">IF(WEEKDAY(B21316,2)&gt;5,TRUE)</f>
        <v>0</v>
      </c>
      <c r="D21316" s="21" t="b">
        <f t="shared" si="1332"/>
        <v>0</v>
      </c>
      <c r="E21316" s="14">
        <f t="shared" ref="E21316:E21379" si="1334">IF(OR(C21316,D21316),FALSE,B21316)</f>
        <v>65082</v>
      </c>
      <c r="F21316" s="3"/>
    </row>
    <row r="21317" spans="2:6">
      <c r="B21317" s="24">
        <f t="shared" ref="B21317:B21380" si="1335">B21316+1</f>
        <v>65083</v>
      </c>
      <c r="C21317" s="8" t="b">
        <f t="shared" si="1333"/>
        <v>0</v>
      </c>
      <c r="D21317" s="21" t="b">
        <f t="shared" si="1332"/>
        <v>0</v>
      </c>
      <c r="E21317" s="14">
        <f t="shared" si="1334"/>
        <v>65083</v>
      </c>
      <c r="F21317" s="3"/>
    </row>
    <row r="21318" spans="2:6">
      <c r="B21318" s="24">
        <f t="shared" si="1335"/>
        <v>65084</v>
      </c>
      <c r="C21318" s="8" t="b">
        <f t="shared" si="1333"/>
        <v>0</v>
      </c>
      <c r="D21318" s="21" t="b">
        <f t="shared" si="1332"/>
        <v>0</v>
      </c>
      <c r="E21318" s="14">
        <f t="shared" si="1334"/>
        <v>65084</v>
      </c>
      <c r="F21318" s="3"/>
    </row>
    <row r="21319" spans="2:6">
      <c r="B21319" s="24">
        <f t="shared" si="1335"/>
        <v>65085</v>
      </c>
      <c r="C21319" s="8" t="b">
        <f t="shared" si="1333"/>
        <v>0</v>
      </c>
      <c r="D21319" s="21" t="b">
        <f t="shared" si="1332"/>
        <v>0</v>
      </c>
      <c r="E21319" s="14">
        <f t="shared" si="1334"/>
        <v>65085</v>
      </c>
      <c r="F21319" s="3"/>
    </row>
    <row r="21320" spans="2:6">
      <c r="B21320" s="24">
        <f t="shared" si="1335"/>
        <v>65086</v>
      </c>
      <c r="C21320" s="8" t="b">
        <f t="shared" si="1333"/>
        <v>1</v>
      </c>
      <c r="D21320" s="21" t="b">
        <f t="shared" si="1332"/>
        <v>0</v>
      </c>
      <c r="E21320" s="14" t="b">
        <f t="shared" si="1334"/>
        <v>0</v>
      </c>
      <c r="F21320" s="3"/>
    </row>
    <row r="21321" spans="2:6">
      <c r="B21321" s="24">
        <f t="shared" si="1335"/>
        <v>65087</v>
      </c>
      <c r="C21321" s="8" t="b">
        <f t="shared" si="1333"/>
        <v>1</v>
      </c>
      <c r="D21321" s="21" t="b">
        <f t="shared" si="1332"/>
        <v>0</v>
      </c>
      <c r="E21321" s="14" t="b">
        <f t="shared" si="1334"/>
        <v>0</v>
      </c>
      <c r="F21321" s="3"/>
    </row>
    <row r="21322" spans="2:6">
      <c r="B21322" s="24">
        <f t="shared" si="1335"/>
        <v>65088</v>
      </c>
      <c r="C21322" s="8" t="b">
        <f t="shared" si="1333"/>
        <v>0</v>
      </c>
      <c r="D21322" s="21" t="b">
        <f t="shared" si="1332"/>
        <v>0</v>
      </c>
      <c r="E21322" s="14">
        <f t="shared" si="1334"/>
        <v>65088</v>
      </c>
      <c r="F21322" s="3"/>
    </row>
    <row r="21323" spans="2:6">
      <c r="B21323" s="24">
        <f t="shared" si="1335"/>
        <v>65089</v>
      </c>
      <c r="C21323" s="8" t="b">
        <f t="shared" si="1333"/>
        <v>0</v>
      </c>
      <c r="D21323" s="21" t="b">
        <f t="shared" si="1332"/>
        <v>0</v>
      </c>
      <c r="E21323" s="14">
        <f t="shared" si="1334"/>
        <v>65089</v>
      </c>
      <c r="F21323" s="3"/>
    </row>
    <row r="21324" spans="2:6">
      <c r="B21324" s="24">
        <f t="shared" si="1335"/>
        <v>65090</v>
      </c>
      <c r="C21324" s="8" t="b">
        <f t="shared" si="1333"/>
        <v>0</v>
      </c>
      <c r="D21324" s="21" t="b">
        <f t="shared" si="1332"/>
        <v>0</v>
      </c>
      <c r="E21324" s="14">
        <f t="shared" si="1334"/>
        <v>65090</v>
      </c>
      <c r="F21324" s="3"/>
    </row>
    <row r="21325" spans="2:6">
      <c r="B21325" s="24">
        <f t="shared" si="1335"/>
        <v>65091</v>
      </c>
      <c r="C21325" s="8" t="b">
        <f t="shared" si="1333"/>
        <v>0</v>
      </c>
      <c r="D21325" s="21" t="b">
        <f t="shared" si="1332"/>
        <v>0</v>
      </c>
      <c r="E21325" s="14">
        <f t="shared" si="1334"/>
        <v>65091</v>
      </c>
      <c r="F21325" s="3"/>
    </row>
    <row r="21326" spans="2:6">
      <c r="B21326" s="24">
        <f t="shared" si="1335"/>
        <v>65092</v>
      </c>
      <c r="C21326" s="8" t="b">
        <f t="shared" si="1333"/>
        <v>0</v>
      </c>
      <c r="D21326" s="21" t="b">
        <f t="shared" si="1332"/>
        <v>0</v>
      </c>
      <c r="E21326" s="14">
        <f t="shared" si="1334"/>
        <v>65092</v>
      </c>
      <c r="F21326" s="3"/>
    </row>
    <row r="21327" spans="2:6">
      <c r="B21327" s="24">
        <f t="shared" si="1335"/>
        <v>65093</v>
      </c>
      <c r="C21327" s="8" t="b">
        <f t="shared" si="1333"/>
        <v>1</v>
      </c>
      <c r="D21327" s="21" t="b">
        <f t="shared" si="1332"/>
        <v>0</v>
      </c>
      <c r="E21327" s="14" t="b">
        <f t="shared" si="1334"/>
        <v>0</v>
      </c>
      <c r="F21327" s="3"/>
    </row>
    <row r="21328" spans="2:6">
      <c r="B21328" s="24">
        <f t="shared" si="1335"/>
        <v>65094</v>
      </c>
      <c r="C21328" s="8" t="b">
        <f t="shared" si="1333"/>
        <v>1</v>
      </c>
      <c r="D21328" s="21" t="b">
        <f t="shared" si="1332"/>
        <v>0</v>
      </c>
      <c r="E21328" s="14" t="b">
        <f t="shared" si="1334"/>
        <v>0</v>
      </c>
      <c r="F21328" s="3"/>
    </row>
    <row r="21329" spans="2:6">
      <c r="B21329" s="24">
        <f t="shared" si="1335"/>
        <v>65095</v>
      </c>
      <c r="C21329" s="8" t="b">
        <f t="shared" si="1333"/>
        <v>0</v>
      </c>
      <c r="D21329" s="21" t="b">
        <f t="shared" si="1332"/>
        <v>0</v>
      </c>
      <c r="E21329" s="14">
        <f t="shared" si="1334"/>
        <v>65095</v>
      </c>
      <c r="F21329" s="3"/>
    </row>
    <row r="21330" spans="2:6">
      <c r="B21330" s="24">
        <f t="shared" si="1335"/>
        <v>65096</v>
      </c>
      <c r="C21330" s="8" t="b">
        <f t="shared" si="1333"/>
        <v>0</v>
      </c>
      <c r="D21330" s="21" t="b">
        <f t="shared" si="1332"/>
        <v>0</v>
      </c>
      <c r="E21330" s="14">
        <f t="shared" si="1334"/>
        <v>65096</v>
      </c>
      <c r="F21330" s="3"/>
    </row>
    <row r="21331" spans="2:6">
      <c r="B21331" s="24">
        <f t="shared" si="1335"/>
        <v>65097</v>
      </c>
      <c r="C21331" s="8" t="b">
        <f t="shared" si="1333"/>
        <v>0</v>
      </c>
      <c r="D21331" s="21" t="b">
        <f t="shared" si="1332"/>
        <v>0</v>
      </c>
      <c r="E21331" s="14">
        <f t="shared" si="1334"/>
        <v>65097</v>
      </c>
      <c r="F21331" s="3"/>
    </row>
    <row r="21332" spans="2:6">
      <c r="B21332" s="24">
        <f t="shared" si="1335"/>
        <v>65098</v>
      </c>
      <c r="C21332" s="8" t="b">
        <f t="shared" si="1333"/>
        <v>0</v>
      </c>
      <c r="D21332" s="21" t="b">
        <f t="shared" si="1332"/>
        <v>0</v>
      </c>
      <c r="E21332" s="14">
        <f t="shared" si="1334"/>
        <v>65098</v>
      </c>
      <c r="F21332" s="3"/>
    </row>
    <row r="21333" spans="2:6">
      <c r="B21333" s="24">
        <f t="shared" si="1335"/>
        <v>65099</v>
      </c>
      <c r="C21333" s="8" t="b">
        <f t="shared" si="1333"/>
        <v>0</v>
      </c>
      <c r="D21333" s="21" t="b">
        <f t="shared" si="1332"/>
        <v>0</v>
      </c>
      <c r="E21333" s="14">
        <f t="shared" si="1334"/>
        <v>65099</v>
      </c>
      <c r="F21333" s="3"/>
    </row>
    <row r="21334" spans="2:6">
      <c r="B21334" s="24">
        <f t="shared" si="1335"/>
        <v>65100</v>
      </c>
      <c r="C21334" s="8" t="b">
        <f t="shared" si="1333"/>
        <v>1</v>
      </c>
      <c r="D21334" s="21" t="b">
        <f t="shared" si="1332"/>
        <v>0</v>
      </c>
      <c r="E21334" s="14" t="b">
        <f t="shared" si="1334"/>
        <v>0</v>
      </c>
      <c r="F21334" s="3"/>
    </row>
    <row r="21335" spans="2:6">
      <c r="B21335" s="24">
        <f t="shared" si="1335"/>
        <v>65101</v>
      </c>
      <c r="C21335" s="8" t="b">
        <f t="shared" si="1333"/>
        <v>1</v>
      </c>
      <c r="D21335" s="21" t="b">
        <f t="shared" si="1332"/>
        <v>0</v>
      </c>
      <c r="E21335" s="14" t="b">
        <f t="shared" si="1334"/>
        <v>0</v>
      </c>
      <c r="F21335" s="3"/>
    </row>
    <row r="21336" spans="2:6">
      <c r="B21336" s="24">
        <f t="shared" si="1335"/>
        <v>65102</v>
      </c>
      <c r="C21336" s="8" t="b">
        <f t="shared" si="1333"/>
        <v>0</v>
      </c>
      <c r="D21336" s="21" t="b">
        <f t="shared" si="1332"/>
        <v>0</v>
      </c>
      <c r="E21336" s="14">
        <f t="shared" si="1334"/>
        <v>65102</v>
      </c>
      <c r="F21336" s="3"/>
    </row>
    <row r="21337" spans="2:6">
      <c r="B21337" s="24">
        <f t="shared" si="1335"/>
        <v>65103</v>
      </c>
      <c r="C21337" s="8" t="b">
        <f t="shared" si="1333"/>
        <v>0</v>
      </c>
      <c r="D21337" s="21" t="b">
        <f t="shared" si="1332"/>
        <v>0</v>
      </c>
      <c r="E21337" s="14">
        <f t="shared" si="1334"/>
        <v>65103</v>
      </c>
      <c r="F21337" s="3"/>
    </row>
    <row r="21338" spans="2:6">
      <c r="B21338" s="24">
        <f t="shared" si="1335"/>
        <v>65104</v>
      </c>
      <c r="C21338" s="8" t="b">
        <f t="shared" si="1333"/>
        <v>0</v>
      </c>
      <c r="D21338" s="21" t="b">
        <f t="shared" si="1332"/>
        <v>0</v>
      </c>
      <c r="E21338" s="14">
        <f t="shared" si="1334"/>
        <v>65104</v>
      </c>
      <c r="F21338" s="3"/>
    </row>
    <row r="21339" spans="2:6">
      <c r="B21339" s="24">
        <f t="shared" si="1335"/>
        <v>65105</v>
      </c>
      <c r="C21339" s="8" t="b">
        <f t="shared" si="1333"/>
        <v>0</v>
      </c>
      <c r="D21339" s="21" t="b">
        <f t="shared" si="1332"/>
        <v>0</v>
      </c>
      <c r="E21339" s="14">
        <f t="shared" si="1334"/>
        <v>65105</v>
      </c>
      <c r="F21339" s="3"/>
    </row>
    <row r="21340" spans="2:6">
      <c r="B21340" s="24">
        <f t="shared" si="1335"/>
        <v>65106</v>
      </c>
      <c r="C21340" s="8" t="b">
        <f t="shared" si="1333"/>
        <v>0</v>
      </c>
      <c r="D21340" s="21" t="b">
        <f t="shared" si="1332"/>
        <v>1</v>
      </c>
      <c r="E21340" s="14" t="b">
        <f t="shared" si="1334"/>
        <v>0</v>
      </c>
      <c r="F21340" s="3"/>
    </row>
    <row r="21341" spans="2:6">
      <c r="B21341" s="24">
        <f t="shared" si="1335"/>
        <v>65107</v>
      </c>
      <c r="C21341" s="8" t="b">
        <f t="shared" si="1333"/>
        <v>1</v>
      </c>
      <c r="D21341" s="21" t="b">
        <f t="shared" si="1332"/>
        <v>0</v>
      </c>
      <c r="E21341" s="14" t="b">
        <f t="shared" si="1334"/>
        <v>0</v>
      </c>
      <c r="F21341" s="3"/>
    </row>
    <row r="21342" spans="2:6">
      <c r="B21342" s="24">
        <f t="shared" si="1335"/>
        <v>65108</v>
      </c>
      <c r="C21342" s="8" t="b">
        <f t="shared" si="1333"/>
        <v>1</v>
      </c>
      <c r="D21342" s="21" t="b">
        <f t="shared" si="1332"/>
        <v>0</v>
      </c>
      <c r="E21342" s="14" t="b">
        <f t="shared" si="1334"/>
        <v>0</v>
      </c>
      <c r="F21342" s="3"/>
    </row>
    <row r="21343" spans="2:6">
      <c r="B21343" s="24">
        <f t="shared" si="1335"/>
        <v>65109</v>
      </c>
      <c r="C21343" s="8" t="b">
        <f t="shared" si="1333"/>
        <v>0</v>
      </c>
      <c r="D21343" s="21" t="b">
        <f t="shared" si="1332"/>
        <v>1</v>
      </c>
      <c r="E21343" s="14" t="b">
        <f t="shared" si="1334"/>
        <v>0</v>
      </c>
      <c r="F21343" s="3"/>
    </row>
    <row r="21344" spans="2:6">
      <c r="B21344" s="24">
        <f t="shared" si="1335"/>
        <v>65110</v>
      </c>
      <c r="C21344" s="8" t="b">
        <f t="shared" si="1333"/>
        <v>0</v>
      </c>
      <c r="D21344" s="21" t="b">
        <f t="shared" si="1332"/>
        <v>0</v>
      </c>
      <c r="E21344" s="14">
        <f t="shared" si="1334"/>
        <v>65110</v>
      </c>
      <c r="F21344" s="3"/>
    </row>
    <row r="21345" spans="2:6">
      <c r="B21345" s="24">
        <f t="shared" si="1335"/>
        <v>65111</v>
      </c>
      <c r="C21345" s="8" t="b">
        <f t="shared" si="1333"/>
        <v>0</v>
      </c>
      <c r="D21345" s="21" t="b">
        <f t="shared" si="1332"/>
        <v>0</v>
      </c>
      <c r="E21345" s="14">
        <f t="shared" si="1334"/>
        <v>65111</v>
      </c>
      <c r="F21345" s="3"/>
    </row>
    <row r="21346" spans="2:6">
      <c r="B21346" s="24">
        <f t="shared" si="1335"/>
        <v>65112</v>
      </c>
      <c r="C21346" s="8" t="b">
        <f t="shared" si="1333"/>
        <v>0</v>
      </c>
      <c r="D21346" s="21" t="b">
        <f t="shared" si="1332"/>
        <v>0</v>
      </c>
      <c r="E21346" s="14">
        <f t="shared" si="1334"/>
        <v>65112</v>
      </c>
      <c r="F21346" s="3"/>
    </row>
    <row r="21347" spans="2:6">
      <c r="B21347" s="24">
        <f t="shared" si="1335"/>
        <v>65113</v>
      </c>
      <c r="C21347" s="8" t="b">
        <f t="shared" si="1333"/>
        <v>0</v>
      </c>
      <c r="D21347" s="21" t="b">
        <f t="shared" si="1332"/>
        <v>0</v>
      </c>
      <c r="E21347" s="14">
        <f t="shared" si="1334"/>
        <v>65113</v>
      </c>
      <c r="F21347" s="3"/>
    </row>
    <row r="21348" spans="2:6">
      <c r="B21348" s="24">
        <f t="shared" si="1335"/>
        <v>65114</v>
      </c>
      <c r="C21348" s="8" t="b">
        <f t="shared" si="1333"/>
        <v>1</v>
      </c>
      <c r="D21348" s="21" t="b">
        <f t="shared" si="1332"/>
        <v>0</v>
      </c>
      <c r="E21348" s="14" t="b">
        <f t="shared" si="1334"/>
        <v>0</v>
      </c>
      <c r="F21348" s="3"/>
    </row>
    <row r="21349" spans="2:6">
      <c r="B21349" s="24">
        <f t="shared" si="1335"/>
        <v>65115</v>
      </c>
      <c r="C21349" s="8" t="b">
        <f t="shared" si="1333"/>
        <v>1</v>
      </c>
      <c r="D21349" s="21" t="b">
        <f t="shared" si="1332"/>
        <v>0</v>
      </c>
      <c r="E21349" s="14" t="b">
        <f t="shared" si="1334"/>
        <v>0</v>
      </c>
      <c r="F21349" s="3"/>
    </row>
    <row r="21350" spans="2:6">
      <c r="B21350" s="24">
        <f t="shared" si="1335"/>
        <v>65116</v>
      </c>
      <c r="C21350" s="8" t="b">
        <f t="shared" si="1333"/>
        <v>0</v>
      </c>
      <c r="D21350" s="21" t="b">
        <f t="shared" si="1332"/>
        <v>0</v>
      </c>
      <c r="E21350" s="14">
        <f t="shared" si="1334"/>
        <v>65116</v>
      </c>
      <c r="F21350" s="3"/>
    </row>
    <row r="21351" spans="2:6">
      <c r="B21351" s="24">
        <f t="shared" si="1335"/>
        <v>65117</v>
      </c>
      <c r="C21351" s="8" t="b">
        <f t="shared" si="1333"/>
        <v>0</v>
      </c>
      <c r="D21351" s="21" t="b">
        <f t="shared" si="1332"/>
        <v>0</v>
      </c>
      <c r="E21351" s="14">
        <f t="shared" si="1334"/>
        <v>65117</v>
      </c>
      <c r="F21351" s="3"/>
    </row>
    <row r="21352" spans="2:6">
      <c r="B21352" s="24">
        <f t="shared" si="1335"/>
        <v>65118</v>
      </c>
      <c r="C21352" s="8" t="b">
        <f t="shared" si="1333"/>
        <v>0</v>
      </c>
      <c r="D21352" s="21" t="b">
        <f t="shared" si="1332"/>
        <v>0</v>
      </c>
      <c r="E21352" s="14">
        <f t="shared" si="1334"/>
        <v>65118</v>
      </c>
      <c r="F21352" s="3"/>
    </row>
    <row r="21353" spans="2:6">
      <c r="B21353" s="24">
        <f t="shared" si="1335"/>
        <v>65119</v>
      </c>
      <c r="C21353" s="8" t="b">
        <f t="shared" si="1333"/>
        <v>0</v>
      </c>
      <c r="D21353" s="21" t="b">
        <f t="shared" si="1332"/>
        <v>0</v>
      </c>
      <c r="E21353" s="14">
        <f t="shared" si="1334"/>
        <v>65119</v>
      </c>
      <c r="F21353" s="3"/>
    </row>
    <row r="21354" spans="2:6">
      <c r="B21354" s="24">
        <f t="shared" si="1335"/>
        <v>65120</v>
      </c>
      <c r="C21354" s="8" t="b">
        <f t="shared" si="1333"/>
        <v>0</v>
      </c>
      <c r="D21354" s="21" t="b">
        <f t="shared" si="1332"/>
        <v>0</v>
      </c>
      <c r="E21354" s="14">
        <f t="shared" si="1334"/>
        <v>65120</v>
      </c>
      <c r="F21354" s="3"/>
    </row>
    <row r="21355" spans="2:6">
      <c r="B21355" s="24">
        <f t="shared" si="1335"/>
        <v>65121</v>
      </c>
      <c r="C21355" s="8" t="b">
        <f t="shared" si="1333"/>
        <v>1</v>
      </c>
      <c r="D21355" s="21" t="b">
        <f t="shared" si="1332"/>
        <v>0</v>
      </c>
      <c r="E21355" s="14" t="b">
        <f t="shared" si="1334"/>
        <v>0</v>
      </c>
      <c r="F21355" s="3"/>
    </row>
    <row r="21356" spans="2:6">
      <c r="B21356" s="24">
        <f t="shared" si="1335"/>
        <v>65122</v>
      </c>
      <c r="C21356" s="8" t="b">
        <f t="shared" si="1333"/>
        <v>1</v>
      </c>
      <c r="D21356" s="21" t="b">
        <f t="shared" si="1332"/>
        <v>0</v>
      </c>
      <c r="E21356" s="14" t="b">
        <f t="shared" si="1334"/>
        <v>0</v>
      </c>
      <c r="F21356" s="3"/>
    </row>
    <row r="21357" spans="2:6">
      <c r="B21357" s="24">
        <f t="shared" si="1335"/>
        <v>65123</v>
      </c>
      <c r="C21357" s="8" t="b">
        <f t="shared" si="1333"/>
        <v>0</v>
      </c>
      <c r="D21357" s="21" t="b">
        <f t="shared" si="1332"/>
        <v>0</v>
      </c>
      <c r="E21357" s="14">
        <f t="shared" si="1334"/>
        <v>65123</v>
      </c>
      <c r="F21357" s="3"/>
    </row>
    <row r="21358" spans="2:6">
      <c r="B21358" s="24">
        <f t="shared" si="1335"/>
        <v>65124</v>
      </c>
      <c r="C21358" s="8" t="b">
        <f t="shared" si="1333"/>
        <v>0</v>
      </c>
      <c r="D21358" s="21" t="b">
        <f t="shared" si="1332"/>
        <v>0</v>
      </c>
      <c r="E21358" s="14">
        <f t="shared" si="1334"/>
        <v>65124</v>
      </c>
      <c r="F21358" s="3"/>
    </row>
    <row r="21359" spans="2:6">
      <c r="B21359" s="24">
        <f t="shared" si="1335"/>
        <v>65125</v>
      </c>
      <c r="C21359" s="8" t="b">
        <f t="shared" si="1333"/>
        <v>0</v>
      </c>
      <c r="D21359" s="21" t="b">
        <f t="shared" si="1332"/>
        <v>0</v>
      </c>
      <c r="E21359" s="14">
        <f t="shared" si="1334"/>
        <v>65125</v>
      </c>
      <c r="F21359" s="3"/>
    </row>
    <row r="21360" spans="2:6">
      <c r="B21360" s="24">
        <f t="shared" si="1335"/>
        <v>65126</v>
      </c>
      <c r="C21360" s="8" t="b">
        <f t="shared" si="1333"/>
        <v>0</v>
      </c>
      <c r="D21360" s="21" t="b">
        <f t="shared" si="1332"/>
        <v>0</v>
      </c>
      <c r="E21360" s="14">
        <f t="shared" si="1334"/>
        <v>65126</v>
      </c>
      <c r="F21360" s="3"/>
    </row>
    <row r="21361" spans="2:6">
      <c r="B21361" s="24">
        <f t="shared" si="1335"/>
        <v>65127</v>
      </c>
      <c r="C21361" s="8" t="b">
        <f t="shared" si="1333"/>
        <v>0</v>
      </c>
      <c r="D21361" s="21" t="b">
        <f t="shared" si="1332"/>
        <v>0</v>
      </c>
      <c r="E21361" s="14">
        <f t="shared" si="1334"/>
        <v>65127</v>
      </c>
      <c r="F21361" s="3"/>
    </row>
    <row r="21362" spans="2:6">
      <c r="B21362" s="24">
        <f t="shared" si="1335"/>
        <v>65128</v>
      </c>
      <c r="C21362" s="8" t="b">
        <f t="shared" si="1333"/>
        <v>1</v>
      </c>
      <c r="D21362" s="21" t="b">
        <f t="shared" si="1332"/>
        <v>0</v>
      </c>
      <c r="E21362" s="14" t="b">
        <f t="shared" si="1334"/>
        <v>0</v>
      </c>
      <c r="F21362" s="3"/>
    </row>
    <row r="21363" spans="2:6">
      <c r="B21363" s="24">
        <f t="shared" si="1335"/>
        <v>65129</v>
      </c>
      <c r="C21363" s="8" t="b">
        <f t="shared" si="1333"/>
        <v>1</v>
      </c>
      <c r="D21363" s="21" t="b">
        <f t="shared" si="1332"/>
        <v>0</v>
      </c>
      <c r="E21363" s="14" t="b">
        <f t="shared" si="1334"/>
        <v>0</v>
      </c>
      <c r="F21363" s="3"/>
    </row>
    <row r="21364" spans="2:6">
      <c r="B21364" s="24">
        <f t="shared" si="1335"/>
        <v>65130</v>
      </c>
      <c r="C21364" s="8" t="b">
        <f t="shared" si="1333"/>
        <v>0</v>
      </c>
      <c r="D21364" s="21" t="b">
        <f t="shared" si="1332"/>
        <v>0</v>
      </c>
      <c r="E21364" s="14">
        <f t="shared" si="1334"/>
        <v>65130</v>
      </c>
      <c r="F21364" s="3"/>
    </row>
    <row r="21365" spans="2:6">
      <c r="B21365" s="24">
        <f t="shared" si="1335"/>
        <v>65131</v>
      </c>
      <c r="C21365" s="8" t="b">
        <f t="shared" si="1333"/>
        <v>0</v>
      </c>
      <c r="D21365" s="21" t="b">
        <f t="shared" si="1332"/>
        <v>0</v>
      </c>
      <c r="E21365" s="14">
        <f t="shared" si="1334"/>
        <v>65131</v>
      </c>
      <c r="F21365" s="3"/>
    </row>
    <row r="21366" spans="2:6">
      <c r="B21366" s="24">
        <f t="shared" si="1335"/>
        <v>65132</v>
      </c>
      <c r="C21366" s="8" t="b">
        <f t="shared" si="1333"/>
        <v>0</v>
      </c>
      <c r="D21366" s="21" t="b">
        <f t="shared" si="1332"/>
        <v>0</v>
      </c>
      <c r="E21366" s="14">
        <f t="shared" si="1334"/>
        <v>65132</v>
      </c>
      <c r="F21366" s="3"/>
    </row>
    <row r="21367" spans="2:6">
      <c r="B21367" s="24">
        <f t="shared" si="1335"/>
        <v>65133</v>
      </c>
      <c r="C21367" s="8" t="b">
        <f t="shared" si="1333"/>
        <v>0</v>
      </c>
      <c r="D21367" s="21" t="b">
        <f t="shared" si="1332"/>
        <v>0</v>
      </c>
      <c r="E21367" s="14">
        <f t="shared" si="1334"/>
        <v>65133</v>
      </c>
      <c r="F21367" s="3"/>
    </row>
    <row r="21368" spans="2:6">
      <c r="B21368" s="24">
        <f t="shared" si="1335"/>
        <v>65134</v>
      </c>
      <c r="C21368" s="8" t="b">
        <f t="shared" si="1333"/>
        <v>0</v>
      </c>
      <c r="D21368" s="21" t="b">
        <f t="shared" si="1332"/>
        <v>0</v>
      </c>
      <c r="E21368" s="14">
        <f t="shared" si="1334"/>
        <v>65134</v>
      </c>
      <c r="F21368" s="3"/>
    </row>
    <row r="21369" spans="2:6">
      <c r="B21369" s="24">
        <f t="shared" si="1335"/>
        <v>65135</v>
      </c>
      <c r="C21369" s="8" t="b">
        <f t="shared" si="1333"/>
        <v>1</v>
      </c>
      <c r="D21369" s="21" t="b">
        <f t="shared" si="1332"/>
        <v>0</v>
      </c>
      <c r="E21369" s="14" t="b">
        <f t="shared" si="1334"/>
        <v>0</v>
      </c>
      <c r="F21369" s="3"/>
    </row>
    <row r="21370" spans="2:6">
      <c r="B21370" s="24">
        <f t="shared" si="1335"/>
        <v>65136</v>
      </c>
      <c r="C21370" s="8" t="b">
        <f t="shared" si="1333"/>
        <v>1</v>
      </c>
      <c r="D21370" s="21" t="b">
        <f t="shared" si="1332"/>
        <v>1</v>
      </c>
      <c r="E21370" s="14" t="b">
        <f t="shared" si="1334"/>
        <v>0</v>
      </c>
      <c r="F21370" s="3"/>
    </row>
    <row r="21371" spans="2:6">
      <c r="B21371" s="24">
        <f t="shared" si="1335"/>
        <v>65137</v>
      </c>
      <c r="C21371" s="8" t="b">
        <f t="shared" si="1333"/>
        <v>0</v>
      </c>
      <c r="D21371" s="21" t="b">
        <f t="shared" si="1332"/>
        <v>0</v>
      </c>
      <c r="E21371" s="14">
        <f t="shared" si="1334"/>
        <v>65137</v>
      </c>
      <c r="F21371" s="3"/>
    </row>
    <row r="21372" spans="2:6">
      <c r="B21372" s="24">
        <f t="shared" si="1335"/>
        <v>65138</v>
      </c>
      <c r="C21372" s="8" t="b">
        <f t="shared" si="1333"/>
        <v>0</v>
      </c>
      <c r="D21372" s="21" t="b">
        <f t="shared" si="1332"/>
        <v>0</v>
      </c>
      <c r="E21372" s="14">
        <f t="shared" si="1334"/>
        <v>65138</v>
      </c>
      <c r="F21372" s="3"/>
    </row>
    <row r="21373" spans="2:6">
      <c r="B21373" s="24">
        <f t="shared" si="1335"/>
        <v>65139</v>
      </c>
      <c r="C21373" s="8" t="b">
        <f t="shared" si="1333"/>
        <v>0</v>
      </c>
      <c r="D21373" s="21" t="b">
        <f t="shared" si="1332"/>
        <v>0</v>
      </c>
      <c r="E21373" s="14">
        <f t="shared" si="1334"/>
        <v>65139</v>
      </c>
      <c r="F21373" s="3"/>
    </row>
    <row r="21374" spans="2:6">
      <c r="B21374" s="24">
        <f t="shared" si="1335"/>
        <v>65140</v>
      </c>
      <c r="C21374" s="8" t="b">
        <f t="shared" si="1333"/>
        <v>0</v>
      </c>
      <c r="D21374" s="21" t="b">
        <f t="shared" si="1332"/>
        <v>0</v>
      </c>
      <c r="E21374" s="14">
        <f t="shared" si="1334"/>
        <v>65140</v>
      </c>
      <c r="F21374" s="3"/>
    </row>
    <row r="21375" spans="2:6">
      <c r="B21375" s="24">
        <f t="shared" si="1335"/>
        <v>65141</v>
      </c>
      <c r="C21375" s="8" t="b">
        <f t="shared" si="1333"/>
        <v>0</v>
      </c>
      <c r="D21375" s="21" t="b">
        <f t="shared" si="1332"/>
        <v>0</v>
      </c>
      <c r="E21375" s="14">
        <f t="shared" si="1334"/>
        <v>65141</v>
      </c>
      <c r="F21375" s="3"/>
    </row>
    <row r="21376" spans="2:6">
      <c r="B21376" s="24">
        <f t="shared" si="1335"/>
        <v>65142</v>
      </c>
      <c r="C21376" s="8" t="b">
        <f t="shared" si="1333"/>
        <v>1</v>
      </c>
      <c r="D21376" s="21" t="b">
        <f t="shared" si="1332"/>
        <v>0</v>
      </c>
      <c r="E21376" s="14" t="b">
        <f t="shared" si="1334"/>
        <v>0</v>
      </c>
      <c r="F21376" s="3"/>
    </row>
    <row r="21377" spans="2:6">
      <c r="B21377" s="24">
        <f t="shared" si="1335"/>
        <v>65143</v>
      </c>
      <c r="C21377" s="8" t="b">
        <f t="shared" si="1333"/>
        <v>1</v>
      </c>
      <c r="D21377" s="21" t="b">
        <f t="shared" si="1332"/>
        <v>0</v>
      </c>
      <c r="E21377" s="14" t="b">
        <f t="shared" si="1334"/>
        <v>0</v>
      </c>
      <c r="F21377" s="3"/>
    </row>
    <row r="21378" spans="2:6">
      <c r="B21378" s="24">
        <f t="shared" si="1335"/>
        <v>65144</v>
      </c>
      <c r="C21378" s="8" t="b">
        <f t="shared" si="1333"/>
        <v>0</v>
      </c>
      <c r="D21378" s="21" t="b">
        <f t="shared" si="1332"/>
        <v>0</v>
      </c>
      <c r="E21378" s="14">
        <f t="shared" si="1334"/>
        <v>65144</v>
      </c>
      <c r="F21378" s="3"/>
    </row>
    <row r="21379" spans="2:6">
      <c r="B21379" s="24">
        <f t="shared" si="1335"/>
        <v>65145</v>
      </c>
      <c r="C21379" s="8" t="b">
        <f t="shared" si="1333"/>
        <v>0</v>
      </c>
      <c r="D21379" s="21" t="b">
        <f t="shared" ref="D21379:D21442" si="1336">IF(TYPE(VLOOKUP(B21379,Holidays,1,0))&lt;&gt;1,FALSE,TRUE)</f>
        <v>0</v>
      </c>
      <c r="E21379" s="14">
        <f t="shared" si="1334"/>
        <v>65145</v>
      </c>
      <c r="F21379" s="3"/>
    </row>
    <row r="21380" spans="2:6">
      <c r="B21380" s="24">
        <f t="shared" si="1335"/>
        <v>65146</v>
      </c>
      <c r="C21380" s="8" t="b">
        <f t="shared" ref="C21380:C21443" si="1337">IF(WEEKDAY(B21380,2)&gt;5,TRUE)</f>
        <v>0</v>
      </c>
      <c r="D21380" s="21" t="b">
        <f t="shared" si="1336"/>
        <v>0</v>
      </c>
      <c r="E21380" s="14">
        <f t="shared" ref="E21380:E21443" si="1338">IF(OR(C21380,D21380),FALSE,B21380)</f>
        <v>65146</v>
      </c>
      <c r="F21380" s="3"/>
    </row>
    <row r="21381" spans="2:6">
      <c r="B21381" s="24">
        <f t="shared" ref="B21381:B21444" si="1339">B21380+1</f>
        <v>65147</v>
      </c>
      <c r="C21381" s="8" t="b">
        <f t="shared" si="1337"/>
        <v>0</v>
      </c>
      <c r="D21381" s="21" t="b">
        <f t="shared" si="1336"/>
        <v>0</v>
      </c>
      <c r="E21381" s="14">
        <f t="shared" si="1338"/>
        <v>65147</v>
      </c>
      <c r="F21381" s="3"/>
    </row>
    <row r="21382" spans="2:6">
      <c r="B21382" s="24">
        <f t="shared" si="1339"/>
        <v>65148</v>
      </c>
      <c r="C21382" s="8" t="b">
        <f t="shared" si="1337"/>
        <v>0</v>
      </c>
      <c r="D21382" s="21" t="b">
        <f t="shared" si="1336"/>
        <v>0</v>
      </c>
      <c r="E21382" s="14">
        <f t="shared" si="1338"/>
        <v>65148</v>
      </c>
      <c r="F21382" s="3"/>
    </row>
    <row r="21383" spans="2:6">
      <c r="B21383" s="24">
        <f t="shared" si="1339"/>
        <v>65149</v>
      </c>
      <c r="C21383" s="8" t="b">
        <f t="shared" si="1337"/>
        <v>1</v>
      </c>
      <c r="D21383" s="21" t="b">
        <f t="shared" si="1336"/>
        <v>0</v>
      </c>
      <c r="E21383" s="14" t="b">
        <f t="shared" si="1338"/>
        <v>0</v>
      </c>
      <c r="F21383" s="3"/>
    </row>
    <row r="21384" spans="2:6">
      <c r="B21384" s="24">
        <f t="shared" si="1339"/>
        <v>65150</v>
      </c>
      <c r="C21384" s="8" t="b">
        <f t="shared" si="1337"/>
        <v>1</v>
      </c>
      <c r="D21384" s="21" t="b">
        <f t="shared" si="1336"/>
        <v>0</v>
      </c>
      <c r="E21384" s="14" t="b">
        <f t="shared" si="1338"/>
        <v>0</v>
      </c>
      <c r="F21384" s="3"/>
    </row>
    <row r="21385" spans="2:6">
      <c r="B21385" s="24">
        <f t="shared" si="1339"/>
        <v>65151</v>
      </c>
      <c r="C21385" s="8" t="b">
        <f t="shared" si="1337"/>
        <v>0</v>
      </c>
      <c r="D21385" s="21" t="b">
        <f t="shared" si="1336"/>
        <v>0</v>
      </c>
      <c r="E21385" s="14">
        <f t="shared" si="1338"/>
        <v>65151</v>
      </c>
      <c r="F21385" s="3"/>
    </row>
    <row r="21386" spans="2:6">
      <c r="B21386" s="24">
        <f t="shared" si="1339"/>
        <v>65152</v>
      </c>
      <c r="C21386" s="8" t="b">
        <f t="shared" si="1337"/>
        <v>0</v>
      </c>
      <c r="D21386" s="21" t="b">
        <f t="shared" si="1336"/>
        <v>0</v>
      </c>
      <c r="E21386" s="14">
        <f t="shared" si="1338"/>
        <v>65152</v>
      </c>
      <c r="F21386" s="3"/>
    </row>
    <row r="21387" spans="2:6">
      <c r="B21387" s="24">
        <f t="shared" si="1339"/>
        <v>65153</v>
      </c>
      <c r="C21387" s="8" t="b">
        <f t="shared" si="1337"/>
        <v>0</v>
      </c>
      <c r="D21387" s="21" t="b">
        <f t="shared" si="1336"/>
        <v>0</v>
      </c>
      <c r="E21387" s="14">
        <f t="shared" si="1338"/>
        <v>65153</v>
      </c>
      <c r="F21387" s="3"/>
    </row>
    <row r="21388" spans="2:6">
      <c r="B21388" s="24">
        <f t="shared" si="1339"/>
        <v>65154</v>
      </c>
      <c r="C21388" s="8" t="b">
        <f t="shared" si="1337"/>
        <v>0</v>
      </c>
      <c r="D21388" s="21" t="b">
        <f t="shared" si="1336"/>
        <v>0</v>
      </c>
      <c r="E21388" s="14">
        <f t="shared" si="1338"/>
        <v>65154</v>
      </c>
      <c r="F21388" s="3"/>
    </row>
    <row r="21389" spans="2:6">
      <c r="B21389" s="24">
        <f t="shared" si="1339"/>
        <v>65155</v>
      </c>
      <c r="C21389" s="8" t="b">
        <f t="shared" si="1337"/>
        <v>0</v>
      </c>
      <c r="D21389" s="21" t="b">
        <f t="shared" si="1336"/>
        <v>0</v>
      </c>
      <c r="E21389" s="14">
        <f t="shared" si="1338"/>
        <v>65155</v>
      </c>
      <c r="F21389" s="3"/>
    </row>
    <row r="21390" spans="2:6">
      <c r="B21390" s="24">
        <f t="shared" si="1339"/>
        <v>65156</v>
      </c>
      <c r="C21390" s="8" t="b">
        <f t="shared" si="1337"/>
        <v>1</v>
      </c>
      <c r="D21390" s="21" t="b">
        <f t="shared" si="1336"/>
        <v>0</v>
      </c>
      <c r="E21390" s="14" t="b">
        <f t="shared" si="1338"/>
        <v>0</v>
      </c>
      <c r="F21390" s="3"/>
    </row>
    <row r="21391" spans="2:6">
      <c r="B21391" s="24">
        <f t="shared" si="1339"/>
        <v>65157</v>
      </c>
      <c r="C21391" s="8" t="b">
        <f t="shared" si="1337"/>
        <v>1</v>
      </c>
      <c r="D21391" s="21" t="b">
        <f t="shared" si="1336"/>
        <v>0</v>
      </c>
      <c r="E21391" s="14" t="b">
        <f t="shared" si="1338"/>
        <v>0</v>
      </c>
      <c r="F21391" s="3"/>
    </row>
    <row r="21392" spans="2:6">
      <c r="B21392" s="24">
        <f t="shared" si="1339"/>
        <v>65158</v>
      </c>
      <c r="C21392" s="8" t="b">
        <f t="shared" si="1337"/>
        <v>0</v>
      </c>
      <c r="D21392" s="21" t="b">
        <f t="shared" si="1336"/>
        <v>0</v>
      </c>
      <c r="E21392" s="14">
        <f t="shared" si="1338"/>
        <v>65158</v>
      </c>
      <c r="F21392" s="3"/>
    </row>
    <row r="21393" spans="2:6">
      <c r="B21393" s="24">
        <f t="shared" si="1339"/>
        <v>65159</v>
      </c>
      <c r="C21393" s="8" t="b">
        <f t="shared" si="1337"/>
        <v>0</v>
      </c>
      <c r="D21393" s="21" t="b">
        <f t="shared" si="1336"/>
        <v>0</v>
      </c>
      <c r="E21393" s="14">
        <f t="shared" si="1338"/>
        <v>65159</v>
      </c>
      <c r="F21393" s="3"/>
    </row>
    <row r="21394" spans="2:6">
      <c r="B21394" s="24">
        <f t="shared" si="1339"/>
        <v>65160</v>
      </c>
      <c r="C21394" s="8" t="b">
        <f t="shared" si="1337"/>
        <v>0</v>
      </c>
      <c r="D21394" s="21" t="b">
        <f t="shared" si="1336"/>
        <v>0</v>
      </c>
      <c r="E21394" s="14">
        <f t="shared" si="1338"/>
        <v>65160</v>
      </c>
      <c r="F21394" s="3"/>
    </row>
    <row r="21395" spans="2:6">
      <c r="B21395" s="24">
        <f t="shared" si="1339"/>
        <v>65161</v>
      </c>
      <c r="C21395" s="8" t="b">
        <f t="shared" si="1337"/>
        <v>0</v>
      </c>
      <c r="D21395" s="21" t="b">
        <f t="shared" si="1336"/>
        <v>0</v>
      </c>
      <c r="E21395" s="14">
        <f t="shared" si="1338"/>
        <v>65161</v>
      </c>
      <c r="F21395" s="3"/>
    </row>
    <row r="21396" spans="2:6">
      <c r="B21396" s="24">
        <f t="shared" si="1339"/>
        <v>65162</v>
      </c>
      <c r="C21396" s="8" t="b">
        <f t="shared" si="1337"/>
        <v>0</v>
      </c>
      <c r="D21396" s="21" t="b">
        <f t="shared" si="1336"/>
        <v>0</v>
      </c>
      <c r="E21396" s="14">
        <f t="shared" si="1338"/>
        <v>65162</v>
      </c>
      <c r="F21396" s="3"/>
    </row>
    <row r="21397" spans="2:6">
      <c r="B21397" s="24">
        <f t="shared" si="1339"/>
        <v>65163</v>
      </c>
      <c r="C21397" s="8" t="b">
        <f t="shared" si="1337"/>
        <v>1</v>
      </c>
      <c r="D21397" s="21" t="b">
        <f t="shared" si="1336"/>
        <v>0</v>
      </c>
      <c r="E21397" s="14" t="b">
        <f t="shared" si="1338"/>
        <v>0</v>
      </c>
      <c r="F21397" s="3"/>
    </row>
    <row r="21398" spans="2:6">
      <c r="B21398" s="24">
        <f t="shared" si="1339"/>
        <v>65164</v>
      </c>
      <c r="C21398" s="8" t="b">
        <f t="shared" si="1337"/>
        <v>1</v>
      </c>
      <c r="D21398" s="21" t="b">
        <f t="shared" si="1336"/>
        <v>0</v>
      </c>
      <c r="E21398" s="14" t="b">
        <f t="shared" si="1338"/>
        <v>0</v>
      </c>
      <c r="F21398" s="3"/>
    </row>
    <row r="21399" spans="2:6">
      <c r="B21399" s="24">
        <f t="shared" si="1339"/>
        <v>65165</v>
      </c>
      <c r="C21399" s="8" t="b">
        <f t="shared" si="1337"/>
        <v>0</v>
      </c>
      <c r="D21399" s="21" t="b">
        <f t="shared" si="1336"/>
        <v>0</v>
      </c>
      <c r="E21399" s="14">
        <f t="shared" si="1338"/>
        <v>65165</v>
      </c>
      <c r="F21399" s="3"/>
    </row>
    <row r="21400" spans="2:6">
      <c r="B21400" s="24">
        <f t="shared" si="1339"/>
        <v>65166</v>
      </c>
      <c r="C21400" s="8" t="b">
        <f t="shared" si="1337"/>
        <v>0</v>
      </c>
      <c r="D21400" s="21" t="b">
        <f t="shared" si="1336"/>
        <v>0</v>
      </c>
      <c r="E21400" s="14">
        <f t="shared" si="1338"/>
        <v>65166</v>
      </c>
      <c r="F21400" s="3"/>
    </row>
    <row r="21401" spans="2:6">
      <c r="B21401" s="24">
        <f t="shared" si="1339"/>
        <v>65167</v>
      </c>
      <c r="C21401" s="8" t="b">
        <f t="shared" si="1337"/>
        <v>0</v>
      </c>
      <c r="D21401" s="21" t="b">
        <f t="shared" si="1336"/>
        <v>0</v>
      </c>
      <c r="E21401" s="14">
        <f t="shared" si="1338"/>
        <v>65167</v>
      </c>
      <c r="F21401" s="3"/>
    </row>
    <row r="21402" spans="2:6">
      <c r="B21402" s="24">
        <f t="shared" si="1339"/>
        <v>65168</v>
      </c>
      <c r="C21402" s="8" t="b">
        <f t="shared" si="1337"/>
        <v>0</v>
      </c>
      <c r="D21402" s="21" t="b">
        <f t="shared" si="1336"/>
        <v>0</v>
      </c>
      <c r="E21402" s="14">
        <f t="shared" si="1338"/>
        <v>65168</v>
      </c>
      <c r="F21402" s="3"/>
    </row>
    <row r="21403" spans="2:6">
      <c r="B21403" s="24">
        <f t="shared" si="1339"/>
        <v>65169</v>
      </c>
      <c r="C21403" s="8" t="b">
        <f t="shared" si="1337"/>
        <v>0</v>
      </c>
      <c r="D21403" s="21" t="b">
        <f t="shared" si="1336"/>
        <v>0</v>
      </c>
      <c r="E21403" s="14">
        <f t="shared" si="1338"/>
        <v>65169</v>
      </c>
      <c r="F21403" s="3"/>
    </row>
    <row r="21404" spans="2:6">
      <c r="B21404" s="24">
        <f t="shared" si="1339"/>
        <v>65170</v>
      </c>
      <c r="C21404" s="8" t="b">
        <f t="shared" si="1337"/>
        <v>1</v>
      </c>
      <c r="D21404" s="21" t="b">
        <f t="shared" si="1336"/>
        <v>0</v>
      </c>
      <c r="E21404" s="14" t="b">
        <f t="shared" si="1338"/>
        <v>0</v>
      </c>
      <c r="F21404" s="3"/>
    </row>
    <row r="21405" spans="2:6">
      <c r="B21405" s="24">
        <f t="shared" si="1339"/>
        <v>65171</v>
      </c>
      <c r="C21405" s="8" t="b">
        <f t="shared" si="1337"/>
        <v>1</v>
      </c>
      <c r="D21405" s="21" t="b">
        <f t="shared" si="1336"/>
        <v>0</v>
      </c>
      <c r="E21405" s="14" t="b">
        <f t="shared" si="1338"/>
        <v>0</v>
      </c>
      <c r="F21405" s="3"/>
    </row>
    <row r="21406" spans="2:6">
      <c r="B21406" s="24">
        <f t="shared" si="1339"/>
        <v>65172</v>
      </c>
      <c r="C21406" s="8" t="b">
        <f t="shared" si="1337"/>
        <v>0</v>
      </c>
      <c r="D21406" s="21" t="b">
        <f t="shared" si="1336"/>
        <v>0</v>
      </c>
      <c r="E21406" s="14">
        <f t="shared" si="1338"/>
        <v>65172</v>
      </c>
      <c r="F21406" s="3"/>
    </row>
    <row r="21407" spans="2:6">
      <c r="B21407" s="24">
        <f t="shared" si="1339"/>
        <v>65173</v>
      </c>
      <c r="C21407" s="8" t="b">
        <f t="shared" si="1337"/>
        <v>0</v>
      </c>
      <c r="D21407" s="21" t="b">
        <f t="shared" si="1336"/>
        <v>0</v>
      </c>
      <c r="E21407" s="14">
        <f t="shared" si="1338"/>
        <v>65173</v>
      </c>
      <c r="F21407" s="3"/>
    </row>
    <row r="21408" spans="2:6">
      <c r="B21408" s="24">
        <f t="shared" si="1339"/>
        <v>65174</v>
      </c>
      <c r="C21408" s="8" t="b">
        <f t="shared" si="1337"/>
        <v>0</v>
      </c>
      <c r="D21408" s="21" t="b">
        <f t="shared" si="1336"/>
        <v>0</v>
      </c>
      <c r="E21408" s="14">
        <f t="shared" si="1338"/>
        <v>65174</v>
      </c>
      <c r="F21408" s="3"/>
    </row>
    <row r="21409" spans="2:6">
      <c r="B21409" s="24">
        <f t="shared" si="1339"/>
        <v>65175</v>
      </c>
      <c r="C21409" s="8" t="b">
        <f t="shared" si="1337"/>
        <v>0</v>
      </c>
      <c r="D21409" s="21" t="b">
        <f t="shared" si="1336"/>
        <v>0</v>
      </c>
      <c r="E21409" s="14">
        <f t="shared" si="1338"/>
        <v>65175</v>
      </c>
      <c r="F21409" s="3"/>
    </row>
    <row r="21410" spans="2:6">
      <c r="B21410" s="24">
        <f t="shared" si="1339"/>
        <v>65176</v>
      </c>
      <c r="C21410" s="8" t="b">
        <f t="shared" si="1337"/>
        <v>0</v>
      </c>
      <c r="D21410" s="21" t="b">
        <f t="shared" si="1336"/>
        <v>0</v>
      </c>
      <c r="E21410" s="14">
        <f t="shared" si="1338"/>
        <v>65176</v>
      </c>
      <c r="F21410" s="3"/>
    </row>
    <row r="21411" spans="2:6">
      <c r="B21411" s="24">
        <f t="shared" si="1339"/>
        <v>65177</v>
      </c>
      <c r="C21411" s="8" t="b">
        <f t="shared" si="1337"/>
        <v>1</v>
      </c>
      <c r="D21411" s="21" t="b">
        <f t="shared" si="1336"/>
        <v>0</v>
      </c>
      <c r="E21411" s="14" t="b">
        <f t="shared" si="1338"/>
        <v>0</v>
      </c>
      <c r="F21411" s="3"/>
    </row>
    <row r="21412" spans="2:6">
      <c r="B21412" s="24">
        <f t="shared" si="1339"/>
        <v>65178</v>
      </c>
      <c r="C21412" s="8" t="b">
        <f t="shared" si="1337"/>
        <v>1</v>
      </c>
      <c r="D21412" s="21" t="b">
        <f t="shared" si="1336"/>
        <v>0</v>
      </c>
      <c r="E21412" s="14" t="b">
        <f t="shared" si="1338"/>
        <v>0</v>
      </c>
      <c r="F21412" s="3"/>
    </row>
    <row r="21413" spans="2:6">
      <c r="B21413" s="24">
        <f t="shared" si="1339"/>
        <v>65179</v>
      </c>
      <c r="C21413" s="8" t="b">
        <f t="shared" si="1337"/>
        <v>0</v>
      </c>
      <c r="D21413" s="21" t="b">
        <f t="shared" si="1336"/>
        <v>0</v>
      </c>
      <c r="E21413" s="14">
        <f t="shared" si="1338"/>
        <v>65179</v>
      </c>
      <c r="F21413" s="3"/>
    </row>
    <row r="21414" spans="2:6">
      <c r="B21414" s="24">
        <f t="shared" si="1339"/>
        <v>65180</v>
      </c>
      <c r="C21414" s="8" t="b">
        <f t="shared" si="1337"/>
        <v>0</v>
      </c>
      <c r="D21414" s="21" t="b">
        <f t="shared" si="1336"/>
        <v>0</v>
      </c>
      <c r="E21414" s="14">
        <f t="shared" si="1338"/>
        <v>65180</v>
      </c>
      <c r="F21414" s="3"/>
    </row>
    <row r="21415" spans="2:6">
      <c r="B21415" s="24">
        <f t="shared" si="1339"/>
        <v>65181</v>
      </c>
      <c r="C21415" s="8" t="b">
        <f t="shared" si="1337"/>
        <v>0</v>
      </c>
      <c r="D21415" s="21" t="b">
        <f t="shared" si="1336"/>
        <v>0</v>
      </c>
      <c r="E21415" s="14">
        <f t="shared" si="1338"/>
        <v>65181</v>
      </c>
      <c r="F21415" s="3"/>
    </row>
    <row r="21416" spans="2:6">
      <c r="B21416" s="24">
        <f t="shared" si="1339"/>
        <v>65182</v>
      </c>
      <c r="C21416" s="8" t="b">
        <f t="shared" si="1337"/>
        <v>0</v>
      </c>
      <c r="D21416" s="21" t="b">
        <f t="shared" si="1336"/>
        <v>0</v>
      </c>
      <c r="E21416" s="14">
        <f t="shared" si="1338"/>
        <v>65182</v>
      </c>
      <c r="F21416" s="3"/>
    </row>
    <row r="21417" spans="2:6">
      <c r="B21417" s="24">
        <f t="shared" si="1339"/>
        <v>65183</v>
      </c>
      <c r="C21417" s="8" t="b">
        <f t="shared" si="1337"/>
        <v>0</v>
      </c>
      <c r="D21417" s="21" t="b">
        <f t="shared" si="1336"/>
        <v>0</v>
      </c>
      <c r="E21417" s="14">
        <f t="shared" si="1338"/>
        <v>65183</v>
      </c>
      <c r="F21417" s="3"/>
    </row>
    <row r="21418" spans="2:6">
      <c r="B21418" s="24">
        <f t="shared" si="1339"/>
        <v>65184</v>
      </c>
      <c r="C21418" s="8" t="b">
        <f t="shared" si="1337"/>
        <v>1</v>
      </c>
      <c r="D21418" s="21" t="b">
        <f t="shared" si="1336"/>
        <v>0</v>
      </c>
      <c r="E21418" s="14" t="b">
        <f t="shared" si="1338"/>
        <v>0</v>
      </c>
      <c r="F21418" s="3"/>
    </row>
    <row r="21419" spans="2:6">
      <c r="B21419" s="24">
        <f t="shared" si="1339"/>
        <v>65185</v>
      </c>
      <c r="C21419" s="8" t="b">
        <f t="shared" si="1337"/>
        <v>1</v>
      </c>
      <c r="D21419" s="21" t="b">
        <f t="shared" si="1336"/>
        <v>0</v>
      </c>
      <c r="E21419" s="14" t="b">
        <f t="shared" si="1338"/>
        <v>0</v>
      </c>
      <c r="F21419" s="3"/>
    </row>
    <row r="21420" spans="2:6">
      <c r="B21420" s="24">
        <f t="shared" si="1339"/>
        <v>65186</v>
      </c>
      <c r="C21420" s="8" t="b">
        <f t="shared" si="1337"/>
        <v>0</v>
      </c>
      <c r="D21420" s="21" t="b">
        <f t="shared" si="1336"/>
        <v>0</v>
      </c>
      <c r="E21420" s="14">
        <f t="shared" si="1338"/>
        <v>65186</v>
      </c>
      <c r="F21420" s="3"/>
    </row>
    <row r="21421" spans="2:6">
      <c r="B21421" s="24">
        <f t="shared" si="1339"/>
        <v>65187</v>
      </c>
      <c r="C21421" s="8" t="b">
        <f t="shared" si="1337"/>
        <v>0</v>
      </c>
      <c r="D21421" s="21" t="b">
        <f t="shared" si="1336"/>
        <v>0</v>
      </c>
      <c r="E21421" s="14">
        <f t="shared" si="1338"/>
        <v>65187</v>
      </c>
      <c r="F21421" s="3"/>
    </row>
    <row r="21422" spans="2:6">
      <c r="B21422" s="24">
        <f t="shared" si="1339"/>
        <v>65188</v>
      </c>
      <c r="C21422" s="8" t="b">
        <f t="shared" si="1337"/>
        <v>0</v>
      </c>
      <c r="D21422" s="21" t="b">
        <f t="shared" si="1336"/>
        <v>0</v>
      </c>
      <c r="E21422" s="14">
        <f t="shared" si="1338"/>
        <v>65188</v>
      </c>
      <c r="F21422" s="3"/>
    </row>
    <row r="21423" spans="2:6">
      <c r="B21423" s="24">
        <f t="shared" si="1339"/>
        <v>65189</v>
      </c>
      <c r="C21423" s="8" t="b">
        <f t="shared" si="1337"/>
        <v>0</v>
      </c>
      <c r="D21423" s="21" t="b">
        <f t="shared" si="1336"/>
        <v>0</v>
      </c>
      <c r="E21423" s="14">
        <f t="shared" si="1338"/>
        <v>65189</v>
      </c>
      <c r="F21423" s="3"/>
    </row>
    <row r="21424" spans="2:6">
      <c r="B21424" s="24">
        <f t="shared" si="1339"/>
        <v>65190</v>
      </c>
      <c r="C21424" s="8" t="b">
        <f t="shared" si="1337"/>
        <v>0</v>
      </c>
      <c r="D21424" s="21" t="b">
        <f t="shared" si="1336"/>
        <v>0</v>
      </c>
      <c r="E21424" s="14">
        <f t="shared" si="1338"/>
        <v>65190</v>
      </c>
      <c r="F21424" s="3"/>
    </row>
    <row r="21425" spans="2:6">
      <c r="B21425" s="24">
        <f t="shared" si="1339"/>
        <v>65191</v>
      </c>
      <c r="C21425" s="8" t="b">
        <f t="shared" si="1337"/>
        <v>1</v>
      </c>
      <c r="D21425" s="21" t="b">
        <f t="shared" si="1336"/>
        <v>0</v>
      </c>
      <c r="E21425" s="14" t="b">
        <f t="shared" si="1338"/>
        <v>0</v>
      </c>
      <c r="F21425" s="3"/>
    </row>
    <row r="21426" spans="2:6">
      <c r="B21426" s="24">
        <f t="shared" si="1339"/>
        <v>65192</v>
      </c>
      <c r="C21426" s="8" t="b">
        <f t="shared" si="1337"/>
        <v>1</v>
      </c>
      <c r="D21426" s="21" t="b">
        <f t="shared" si="1336"/>
        <v>0</v>
      </c>
      <c r="E21426" s="14" t="b">
        <f t="shared" si="1338"/>
        <v>0</v>
      </c>
      <c r="F21426" s="3"/>
    </row>
    <row r="21427" spans="2:6">
      <c r="B21427" s="24">
        <f t="shared" si="1339"/>
        <v>65193</v>
      </c>
      <c r="C21427" s="8" t="b">
        <f t="shared" si="1337"/>
        <v>0</v>
      </c>
      <c r="D21427" s="21" t="b">
        <f t="shared" si="1336"/>
        <v>0</v>
      </c>
      <c r="E21427" s="14">
        <f t="shared" si="1338"/>
        <v>65193</v>
      </c>
      <c r="F21427" s="3"/>
    </row>
    <row r="21428" spans="2:6">
      <c r="B21428" s="24">
        <f t="shared" si="1339"/>
        <v>65194</v>
      </c>
      <c r="C21428" s="8" t="b">
        <f t="shared" si="1337"/>
        <v>0</v>
      </c>
      <c r="D21428" s="21" t="b">
        <f t="shared" si="1336"/>
        <v>0</v>
      </c>
      <c r="E21428" s="14">
        <f t="shared" si="1338"/>
        <v>65194</v>
      </c>
      <c r="F21428" s="3"/>
    </row>
    <row r="21429" spans="2:6">
      <c r="B21429" s="24">
        <f t="shared" si="1339"/>
        <v>65195</v>
      </c>
      <c r="C21429" s="8" t="b">
        <f t="shared" si="1337"/>
        <v>0</v>
      </c>
      <c r="D21429" s="21" t="b">
        <f t="shared" si="1336"/>
        <v>0</v>
      </c>
      <c r="E21429" s="14">
        <f t="shared" si="1338"/>
        <v>65195</v>
      </c>
      <c r="F21429" s="3"/>
    </row>
    <row r="21430" spans="2:6">
      <c r="B21430" s="24">
        <f t="shared" si="1339"/>
        <v>65196</v>
      </c>
      <c r="C21430" s="8" t="b">
        <f t="shared" si="1337"/>
        <v>0</v>
      </c>
      <c r="D21430" s="21" t="b">
        <f t="shared" si="1336"/>
        <v>0</v>
      </c>
      <c r="E21430" s="14">
        <f t="shared" si="1338"/>
        <v>65196</v>
      </c>
      <c r="F21430" s="3"/>
    </row>
    <row r="21431" spans="2:6">
      <c r="B21431" s="24">
        <f t="shared" si="1339"/>
        <v>65197</v>
      </c>
      <c r="C21431" s="8" t="b">
        <f t="shared" si="1337"/>
        <v>0</v>
      </c>
      <c r="D21431" s="21" t="b">
        <f t="shared" si="1336"/>
        <v>0</v>
      </c>
      <c r="E21431" s="14">
        <f t="shared" si="1338"/>
        <v>65197</v>
      </c>
      <c r="F21431" s="3"/>
    </row>
    <row r="21432" spans="2:6">
      <c r="B21432" s="24">
        <f t="shared" si="1339"/>
        <v>65198</v>
      </c>
      <c r="C21432" s="8" t="b">
        <f t="shared" si="1337"/>
        <v>1</v>
      </c>
      <c r="D21432" s="21" t="b">
        <f t="shared" si="1336"/>
        <v>0</v>
      </c>
      <c r="E21432" s="14" t="b">
        <f t="shared" si="1338"/>
        <v>0</v>
      </c>
      <c r="F21432" s="3"/>
    </row>
    <row r="21433" spans="2:6">
      <c r="B21433" s="24">
        <f t="shared" si="1339"/>
        <v>65199</v>
      </c>
      <c r="C21433" s="8" t="b">
        <f t="shared" si="1337"/>
        <v>1</v>
      </c>
      <c r="D21433" s="21" t="b">
        <f t="shared" si="1336"/>
        <v>0</v>
      </c>
      <c r="E21433" s="14" t="b">
        <f t="shared" si="1338"/>
        <v>0</v>
      </c>
      <c r="F21433" s="3"/>
    </row>
    <row r="21434" spans="2:6">
      <c r="B21434" s="24">
        <f t="shared" si="1339"/>
        <v>65200</v>
      </c>
      <c r="C21434" s="8" t="b">
        <f t="shared" si="1337"/>
        <v>0</v>
      </c>
      <c r="D21434" s="21" t="b">
        <f t="shared" si="1336"/>
        <v>0</v>
      </c>
      <c r="E21434" s="14">
        <f t="shared" si="1338"/>
        <v>65200</v>
      </c>
      <c r="F21434" s="3"/>
    </row>
    <row r="21435" spans="2:6">
      <c r="B21435" s="24">
        <f t="shared" si="1339"/>
        <v>65201</v>
      </c>
      <c r="C21435" s="8" t="b">
        <f t="shared" si="1337"/>
        <v>0</v>
      </c>
      <c r="D21435" s="21" t="b">
        <f t="shared" si="1336"/>
        <v>0</v>
      </c>
      <c r="E21435" s="14">
        <f t="shared" si="1338"/>
        <v>65201</v>
      </c>
      <c r="F21435" s="3"/>
    </row>
    <row r="21436" spans="2:6">
      <c r="B21436" s="24">
        <f t="shared" si="1339"/>
        <v>65202</v>
      </c>
      <c r="C21436" s="8" t="b">
        <f t="shared" si="1337"/>
        <v>0</v>
      </c>
      <c r="D21436" s="21" t="b">
        <f t="shared" si="1336"/>
        <v>0</v>
      </c>
      <c r="E21436" s="14">
        <f t="shared" si="1338"/>
        <v>65202</v>
      </c>
      <c r="F21436" s="3"/>
    </row>
    <row r="21437" spans="2:6">
      <c r="B21437" s="24">
        <f t="shared" si="1339"/>
        <v>65203</v>
      </c>
      <c r="C21437" s="8" t="b">
        <f t="shared" si="1337"/>
        <v>0</v>
      </c>
      <c r="D21437" s="21" t="b">
        <f t="shared" si="1336"/>
        <v>0</v>
      </c>
      <c r="E21437" s="14">
        <f t="shared" si="1338"/>
        <v>65203</v>
      </c>
      <c r="F21437" s="3"/>
    </row>
    <row r="21438" spans="2:6">
      <c r="B21438" s="24">
        <f t="shared" si="1339"/>
        <v>65204</v>
      </c>
      <c r="C21438" s="8" t="b">
        <f t="shared" si="1337"/>
        <v>0</v>
      </c>
      <c r="D21438" s="21" t="b">
        <f t="shared" si="1336"/>
        <v>0</v>
      </c>
      <c r="E21438" s="14">
        <f t="shared" si="1338"/>
        <v>65204</v>
      </c>
      <c r="F21438" s="3"/>
    </row>
    <row r="21439" spans="2:6">
      <c r="B21439" s="24">
        <f t="shared" si="1339"/>
        <v>65205</v>
      </c>
      <c r="C21439" s="8" t="b">
        <f t="shared" si="1337"/>
        <v>1</v>
      </c>
      <c r="D21439" s="21" t="b">
        <f t="shared" si="1336"/>
        <v>0</v>
      </c>
      <c r="E21439" s="14" t="b">
        <f t="shared" si="1338"/>
        <v>0</v>
      </c>
      <c r="F21439" s="3"/>
    </row>
    <row r="21440" spans="2:6">
      <c r="B21440" s="24">
        <f t="shared" si="1339"/>
        <v>65206</v>
      </c>
      <c r="C21440" s="8" t="b">
        <f t="shared" si="1337"/>
        <v>1</v>
      </c>
      <c r="D21440" s="21" t="b">
        <f t="shared" si="1336"/>
        <v>0</v>
      </c>
      <c r="E21440" s="14" t="b">
        <f t="shared" si="1338"/>
        <v>0</v>
      </c>
      <c r="F21440" s="3"/>
    </row>
    <row r="21441" spans="2:6">
      <c r="B21441" s="24">
        <f t="shared" si="1339"/>
        <v>65207</v>
      </c>
      <c r="C21441" s="8" t="b">
        <f t="shared" si="1337"/>
        <v>0</v>
      </c>
      <c r="D21441" s="21" t="b">
        <f t="shared" si="1336"/>
        <v>0</v>
      </c>
      <c r="E21441" s="14">
        <f t="shared" si="1338"/>
        <v>65207</v>
      </c>
      <c r="F21441" s="3"/>
    </row>
    <row r="21442" spans="2:6">
      <c r="B21442" s="24">
        <f t="shared" si="1339"/>
        <v>65208</v>
      </c>
      <c r="C21442" s="8" t="b">
        <f t="shared" si="1337"/>
        <v>0</v>
      </c>
      <c r="D21442" s="21" t="b">
        <f t="shared" si="1336"/>
        <v>0</v>
      </c>
      <c r="E21442" s="14">
        <f t="shared" si="1338"/>
        <v>65208</v>
      </c>
      <c r="F21442" s="3"/>
    </row>
    <row r="21443" spans="2:6">
      <c r="B21443" s="24">
        <f t="shared" si="1339"/>
        <v>65209</v>
      </c>
      <c r="C21443" s="8" t="b">
        <f t="shared" si="1337"/>
        <v>0</v>
      </c>
      <c r="D21443" s="21" t="b">
        <f t="shared" ref="D21443:D21506" si="1340">IF(TYPE(VLOOKUP(B21443,Holidays,1,0))&lt;&gt;1,FALSE,TRUE)</f>
        <v>0</v>
      </c>
      <c r="E21443" s="14">
        <f t="shared" si="1338"/>
        <v>65209</v>
      </c>
      <c r="F21443" s="3"/>
    </row>
    <row r="21444" spans="2:6">
      <c r="B21444" s="24">
        <f t="shared" si="1339"/>
        <v>65210</v>
      </c>
      <c r="C21444" s="8" t="b">
        <f t="shared" ref="C21444:C21507" si="1341">IF(WEEKDAY(B21444,2)&gt;5,TRUE)</f>
        <v>0</v>
      </c>
      <c r="D21444" s="21" t="b">
        <f t="shared" si="1340"/>
        <v>0</v>
      </c>
      <c r="E21444" s="14">
        <f t="shared" ref="E21444:E21507" si="1342">IF(OR(C21444,D21444),FALSE,B21444)</f>
        <v>65210</v>
      </c>
      <c r="F21444" s="3"/>
    </row>
    <row r="21445" spans="2:6">
      <c r="B21445" s="24">
        <f t="shared" ref="B21445:B21508" si="1343">B21444+1</f>
        <v>65211</v>
      </c>
      <c r="C21445" s="8" t="b">
        <f t="shared" si="1341"/>
        <v>0</v>
      </c>
      <c r="D21445" s="21" t="b">
        <f t="shared" si="1340"/>
        <v>0</v>
      </c>
      <c r="E21445" s="14">
        <f t="shared" si="1342"/>
        <v>65211</v>
      </c>
      <c r="F21445" s="3"/>
    </row>
    <row r="21446" spans="2:6">
      <c r="B21446" s="24">
        <f t="shared" si="1343"/>
        <v>65212</v>
      </c>
      <c r="C21446" s="8" t="b">
        <f t="shared" si="1341"/>
        <v>1</v>
      </c>
      <c r="D21446" s="21" t="b">
        <f t="shared" si="1340"/>
        <v>0</v>
      </c>
      <c r="E21446" s="14" t="b">
        <f t="shared" si="1342"/>
        <v>0</v>
      </c>
      <c r="F21446" s="3"/>
    </row>
    <row r="21447" spans="2:6">
      <c r="B21447" s="24">
        <f t="shared" si="1343"/>
        <v>65213</v>
      </c>
      <c r="C21447" s="8" t="b">
        <f t="shared" si="1341"/>
        <v>1</v>
      </c>
      <c r="D21447" s="21" t="b">
        <f t="shared" si="1340"/>
        <v>0</v>
      </c>
      <c r="E21447" s="14" t="b">
        <f t="shared" si="1342"/>
        <v>0</v>
      </c>
      <c r="F21447" s="3"/>
    </row>
    <row r="21448" spans="2:6">
      <c r="B21448" s="24">
        <f t="shared" si="1343"/>
        <v>65214</v>
      </c>
      <c r="C21448" s="8" t="b">
        <f t="shared" si="1341"/>
        <v>0</v>
      </c>
      <c r="D21448" s="21" t="b">
        <f t="shared" si="1340"/>
        <v>0</v>
      </c>
      <c r="E21448" s="14">
        <f t="shared" si="1342"/>
        <v>65214</v>
      </c>
      <c r="F21448" s="3"/>
    </row>
    <row r="21449" spans="2:6">
      <c r="B21449" s="24">
        <f t="shared" si="1343"/>
        <v>65215</v>
      </c>
      <c r="C21449" s="8" t="b">
        <f t="shared" si="1341"/>
        <v>0</v>
      </c>
      <c r="D21449" s="21" t="b">
        <f t="shared" si="1340"/>
        <v>0</v>
      </c>
      <c r="E21449" s="14">
        <f t="shared" si="1342"/>
        <v>65215</v>
      </c>
      <c r="F21449" s="3"/>
    </row>
    <row r="21450" spans="2:6">
      <c r="B21450" s="24">
        <f t="shared" si="1343"/>
        <v>65216</v>
      </c>
      <c r="C21450" s="8" t="b">
        <f t="shared" si="1341"/>
        <v>0</v>
      </c>
      <c r="D21450" s="21" t="b">
        <f t="shared" si="1340"/>
        <v>0</v>
      </c>
      <c r="E21450" s="14">
        <f t="shared" si="1342"/>
        <v>65216</v>
      </c>
      <c r="F21450" s="3"/>
    </row>
    <row r="21451" spans="2:6">
      <c r="B21451" s="24">
        <f t="shared" si="1343"/>
        <v>65217</v>
      </c>
      <c r="C21451" s="8" t="b">
        <f t="shared" si="1341"/>
        <v>0</v>
      </c>
      <c r="D21451" s="21" t="b">
        <f t="shared" si="1340"/>
        <v>0</v>
      </c>
      <c r="E21451" s="14">
        <f t="shared" si="1342"/>
        <v>65217</v>
      </c>
      <c r="F21451" s="3"/>
    </row>
    <row r="21452" spans="2:6">
      <c r="B21452" s="24">
        <f t="shared" si="1343"/>
        <v>65218</v>
      </c>
      <c r="C21452" s="8" t="b">
        <f t="shared" si="1341"/>
        <v>0</v>
      </c>
      <c r="D21452" s="21" t="b">
        <f t="shared" si="1340"/>
        <v>0</v>
      </c>
      <c r="E21452" s="14">
        <f t="shared" si="1342"/>
        <v>65218</v>
      </c>
      <c r="F21452" s="3"/>
    </row>
    <row r="21453" spans="2:6">
      <c r="B21453" s="24">
        <f t="shared" si="1343"/>
        <v>65219</v>
      </c>
      <c r="C21453" s="8" t="b">
        <f t="shared" si="1341"/>
        <v>1</v>
      </c>
      <c r="D21453" s="21" t="b">
        <f t="shared" si="1340"/>
        <v>0</v>
      </c>
      <c r="E21453" s="14" t="b">
        <f t="shared" si="1342"/>
        <v>0</v>
      </c>
      <c r="F21453" s="3"/>
    </row>
    <row r="21454" spans="2:6">
      <c r="B21454" s="24">
        <f t="shared" si="1343"/>
        <v>65220</v>
      </c>
      <c r="C21454" s="8" t="b">
        <f t="shared" si="1341"/>
        <v>1</v>
      </c>
      <c r="D21454" s="21" t="b">
        <f t="shared" si="1340"/>
        <v>0</v>
      </c>
      <c r="E21454" s="14" t="b">
        <f t="shared" si="1342"/>
        <v>0</v>
      </c>
      <c r="F21454" s="3"/>
    </row>
    <row r="21455" spans="2:6">
      <c r="B21455" s="24">
        <f t="shared" si="1343"/>
        <v>65221</v>
      </c>
      <c r="C21455" s="8" t="b">
        <f t="shared" si="1341"/>
        <v>0</v>
      </c>
      <c r="D21455" s="21" t="b">
        <f t="shared" si="1340"/>
        <v>0</v>
      </c>
      <c r="E21455" s="14">
        <f t="shared" si="1342"/>
        <v>65221</v>
      </c>
      <c r="F21455" s="3"/>
    </row>
    <row r="21456" spans="2:6">
      <c r="B21456" s="24">
        <f t="shared" si="1343"/>
        <v>65222</v>
      </c>
      <c r="C21456" s="8" t="b">
        <f t="shared" si="1341"/>
        <v>0</v>
      </c>
      <c r="D21456" s="21" t="b">
        <f t="shared" si="1340"/>
        <v>0</v>
      </c>
      <c r="E21456" s="14">
        <f t="shared" si="1342"/>
        <v>65222</v>
      </c>
      <c r="F21456" s="3"/>
    </row>
    <row r="21457" spans="2:6">
      <c r="B21457" s="24">
        <f t="shared" si="1343"/>
        <v>65223</v>
      </c>
      <c r="C21457" s="8" t="b">
        <f t="shared" si="1341"/>
        <v>0</v>
      </c>
      <c r="D21457" s="21" t="b">
        <f t="shared" si="1340"/>
        <v>0</v>
      </c>
      <c r="E21457" s="14">
        <f t="shared" si="1342"/>
        <v>65223</v>
      </c>
      <c r="F21457" s="3"/>
    </row>
    <row r="21458" spans="2:6">
      <c r="B21458" s="24">
        <f t="shared" si="1343"/>
        <v>65224</v>
      </c>
      <c r="C21458" s="8" t="b">
        <f t="shared" si="1341"/>
        <v>0</v>
      </c>
      <c r="D21458" s="21" t="b">
        <f t="shared" si="1340"/>
        <v>0</v>
      </c>
      <c r="E21458" s="14">
        <f t="shared" si="1342"/>
        <v>65224</v>
      </c>
      <c r="F21458" s="3"/>
    </row>
    <row r="21459" spans="2:6">
      <c r="B21459" s="24">
        <f t="shared" si="1343"/>
        <v>65225</v>
      </c>
      <c r="C21459" s="8" t="b">
        <f t="shared" si="1341"/>
        <v>0</v>
      </c>
      <c r="D21459" s="21" t="b">
        <f t="shared" si="1340"/>
        <v>0</v>
      </c>
      <c r="E21459" s="14">
        <f t="shared" si="1342"/>
        <v>65225</v>
      </c>
      <c r="F21459" s="3"/>
    </row>
    <row r="21460" spans="2:6">
      <c r="B21460" s="24">
        <f t="shared" si="1343"/>
        <v>65226</v>
      </c>
      <c r="C21460" s="8" t="b">
        <f t="shared" si="1341"/>
        <v>1</v>
      </c>
      <c r="D21460" s="21" t="b">
        <f t="shared" si="1340"/>
        <v>0</v>
      </c>
      <c r="E21460" s="14" t="b">
        <f t="shared" si="1342"/>
        <v>0</v>
      </c>
      <c r="F21460" s="3"/>
    </row>
    <row r="21461" spans="2:6">
      <c r="B21461" s="24">
        <f t="shared" si="1343"/>
        <v>65227</v>
      </c>
      <c r="C21461" s="8" t="b">
        <f t="shared" si="1341"/>
        <v>1</v>
      </c>
      <c r="D21461" s="21" t="b">
        <f t="shared" si="1340"/>
        <v>0</v>
      </c>
      <c r="E21461" s="14" t="b">
        <f t="shared" si="1342"/>
        <v>0</v>
      </c>
      <c r="F21461" s="3"/>
    </row>
    <row r="21462" spans="2:6">
      <c r="B21462" s="24">
        <f t="shared" si="1343"/>
        <v>65228</v>
      </c>
      <c r="C21462" s="8" t="b">
        <f t="shared" si="1341"/>
        <v>0</v>
      </c>
      <c r="D21462" s="21" t="b">
        <f t="shared" si="1340"/>
        <v>0</v>
      </c>
      <c r="E21462" s="14">
        <f t="shared" si="1342"/>
        <v>65228</v>
      </c>
      <c r="F21462" s="3"/>
    </row>
    <row r="21463" spans="2:6">
      <c r="B21463" s="24">
        <f t="shared" si="1343"/>
        <v>65229</v>
      </c>
      <c r="C21463" s="8" t="b">
        <f t="shared" si="1341"/>
        <v>0</v>
      </c>
      <c r="D21463" s="21" t="b">
        <f t="shared" si="1340"/>
        <v>0</v>
      </c>
      <c r="E21463" s="14">
        <f t="shared" si="1342"/>
        <v>65229</v>
      </c>
      <c r="F21463" s="3"/>
    </row>
    <row r="21464" spans="2:6">
      <c r="B21464" s="24">
        <f t="shared" si="1343"/>
        <v>65230</v>
      </c>
      <c r="C21464" s="8" t="b">
        <f t="shared" si="1341"/>
        <v>0</v>
      </c>
      <c r="D21464" s="21" t="b">
        <f t="shared" si="1340"/>
        <v>0</v>
      </c>
      <c r="E21464" s="14">
        <f t="shared" si="1342"/>
        <v>65230</v>
      </c>
      <c r="F21464" s="3"/>
    </row>
    <row r="21465" spans="2:6">
      <c r="B21465" s="24">
        <f t="shared" si="1343"/>
        <v>65231</v>
      </c>
      <c r="C21465" s="8" t="b">
        <f t="shared" si="1341"/>
        <v>0</v>
      </c>
      <c r="D21465" s="21" t="b">
        <f t="shared" si="1340"/>
        <v>0</v>
      </c>
      <c r="E21465" s="14">
        <f t="shared" si="1342"/>
        <v>65231</v>
      </c>
      <c r="F21465" s="3"/>
    </row>
    <row r="21466" spans="2:6">
      <c r="B21466" s="24">
        <f t="shared" si="1343"/>
        <v>65232</v>
      </c>
      <c r="C21466" s="8" t="b">
        <f t="shared" si="1341"/>
        <v>0</v>
      </c>
      <c r="D21466" s="21" t="b">
        <f t="shared" si="1340"/>
        <v>0</v>
      </c>
      <c r="E21466" s="14">
        <f t="shared" si="1342"/>
        <v>65232</v>
      </c>
      <c r="F21466" s="3"/>
    </row>
    <row r="21467" spans="2:6">
      <c r="B21467" s="24">
        <f t="shared" si="1343"/>
        <v>65233</v>
      </c>
      <c r="C21467" s="8" t="b">
        <f t="shared" si="1341"/>
        <v>1</v>
      </c>
      <c r="D21467" s="21" t="b">
        <f t="shared" si="1340"/>
        <v>0</v>
      </c>
      <c r="E21467" s="14" t="b">
        <f t="shared" si="1342"/>
        <v>0</v>
      </c>
      <c r="F21467" s="3"/>
    </row>
    <row r="21468" spans="2:6">
      <c r="B21468" s="24">
        <f t="shared" si="1343"/>
        <v>65234</v>
      </c>
      <c r="C21468" s="8" t="b">
        <f t="shared" si="1341"/>
        <v>1</v>
      </c>
      <c r="D21468" s="21" t="b">
        <f t="shared" si="1340"/>
        <v>0</v>
      </c>
      <c r="E21468" s="14" t="b">
        <f t="shared" si="1342"/>
        <v>0</v>
      </c>
      <c r="F21468" s="3"/>
    </row>
    <row r="21469" spans="2:6">
      <c r="B21469" s="24">
        <f t="shared" si="1343"/>
        <v>65235</v>
      </c>
      <c r="C21469" s="8" t="b">
        <f t="shared" si="1341"/>
        <v>0</v>
      </c>
      <c r="D21469" s="21" t="b">
        <f t="shared" si="1340"/>
        <v>0</v>
      </c>
      <c r="E21469" s="14">
        <f t="shared" si="1342"/>
        <v>65235</v>
      </c>
      <c r="F21469" s="3"/>
    </row>
    <row r="21470" spans="2:6">
      <c r="B21470" s="24">
        <f t="shared" si="1343"/>
        <v>65236</v>
      </c>
      <c r="C21470" s="8" t="b">
        <f t="shared" si="1341"/>
        <v>0</v>
      </c>
      <c r="D21470" s="21" t="b">
        <f t="shared" si="1340"/>
        <v>0</v>
      </c>
      <c r="E21470" s="14">
        <f t="shared" si="1342"/>
        <v>65236</v>
      </c>
      <c r="F21470" s="3"/>
    </row>
    <row r="21471" spans="2:6">
      <c r="B21471" s="24">
        <f t="shared" si="1343"/>
        <v>65237</v>
      </c>
      <c r="C21471" s="8" t="b">
        <f t="shared" si="1341"/>
        <v>0</v>
      </c>
      <c r="D21471" s="21" t="b">
        <f t="shared" si="1340"/>
        <v>0</v>
      </c>
      <c r="E21471" s="14">
        <f t="shared" si="1342"/>
        <v>65237</v>
      </c>
      <c r="F21471" s="3"/>
    </row>
    <row r="21472" spans="2:6">
      <c r="B21472" s="24">
        <f t="shared" si="1343"/>
        <v>65238</v>
      </c>
      <c r="C21472" s="8" t="b">
        <f t="shared" si="1341"/>
        <v>0</v>
      </c>
      <c r="D21472" s="21" t="b">
        <f t="shared" si="1340"/>
        <v>0</v>
      </c>
      <c r="E21472" s="14">
        <f t="shared" si="1342"/>
        <v>65238</v>
      </c>
      <c r="F21472" s="3"/>
    </row>
    <row r="21473" spans="2:6">
      <c r="B21473" s="24">
        <f t="shared" si="1343"/>
        <v>65239</v>
      </c>
      <c r="C21473" s="8" t="b">
        <f t="shared" si="1341"/>
        <v>0</v>
      </c>
      <c r="D21473" s="21" t="b">
        <f t="shared" si="1340"/>
        <v>0</v>
      </c>
      <c r="E21473" s="14">
        <f t="shared" si="1342"/>
        <v>65239</v>
      </c>
      <c r="F21473" s="3"/>
    </row>
    <row r="21474" spans="2:6">
      <c r="B21474" s="24">
        <f t="shared" si="1343"/>
        <v>65240</v>
      </c>
      <c r="C21474" s="8" t="b">
        <f t="shared" si="1341"/>
        <v>1</v>
      </c>
      <c r="D21474" s="21" t="b">
        <f t="shared" si="1340"/>
        <v>0</v>
      </c>
      <c r="E21474" s="14" t="b">
        <f t="shared" si="1342"/>
        <v>0</v>
      </c>
      <c r="F21474" s="3"/>
    </row>
    <row r="21475" spans="2:6">
      <c r="B21475" s="24">
        <f t="shared" si="1343"/>
        <v>65241</v>
      </c>
      <c r="C21475" s="8" t="b">
        <f t="shared" si="1341"/>
        <v>1</v>
      </c>
      <c r="D21475" s="21" t="b">
        <f t="shared" si="1340"/>
        <v>0</v>
      </c>
      <c r="E21475" s="14" t="b">
        <f t="shared" si="1342"/>
        <v>0</v>
      </c>
      <c r="F21475" s="3"/>
    </row>
    <row r="21476" spans="2:6">
      <c r="B21476" s="24">
        <f t="shared" si="1343"/>
        <v>65242</v>
      </c>
      <c r="C21476" s="8" t="b">
        <f t="shared" si="1341"/>
        <v>0</v>
      </c>
      <c r="D21476" s="21" t="b">
        <f t="shared" si="1340"/>
        <v>0</v>
      </c>
      <c r="E21476" s="14">
        <f t="shared" si="1342"/>
        <v>65242</v>
      </c>
      <c r="F21476" s="3"/>
    </row>
    <row r="21477" spans="2:6">
      <c r="B21477" s="24">
        <f t="shared" si="1343"/>
        <v>65243</v>
      </c>
      <c r="C21477" s="8" t="b">
        <f t="shared" si="1341"/>
        <v>0</v>
      </c>
      <c r="D21477" s="21" t="b">
        <f t="shared" si="1340"/>
        <v>0</v>
      </c>
      <c r="E21477" s="14">
        <f t="shared" si="1342"/>
        <v>65243</v>
      </c>
      <c r="F21477" s="3"/>
    </row>
    <row r="21478" spans="2:6">
      <c r="B21478" s="24">
        <f t="shared" si="1343"/>
        <v>65244</v>
      </c>
      <c r="C21478" s="8" t="b">
        <f t="shared" si="1341"/>
        <v>0</v>
      </c>
      <c r="D21478" s="21" t="b">
        <f t="shared" si="1340"/>
        <v>0</v>
      </c>
      <c r="E21478" s="14">
        <f t="shared" si="1342"/>
        <v>65244</v>
      </c>
      <c r="F21478" s="3"/>
    </row>
    <row r="21479" spans="2:6">
      <c r="B21479" s="24">
        <f t="shared" si="1343"/>
        <v>65245</v>
      </c>
      <c r="C21479" s="8" t="b">
        <f t="shared" si="1341"/>
        <v>0</v>
      </c>
      <c r="D21479" s="21" t="b">
        <f t="shared" si="1340"/>
        <v>0</v>
      </c>
      <c r="E21479" s="14">
        <f t="shared" si="1342"/>
        <v>65245</v>
      </c>
      <c r="F21479" s="3"/>
    </row>
    <row r="21480" spans="2:6">
      <c r="B21480" s="24">
        <f t="shared" si="1343"/>
        <v>65246</v>
      </c>
      <c r="C21480" s="8" t="b">
        <f t="shared" si="1341"/>
        <v>0</v>
      </c>
      <c r="D21480" s="21" t="b">
        <f t="shared" si="1340"/>
        <v>0</v>
      </c>
      <c r="E21480" s="14">
        <f t="shared" si="1342"/>
        <v>65246</v>
      </c>
      <c r="F21480" s="3"/>
    </row>
    <row r="21481" spans="2:6">
      <c r="B21481" s="24">
        <f t="shared" si="1343"/>
        <v>65247</v>
      </c>
      <c r="C21481" s="8" t="b">
        <f t="shared" si="1341"/>
        <v>1</v>
      </c>
      <c r="D21481" s="21" t="b">
        <f t="shared" si="1340"/>
        <v>0</v>
      </c>
      <c r="E21481" s="14" t="b">
        <f t="shared" si="1342"/>
        <v>0</v>
      </c>
      <c r="F21481" s="3"/>
    </row>
    <row r="21482" spans="2:6">
      <c r="B21482" s="24">
        <f t="shared" si="1343"/>
        <v>65248</v>
      </c>
      <c r="C21482" s="8" t="b">
        <f t="shared" si="1341"/>
        <v>1</v>
      </c>
      <c r="D21482" s="21" t="b">
        <f t="shared" si="1340"/>
        <v>0</v>
      </c>
      <c r="E21482" s="14" t="b">
        <f t="shared" si="1342"/>
        <v>0</v>
      </c>
      <c r="F21482" s="3"/>
    </row>
    <row r="21483" spans="2:6">
      <c r="B21483" s="24">
        <f t="shared" si="1343"/>
        <v>65249</v>
      </c>
      <c r="C21483" s="8" t="b">
        <f t="shared" si="1341"/>
        <v>0</v>
      </c>
      <c r="D21483" s="21" t="b">
        <f t="shared" si="1340"/>
        <v>0</v>
      </c>
      <c r="E21483" s="14">
        <f t="shared" si="1342"/>
        <v>65249</v>
      </c>
      <c r="F21483" s="3"/>
    </row>
    <row r="21484" spans="2:6">
      <c r="B21484" s="24">
        <f t="shared" si="1343"/>
        <v>65250</v>
      </c>
      <c r="C21484" s="8" t="b">
        <f t="shared" si="1341"/>
        <v>0</v>
      </c>
      <c r="D21484" s="21" t="b">
        <f t="shared" si="1340"/>
        <v>0</v>
      </c>
      <c r="E21484" s="14">
        <f t="shared" si="1342"/>
        <v>65250</v>
      </c>
      <c r="F21484" s="3"/>
    </row>
    <row r="21485" spans="2:6">
      <c r="B21485" s="24">
        <f t="shared" si="1343"/>
        <v>65251</v>
      </c>
      <c r="C21485" s="8" t="b">
        <f t="shared" si="1341"/>
        <v>0</v>
      </c>
      <c r="D21485" s="21" t="b">
        <f t="shared" si="1340"/>
        <v>0</v>
      </c>
      <c r="E21485" s="14">
        <f t="shared" si="1342"/>
        <v>65251</v>
      </c>
      <c r="F21485" s="3"/>
    </row>
    <row r="21486" spans="2:6">
      <c r="B21486" s="24">
        <f t="shared" si="1343"/>
        <v>65252</v>
      </c>
      <c r="C21486" s="8" t="b">
        <f t="shared" si="1341"/>
        <v>0</v>
      </c>
      <c r="D21486" s="21" t="b">
        <f t="shared" si="1340"/>
        <v>0</v>
      </c>
      <c r="E21486" s="14">
        <f t="shared" si="1342"/>
        <v>65252</v>
      </c>
      <c r="F21486" s="3"/>
    </row>
    <row r="21487" spans="2:6">
      <c r="B21487" s="24">
        <f t="shared" si="1343"/>
        <v>65253</v>
      </c>
      <c r="C21487" s="8" t="b">
        <f t="shared" si="1341"/>
        <v>0</v>
      </c>
      <c r="D21487" s="21" t="b">
        <f t="shared" si="1340"/>
        <v>0</v>
      </c>
      <c r="E21487" s="14">
        <f t="shared" si="1342"/>
        <v>65253</v>
      </c>
      <c r="F21487" s="3"/>
    </row>
    <row r="21488" spans="2:6">
      <c r="B21488" s="24">
        <f t="shared" si="1343"/>
        <v>65254</v>
      </c>
      <c r="C21488" s="8" t="b">
        <f t="shared" si="1341"/>
        <v>1</v>
      </c>
      <c r="D21488" s="21" t="b">
        <f t="shared" si="1340"/>
        <v>0</v>
      </c>
      <c r="E21488" s="14" t="b">
        <f t="shared" si="1342"/>
        <v>0</v>
      </c>
      <c r="F21488" s="3"/>
    </row>
    <row r="21489" spans="2:6">
      <c r="B21489" s="24">
        <f t="shared" si="1343"/>
        <v>65255</v>
      </c>
      <c r="C21489" s="8" t="b">
        <f t="shared" si="1341"/>
        <v>1</v>
      </c>
      <c r="D21489" s="21" t="b">
        <f t="shared" si="1340"/>
        <v>0</v>
      </c>
      <c r="E21489" s="14" t="b">
        <f t="shared" si="1342"/>
        <v>0</v>
      </c>
      <c r="F21489" s="3"/>
    </row>
    <row r="21490" spans="2:6">
      <c r="B21490" s="24">
        <f t="shared" si="1343"/>
        <v>65256</v>
      </c>
      <c r="C21490" s="8" t="b">
        <f t="shared" si="1341"/>
        <v>0</v>
      </c>
      <c r="D21490" s="21" t="b">
        <f t="shared" si="1340"/>
        <v>0</v>
      </c>
      <c r="E21490" s="14">
        <f t="shared" si="1342"/>
        <v>65256</v>
      </c>
      <c r="F21490" s="3"/>
    </row>
    <row r="21491" spans="2:6">
      <c r="B21491" s="24">
        <f t="shared" si="1343"/>
        <v>65257</v>
      </c>
      <c r="C21491" s="8" t="b">
        <f t="shared" si="1341"/>
        <v>0</v>
      </c>
      <c r="D21491" s="21" t="b">
        <f t="shared" si="1340"/>
        <v>0</v>
      </c>
      <c r="E21491" s="14">
        <f t="shared" si="1342"/>
        <v>65257</v>
      </c>
      <c r="F21491" s="3"/>
    </row>
    <row r="21492" spans="2:6">
      <c r="B21492" s="24">
        <f t="shared" si="1343"/>
        <v>65258</v>
      </c>
      <c r="C21492" s="8" t="b">
        <f t="shared" si="1341"/>
        <v>0</v>
      </c>
      <c r="D21492" s="21" t="b">
        <f t="shared" si="1340"/>
        <v>0</v>
      </c>
      <c r="E21492" s="14">
        <f t="shared" si="1342"/>
        <v>65258</v>
      </c>
      <c r="F21492" s="3"/>
    </row>
    <row r="21493" spans="2:6">
      <c r="B21493" s="24">
        <f t="shared" si="1343"/>
        <v>65259</v>
      </c>
      <c r="C21493" s="8" t="b">
        <f t="shared" si="1341"/>
        <v>0</v>
      </c>
      <c r="D21493" s="21" t="b">
        <f t="shared" si="1340"/>
        <v>0</v>
      </c>
      <c r="E21493" s="14">
        <f t="shared" si="1342"/>
        <v>65259</v>
      </c>
      <c r="F21493" s="3"/>
    </row>
    <row r="21494" spans="2:6">
      <c r="B21494" s="24">
        <f t="shared" si="1343"/>
        <v>65260</v>
      </c>
      <c r="C21494" s="8" t="b">
        <f t="shared" si="1341"/>
        <v>0</v>
      </c>
      <c r="D21494" s="21" t="b">
        <f t="shared" si="1340"/>
        <v>0</v>
      </c>
      <c r="E21494" s="14">
        <f t="shared" si="1342"/>
        <v>65260</v>
      </c>
      <c r="F21494" s="3"/>
    </row>
    <row r="21495" spans="2:6">
      <c r="B21495" s="24">
        <f t="shared" si="1343"/>
        <v>65261</v>
      </c>
      <c r="C21495" s="8" t="b">
        <f t="shared" si="1341"/>
        <v>1</v>
      </c>
      <c r="D21495" s="21" t="b">
        <f t="shared" si="1340"/>
        <v>0</v>
      </c>
      <c r="E21495" s="14" t="b">
        <f t="shared" si="1342"/>
        <v>0</v>
      </c>
      <c r="F21495" s="3"/>
    </row>
    <row r="21496" spans="2:6">
      <c r="B21496" s="24">
        <f t="shared" si="1343"/>
        <v>65262</v>
      </c>
      <c r="C21496" s="8" t="b">
        <f t="shared" si="1341"/>
        <v>1</v>
      </c>
      <c r="D21496" s="21" t="b">
        <f t="shared" si="1340"/>
        <v>0</v>
      </c>
      <c r="E21496" s="14" t="b">
        <f t="shared" si="1342"/>
        <v>0</v>
      </c>
      <c r="F21496" s="3"/>
    </row>
    <row r="21497" spans="2:6">
      <c r="B21497" s="24">
        <f t="shared" si="1343"/>
        <v>65263</v>
      </c>
      <c r="C21497" s="8" t="b">
        <f t="shared" si="1341"/>
        <v>0</v>
      </c>
      <c r="D21497" s="21" t="b">
        <f t="shared" si="1340"/>
        <v>0</v>
      </c>
      <c r="E21497" s="14">
        <f t="shared" si="1342"/>
        <v>65263</v>
      </c>
      <c r="F21497" s="3"/>
    </row>
    <row r="21498" spans="2:6">
      <c r="B21498" s="24">
        <f t="shared" si="1343"/>
        <v>65264</v>
      </c>
      <c r="C21498" s="8" t="b">
        <f t="shared" si="1341"/>
        <v>0</v>
      </c>
      <c r="D21498" s="21" t="b">
        <f t="shared" si="1340"/>
        <v>0</v>
      </c>
      <c r="E21498" s="14">
        <f t="shared" si="1342"/>
        <v>65264</v>
      </c>
      <c r="F21498" s="3"/>
    </row>
    <row r="21499" spans="2:6">
      <c r="B21499" s="24">
        <f t="shared" si="1343"/>
        <v>65265</v>
      </c>
      <c r="C21499" s="8" t="b">
        <f t="shared" si="1341"/>
        <v>0</v>
      </c>
      <c r="D21499" s="21" t="b">
        <f t="shared" si="1340"/>
        <v>0</v>
      </c>
      <c r="E21499" s="14">
        <f t="shared" si="1342"/>
        <v>65265</v>
      </c>
      <c r="F21499" s="3"/>
    </row>
    <row r="21500" spans="2:6">
      <c r="B21500" s="24">
        <f t="shared" si="1343"/>
        <v>65266</v>
      </c>
      <c r="C21500" s="8" t="b">
        <f t="shared" si="1341"/>
        <v>0</v>
      </c>
      <c r="D21500" s="21" t="b">
        <f t="shared" si="1340"/>
        <v>0</v>
      </c>
      <c r="E21500" s="14">
        <f t="shared" si="1342"/>
        <v>65266</v>
      </c>
      <c r="F21500" s="3"/>
    </row>
    <row r="21501" spans="2:6">
      <c r="B21501" s="24">
        <f t="shared" si="1343"/>
        <v>65267</v>
      </c>
      <c r="C21501" s="8" t="b">
        <f t="shared" si="1341"/>
        <v>0</v>
      </c>
      <c r="D21501" s="21" t="b">
        <f t="shared" si="1340"/>
        <v>0</v>
      </c>
      <c r="E21501" s="14">
        <f t="shared" si="1342"/>
        <v>65267</v>
      </c>
      <c r="F21501" s="3"/>
    </row>
    <row r="21502" spans="2:6">
      <c r="B21502" s="24">
        <f t="shared" si="1343"/>
        <v>65268</v>
      </c>
      <c r="C21502" s="8" t="b">
        <f t="shared" si="1341"/>
        <v>1</v>
      </c>
      <c r="D21502" s="21" t="b">
        <f t="shared" si="1340"/>
        <v>0</v>
      </c>
      <c r="E21502" s="14" t="b">
        <f t="shared" si="1342"/>
        <v>0</v>
      </c>
      <c r="F21502" s="3"/>
    </row>
    <row r="21503" spans="2:6">
      <c r="B21503" s="24">
        <f t="shared" si="1343"/>
        <v>65269</v>
      </c>
      <c r="C21503" s="8" t="b">
        <f t="shared" si="1341"/>
        <v>1</v>
      </c>
      <c r="D21503" s="21" t="b">
        <f t="shared" si="1340"/>
        <v>0</v>
      </c>
      <c r="E21503" s="14" t="b">
        <f t="shared" si="1342"/>
        <v>0</v>
      </c>
      <c r="F21503" s="3"/>
    </row>
    <row r="21504" spans="2:6">
      <c r="B21504" s="24">
        <f t="shared" si="1343"/>
        <v>65270</v>
      </c>
      <c r="C21504" s="8" t="b">
        <f t="shared" si="1341"/>
        <v>0</v>
      </c>
      <c r="D21504" s="21" t="b">
        <f t="shared" si="1340"/>
        <v>0</v>
      </c>
      <c r="E21504" s="14">
        <f t="shared" si="1342"/>
        <v>65270</v>
      </c>
      <c r="F21504" s="3"/>
    </row>
    <row r="21505" spans="2:6">
      <c r="B21505" s="24">
        <f t="shared" si="1343"/>
        <v>65271</v>
      </c>
      <c r="C21505" s="8" t="b">
        <f t="shared" si="1341"/>
        <v>0</v>
      </c>
      <c r="D21505" s="21" t="b">
        <f t="shared" si="1340"/>
        <v>0</v>
      </c>
      <c r="E21505" s="14">
        <f t="shared" si="1342"/>
        <v>65271</v>
      </c>
      <c r="F21505" s="3"/>
    </row>
    <row r="21506" spans="2:6">
      <c r="B21506" s="24">
        <f t="shared" si="1343"/>
        <v>65272</v>
      </c>
      <c r="C21506" s="8" t="b">
        <f t="shared" si="1341"/>
        <v>0</v>
      </c>
      <c r="D21506" s="21" t="b">
        <f t="shared" si="1340"/>
        <v>0</v>
      </c>
      <c r="E21506" s="14">
        <f t="shared" si="1342"/>
        <v>65272</v>
      </c>
      <c r="F21506" s="3"/>
    </row>
    <row r="21507" spans="2:6">
      <c r="B21507" s="24">
        <f t="shared" si="1343"/>
        <v>65273</v>
      </c>
      <c r="C21507" s="8" t="b">
        <f t="shared" si="1341"/>
        <v>0</v>
      </c>
      <c r="D21507" s="21" t="b">
        <f t="shared" ref="D21507:D21570" si="1344">IF(TYPE(VLOOKUP(B21507,Holidays,1,0))&lt;&gt;1,FALSE,TRUE)</f>
        <v>0</v>
      </c>
      <c r="E21507" s="14">
        <f t="shared" si="1342"/>
        <v>65273</v>
      </c>
      <c r="F21507" s="3"/>
    </row>
    <row r="21508" spans="2:6">
      <c r="B21508" s="24">
        <f t="shared" si="1343"/>
        <v>65274</v>
      </c>
      <c r="C21508" s="8" t="b">
        <f t="shared" ref="C21508:C21571" si="1345">IF(WEEKDAY(B21508,2)&gt;5,TRUE)</f>
        <v>0</v>
      </c>
      <c r="D21508" s="21" t="b">
        <f t="shared" si="1344"/>
        <v>0</v>
      </c>
      <c r="E21508" s="14">
        <f t="shared" ref="E21508:E21571" si="1346">IF(OR(C21508,D21508),FALSE,B21508)</f>
        <v>65274</v>
      </c>
      <c r="F21508" s="3"/>
    </row>
    <row r="21509" spans="2:6">
      <c r="B21509" s="24">
        <f t="shared" ref="B21509:B21572" si="1347">B21508+1</f>
        <v>65275</v>
      </c>
      <c r="C21509" s="8" t="b">
        <f t="shared" si="1345"/>
        <v>1</v>
      </c>
      <c r="D21509" s="21" t="b">
        <f t="shared" si="1344"/>
        <v>0</v>
      </c>
      <c r="E21509" s="14" t="b">
        <f t="shared" si="1346"/>
        <v>0</v>
      </c>
      <c r="F21509" s="3"/>
    </row>
    <row r="21510" spans="2:6">
      <c r="B21510" s="24">
        <f t="shared" si="1347"/>
        <v>65276</v>
      </c>
      <c r="C21510" s="8" t="b">
        <f t="shared" si="1345"/>
        <v>1</v>
      </c>
      <c r="D21510" s="21" t="b">
        <f t="shared" si="1344"/>
        <v>0</v>
      </c>
      <c r="E21510" s="14" t="b">
        <f t="shared" si="1346"/>
        <v>0</v>
      </c>
      <c r="F21510" s="3"/>
    </row>
    <row r="21511" spans="2:6">
      <c r="B21511" s="24">
        <f t="shared" si="1347"/>
        <v>65277</v>
      </c>
      <c r="C21511" s="8" t="b">
        <f t="shared" si="1345"/>
        <v>0</v>
      </c>
      <c r="D21511" s="21" t="b">
        <f t="shared" si="1344"/>
        <v>0</v>
      </c>
      <c r="E21511" s="14">
        <f t="shared" si="1346"/>
        <v>65277</v>
      </c>
      <c r="F21511" s="3"/>
    </row>
    <row r="21512" spans="2:6">
      <c r="B21512" s="24">
        <f t="shared" si="1347"/>
        <v>65278</v>
      </c>
      <c r="C21512" s="8" t="b">
        <f t="shared" si="1345"/>
        <v>0</v>
      </c>
      <c r="D21512" s="21" t="b">
        <f t="shared" si="1344"/>
        <v>0</v>
      </c>
      <c r="E21512" s="14">
        <f t="shared" si="1346"/>
        <v>65278</v>
      </c>
      <c r="F21512" s="3"/>
    </row>
    <row r="21513" spans="2:6">
      <c r="B21513" s="24">
        <f t="shared" si="1347"/>
        <v>65279</v>
      </c>
      <c r="C21513" s="8" t="b">
        <f t="shared" si="1345"/>
        <v>0</v>
      </c>
      <c r="D21513" s="21" t="b">
        <f t="shared" si="1344"/>
        <v>0</v>
      </c>
      <c r="E21513" s="14">
        <f t="shared" si="1346"/>
        <v>65279</v>
      </c>
      <c r="F21513" s="3"/>
    </row>
    <row r="21514" spans="2:6">
      <c r="B21514" s="24">
        <f t="shared" si="1347"/>
        <v>65280</v>
      </c>
      <c r="C21514" s="8" t="b">
        <f t="shared" si="1345"/>
        <v>0</v>
      </c>
      <c r="D21514" s="21" t="b">
        <f t="shared" si="1344"/>
        <v>0</v>
      </c>
      <c r="E21514" s="14">
        <f t="shared" si="1346"/>
        <v>65280</v>
      </c>
      <c r="F21514" s="3"/>
    </row>
    <row r="21515" spans="2:6">
      <c r="B21515" s="24">
        <f t="shared" si="1347"/>
        <v>65281</v>
      </c>
      <c r="C21515" s="8" t="b">
        <f t="shared" si="1345"/>
        <v>0</v>
      </c>
      <c r="D21515" s="21" t="b">
        <f t="shared" si="1344"/>
        <v>0</v>
      </c>
      <c r="E21515" s="14">
        <f t="shared" si="1346"/>
        <v>65281</v>
      </c>
      <c r="F21515" s="3"/>
    </row>
    <row r="21516" spans="2:6">
      <c r="B21516" s="24">
        <f t="shared" si="1347"/>
        <v>65282</v>
      </c>
      <c r="C21516" s="8" t="b">
        <f t="shared" si="1345"/>
        <v>1</v>
      </c>
      <c r="D21516" s="21" t="b">
        <f t="shared" si="1344"/>
        <v>0</v>
      </c>
      <c r="E21516" s="14" t="b">
        <f t="shared" si="1346"/>
        <v>0</v>
      </c>
      <c r="F21516" s="3"/>
    </row>
    <row r="21517" spans="2:6">
      <c r="B21517" s="24">
        <f t="shared" si="1347"/>
        <v>65283</v>
      </c>
      <c r="C21517" s="8" t="b">
        <f t="shared" si="1345"/>
        <v>1</v>
      </c>
      <c r="D21517" s="21" t="b">
        <f t="shared" si="1344"/>
        <v>0</v>
      </c>
      <c r="E21517" s="14" t="b">
        <f t="shared" si="1346"/>
        <v>0</v>
      </c>
      <c r="F21517" s="3"/>
    </row>
    <row r="21518" spans="2:6">
      <c r="B21518" s="24">
        <f t="shared" si="1347"/>
        <v>65284</v>
      </c>
      <c r="C21518" s="8" t="b">
        <f t="shared" si="1345"/>
        <v>0</v>
      </c>
      <c r="D21518" s="21" t="b">
        <f t="shared" si="1344"/>
        <v>0</v>
      </c>
      <c r="E21518" s="14">
        <f t="shared" si="1346"/>
        <v>65284</v>
      </c>
      <c r="F21518" s="3"/>
    </row>
    <row r="21519" spans="2:6">
      <c r="B21519" s="24">
        <f t="shared" si="1347"/>
        <v>65285</v>
      </c>
      <c r="C21519" s="8" t="b">
        <f t="shared" si="1345"/>
        <v>0</v>
      </c>
      <c r="D21519" s="21" t="b">
        <f t="shared" si="1344"/>
        <v>0</v>
      </c>
      <c r="E21519" s="14">
        <f t="shared" si="1346"/>
        <v>65285</v>
      </c>
      <c r="F21519" s="3"/>
    </row>
    <row r="21520" spans="2:6">
      <c r="B21520" s="24">
        <f t="shared" si="1347"/>
        <v>65286</v>
      </c>
      <c r="C21520" s="8" t="b">
        <f t="shared" si="1345"/>
        <v>0</v>
      </c>
      <c r="D21520" s="21" t="b">
        <f t="shared" si="1344"/>
        <v>0</v>
      </c>
      <c r="E21520" s="14">
        <f t="shared" si="1346"/>
        <v>65286</v>
      </c>
      <c r="F21520" s="3"/>
    </row>
    <row r="21521" spans="2:6">
      <c r="B21521" s="24">
        <f t="shared" si="1347"/>
        <v>65287</v>
      </c>
      <c r="C21521" s="8" t="b">
        <f t="shared" si="1345"/>
        <v>0</v>
      </c>
      <c r="D21521" s="21" t="b">
        <f t="shared" si="1344"/>
        <v>0</v>
      </c>
      <c r="E21521" s="14">
        <f t="shared" si="1346"/>
        <v>65287</v>
      </c>
      <c r="F21521" s="3"/>
    </row>
    <row r="21522" spans="2:6">
      <c r="B21522" s="24">
        <f t="shared" si="1347"/>
        <v>65288</v>
      </c>
      <c r="C21522" s="8" t="b">
        <f t="shared" si="1345"/>
        <v>0</v>
      </c>
      <c r="D21522" s="21" t="b">
        <f t="shared" si="1344"/>
        <v>0</v>
      </c>
      <c r="E21522" s="14">
        <f t="shared" si="1346"/>
        <v>65288</v>
      </c>
      <c r="F21522" s="3"/>
    </row>
    <row r="21523" spans="2:6">
      <c r="B21523" s="24">
        <f t="shared" si="1347"/>
        <v>65289</v>
      </c>
      <c r="C21523" s="8" t="b">
        <f t="shared" si="1345"/>
        <v>1</v>
      </c>
      <c r="D21523" s="21" t="b">
        <f t="shared" si="1344"/>
        <v>0</v>
      </c>
      <c r="E21523" s="14" t="b">
        <f t="shared" si="1346"/>
        <v>0</v>
      </c>
      <c r="F21523" s="3"/>
    </row>
    <row r="21524" spans="2:6">
      <c r="B21524" s="24">
        <f t="shared" si="1347"/>
        <v>65290</v>
      </c>
      <c r="C21524" s="8" t="b">
        <f t="shared" si="1345"/>
        <v>1</v>
      </c>
      <c r="D21524" s="21" t="b">
        <f t="shared" si="1344"/>
        <v>0</v>
      </c>
      <c r="E21524" s="14" t="b">
        <f t="shared" si="1346"/>
        <v>0</v>
      </c>
      <c r="F21524" s="3"/>
    </row>
    <row r="21525" spans="2:6">
      <c r="B21525" s="24">
        <f t="shared" si="1347"/>
        <v>65291</v>
      </c>
      <c r="C21525" s="8" t="b">
        <f t="shared" si="1345"/>
        <v>0</v>
      </c>
      <c r="D21525" s="21" t="b">
        <f t="shared" si="1344"/>
        <v>0</v>
      </c>
      <c r="E21525" s="14">
        <f t="shared" si="1346"/>
        <v>65291</v>
      </c>
      <c r="F21525" s="3"/>
    </row>
    <row r="21526" spans="2:6">
      <c r="B21526" s="24">
        <f t="shared" si="1347"/>
        <v>65292</v>
      </c>
      <c r="C21526" s="8" t="b">
        <f t="shared" si="1345"/>
        <v>0</v>
      </c>
      <c r="D21526" s="21" t="b">
        <f t="shared" si="1344"/>
        <v>0</v>
      </c>
      <c r="E21526" s="14">
        <f t="shared" si="1346"/>
        <v>65292</v>
      </c>
      <c r="F21526" s="3"/>
    </row>
    <row r="21527" spans="2:6">
      <c r="B21527" s="24">
        <f t="shared" si="1347"/>
        <v>65293</v>
      </c>
      <c r="C21527" s="8" t="b">
        <f t="shared" si="1345"/>
        <v>0</v>
      </c>
      <c r="D21527" s="21" t="b">
        <f t="shared" si="1344"/>
        <v>0</v>
      </c>
      <c r="E21527" s="14">
        <f t="shared" si="1346"/>
        <v>65293</v>
      </c>
      <c r="F21527" s="3"/>
    </row>
    <row r="21528" spans="2:6">
      <c r="B21528" s="24">
        <f t="shared" si="1347"/>
        <v>65294</v>
      </c>
      <c r="C21528" s="8" t="b">
        <f t="shared" si="1345"/>
        <v>0</v>
      </c>
      <c r="D21528" s="21" t="b">
        <f t="shared" si="1344"/>
        <v>0</v>
      </c>
      <c r="E21528" s="14">
        <f t="shared" si="1346"/>
        <v>65294</v>
      </c>
      <c r="F21528" s="3"/>
    </row>
    <row r="21529" spans="2:6">
      <c r="B21529" s="24">
        <f t="shared" si="1347"/>
        <v>65295</v>
      </c>
      <c r="C21529" s="8" t="b">
        <f t="shared" si="1345"/>
        <v>0</v>
      </c>
      <c r="D21529" s="21" t="b">
        <f t="shared" si="1344"/>
        <v>0</v>
      </c>
      <c r="E21529" s="14">
        <f t="shared" si="1346"/>
        <v>65295</v>
      </c>
      <c r="F21529" s="3"/>
    </row>
    <row r="21530" spans="2:6">
      <c r="B21530" s="24">
        <f t="shared" si="1347"/>
        <v>65296</v>
      </c>
      <c r="C21530" s="8" t="b">
        <f t="shared" si="1345"/>
        <v>1</v>
      </c>
      <c r="D21530" s="21" t="b">
        <f t="shared" si="1344"/>
        <v>0</v>
      </c>
      <c r="E21530" s="14" t="b">
        <f t="shared" si="1346"/>
        <v>0</v>
      </c>
      <c r="F21530" s="3"/>
    </row>
    <row r="21531" spans="2:6">
      <c r="B21531" s="24">
        <f t="shared" si="1347"/>
        <v>65297</v>
      </c>
      <c r="C21531" s="8" t="b">
        <f t="shared" si="1345"/>
        <v>1</v>
      </c>
      <c r="D21531" s="21" t="b">
        <f t="shared" si="1344"/>
        <v>0</v>
      </c>
      <c r="E21531" s="14" t="b">
        <f t="shared" si="1346"/>
        <v>0</v>
      </c>
      <c r="F21531" s="3"/>
    </row>
    <row r="21532" spans="2:6">
      <c r="B21532" s="24">
        <f t="shared" si="1347"/>
        <v>65298</v>
      </c>
      <c r="C21532" s="8" t="b">
        <f t="shared" si="1345"/>
        <v>0</v>
      </c>
      <c r="D21532" s="21" t="b">
        <f t="shared" si="1344"/>
        <v>0</v>
      </c>
      <c r="E21532" s="14">
        <f t="shared" si="1346"/>
        <v>65298</v>
      </c>
      <c r="F21532" s="3"/>
    </row>
    <row r="21533" spans="2:6">
      <c r="B21533" s="24">
        <f t="shared" si="1347"/>
        <v>65299</v>
      </c>
      <c r="C21533" s="8" t="b">
        <f t="shared" si="1345"/>
        <v>0</v>
      </c>
      <c r="D21533" s="21" t="b">
        <f t="shared" si="1344"/>
        <v>0</v>
      </c>
      <c r="E21533" s="14">
        <f t="shared" si="1346"/>
        <v>65299</v>
      </c>
      <c r="F21533" s="3"/>
    </row>
    <row r="21534" spans="2:6">
      <c r="B21534" s="24">
        <f t="shared" si="1347"/>
        <v>65300</v>
      </c>
      <c r="C21534" s="8" t="b">
        <f t="shared" si="1345"/>
        <v>0</v>
      </c>
      <c r="D21534" s="21" t="b">
        <f t="shared" si="1344"/>
        <v>0</v>
      </c>
      <c r="E21534" s="14">
        <f t="shared" si="1346"/>
        <v>65300</v>
      </c>
      <c r="F21534" s="3"/>
    </row>
    <row r="21535" spans="2:6">
      <c r="B21535" s="24">
        <f t="shared" si="1347"/>
        <v>65301</v>
      </c>
      <c r="C21535" s="8" t="b">
        <f t="shared" si="1345"/>
        <v>0</v>
      </c>
      <c r="D21535" s="21" t="b">
        <f t="shared" si="1344"/>
        <v>0</v>
      </c>
      <c r="E21535" s="14">
        <f t="shared" si="1346"/>
        <v>65301</v>
      </c>
      <c r="F21535" s="3"/>
    </row>
    <row r="21536" spans="2:6">
      <c r="B21536" s="24">
        <f t="shared" si="1347"/>
        <v>65302</v>
      </c>
      <c r="C21536" s="8" t="b">
        <f t="shared" si="1345"/>
        <v>0</v>
      </c>
      <c r="D21536" s="21" t="b">
        <f t="shared" si="1344"/>
        <v>0</v>
      </c>
      <c r="E21536" s="14">
        <f t="shared" si="1346"/>
        <v>65302</v>
      </c>
      <c r="F21536" s="3"/>
    </row>
    <row r="21537" spans="2:6">
      <c r="B21537" s="24">
        <f t="shared" si="1347"/>
        <v>65303</v>
      </c>
      <c r="C21537" s="8" t="b">
        <f t="shared" si="1345"/>
        <v>1</v>
      </c>
      <c r="D21537" s="21" t="b">
        <f t="shared" si="1344"/>
        <v>0</v>
      </c>
      <c r="E21537" s="14" t="b">
        <f t="shared" si="1346"/>
        <v>0</v>
      </c>
      <c r="F21537" s="3"/>
    </row>
    <row r="21538" spans="2:6">
      <c r="B21538" s="24">
        <f t="shared" si="1347"/>
        <v>65304</v>
      </c>
      <c r="C21538" s="8" t="b">
        <f t="shared" si="1345"/>
        <v>1</v>
      </c>
      <c r="D21538" s="21" t="b">
        <f t="shared" si="1344"/>
        <v>0</v>
      </c>
      <c r="E21538" s="14" t="b">
        <f t="shared" si="1346"/>
        <v>0</v>
      </c>
      <c r="F21538" s="3"/>
    </row>
    <row r="21539" spans="2:6">
      <c r="B21539" s="24">
        <f t="shared" si="1347"/>
        <v>65305</v>
      </c>
      <c r="C21539" s="8" t="b">
        <f t="shared" si="1345"/>
        <v>0</v>
      </c>
      <c r="D21539" s="21" t="b">
        <f t="shared" si="1344"/>
        <v>0</v>
      </c>
      <c r="E21539" s="14">
        <f t="shared" si="1346"/>
        <v>65305</v>
      </c>
      <c r="F21539" s="3"/>
    </row>
    <row r="21540" spans="2:6">
      <c r="B21540" s="24">
        <f t="shared" si="1347"/>
        <v>65306</v>
      </c>
      <c r="C21540" s="8" t="b">
        <f t="shared" si="1345"/>
        <v>0</v>
      </c>
      <c r="D21540" s="21" t="b">
        <f t="shared" si="1344"/>
        <v>0</v>
      </c>
      <c r="E21540" s="14">
        <f t="shared" si="1346"/>
        <v>65306</v>
      </c>
      <c r="F21540" s="3"/>
    </row>
    <row r="21541" spans="2:6">
      <c r="B21541" s="24">
        <f t="shared" si="1347"/>
        <v>65307</v>
      </c>
      <c r="C21541" s="8" t="b">
        <f t="shared" si="1345"/>
        <v>0</v>
      </c>
      <c r="D21541" s="21" t="b">
        <f t="shared" si="1344"/>
        <v>0</v>
      </c>
      <c r="E21541" s="14">
        <f t="shared" si="1346"/>
        <v>65307</v>
      </c>
      <c r="F21541" s="3"/>
    </row>
    <row r="21542" spans="2:6">
      <c r="B21542" s="24">
        <f t="shared" si="1347"/>
        <v>65308</v>
      </c>
      <c r="C21542" s="8" t="b">
        <f t="shared" si="1345"/>
        <v>0</v>
      </c>
      <c r="D21542" s="21" t="b">
        <f t="shared" si="1344"/>
        <v>0</v>
      </c>
      <c r="E21542" s="14">
        <f t="shared" si="1346"/>
        <v>65308</v>
      </c>
      <c r="F21542" s="3"/>
    </row>
    <row r="21543" spans="2:6">
      <c r="B21543" s="24">
        <f t="shared" si="1347"/>
        <v>65309</v>
      </c>
      <c r="C21543" s="8" t="b">
        <f t="shared" si="1345"/>
        <v>0</v>
      </c>
      <c r="D21543" s="21" t="b">
        <f t="shared" si="1344"/>
        <v>0</v>
      </c>
      <c r="E21543" s="14">
        <f t="shared" si="1346"/>
        <v>65309</v>
      </c>
      <c r="F21543" s="3"/>
    </row>
    <row r="21544" spans="2:6">
      <c r="B21544" s="24">
        <f t="shared" si="1347"/>
        <v>65310</v>
      </c>
      <c r="C21544" s="8" t="b">
        <f t="shared" si="1345"/>
        <v>1</v>
      </c>
      <c r="D21544" s="21" t="b">
        <f t="shared" si="1344"/>
        <v>0</v>
      </c>
      <c r="E21544" s="14" t="b">
        <f t="shared" si="1346"/>
        <v>0</v>
      </c>
      <c r="F21544" s="3"/>
    </row>
    <row r="21545" spans="2:6">
      <c r="B21545" s="24">
        <f t="shared" si="1347"/>
        <v>65311</v>
      </c>
      <c r="C21545" s="8" t="b">
        <f t="shared" si="1345"/>
        <v>1</v>
      </c>
      <c r="D21545" s="21" t="b">
        <f t="shared" si="1344"/>
        <v>0</v>
      </c>
      <c r="E21545" s="14" t="b">
        <f t="shared" si="1346"/>
        <v>0</v>
      </c>
      <c r="F21545" s="3"/>
    </row>
    <row r="21546" spans="2:6">
      <c r="B21546" s="24">
        <f t="shared" si="1347"/>
        <v>65312</v>
      </c>
      <c r="C21546" s="8" t="b">
        <f t="shared" si="1345"/>
        <v>0</v>
      </c>
      <c r="D21546" s="21" t="b">
        <f t="shared" si="1344"/>
        <v>0</v>
      </c>
      <c r="E21546" s="14">
        <f t="shared" si="1346"/>
        <v>65312</v>
      </c>
      <c r="F21546" s="3"/>
    </row>
    <row r="21547" spans="2:6">
      <c r="B21547" s="24">
        <f t="shared" si="1347"/>
        <v>65313</v>
      </c>
      <c r="C21547" s="8" t="b">
        <f t="shared" si="1345"/>
        <v>0</v>
      </c>
      <c r="D21547" s="21" t="b">
        <f t="shared" si="1344"/>
        <v>0</v>
      </c>
      <c r="E21547" s="14">
        <f t="shared" si="1346"/>
        <v>65313</v>
      </c>
      <c r="F21547" s="3"/>
    </row>
    <row r="21548" spans="2:6">
      <c r="B21548" s="24">
        <f t="shared" si="1347"/>
        <v>65314</v>
      </c>
      <c r="C21548" s="8" t="b">
        <f t="shared" si="1345"/>
        <v>0</v>
      </c>
      <c r="D21548" s="21" t="b">
        <f t="shared" si="1344"/>
        <v>0</v>
      </c>
      <c r="E21548" s="14">
        <f t="shared" si="1346"/>
        <v>65314</v>
      </c>
      <c r="F21548" s="3"/>
    </row>
    <row r="21549" spans="2:6">
      <c r="B21549" s="24">
        <f t="shared" si="1347"/>
        <v>65315</v>
      </c>
      <c r="C21549" s="8" t="b">
        <f t="shared" si="1345"/>
        <v>0</v>
      </c>
      <c r="D21549" s="21" t="b">
        <f t="shared" si="1344"/>
        <v>0</v>
      </c>
      <c r="E21549" s="14">
        <f t="shared" si="1346"/>
        <v>65315</v>
      </c>
      <c r="F21549" s="3"/>
    </row>
    <row r="21550" spans="2:6">
      <c r="B21550" s="24">
        <f t="shared" si="1347"/>
        <v>65316</v>
      </c>
      <c r="C21550" s="8" t="b">
        <f t="shared" si="1345"/>
        <v>0</v>
      </c>
      <c r="D21550" s="21" t="b">
        <f t="shared" si="1344"/>
        <v>0</v>
      </c>
      <c r="E21550" s="14">
        <f t="shared" si="1346"/>
        <v>65316</v>
      </c>
      <c r="F21550" s="3"/>
    </row>
    <row r="21551" spans="2:6">
      <c r="B21551" s="24">
        <f t="shared" si="1347"/>
        <v>65317</v>
      </c>
      <c r="C21551" s="8" t="b">
        <f t="shared" si="1345"/>
        <v>1</v>
      </c>
      <c r="D21551" s="21" t="b">
        <f t="shared" si="1344"/>
        <v>0</v>
      </c>
      <c r="E21551" s="14" t="b">
        <f t="shared" si="1346"/>
        <v>0</v>
      </c>
      <c r="F21551" s="3"/>
    </row>
    <row r="21552" spans="2:6">
      <c r="B21552" s="24">
        <f t="shared" si="1347"/>
        <v>65318</v>
      </c>
      <c r="C21552" s="8" t="b">
        <f t="shared" si="1345"/>
        <v>1</v>
      </c>
      <c r="D21552" s="21" t="b">
        <f t="shared" si="1344"/>
        <v>0</v>
      </c>
      <c r="E21552" s="14" t="b">
        <f t="shared" si="1346"/>
        <v>0</v>
      </c>
      <c r="F21552" s="3"/>
    </row>
    <row r="21553" spans="2:6">
      <c r="B21553" s="24">
        <f t="shared" si="1347"/>
        <v>65319</v>
      </c>
      <c r="C21553" s="8" t="b">
        <f t="shared" si="1345"/>
        <v>0</v>
      </c>
      <c r="D21553" s="21" t="b">
        <f t="shared" si="1344"/>
        <v>0</v>
      </c>
      <c r="E21553" s="14">
        <f t="shared" si="1346"/>
        <v>65319</v>
      </c>
      <c r="F21553" s="3"/>
    </row>
    <row r="21554" spans="2:6">
      <c r="B21554" s="24">
        <f t="shared" si="1347"/>
        <v>65320</v>
      </c>
      <c r="C21554" s="8" t="b">
        <f t="shared" si="1345"/>
        <v>0</v>
      </c>
      <c r="D21554" s="21" t="b">
        <f t="shared" si="1344"/>
        <v>0</v>
      </c>
      <c r="E21554" s="14">
        <f t="shared" si="1346"/>
        <v>65320</v>
      </c>
      <c r="F21554" s="3"/>
    </row>
    <row r="21555" spans="2:6">
      <c r="B21555" s="24">
        <f t="shared" si="1347"/>
        <v>65321</v>
      </c>
      <c r="C21555" s="8" t="b">
        <f t="shared" si="1345"/>
        <v>0</v>
      </c>
      <c r="D21555" s="21" t="b">
        <f t="shared" si="1344"/>
        <v>0</v>
      </c>
      <c r="E21555" s="14">
        <f t="shared" si="1346"/>
        <v>65321</v>
      </c>
      <c r="F21555" s="3"/>
    </row>
    <row r="21556" spans="2:6">
      <c r="B21556" s="24">
        <f t="shared" si="1347"/>
        <v>65322</v>
      </c>
      <c r="C21556" s="8" t="b">
        <f t="shared" si="1345"/>
        <v>0</v>
      </c>
      <c r="D21556" s="21" t="b">
        <f t="shared" si="1344"/>
        <v>0</v>
      </c>
      <c r="E21556" s="14">
        <f t="shared" si="1346"/>
        <v>65322</v>
      </c>
      <c r="F21556" s="3"/>
    </row>
    <row r="21557" spans="2:6">
      <c r="B21557" s="24">
        <f t="shared" si="1347"/>
        <v>65323</v>
      </c>
      <c r="C21557" s="8" t="b">
        <f t="shared" si="1345"/>
        <v>0</v>
      </c>
      <c r="D21557" s="21" t="b">
        <f t="shared" si="1344"/>
        <v>0</v>
      </c>
      <c r="E21557" s="14">
        <f t="shared" si="1346"/>
        <v>65323</v>
      </c>
      <c r="F21557" s="3"/>
    </row>
    <row r="21558" spans="2:6">
      <c r="B21558" s="24">
        <f t="shared" si="1347"/>
        <v>65324</v>
      </c>
      <c r="C21558" s="8" t="b">
        <f t="shared" si="1345"/>
        <v>1</v>
      </c>
      <c r="D21558" s="21" t="b">
        <f t="shared" si="1344"/>
        <v>0</v>
      </c>
      <c r="E21558" s="14" t="b">
        <f t="shared" si="1346"/>
        <v>0</v>
      </c>
      <c r="F21558" s="3"/>
    </row>
    <row r="21559" spans="2:6">
      <c r="B21559" s="24">
        <f t="shared" si="1347"/>
        <v>65325</v>
      </c>
      <c r="C21559" s="8" t="b">
        <f t="shared" si="1345"/>
        <v>1</v>
      </c>
      <c r="D21559" s="21" t="b">
        <f t="shared" si="1344"/>
        <v>0</v>
      </c>
      <c r="E21559" s="14" t="b">
        <f t="shared" si="1346"/>
        <v>0</v>
      </c>
      <c r="F21559" s="3"/>
    </row>
    <row r="21560" spans="2:6">
      <c r="B21560" s="24">
        <f t="shared" si="1347"/>
        <v>65326</v>
      </c>
      <c r="C21560" s="8" t="b">
        <f t="shared" si="1345"/>
        <v>0</v>
      </c>
      <c r="D21560" s="21" t="b">
        <f t="shared" si="1344"/>
        <v>0</v>
      </c>
      <c r="E21560" s="14">
        <f t="shared" si="1346"/>
        <v>65326</v>
      </c>
      <c r="F21560" s="3"/>
    </row>
    <row r="21561" spans="2:6">
      <c r="B21561" s="24">
        <f t="shared" si="1347"/>
        <v>65327</v>
      </c>
      <c r="C21561" s="8" t="b">
        <f t="shared" si="1345"/>
        <v>0</v>
      </c>
      <c r="D21561" s="21" t="b">
        <f t="shared" si="1344"/>
        <v>0</v>
      </c>
      <c r="E21561" s="14">
        <f t="shared" si="1346"/>
        <v>65327</v>
      </c>
      <c r="F21561" s="3"/>
    </row>
    <row r="21562" spans="2:6">
      <c r="B21562" s="24">
        <f t="shared" si="1347"/>
        <v>65328</v>
      </c>
      <c r="C21562" s="8" t="b">
        <f t="shared" si="1345"/>
        <v>0</v>
      </c>
      <c r="D21562" s="21" t="b">
        <f t="shared" si="1344"/>
        <v>0</v>
      </c>
      <c r="E21562" s="14">
        <f t="shared" si="1346"/>
        <v>65328</v>
      </c>
      <c r="F21562" s="3"/>
    </row>
    <row r="21563" spans="2:6">
      <c r="B21563" s="24">
        <f t="shared" si="1347"/>
        <v>65329</v>
      </c>
      <c r="C21563" s="8" t="b">
        <f t="shared" si="1345"/>
        <v>0</v>
      </c>
      <c r="D21563" s="21" t="b">
        <f t="shared" si="1344"/>
        <v>0</v>
      </c>
      <c r="E21563" s="14">
        <f t="shared" si="1346"/>
        <v>65329</v>
      </c>
      <c r="F21563" s="3"/>
    </row>
    <row r="21564" spans="2:6">
      <c r="B21564" s="24">
        <f t="shared" si="1347"/>
        <v>65330</v>
      </c>
      <c r="C21564" s="8" t="b">
        <f t="shared" si="1345"/>
        <v>0</v>
      </c>
      <c r="D21564" s="21" t="b">
        <f t="shared" si="1344"/>
        <v>0</v>
      </c>
      <c r="E21564" s="14">
        <f t="shared" si="1346"/>
        <v>65330</v>
      </c>
      <c r="F21564" s="3"/>
    </row>
    <row r="21565" spans="2:6">
      <c r="B21565" s="24">
        <f t="shared" si="1347"/>
        <v>65331</v>
      </c>
      <c r="C21565" s="8" t="b">
        <f t="shared" si="1345"/>
        <v>1</v>
      </c>
      <c r="D21565" s="21" t="b">
        <f t="shared" si="1344"/>
        <v>0</v>
      </c>
      <c r="E21565" s="14" t="b">
        <f t="shared" si="1346"/>
        <v>0</v>
      </c>
      <c r="F21565" s="3"/>
    </row>
    <row r="21566" spans="2:6">
      <c r="B21566" s="24">
        <f t="shared" si="1347"/>
        <v>65332</v>
      </c>
      <c r="C21566" s="8" t="b">
        <f t="shared" si="1345"/>
        <v>1</v>
      </c>
      <c r="D21566" s="21" t="b">
        <f t="shared" si="1344"/>
        <v>0</v>
      </c>
      <c r="E21566" s="14" t="b">
        <f t="shared" si="1346"/>
        <v>0</v>
      </c>
      <c r="F21566" s="3"/>
    </row>
    <row r="21567" spans="2:6">
      <c r="B21567" s="24">
        <f t="shared" si="1347"/>
        <v>65333</v>
      </c>
      <c r="C21567" s="8" t="b">
        <f t="shared" si="1345"/>
        <v>0</v>
      </c>
      <c r="D21567" s="21" t="b">
        <f t="shared" si="1344"/>
        <v>0</v>
      </c>
      <c r="E21567" s="14">
        <f t="shared" si="1346"/>
        <v>65333</v>
      </c>
      <c r="F21567" s="3"/>
    </row>
    <row r="21568" spans="2:6">
      <c r="B21568" s="24">
        <f t="shared" si="1347"/>
        <v>65334</v>
      </c>
      <c r="C21568" s="8" t="b">
        <f t="shared" si="1345"/>
        <v>0</v>
      </c>
      <c r="D21568" s="21" t="b">
        <f t="shared" si="1344"/>
        <v>0</v>
      </c>
      <c r="E21568" s="14">
        <f t="shared" si="1346"/>
        <v>65334</v>
      </c>
      <c r="F21568" s="3"/>
    </row>
    <row r="21569" spans="2:6">
      <c r="B21569" s="24">
        <f t="shared" si="1347"/>
        <v>65335</v>
      </c>
      <c r="C21569" s="8" t="b">
        <f t="shared" si="1345"/>
        <v>0</v>
      </c>
      <c r="D21569" s="21" t="b">
        <f t="shared" si="1344"/>
        <v>0</v>
      </c>
      <c r="E21569" s="14">
        <f t="shared" si="1346"/>
        <v>65335</v>
      </c>
      <c r="F21569" s="3"/>
    </row>
    <row r="21570" spans="2:6">
      <c r="B21570" s="24">
        <f t="shared" si="1347"/>
        <v>65336</v>
      </c>
      <c r="C21570" s="8" t="b">
        <f t="shared" si="1345"/>
        <v>0</v>
      </c>
      <c r="D21570" s="21" t="b">
        <f t="shared" si="1344"/>
        <v>0</v>
      </c>
      <c r="E21570" s="14">
        <f t="shared" si="1346"/>
        <v>65336</v>
      </c>
      <c r="F21570" s="3"/>
    </row>
    <row r="21571" spans="2:6">
      <c r="B21571" s="24">
        <f t="shared" si="1347"/>
        <v>65337</v>
      </c>
      <c r="C21571" s="8" t="b">
        <f t="shared" si="1345"/>
        <v>0</v>
      </c>
      <c r="D21571" s="21" t="b">
        <f t="shared" ref="D21571:D21634" si="1348">IF(TYPE(VLOOKUP(B21571,Holidays,1,0))&lt;&gt;1,FALSE,TRUE)</f>
        <v>0</v>
      </c>
      <c r="E21571" s="14">
        <f t="shared" si="1346"/>
        <v>65337</v>
      </c>
      <c r="F21571" s="3"/>
    </row>
    <row r="21572" spans="2:6">
      <c r="B21572" s="24">
        <f t="shared" si="1347"/>
        <v>65338</v>
      </c>
      <c r="C21572" s="8" t="b">
        <f t="shared" ref="C21572:C21635" si="1349">IF(WEEKDAY(B21572,2)&gt;5,TRUE)</f>
        <v>1</v>
      </c>
      <c r="D21572" s="21" t="b">
        <f t="shared" si="1348"/>
        <v>0</v>
      </c>
      <c r="E21572" s="14" t="b">
        <f t="shared" ref="E21572:E21635" si="1350">IF(OR(C21572,D21572),FALSE,B21572)</f>
        <v>0</v>
      </c>
      <c r="F21572" s="3"/>
    </row>
    <row r="21573" spans="2:6">
      <c r="B21573" s="24">
        <f t="shared" ref="B21573:B21636" si="1351">B21572+1</f>
        <v>65339</v>
      </c>
      <c r="C21573" s="8" t="b">
        <f t="shared" si="1349"/>
        <v>1</v>
      </c>
      <c r="D21573" s="21" t="b">
        <f t="shared" si="1348"/>
        <v>0</v>
      </c>
      <c r="E21573" s="14" t="b">
        <f t="shared" si="1350"/>
        <v>0</v>
      </c>
      <c r="F21573" s="3"/>
    </row>
    <row r="21574" spans="2:6">
      <c r="B21574" s="24">
        <f t="shared" si="1351"/>
        <v>65340</v>
      </c>
      <c r="C21574" s="8" t="b">
        <f t="shared" si="1349"/>
        <v>0</v>
      </c>
      <c r="D21574" s="21" t="b">
        <f t="shared" si="1348"/>
        <v>0</v>
      </c>
      <c r="E21574" s="14">
        <f t="shared" si="1350"/>
        <v>65340</v>
      </c>
      <c r="F21574" s="3"/>
    </row>
    <row r="21575" spans="2:6">
      <c r="B21575" s="24">
        <f t="shared" si="1351"/>
        <v>65341</v>
      </c>
      <c r="C21575" s="8" t="b">
        <f t="shared" si="1349"/>
        <v>0</v>
      </c>
      <c r="D21575" s="21" t="b">
        <f t="shared" si="1348"/>
        <v>0</v>
      </c>
      <c r="E21575" s="14">
        <f t="shared" si="1350"/>
        <v>65341</v>
      </c>
      <c r="F21575" s="3"/>
    </row>
    <row r="21576" spans="2:6">
      <c r="B21576" s="24">
        <f t="shared" si="1351"/>
        <v>65342</v>
      </c>
      <c r="C21576" s="8" t="b">
        <f t="shared" si="1349"/>
        <v>0</v>
      </c>
      <c r="D21576" s="21" t="b">
        <f t="shared" si="1348"/>
        <v>0</v>
      </c>
      <c r="E21576" s="14">
        <f t="shared" si="1350"/>
        <v>65342</v>
      </c>
      <c r="F21576" s="3"/>
    </row>
    <row r="21577" spans="2:6">
      <c r="B21577" s="24">
        <f t="shared" si="1351"/>
        <v>65343</v>
      </c>
      <c r="C21577" s="8" t="b">
        <f t="shared" si="1349"/>
        <v>0</v>
      </c>
      <c r="D21577" s="21" t="b">
        <f t="shared" si="1348"/>
        <v>0</v>
      </c>
      <c r="E21577" s="14">
        <f t="shared" si="1350"/>
        <v>65343</v>
      </c>
      <c r="F21577" s="3"/>
    </row>
    <row r="21578" spans="2:6">
      <c r="B21578" s="24">
        <f t="shared" si="1351"/>
        <v>65344</v>
      </c>
      <c r="C21578" s="8" t="b">
        <f t="shared" si="1349"/>
        <v>0</v>
      </c>
      <c r="D21578" s="21" t="b">
        <f t="shared" si="1348"/>
        <v>0</v>
      </c>
      <c r="E21578" s="14">
        <f t="shared" si="1350"/>
        <v>65344</v>
      </c>
      <c r="F21578" s="3"/>
    </row>
    <row r="21579" spans="2:6">
      <c r="B21579" s="24">
        <f t="shared" si="1351"/>
        <v>65345</v>
      </c>
      <c r="C21579" s="8" t="b">
        <f t="shared" si="1349"/>
        <v>1</v>
      </c>
      <c r="D21579" s="21" t="b">
        <f t="shared" si="1348"/>
        <v>0</v>
      </c>
      <c r="E21579" s="14" t="b">
        <f t="shared" si="1350"/>
        <v>0</v>
      </c>
      <c r="F21579" s="3"/>
    </row>
    <row r="21580" spans="2:6">
      <c r="B21580" s="24">
        <f t="shared" si="1351"/>
        <v>65346</v>
      </c>
      <c r="C21580" s="8" t="b">
        <f t="shared" si="1349"/>
        <v>1</v>
      </c>
      <c r="D21580" s="21" t="b">
        <f t="shared" si="1348"/>
        <v>0</v>
      </c>
      <c r="E21580" s="14" t="b">
        <f t="shared" si="1350"/>
        <v>0</v>
      </c>
      <c r="F21580" s="3"/>
    </row>
    <row r="21581" spans="2:6">
      <c r="B21581" s="24">
        <f t="shared" si="1351"/>
        <v>65347</v>
      </c>
      <c r="C21581" s="8" t="b">
        <f t="shared" si="1349"/>
        <v>0</v>
      </c>
      <c r="D21581" s="21" t="b">
        <f t="shared" si="1348"/>
        <v>0</v>
      </c>
      <c r="E21581" s="14">
        <f t="shared" si="1350"/>
        <v>65347</v>
      </c>
      <c r="F21581" s="3"/>
    </row>
    <row r="21582" spans="2:6">
      <c r="B21582" s="24">
        <f t="shared" si="1351"/>
        <v>65348</v>
      </c>
      <c r="C21582" s="8" t="b">
        <f t="shared" si="1349"/>
        <v>0</v>
      </c>
      <c r="D21582" s="21" t="b">
        <f t="shared" si="1348"/>
        <v>0</v>
      </c>
      <c r="E21582" s="14">
        <f t="shared" si="1350"/>
        <v>65348</v>
      </c>
      <c r="F21582" s="3"/>
    </row>
    <row r="21583" spans="2:6">
      <c r="B21583" s="24">
        <f t="shared" si="1351"/>
        <v>65349</v>
      </c>
      <c r="C21583" s="8" t="b">
        <f t="shared" si="1349"/>
        <v>0</v>
      </c>
      <c r="D21583" s="21" t="b">
        <f t="shared" si="1348"/>
        <v>0</v>
      </c>
      <c r="E21583" s="14">
        <f t="shared" si="1350"/>
        <v>65349</v>
      </c>
      <c r="F21583" s="3"/>
    </row>
    <row r="21584" spans="2:6">
      <c r="B21584" s="24">
        <f t="shared" si="1351"/>
        <v>65350</v>
      </c>
      <c r="C21584" s="8" t="b">
        <f t="shared" si="1349"/>
        <v>0</v>
      </c>
      <c r="D21584" s="21" t="b">
        <f t="shared" si="1348"/>
        <v>0</v>
      </c>
      <c r="E21584" s="14">
        <f t="shared" si="1350"/>
        <v>65350</v>
      </c>
      <c r="F21584" s="3"/>
    </row>
    <row r="21585" spans="2:6">
      <c r="B21585" s="24">
        <f t="shared" si="1351"/>
        <v>65351</v>
      </c>
      <c r="C21585" s="8" t="b">
        <f t="shared" si="1349"/>
        <v>0</v>
      </c>
      <c r="D21585" s="21" t="b">
        <f t="shared" si="1348"/>
        <v>0</v>
      </c>
      <c r="E21585" s="14">
        <f t="shared" si="1350"/>
        <v>65351</v>
      </c>
      <c r="F21585" s="3"/>
    </row>
    <row r="21586" spans="2:6">
      <c r="B21586" s="24">
        <f t="shared" si="1351"/>
        <v>65352</v>
      </c>
      <c r="C21586" s="8" t="b">
        <f t="shared" si="1349"/>
        <v>1</v>
      </c>
      <c r="D21586" s="21" t="b">
        <f t="shared" si="1348"/>
        <v>0</v>
      </c>
      <c r="E21586" s="14" t="b">
        <f t="shared" si="1350"/>
        <v>0</v>
      </c>
      <c r="F21586" s="3"/>
    </row>
    <row r="21587" spans="2:6">
      <c r="B21587" s="24">
        <f t="shared" si="1351"/>
        <v>65353</v>
      </c>
      <c r="C21587" s="8" t="b">
        <f t="shared" si="1349"/>
        <v>1</v>
      </c>
      <c r="D21587" s="21" t="b">
        <f t="shared" si="1348"/>
        <v>0</v>
      </c>
      <c r="E21587" s="14" t="b">
        <f t="shared" si="1350"/>
        <v>0</v>
      </c>
      <c r="F21587" s="3"/>
    </row>
    <row r="21588" spans="2:6">
      <c r="B21588" s="24">
        <f t="shared" si="1351"/>
        <v>65354</v>
      </c>
      <c r="C21588" s="8" t="b">
        <f t="shared" si="1349"/>
        <v>0</v>
      </c>
      <c r="D21588" s="21" t="b">
        <f t="shared" si="1348"/>
        <v>0</v>
      </c>
      <c r="E21588" s="14">
        <f t="shared" si="1350"/>
        <v>65354</v>
      </c>
      <c r="F21588" s="3"/>
    </row>
    <row r="21589" spans="2:6">
      <c r="B21589" s="24">
        <f t="shared" si="1351"/>
        <v>65355</v>
      </c>
      <c r="C21589" s="8" t="b">
        <f t="shared" si="1349"/>
        <v>0</v>
      </c>
      <c r="D21589" s="21" t="b">
        <f t="shared" si="1348"/>
        <v>0</v>
      </c>
      <c r="E21589" s="14">
        <f t="shared" si="1350"/>
        <v>65355</v>
      </c>
      <c r="F21589" s="3"/>
    </row>
    <row r="21590" spans="2:6">
      <c r="B21590" s="24">
        <f t="shared" si="1351"/>
        <v>65356</v>
      </c>
      <c r="C21590" s="8" t="b">
        <f t="shared" si="1349"/>
        <v>0</v>
      </c>
      <c r="D21590" s="21" t="b">
        <f t="shared" si="1348"/>
        <v>0</v>
      </c>
      <c r="E21590" s="14">
        <f t="shared" si="1350"/>
        <v>65356</v>
      </c>
      <c r="F21590" s="3"/>
    </row>
    <row r="21591" spans="2:6">
      <c r="B21591" s="24">
        <f t="shared" si="1351"/>
        <v>65357</v>
      </c>
      <c r="C21591" s="8" t="b">
        <f t="shared" si="1349"/>
        <v>0</v>
      </c>
      <c r="D21591" s="21" t="b">
        <f t="shared" si="1348"/>
        <v>0</v>
      </c>
      <c r="E21591" s="14">
        <f t="shared" si="1350"/>
        <v>65357</v>
      </c>
      <c r="F21591" s="3"/>
    </row>
    <row r="21592" spans="2:6">
      <c r="B21592" s="24">
        <f t="shared" si="1351"/>
        <v>65358</v>
      </c>
      <c r="C21592" s="8" t="b">
        <f t="shared" si="1349"/>
        <v>0</v>
      </c>
      <c r="D21592" s="21" t="b">
        <f t="shared" si="1348"/>
        <v>0</v>
      </c>
      <c r="E21592" s="14">
        <f t="shared" si="1350"/>
        <v>65358</v>
      </c>
      <c r="F21592" s="3"/>
    </row>
    <row r="21593" spans="2:6">
      <c r="B21593" s="24">
        <f t="shared" si="1351"/>
        <v>65359</v>
      </c>
      <c r="C21593" s="8" t="b">
        <f t="shared" si="1349"/>
        <v>1</v>
      </c>
      <c r="D21593" s="21" t="b">
        <f t="shared" si="1348"/>
        <v>0</v>
      </c>
      <c r="E21593" s="14" t="b">
        <f t="shared" si="1350"/>
        <v>0</v>
      </c>
      <c r="F21593" s="3"/>
    </row>
    <row r="21594" spans="2:6">
      <c r="B21594" s="24">
        <f t="shared" si="1351"/>
        <v>65360</v>
      </c>
      <c r="C21594" s="8" t="b">
        <f t="shared" si="1349"/>
        <v>1</v>
      </c>
      <c r="D21594" s="21" t="b">
        <f t="shared" si="1348"/>
        <v>0</v>
      </c>
      <c r="E21594" s="14" t="b">
        <f t="shared" si="1350"/>
        <v>0</v>
      </c>
      <c r="F21594" s="3"/>
    </row>
    <row r="21595" spans="2:6">
      <c r="B21595" s="24">
        <f t="shared" si="1351"/>
        <v>65361</v>
      </c>
      <c r="C21595" s="8" t="b">
        <f t="shared" si="1349"/>
        <v>0</v>
      </c>
      <c r="D21595" s="21" t="b">
        <f t="shared" si="1348"/>
        <v>0</v>
      </c>
      <c r="E21595" s="14">
        <f t="shared" si="1350"/>
        <v>65361</v>
      </c>
      <c r="F21595" s="3"/>
    </row>
    <row r="21596" spans="2:6">
      <c r="B21596" s="24">
        <f t="shared" si="1351"/>
        <v>65362</v>
      </c>
      <c r="C21596" s="8" t="b">
        <f t="shared" si="1349"/>
        <v>0</v>
      </c>
      <c r="D21596" s="21" t="b">
        <f t="shared" si="1348"/>
        <v>0</v>
      </c>
      <c r="E21596" s="14">
        <f t="shared" si="1350"/>
        <v>65362</v>
      </c>
      <c r="F21596" s="3"/>
    </row>
    <row r="21597" spans="2:6">
      <c r="B21597" s="24">
        <f t="shared" si="1351"/>
        <v>65363</v>
      </c>
      <c r="C21597" s="8" t="b">
        <f t="shared" si="1349"/>
        <v>0</v>
      </c>
      <c r="D21597" s="21" t="b">
        <f t="shared" si="1348"/>
        <v>0</v>
      </c>
      <c r="E21597" s="14">
        <f t="shared" si="1350"/>
        <v>65363</v>
      </c>
      <c r="F21597" s="3"/>
    </row>
    <row r="21598" spans="2:6">
      <c r="B21598" s="24">
        <f t="shared" si="1351"/>
        <v>65364</v>
      </c>
      <c r="C21598" s="8" t="b">
        <f t="shared" si="1349"/>
        <v>0</v>
      </c>
      <c r="D21598" s="21" t="b">
        <f t="shared" si="1348"/>
        <v>0</v>
      </c>
      <c r="E21598" s="14">
        <f t="shared" si="1350"/>
        <v>65364</v>
      </c>
      <c r="F21598" s="3"/>
    </row>
    <row r="21599" spans="2:6">
      <c r="B21599" s="24">
        <f t="shared" si="1351"/>
        <v>65365</v>
      </c>
      <c r="C21599" s="8" t="b">
        <f t="shared" si="1349"/>
        <v>0</v>
      </c>
      <c r="D21599" s="21" t="b">
        <f t="shared" si="1348"/>
        <v>0</v>
      </c>
      <c r="E21599" s="14">
        <f t="shared" si="1350"/>
        <v>65365</v>
      </c>
      <c r="F21599" s="3"/>
    </row>
    <row r="21600" spans="2:6">
      <c r="B21600" s="24">
        <f t="shared" si="1351"/>
        <v>65366</v>
      </c>
      <c r="C21600" s="8" t="b">
        <f t="shared" si="1349"/>
        <v>1</v>
      </c>
      <c r="D21600" s="21" t="b">
        <f t="shared" si="1348"/>
        <v>0</v>
      </c>
      <c r="E21600" s="14" t="b">
        <f t="shared" si="1350"/>
        <v>0</v>
      </c>
      <c r="F21600" s="3"/>
    </row>
    <row r="21601" spans="2:6">
      <c r="B21601" s="24">
        <f t="shared" si="1351"/>
        <v>65367</v>
      </c>
      <c r="C21601" s="8" t="b">
        <f t="shared" si="1349"/>
        <v>1</v>
      </c>
      <c r="D21601" s="21" t="b">
        <f t="shared" si="1348"/>
        <v>0</v>
      </c>
      <c r="E21601" s="14" t="b">
        <f t="shared" si="1350"/>
        <v>0</v>
      </c>
      <c r="F21601" s="3"/>
    </row>
    <row r="21602" spans="2:6">
      <c r="B21602" s="24">
        <f t="shared" si="1351"/>
        <v>65368</v>
      </c>
      <c r="C21602" s="8" t="b">
        <f t="shared" si="1349"/>
        <v>0</v>
      </c>
      <c r="D21602" s="21" t="b">
        <f t="shared" si="1348"/>
        <v>0</v>
      </c>
      <c r="E21602" s="14">
        <f t="shared" si="1350"/>
        <v>65368</v>
      </c>
      <c r="F21602" s="3"/>
    </row>
    <row r="21603" spans="2:6">
      <c r="B21603" s="24">
        <f t="shared" si="1351"/>
        <v>65369</v>
      </c>
      <c r="C21603" s="8" t="b">
        <f t="shared" si="1349"/>
        <v>0</v>
      </c>
      <c r="D21603" s="21" t="b">
        <f t="shared" si="1348"/>
        <v>0</v>
      </c>
      <c r="E21603" s="14">
        <f t="shared" si="1350"/>
        <v>65369</v>
      </c>
      <c r="F21603" s="3"/>
    </row>
    <row r="21604" spans="2:6">
      <c r="B21604" s="24">
        <f t="shared" si="1351"/>
        <v>65370</v>
      </c>
      <c r="C21604" s="8" t="b">
        <f t="shared" si="1349"/>
        <v>0</v>
      </c>
      <c r="D21604" s="21" t="b">
        <f t="shared" si="1348"/>
        <v>0</v>
      </c>
      <c r="E21604" s="14">
        <f t="shared" si="1350"/>
        <v>65370</v>
      </c>
      <c r="F21604" s="3"/>
    </row>
    <row r="21605" spans="2:6">
      <c r="B21605" s="24">
        <f t="shared" si="1351"/>
        <v>65371</v>
      </c>
      <c r="C21605" s="8" t="b">
        <f t="shared" si="1349"/>
        <v>0</v>
      </c>
      <c r="D21605" s="21" t="b">
        <f t="shared" si="1348"/>
        <v>0</v>
      </c>
      <c r="E21605" s="14">
        <f t="shared" si="1350"/>
        <v>65371</v>
      </c>
      <c r="F21605" s="3"/>
    </row>
    <row r="21606" spans="2:6">
      <c r="B21606" s="24">
        <f t="shared" si="1351"/>
        <v>65372</v>
      </c>
      <c r="C21606" s="8" t="b">
        <f t="shared" si="1349"/>
        <v>0</v>
      </c>
      <c r="D21606" s="21" t="b">
        <f t="shared" si="1348"/>
        <v>0</v>
      </c>
      <c r="E21606" s="14">
        <f t="shared" si="1350"/>
        <v>65372</v>
      </c>
      <c r="F21606" s="3"/>
    </row>
    <row r="21607" spans="2:6">
      <c r="B21607" s="24">
        <f t="shared" si="1351"/>
        <v>65373</v>
      </c>
      <c r="C21607" s="8" t="b">
        <f t="shared" si="1349"/>
        <v>1</v>
      </c>
      <c r="D21607" s="21" t="b">
        <f t="shared" si="1348"/>
        <v>0</v>
      </c>
      <c r="E21607" s="14" t="b">
        <f t="shared" si="1350"/>
        <v>0</v>
      </c>
      <c r="F21607" s="3"/>
    </row>
    <row r="21608" spans="2:6">
      <c r="B21608" s="24">
        <f t="shared" si="1351"/>
        <v>65374</v>
      </c>
      <c r="C21608" s="8" t="b">
        <f t="shared" si="1349"/>
        <v>1</v>
      </c>
      <c r="D21608" s="21" t="b">
        <f t="shared" si="1348"/>
        <v>1</v>
      </c>
      <c r="E21608" s="14" t="b">
        <f t="shared" si="1350"/>
        <v>0</v>
      </c>
      <c r="F21608" s="3"/>
    </row>
    <row r="21609" spans="2:6">
      <c r="B21609" s="24">
        <f t="shared" si="1351"/>
        <v>65375</v>
      </c>
      <c r="C21609" s="8" t="b">
        <f t="shared" si="1349"/>
        <v>0</v>
      </c>
      <c r="D21609" s="21" t="b">
        <f t="shared" si="1348"/>
        <v>1</v>
      </c>
      <c r="E21609" s="14" t="b">
        <f t="shared" si="1350"/>
        <v>0</v>
      </c>
      <c r="F21609" s="3"/>
    </row>
    <row r="21610" spans="2:6">
      <c r="B21610" s="24">
        <f t="shared" si="1351"/>
        <v>65376</v>
      </c>
      <c r="C21610" s="8" t="b">
        <f t="shared" si="1349"/>
        <v>0</v>
      </c>
      <c r="D21610" s="21" t="b">
        <f t="shared" si="1348"/>
        <v>0</v>
      </c>
      <c r="E21610" s="14">
        <f t="shared" si="1350"/>
        <v>65376</v>
      </c>
      <c r="F21610" s="3"/>
    </row>
    <row r="21611" spans="2:6">
      <c r="B21611" s="24">
        <f t="shared" si="1351"/>
        <v>65377</v>
      </c>
      <c r="C21611" s="8" t="b">
        <f t="shared" si="1349"/>
        <v>0</v>
      </c>
      <c r="D21611" s="21" t="b">
        <f t="shared" si="1348"/>
        <v>0</v>
      </c>
      <c r="E21611" s="14">
        <f t="shared" si="1350"/>
        <v>65377</v>
      </c>
      <c r="F21611" s="3"/>
    </row>
    <row r="21612" spans="2:6">
      <c r="B21612" s="24">
        <f t="shared" si="1351"/>
        <v>65378</v>
      </c>
      <c r="C21612" s="8" t="b">
        <f t="shared" si="1349"/>
        <v>0</v>
      </c>
      <c r="D21612" s="21" t="b">
        <f t="shared" si="1348"/>
        <v>0</v>
      </c>
      <c r="E21612" s="14">
        <f t="shared" si="1350"/>
        <v>65378</v>
      </c>
      <c r="F21612" s="3"/>
    </row>
    <row r="21613" spans="2:6">
      <c r="B21613" s="24">
        <f t="shared" si="1351"/>
        <v>65379</v>
      </c>
      <c r="C21613" s="8" t="b">
        <f t="shared" si="1349"/>
        <v>0</v>
      </c>
      <c r="D21613" s="21" t="b">
        <f t="shared" si="1348"/>
        <v>0</v>
      </c>
      <c r="E21613" s="14">
        <f t="shared" si="1350"/>
        <v>65379</v>
      </c>
      <c r="F21613" s="3"/>
    </row>
    <row r="21614" spans="2:6">
      <c r="B21614" s="24">
        <f t="shared" si="1351"/>
        <v>65380</v>
      </c>
      <c r="C21614" s="8" t="b">
        <f t="shared" si="1349"/>
        <v>1</v>
      </c>
      <c r="D21614" s="21" t="b">
        <f t="shared" si="1348"/>
        <v>0</v>
      </c>
      <c r="E21614" s="14" t="b">
        <f t="shared" si="1350"/>
        <v>0</v>
      </c>
      <c r="F21614" s="3"/>
    </row>
    <row r="21615" spans="2:6">
      <c r="B21615" s="24">
        <f t="shared" si="1351"/>
        <v>65381</v>
      </c>
      <c r="C21615" s="8" t="b">
        <f t="shared" si="1349"/>
        <v>1</v>
      </c>
      <c r="D21615" s="21" t="b">
        <f t="shared" si="1348"/>
        <v>1</v>
      </c>
      <c r="E21615" s="14" t="b">
        <f t="shared" si="1350"/>
        <v>0</v>
      </c>
      <c r="F21615" s="3"/>
    </row>
    <row r="21616" spans="2:6">
      <c r="B21616" s="24">
        <f t="shared" si="1351"/>
        <v>65382</v>
      </c>
      <c r="C21616" s="8" t="b">
        <f t="shared" si="1349"/>
        <v>0</v>
      </c>
      <c r="D21616" s="21" t="b">
        <f t="shared" si="1348"/>
        <v>0</v>
      </c>
      <c r="E21616" s="14">
        <f t="shared" si="1350"/>
        <v>65382</v>
      </c>
      <c r="F21616" s="3"/>
    </row>
    <row r="21617" spans="2:6">
      <c r="B21617" s="24">
        <f t="shared" si="1351"/>
        <v>65383</v>
      </c>
      <c r="C21617" s="8" t="b">
        <f t="shared" si="1349"/>
        <v>0</v>
      </c>
      <c r="D21617" s="21" t="b">
        <f t="shared" si="1348"/>
        <v>0</v>
      </c>
      <c r="E21617" s="14">
        <f t="shared" si="1350"/>
        <v>65383</v>
      </c>
      <c r="F21617" s="3"/>
    </row>
    <row r="21618" spans="2:6">
      <c r="B21618" s="24">
        <f t="shared" si="1351"/>
        <v>65384</v>
      </c>
      <c r="C21618" s="8" t="b">
        <f t="shared" si="1349"/>
        <v>0</v>
      </c>
      <c r="D21618" s="21" t="b">
        <f t="shared" si="1348"/>
        <v>0</v>
      </c>
      <c r="E21618" s="14">
        <f t="shared" si="1350"/>
        <v>65384</v>
      </c>
      <c r="F21618" s="3"/>
    </row>
    <row r="21619" spans="2:6">
      <c r="B21619" s="24">
        <f t="shared" si="1351"/>
        <v>65385</v>
      </c>
      <c r="C21619" s="8" t="b">
        <f t="shared" si="1349"/>
        <v>0</v>
      </c>
      <c r="D21619" s="21" t="b">
        <f t="shared" si="1348"/>
        <v>0</v>
      </c>
      <c r="E21619" s="14">
        <f t="shared" si="1350"/>
        <v>65385</v>
      </c>
      <c r="F21619" s="3"/>
    </row>
    <row r="21620" spans="2:6">
      <c r="B21620" s="24">
        <f t="shared" si="1351"/>
        <v>65386</v>
      </c>
      <c r="C21620" s="8" t="b">
        <f t="shared" si="1349"/>
        <v>0</v>
      </c>
      <c r="D21620" s="21" t="b">
        <f t="shared" si="1348"/>
        <v>0</v>
      </c>
      <c r="E21620" s="14">
        <f t="shared" si="1350"/>
        <v>65386</v>
      </c>
      <c r="F21620" s="3"/>
    </row>
    <row r="21621" spans="2:6">
      <c r="B21621" s="24">
        <f t="shared" si="1351"/>
        <v>65387</v>
      </c>
      <c r="C21621" s="8" t="b">
        <f t="shared" si="1349"/>
        <v>1</v>
      </c>
      <c r="D21621" s="21" t="b">
        <f t="shared" si="1348"/>
        <v>0</v>
      </c>
      <c r="E21621" s="14" t="b">
        <f t="shared" si="1350"/>
        <v>0</v>
      </c>
      <c r="F21621" s="3"/>
    </row>
    <row r="21622" spans="2:6">
      <c r="B21622" s="24">
        <f t="shared" si="1351"/>
        <v>65388</v>
      </c>
      <c r="C21622" s="8" t="b">
        <f t="shared" si="1349"/>
        <v>1</v>
      </c>
      <c r="D21622" s="21" t="b">
        <f t="shared" si="1348"/>
        <v>0</v>
      </c>
      <c r="E21622" s="14" t="b">
        <f t="shared" si="1350"/>
        <v>0</v>
      </c>
      <c r="F21622" s="3"/>
    </row>
    <row r="21623" spans="2:6">
      <c r="B21623" s="24">
        <f t="shared" si="1351"/>
        <v>65389</v>
      </c>
      <c r="C21623" s="8" t="b">
        <f t="shared" si="1349"/>
        <v>0</v>
      </c>
      <c r="D21623" s="21" t="b">
        <f t="shared" si="1348"/>
        <v>0</v>
      </c>
      <c r="E21623" s="14">
        <f t="shared" si="1350"/>
        <v>65389</v>
      </c>
      <c r="F21623" s="3"/>
    </row>
    <row r="21624" spans="2:6">
      <c r="B21624" s="24">
        <f t="shared" si="1351"/>
        <v>65390</v>
      </c>
      <c r="C21624" s="8" t="b">
        <f t="shared" si="1349"/>
        <v>0</v>
      </c>
      <c r="D21624" s="21" t="b">
        <f t="shared" si="1348"/>
        <v>0</v>
      </c>
      <c r="E21624" s="14">
        <f t="shared" si="1350"/>
        <v>65390</v>
      </c>
      <c r="F21624" s="3"/>
    </row>
    <row r="21625" spans="2:6">
      <c r="B21625" s="24">
        <f t="shared" si="1351"/>
        <v>65391</v>
      </c>
      <c r="C21625" s="8" t="b">
        <f t="shared" si="1349"/>
        <v>0</v>
      </c>
      <c r="D21625" s="21" t="b">
        <f t="shared" si="1348"/>
        <v>0</v>
      </c>
      <c r="E21625" s="14">
        <f t="shared" si="1350"/>
        <v>65391</v>
      </c>
      <c r="F21625" s="3"/>
    </row>
    <row r="21626" spans="2:6">
      <c r="B21626" s="24">
        <f t="shared" si="1351"/>
        <v>65392</v>
      </c>
      <c r="C21626" s="8" t="b">
        <f t="shared" si="1349"/>
        <v>0</v>
      </c>
      <c r="D21626" s="21" t="b">
        <f t="shared" si="1348"/>
        <v>0</v>
      </c>
      <c r="E21626" s="14">
        <f t="shared" si="1350"/>
        <v>65392</v>
      </c>
      <c r="F21626" s="3"/>
    </row>
    <row r="21627" spans="2:6">
      <c r="B21627" s="24">
        <f t="shared" si="1351"/>
        <v>65393</v>
      </c>
      <c r="C21627" s="8" t="b">
        <f t="shared" si="1349"/>
        <v>0</v>
      </c>
      <c r="D21627" s="21" t="b">
        <f t="shared" si="1348"/>
        <v>0</v>
      </c>
      <c r="E21627" s="14">
        <f t="shared" si="1350"/>
        <v>65393</v>
      </c>
      <c r="F21627" s="3"/>
    </row>
    <row r="21628" spans="2:6">
      <c r="B21628" s="24">
        <f t="shared" si="1351"/>
        <v>65394</v>
      </c>
      <c r="C21628" s="8" t="b">
        <f t="shared" si="1349"/>
        <v>1</v>
      </c>
      <c r="D21628" s="21" t="b">
        <f t="shared" si="1348"/>
        <v>0</v>
      </c>
      <c r="E21628" s="14" t="b">
        <f t="shared" si="1350"/>
        <v>0</v>
      </c>
      <c r="F21628" s="3"/>
    </row>
    <row r="21629" spans="2:6">
      <c r="B21629" s="24">
        <f t="shared" si="1351"/>
        <v>65395</v>
      </c>
      <c r="C21629" s="8" t="b">
        <f t="shared" si="1349"/>
        <v>1</v>
      </c>
      <c r="D21629" s="21" t="b">
        <f t="shared" si="1348"/>
        <v>0</v>
      </c>
      <c r="E21629" s="14" t="b">
        <f t="shared" si="1350"/>
        <v>0</v>
      </c>
      <c r="F21629" s="3"/>
    </row>
    <row r="21630" spans="2:6">
      <c r="B21630" s="24">
        <f t="shared" si="1351"/>
        <v>65396</v>
      </c>
      <c r="C21630" s="8" t="b">
        <f t="shared" si="1349"/>
        <v>0</v>
      </c>
      <c r="D21630" s="21" t="b">
        <f t="shared" si="1348"/>
        <v>0</v>
      </c>
      <c r="E21630" s="14">
        <f t="shared" si="1350"/>
        <v>65396</v>
      </c>
      <c r="F21630" s="3"/>
    </row>
    <row r="21631" spans="2:6">
      <c r="B21631" s="24">
        <f t="shared" si="1351"/>
        <v>65397</v>
      </c>
      <c r="C21631" s="8" t="b">
        <f t="shared" si="1349"/>
        <v>0</v>
      </c>
      <c r="D21631" s="21" t="b">
        <f t="shared" si="1348"/>
        <v>0</v>
      </c>
      <c r="E21631" s="14">
        <f t="shared" si="1350"/>
        <v>65397</v>
      </c>
      <c r="F21631" s="3"/>
    </row>
    <row r="21632" spans="2:6">
      <c r="B21632" s="24">
        <f t="shared" si="1351"/>
        <v>65398</v>
      </c>
      <c r="C21632" s="8" t="b">
        <f t="shared" si="1349"/>
        <v>0</v>
      </c>
      <c r="D21632" s="21" t="b">
        <f t="shared" si="1348"/>
        <v>0</v>
      </c>
      <c r="E21632" s="14">
        <f t="shared" si="1350"/>
        <v>65398</v>
      </c>
      <c r="F21632" s="3"/>
    </row>
    <row r="21633" spans="2:6">
      <c r="B21633" s="24">
        <f t="shared" si="1351"/>
        <v>65399</v>
      </c>
      <c r="C21633" s="8" t="b">
        <f t="shared" si="1349"/>
        <v>0</v>
      </c>
      <c r="D21633" s="21" t="b">
        <f t="shared" si="1348"/>
        <v>0</v>
      </c>
      <c r="E21633" s="14">
        <f t="shared" si="1350"/>
        <v>65399</v>
      </c>
      <c r="F21633" s="3"/>
    </row>
    <row r="21634" spans="2:6">
      <c r="B21634" s="24">
        <f t="shared" si="1351"/>
        <v>65400</v>
      </c>
      <c r="C21634" s="8" t="b">
        <f t="shared" si="1349"/>
        <v>0</v>
      </c>
      <c r="D21634" s="21" t="b">
        <f t="shared" si="1348"/>
        <v>0</v>
      </c>
      <c r="E21634" s="14">
        <f t="shared" si="1350"/>
        <v>65400</v>
      </c>
      <c r="F21634" s="3"/>
    </row>
    <row r="21635" spans="2:6">
      <c r="B21635" s="24">
        <f t="shared" si="1351"/>
        <v>65401</v>
      </c>
      <c r="C21635" s="8" t="b">
        <f t="shared" si="1349"/>
        <v>1</v>
      </c>
      <c r="D21635" s="21" t="b">
        <f t="shared" ref="D21635:D21698" si="1352">IF(TYPE(VLOOKUP(B21635,Holidays,1,0))&lt;&gt;1,FALSE,TRUE)</f>
        <v>0</v>
      </c>
      <c r="E21635" s="14" t="b">
        <f t="shared" si="1350"/>
        <v>0</v>
      </c>
      <c r="F21635" s="3"/>
    </row>
    <row r="21636" spans="2:6">
      <c r="B21636" s="24">
        <f t="shared" si="1351"/>
        <v>65402</v>
      </c>
      <c r="C21636" s="8" t="b">
        <f t="shared" ref="C21636:C21699" si="1353">IF(WEEKDAY(B21636,2)&gt;5,TRUE)</f>
        <v>1</v>
      </c>
      <c r="D21636" s="21" t="b">
        <f t="shared" si="1352"/>
        <v>0</v>
      </c>
      <c r="E21636" s="14" t="b">
        <f t="shared" ref="E21636:E21699" si="1354">IF(OR(C21636,D21636),FALSE,B21636)</f>
        <v>0</v>
      </c>
      <c r="F21636" s="3"/>
    </row>
    <row r="21637" spans="2:6">
      <c r="B21637" s="24">
        <f t="shared" ref="B21637:B21700" si="1355">B21636+1</f>
        <v>65403</v>
      </c>
      <c r="C21637" s="8" t="b">
        <f t="shared" si="1353"/>
        <v>0</v>
      </c>
      <c r="D21637" s="21" t="b">
        <f t="shared" si="1352"/>
        <v>0</v>
      </c>
      <c r="E21637" s="14">
        <f t="shared" si="1354"/>
        <v>65403</v>
      </c>
      <c r="F21637" s="3"/>
    </row>
    <row r="21638" spans="2:6">
      <c r="B21638" s="24">
        <f t="shared" si="1355"/>
        <v>65404</v>
      </c>
      <c r="C21638" s="8" t="b">
        <f t="shared" si="1353"/>
        <v>0</v>
      </c>
      <c r="D21638" s="21" t="b">
        <f t="shared" si="1352"/>
        <v>0</v>
      </c>
      <c r="E21638" s="14">
        <f t="shared" si="1354"/>
        <v>65404</v>
      </c>
      <c r="F21638" s="3"/>
    </row>
    <row r="21639" spans="2:6">
      <c r="B21639" s="24">
        <f t="shared" si="1355"/>
        <v>65405</v>
      </c>
      <c r="C21639" s="8" t="b">
        <f t="shared" si="1353"/>
        <v>0</v>
      </c>
      <c r="D21639" s="21" t="b">
        <f t="shared" si="1352"/>
        <v>0</v>
      </c>
      <c r="E21639" s="14">
        <f t="shared" si="1354"/>
        <v>65405</v>
      </c>
      <c r="F21639" s="3"/>
    </row>
    <row r="21640" spans="2:6">
      <c r="B21640" s="24">
        <f t="shared" si="1355"/>
        <v>65406</v>
      </c>
      <c r="C21640" s="8" t="b">
        <f t="shared" si="1353"/>
        <v>0</v>
      </c>
      <c r="D21640" s="21" t="b">
        <f t="shared" si="1352"/>
        <v>0</v>
      </c>
      <c r="E21640" s="14">
        <f t="shared" si="1354"/>
        <v>65406</v>
      </c>
      <c r="F21640" s="3"/>
    </row>
    <row r="21641" spans="2:6">
      <c r="B21641" s="24">
        <f t="shared" si="1355"/>
        <v>65407</v>
      </c>
      <c r="C21641" s="8" t="b">
        <f t="shared" si="1353"/>
        <v>0</v>
      </c>
      <c r="D21641" s="21" t="b">
        <f t="shared" si="1352"/>
        <v>0</v>
      </c>
      <c r="E21641" s="14">
        <f t="shared" si="1354"/>
        <v>65407</v>
      </c>
      <c r="F21641" s="3"/>
    </row>
    <row r="21642" spans="2:6">
      <c r="B21642" s="24">
        <f t="shared" si="1355"/>
        <v>65408</v>
      </c>
      <c r="C21642" s="8" t="b">
        <f t="shared" si="1353"/>
        <v>1</v>
      </c>
      <c r="D21642" s="21" t="b">
        <f t="shared" si="1352"/>
        <v>0</v>
      </c>
      <c r="E21642" s="14" t="b">
        <f t="shared" si="1354"/>
        <v>0</v>
      </c>
      <c r="F21642" s="3"/>
    </row>
    <row r="21643" spans="2:6">
      <c r="B21643" s="24">
        <f t="shared" si="1355"/>
        <v>65409</v>
      </c>
      <c r="C21643" s="8" t="b">
        <f t="shared" si="1353"/>
        <v>1</v>
      </c>
      <c r="D21643" s="21" t="b">
        <f t="shared" si="1352"/>
        <v>0</v>
      </c>
      <c r="E21643" s="14" t="b">
        <f t="shared" si="1354"/>
        <v>0</v>
      </c>
      <c r="F21643" s="3"/>
    </row>
    <row r="21644" spans="2:6">
      <c r="B21644" s="24">
        <f t="shared" si="1355"/>
        <v>65410</v>
      </c>
      <c r="C21644" s="8" t="b">
        <f t="shared" si="1353"/>
        <v>0</v>
      </c>
      <c r="D21644" s="21" t="b">
        <f t="shared" si="1352"/>
        <v>0</v>
      </c>
      <c r="E21644" s="14">
        <f t="shared" si="1354"/>
        <v>65410</v>
      </c>
      <c r="F21644" s="3"/>
    </row>
    <row r="21645" spans="2:6">
      <c r="B21645" s="24">
        <f t="shared" si="1355"/>
        <v>65411</v>
      </c>
      <c r="C21645" s="8" t="b">
        <f t="shared" si="1353"/>
        <v>0</v>
      </c>
      <c r="D21645" s="21" t="b">
        <f t="shared" si="1352"/>
        <v>0</v>
      </c>
      <c r="E21645" s="14">
        <f t="shared" si="1354"/>
        <v>65411</v>
      </c>
      <c r="F21645" s="3"/>
    </row>
    <row r="21646" spans="2:6">
      <c r="B21646" s="24">
        <f t="shared" si="1355"/>
        <v>65412</v>
      </c>
      <c r="C21646" s="8" t="b">
        <f t="shared" si="1353"/>
        <v>0</v>
      </c>
      <c r="D21646" s="21" t="b">
        <f t="shared" si="1352"/>
        <v>0</v>
      </c>
      <c r="E21646" s="14">
        <f t="shared" si="1354"/>
        <v>65412</v>
      </c>
      <c r="F21646" s="3"/>
    </row>
    <row r="21647" spans="2:6">
      <c r="B21647" s="24">
        <f t="shared" si="1355"/>
        <v>65413</v>
      </c>
      <c r="C21647" s="8" t="b">
        <f t="shared" si="1353"/>
        <v>0</v>
      </c>
      <c r="D21647" s="21" t="b">
        <f t="shared" si="1352"/>
        <v>0</v>
      </c>
      <c r="E21647" s="14">
        <f t="shared" si="1354"/>
        <v>65413</v>
      </c>
      <c r="F21647" s="3"/>
    </row>
    <row r="21648" spans="2:6">
      <c r="B21648" s="24">
        <f t="shared" si="1355"/>
        <v>65414</v>
      </c>
      <c r="C21648" s="8" t="b">
        <f t="shared" si="1353"/>
        <v>0</v>
      </c>
      <c r="D21648" s="21" t="b">
        <f t="shared" si="1352"/>
        <v>0</v>
      </c>
      <c r="E21648" s="14">
        <f t="shared" si="1354"/>
        <v>65414</v>
      </c>
      <c r="F21648" s="3"/>
    </row>
    <row r="21649" spans="2:6">
      <c r="B21649" s="24">
        <f t="shared" si="1355"/>
        <v>65415</v>
      </c>
      <c r="C21649" s="8" t="b">
        <f t="shared" si="1353"/>
        <v>1</v>
      </c>
      <c r="D21649" s="21" t="b">
        <f t="shared" si="1352"/>
        <v>0</v>
      </c>
      <c r="E21649" s="14" t="b">
        <f t="shared" si="1354"/>
        <v>0</v>
      </c>
      <c r="F21649" s="3"/>
    </row>
    <row r="21650" spans="2:6">
      <c r="B21650" s="24">
        <f t="shared" si="1355"/>
        <v>65416</v>
      </c>
      <c r="C21650" s="8" t="b">
        <f t="shared" si="1353"/>
        <v>1</v>
      </c>
      <c r="D21650" s="21" t="b">
        <f t="shared" si="1352"/>
        <v>0</v>
      </c>
      <c r="E21650" s="14" t="b">
        <f t="shared" si="1354"/>
        <v>0</v>
      </c>
      <c r="F21650" s="3"/>
    </row>
    <row r="21651" spans="2:6">
      <c r="B21651" s="24">
        <f t="shared" si="1355"/>
        <v>65417</v>
      </c>
      <c r="C21651" s="8" t="b">
        <f t="shared" si="1353"/>
        <v>0</v>
      </c>
      <c r="D21651" s="21" t="b">
        <f t="shared" si="1352"/>
        <v>0</v>
      </c>
      <c r="E21651" s="14">
        <f t="shared" si="1354"/>
        <v>65417</v>
      </c>
      <c r="F21651" s="3"/>
    </row>
    <row r="21652" spans="2:6">
      <c r="B21652" s="24">
        <f t="shared" si="1355"/>
        <v>65418</v>
      </c>
      <c r="C21652" s="8" t="b">
        <f t="shared" si="1353"/>
        <v>0</v>
      </c>
      <c r="D21652" s="21" t="b">
        <f t="shared" si="1352"/>
        <v>0</v>
      </c>
      <c r="E21652" s="14">
        <f t="shared" si="1354"/>
        <v>65418</v>
      </c>
      <c r="F21652" s="3"/>
    </row>
    <row r="21653" spans="2:6">
      <c r="B21653" s="24">
        <f t="shared" si="1355"/>
        <v>65419</v>
      </c>
      <c r="C21653" s="8" t="b">
        <f t="shared" si="1353"/>
        <v>0</v>
      </c>
      <c r="D21653" s="21" t="b">
        <f t="shared" si="1352"/>
        <v>0</v>
      </c>
      <c r="E21653" s="14">
        <f t="shared" si="1354"/>
        <v>65419</v>
      </c>
      <c r="F21653" s="3"/>
    </row>
    <row r="21654" spans="2:6">
      <c r="B21654" s="24">
        <f t="shared" si="1355"/>
        <v>65420</v>
      </c>
      <c r="C21654" s="8" t="b">
        <f t="shared" si="1353"/>
        <v>0</v>
      </c>
      <c r="D21654" s="21" t="b">
        <f t="shared" si="1352"/>
        <v>0</v>
      </c>
      <c r="E21654" s="14">
        <f t="shared" si="1354"/>
        <v>65420</v>
      </c>
      <c r="F21654" s="3"/>
    </row>
    <row r="21655" spans="2:6">
      <c r="B21655" s="24">
        <f t="shared" si="1355"/>
        <v>65421</v>
      </c>
      <c r="C21655" s="8" t="b">
        <f t="shared" si="1353"/>
        <v>0</v>
      </c>
      <c r="D21655" s="21" t="b">
        <f t="shared" si="1352"/>
        <v>0</v>
      </c>
      <c r="E21655" s="14">
        <f t="shared" si="1354"/>
        <v>65421</v>
      </c>
      <c r="F21655" s="3"/>
    </row>
    <row r="21656" spans="2:6">
      <c r="B21656" s="24">
        <f t="shared" si="1355"/>
        <v>65422</v>
      </c>
      <c r="C21656" s="8" t="b">
        <f t="shared" si="1353"/>
        <v>1</v>
      </c>
      <c r="D21656" s="21" t="b">
        <f t="shared" si="1352"/>
        <v>0</v>
      </c>
      <c r="E21656" s="14" t="b">
        <f t="shared" si="1354"/>
        <v>0</v>
      </c>
      <c r="F21656" s="3"/>
    </row>
    <row r="21657" spans="2:6">
      <c r="B21657" s="24">
        <f t="shared" si="1355"/>
        <v>65423</v>
      </c>
      <c r="C21657" s="8" t="b">
        <f t="shared" si="1353"/>
        <v>1</v>
      </c>
      <c r="D21657" s="21" t="b">
        <f t="shared" si="1352"/>
        <v>0</v>
      </c>
      <c r="E21657" s="14" t="b">
        <f t="shared" si="1354"/>
        <v>0</v>
      </c>
      <c r="F21657" s="3"/>
    </row>
    <row r="21658" spans="2:6">
      <c r="B21658" s="24">
        <f t="shared" si="1355"/>
        <v>65424</v>
      </c>
      <c r="C21658" s="8" t="b">
        <f t="shared" si="1353"/>
        <v>0</v>
      </c>
      <c r="D21658" s="21" t="b">
        <f t="shared" si="1352"/>
        <v>0</v>
      </c>
      <c r="E21658" s="14">
        <f t="shared" si="1354"/>
        <v>65424</v>
      </c>
      <c r="F21658" s="3"/>
    </row>
    <row r="21659" spans="2:6">
      <c r="B21659" s="24">
        <f t="shared" si="1355"/>
        <v>65425</v>
      </c>
      <c r="C21659" s="8" t="b">
        <f t="shared" si="1353"/>
        <v>0</v>
      </c>
      <c r="D21659" s="21" t="b">
        <f t="shared" si="1352"/>
        <v>0</v>
      </c>
      <c r="E21659" s="14">
        <f t="shared" si="1354"/>
        <v>65425</v>
      </c>
      <c r="F21659" s="3"/>
    </row>
    <row r="21660" spans="2:6">
      <c r="B21660" s="24">
        <f t="shared" si="1355"/>
        <v>65426</v>
      </c>
      <c r="C21660" s="8" t="b">
        <f t="shared" si="1353"/>
        <v>0</v>
      </c>
      <c r="D21660" s="21" t="b">
        <f t="shared" si="1352"/>
        <v>0</v>
      </c>
      <c r="E21660" s="14">
        <f t="shared" si="1354"/>
        <v>65426</v>
      </c>
      <c r="F21660" s="3"/>
    </row>
    <row r="21661" spans="2:6">
      <c r="B21661" s="24">
        <f t="shared" si="1355"/>
        <v>65427</v>
      </c>
      <c r="C21661" s="8" t="b">
        <f t="shared" si="1353"/>
        <v>0</v>
      </c>
      <c r="D21661" s="21" t="b">
        <f t="shared" si="1352"/>
        <v>0</v>
      </c>
      <c r="E21661" s="14">
        <f t="shared" si="1354"/>
        <v>65427</v>
      </c>
      <c r="F21661" s="3"/>
    </row>
    <row r="21662" spans="2:6">
      <c r="B21662" s="24">
        <f t="shared" si="1355"/>
        <v>65428</v>
      </c>
      <c r="C21662" s="8" t="b">
        <f t="shared" si="1353"/>
        <v>0</v>
      </c>
      <c r="D21662" s="21" t="b">
        <f t="shared" si="1352"/>
        <v>0</v>
      </c>
      <c r="E21662" s="14">
        <f t="shared" si="1354"/>
        <v>65428</v>
      </c>
      <c r="F21662" s="3"/>
    </row>
    <row r="21663" spans="2:6">
      <c r="B21663" s="24">
        <f t="shared" si="1355"/>
        <v>65429</v>
      </c>
      <c r="C21663" s="8" t="b">
        <f t="shared" si="1353"/>
        <v>1</v>
      </c>
      <c r="D21663" s="21" t="b">
        <f t="shared" si="1352"/>
        <v>0</v>
      </c>
      <c r="E21663" s="14" t="b">
        <f t="shared" si="1354"/>
        <v>0</v>
      </c>
      <c r="F21663" s="3"/>
    </row>
    <row r="21664" spans="2:6">
      <c r="B21664" s="24">
        <f t="shared" si="1355"/>
        <v>65430</v>
      </c>
      <c r="C21664" s="8" t="b">
        <f t="shared" si="1353"/>
        <v>1</v>
      </c>
      <c r="D21664" s="21" t="b">
        <f t="shared" si="1352"/>
        <v>0</v>
      </c>
      <c r="E21664" s="14" t="b">
        <f t="shared" si="1354"/>
        <v>0</v>
      </c>
      <c r="F21664" s="3"/>
    </row>
    <row r="21665" spans="2:6">
      <c r="B21665" s="24">
        <f t="shared" si="1355"/>
        <v>65431</v>
      </c>
      <c r="C21665" s="8" t="b">
        <f t="shared" si="1353"/>
        <v>0</v>
      </c>
      <c r="D21665" s="21" t="b">
        <f t="shared" si="1352"/>
        <v>0</v>
      </c>
      <c r="E21665" s="14">
        <f t="shared" si="1354"/>
        <v>65431</v>
      </c>
      <c r="F21665" s="3"/>
    </row>
    <row r="21666" spans="2:6">
      <c r="B21666" s="24">
        <f t="shared" si="1355"/>
        <v>65432</v>
      </c>
      <c r="C21666" s="8" t="b">
        <f t="shared" si="1353"/>
        <v>0</v>
      </c>
      <c r="D21666" s="21" t="b">
        <f t="shared" si="1352"/>
        <v>0</v>
      </c>
      <c r="E21666" s="14">
        <f t="shared" si="1354"/>
        <v>65432</v>
      </c>
      <c r="F21666" s="3"/>
    </row>
    <row r="21667" spans="2:6">
      <c r="B21667" s="24">
        <f t="shared" si="1355"/>
        <v>65433</v>
      </c>
      <c r="C21667" s="8" t="b">
        <f t="shared" si="1353"/>
        <v>0</v>
      </c>
      <c r="D21667" s="21" t="b">
        <f t="shared" si="1352"/>
        <v>0</v>
      </c>
      <c r="E21667" s="14">
        <f t="shared" si="1354"/>
        <v>65433</v>
      </c>
      <c r="F21667" s="3"/>
    </row>
    <row r="21668" spans="2:6">
      <c r="B21668" s="24">
        <f t="shared" si="1355"/>
        <v>65434</v>
      </c>
      <c r="C21668" s="8" t="b">
        <f t="shared" si="1353"/>
        <v>0</v>
      </c>
      <c r="D21668" s="21" t="b">
        <f t="shared" si="1352"/>
        <v>0</v>
      </c>
      <c r="E21668" s="14">
        <f t="shared" si="1354"/>
        <v>65434</v>
      </c>
      <c r="F21668" s="3"/>
    </row>
    <row r="21669" spans="2:6">
      <c r="B21669" s="24">
        <f t="shared" si="1355"/>
        <v>65435</v>
      </c>
      <c r="C21669" s="8" t="b">
        <f t="shared" si="1353"/>
        <v>0</v>
      </c>
      <c r="D21669" s="21" t="b">
        <f t="shared" si="1352"/>
        <v>0</v>
      </c>
      <c r="E21669" s="14">
        <f t="shared" si="1354"/>
        <v>65435</v>
      </c>
      <c r="F21669" s="3"/>
    </row>
    <row r="21670" spans="2:6">
      <c r="B21670" s="24">
        <f t="shared" si="1355"/>
        <v>65436</v>
      </c>
      <c r="C21670" s="8" t="b">
        <f t="shared" si="1353"/>
        <v>1</v>
      </c>
      <c r="D21670" s="21" t="b">
        <f t="shared" si="1352"/>
        <v>0</v>
      </c>
      <c r="E21670" s="14" t="b">
        <f t="shared" si="1354"/>
        <v>0</v>
      </c>
      <c r="F21670" s="3"/>
    </row>
    <row r="21671" spans="2:6">
      <c r="B21671" s="24">
        <f t="shared" si="1355"/>
        <v>65437</v>
      </c>
      <c r="C21671" s="8" t="b">
        <f t="shared" si="1353"/>
        <v>1</v>
      </c>
      <c r="D21671" s="21" t="b">
        <f t="shared" si="1352"/>
        <v>0</v>
      </c>
      <c r="E21671" s="14" t="b">
        <f t="shared" si="1354"/>
        <v>0</v>
      </c>
      <c r="F21671" s="3"/>
    </row>
    <row r="21672" spans="2:6">
      <c r="B21672" s="24">
        <f t="shared" si="1355"/>
        <v>65438</v>
      </c>
      <c r="C21672" s="8" t="b">
        <f t="shared" si="1353"/>
        <v>0</v>
      </c>
      <c r="D21672" s="21" t="b">
        <f t="shared" si="1352"/>
        <v>0</v>
      </c>
      <c r="E21672" s="14">
        <f t="shared" si="1354"/>
        <v>65438</v>
      </c>
      <c r="F21672" s="3"/>
    </row>
    <row r="21673" spans="2:6">
      <c r="B21673" s="24">
        <f t="shared" si="1355"/>
        <v>65439</v>
      </c>
      <c r="C21673" s="8" t="b">
        <f t="shared" si="1353"/>
        <v>0</v>
      </c>
      <c r="D21673" s="21" t="b">
        <f t="shared" si="1352"/>
        <v>0</v>
      </c>
      <c r="E21673" s="14">
        <f t="shared" si="1354"/>
        <v>65439</v>
      </c>
      <c r="F21673" s="3"/>
    </row>
    <row r="21674" spans="2:6">
      <c r="B21674" s="24">
        <f t="shared" si="1355"/>
        <v>65440</v>
      </c>
      <c r="C21674" s="8" t="b">
        <f t="shared" si="1353"/>
        <v>0</v>
      </c>
      <c r="D21674" s="21" t="b">
        <f t="shared" si="1352"/>
        <v>0</v>
      </c>
      <c r="E21674" s="14">
        <f t="shared" si="1354"/>
        <v>65440</v>
      </c>
      <c r="F21674" s="3"/>
    </row>
    <row r="21675" spans="2:6">
      <c r="B21675" s="24">
        <f t="shared" si="1355"/>
        <v>65441</v>
      </c>
      <c r="C21675" s="8" t="b">
        <f t="shared" si="1353"/>
        <v>0</v>
      </c>
      <c r="D21675" s="21" t="b">
        <f t="shared" si="1352"/>
        <v>0</v>
      </c>
      <c r="E21675" s="14">
        <f t="shared" si="1354"/>
        <v>65441</v>
      </c>
      <c r="F21675" s="3"/>
    </row>
    <row r="21676" spans="2:6">
      <c r="B21676" s="24">
        <f t="shared" si="1355"/>
        <v>65442</v>
      </c>
      <c r="C21676" s="8" t="b">
        <f t="shared" si="1353"/>
        <v>0</v>
      </c>
      <c r="D21676" s="21" t="b">
        <f t="shared" si="1352"/>
        <v>0</v>
      </c>
      <c r="E21676" s="14">
        <f t="shared" si="1354"/>
        <v>65442</v>
      </c>
      <c r="F21676" s="3"/>
    </row>
    <row r="21677" spans="2:6">
      <c r="B21677" s="24">
        <f t="shared" si="1355"/>
        <v>65443</v>
      </c>
      <c r="C21677" s="8" t="b">
        <f t="shared" si="1353"/>
        <v>1</v>
      </c>
      <c r="D21677" s="21" t="b">
        <f t="shared" si="1352"/>
        <v>0</v>
      </c>
      <c r="E21677" s="14" t="b">
        <f t="shared" si="1354"/>
        <v>0</v>
      </c>
      <c r="F21677" s="3"/>
    </row>
    <row r="21678" spans="2:6">
      <c r="B21678" s="24">
        <f t="shared" si="1355"/>
        <v>65444</v>
      </c>
      <c r="C21678" s="8" t="b">
        <f t="shared" si="1353"/>
        <v>1</v>
      </c>
      <c r="D21678" s="21" t="b">
        <f t="shared" si="1352"/>
        <v>0</v>
      </c>
      <c r="E21678" s="14" t="b">
        <f t="shared" si="1354"/>
        <v>0</v>
      </c>
      <c r="F21678" s="3"/>
    </row>
    <row r="21679" spans="2:6">
      <c r="B21679" s="24">
        <f t="shared" si="1355"/>
        <v>65445</v>
      </c>
      <c r="C21679" s="8" t="b">
        <f t="shared" si="1353"/>
        <v>0</v>
      </c>
      <c r="D21679" s="21" t="b">
        <f t="shared" si="1352"/>
        <v>0</v>
      </c>
      <c r="E21679" s="14">
        <f t="shared" si="1354"/>
        <v>65445</v>
      </c>
      <c r="F21679" s="3"/>
    </row>
    <row r="21680" spans="2:6">
      <c r="B21680" s="24">
        <f t="shared" si="1355"/>
        <v>65446</v>
      </c>
      <c r="C21680" s="8" t="b">
        <f t="shared" si="1353"/>
        <v>0</v>
      </c>
      <c r="D21680" s="21" t="b">
        <f t="shared" si="1352"/>
        <v>0</v>
      </c>
      <c r="E21680" s="14">
        <f t="shared" si="1354"/>
        <v>65446</v>
      </c>
      <c r="F21680" s="3"/>
    </row>
    <row r="21681" spans="2:6">
      <c r="B21681" s="24">
        <f t="shared" si="1355"/>
        <v>65447</v>
      </c>
      <c r="C21681" s="8" t="b">
        <f t="shared" si="1353"/>
        <v>0</v>
      </c>
      <c r="D21681" s="21" t="b">
        <f t="shared" si="1352"/>
        <v>0</v>
      </c>
      <c r="E21681" s="14">
        <f t="shared" si="1354"/>
        <v>65447</v>
      </c>
      <c r="F21681" s="3"/>
    </row>
    <row r="21682" spans="2:6">
      <c r="B21682" s="24">
        <f t="shared" si="1355"/>
        <v>65448</v>
      </c>
      <c r="C21682" s="8" t="b">
        <f t="shared" si="1353"/>
        <v>0</v>
      </c>
      <c r="D21682" s="21" t="b">
        <f t="shared" si="1352"/>
        <v>0</v>
      </c>
      <c r="E21682" s="14">
        <f t="shared" si="1354"/>
        <v>65448</v>
      </c>
      <c r="F21682" s="3"/>
    </row>
    <row r="21683" spans="2:6">
      <c r="B21683" s="24">
        <f t="shared" si="1355"/>
        <v>65449</v>
      </c>
      <c r="C21683" s="8" t="b">
        <f t="shared" si="1353"/>
        <v>0</v>
      </c>
      <c r="D21683" s="21" t="b">
        <f t="shared" si="1352"/>
        <v>0</v>
      </c>
      <c r="E21683" s="14">
        <f t="shared" si="1354"/>
        <v>65449</v>
      </c>
      <c r="F21683" s="3"/>
    </row>
    <row r="21684" spans="2:6">
      <c r="B21684" s="24">
        <f t="shared" si="1355"/>
        <v>65450</v>
      </c>
      <c r="C21684" s="8" t="b">
        <f t="shared" si="1353"/>
        <v>1</v>
      </c>
      <c r="D21684" s="21" t="b">
        <f t="shared" si="1352"/>
        <v>0</v>
      </c>
      <c r="E21684" s="14" t="b">
        <f t="shared" si="1354"/>
        <v>0</v>
      </c>
      <c r="F21684" s="3"/>
    </row>
    <row r="21685" spans="2:6">
      <c r="B21685" s="24">
        <f t="shared" si="1355"/>
        <v>65451</v>
      </c>
      <c r="C21685" s="8" t="b">
        <f t="shared" si="1353"/>
        <v>1</v>
      </c>
      <c r="D21685" s="21" t="b">
        <f t="shared" si="1352"/>
        <v>0</v>
      </c>
      <c r="E21685" s="14" t="b">
        <f t="shared" si="1354"/>
        <v>0</v>
      </c>
      <c r="F21685" s="3"/>
    </row>
    <row r="21686" spans="2:6">
      <c r="B21686" s="24">
        <f t="shared" si="1355"/>
        <v>65452</v>
      </c>
      <c r="C21686" s="8" t="b">
        <f t="shared" si="1353"/>
        <v>0</v>
      </c>
      <c r="D21686" s="21" t="b">
        <f t="shared" si="1352"/>
        <v>0</v>
      </c>
      <c r="E21686" s="14">
        <f t="shared" si="1354"/>
        <v>65452</v>
      </c>
      <c r="F21686" s="3"/>
    </row>
    <row r="21687" spans="2:6">
      <c r="B21687" s="24">
        <f t="shared" si="1355"/>
        <v>65453</v>
      </c>
      <c r="C21687" s="8" t="b">
        <f t="shared" si="1353"/>
        <v>0</v>
      </c>
      <c r="D21687" s="21" t="b">
        <f t="shared" si="1352"/>
        <v>0</v>
      </c>
      <c r="E21687" s="14">
        <f t="shared" si="1354"/>
        <v>65453</v>
      </c>
      <c r="F21687" s="3"/>
    </row>
    <row r="21688" spans="2:6">
      <c r="B21688" s="24">
        <f t="shared" si="1355"/>
        <v>65454</v>
      </c>
      <c r="C21688" s="8" t="b">
        <f t="shared" si="1353"/>
        <v>0</v>
      </c>
      <c r="D21688" s="21" t="b">
        <f t="shared" si="1352"/>
        <v>0</v>
      </c>
      <c r="E21688" s="14">
        <f t="shared" si="1354"/>
        <v>65454</v>
      </c>
      <c r="F21688" s="3"/>
    </row>
    <row r="21689" spans="2:6">
      <c r="B21689" s="24">
        <f t="shared" si="1355"/>
        <v>65455</v>
      </c>
      <c r="C21689" s="8" t="b">
        <f t="shared" si="1353"/>
        <v>0</v>
      </c>
      <c r="D21689" s="21" t="b">
        <f t="shared" si="1352"/>
        <v>0</v>
      </c>
      <c r="E21689" s="14">
        <f t="shared" si="1354"/>
        <v>65455</v>
      </c>
      <c r="F21689" s="3"/>
    </row>
    <row r="21690" spans="2:6">
      <c r="B21690" s="24">
        <f t="shared" si="1355"/>
        <v>65456</v>
      </c>
      <c r="C21690" s="8" t="b">
        <f t="shared" si="1353"/>
        <v>0</v>
      </c>
      <c r="D21690" s="21" t="b">
        <f t="shared" si="1352"/>
        <v>0</v>
      </c>
      <c r="E21690" s="14">
        <f t="shared" si="1354"/>
        <v>65456</v>
      </c>
      <c r="F21690" s="3"/>
    </row>
    <row r="21691" spans="2:6">
      <c r="B21691" s="24">
        <f t="shared" si="1355"/>
        <v>65457</v>
      </c>
      <c r="C21691" s="8" t="b">
        <f t="shared" si="1353"/>
        <v>1</v>
      </c>
      <c r="D21691" s="21" t="b">
        <f t="shared" si="1352"/>
        <v>0</v>
      </c>
      <c r="E21691" s="14" t="b">
        <f t="shared" si="1354"/>
        <v>0</v>
      </c>
      <c r="F21691" s="3"/>
    </row>
    <row r="21692" spans="2:6">
      <c r="B21692" s="24">
        <f t="shared" si="1355"/>
        <v>65458</v>
      </c>
      <c r="C21692" s="8" t="b">
        <f t="shared" si="1353"/>
        <v>1</v>
      </c>
      <c r="D21692" s="21" t="b">
        <f t="shared" si="1352"/>
        <v>0</v>
      </c>
      <c r="E21692" s="14" t="b">
        <f t="shared" si="1354"/>
        <v>0</v>
      </c>
      <c r="F21692" s="3"/>
    </row>
    <row r="21693" spans="2:6">
      <c r="B21693" s="24">
        <f t="shared" si="1355"/>
        <v>65459</v>
      </c>
      <c r="C21693" s="8" t="b">
        <f t="shared" si="1353"/>
        <v>0</v>
      </c>
      <c r="D21693" s="21" t="b">
        <f t="shared" si="1352"/>
        <v>0</v>
      </c>
      <c r="E21693" s="14">
        <f t="shared" si="1354"/>
        <v>65459</v>
      </c>
      <c r="F21693" s="3"/>
    </row>
    <row r="21694" spans="2:6">
      <c r="B21694" s="24">
        <f t="shared" si="1355"/>
        <v>65460</v>
      </c>
      <c r="C21694" s="8" t="b">
        <f t="shared" si="1353"/>
        <v>0</v>
      </c>
      <c r="D21694" s="21" t="b">
        <f t="shared" si="1352"/>
        <v>0</v>
      </c>
      <c r="E21694" s="14">
        <f t="shared" si="1354"/>
        <v>65460</v>
      </c>
      <c r="F21694" s="3"/>
    </row>
    <row r="21695" spans="2:6">
      <c r="B21695" s="24">
        <f t="shared" si="1355"/>
        <v>65461</v>
      </c>
      <c r="C21695" s="8" t="b">
        <f t="shared" si="1353"/>
        <v>0</v>
      </c>
      <c r="D21695" s="21" t="b">
        <f t="shared" si="1352"/>
        <v>0</v>
      </c>
      <c r="E21695" s="14">
        <f t="shared" si="1354"/>
        <v>65461</v>
      </c>
      <c r="F21695" s="3"/>
    </row>
    <row r="21696" spans="2:6">
      <c r="B21696" s="24">
        <f t="shared" si="1355"/>
        <v>65462</v>
      </c>
      <c r="C21696" s="8" t="b">
        <f t="shared" si="1353"/>
        <v>0</v>
      </c>
      <c r="D21696" s="21" t="b">
        <f t="shared" si="1352"/>
        <v>0</v>
      </c>
      <c r="E21696" s="14">
        <f t="shared" si="1354"/>
        <v>65462</v>
      </c>
      <c r="F21696" s="3"/>
    </row>
    <row r="21697" spans="2:6">
      <c r="B21697" s="24">
        <f t="shared" si="1355"/>
        <v>65463</v>
      </c>
      <c r="C21697" s="8" t="b">
        <f t="shared" si="1353"/>
        <v>0</v>
      </c>
      <c r="D21697" s="21" t="b">
        <f t="shared" si="1352"/>
        <v>0</v>
      </c>
      <c r="E21697" s="14">
        <f t="shared" si="1354"/>
        <v>65463</v>
      </c>
      <c r="F21697" s="3"/>
    </row>
    <row r="21698" spans="2:6">
      <c r="B21698" s="24">
        <f t="shared" si="1355"/>
        <v>65464</v>
      </c>
      <c r="C21698" s="8" t="b">
        <f t="shared" si="1353"/>
        <v>1</v>
      </c>
      <c r="D21698" s="21" t="b">
        <f t="shared" si="1352"/>
        <v>0</v>
      </c>
      <c r="E21698" s="14" t="b">
        <f t="shared" si="1354"/>
        <v>0</v>
      </c>
      <c r="F21698" s="3"/>
    </row>
    <row r="21699" spans="2:6">
      <c r="B21699" s="24">
        <f t="shared" si="1355"/>
        <v>65465</v>
      </c>
      <c r="C21699" s="8" t="b">
        <f t="shared" si="1353"/>
        <v>1</v>
      </c>
      <c r="D21699" s="21" t="b">
        <f t="shared" ref="D21699:D21762" si="1356">IF(TYPE(VLOOKUP(B21699,Holidays,1,0))&lt;&gt;1,FALSE,TRUE)</f>
        <v>0</v>
      </c>
      <c r="E21699" s="14" t="b">
        <f t="shared" si="1354"/>
        <v>0</v>
      </c>
      <c r="F21699" s="3"/>
    </row>
    <row r="21700" spans="2:6">
      <c r="B21700" s="24">
        <f t="shared" si="1355"/>
        <v>65466</v>
      </c>
      <c r="C21700" s="8" t="b">
        <f t="shared" ref="C21700:C21763" si="1357">IF(WEEKDAY(B21700,2)&gt;5,TRUE)</f>
        <v>0</v>
      </c>
      <c r="D21700" s="21" t="b">
        <f t="shared" si="1356"/>
        <v>0</v>
      </c>
      <c r="E21700" s="14">
        <f t="shared" ref="E21700:E21763" si="1358">IF(OR(C21700,D21700),FALSE,B21700)</f>
        <v>65466</v>
      </c>
      <c r="F21700" s="3"/>
    </row>
    <row r="21701" spans="2:6">
      <c r="B21701" s="24">
        <f t="shared" ref="B21701:B21764" si="1359">B21700+1</f>
        <v>65467</v>
      </c>
      <c r="C21701" s="8" t="b">
        <f t="shared" si="1357"/>
        <v>0</v>
      </c>
      <c r="D21701" s="21" t="b">
        <f t="shared" si="1356"/>
        <v>0</v>
      </c>
      <c r="E21701" s="14">
        <f t="shared" si="1358"/>
        <v>65467</v>
      </c>
      <c r="F21701" s="3"/>
    </row>
    <row r="21702" spans="2:6">
      <c r="B21702" s="24">
        <f t="shared" si="1359"/>
        <v>65468</v>
      </c>
      <c r="C21702" s="8" t="b">
        <f t="shared" si="1357"/>
        <v>0</v>
      </c>
      <c r="D21702" s="21" t="b">
        <f t="shared" si="1356"/>
        <v>0</v>
      </c>
      <c r="E21702" s="14">
        <f t="shared" si="1358"/>
        <v>65468</v>
      </c>
      <c r="F21702" s="3"/>
    </row>
    <row r="21703" spans="2:6">
      <c r="B21703" s="24">
        <f t="shared" si="1359"/>
        <v>65469</v>
      </c>
      <c r="C21703" s="8" t="b">
        <f t="shared" si="1357"/>
        <v>0</v>
      </c>
      <c r="D21703" s="21" t="b">
        <f t="shared" si="1356"/>
        <v>0</v>
      </c>
      <c r="E21703" s="14">
        <f t="shared" si="1358"/>
        <v>65469</v>
      </c>
      <c r="F21703" s="3"/>
    </row>
    <row r="21704" spans="2:6">
      <c r="B21704" s="24">
        <f t="shared" si="1359"/>
        <v>65470</v>
      </c>
      <c r="C21704" s="8" t="b">
        <f t="shared" si="1357"/>
        <v>0</v>
      </c>
      <c r="D21704" s="21" t="b">
        <f t="shared" si="1356"/>
        <v>0</v>
      </c>
      <c r="E21704" s="14">
        <f t="shared" si="1358"/>
        <v>65470</v>
      </c>
      <c r="F21704" s="3"/>
    </row>
    <row r="21705" spans="2:6">
      <c r="B21705" s="24">
        <f t="shared" si="1359"/>
        <v>65471</v>
      </c>
      <c r="C21705" s="8" t="b">
        <f t="shared" si="1357"/>
        <v>1</v>
      </c>
      <c r="D21705" s="21" t="b">
        <f t="shared" si="1356"/>
        <v>0</v>
      </c>
      <c r="E21705" s="14" t="b">
        <f t="shared" si="1358"/>
        <v>0</v>
      </c>
      <c r="F21705" s="3"/>
    </row>
    <row r="21706" spans="2:6">
      <c r="B21706" s="24">
        <f t="shared" si="1359"/>
        <v>65472</v>
      </c>
      <c r="C21706" s="8" t="b">
        <f t="shared" si="1357"/>
        <v>1</v>
      </c>
      <c r="D21706" s="21" t="b">
        <f t="shared" si="1356"/>
        <v>0</v>
      </c>
      <c r="E21706" s="14" t="b">
        <f t="shared" si="1358"/>
        <v>0</v>
      </c>
      <c r="F21706" s="3"/>
    </row>
    <row r="21707" spans="2:6">
      <c r="B21707" s="24">
        <f t="shared" si="1359"/>
        <v>65473</v>
      </c>
      <c r="C21707" s="8" t="b">
        <f t="shared" si="1357"/>
        <v>0</v>
      </c>
      <c r="D21707" s="21" t="b">
        <f t="shared" si="1356"/>
        <v>0</v>
      </c>
      <c r="E21707" s="14">
        <f t="shared" si="1358"/>
        <v>65473</v>
      </c>
      <c r="F21707" s="3"/>
    </row>
    <row r="21708" spans="2:6">
      <c r="B21708" s="24">
        <f t="shared" si="1359"/>
        <v>65474</v>
      </c>
      <c r="C21708" s="8" t="b">
        <f t="shared" si="1357"/>
        <v>0</v>
      </c>
      <c r="D21708" s="21" t="b">
        <f t="shared" si="1356"/>
        <v>0</v>
      </c>
      <c r="E21708" s="14">
        <f t="shared" si="1358"/>
        <v>65474</v>
      </c>
      <c r="F21708" s="3"/>
    </row>
    <row r="21709" spans="2:6">
      <c r="B21709" s="24">
        <f t="shared" si="1359"/>
        <v>65475</v>
      </c>
      <c r="C21709" s="8" t="b">
        <f t="shared" si="1357"/>
        <v>0</v>
      </c>
      <c r="D21709" s="21" t="b">
        <f t="shared" si="1356"/>
        <v>0</v>
      </c>
      <c r="E21709" s="14">
        <f t="shared" si="1358"/>
        <v>65475</v>
      </c>
      <c r="F21709" s="3"/>
    </row>
    <row r="21710" spans="2:6">
      <c r="B21710" s="24">
        <f t="shared" si="1359"/>
        <v>65476</v>
      </c>
      <c r="C21710" s="8" t="b">
        <f t="shared" si="1357"/>
        <v>0</v>
      </c>
      <c r="D21710" s="21" t="b">
        <f t="shared" si="1356"/>
        <v>0</v>
      </c>
      <c r="E21710" s="14">
        <f t="shared" si="1358"/>
        <v>65476</v>
      </c>
      <c r="F21710" s="3"/>
    </row>
    <row r="21711" spans="2:6">
      <c r="B21711" s="24">
        <f t="shared" si="1359"/>
        <v>65477</v>
      </c>
      <c r="C21711" s="8" t="b">
        <f t="shared" si="1357"/>
        <v>0</v>
      </c>
      <c r="D21711" s="21" t="b">
        <f t="shared" si="1356"/>
        <v>0</v>
      </c>
      <c r="E21711" s="14">
        <f t="shared" si="1358"/>
        <v>65477</v>
      </c>
      <c r="F21711" s="3"/>
    </row>
    <row r="21712" spans="2:6">
      <c r="B21712" s="24">
        <f t="shared" si="1359"/>
        <v>65478</v>
      </c>
      <c r="C21712" s="8" t="b">
        <f t="shared" si="1357"/>
        <v>1</v>
      </c>
      <c r="D21712" s="21" t="b">
        <f t="shared" si="1356"/>
        <v>0</v>
      </c>
      <c r="E21712" s="14" t="b">
        <f t="shared" si="1358"/>
        <v>0</v>
      </c>
      <c r="F21712" s="3"/>
    </row>
    <row r="21713" spans="2:6">
      <c r="B21713" s="24">
        <f t="shared" si="1359"/>
        <v>65479</v>
      </c>
      <c r="C21713" s="8" t="b">
        <f t="shared" si="1357"/>
        <v>1</v>
      </c>
      <c r="D21713" s="21" t="b">
        <f t="shared" si="1356"/>
        <v>0</v>
      </c>
      <c r="E21713" s="14" t="b">
        <f t="shared" si="1358"/>
        <v>0</v>
      </c>
      <c r="F21713" s="3"/>
    </row>
    <row r="21714" spans="2:6">
      <c r="B21714" s="24">
        <f t="shared" si="1359"/>
        <v>65480</v>
      </c>
      <c r="C21714" s="8" t="b">
        <f t="shared" si="1357"/>
        <v>0</v>
      </c>
      <c r="D21714" s="21" t="b">
        <f t="shared" si="1356"/>
        <v>0</v>
      </c>
      <c r="E21714" s="14">
        <f t="shared" si="1358"/>
        <v>65480</v>
      </c>
      <c r="F21714" s="3"/>
    </row>
    <row r="21715" spans="2:6">
      <c r="B21715" s="24">
        <f t="shared" si="1359"/>
        <v>65481</v>
      </c>
      <c r="C21715" s="8" t="b">
        <f t="shared" si="1357"/>
        <v>0</v>
      </c>
      <c r="D21715" s="21" t="b">
        <f t="shared" si="1356"/>
        <v>0</v>
      </c>
      <c r="E21715" s="14">
        <f t="shared" si="1358"/>
        <v>65481</v>
      </c>
      <c r="F21715" s="3"/>
    </row>
    <row r="21716" spans="2:6">
      <c r="B21716" s="24">
        <f t="shared" si="1359"/>
        <v>65482</v>
      </c>
      <c r="C21716" s="8" t="b">
        <f t="shared" si="1357"/>
        <v>0</v>
      </c>
      <c r="D21716" s="21" t="b">
        <f t="shared" si="1356"/>
        <v>0</v>
      </c>
      <c r="E21716" s="14">
        <f t="shared" si="1358"/>
        <v>65482</v>
      </c>
      <c r="F21716" s="3"/>
    </row>
    <row r="21717" spans="2:6">
      <c r="B21717" s="24">
        <f t="shared" si="1359"/>
        <v>65483</v>
      </c>
      <c r="C21717" s="8" t="b">
        <f t="shared" si="1357"/>
        <v>0</v>
      </c>
      <c r="D21717" s="21" t="b">
        <f t="shared" si="1356"/>
        <v>0</v>
      </c>
      <c r="E21717" s="14">
        <f t="shared" si="1358"/>
        <v>65483</v>
      </c>
      <c r="F21717" s="3"/>
    </row>
    <row r="21718" spans="2:6">
      <c r="B21718" s="24">
        <f t="shared" si="1359"/>
        <v>65484</v>
      </c>
      <c r="C21718" s="8" t="b">
        <f t="shared" si="1357"/>
        <v>0</v>
      </c>
      <c r="D21718" s="21" t="b">
        <f t="shared" si="1356"/>
        <v>0</v>
      </c>
      <c r="E21718" s="14">
        <f t="shared" si="1358"/>
        <v>65484</v>
      </c>
      <c r="F21718" s="3"/>
    </row>
    <row r="21719" spans="2:6">
      <c r="B21719" s="24">
        <f t="shared" si="1359"/>
        <v>65485</v>
      </c>
      <c r="C21719" s="8" t="b">
        <f t="shared" si="1357"/>
        <v>1</v>
      </c>
      <c r="D21719" s="21" t="b">
        <f t="shared" si="1356"/>
        <v>0</v>
      </c>
      <c r="E21719" s="14" t="b">
        <f t="shared" si="1358"/>
        <v>0</v>
      </c>
      <c r="F21719" s="3"/>
    </row>
    <row r="21720" spans="2:6">
      <c r="B21720" s="24">
        <f t="shared" si="1359"/>
        <v>65486</v>
      </c>
      <c r="C21720" s="8" t="b">
        <f t="shared" si="1357"/>
        <v>1</v>
      </c>
      <c r="D21720" s="21" t="b">
        <f t="shared" si="1356"/>
        <v>0</v>
      </c>
      <c r="E21720" s="14" t="b">
        <f t="shared" si="1358"/>
        <v>0</v>
      </c>
      <c r="F21720" s="3"/>
    </row>
    <row r="21721" spans="2:6">
      <c r="B21721" s="24">
        <f t="shared" si="1359"/>
        <v>65487</v>
      </c>
      <c r="C21721" s="8" t="b">
        <f t="shared" si="1357"/>
        <v>0</v>
      </c>
      <c r="D21721" s="21" t="b">
        <f t="shared" si="1356"/>
        <v>0</v>
      </c>
      <c r="E21721" s="14">
        <f t="shared" si="1358"/>
        <v>65487</v>
      </c>
      <c r="F21721" s="3"/>
    </row>
    <row r="21722" spans="2:6">
      <c r="B21722" s="24">
        <f t="shared" si="1359"/>
        <v>65488</v>
      </c>
      <c r="C21722" s="8" t="b">
        <f t="shared" si="1357"/>
        <v>0</v>
      </c>
      <c r="D21722" s="21" t="b">
        <f t="shared" si="1356"/>
        <v>0</v>
      </c>
      <c r="E21722" s="14">
        <f t="shared" si="1358"/>
        <v>65488</v>
      </c>
      <c r="F21722" s="3"/>
    </row>
    <row r="21723" spans="2:6">
      <c r="B21723" s="24">
        <f t="shared" si="1359"/>
        <v>65489</v>
      </c>
      <c r="C21723" s="8" t="b">
        <f t="shared" si="1357"/>
        <v>0</v>
      </c>
      <c r="D21723" s="21" t="b">
        <f t="shared" si="1356"/>
        <v>0</v>
      </c>
      <c r="E21723" s="14">
        <f t="shared" si="1358"/>
        <v>65489</v>
      </c>
      <c r="F21723" s="3"/>
    </row>
    <row r="21724" spans="2:6">
      <c r="B21724" s="24">
        <f t="shared" si="1359"/>
        <v>65490</v>
      </c>
      <c r="C21724" s="8" t="b">
        <f t="shared" si="1357"/>
        <v>0</v>
      </c>
      <c r="D21724" s="21" t="b">
        <f t="shared" si="1356"/>
        <v>0</v>
      </c>
      <c r="E21724" s="14">
        <f t="shared" si="1358"/>
        <v>65490</v>
      </c>
      <c r="F21724" s="3"/>
    </row>
    <row r="21725" spans="2:6">
      <c r="B21725" s="24">
        <f t="shared" si="1359"/>
        <v>65491</v>
      </c>
      <c r="C21725" s="8" t="b">
        <f t="shared" si="1357"/>
        <v>0</v>
      </c>
      <c r="D21725" s="21" t="b">
        <f t="shared" si="1356"/>
        <v>1</v>
      </c>
      <c r="E21725" s="14" t="b">
        <f t="shared" si="1358"/>
        <v>0</v>
      </c>
      <c r="F21725" s="3"/>
    </row>
    <row r="21726" spans="2:6">
      <c r="B21726" s="24">
        <f t="shared" si="1359"/>
        <v>65492</v>
      </c>
      <c r="C21726" s="8" t="b">
        <f t="shared" si="1357"/>
        <v>1</v>
      </c>
      <c r="D21726" s="21" t="b">
        <f t="shared" si="1356"/>
        <v>0</v>
      </c>
      <c r="E21726" s="14" t="b">
        <f t="shared" si="1358"/>
        <v>0</v>
      </c>
      <c r="F21726" s="3"/>
    </row>
    <row r="21727" spans="2:6">
      <c r="B21727" s="24">
        <f t="shared" si="1359"/>
        <v>65493</v>
      </c>
      <c r="C21727" s="8" t="b">
        <f t="shared" si="1357"/>
        <v>1</v>
      </c>
      <c r="D21727" s="21" t="b">
        <f t="shared" si="1356"/>
        <v>0</v>
      </c>
      <c r="E21727" s="14" t="b">
        <f t="shared" si="1358"/>
        <v>0</v>
      </c>
      <c r="F21727" s="3"/>
    </row>
    <row r="21728" spans="2:6">
      <c r="B21728" s="24">
        <f t="shared" si="1359"/>
        <v>65494</v>
      </c>
      <c r="C21728" s="8" t="b">
        <f t="shared" si="1357"/>
        <v>0</v>
      </c>
      <c r="D21728" s="21" t="b">
        <f t="shared" si="1356"/>
        <v>1</v>
      </c>
      <c r="E21728" s="14" t="b">
        <f t="shared" si="1358"/>
        <v>0</v>
      </c>
      <c r="F21728" s="3"/>
    </row>
    <row r="21729" spans="2:6">
      <c r="B21729" s="24">
        <f t="shared" si="1359"/>
        <v>65495</v>
      </c>
      <c r="C21729" s="8" t="b">
        <f t="shared" si="1357"/>
        <v>0</v>
      </c>
      <c r="D21729" s="21" t="b">
        <f t="shared" si="1356"/>
        <v>0</v>
      </c>
      <c r="E21729" s="14">
        <f t="shared" si="1358"/>
        <v>65495</v>
      </c>
      <c r="F21729" s="3"/>
    </row>
    <row r="21730" spans="2:6">
      <c r="B21730" s="24">
        <f t="shared" si="1359"/>
        <v>65496</v>
      </c>
      <c r="C21730" s="8" t="b">
        <f t="shared" si="1357"/>
        <v>0</v>
      </c>
      <c r="D21730" s="21" t="b">
        <f t="shared" si="1356"/>
        <v>0</v>
      </c>
      <c r="E21730" s="14">
        <f t="shared" si="1358"/>
        <v>65496</v>
      </c>
      <c r="F21730" s="3"/>
    </row>
    <row r="21731" spans="2:6">
      <c r="B21731" s="24">
        <f t="shared" si="1359"/>
        <v>65497</v>
      </c>
      <c r="C21731" s="8" t="b">
        <f t="shared" si="1357"/>
        <v>0</v>
      </c>
      <c r="D21731" s="21" t="b">
        <f t="shared" si="1356"/>
        <v>0</v>
      </c>
      <c r="E21731" s="14">
        <f t="shared" si="1358"/>
        <v>65497</v>
      </c>
      <c r="F21731" s="3"/>
    </row>
    <row r="21732" spans="2:6">
      <c r="B21732" s="24">
        <f t="shared" si="1359"/>
        <v>65498</v>
      </c>
      <c r="C21732" s="8" t="b">
        <f t="shared" si="1357"/>
        <v>0</v>
      </c>
      <c r="D21732" s="21" t="b">
        <f t="shared" si="1356"/>
        <v>0</v>
      </c>
      <c r="E21732" s="14">
        <f t="shared" si="1358"/>
        <v>65498</v>
      </c>
      <c r="F21732" s="3"/>
    </row>
    <row r="21733" spans="2:6">
      <c r="B21733" s="24">
        <f t="shared" si="1359"/>
        <v>65499</v>
      </c>
      <c r="C21733" s="8" t="b">
        <f t="shared" si="1357"/>
        <v>1</v>
      </c>
      <c r="D21733" s="21" t="b">
        <f t="shared" si="1356"/>
        <v>0</v>
      </c>
      <c r="E21733" s="14" t="b">
        <f t="shared" si="1358"/>
        <v>0</v>
      </c>
      <c r="F21733" s="3"/>
    </row>
    <row r="21734" spans="2:6">
      <c r="B21734" s="24">
        <f t="shared" si="1359"/>
        <v>65500</v>
      </c>
      <c r="C21734" s="8" t="b">
        <f t="shared" si="1357"/>
        <v>1</v>
      </c>
      <c r="D21734" s="21" t="b">
        <f t="shared" si="1356"/>
        <v>0</v>
      </c>
      <c r="E21734" s="14" t="b">
        <f t="shared" si="1358"/>
        <v>0</v>
      </c>
      <c r="F21734" s="3"/>
    </row>
    <row r="21735" spans="2:6">
      <c r="B21735" s="24">
        <f t="shared" si="1359"/>
        <v>65501</v>
      </c>
      <c r="C21735" s="8" t="b">
        <f t="shared" si="1357"/>
        <v>0</v>
      </c>
      <c r="D21735" s="21" t="b">
        <f t="shared" si="1356"/>
        <v>1</v>
      </c>
      <c r="E21735" s="14" t="b">
        <f t="shared" si="1358"/>
        <v>0</v>
      </c>
      <c r="F21735" s="3"/>
    </row>
    <row r="21736" spans="2:6">
      <c r="B21736" s="24">
        <f t="shared" si="1359"/>
        <v>65502</v>
      </c>
      <c r="C21736" s="8" t="b">
        <f t="shared" si="1357"/>
        <v>0</v>
      </c>
      <c r="D21736" s="21" t="b">
        <f t="shared" si="1356"/>
        <v>0</v>
      </c>
      <c r="E21736" s="14">
        <f t="shared" si="1358"/>
        <v>65502</v>
      </c>
      <c r="F21736" s="3"/>
    </row>
    <row r="21737" spans="2:6">
      <c r="B21737" s="24">
        <f t="shared" si="1359"/>
        <v>65503</v>
      </c>
      <c r="C21737" s="8" t="b">
        <f t="shared" si="1357"/>
        <v>0</v>
      </c>
      <c r="D21737" s="21" t="b">
        <f t="shared" si="1356"/>
        <v>0</v>
      </c>
      <c r="E21737" s="14">
        <f t="shared" si="1358"/>
        <v>65503</v>
      </c>
      <c r="F21737" s="3"/>
    </row>
    <row r="21738" spans="2:6">
      <c r="B21738" s="24">
        <f t="shared" si="1359"/>
        <v>65504</v>
      </c>
      <c r="C21738" s="8" t="b">
        <f t="shared" si="1357"/>
        <v>0</v>
      </c>
      <c r="D21738" s="21" t="b">
        <f t="shared" si="1356"/>
        <v>0</v>
      </c>
      <c r="E21738" s="14">
        <f t="shared" si="1358"/>
        <v>65504</v>
      </c>
      <c r="F21738" s="3"/>
    </row>
    <row r="21739" spans="2:6">
      <c r="B21739" s="24">
        <f t="shared" si="1359"/>
        <v>65505</v>
      </c>
      <c r="C21739" s="8" t="b">
        <f t="shared" si="1357"/>
        <v>0</v>
      </c>
      <c r="D21739" s="21" t="b">
        <f t="shared" si="1356"/>
        <v>0</v>
      </c>
      <c r="E21739" s="14">
        <f t="shared" si="1358"/>
        <v>65505</v>
      </c>
      <c r="F21739" s="3"/>
    </row>
    <row r="21740" spans="2:6">
      <c r="B21740" s="24">
        <f t="shared" si="1359"/>
        <v>65506</v>
      </c>
      <c r="C21740" s="8" t="b">
        <f t="shared" si="1357"/>
        <v>1</v>
      </c>
      <c r="D21740" s="21" t="b">
        <f t="shared" si="1356"/>
        <v>0</v>
      </c>
      <c r="E21740" s="14" t="b">
        <f t="shared" si="1358"/>
        <v>0</v>
      </c>
      <c r="F21740" s="3"/>
    </row>
    <row r="21741" spans="2:6">
      <c r="B21741" s="24">
        <f t="shared" si="1359"/>
        <v>65507</v>
      </c>
      <c r="C21741" s="8" t="b">
        <f t="shared" si="1357"/>
        <v>1</v>
      </c>
      <c r="D21741" s="21" t="b">
        <f t="shared" si="1356"/>
        <v>0</v>
      </c>
      <c r="E21741" s="14" t="b">
        <f t="shared" si="1358"/>
        <v>0</v>
      </c>
      <c r="F21741" s="3"/>
    </row>
    <row r="21742" spans="2:6">
      <c r="B21742" s="24">
        <f t="shared" si="1359"/>
        <v>65508</v>
      </c>
      <c r="C21742" s="8" t="b">
        <f t="shared" si="1357"/>
        <v>0</v>
      </c>
      <c r="D21742" s="21" t="b">
        <f t="shared" si="1356"/>
        <v>0</v>
      </c>
      <c r="E21742" s="14">
        <f t="shared" si="1358"/>
        <v>65508</v>
      </c>
      <c r="F21742" s="3"/>
    </row>
    <row r="21743" spans="2:6">
      <c r="B21743" s="24">
        <f t="shared" si="1359"/>
        <v>65509</v>
      </c>
      <c r="C21743" s="8" t="b">
        <f t="shared" si="1357"/>
        <v>0</v>
      </c>
      <c r="D21743" s="21" t="b">
        <f t="shared" si="1356"/>
        <v>0</v>
      </c>
      <c r="E21743" s="14">
        <f t="shared" si="1358"/>
        <v>65509</v>
      </c>
      <c r="F21743" s="3"/>
    </row>
    <row r="21744" spans="2:6">
      <c r="B21744" s="24">
        <f t="shared" si="1359"/>
        <v>65510</v>
      </c>
      <c r="C21744" s="8" t="b">
        <f t="shared" si="1357"/>
        <v>0</v>
      </c>
      <c r="D21744" s="21" t="b">
        <f t="shared" si="1356"/>
        <v>0</v>
      </c>
      <c r="E21744" s="14">
        <f t="shared" si="1358"/>
        <v>65510</v>
      </c>
      <c r="F21744" s="3"/>
    </row>
    <row r="21745" spans="2:6">
      <c r="B21745" s="24">
        <f t="shared" si="1359"/>
        <v>65511</v>
      </c>
      <c r="C21745" s="8" t="b">
        <f t="shared" si="1357"/>
        <v>0</v>
      </c>
      <c r="D21745" s="21" t="b">
        <f t="shared" si="1356"/>
        <v>0</v>
      </c>
      <c r="E21745" s="14">
        <f t="shared" si="1358"/>
        <v>65511</v>
      </c>
      <c r="F21745" s="3"/>
    </row>
    <row r="21746" spans="2:6">
      <c r="B21746" s="24">
        <f t="shared" si="1359"/>
        <v>65512</v>
      </c>
      <c r="C21746" s="8" t="b">
        <f t="shared" si="1357"/>
        <v>0</v>
      </c>
      <c r="D21746" s="21" t="b">
        <f t="shared" si="1356"/>
        <v>0</v>
      </c>
      <c r="E21746" s="14">
        <f t="shared" si="1358"/>
        <v>65512</v>
      </c>
      <c r="F21746" s="3"/>
    </row>
    <row r="21747" spans="2:6">
      <c r="B21747" s="24">
        <f t="shared" si="1359"/>
        <v>65513</v>
      </c>
      <c r="C21747" s="8" t="b">
        <f t="shared" si="1357"/>
        <v>1</v>
      </c>
      <c r="D21747" s="21" t="b">
        <f t="shared" si="1356"/>
        <v>0</v>
      </c>
      <c r="E21747" s="14" t="b">
        <f t="shared" si="1358"/>
        <v>0</v>
      </c>
      <c r="F21747" s="3"/>
    </row>
    <row r="21748" spans="2:6">
      <c r="B21748" s="24">
        <f t="shared" si="1359"/>
        <v>65514</v>
      </c>
      <c r="C21748" s="8" t="b">
        <f t="shared" si="1357"/>
        <v>1</v>
      </c>
      <c r="D21748" s="21" t="b">
        <f t="shared" si="1356"/>
        <v>0</v>
      </c>
      <c r="E21748" s="14" t="b">
        <f t="shared" si="1358"/>
        <v>0</v>
      </c>
      <c r="F21748" s="3"/>
    </row>
    <row r="21749" spans="2:6">
      <c r="B21749" s="24">
        <f t="shared" si="1359"/>
        <v>65515</v>
      </c>
      <c r="C21749" s="8" t="b">
        <f t="shared" si="1357"/>
        <v>0</v>
      </c>
      <c r="D21749" s="21" t="b">
        <f t="shared" si="1356"/>
        <v>0</v>
      </c>
      <c r="E21749" s="14">
        <f t="shared" si="1358"/>
        <v>65515</v>
      </c>
      <c r="F21749" s="3"/>
    </row>
    <row r="21750" spans="2:6">
      <c r="B21750" s="24">
        <f t="shared" si="1359"/>
        <v>65516</v>
      </c>
      <c r="C21750" s="8" t="b">
        <f t="shared" si="1357"/>
        <v>0</v>
      </c>
      <c r="D21750" s="21" t="b">
        <f t="shared" si="1356"/>
        <v>0</v>
      </c>
      <c r="E21750" s="14">
        <f t="shared" si="1358"/>
        <v>65516</v>
      </c>
      <c r="F21750" s="3"/>
    </row>
    <row r="21751" spans="2:6">
      <c r="B21751" s="24">
        <f t="shared" si="1359"/>
        <v>65517</v>
      </c>
      <c r="C21751" s="8" t="b">
        <f t="shared" si="1357"/>
        <v>0</v>
      </c>
      <c r="D21751" s="21" t="b">
        <f t="shared" si="1356"/>
        <v>0</v>
      </c>
      <c r="E21751" s="14">
        <f t="shared" si="1358"/>
        <v>65517</v>
      </c>
      <c r="F21751" s="3"/>
    </row>
    <row r="21752" spans="2:6">
      <c r="B21752" s="24">
        <f t="shared" si="1359"/>
        <v>65518</v>
      </c>
      <c r="C21752" s="8" t="b">
        <f t="shared" si="1357"/>
        <v>0</v>
      </c>
      <c r="D21752" s="21" t="b">
        <f t="shared" si="1356"/>
        <v>0</v>
      </c>
      <c r="E21752" s="14">
        <f t="shared" si="1358"/>
        <v>65518</v>
      </c>
      <c r="F21752" s="3"/>
    </row>
    <row r="21753" spans="2:6">
      <c r="B21753" s="24">
        <f t="shared" si="1359"/>
        <v>65519</v>
      </c>
      <c r="C21753" s="8" t="b">
        <f t="shared" si="1357"/>
        <v>0</v>
      </c>
      <c r="D21753" s="21" t="b">
        <f t="shared" si="1356"/>
        <v>0</v>
      </c>
      <c r="E21753" s="14">
        <f t="shared" si="1358"/>
        <v>65519</v>
      </c>
      <c r="F21753" s="3"/>
    </row>
    <row r="21754" spans="2:6">
      <c r="B21754" s="24">
        <f t="shared" si="1359"/>
        <v>65520</v>
      </c>
      <c r="C21754" s="8" t="b">
        <f t="shared" si="1357"/>
        <v>1</v>
      </c>
      <c r="D21754" s="21" t="b">
        <f t="shared" si="1356"/>
        <v>0</v>
      </c>
      <c r="E21754" s="14" t="b">
        <f t="shared" si="1358"/>
        <v>0</v>
      </c>
      <c r="F21754" s="3"/>
    </row>
    <row r="21755" spans="2:6">
      <c r="B21755" s="24">
        <f t="shared" si="1359"/>
        <v>65521</v>
      </c>
      <c r="C21755" s="8" t="b">
        <f t="shared" si="1357"/>
        <v>1</v>
      </c>
      <c r="D21755" s="21" t="b">
        <f t="shared" si="1356"/>
        <v>0</v>
      </c>
      <c r="E21755" s="14" t="b">
        <f t="shared" si="1358"/>
        <v>0</v>
      </c>
      <c r="F21755" s="3"/>
    </row>
    <row r="21756" spans="2:6">
      <c r="B21756" s="24">
        <f t="shared" si="1359"/>
        <v>65522</v>
      </c>
      <c r="C21756" s="8" t="b">
        <f t="shared" si="1357"/>
        <v>0</v>
      </c>
      <c r="D21756" s="21" t="b">
        <f t="shared" si="1356"/>
        <v>0</v>
      </c>
      <c r="E21756" s="14">
        <f t="shared" si="1358"/>
        <v>65522</v>
      </c>
      <c r="F21756" s="3"/>
    </row>
    <row r="21757" spans="2:6">
      <c r="B21757" s="24">
        <f t="shared" si="1359"/>
        <v>65523</v>
      </c>
      <c r="C21757" s="8" t="b">
        <f t="shared" si="1357"/>
        <v>0</v>
      </c>
      <c r="D21757" s="21" t="b">
        <f t="shared" si="1356"/>
        <v>0</v>
      </c>
      <c r="E21757" s="14">
        <f t="shared" si="1358"/>
        <v>65523</v>
      </c>
      <c r="F21757" s="3"/>
    </row>
    <row r="21758" spans="2:6">
      <c r="B21758" s="24">
        <f t="shared" si="1359"/>
        <v>65524</v>
      </c>
      <c r="C21758" s="8" t="b">
        <f t="shared" si="1357"/>
        <v>0</v>
      </c>
      <c r="D21758" s="21" t="b">
        <f t="shared" si="1356"/>
        <v>0</v>
      </c>
      <c r="E21758" s="14">
        <f t="shared" si="1358"/>
        <v>65524</v>
      </c>
      <c r="F21758" s="3"/>
    </row>
    <row r="21759" spans="2:6">
      <c r="B21759" s="24">
        <f t="shared" si="1359"/>
        <v>65525</v>
      </c>
      <c r="C21759" s="8" t="b">
        <f t="shared" si="1357"/>
        <v>0</v>
      </c>
      <c r="D21759" s="21" t="b">
        <f t="shared" si="1356"/>
        <v>0</v>
      </c>
      <c r="E21759" s="14">
        <f t="shared" si="1358"/>
        <v>65525</v>
      </c>
      <c r="F21759" s="3"/>
    </row>
    <row r="21760" spans="2:6">
      <c r="B21760" s="24">
        <f t="shared" si="1359"/>
        <v>65526</v>
      </c>
      <c r="C21760" s="8" t="b">
        <f t="shared" si="1357"/>
        <v>0</v>
      </c>
      <c r="D21760" s="21" t="b">
        <f t="shared" si="1356"/>
        <v>0</v>
      </c>
      <c r="E21760" s="14">
        <f t="shared" si="1358"/>
        <v>65526</v>
      </c>
      <c r="F21760" s="3"/>
    </row>
    <row r="21761" spans="2:6">
      <c r="B21761" s="24">
        <f t="shared" si="1359"/>
        <v>65527</v>
      </c>
      <c r="C21761" s="8" t="b">
        <f t="shared" si="1357"/>
        <v>1</v>
      </c>
      <c r="D21761" s="21" t="b">
        <f t="shared" si="1356"/>
        <v>0</v>
      </c>
      <c r="E21761" s="14" t="b">
        <f t="shared" si="1358"/>
        <v>0</v>
      </c>
      <c r="F21761" s="3"/>
    </row>
    <row r="21762" spans="2:6">
      <c r="B21762" s="24">
        <f t="shared" si="1359"/>
        <v>65528</v>
      </c>
      <c r="C21762" s="8" t="b">
        <f t="shared" si="1357"/>
        <v>1</v>
      </c>
      <c r="D21762" s="21" t="b">
        <f t="shared" si="1356"/>
        <v>0</v>
      </c>
      <c r="E21762" s="14" t="b">
        <f t="shared" si="1358"/>
        <v>0</v>
      </c>
      <c r="F21762" s="3"/>
    </row>
    <row r="21763" spans="2:6">
      <c r="B21763" s="24">
        <f t="shared" si="1359"/>
        <v>65529</v>
      </c>
      <c r="C21763" s="8" t="b">
        <f t="shared" si="1357"/>
        <v>0</v>
      </c>
      <c r="D21763" s="21" t="b">
        <f t="shared" ref="D21763:D21826" si="1360">IF(TYPE(VLOOKUP(B21763,Holidays,1,0))&lt;&gt;1,FALSE,TRUE)</f>
        <v>0</v>
      </c>
      <c r="E21763" s="14">
        <f t="shared" si="1358"/>
        <v>65529</v>
      </c>
      <c r="F21763" s="3"/>
    </row>
    <row r="21764" spans="2:6">
      <c r="B21764" s="24">
        <f t="shared" si="1359"/>
        <v>65530</v>
      </c>
      <c r="C21764" s="8" t="b">
        <f t="shared" ref="C21764:C21827" si="1361">IF(WEEKDAY(B21764,2)&gt;5,TRUE)</f>
        <v>0</v>
      </c>
      <c r="D21764" s="21" t="b">
        <f t="shared" si="1360"/>
        <v>0</v>
      </c>
      <c r="E21764" s="14">
        <f t="shared" ref="E21764:E21827" si="1362">IF(OR(C21764,D21764),FALSE,B21764)</f>
        <v>65530</v>
      </c>
      <c r="F21764" s="3"/>
    </row>
    <row r="21765" spans="2:6">
      <c r="B21765" s="24">
        <f t="shared" ref="B21765:B21828" si="1363">B21764+1</f>
        <v>65531</v>
      </c>
      <c r="C21765" s="8" t="b">
        <f t="shared" si="1361"/>
        <v>0</v>
      </c>
      <c r="D21765" s="21" t="b">
        <f t="shared" si="1360"/>
        <v>0</v>
      </c>
      <c r="E21765" s="14">
        <f t="shared" si="1362"/>
        <v>65531</v>
      </c>
      <c r="F21765" s="3"/>
    </row>
    <row r="21766" spans="2:6">
      <c r="B21766" s="24">
        <f t="shared" si="1363"/>
        <v>65532</v>
      </c>
      <c r="C21766" s="8" t="b">
        <f t="shared" si="1361"/>
        <v>0</v>
      </c>
      <c r="D21766" s="21" t="b">
        <f t="shared" si="1360"/>
        <v>0</v>
      </c>
      <c r="E21766" s="14">
        <f t="shared" si="1362"/>
        <v>65532</v>
      </c>
      <c r="F21766" s="3"/>
    </row>
    <row r="21767" spans="2:6">
      <c r="B21767" s="24">
        <f t="shared" si="1363"/>
        <v>65533</v>
      </c>
      <c r="C21767" s="8" t="b">
        <f t="shared" si="1361"/>
        <v>0</v>
      </c>
      <c r="D21767" s="21" t="b">
        <f t="shared" si="1360"/>
        <v>0</v>
      </c>
      <c r="E21767" s="14">
        <f t="shared" si="1362"/>
        <v>65533</v>
      </c>
      <c r="F21767" s="3"/>
    </row>
    <row r="21768" spans="2:6">
      <c r="B21768" s="24">
        <f t="shared" si="1363"/>
        <v>65534</v>
      </c>
      <c r="C21768" s="8" t="b">
        <f t="shared" si="1361"/>
        <v>1</v>
      </c>
      <c r="D21768" s="21" t="b">
        <f t="shared" si="1360"/>
        <v>0</v>
      </c>
      <c r="E21768" s="14" t="b">
        <f t="shared" si="1362"/>
        <v>0</v>
      </c>
      <c r="F21768" s="3"/>
    </row>
    <row r="21769" spans="2:6">
      <c r="B21769" s="24">
        <f t="shared" si="1363"/>
        <v>65535</v>
      </c>
      <c r="C21769" s="8" t="b">
        <f t="shared" si="1361"/>
        <v>1</v>
      </c>
      <c r="D21769" s="21" t="b">
        <f t="shared" si="1360"/>
        <v>0</v>
      </c>
      <c r="E21769" s="14" t="b">
        <f t="shared" si="1362"/>
        <v>0</v>
      </c>
      <c r="F21769" s="3"/>
    </row>
    <row r="21770" spans="2:6">
      <c r="B21770" s="24">
        <f t="shared" si="1363"/>
        <v>65536</v>
      </c>
      <c r="C21770" s="8" t="b">
        <f t="shared" si="1361"/>
        <v>0</v>
      </c>
      <c r="D21770" s="21" t="b">
        <f t="shared" si="1360"/>
        <v>0</v>
      </c>
      <c r="E21770" s="14">
        <f t="shared" si="1362"/>
        <v>65536</v>
      </c>
      <c r="F21770" s="3"/>
    </row>
    <row r="21771" spans="2:6">
      <c r="B21771" s="24">
        <f t="shared" si="1363"/>
        <v>65537</v>
      </c>
      <c r="C21771" s="8" t="b">
        <f t="shared" si="1361"/>
        <v>0</v>
      </c>
      <c r="D21771" s="21" t="b">
        <f t="shared" si="1360"/>
        <v>0</v>
      </c>
      <c r="E21771" s="14">
        <f t="shared" si="1362"/>
        <v>65537</v>
      </c>
      <c r="F21771" s="3"/>
    </row>
    <row r="21772" spans="2:6">
      <c r="B21772" s="24">
        <f t="shared" si="1363"/>
        <v>65538</v>
      </c>
      <c r="C21772" s="8" t="b">
        <f t="shared" si="1361"/>
        <v>0</v>
      </c>
      <c r="D21772" s="21" t="b">
        <f t="shared" si="1360"/>
        <v>0</v>
      </c>
      <c r="E21772" s="14">
        <f t="shared" si="1362"/>
        <v>65538</v>
      </c>
      <c r="F21772" s="3"/>
    </row>
    <row r="21773" spans="2:6">
      <c r="B21773" s="24">
        <f t="shared" si="1363"/>
        <v>65539</v>
      </c>
      <c r="C21773" s="8" t="b">
        <f t="shared" si="1361"/>
        <v>0</v>
      </c>
      <c r="D21773" s="21" t="b">
        <f t="shared" si="1360"/>
        <v>0</v>
      </c>
      <c r="E21773" s="14">
        <f t="shared" si="1362"/>
        <v>65539</v>
      </c>
      <c r="F21773" s="3"/>
    </row>
    <row r="21774" spans="2:6">
      <c r="B21774" s="24">
        <f t="shared" si="1363"/>
        <v>65540</v>
      </c>
      <c r="C21774" s="8" t="b">
        <f t="shared" si="1361"/>
        <v>0</v>
      </c>
      <c r="D21774" s="21" t="b">
        <f t="shared" si="1360"/>
        <v>0</v>
      </c>
      <c r="E21774" s="14">
        <f t="shared" si="1362"/>
        <v>65540</v>
      </c>
      <c r="F21774" s="3"/>
    </row>
    <row r="21775" spans="2:6">
      <c r="B21775" s="24">
        <f t="shared" si="1363"/>
        <v>65541</v>
      </c>
      <c r="C21775" s="8" t="b">
        <f t="shared" si="1361"/>
        <v>1</v>
      </c>
      <c r="D21775" s="21" t="b">
        <f t="shared" si="1360"/>
        <v>0</v>
      </c>
      <c r="E21775" s="14" t="b">
        <f t="shared" si="1362"/>
        <v>0</v>
      </c>
      <c r="F21775" s="3"/>
    </row>
    <row r="21776" spans="2:6">
      <c r="B21776" s="24">
        <f t="shared" si="1363"/>
        <v>65542</v>
      </c>
      <c r="C21776" s="8" t="b">
        <f t="shared" si="1361"/>
        <v>1</v>
      </c>
      <c r="D21776" s="21" t="b">
        <f t="shared" si="1360"/>
        <v>0</v>
      </c>
      <c r="E21776" s="14" t="b">
        <f t="shared" si="1362"/>
        <v>0</v>
      </c>
      <c r="F21776" s="3"/>
    </row>
    <row r="21777" spans="2:6">
      <c r="B21777" s="24">
        <f t="shared" si="1363"/>
        <v>65543</v>
      </c>
      <c r="C21777" s="8" t="b">
        <f t="shared" si="1361"/>
        <v>0</v>
      </c>
      <c r="D21777" s="21" t="b">
        <f t="shared" si="1360"/>
        <v>0</v>
      </c>
      <c r="E21777" s="14">
        <f t="shared" si="1362"/>
        <v>65543</v>
      </c>
      <c r="F21777" s="3"/>
    </row>
    <row r="21778" spans="2:6">
      <c r="B21778" s="24">
        <f t="shared" si="1363"/>
        <v>65544</v>
      </c>
      <c r="C21778" s="8" t="b">
        <f t="shared" si="1361"/>
        <v>0</v>
      </c>
      <c r="D21778" s="21" t="b">
        <f t="shared" si="1360"/>
        <v>0</v>
      </c>
      <c r="E21778" s="14">
        <f t="shared" si="1362"/>
        <v>65544</v>
      </c>
      <c r="F21778" s="3"/>
    </row>
    <row r="21779" spans="2:6">
      <c r="B21779" s="24">
        <f t="shared" si="1363"/>
        <v>65545</v>
      </c>
      <c r="C21779" s="8" t="b">
        <f t="shared" si="1361"/>
        <v>0</v>
      </c>
      <c r="D21779" s="21" t="b">
        <f t="shared" si="1360"/>
        <v>0</v>
      </c>
      <c r="E21779" s="14">
        <f t="shared" si="1362"/>
        <v>65545</v>
      </c>
      <c r="F21779" s="3"/>
    </row>
    <row r="21780" spans="2:6">
      <c r="B21780" s="24">
        <f t="shared" si="1363"/>
        <v>65546</v>
      </c>
      <c r="C21780" s="8" t="b">
        <f t="shared" si="1361"/>
        <v>0</v>
      </c>
      <c r="D21780" s="21" t="b">
        <f t="shared" si="1360"/>
        <v>0</v>
      </c>
      <c r="E21780" s="14">
        <f t="shared" si="1362"/>
        <v>65546</v>
      </c>
      <c r="F21780" s="3"/>
    </row>
    <row r="21781" spans="2:6">
      <c r="B21781" s="24">
        <f t="shared" si="1363"/>
        <v>65547</v>
      </c>
      <c r="C21781" s="8" t="b">
        <f t="shared" si="1361"/>
        <v>0</v>
      </c>
      <c r="D21781" s="21" t="b">
        <f t="shared" si="1360"/>
        <v>0</v>
      </c>
      <c r="E21781" s="14">
        <f t="shared" si="1362"/>
        <v>65547</v>
      </c>
      <c r="F21781" s="3"/>
    </row>
    <row r="21782" spans="2:6">
      <c r="B21782" s="24">
        <f t="shared" si="1363"/>
        <v>65548</v>
      </c>
      <c r="C21782" s="8" t="b">
        <f t="shared" si="1361"/>
        <v>1</v>
      </c>
      <c r="D21782" s="21" t="b">
        <f t="shared" si="1360"/>
        <v>0</v>
      </c>
      <c r="E21782" s="14" t="b">
        <f t="shared" si="1362"/>
        <v>0</v>
      </c>
      <c r="F21782" s="3"/>
    </row>
    <row r="21783" spans="2:6">
      <c r="B21783" s="24">
        <f t="shared" si="1363"/>
        <v>65549</v>
      </c>
      <c r="C21783" s="8" t="b">
        <f t="shared" si="1361"/>
        <v>1</v>
      </c>
      <c r="D21783" s="21" t="b">
        <f t="shared" si="1360"/>
        <v>0</v>
      </c>
      <c r="E21783" s="14" t="b">
        <f t="shared" si="1362"/>
        <v>0</v>
      </c>
      <c r="F21783" s="3"/>
    </row>
    <row r="21784" spans="2:6">
      <c r="B21784" s="24">
        <f t="shared" si="1363"/>
        <v>65550</v>
      </c>
      <c r="C21784" s="8" t="b">
        <f t="shared" si="1361"/>
        <v>0</v>
      </c>
      <c r="D21784" s="21" t="b">
        <f t="shared" si="1360"/>
        <v>0</v>
      </c>
      <c r="E21784" s="14">
        <f t="shared" si="1362"/>
        <v>65550</v>
      </c>
      <c r="F21784" s="3"/>
    </row>
    <row r="21785" spans="2:6">
      <c r="B21785" s="24">
        <f t="shared" si="1363"/>
        <v>65551</v>
      </c>
      <c r="C21785" s="8" t="b">
        <f t="shared" si="1361"/>
        <v>0</v>
      </c>
      <c r="D21785" s="21" t="b">
        <f t="shared" si="1360"/>
        <v>0</v>
      </c>
      <c r="E21785" s="14">
        <f t="shared" si="1362"/>
        <v>65551</v>
      </c>
      <c r="F21785" s="3"/>
    </row>
    <row r="21786" spans="2:6">
      <c r="B21786" s="24">
        <f t="shared" si="1363"/>
        <v>65552</v>
      </c>
      <c r="C21786" s="8" t="b">
        <f t="shared" si="1361"/>
        <v>0</v>
      </c>
      <c r="D21786" s="21" t="b">
        <f t="shared" si="1360"/>
        <v>0</v>
      </c>
      <c r="E21786" s="14">
        <f t="shared" si="1362"/>
        <v>65552</v>
      </c>
      <c r="F21786" s="3"/>
    </row>
    <row r="21787" spans="2:6">
      <c r="B21787" s="24">
        <f t="shared" si="1363"/>
        <v>65553</v>
      </c>
      <c r="C21787" s="8" t="b">
        <f t="shared" si="1361"/>
        <v>0</v>
      </c>
      <c r="D21787" s="21" t="b">
        <f t="shared" si="1360"/>
        <v>0</v>
      </c>
      <c r="E21787" s="14">
        <f t="shared" si="1362"/>
        <v>65553</v>
      </c>
      <c r="F21787" s="3"/>
    </row>
    <row r="21788" spans="2:6">
      <c r="B21788" s="24">
        <f t="shared" si="1363"/>
        <v>65554</v>
      </c>
      <c r="C21788" s="8" t="b">
        <f t="shared" si="1361"/>
        <v>0</v>
      </c>
      <c r="D21788" s="21" t="b">
        <f t="shared" si="1360"/>
        <v>0</v>
      </c>
      <c r="E21788" s="14">
        <f t="shared" si="1362"/>
        <v>65554</v>
      </c>
      <c r="F21788" s="3"/>
    </row>
    <row r="21789" spans="2:6">
      <c r="B21789" s="24">
        <f t="shared" si="1363"/>
        <v>65555</v>
      </c>
      <c r="C21789" s="8" t="b">
        <f t="shared" si="1361"/>
        <v>1</v>
      </c>
      <c r="D21789" s="21" t="b">
        <f t="shared" si="1360"/>
        <v>0</v>
      </c>
      <c r="E21789" s="14" t="b">
        <f t="shared" si="1362"/>
        <v>0</v>
      </c>
      <c r="F21789" s="3"/>
    </row>
    <row r="21790" spans="2:6">
      <c r="B21790" s="24">
        <f t="shared" si="1363"/>
        <v>65556</v>
      </c>
      <c r="C21790" s="8" t="b">
        <f t="shared" si="1361"/>
        <v>1</v>
      </c>
      <c r="D21790" s="21" t="b">
        <f t="shared" si="1360"/>
        <v>0</v>
      </c>
      <c r="E21790" s="14" t="b">
        <f t="shared" si="1362"/>
        <v>0</v>
      </c>
      <c r="F21790" s="3"/>
    </row>
    <row r="21791" spans="2:6">
      <c r="B21791" s="24">
        <f t="shared" si="1363"/>
        <v>65557</v>
      </c>
      <c r="C21791" s="8" t="b">
        <f t="shared" si="1361"/>
        <v>0</v>
      </c>
      <c r="D21791" s="21" t="b">
        <f t="shared" si="1360"/>
        <v>0</v>
      </c>
      <c r="E21791" s="14">
        <f t="shared" si="1362"/>
        <v>65557</v>
      </c>
      <c r="F21791" s="3"/>
    </row>
    <row r="21792" spans="2:6">
      <c r="B21792" s="24">
        <f t="shared" si="1363"/>
        <v>65558</v>
      </c>
      <c r="C21792" s="8" t="b">
        <f t="shared" si="1361"/>
        <v>0</v>
      </c>
      <c r="D21792" s="21" t="b">
        <f t="shared" si="1360"/>
        <v>0</v>
      </c>
      <c r="E21792" s="14">
        <f t="shared" si="1362"/>
        <v>65558</v>
      </c>
      <c r="F21792" s="3"/>
    </row>
    <row r="21793" spans="2:6">
      <c r="B21793" s="24">
        <f t="shared" si="1363"/>
        <v>65559</v>
      </c>
      <c r="C21793" s="8" t="b">
        <f t="shared" si="1361"/>
        <v>0</v>
      </c>
      <c r="D21793" s="21" t="b">
        <f t="shared" si="1360"/>
        <v>0</v>
      </c>
      <c r="E21793" s="14">
        <f t="shared" si="1362"/>
        <v>65559</v>
      </c>
      <c r="F21793" s="3"/>
    </row>
    <row r="21794" spans="2:6">
      <c r="B21794" s="24">
        <f t="shared" si="1363"/>
        <v>65560</v>
      </c>
      <c r="C21794" s="8" t="b">
        <f t="shared" si="1361"/>
        <v>0</v>
      </c>
      <c r="D21794" s="21" t="b">
        <f t="shared" si="1360"/>
        <v>0</v>
      </c>
      <c r="E21794" s="14">
        <f t="shared" si="1362"/>
        <v>65560</v>
      </c>
      <c r="F21794" s="3"/>
    </row>
    <row r="21795" spans="2:6">
      <c r="B21795" s="24">
        <f t="shared" si="1363"/>
        <v>65561</v>
      </c>
      <c r="C21795" s="8" t="b">
        <f t="shared" si="1361"/>
        <v>0</v>
      </c>
      <c r="D21795" s="21" t="b">
        <f t="shared" si="1360"/>
        <v>0</v>
      </c>
      <c r="E21795" s="14">
        <f t="shared" si="1362"/>
        <v>65561</v>
      </c>
      <c r="F21795" s="3"/>
    </row>
    <row r="21796" spans="2:6">
      <c r="B21796" s="24">
        <f t="shared" si="1363"/>
        <v>65562</v>
      </c>
      <c r="C21796" s="8" t="b">
        <f t="shared" si="1361"/>
        <v>1</v>
      </c>
      <c r="D21796" s="21" t="b">
        <f t="shared" si="1360"/>
        <v>0</v>
      </c>
      <c r="E21796" s="14" t="b">
        <f t="shared" si="1362"/>
        <v>0</v>
      </c>
      <c r="F21796" s="3"/>
    </row>
    <row r="21797" spans="2:6">
      <c r="B21797" s="24">
        <f t="shared" si="1363"/>
        <v>65563</v>
      </c>
      <c r="C21797" s="8" t="b">
        <f t="shared" si="1361"/>
        <v>1</v>
      </c>
      <c r="D21797" s="21" t="b">
        <f t="shared" si="1360"/>
        <v>0</v>
      </c>
      <c r="E21797" s="14" t="b">
        <f t="shared" si="1362"/>
        <v>0</v>
      </c>
      <c r="F21797" s="3"/>
    </row>
    <row r="21798" spans="2:6">
      <c r="B21798" s="24">
        <f t="shared" si="1363"/>
        <v>65564</v>
      </c>
      <c r="C21798" s="8" t="b">
        <f t="shared" si="1361"/>
        <v>0</v>
      </c>
      <c r="D21798" s="21" t="b">
        <f t="shared" si="1360"/>
        <v>0</v>
      </c>
      <c r="E21798" s="14">
        <f t="shared" si="1362"/>
        <v>65564</v>
      </c>
      <c r="F21798" s="3"/>
    </row>
    <row r="21799" spans="2:6">
      <c r="B21799" s="24">
        <f t="shared" si="1363"/>
        <v>65565</v>
      </c>
      <c r="C21799" s="8" t="b">
        <f t="shared" si="1361"/>
        <v>0</v>
      </c>
      <c r="D21799" s="21" t="b">
        <f t="shared" si="1360"/>
        <v>0</v>
      </c>
      <c r="E21799" s="14">
        <f t="shared" si="1362"/>
        <v>65565</v>
      </c>
      <c r="F21799" s="3"/>
    </row>
    <row r="21800" spans="2:6">
      <c r="B21800" s="24">
        <f t="shared" si="1363"/>
        <v>65566</v>
      </c>
      <c r="C21800" s="8" t="b">
        <f t="shared" si="1361"/>
        <v>0</v>
      </c>
      <c r="D21800" s="21" t="b">
        <f t="shared" si="1360"/>
        <v>0</v>
      </c>
      <c r="E21800" s="14">
        <f t="shared" si="1362"/>
        <v>65566</v>
      </c>
      <c r="F21800" s="3"/>
    </row>
    <row r="21801" spans="2:6">
      <c r="B21801" s="24">
        <f t="shared" si="1363"/>
        <v>65567</v>
      </c>
      <c r="C21801" s="8" t="b">
        <f t="shared" si="1361"/>
        <v>0</v>
      </c>
      <c r="D21801" s="21" t="b">
        <f t="shared" si="1360"/>
        <v>0</v>
      </c>
      <c r="E21801" s="14">
        <f t="shared" si="1362"/>
        <v>65567</v>
      </c>
      <c r="F21801" s="3"/>
    </row>
    <row r="21802" spans="2:6">
      <c r="B21802" s="24">
        <f t="shared" si="1363"/>
        <v>65568</v>
      </c>
      <c r="C21802" s="8" t="b">
        <f t="shared" si="1361"/>
        <v>0</v>
      </c>
      <c r="D21802" s="21" t="b">
        <f t="shared" si="1360"/>
        <v>0</v>
      </c>
      <c r="E21802" s="14">
        <f t="shared" si="1362"/>
        <v>65568</v>
      </c>
      <c r="F21802" s="3"/>
    </row>
    <row r="21803" spans="2:6">
      <c r="B21803" s="24">
        <f t="shared" si="1363"/>
        <v>65569</v>
      </c>
      <c r="C21803" s="8" t="b">
        <f t="shared" si="1361"/>
        <v>1</v>
      </c>
      <c r="D21803" s="21" t="b">
        <f t="shared" si="1360"/>
        <v>0</v>
      </c>
      <c r="E21803" s="14" t="b">
        <f t="shared" si="1362"/>
        <v>0</v>
      </c>
      <c r="F21803" s="3"/>
    </row>
    <row r="21804" spans="2:6">
      <c r="B21804" s="24">
        <f t="shared" si="1363"/>
        <v>65570</v>
      </c>
      <c r="C21804" s="8" t="b">
        <f t="shared" si="1361"/>
        <v>1</v>
      </c>
      <c r="D21804" s="21" t="b">
        <f t="shared" si="1360"/>
        <v>0</v>
      </c>
      <c r="E21804" s="14" t="b">
        <f t="shared" si="1362"/>
        <v>0</v>
      </c>
      <c r="F21804" s="3"/>
    </row>
    <row r="21805" spans="2:6">
      <c r="B21805" s="24">
        <f t="shared" si="1363"/>
        <v>65571</v>
      </c>
      <c r="C21805" s="8" t="b">
        <f t="shared" si="1361"/>
        <v>0</v>
      </c>
      <c r="D21805" s="21" t="b">
        <f t="shared" si="1360"/>
        <v>0</v>
      </c>
      <c r="E21805" s="14">
        <f t="shared" si="1362"/>
        <v>65571</v>
      </c>
      <c r="F21805" s="3"/>
    </row>
    <row r="21806" spans="2:6">
      <c r="B21806" s="24">
        <f t="shared" si="1363"/>
        <v>65572</v>
      </c>
      <c r="C21806" s="8" t="b">
        <f t="shared" si="1361"/>
        <v>0</v>
      </c>
      <c r="D21806" s="21" t="b">
        <f t="shared" si="1360"/>
        <v>0</v>
      </c>
      <c r="E21806" s="14">
        <f t="shared" si="1362"/>
        <v>65572</v>
      </c>
      <c r="F21806" s="3"/>
    </row>
    <row r="21807" spans="2:6">
      <c r="B21807" s="24">
        <f t="shared" si="1363"/>
        <v>65573</v>
      </c>
      <c r="C21807" s="8" t="b">
        <f t="shared" si="1361"/>
        <v>0</v>
      </c>
      <c r="D21807" s="21" t="b">
        <f t="shared" si="1360"/>
        <v>0</v>
      </c>
      <c r="E21807" s="14">
        <f t="shared" si="1362"/>
        <v>65573</v>
      </c>
      <c r="F21807" s="3"/>
    </row>
    <row r="21808" spans="2:6">
      <c r="B21808" s="24">
        <f t="shared" si="1363"/>
        <v>65574</v>
      </c>
      <c r="C21808" s="8" t="b">
        <f t="shared" si="1361"/>
        <v>0</v>
      </c>
      <c r="D21808" s="21" t="b">
        <f t="shared" si="1360"/>
        <v>0</v>
      </c>
      <c r="E21808" s="14">
        <f t="shared" si="1362"/>
        <v>65574</v>
      </c>
      <c r="F21808" s="3"/>
    </row>
    <row r="21809" spans="2:6">
      <c r="B21809" s="24">
        <f t="shared" si="1363"/>
        <v>65575</v>
      </c>
      <c r="C21809" s="8" t="b">
        <f t="shared" si="1361"/>
        <v>0</v>
      </c>
      <c r="D21809" s="21" t="b">
        <f t="shared" si="1360"/>
        <v>0</v>
      </c>
      <c r="E21809" s="14">
        <f t="shared" si="1362"/>
        <v>65575</v>
      </c>
      <c r="F21809" s="3"/>
    </row>
    <row r="21810" spans="2:6">
      <c r="B21810" s="24">
        <f t="shared" si="1363"/>
        <v>65576</v>
      </c>
      <c r="C21810" s="8" t="b">
        <f t="shared" si="1361"/>
        <v>1</v>
      </c>
      <c r="D21810" s="21" t="b">
        <f t="shared" si="1360"/>
        <v>0</v>
      </c>
      <c r="E21810" s="14" t="b">
        <f t="shared" si="1362"/>
        <v>0</v>
      </c>
      <c r="F21810" s="3"/>
    </row>
    <row r="21811" spans="2:6">
      <c r="B21811" s="24">
        <f t="shared" si="1363"/>
        <v>65577</v>
      </c>
      <c r="C21811" s="8" t="b">
        <f t="shared" si="1361"/>
        <v>1</v>
      </c>
      <c r="D21811" s="21" t="b">
        <f t="shared" si="1360"/>
        <v>0</v>
      </c>
      <c r="E21811" s="14" t="b">
        <f t="shared" si="1362"/>
        <v>0</v>
      </c>
      <c r="F21811" s="3"/>
    </row>
    <row r="21812" spans="2:6">
      <c r="B21812" s="24">
        <f t="shared" si="1363"/>
        <v>65578</v>
      </c>
      <c r="C21812" s="8" t="b">
        <f t="shared" si="1361"/>
        <v>0</v>
      </c>
      <c r="D21812" s="21" t="b">
        <f t="shared" si="1360"/>
        <v>0</v>
      </c>
      <c r="E21812" s="14">
        <f t="shared" si="1362"/>
        <v>65578</v>
      </c>
      <c r="F21812" s="3"/>
    </row>
    <row r="21813" spans="2:6">
      <c r="B21813" s="24">
        <f t="shared" si="1363"/>
        <v>65579</v>
      </c>
      <c r="C21813" s="8" t="b">
        <f t="shared" si="1361"/>
        <v>0</v>
      </c>
      <c r="D21813" s="21" t="b">
        <f t="shared" si="1360"/>
        <v>0</v>
      </c>
      <c r="E21813" s="14">
        <f t="shared" si="1362"/>
        <v>65579</v>
      </c>
      <c r="F21813" s="3"/>
    </row>
    <row r="21814" spans="2:6">
      <c r="B21814" s="24">
        <f t="shared" si="1363"/>
        <v>65580</v>
      </c>
      <c r="C21814" s="8" t="b">
        <f t="shared" si="1361"/>
        <v>0</v>
      </c>
      <c r="D21814" s="21" t="b">
        <f t="shared" si="1360"/>
        <v>0</v>
      </c>
      <c r="E21814" s="14">
        <f t="shared" si="1362"/>
        <v>65580</v>
      </c>
      <c r="F21814" s="3"/>
    </row>
    <row r="21815" spans="2:6">
      <c r="B21815" s="24">
        <f t="shared" si="1363"/>
        <v>65581</v>
      </c>
      <c r="C21815" s="8" t="b">
        <f t="shared" si="1361"/>
        <v>0</v>
      </c>
      <c r="D21815" s="21" t="b">
        <f t="shared" si="1360"/>
        <v>0</v>
      </c>
      <c r="E21815" s="14">
        <f t="shared" si="1362"/>
        <v>65581</v>
      </c>
      <c r="F21815" s="3"/>
    </row>
    <row r="21816" spans="2:6">
      <c r="B21816" s="24">
        <f t="shared" si="1363"/>
        <v>65582</v>
      </c>
      <c r="C21816" s="8" t="b">
        <f t="shared" si="1361"/>
        <v>0</v>
      </c>
      <c r="D21816" s="21" t="b">
        <f t="shared" si="1360"/>
        <v>0</v>
      </c>
      <c r="E21816" s="14">
        <f t="shared" si="1362"/>
        <v>65582</v>
      </c>
      <c r="F21816" s="3"/>
    </row>
    <row r="21817" spans="2:6">
      <c r="B21817" s="24">
        <f t="shared" si="1363"/>
        <v>65583</v>
      </c>
      <c r="C21817" s="8" t="b">
        <f t="shared" si="1361"/>
        <v>1</v>
      </c>
      <c r="D21817" s="21" t="b">
        <f t="shared" si="1360"/>
        <v>0</v>
      </c>
      <c r="E21817" s="14" t="b">
        <f t="shared" si="1362"/>
        <v>0</v>
      </c>
      <c r="F21817" s="3"/>
    </row>
    <row r="21818" spans="2:6">
      <c r="B21818" s="24">
        <f t="shared" si="1363"/>
        <v>65584</v>
      </c>
      <c r="C21818" s="8" t="b">
        <f t="shared" si="1361"/>
        <v>1</v>
      </c>
      <c r="D21818" s="21" t="b">
        <f t="shared" si="1360"/>
        <v>0</v>
      </c>
      <c r="E21818" s="14" t="b">
        <f t="shared" si="1362"/>
        <v>0</v>
      </c>
      <c r="F21818" s="3"/>
    </row>
    <row r="21819" spans="2:6">
      <c r="B21819" s="24">
        <f t="shared" si="1363"/>
        <v>65585</v>
      </c>
      <c r="C21819" s="8" t="b">
        <f t="shared" si="1361"/>
        <v>0</v>
      </c>
      <c r="D21819" s="21" t="b">
        <f t="shared" si="1360"/>
        <v>0</v>
      </c>
      <c r="E21819" s="14">
        <f t="shared" si="1362"/>
        <v>65585</v>
      </c>
      <c r="F21819" s="3"/>
    </row>
    <row r="21820" spans="2:6">
      <c r="B21820" s="24">
        <f t="shared" si="1363"/>
        <v>65586</v>
      </c>
      <c r="C21820" s="8" t="b">
        <f t="shared" si="1361"/>
        <v>0</v>
      </c>
      <c r="D21820" s="21" t="b">
        <f t="shared" si="1360"/>
        <v>0</v>
      </c>
      <c r="E21820" s="14">
        <f t="shared" si="1362"/>
        <v>65586</v>
      </c>
      <c r="F21820" s="3"/>
    </row>
    <row r="21821" spans="2:6">
      <c r="B21821" s="24">
        <f t="shared" si="1363"/>
        <v>65587</v>
      </c>
      <c r="C21821" s="8" t="b">
        <f t="shared" si="1361"/>
        <v>0</v>
      </c>
      <c r="D21821" s="21" t="b">
        <f t="shared" si="1360"/>
        <v>0</v>
      </c>
      <c r="E21821" s="14">
        <f t="shared" si="1362"/>
        <v>65587</v>
      </c>
      <c r="F21821" s="3"/>
    </row>
    <row r="21822" spans="2:6">
      <c r="B21822" s="24">
        <f t="shared" si="1363"/>
        <v>65588</v>
      </c>
      <c r="C21822" s="8" t="b">
        <f t="shared" si="1361"/>
        <v>0</v>
      </c>
      <c r="D21822" s="21" t="b">
        <f t="shared" si="1360"/>
        <v>0</v>
      </c>
      <c r="E21822" s="14">
        <f t="shared" si="1362"/>
        <v>65588</v>
      </c>
      <c r="F21822" s="3"/>
    </row>
    <row r="21823" spans="2:6">
      <c r="B21823" s="24">
        <f t="shared" si="1363"/>
        <v>65589</v>
      </c>
      <c r="C21823" s="8" t="b">
        <f t="shared" si="1361"/>
        <v>0</v>
      </c>
      <c r="D21823" s="21" t="b">
        <f t="shared" si="1360"/>
        <v>0</v>
      </c>
      <c r="E21823" s="14">
        <f t="shared" si="1362"/>
        <v>65589</v>
      </c>
      <c r="F21823" s="3"/>
    </row>
    <row r="21824" spans="2:6">
      <c r="B21824" s="24">
        <f t="shared" si="1363"/>
        <v>65590</v>
      </c>
      <c r="C21824" s="8" t="b">
        <f t="shared" si="1361"/>
        <v>1</v>
      </c>
      <c r="D21824" s="21" t="b">
        <f t="shared" si="1360"/>
        <v>0</v>
      </c>
      <c r="E21824" s="14" t="b">
        <f t="shared" si="1362"/>
        <v>0</v>
      </c>
      <c r="F21824" s="3"/>
    </row>
    <row r="21825" spans="2:6">
      <c r="B21825" s="24">
        <f t="shared" si="1363"/>
        <v>65591</v>
      </c>
      <c r="C21825" s="8" t="b">
        <f t="shared" si="1361"/>
        <v>1</v>
      </c>
      <c r="D21825" s="21" t="b">
        <f t="shared" si="1360"/>
        <v>0</v>
      </c>
      <c r="E21825" s="14" t="b">
        <f t="shared" si="1362"/>
        <v>0</v>
      </c>
      <c r="F21825" s="3"/>
    </row>
    <row r="21826" spans="2:6">
      <c r="B21826" s="24">
        <f t="shared" si="1363"/>
        <v>65592</v>
      </c>
      <c r="C21826" s="8" t="b">
        <f t="shared" si="1361"/>
        <v>0</v>
      </c>
      <c r="D21826" s="21" t="b">
        <f t="shared" si="1360"/>
        <v>0</v>
      </c>
      <c r="E21826" s="14">
        <f t="shared" si="1362"/>
        <v>65592</v>
      </c>
      <c r="F21826" s="3"/>
    </row>
    <row r="21827" spans="2:6">
      <c r="B21827" s="24">
        <f t="shared" si="1363"/>
        <v>65593</v>
      </c>
      <c r="C21827" s="8" t="b">
        <f t="shared" si="1361"/>
        <v>0</v>
      </c>
      <c r="D21827" s="21" t="b">
        <f t="shared" ref="D21827:D21890" si="1364">IF(TYPE(VLOOKUP(B21827,Holidays,1,0))&lt;&gt;1,FALSE,TRUE)</f>
        <v>0</v>
      </c>
      <c r="E21827" s="14">
        <f t="shared" si="1362"/>
        <v>65593</v>
      </c>
      <c r="F21827" s="3"/>
    </row>
    <row r="21828" spans="2:6">
      <c r="B21828" s="24">
        <f t="shared" si="1363"/>
        <v>65594</v>
      </c>
      <c r="C21828" s="8" t="b">
        <f t="shared" ref="C21828:C21891" si="1365">IF(WEEKDAY(B21828,2)&gt;5,TRUE)</f>
        <v>0</v>
      </c>
      <c r="D21828" s="21" t="b">
        <f t="shared" si="1364"/>
        <v>0</v>
      </c>
      <c r="E21828" s="14">
        <f t="shared" ref="E21828:E21891" si="1366">IF(OR(C21828,D21828),FALSE,B21828)</f>
        <v>65594</v>
      </c>
      <c r="F21828" s="3"/>
    </row>
    <row r="21829" spans="2:6">
      <c r="B21829" s="24">
        <f t="shared" ref="B21829:B21892" si="1367">B21828+1</f>
        <v>65595</v>
      </c>
      <c r="C21829" s="8" t="b">
        <f t="shared" si="1365"/>
        <v>0</v>
      </c>
      <c r="D21829" s="21" t="b">
        <f t="shared" si="1364"/>
        <v>0</v>
      </c>
      <c r="E21829" s="14">
        <f t="shared" si="1366"/>
        <v>65595</v>
      </c>
      <c r="F21829" s="3"/>
    </row>
    <row r="21830" spans="2:6">
      <c r="B21830" s="24">
        <f t="shared" si="1367"/>
        <v>65596</v>
      </c>
      <c r="C21830" s="8" t="b">
        <f t="shared" si="1365"/>
        <v>0</v>
      </c>
      <c r="D21830" s="21" t="b">
        <f t="shared" si="1364"/>
        <v>0</v>
      </c>
      <c r="E21830" s="14">
        <f t="shared" si="1366"/>
        <v>65596</v>
      </c>
      <c r="F21830" s="3"/>
    </row>
    <row r="21831" spans="2:6">
      <c r="B21831" s="24">
        <f t="shared" si="1367"/>
        <v>65597</v>
      </c>
      <c r="C21831" s="8" t="b">
        <f t="shared" si="1365"/>
        <v>1</v>
      </c>
      <c r="D21831" s="21" t="b">
        <f t="shared" si="1364"/>
        <v>0</v>
      </c>
      <c r="E21831" s="14" t="b">
        <f t="shared" si="1366"/>
        <v>0</v>
      </c>
      <c r="F21831" s="3"/>
    </row>
    <row r="21832" spans="2:6">
      <c r="B21832" s="24">
        <f t="shared" si="1367"/>
        <v>65598</v>
      </c>
      <c r="C21832" s="8" t="b">
        <f t="shared" si="1365"/>
        <v>1</v>
      </c>
      <c r="D21832" s="21" t="b">
        <f t="shared" si="1364"/>
        <v>0</v>
      </c>
      <c r="E21832" s="14" t="b">
        <f t="shared" si="1366"/>
        <v>0</v>
      </c>
      <c r="F21832" s="3"/>
    </row>
    <row r="21833" spans="2:6">
      <c r="B21833" s="24">
        <f t="shared" si="1367"/>
        <v>65599</v>
      </c>
      <c r="C21833" s="8" t="b">
        <f t="shared" si="1365"/>
        <v>0</v>
      </c>
      <c r="D21833" s="21" t="b">
        <f t="shared" si="1364"/>
        <v>0</v>
      </c>
      <c r="E21833" s="14">
        <f t="shared" si="1366"/>
        <v>65599</v>
      </c>
      <c r="F21833" s="3"/>
    </row>
    <row r="21834" spans="2:6">
      <c r="B21834" s="24">
        <f t="shared" si="1367"/>
        <v>65600</v>
      </c>
      <c r="C21834" s="8" t="b">
        <f t="shared" si="1365"/>
        <v>0</v>
      </c>
      <c r="D21834" s="21" t="b">
        <f t="shared" si="1364"/>
        <v>0</v>
      </c>
      <c r="E21834" s="14">
        <f t="shared" si="1366"/>
        <v>65600</v>
      </c>
      <c r="F21834" s="3"/>
    </row>
    <row r="21835" spans="2:6">
      <c r="B21835" s="24">
        <f t="shared" si="1367"/>
        <v>65601</v>
      </c>
      <c r="C21835" s="8" t="b">
        <f t="shared" si="1365"/>
        <v>0</v>
      </c>
      <c r="D21835" s="21" t="b">
        <f t="shared" si="1364"/>
        <v>0</v>
      </c>
      <c r="E21835" s="14">
        <f t="shared" si="1366"/>
        <v>65601</v>
      </c>
      <c r="F21835" s="3"/>
    </row>
    <row r="21836" spans="2:6">
      <c r="B21836" s="24">
        <f t="shared" si="1367"/>
        <v>65602</v>
      </c>
      <c r="C21836" s="8" t="b">
        <f t="shared" si="1365"/>
        <v>0</v>
      </c>
      <c r="D21836" s="21" t="b">
        <f t="shared" si="1364"/>
        <v>0</v>
      </c>
      <c r="E21836" s="14">
        <f t="shared" si="1366"/>
        <v>65602</v>
      </c>
      <c r="F21836" s="3"/>
    </row>
    <row r="21837" spans="2:6">
      <c r="B21837" s="24">
        <f t="shared" si="1367"/>
        <v>65603</v>
      </c>
      <c r="C21837" s="8" t="b">
        <f t="shared" si="1365"/>
        <v>0</v>
      </c>
      <c r="D21837" s="21" t="b">
        <f t="shared" si="1364"/>
        <v>0</v>
      </c>
      <c r="E21837" s="14">
        <f t="shared" si="1366"/>
        <v>65603</v>
      </c>
      <c r="F21837" s="3"/>
    </row>
    <row r="21838" spans="2:6">
      <c r="B21838" s="24">
        <f t="shared" si="1367"/>
        <v>65604</v>
      </c>
      <c r="C21838" s="8" t="b">
        <f t="shared" si="1365"/>
        <v>1</v>
      </c>
      <c r="D21838" s="21" t="b">
        <f t="shared" si="1364"/>
        <v>0</v>
      </c>
      <c r="E21838" s="14" t="b">
        <f t="shared" si="1366"/>
        <v>0</v>
      </c>
      <c r="F21838" s="3"/>
    </row>
    <row r="21839" spans="2:6">
      <c r="B21839" s="24">
        <f t="shared" si="1367"/>
        <v>65605</v>
      </c>
      <c r="C21839" s="8" t="b">
        <f t="shared" si="1365"/>
        <v>1</v>
      </c>
      <c r="D21839" s="21" t="b">
        <f t="shared" si="1364"/>
        <v>0</v>
      </c>
      <c r="E21839" s="14" t="b">
        <f t="shared" si="1366"/>
        <v>0</v>
      </c>
      <c r="F21839" s="3"/>
    </row>
    <row r="21840" spans="2:6">
      <c r="B21840" s="24">
        <f t="shared" si="1367"/>
        <v>65606</v>
      </c>
      <c r="C21840" s="8" t="b">
        <f t="shared" si="1365"/>
        <v>0</v>
      </c>
      <c r="D21840" s="21" t="b">
        <f t="shared" si="1364"/>
        <v>0</v>
      </c>
      <c r="E21840" s="14">
        <f t="shared" si="1366"/>
        <v>65606</v>
      </c>
      <c r="F21840" s="3"/>
    </row>
    <row r="21841" spans="2:6">
      <c r="B21841" s="24">
        <f t="shared" si="1367"/>
        <v>65607</v>
      </c>
      <c r="C21841" s="8" t="b">
        <f t="shared" si="1365"/>
        <v>0</v>
      </c>
      <c r="D21841" s="21" t="b">
        <f t="shared" si="1364"/>
        <v>0</v>
      </c>
      <c r="E21841" s="14">
        <f t="shared" si="1366"/>
        <v>65607</v>
      </c>
      <c r="F21841" s="3"/>
    </row>
    <row r="21842" spans="2:6">
      <c r="B21842" s="24">
        <f t="shared" si="1367"/>
        <v>65608</v>
      </c>
      <c r="C21842" s="8" t="b">
        <f t="shared" si="1365"/>
        <v>0</v>
      </c>
      <c r="D21842" s="21" t="b">
        <f t="shared" si="1364"/>
        <v>0</v>
      </c>
      <c r="E21842" s="14">
        <f t="shared" si="1366"/>
        <v>65608</v>
      </c>
      <c r="F21842" s="3"/>
    </row>
    <row r="21843" spans="2:6">
      <c r="B21843" s="24">
        <f t="shared" si="1367"/>
        <v>65609</v>
      </c>
      <c r="C21843" s="8" t="b">
        <f t="shared" si="1365"/>
        <v>0</v>
      </c>
      <c r="D21843" s="21" t="b">
        <f t="shared" si="1364"/>
        <v>0</v>
      </c>
      <c r="E21843" s="14">
        <f t="shared" si="1366"/>
        <v>65609</v>
      </c>
      <c r="F21843" s="3"/>
    </row>
    <row r="21844" spans="2:6">
      <c r="B21844" s="24">
        <f t="shared" si="1367"/>
        <v>65610</v>
      </c>
      <c r="C21844" s="8" t="b">
        <f t="shared" si="1365"/>
        <v>0</v>
      </c>
      <c r="D21844" s="21" t="b">
        <f t="shared" si="1364"/>
        <v>0</v>
      </c>
      <c r="E21844" s="14">
        <f t="shared" si="1366"/>
        <v>65610</v>
      </c>
      <c r="F21844" s="3"/>
    </row>
    <row r="21845" spans="2:6">
      <c r="B21845" s="24">
        <f t="shared" si="1367"/>
        <v>65611</v>
      </c>
      <c r="C21845" s="8" t="b">
        <f t="shared" si="1365"/>
        <v>1</v>
      </c>
      <c r="D21845" s="21" t="b">
        <f t="shared" si="1364"/>
        <v>0</v>
      </c>
      <c r="E21845" s="14" t="b">
        <f t="shared" si="1366"/>
        <v>0</v>
      </c>
      <c r="F21845" s="3"/>
    </row>
    <row r="21846" spans="2:6">
      <c r="B21846" s="24">
        <f t="shared" si="1367"/>
        <v>65612</v>
      </c>
      <c r="C21846" s="8" t="b">
        <f t="shared" si="1365"/>
        <v>1</v>
      </c>
      <c r="D21846" s="21" t="b">
        <f t="shared" si="1364"/>
        <v>0</v>
      </c>
      <c r="E21846" s="14" t="b">
        <f t="shared" si="1366"/>
        <v>0</v>
      </c>
      <c r="F21846" s="3"/>
    </row>
    <row r="21847" spans="2:6">
      <c r="B21847" s="24">
        <f t="shared" si="1367"/>
        <v>65613</v>
      </c>
      <c r="C21847" s="8" t="b">
        <f t="shared" si="1365"/>
        <v>0</v>
      </c>
      <c r="D21847" s="21" t="b">
        <f t="shared" si="1364"/>
        <v>0</v>
      </c>
      <c r="E21847" s="14">
        <f t="shared" si="1366"/>
        <v>65613</v>
      </c>
      <c r="F21847" s="3"/>
    </row>
    <row r="21848" spans="2:6">
      <c r="B21848" s="24">
        <f t="shared" si="1367"/>
        <v>65614</v>
      </c>
      <c r="C21848" s="8" t="b">
        <f t="shared" si="1365"/>
        <v>0</v>
      </c>
      <c r="D21848" s="21" t="b">
        <f t="shared" si="1364"/>
        <v>0</v>
      </c>
      <c r="E21848" s="14">
        <f t="shared" si="1366"/>
        <v>65614</v>
      </c>
      <c r="F21848" s="3"/>
    </row>
    <row r="21849" spans="2:6">
      <c r="B21849" s="24">
        <f t="shared" si="1367"/>
        <v>65615</v>
      </c>
      <c r="C21849" s="8" t="b">
        <f t="shared" si="1365"/>
        <v>0</v>
      </c>
      <c r="D21849" s="21" t="b">
        <f t="shared" si="1364"/>
        <v>0</v>
      </c>
      <c r="E21849" s="14">
        <f t="shared" si="1366"/>
        <v>65615</v>
      </c>
      <c r="F21849" s="3"/>
    </row>
    <row r="21850" spans="2:6">
      <c r="B21850" s="24">
        <f t="shared" si="1367"/>
        <v>65616</v>
      </c>
      <c r="C21850" s="8" t="b">
        <f t="shared" si="1365"/>
        <v>0</v>
      </c>
      <c r="D21850" s="21" t="b">
        <f t="shared" si="1364"/>
        <v>0</v>
      </c>
      <c r="E21850" s="14">
        <f t="shared" si="1366"/>
        <v>65616</v>
      </c>
      <c r="F21850" s="3"/>
    </row>
    <row r="21851" spans="2:6">
      <c r="B21851" s="24">
        <f t="shared" si="1367"/>
        <v>65617</v>
      </c>
      <c r="C21851" s="8" t="b">
        <f t="shared" si="1365"/>
        <v>0</v>
      </c>
      <c r="D21851" s="21" t="b">
        <f t="shared" si="1364"/>
        <v>0</v>
      </c>
      <c r="E21851" s="14">
        <f t="shared" si="1366"/>
        <v>65617</v>
      </c>
      <c r="F21851" s="3"/>
    </row>
    <row r="21852" spans="2:6">
      <c r="B21852" s="24">
        <f t="shared" si="1367"/>
        <v>65618</v>
      </c>
      <c r="C21852" s="8" t="b">
        <f t="shared" si="1365"/>
        <v>1</v>
      </c>
      <c r="D21852" s="21" t="b">
        <f t="shared" si="1364"/>
        <v>0</v>
      </c>
      <c r="E21852" s="14" t="b">
        <f t="shared" si="1366"/>
        <v>0</v>
      </c>
      <c r="F21852" s="3"/>
    </row>
    <row r="21853" spans="2:6">
      <c r="B21853" s="24">
        <f t="shared" si="1367"/>
        <v>65619</v>
      </c>
      <c r="C21853" s="8" t="b">
        <f t="shared" si="1365"/>
        <v>1</v>
      </c>
      <c r="D21853" s="21" t="b">
        <f t="shared" si="1364"/>
        <v>0</v>
      </c>
      <c r="E21853" s="14" t="b">
        <f t="shared" si="1366"/>
        <v>0</v>
      </c>
      <c r="F21853" s="3"/>
    </row>
    <row r="21854" spans="2:6">
      <c r="B21854" s="24">
        <f t="shared" si="1367"/>
        <v>65620</v>
      </c>
      <c r="C21854" s="8" t="b">
        <f t="shared" si="1365"/>
        <v>0</v>
      </c>
      <c r="D21854" s="21" t="b">
        <f t="shared" si="1364"/>
        <v>0</v>
      </c>
      <c r="E21854" s="14">
        <f t="shared" si="1366"/>
        <v>65620</v>
      </c>
      <c r="F21854" s="3"/>
    </row>
    <row r="21855" spans="2:6">
      <c r="B21855" s="24">
        <f t="shared" si="1367"/>
        <v>65621</v>
      </c>
      <c r="C21855" s="8" t="b">
        <f t="shared" si="1365"/>
        <v>0</v>
      </c>
      <c r="D21855" s="21" t="b">
        <f t="shared" si="1364"/>
        <v>0</v>
      </c>
      <c r="E21855" s="14">
        <f t="shared" si="1366"/>
        <v>65621</v>
      </c>
      <c r="F21855" s="3"/>
    </row>
    <row r="21856" spans="2:6">
      <c r="B21856" s="24">
        <f t="shared" si="1367"/>
        <v>65622</v>
      </c>
      <c r="C21856" s="8" t="b">
        <f t="shared" si="1365"/>
        <v>0</v>
      </c>
      <c r="D21856" s="21" t="b">
        <f t="shared" si="1364"/>
        <v>0</v>
      </c>
      <c r="E21856" s="14">
        <f t="shared" si="1366"/>
        <v>65622</v>
      </c>
      <c r="F21856" s="3"/>
    </row>
    <row r="21857" spans="2:6">
      <c r="B21857" s="24">
        <f t="shared" si="1367"/>
        <v>65623</v>
      </c>
      <c r="C21857" s="8" t="b">
        <f t="shared" si="1365"/>
        <v>0</v>
      </c>
      <c r="D21857" s="21" t="b">
        <f t="shared" si="1364"/>
        <v>0</v>
      </c>
      <c r="E21857" s="14">
        <f t="shared" si="1366"/>
        <v>65623</v>
      </c>
      <c r="F21857" s="3"/>
    </row>
    <row r="21858" spans="2:6">
      <c r="B21858" s="24">
        <f t="shared" si="1367"/>
        <v>65624</v>
      </c>
      <c r="C21858" s="8" t="b">
        <f t="shared" si="1365"/>
        <v>0</v>
      </c>
      <c r="D21858" s="21" t="b">
        <f t="shared" si="1364"/>
        <v>0</v>
      </c>
      <c r="E21858" s="14">
        <f t="shared" si="1366"/>
        <v>65624</v>
      </c>
      <c r="F21858" s="3"/>
    </row>
    <row r="21859" spans="2:6">
      <c r="B21859" s="24">
        <f t="shared" si="1367"/>
        <v>65625</v>
      </c>
      <c r="C21859" s="8" t="b">
        <f t="shared" si="1365"/>
        <v>1</v>
      </c>
      <c r="D21859" s="21" t="b">
        <f t="shared" si="1364"/>
        <v>0</v>
      </c>
      <c r="E21859" s="14" t="b">
        <f t="shared" si="1366"/>
        <v>0</v>
      </c>
      <c r="F21859" s="3"/>
    </row>
    <row r="21860" spans="2:6">
      <c r="B21860" s="24">
        <f t="shared" si="1367"/>
        <v>65626</v>
      </c>
      <c r="C21860" s="8" t="b">
        <f t="shared" si="1365"/>
        <v>1</v>
      </c>
      <c r="D21860" s="21" t="b">
        <f t="shared" si="1364"/>
        <v>0</v>
      </c>
      <c r="E21860" s="14" t="b">
        <f t="shared" si="1366"/>
        <v>0</v>
      </c>
      <c r="F21860" s="3"/>
    </row>
    <row r="21861" spans="2:6">
      <c r="B21861" s="24">
        <f t="shared" si="1367"/>
        <v>65627</v>
      </c>
      <c r="C21861" s="8" t="b">
        <f t="shared" si="1365"/>
        <v>0</v>
      </c>
      <c r="D21861" s="21" t="b">
        <f t="shared" si="1364"/>
        <v>0</v>
      </c>
      <c r="E21861" s="14">
        <f t="shared" si="1366"/>
        <v>65627</v>
      </c>
      <c r="F21861" s="3"/>
    </row>
    <row r="21862" spans="2:6">
      <c r="B21862" s="24">
        <f t="shared" si="1367"/>
        <v>65628</v>
      </c>
      <c r="C21862" s="8" t="b">
        <f t="shared" si="1365"/>
        <v>0</v>
      </c>
      <c r="D21862" s="21" t="b">
        <f t="shared" si="1364"/>
        <v>0</v>
      </c>
      <c r="E21862" s="14">
        <f t="shared" si="1366"/>
        <v>65628</v>
      </c>
      <c r="F21862" s="3"/>
    </row>
    <row r="21863" spans="2:6">
      <c r="B21863" s="24">
        <f t="shared" si="1367"/>
        <v>65629</v>
      </c>
      <c r="C21863" s="8" t="b">
        <f t="shared" si="1365"/>
        <v>0</v>
      </c>
      <c r="D21863" s="21" t="b">
        <f t="shared" si="1364"/>
        <v>0</v>
      </c>
      <c r="E21863" s="14">
        <f t="shared" si="1366"/>
        <v>65629</v>
      </c>
      <c r="F21863" s="3"/>
    </row>
    <row r="21864" spans="2:6">
      <c r="B21864" s="24">
        <f t="shared" si="1367"/>
        <v>65630</v>
      </c>
      <c r="C21864" s="8" t="b">
        <f t="shared" si="1365"/>
        <v>0</v>
      </c>
      <c r="D21864" s="21" t="b">
        <f t="shared" si="1364"/>
        <v>0</v>
      </c>
      <c r="E21864" s="14">
        <f t="shared" si="1366"/>
        <v>65630</v>
      </c>
      <c r="F21864" s="3"/>
    </row>
    <row r="21865" spans="2:6">
      <c r="B21865" s="24">
        <f t="shared" si="1367"/>
        <v>65631</v>
      </c>
      <c r="C21865" s="8" t="b">
        <f t="shared" si="1365"/>
        <v>0</v>
      </c>
      <c r="D21865" s="21" t="b">
        <f t="shared" si="1364"/>
        <v>0</v>
      </c>
      <c r="E21865" s="14">
        <f t="shared" si="1366"/>
        <v>65631</v>
      </c>
      <c r="F21865" s="3"/>
    </row>
    <row r="21866" spans="2:6">
      <c r="B21866" s="24">
        <f t="shared" si="1367"/>
        <v>65632</v>
      </c>
      <c r="C21866" s="8" t="b">
        <f t="shared" si="1365"/>
        <v>1</v>
      </c>
      <c r="D21866" s="21" t="b">
        <f t="shared" si="1364"/>
        <v>0</v>
      </c>
      <c r="E21866" s="14" t="b">
        <f t="shared" si="1366"/>
        <v>0</v>
      </c>
      <c r="F21866" s="3"/>
    </row>
    <row r="21867" spans="2:6">
      <c r="B21867" s="24">
        <f t="shared" si="1367"/>
        <v>65633</v>
      </c>
      <c r="C21867" s="8" t="b">
        <f t="shared" si="1365"/>
        <v>1</v>
      </c>
      <c r="D21867" s="21" t="b">
        <f t="shared" si="1364"/>
        <v>0</v>
      </c>
      <c r="E21867" s="14" t="b">
        <f t="shared" si="1366"/>
        <v>0</v>
      </c>
      <c r="F21867" s="3"/>
    </row>
    <row r="21868" spans="2:6">
      <c r="B21868" s="24">
        <f t="shared" si="1367"/>
        <v>65634</v>
      </c>
      <c r="C21868" s="8" t="b">
        <f t="shared" si="1365"/>
        <v>0</v>
      </c>
      <c r="D21868" s="21" t="b">
        <f t="shared" si="1364"/>
        <v>0</v>
      </c>
      <c r="E21868" s="14">
        <f t="shared" si="1366"/>
        <v>65634</v>
      </c>
      <c r="F21868" s="3"/>
    </row>
    <row r="21869" spans="2:6">
      <c r="B21869" s="24">
        <f t="shared" si="1367"/>
        <v>65635</v>
      </c>
      <c r="C21869" s="8" t="b">
        <f t="shared" si="1365"/>
        <v>0</v>
      </c>
      <c r="D21869" s="21" t="b">
        <f t="shared" si="1364"/>
        <v>0</v>
      </c>
      <c r="E21869" s="14">
        <f t="shared" si="1366"/>
        <v>65635</v>
      </c>
      <c r="F21869" s="3"/>
    </row>
    <row r="21870" spans="2:6">
      <c r="B21870" s="24">
        <f t="shared" si="1367"/>
        <v>65636</v>
      </c>
      <c r="C21870" s="8" t="b">
        <f t="shared" si="1365"/>
        <v>0</v>
      </c>
      <c r="D21870" s="21" t="b">
        <f t="shared" si="1364"/>
        <v>0</v>
      </c>
      <c r="E21870" s="14">
        <f t="shared" si="1366"/>
        <v>65636</v>
      </c>
      <c r="F21870" s="3"/>
    </row>
    <row r="21871" spans="2:6">
      <c r="B21871" s="24">
        <f t="shared" si="1367"/>
        <v>65637</v>
      </c>
      <c r="C21871" s="8" t="b">
        <f t="shared" si="1365"/>
        <v>0</v>
      </c>
      <c r="D21871" s="21" t="b">
        <f t="shared" si="1364"/>
        <v>0</v>
      </c>
      <c r="E21871" s="14">
        <f t="shared" si="1366"/>
        <v>65637</v>
      </c>
      <c r="F21871" s="3"/>
    </row>
    <row r="21872" spans="2:6">
      <c r="B21872" s="24">
        <f t="shared" si="1367"/>
        <v>65638</v>
      </c>
      <c r="C21872" s="8" t="b">
        <f t="shared" si="1365"/>
        <v>0</v>
      </c>
      <c r="D21872" s="21" t="b">
        <f t="shared" si="1364"/>
        <v>0</v>
      </c>
      <c r="E21872" s="14">
        <f t="shared" si="1366"/>
        <v>65638</v>
      </c>
      <c r="F21872" s="3"/>
    </row>
    <row r="21873" spans="2:6">
      <c r="B21873" s="24">
        <f t="shared" si="1367"/>
        <v>65639</v>
      </c>
      <c r="C21873" s="8" t="b">
        <f t="shared" si="1365"/>
        <v>1</v>
      </c>
      <c r="D21873" s="21" t="b">
        <f t="shared" si="1364"/>
        <v>0</v>
      </c>
      <c r="E21873" s="14" t="b">
        <f t="shared" si="1366"/>
        <v>0</v>
      </c>
      <c r="F21873" s="3"/>
    </row>
    <row r="21874" spans="2:6">
      <c r="B21874" s="24">
        <f t="shared" si="1367"/>
        <v>65640</v>
      </c>
      <c r="C21874" s="8" t="b">
        <f t="shared" si="1365"/>
        <v>1</v>
      </c>
      <c r="D21874" s="21" t="b">
        <f t="shared" si="1364"/>
        <v>0</v>
      </c>
      <c r="E21874" s="14" t="b">
        <f t="shared" si="1366"/>
        <v>0</v>
      </c>
      <c r="F21874" s="3"/>
    </row>
    <row r="21875" spans="2:6">
      <c r="B21875" s="24">
        <f t="shared" si="1367"/>
        <v>65641</v>
      </c>
      <c r="C21875" s="8" t="b">
        <f t="shared" si="1365"/>
        <v>0</v>
      </c>
      <c r="D21875" s="21" t="b">
        <f t="shared" si="1364"/>
        <v>0</v>
      </c>
      <c r="E21875" s="14">
        <f t="shared" si="1366"/>
        <v>65641</v>
      </c>
      <c r="F21875" s="3"/>
    </row>
    <row r="21876" spans="2:6">
      <c r="B21876" s="24">
        <f t="shared" si="1367"/>
        <v>65642</v>
      </c>
      <c r="C21876" s="8" t="b">
        <f t="shared" si="1365"/>
        <v>0</v>
      </c>
      <c r="D21876" s="21" t="b">
        <f t="shared" si="1364"/>
        <v>0</v>
      </c>
      <c r="E21876" s="14">
        <f t="shared" si="1366"/>
        <v>65642</v>
      </c>
      <c r="F21876" s="3"/>
    </row>
    <row r="21877" spans="2:6">
      <c r="B21877" s="24">
        <f t="shared" si="1367"/>
        <v>65643</v>
      </c>
      <c r="C21877" s="8" t="b">
        <f t="shared" si="1365"/>
        <v>0</v>
      </c>
      <c r="D21877" s="21" t="b">
        <f t="shared" si="1364"/>
        <v>0</v>
      </c>
      <c r="E21877" s="14">
        <f t="shared" si="1366"/>
        <v>65643</v>
      </c>
      <c r="F21877" s="3"/>
    </row>
    <row r="21878" spans="2:6">
      <c r="B21878" s="24">
        <f t="shared" si="1367"/>
        <v>65644</v>
      </c>
      <c r="C21878" s="8" t="b">
        <f t="shared" si="1365"/>
        <v>0</v>
      </c>
      <c r="D21878" s="21" t="b">
        <f t="shared" si="1364"/>
        <v>0</v>
      </c>
      <c r="E21878" s="14">
        <f t="shared" si="1366"/>
        <v>65644</v>
      </c>
      <c r="F21878" s="3"/>
    </row>
    <row r="21879" spans="2:6">
      <c r="B21879" s="24">
        <f t="shared" si="1367"/>
        <v>65645</v>
      </c>
      <c r="C21879" s="8" t="b">
        <f t="shared" si="1365"/>
        <v>0</v>
      </c>
      <c r="D21879" s="21" t="b">
        <f t="shared" si="1364"/>
        <v>0</v>
      </c>
      <c r="E21879" s="14">
        <f t="shared" si="1366"/>
        <v>65645</v>
      </c>
      <c r="F21879" s="3"/>
    </row>
    <row r="21880" spans="2:6">
      <c r="B21880" s="24">
        <f t="shared" si="1367"/>
        <v>65646</v>
      </c>
      <c r="C21880" s="8" t="b">
        <f t="shared" si="1365"/>
        <v>1</v>
      </c>
      <c r="D21880" s="21" t="b">
        <f t="shared" si="1364"/>
        <v>0</v>
      </c>
      <c r="E21880" s="14" t="b">
        <f t="shared" si="1366"/>
        <v>0</v>
      </c>
      <c r="F21880" s="3"/>
    </row>
    <row r="21881" spans="2:6">
      <c r="B21881" s="24">
        <f t="shared" si="1367"/>
        <v>65647</v>
      </c>
      <c r="C21881" s="8" t="b">
        <f t="shared" si="1365"/>
        <v>1</v>
      </c>
      <c r="D21881" s="21" t="b">
        <f t="shared" si="1364"/>
        <v>0</v>
      </c>
      <c r="E21881" s="14" t="b">
        <f t="shared" si="1366"/>
        <v>0</v>
      </c>
      <c r="F21881" s="3"/>
    </row>
    <row r="21882" spans="2:6">
      <c r="B21882" s="24">
        <f t="shared" si="1367"/>
        <v>65648</v>
      </c>
      <c r="C21882" s="8" t="b">
        <f t="shared" si="1365"/>
        <v>0</v>
      </c>
      <c r="D21882" s="21" t="b">
        <f t="shared" si="1364"/>
        <v>0</v>
      </c>
      <c r="E21882" s="14">
        <f t="shared" si="1366"/>
        <v>65648</v>
      </c>
      <c r="F21882" s="3"/>
    </row>
    <row r="21883" spans="2:6">
      <c r="B21883" s="24">
        <f t="shared" si="1367"/>
        <v>65649</v>
      </c>
      <c r="C21883" s="8" t="b">
        <f t="shared" si="1365"/>
        <v>0</v>
      </c>
      <c r="D21883" s="21" t="b">
        <f t="shared" si="1364"/>
        <v>0</v>
      </c>
      <c r="E21883" s="14">
        <f t="shared" si="1366"/>
        <v>65649</v>
      </c>
      <c r="F21883" s="3"/>
    </row>
    <row r="21884" spans="2:6">
      <c r="B21884" s="24">
        <f t="shared" si="1367"/>
        <v>65650</v>
      </c>
      <c r="C21884" s="8" t="b">
        <f t="shared" si="1365"/>
        <v>0</v>
      </c>
      <c r="D21884" s="21" t="b">
        <f t="shared" si="1364"/>
        <v>0</v>
      </c>
      <c r="E21884" s="14">
        <f t="shared" si="1366"/>
        <v>65650</v>
      </c>
      <c r="F21884" s="3"/>
    </row>
    <row r="21885" spans="2:6">
      <c r="B21885" s="24">
        <f t="shared" si="1367"/>
        <v>65651</v>
      </c>
      <c r="C21885" s="8" t="b">
        <f t="shared" si="1365"/>
        <v>0</v>
      </c>
      <c r="D21885" s="21" t="b">
        <f t="shared" si="1364"/>
        <v>0</v>
      </c>
      <c r="E21885" s="14">
        <f t="shared" si="1366"/>
        <v>65651</v>
      </c>
      <c r="F21885" s="3"/>
    </row>
    <row r="21886" spans="2:6">
      <c r="B21886" s="24">
        <f t="shared" si="1367"/>
        <v>65652</v>
      </c>
      <c r="C21886" s="8" t="b">
        <f t="shared" si="1365"/>
        <v>0</v>
      </c>
      <c r="D21886" s="21" t="b">
        <f t="shared" si="1364"/>
        <v>0</v>
      </c>
      <c r="E21886" s="14">
        <f t="shared" si="1366"/>
        <v>65652</v>
      </c>
      <c r="F21886" s="3"/>
    </row>
    <row r="21887" spans="2:6">
      <c r="B21887" s="24">
        <f t="shared" si="1367"/>
        <v>65653</v>
      </c>
      <c r="C21887" s="8" t="b">
        <f t="shared" si="1365"/>
        <v>1</v>
      </c>
      <c r="D21887" s="21" t="b">
        <f t="shared" si="1364"/>
        <v>0</v>
      </c>
      <c r="E21887" s="14" t="b">
        <f t="shared" si="1366"/>
        <v>0</v>
      </c>
      <c r="F21887" s="3"/>
    </row>
    <row r="21888" spans="2:6">
      <c r="B21888" s="24">
        <f t="shared" si="1367"/>
        <v>65654</v>
      </c>
      <c r="C21888" s="8" t="b">
        <f t="shared" si="1365"/>
        <v>1</v>
      </c>
      <c r="D21888" s="21" t="b">
        <f t="shared" si="1364"/>
        <v>0</v>
      </c>
      <c r="E21888" s="14" t="b">
        <f t="shared" si="1366"/>
        <v>0</v>
      </c>
      <c r="F21888" s="3"/>
    </row>
    <row r="21889" spans="2:6">
      <c r="B21889" s="24">
        <f t="shared" si="1367"/>
        <v>65655</v>
      </c>
      <c r="C21889" s="8" t="b">
        <f t="shared" si="1365"/>
        <v>0</v>
      </c>
      <c r="D21889" s="21" t="b">
        <f t="shared" si="1364"/>
        <v>0</v>
      </c>
      <c r="E21889" s="14">
        <f t="shared" si="1366"/>
        <v>65655</v>
      </c>
      <c r="F21889" s="3"/>
    </row>
    <row r="21890" spans="2:6">
      <c r="B21890" s="24">
        <f t="shared" si="1367"/>
        <v>65656</v>
      </c>
      <c r="C21890" s="8" t="b">
        <f t="shared" si="1365"/>
        <v>0</v>
      </c>
      <c r="D21890" s="21" t="b">
        <f t="shared" si="1364"/>
        <v>0</v>
      </c>
      <c r="E21890" s="14">
        <f t="shared" si="1366"/>
        <v>65656</v>
      </c>
      <c r="F21890" s="3"/>
    </row>
    <row r="21891" spans="2:6">
      <c r="B21891" s="24">
        <f t="shared" si="1367"/>
        <v>65657</v>
      </c>
      <c r="C21891" s="8" t="b">
        <f t="shared" si="1365"/>
        <v>0</v>
      </c>
      <c r="D21891" s="21" t="b">
        <f t="shared" ref="D21891:D21954" si="1368">IF(TYPE(VLOOKUP(B21891,Holidays,1,0))&lt;&gt;1,FALSE,TRUE)</f>
        <v>0</v>
      </c>
      <c r="E21891" s="14">
        <f t="shared" si="1366"/>
        <v>65657</v>
      </c>
      <c r="F21891" s="3"/>
    </row>
    <row r="21892" spans="2:6">
      <c r="B21892" s="24">
        <f t="shared" si="1367"/>
        <v>65658</v>
      </c>
      <c r="C21892" s="8" t="b">
        <f t="shared" ref="C21892:C21955" si="1369">IF(WEEKDAY(B21892,2)&gt;5,TRUE)</f>
        <v>0</v>
      </c>
      <c r="D21892" s="21" t="b">
        <f t="shared" si="1368"/>
        <v>0</v>
      </c>
      <c r="E21892" s="14">
        <f t="shared" ref="E21892:E21955" si="1370">IF(OR(C21892,D21892),FALSE,B21892)</f>
        <v>65658</v>
      </c>
      <c r="F21892" s="3"/>
    </row>
    <row r="21893" spans="2:6">
      <c r="B21893" s="24">
        <f t="shared" ref="B21893:B21956" si="1371">B21892+1</f>
        <v>65659</v>
      </c>
      <c r="C21893" s="8" t="b">
        <f t="shared" si="1369"/>
        <v>0</v>
      </c>
      <c r="D21893" s="21" t="b">
        <f t="shared" si="1368"/>
        <v>0</v>
      </c>
      <c r="E21893" s="14">
        <f t="shared" si="1370"/>
        <v>65659</v>
      </c>
      <c r="F21893" s="3"/>
    </row>
    <row r="21894" spans="2:6">
      <c r="B21894" s="24">
        <f t="shared" si="1371"/>
        <v>65660</v>
      </c>
      <c r="C21894" s="8" t="b">
        <f t="shared" si="1369"/>
        <v>1</v>
      </c>
      <c r="D21894" s="21" t="b">
        <f t="shared" si="1368"/>
        <v>0</v>
      </c>
      <c r="E21894" s="14" t="b">
        <f t="shared" si="1370"/>
        <v>0</v>
      </c>
      <c r="F21894" s="3"/>
    </row>
    <row r="21895" spans="2:6">
      <c r="B21895" s="24">
        <f t="shared" si="1371"/>
        <v>65661</v>
      </c>
      <c r="C21895" s="8" t="b">
        <f t="shared" si="1369"/>
        <v>1</v>
      </c>
      <c r="D21895" s="21" t="b">
        <f t="shared" si="1368"/>
        <v>0</v>
      </c>
      <c r="E21895" s="14" t="b">
        <f t="shared" si="1370"/>
        <v>0</v>
      </c>
      <c r="F21895" s="3"/>
    </row>
    <row r="21896" spans="2:6">
      <c r="B21896" s="24">
        <f t="shared" si="1371"/>
        <v>65662</v>
      </c>
      <c r="C21896" s="8" t="b">
        <f t="shared" si="1369"/>
        <v>0</v>
      </c>
      <c r="D21896" s="21" t="b">
        <f t="shared" si="1368"/>
        <v>0</v>
      </c>
      <c r="E21896" s="14">
        <f t="shared" si="1370"/>
        <v>65662</v>
      </c>
      <c r="F21896" s="3"/>
    </row>
    <row r="21897" spans="2:6">
      <c r="B21897" s="24">
        <f t="shared" si="1371"/>
        <v>65663</v>
      </c>
      <c r="C21897" s="8" t="b">
        <f t="shared" si="1369"/>
        <v>0</v>
      </c>
      <c r="D21897" s="21" t="b">
        <f t="shared" si="1368"/>
        <v>0</v>
      </c>
      <c r="E21897" s="14">
        <f t="shared" si="1370"/>
        <v>65663</v>
      </c>
      <c r="F21897" s="3"/>
    </row>
    <row r="21898" spans="2:6">
      <c r="B21898" s="24">
        <f t="shared" si="1371"/>
        <v>65664</v>
      </c>
      <c r="C21898" s="8" t="b">
        <f t="shared" si="1369"/>
        <v>0</v>
      </c>
      <c r="D21898" s="21" t="b">
        <f t="shared" si="1368"/>
        <v>0</v>
      </c>
      <c r="E21898" s="14">
        <f t="shared" si="1370"/>
        <v>65664</v>
      </c>
      <c r="F21898" s="3"/>
    </row>
    <row r="21899" spans="2:6">
      <c r="B21899" s="24">
        <f t="shared" si="1371"/>
        <v>65665</v>
      </c>
      <c r="C21899" s="8" t="b">
        <f t="shared" si="1369"/>
        <v>0</v>
      </c>
      <c r="D21899" s="21" t="b">
        <f t="shared" si="1368"/>
        <v>0</v>
      </c>
      <c r="E21899" s="14">
        <f t="shared" si="1370"/>
        <v>65665</v>
      </c>
      <c r="F21899" s="3"/>
    </row>
    <row r="21900" spans="2:6">
      <c r="B21900" s="24">
        <f t="shared" si="1371"/>
        <v>65666</v>
      </c>
      <c r="C21900" s="8" t="b">
        <f t="shared" si="1369"/>
        <v>0</v>
      </c>
      <c r="D21900" s="21" t="b">
        <f t="shared" si="1368"/>
        <v>0</v>
      </c>
      <c r="E21900" s="14">
        <f t="shared" si="1370"/>
        <v>65666</v>
      </c>
      <c r="F21900" s="3"/>
    </row>
    <row r="21901" spans="2:6">
      <c r="B21901" s="24">
        <f t="shared" si="1371"/>
        <v>65667</v>
      </c>
      <c r="C21901" s="8" t="b">
        <f t="shared" si="1369"/>
        <v>1</v>
      </c>
      <c r="D21901" s="21" t="b">
        <f t="shared" si="1368"/>
        <v>0</v>
      </c>
      <c r="E21901" s="14" t="b">
        <f t="shared" si="1370"/>
        <v>0</v>
      </c>
      <c r="F21901" s="3"/>
    </row>
    <row r="21902" spans="2:6">
      <c r="B21902" s="24">
        <f t="shared" si="1371"/>
        <v>65668</v>
      </c>
      <c r="C21902" s="8" t="b">
        <f t="shared" si="1369"/>
        <v>1</v>
      </c>
      <c r="D21902" s="21" t="b">
        <f t="shared" si="1368"/>
        <v>0</v>
      </c>
      <c r="E21902" s="14" t="b">
        <f t="shared" si="1370"/>
        <v>0</v>
      </c>
      <c r="F21902" s="3"/>
    </row>
    <row r="21903" spans="2:6">
      <c r="B21903" s="24">
        <f t="shared" si="1371"/>
        <v>65669</v>
      </c>
      <c r="C21903" s="8" t="b">
        <f t="shared" si="1369"/>
        <v>0</v>
      </c>
      <c r="D21903" s="21" t="b">
        <f t="shared" si="1368"/>
        <v>0</v>
      </c>
      <c r="E21903" s="14">
        <f t="shared" si="1370"/>
        <v>65669</v>
      </c>
      <c r="F21903" s="3"/>
    </row>
    <row r="21904" spans="2:6">
      <c r="B21904" s="24">
        <f t="shared" si="1371"/>
        <v>65670</v>
      </c>
      <c r="C21904" s="8" t="b">
        <f t="shared" si="1369"/>
        <v>0</v>
      </c>
      <c r="D21904" s="21" t="b">
        <f t="shared" si="1368"/>
        <v>0</v>
      </c>
      <c r="E21904" s="14">
        <f t="shared" si="1370"/>
        <v>65670</v>
      </c>
      <c r="F21904" s="3"/>
    </row>
    <row r="21905" spans="2:6">
      <c r="B21905" s="24">
        <f t="shared" si="1371"/>
        <v>65671</v>
      </c>
      <c r="C21905" s="8" t="b">
        <f t="shared" si="1369"/>
        <v>0</v>
      </c>
      <c r="D21905" s="21" t="b">
        <f t="shared" si="1368"/>
        <v>0</v>
      </c>
      <c r="E21905" s="14">
        <f t="shared" si="1370"/>
        <v>65671</v>
      </c>
      <c r="F21905" s="3"/>
    </row>
    <row r="21906" spans="2:6">
      <c r="B21906" s="24">
        <f t="shared" si="1371"/>
        <v>65672</v>
      </c>
      <c r="C21906" s="8" t="b">
        <f t="shared" si="1369"/>
        <v>0</v>
      </c>
      <c r="D21906" s="21" t="b">
        <f t="shared" si="1368"/>
        <v>0</v>
      </c>
      <c r="E21906" s="14">
        <f t="shared" si="1370"/>
        <v>65672</v>
      </c>
      <c r="F21906" s="3"/>
    </row>
    <row r="21907" spans="2:6">
      <c r="B21907" s="24">
        <f t="shared" si="1371"/>
        <v>65673</v>
      </c>
      <c r="C21907" s="8" t="b">
        <f t="shared" si="1369"/>
        <v>0</v>
      </c>
      <c r="D21907" s="21" t="b">
        <f t="shared" si="1368"/>
        <v>0</v>
      </c>
      <c r="E21907" s="14">
        <f t="shared" si="1370"/>
        <v>65673</v>
      </c>
      <c r="F21907" s="3"/>
    </row>
    <row r="21908" spans="2:6">
      <c r="B21908" s="24">
        <f t="shared" si="1371"/>
        <v>65674</v>
      </c>
      <c r="C21908" s="8" t="b">
        <f t="shared" si="1369"/>
        <v>1</v>
      </c>
      <c r="D21908" s="21" t="b">
        <f t="shared" si="1368"/>
        <v>0</v>
      </c>
      <c r="E21908" s="14" t="b">
        <f t="shared" si="1370"/>
        <v>0</v>
      </c>
      <c r="F21908" s="3"/>
    </row>
    <row r="21909" spans="2:6">
      <c r="B21909" s="24">
        <f t="shared" si="1371"/>
        <v>65675</v>
      </c>
      <c r="C21909" s="8" t="b">
        <f t="shared" si="1369"/>
        <v>1</v>
      </c>
      <c r="D21909" s="21" t="b">
        <f t="shared" si="1368"/>
        <v>0</v>
      </c>
      <c r="E21909" s="14" t="b">
        <f t="shared" si="1370"/>
        <v>0</v>
      </c>
      <c r="F21909" s="3"/>
    </row>
    <row r="21910" spans="2:6">
      <c r="B21910" s="24">
        <f t="shared" si="1371"/>
        <v>65676</v>
      </c>
      <c r="C21910" s="8" t="b">
        <f t="shared" si="1369"/>
        <v>0</v>
      </c>
      <c r="D21910" s="21" t="b">
        <f t="shared" si="1368"/>
        <v>0</v>
      </c>
      <c r="E21910" s="14">
        <f t="shared" si="1370"/>
        <v>65676</v>
      </c>
      <c r="F21910" s="3"/>
    </row>
    <row r="21911" spans="2:6">
      <c r="B21911" s="24">
        <f t="shared" si="1371"/>
        <v>65677</v>
      </c>
      <c r="C21911" s="8" t="b">
        <f t="shared" si="1369"/>
        <v>0</v>
      </c>
      <c r="D21911" s="21" t="b">
        <f t="shared" si="1368"/>
        <v>0</v>
      </c>
      <c r="E21911" s="14">
        <f t="shared" si="1370"/>
        <v>65677</v>
      </c>
      <c r="F21911" s="3"/>
    </row>
    <row r="21912" spans="2:6">
      <c r="B21912" s="24">
        <f t="shared" si="1371"/>
        <v>65678</v>
      </c>
      <c r="C21912" s="8" t="b">
        <f t="shared" si="1369"/>
        <v>0</v>
      </c>
      <c r="D21912" s="21" t="b">
        <f t="shared" si="1368"/>
        <v>0</v>
      </c>
      <c r="E21912" s="14">
        <f t="shared" si="1370"/>
        <v>65678</v>
      </c>
      <c r="F21912" s="3"/>
    </row>
    <row r="21913" spans="2:6">
      <c r="B21913" s="24">
        <f t="shared" si="1371"/>
        <v>65679</v>
      </c>
      <c r="C21913" s="8" t="b">
        <f t="shared" si="1369"/>
        <v>0</v>
      </c>
      <c r="D21913" s="21" t="b">
        <f t="shared" si="1368"/>
        <v>0</v>
      </c>
      <c r="E21913" s="14">
        <f t="shared" si="1370"/>
        <v>65679</v>
      </c>
      <c r="F21913" s="3"/>
    </row>
    <row r="21914" spans="2:6">
      <c r="B21914" s="24">
        <f t="shared" si="1371"/>
        <v>65680</v>
      </c>
      <c r="C21914" s="8" t="b">
        <f t="shared" si="1369"/>
        <v>0</v>
      </c>
      <c r="D21914" s="21" t="b">
        <f t="shared" si="1368"/>
        <v>0</v>
      </c>
      <c r="E21914" s="14">
        <f t="shared" si="1370"/>
        <v>65680</v>
      </c>
      <c r="F21914" s="3"/>
    </row>
    <row r="21915" spans="2:6">
      <c r="B21915" s="24">
        <f t="shared" si="1371"/>
        <v>65681</v>
      </c>
      <c r="C21915" s="8" t="b">
        <f t="shared" si="1369"/>
        <v>1</v>
      </c>
      <c r="D21915" s="21" t="b">
        <f t="shared" si="1368"/>
        <v>0</v>
      </c>
      <c r="E21915" s="14" t="b">
        <f t="shared" si="1370"/>
        <v>0</v>
      </c>
      <c r="F21915" s="3"/>
    </row>
    <row r="21916" spans="2:6">
      <c r="B21916" s="24">
        <f t="shared" si="1371"/>
        <v>65682</v>
      </c>
      <c r="C21916" s="8" t="b">
        <f t="shared" si="1369"/>
        <v>1</v>
      </c>
      <c r="D21916" s="21" t="b">
        <f t="shared" si="1368"/>
        <v>0</v>
      </c>
      <c r="E21916" s="14" t="b">
        <f t="shared" si="1370"/>
        <v>0</v>
      </c>
      <c r="F21916" s="3"/>
    </row>
    <row r="21917" spans="2:6">
      <c r="B21917" s="24">
        <f t="shared" si="1371"/>
        <v>65683</v>
      </c>
      <c r="C21917" s="8" t="b">
        <f t="shared" si="1369"/>
        <v>0</v>
      </c>
      <c r="D21917" s="21" t="b">
        <f t="shared" si="1368"/>
        <v>0</v>
      </c>
      <c r="E21917" s="14">
        <f t="shared" si="1370"/>
        <v>65683</v>
      </c>
      <c r="F21917" s="3"/>
    </row>
    <row r="21918" spans="2:6">
      <c r="B21918" s="24">
        <f t="shared" si="1371"/>
        <v>65684</v>
      </c>
      <c r="C21918" s="8" t="b">
        <f t="shared" si="1369"/>
        <v>0</v>
      </c>
      <c r="D21918" s="21" t="b">
        <f t="shared" si="1368"/>
        <v>0</v>
      </c>
      <c r="E21918" s="14">
        <f t="shared" si="1370"/>
        <v>65684</v>
      </c>
      <c r="F21918" s="3"/>
    </row>
    <row r="21919" spans="2:6">
      <c r="B21919" s="24">
        <f t="shared" si="1371"/>
        <v>65685</v>
      </c>
      <c r="C21919" s="8" t="b">
        <f t="shared" si="1369"/>
        <v>0</v>
      </c>
      <c r="D21919" s="21" t="b">
        <f t="shared" si="1368"/>
        <v>0</v>
      </c>
      <c r="E21919" s="14">
        <f t="shared" si="1370"/>
        <v>65685</v>
      </c>
      <c r="F21919" s="3"/>
    </row>
    <row r="21920" spans="2:6">
      <c r="B21920" s="24">
        <f t="shared" si="1371"/>
        <v>65686</v>
      </c>
      <c r="C21920" s="8" t="b">
        <f t="shared" si="1369"/>
        <v>0</v>
      </c>
      <c r="D21920" s="21" t="b">
        <f t="shared" si="1368"/>
        <v>0</v>
      </c>
      <c r="E21920" s="14">
        <f t="shared" si="1370"/>
        <v>65686</v>
      </c>
      <c r="F21920" s="3"/>
    </row>
    <row r="21921" spans="2:6">
      <c r="B21921" s="24">
        <f t="shared" si="1371"/>
        <v>65687</v>
      </c>
      <c r="C21921" s="8" t="b">
        <f t="shared" si="1369"/>
        <v>0</v>
      </c>
      <c r="D21921" s="21" t="b">
        <f t="shared" si="1368"/>
        <v>0</v>
      </c>
      <c r="E21921" s="14">
        <f t="shared" si="1370"/>
        <v>65687</v>
      </c>
      <c r="F21921" s="3"/>
    </row>
    <row r="21922" spans="2:6">
      <c r="B21922" s="24">
        <f t="shared" si="1371"/>
        <v>65688</v>
      </c>
      <c r="C21922" s="8" t="b">
        <f t="shared" si="1369"/>
        <v>1</v>
      </c>
      <c r="D21922" s="21" t="b">
        <f t="shared" si="1368"/>
        <v>0</v>
      </c>
      <c r="E21922" s="14" t="b">
        <f t="shared" si="1370"/>
        <v>0</v>
      </c>
      <c r="F21922" s="3"/>
    </row>
    <row r="21923" spans="2:6">
      <c r="B21923" s="24">
        <f t="shared" si="1371"/>
        <v>65689</v>
      </c>
      <c r="C21923" s="8" t="b">
        <f t="shared" si="1369"/>
        <v>1</v>
      </c>
      <c r="D21923" s="21" t="b">
        <f t="shared" si="1368"/>
        <v>0</v>
      </c>
      <c r="E21923" s="14" t="b">
        <f t="shared" si="1370"/>
        <v>0</v>
      </c>
      <c r="F21923" s="3"/>
    </row>
    <row r="21924" spans="2:6">
      <c r="B21924" s="24">
        <f t="shared" si="1371"/>
        <v>65690</v>
      </c>
      <c r="C21924" s="8" t="b">
        <f t="shared" si="1369"/>
        <v>0</v>
      </c>
      <c r="D21924" s="21" t="b">
        <f t="shared" si="1368"/>
        <v>0</v>
      </c>
      <c r="E21924" s="14">
        <f t="shared" si="1370"/>
        <v>65690</v>
      </c>
      <c r="F21924" s="3"/>
    </row>
    <row r="21925" spans="2:6">
      <c r="B21925" s="24">
        <f t="shared" si="1371"/>
        <v>65691</v>
      </c>
      <c r="C21925" s="8" t="b">
        <f t="shared" si="1369"/>
        <v>0</v>
      </c>
      <c r="D21925" s="21" t="b">
        <f t="shared" si="1368"/>
        <v>0</v>
      </c>
      <c r="E21925" s="14">
        <f t="shared" si="1370"/>
        <v>65691</v>
      </c>
      <c r="F21925" s="3"/>
    </row>
    <row r="21926" spans="2:6">
      <c r="B21926" s="24">
        <f t="shared" si="1371"/>
        <v>65692</v>
      </c>
      <c r="C21926" s="8" t="b">
        <f t="shared" si="1369"/>
        <v>0</v>
      </c>
      <c r="D21926" s="21" t="b">
        <f t="shared" si="1368"/>
        <v>0</v>
      </c>
      <c r="E21926" s="14">
        <f t="shared" si="1370"/>
        <v>65692</v>
      </c>
      <c r="F21926" s="3"/>
    </row>
    <row r="21927" spans="2:6">
      <c r="B21927" s="24">
        <f t="shared" si="1371"/>
        <v>65693</v>
      </c>
      <c r="C21927" s="8" t="b">
        <f t="shared" si="1369"/>
        <v>0</v>
      </c>
      <c r="D21927" s="21" t="b">
        <f t="shared" si="1368"/>
        <v>0</v>
      </c>
      <c r="E21927" s="14">
        <f t="shared" si="1370"/>
        <v>65693</v>
      </c>
      <c r="F21927" s="3"/>
    </row>
    <row r="21928" spans="2:6">
      <c r="B21928" s="24">
        <f t="shared" si="1371"/>
        <v>65694</v>
      </c>
      <c r="C21928" s="8" t="b">
        <f t="shared" si="1369"/>
        <v>0</v>
      </c>
      <c r="D21928" s="21" t="b">
        <f t="shared" si="1368"/>
        <v>0</v>
      </c>
      <c r="E21928" s="14">
        <f t="shared" si="1370"/>
        <v>65694</v>
      </c>
      <c r="F21928" s="3"/>
    </row>
    <row r="21929" spans="2:6">
      <c r="B21929" s="24">
        <f t="shared" si="1371"/>
        <v>65695</v>
      </c>
      <c r="C21929" s="8" t="b">
        <f t="shared" si="1369"/>
        <v>1</v>
      </c>
      <c r="D21929" s="21" t="b">
        <f t="shared" si="1368"/>
        <v>0</v>
      </c>
      <c r="E21929" s="14" t="b">
        <f t="shared" si="1370"/>
        <v>0</v>
      </c>
      <c r="F21929" s="3"/>
    </row>
    <row r="21930" spans="2:6">
      <c r="B21930" s="24">
        <f t="shared" si="1371"/>
        <v>65696</v>
      </c>
      <c r="C21930" s="8" t="b">
        <f t="shared" si="1369"/>
        <v>1</v>
      </c>
      <c r="D21930" s="21" t="b">
        <f t="shared" si="1368"/>
        <v>0</v>
      </c>
      <c r="E21930" s="14" t="b">
        <f t="shared" si="1370"/>
        <v>0</v>
      </c>
      <c r="F21930" s="3"/>
    </row>
    <row r="21931" spans="2:6">
      <c r="B21931" s="24">
        <f t="shared" si="1371"/>
        <v>65697</v>
      </c>
      <c r="C21931" s="8" t="b">
        <f t="shared" si="1369"/>
        <v>0</v>
      </c>
      <c r="D21931" s="21" t="b">
        <f t="shared" si="1368"/>
        <v>0</v>
      </c>
      <c r="E21931" s="14">
        <f t="shared" si="1370"/>
        <v>65697</v>
      </c>
      <c r="F21931" s="3"/>
    </row>
    <row r="21932" spans="2:6">
      <c r="B21932" s="24">
        <f t="shared" si="1371"/>
        <v>65698</v>
      </c>
      <c r="C21932" s="8" t="b">
        <f t="shared" si="1369"/>
        <v>0</v>
      </c>
      <c r="D21932" s="21" t="b">
        <f t="shared" si="1368"/>
        <v>0</v>
      </c>
      <c r="E21932" s="14">
        <f t="shared" si="1370"/>
        <v>65698</v>
      </c>
      <c r="F21932" s="3"/>
    </row>
    <row r="21933" spans="2:6">
      <c r="B21933" s="24">
        <f t="shared" si="1371"/>
        <v>65699</v>
      </c>
      <c r="C21933" s="8" t="b">
        <f t="shared" si="1369"/>
        <v>0</v>
      </c>
      <c r="D21933" s="21" t="b">
        <f t="shared" si="1368"/>
        <v>0</v>
      </c>
      <c r="E21933" s="14">
        <f t="shared" si="1370"/>
        <v>65699</v>
      </c>
      <c r="F21933" s="3"/>
    </row>
    <row r="21934" spans="2:6">
      <c r="B21934" s="24">
        <f t="shared" si="1371"/>
        <v>65700</v>
      </c>
      <c r="C21934" s="8" t="b">
        <f t="shared" si="1369"/>
        <v>0</v>
      </c>
      <c r="D21934" s="21" t="b">
        <f t="shared" si="1368"/>
        <v>0</v>
      </c>
      <c r="E21934" s="14">
        <f t="shared" si="1370"/>
        <v>65700</v>
      </c>
      <c r="F21934" s="3"/>
    </row>
    <row r="21935" spans="2:6">
      <c r="B21935" s="24">
        <f t="shared" si="1371"/>
        <v>65701</v>
      </c>
      <c r="C21935" s="8" t="b">
        <f t="shared" si="1369"/>
        <v>0</v>
      </c>
      <c r="D21935" s="21" t="b">
        <f t="shared" si="1368"/>
        <v>0</v>
      </c>
      <c r="E21935" s="14">
        <f t="shared" si="1370"/>
        <v>65701</v>
      </c>
      <c r="F21935" s="3"/>
    </row>
    <row r="21936" spans="2:6">
      <c r="B21936" s="24">
        <f t="shared" si="1371"/>
        <v>65702</v>
      </c>
      <c r="C21936" s="8" t="b">
        <f t="shared" si="1369"/>
        <v>1</v>
      </c>
      <c r="D21936" s="21" t="b">
        <f t="shared" si="1368"/>
        <v>0</v>
      </c>
      <c r="E21936" s="14" t="b">
        <f t="shared" si="1370"/>
        <v>0</v>
      </c>
      <c r="F21936" s="3"/>
    </row>
    <row r="21937" spans="2:6">
      <c r="B21937" s="24">
        <f t="shared" si="1371"/>
        <v>65703</v>
      </c>
      <c r="C21937" s="8" t="b">
        <f t="shared" si="1369"/>
        <v>1</v>
      </c>
      <c r="D21937" s="21" t="b">
        <f t="shared" si="1368"/>
        <v>0</v>
      </c>
      <c r="E21937" s="14" t="b">
        <f t="shared" si="1370"/>
        <v>0</v>
      </c>
      <c r="F21937" s="3"/>
    </row>
    <row r="21938" spans="2:6">
      <c r="B21938" s="24">
        <f t="shared" si="1371"/>
        <v>65704</v>
      </c>
      <c r="C21938" s="8" t="b">
        <f t="shared" si="1369"/>
        <v>0</v>
      </c>
      <c r="D21938" s="21" t="b">
        <f t="shared" si="1368"/>
        <v>0</v>
      </c>
      <c r="E21938" s="14">
        <f t="shared" si="1370"/>
        <v>65704</v>
      </c>
      <c r="F21938" s="3"/>
    </row>
    <row r="21939" spans="2:6">
      <c r="B21939" s="24">
        <f t="shared" si="1371"/>
        <v>65705</v>
      </c>
      <c r="C21939" s="8" t="b">
        <f t="shared" si="1369"/>
        <v>0</v>
      </c>
      <c r="D21939" s="21" t="b">
        <f t="shared" si="1368"/>
        <v>0</v>
      </c>
      <c r="E21939" s="14">
        <f t="shared" si="1370"/>
        <v>65705</v>
      </c>
      <c r="F21939" s="3"/>
    </row>
    <row r="21940" spans="2:6">
      <c r="B21940" s="24">
        <f t="shared" si="1371"/>
        <v>65706</v>
      </c>
      <c r="C21940" s="8" t="b">
        <f t="shared" si="1369"/>
        <v>0</v>
      </c>
      <c r="D21940" s="21" t="b">
        <f t="shared" si="1368"/>
        <v>0</v>
      </c>
      <c r="E21940" s="14">
        <f t="shared" si="1370"/>
        <v>65706</v>
      </c>
      <c r="F21940" s="3"/>
    </row>
    <row r="21941" spans="2:6">
      <c r="B21941" s="24">
        <f t="shared" si="1371"/>
        <v>65707</v>
      </c>
      <c r="C21941" s="8" t="b">
        <f t="shared" si="1369"/>
        <v>0</v>
      </c>
      <c r="D21941" s="21" t="b">
        <f t="shared" si="1368"/>
        <v>0</v>
      </c>
      <c r="E21941" s="14">
        <f t="shared" si="1370"/>
        <v>65707</v>
      </c>
      <c r="F21941" s="3"/>
    </row>
    <row r="21942" spans="2:6">
      <c r="B21942" s="24">
        <f t="shared" si="1371"/>
        <v>65708</v>
      </c>
      <c r="C21942" s="8" t="b">
        <f t="shared" si="1369"/>
        <v>0</v>
      </c>
      <c r="D21942" s="21" t="b">
        <f t="shared" si="1368"/>
        <v>0</v>
      </c>
      <c r="E21942" s="14">
        <f t="shared" si="1370"/>
        <v>65708</v>
      </c>
      <c r="F21942" s="3"/>
    </row>
    <row r="21943" spans="2:6">
      <c r="B21943" s="24">
        <f t="shared" si="1371"/>
        <v>65709</v>
      </c>
      <c r="C21943" s="8" t="b">
        <f t="shared" si="1369"/>
        <v>1</v>
      </c>
      <c r="D21943" s="21" t="b">
        <f t="shared" si="1368"/>
        <v>0</v>
      </c>
      <c r="E21943" s="14" t="b">
        <f t="shared" si="1370"/>
        <v>0</v>
      </c>
      <c r="F21943" s="3"/>
    </row>
    <row r="21944" spans="2:6">
      <c r="B21944" s="24">
        <f t="shared" si="1371"/>
        <v>65710</v>
      </c>
      <c r="C21944" s="8" t="b">
        <f t="shared" si="1369"/>
        <v>1</v>
      </c>
      <c r="D21944" s="21" t="b">
        <f t="shared" si="1368"/>
        <v>0</v>
      </c>
      <c r="E21944" s="14" t="b">
        <f t="shared" si="1370"/>
        <v>0</v>
      </c>
      <c r="F21944" s="3"/>
    </row>
    <row r="21945" spans="2:6">
      <c r="B21945" s="24">
        <f t="shared" si="1371"/>
        <v>65711</v>
      </c>
      <c r="C21945" s="8" t="b">
        <f t="shared" si="1369"/>
        <v>0</v>
      </c>
      <c r="D21945" s="21" t="b">
        <f t="shared" si="1368"/>
        <v>0</v>
      </c>
      <c r="E21945" s="14">
        <f t="shared" si="1370"/>
        <v>65711</v>
      </c>
      <c r="F21945" s="3"/>
    </row>
    <row r="21946" spans="2:6">
      <c r="B21946" s="24">
        <f t="shared" si="1371"/>
        <v>65712</v>
      </c>
      <c r="C21946" s="8" t="b">
        <f t="shared" si="1369"/>
        <v>0</v>
      </c>
      <c r="D21946" s="21" t="b">
        <f t="shared" si="1368"/>
        <v>0</v>
      </c>
      <c r="E21946" s="14">
        <f t="shared" si="1370"/>
        <v>65712</v>
      </c>
      <c r="F21946" s="3"/>
    </row>
    <row r="21947" spans="2:6">
      <c r="B21947" s="24">
        <f t="shared" si="1371"/>
        <v>65713</v>
      </c>
      <c r="C21947" s="8" t="b">
        <f t="shared" si="1369"/>
        <v>0</v>
      </c>
      <c r="D21947" s="21" t="b">
        <f t="shared" si="1368"/>
        <v>0</v>
      </c>
      <c r="E21947" s="14">
        <f t="shared" si="1370"/>
        <v>65713</v>
      </c>
      <c r="F21947" s="3"/>
    </row>
    <row r="21948" spans="2:6">
      <c r="B21948" s="24">
        <f t="shared" si="1371"/>
        <v>65714</v>
      </c>
      <c r="C21948" s="8" t="b">
        <f t="shared" si="1369"/>
        <v>0</v>
      </c>
      <c r="D21948" s="21" t="b">
        <f t="shared" si="1368"/>
        <v>0</v>
      </c>
      <c r="E21948" s="14">
        <f t="shared" si="1370"/>
        <v>65714</v>
      </c>
      <c r="F21948" s="3"/>
    </row>
    <row r="21949" spans="2:6">
      <c r="B21949" s="24">
        <f t="shared" si="1371"/>
        <v>65715</v>
      </c>
      <c r="C21949" s="8" t="b">
        <f t="shared" si="1369"/>
        <v>0</v>
      </c>
      <c r="D21949" s="21" t="b">
        <f t="shared" si="1368"/>
        <v>0</v>
      </c>
      <c r="E21949" s="14">
        <f t="shared" si="1370"/>
        <v>65715</v>
      </c>
      <c r="F21949" s="3"/>
    </row>
    <row r="21950" spans="2:6">
      <c r="B21950" s="24">
        <f t="shared" si="1371"/>
        <v>65716</v>
      </c>
      <c r="C21950" s="8" t="b">
        <f t="shared" si="1369"/>
        <v>1</v>
      </c>
      <c r="D21950" s="21" t="b">
        <f t="shared" si="1368"/>
        <v>0</v>
      </c>
      <c r="E21950" s="14" t="b">
        <f t="shared" si="1370"/>
        <v>0</v>
      </c>
      <c r="F21950" s="3"/>
    </row>
    <row r="21951" spans="2:6">
      <c r="B21951" s="24">
        <f t="shared" si="1371"/>
        <v>65717</v>
      </c>
      <c r="C21951" s="8" t="b">
        <f t="shared" si="1369"/>
        <v>1</v>
      </c>
      <c r="D21951" s="21" t="b">
        <f t="shared" si="1368"/>
        <v>0</v>
      </c>
      <c r="E21951" s="14" t="b">
        <f t="shared" si="1370"/>
        <v>0</v>
      </c>
      <c r="F21951" s="3"/>
    </row>
    <row r="21952" spans="2:6">
      <c r="B21952" s="24">
        <f t="shared" si="1371"/>
        <v>65718</v>
      </c>
      <c r="C21952" s="8" t="b">
        <f t="shared" si="1369"/>
        <v>0</v>
      </c>
      <c r="D21952" s="21" t="b">
        <f t="shared" si="1368"/>
        <v>0</v>
      </c>
      <c r="E21952" s="14">
        <f t="shared" si="1370"/>
        <v>65718</v>
      </c>
      <c r="F21952" s="3"/>
    </row>
    <row r="21953" spans="2:6">
      <c r="B21953" s="24">
        <f t="shared" si="1371"/>
        <v>65719</v>
      </c>
      <c r="C21953" s="8" t="b">
        <f t="shared" si="1369"/>
        <v>0</v>
      </c>
      <c r="D21953" s="21" t="b">
        <f t="shared" si="1368"/>
        <v>0</v>
      </c>
      <c r="E21953" s="14">
        <f t="shared" si="1370"/>
        <v>65719</v>
      </c>
      <c r="F21953" s="3"/>
    </row>
    <row r="21954" spans="2:6">
      <c r="B21954" s="24">
        <f t="shared" si="1371"/>
        <v>65720</v>
      </c>
      <c r="C21954" s="8" t="b">
        <f t="shared" si="1369"/>
        <v>0</v>
      </c>
      <c r="D21954" s="21" t="b">
        <f t="shared" si="1368"/>
        <v>0</v>
      </c>
      <c r="E21954" s="14">
        <f t="shared" si="1370"/>
        <v>65720</v>
      </c>
      <c r="F21954" s="3"/>
    </row>
    <row r="21955" spans="2:6">
      <c r="B21955" s="24">
        <f t="shared" si="1371"/>
        <v>65721</v>
      </c>
      <c r="C21955" s="8" t="b">
        <f t="shared" si="1369"/>
        <v>0</v>
      </c>
      <c r="D21955" s="21" t="b">
        <f t="shared" ref="D21955:D22018" si="1372">IF(TYPE(VLOOKUP(B21955,Holidays,1,0))&lt;&gt;1,FALSE,TRUE)</f>
        <v>0</v>
      </c>
      <c r="E21955" s="14">
        <f t="shared" si="1370"/>
        <v>65721</v>
      </c>
      <c r="F21955" s="3"/>
    </row>
    <row r="21956" spans="2:6">
      <c r="B21956" s="24">
        <f t="shared" si="1371"/>
        <v>65722</v>
      </c>
      <c r="C21956" s="8" t="b">
        <f t="shared" ref="C21956:C22019" si="1373">IF(WEEKDAY(B21956,2)&gt;5,TRUE)</f>
        <v>0</v>
      </c>
      <c r="D21956" s="21" t="b">
        <f t="shared" si="1372"/>
        <v>0</v>
      </c>
      <c r="E21956" s="14">
        <f t="shared" ref="E21956:E22019" si="1374">IF(OR(C21956,D21956),FALSE,B21956)</f>
        <v>65722</v>
      </c>
      <c r="F21956" s="3"/>
    </row>
    <row r="21957" spans="2:6">
      <c r="B21957" s="24">
        <f t="shared" ref="B21957:B22020" si="1375">B21956+1</f>
        <v>65723</v>
      </c>
      <c r="C21957" s="8" t="b">
        <f t="shared" si="1373"/>
        <v>1</v>
      </c>
      <c r="D21957" s="21" t="b">
        <f t="shared" si="1372"/>
        <v>0</v>
      </c>
      <c r="E21957" s="14" t="b">
        <f t="shared" si="1374"/>
        <v>0</v>
      </c>
      <c r="F21957" s="3"/>
    </row>
    <row r="21958" spans="2:6">
      <c r="B21958" s="24">
        <f t="shared" si="1375"/>
        <v>65724</v>
      </c>
      <c r="C21958" s="8" t="b">
        <f t="shared" si="1373"/>
        <v>1</v>
      </c>
      <c r="D21958" s="21" t="b">
        <f t="shared" si="1372"/>
        <v>0</v>
      </c>
      <c r="E21958" s="14" t="b">
        <f t="shared" si="1374"/>
        <v>0</v>
      </c>
      <c r="F21958" s="3"/>
    </row>
    <row r="21959" spans="2:6">
      <c r="B21959" s="24">
        <f t="shared" si="1375"/>
        <v>65725</v>
      </c>
      <c r="C21959" s="8" t="b">
        <f t="shared" si="1373"/>
        <v>0</v>
      </c>
      <c r="D21959" s="21" t="b">
        <f t="shared" si="1372"/>
        <v>0</v>
      </c>
      <c r="E21959" s="14">
        <f t="shared" si="1374"/>
        <v>65725</v>
      </c>
      <c r="F21959" s="3"/>
    </row>
    <row r="21960" spans="2:6">
      <c r="B21960" s="24">
        <f t="shared" si="1375"/>
        <v>65726</v>
      </c>
      <c r="C21960" s="8" t="b">
        <f t="shared" si="1373"/>
        <v>0</v>
      </c>
      <c r="D21960" s="21" t="b">
        <f t="shared" si="1372"/>
        <v>0</v>
      </c>
      <c r="E21960" s="14">
        <f t="shared" si="1374"/>
        <v>65726</v>
      </c>
      <c r="F21960" s="3"/>
    </row>
    <row r="21961" spans="2:6">
      <c r="B21961" s="24">
        <f t="shared" si="1375"/>
        <v>65727</v>
      </c>
      <c r="C21961" s="8" t="b">
        <f t="shared" si="1373"/>
        <v>0</v>
      </c>
      <c r="D21961" s="21" t="b">
        <f t="shared" si="1372"/>
        <v>0</v>
      </c>
      <c r="E21961" s="14">
        <f t="shared" si="1374"/>
        <v>65727</v>
      </c>
      <c r="F21961" s="3"/>
    </row>
    <row r="21962" spans="2:6">
      <c r="B21962" s="24">
        <f t="shared" si="1375"/>
        <v>65728</v>
      </c>
      <c r="C21962" s="8" t="b">
        <f t="shared" si="1373"/>
        <v>0</v>
      </c>
      <c r="D21962" s="21" t="b">
        <f t="shared" si="1372"/>
        <v>0</v>
      </c>
      <c r="E21962" s="14">
        <f t="shared" si="1374"/>
        <v>65728</v>
      </c>
      <c r="F21962" s="3"/>
    </row>
    <row r="21963" spans="2:6">
      <c r="B21963" s="24">
        <f t="shared" si="1375"/>
        <v>65729</v>
      </c>
      <c r="C21963" s="8" t="b">
        <f t="shared" si="1373"/>
        <v>0</v>
      </c>
      <c r="D21963" s="21" t="b">
        <f t="shared" si="1372"/>
        <v>0</v>
      </c>
      <c r="E21963" s="14">
        <f t="shared" si="1374"/>
        <v>65729</v>
      </c>
      <c r="F21963" s="3"/>
    </row>
    <row r="21964" spans="2:6">
      <c r="B21964" s="24">
        <f t="shared" si="1375"/>
        <v>65730</v>
      </c>
      <c r="C21964" s="8" t="b">
        <f t="shared" si="1373"/>
        <v>1</v>
      </c>
      <c r="D21964" s="21" t="b">
        <f t="shared" si="1372"/>
        <v>0</v>
      </c>
      <c r="E21964" s="14" t="b">
        <f t="shared" si="1374"/>
        <v>0</v>
      </c>
      <c r="F21964" s="3"/>
    </row>
    <row r="21965" spans="2:6">
      <c r="B21965" s="24">
        <f t="shared" si="1375"/>
        <v>65731</v>
      </c>
      <c r="C21965" s="8" t="b">
        <f t="shared" si="1373"/>
        <v>1</v>
      </c>
      <c r="D21965" s="21" t="b">
        <f t="shared" si="1372"/>
        <v>0</v>
      </c>
      <c r="E21965" s="14" t="b">
        <f t="shared" si="1374"/>
        <v>0</v>
      </c>
      <c r="F21965" s="3"/>
    </row>
    <row r="21966" spans="2:6">
      <c r="B21966" s="24">
        <f t="shared" si="1375"/>
        <v>65732</v>
      </c>
      <c r="C21966" s="8" t="b">
        <f t="shared" si="1373"/>
        <v>0</v>
      </c>
      <c r="D21966" s="21" t="b">
        <f t="shared" si="1372"/>
        <v>0</v>
      </c>
      <c r="E21966" s="14">
        <f t="shared" si="1374"/>
        <v>65732</v>
      </c>
      <c r="F21966" s="3"/>
    </row>
    <row r="21967" spans="2:6">
      <c r="B21967" s="24">
        <f t="shared" si="1375"/>
        <v>65733</v>
      </c>
      <c r="C21967" s="8" t="b">
        <f t="shared" si="1373"/>
        <v>0</v>
      </c>
      <c r="D21967" s="21" t="b">
        <f t="shared" si="1372"/>
        <v>0</v>
      </c>
      <c r="E21967" s="14">
        <f t="shared" si="1374"/>
        <v>65733</v>
      </c>
      <c r="F21967" s="3"/>
    </row>
    <row r="21968" spans="2:6">
      <c r="B21968" s="24">
        <f t="shared" si="1375"/>
        <v>65734</v>
      </c>
      <c r="C21968" s="8" t="b">
        <f t="shared" si="1373"/>
        <v>0</v>
      </c>
      <c r="D21968" s="21" t="b">
        <f t="shared" si="1372"/>
        <v>0</v>
      </c>
      <c r="E21968" s="14">
        <f t="shared" si="1374"/>
        <v>65734</v>
      </c>
      <c r="F21968" s="3"/>
    </row>
    <row r="21969" spans="2:6">
      <c r="B21969" s="24">
        <f t="shared" si="1375"/>
        <v>65735</v>
      </c>
      <c r="C21969" s="8" t="b">
        <f t="shared" si="1373"/>
        <v>0</v>
      </c>
      <c r="D21969" s="21" t="b">
        <f t="shared" si="1372"/>
        <v>0</v>
      </c>
      <c r="E21969" s="14">
        <f t="shared" si="1374"/>
        <v>65735</v>
      </c>
      <c r="F21969" s="3"/>
    </row>
    <row r="21970" spans="2:6">
      <c r="B21970" s="24">
        <f t="shared" si="1375"/>
        <v>65736</v>
      </c>
      <c r="C21970" s="8" t="b">
        <f t="shared" si="1373"/>
        <v>0</v>
      </c>
      <c r="D21970" s="21" t="b">
        <f t="shared" si="1372"/>
        <v>0</v>
      </c>
      <c r="E21970" s="14">
        <f t="shared" si="1374"/>
        <v>65736</v>
      </c>
      <c r="F21970" s="3"/>
    </row>
    <row r="21971" spans="2:6">
      <c r="B21971" s="24">
        <f t="shared" si="1375"/>
        <v>65737</v>
      </c>
      <c r="C21971" s="8" t="b">
        <f t="shared" si="1373"/>
        <v>1</v>
      </c>
      <c r="D21971" s="21" t="b">
        <f t="shared" si="1372"/>
        <v>0</v>
      </c>
      <c r="E21971" s="14" t="b">
        <f t="shared" si="1374"/>
        <v>0</v>
      </c>
      <c r="F21971" s="3"/>
    </row>
    <row r="21972" spans="2:6">
      <c r="B21972" s="24">
        <f t="shared" si="1375"/>
        <v>65738</v>
      </c>
      <c r="C21972" s="8" t="b">
        <f t="shared" si="1373"/>
        <v>1</v>
      </c>
      <c r="D21972" s="21" t="b">
        <f t="shared" si="1372"/>
        <v>0</v>
      </c>
      <c r="E21972" s="14" t="b">
        <f t="shared" si="1374"/>
        <v>0</v>
      </c>
      <c r="F21972" s="3"/>
    </row>
    <row r="21973" spans="2:6">
      <c r="B21973" s="24">
        <f t="shared" si="1375"/>
        <v>65739</v>
      </c>
      <c r="C21973" s="8" t="b">
        <f t="shared" si="1373"/>
        <v>0</v>
      </c>
      <c r="D21973" s="21" t="b">
        <f t="shared" si="1372"/>
        <v>1</v>
      </c>
      <c r="E21973" s="14" t="b">
        <f t="shared" si="1374"/>
        <v>0</v>
      </c>
      <c r="F21973" s="3"/>
    </row>
    <row r="21974" spans="2:6">
      <c r="B21974" s="24">
        <f t="shared" si="1375"/>
        <v>65740</v>
      </c>
      <c r="C21974" s="8" t="b">
        <f t="shared" si="1373"/>
        <v>0</v>
      </c>
      <c r="D21974" s="21" t="b">
        <f t="shared" si="1372"/>
        <v>1</v>
      </c>
      <c r="E21974" s="14" t="b">
        <f t="shared" si="1374"/>
        <v>0</v>
      </c>
      <c r="F21974" s="3"/>
    </row>
    <row r="21975" spans="2:6">
      <c r="B21975" s="24">
        <f t="shared" si="1375"/>
        <v>65741</v>
      </c>
      <c r="C21975" s="8" t="b">
        <f t="shared" si="1373"/>
        <v>0</v>
      </c>
      <c r="D21975" s="21" t="b">
        <f t="shared" si="1372"/>
        <v>0</v>
      </c>
      <c r="E21975" s="14">
        <f t="shared" si="1374"/>
        <v>65741</v>
      </c>
      <c r="F21975" s="3"/>
    </row>
    <row r="21976" spans="2:6">
      <c r="B21976" s="24">
        <f t="shared" si="1375"/>
        <v>65742</v>
      </c>
      <c r="C21976" s="8" t="b">
        <f t="shared" si="1373"/>
        <v>0</v>
      </c>
      <c r="D21976" s="21" t="b">
        <f t="shared" si="1372"/>
        <v>0</v>
      </c>
      <c r="E21976" s="14">
        <f t="shared" si="1374"/>
        <v>65742</v>
      </c>
      <c r="F21976" s="3"/>
    </row>
    <row r="21977" spans="2:6">
      <c r="B21977" s="24">
        <f t="shared" si="1375"/>
        <v>65743</v>
      </c>
      <c r="C21977" s="8" t="b">
        <f t="shared" si="1373"/>
        <v>0</v>
      </c>
      <c r="D21977" s="21" t="b">
        <f t="shared" si="1372"/>
        <v>0</v>
      </c>
      <c r="E21977" s="14">
        <f t="shared" si="1374"/>
        <v>65743</v>
      </c>
      <c r="F21977" s="3"/>
    </row>
    <row r="21978" spans="2:6">
      <c r="B21978" s="24">
        <f t="shared" si="1375"/>
        <v>65744</v>
      </c>
      <c r="C21978" s="8" t="b">
        <f t="shared" si="1373"/>
        <v>1</v>
      </c>
      <c r="D21978" s="21" t="b">
        <f t="shared" si="1372"/>
        <v>0</v>
      </c>
      <c r="E21978" s="14" t="b">
        <f t="shared" si="1374"/>
        <v>0</v>
      </c>
      <c r="F21978" s="3"/>
    </row>
    <row r="21979" spans="2:6">
      <c r="B21979" s="24">
        <f t="shared" si="1375"/>
        <v>65745</v>
      </c>
      <c r="C21979" s="8" t="b">
        <f t="shared" si="1373"/>
        <v>1</v>
      </c>
      <c r="D21979" s="21" t="b">
        <f t="shared" si="1372"/>
        <v>0</v>
      </c>
      <c r="E21979" s="14" t="b">
        <f t="shared" si="1374"/>
        <v>0</v>
      </c>
      <c r="F21979" s="3"/>
    </row>
    <row r="21980" spans="2:6">
      <c r="B21980" s="24">
        <f t="shared" si="1375"/>
        <v>65746</v>
      </c>
      <c r="C21980" s="8" t="b">
        <f t="shared" si="1373"/>
        <v>0</v>
      </c>
      <c r="D21980" s="21" t="b">
        <f t="shared" si="1372"/>
        <v>1</v>
      </c>
      <c r="E21980" s="14" t="b">
        <f t="shared" si="1374"/>
        <v>0</v>
      </c>
      <c r="F21980" s="3"/>
    </row>
    <row r="21981" spans="2:6">
      <c r="B21981" s="24">
        <f t="shared" si="1375"/>
        <v>65747</v>
      </c>
      <c r="C21981" s="8" t="b">
        <f t="shared" si="1373"/>
        <v>0</v>
      </c>
      <c r="D21981" s="21" t="b">
        <f t="shared" si="1372"/>
        <v>0</v>
      </c>
      <c r="E21981" s="14">
        <f t="shared" si="1374"/>
        <v>65747</v>
      </c>
      <c r="F21981" s="3"/>
    </row>
    <row r="21982" spans="2:6">
      <c r="B21982" s="24">
        <f t="shared" si="1375"/>
        <v>65748</v>
      </c>
      <c r="C21982" s="8" t="b">
        <f t="shared" si="1373"/>
        <v>0</v>
      </c>
      <c r="D21982" s="21" t="b">
        <f t="shared" si="1372"/>
        <v>0</v>
      </c>
      <c r="E21982" s="14">
        <f t="shared" si="1374"/>
        <v>65748</v>
      </c>
      <c r="F21982" s="3"/>
    </row>
    <row r="21983" spans="2:6">
      <c r="B21983" s="24">
        <f t="shared" si="1375"/>
        <v>65749</v>
      </c>
      <c r="C21983" s="8" t="b">
        <f t="shared" si="1373"/>
        <v>0</v>
      </c>
      <c r="D21983" s="21" t="b">
        <f t="shared" si="1372"/>
        <v>0</v>
      </c>
      <c r="E21983" s="14">
        <f t="shared" si="1374"/>
        <v>65749</v>
      </c>
      <c r="F21983" s="3"/>
    </row>
    <row r="21984" spans="2:6">
      <c r="B21984" s="24">
        <f t="shared" si="1375"/>
        <v>65750</v>
      </c>
      <c r="C21984" s="8" t="b">
        <f t="shared" si="1373"/>
        <v>0</v>
      </c>
      <c r="D21984" s="21" t="b">
        <f t="shared" si="1372"/>
        <v>0</v>
      </c>
      <c r="E21984" s="14">
        <f t="shared" si="1374"/>
        <v>65750</v>
      </c>
      <c r="F21984" s="3"/>
    </row>
    <row r="21985" spans="2:6">
      <c r="B21985" s="24">
        <f t="shared" si="1375"/>
        <v>65751</v>
      </c>
      <c r="C21985" s="8" t="b">
        <f t="shared" si="1373"/>
        <v>1</v>
      </c>
      <c r="D21985" s="21" t="b">
        <f t="shared" si="1372"/>
        <v>0</v>
      </c>
      <c r="E21985" s="14" t="b">
        <f t="shared" si="1374"/>
        <v>0</v>
      </c>
      <c r="F21985" s="3"/>
    </row>
    <row r="21986" spans="2:6">
      <c r="B21986" s="24">
        <f t="shared" si="1375"/>
        <v>65752</v>
      </c>
      <c r="C21986" s="8" t="b">
        <f t="shared" si="1373"/>
        <v>1</v>
      </c>
      <c r="D21986" s="21" t="b">
        <f t="shared" si="1372"/>
        <v>0</v>
      </c>
      <c r="E21986" s="14" t="b">
        <f t="shared" si="1374"/>
        <v>0</v>
      </c>
      <c r="F21986" s="3"/>
    </row>
    <row r="21987" spans="2:6">
      <c r="B21987" s="24">
        <f t="shared" si="1375"/>
        <v>65753</v>
      </c>
      <c r="C21987" s="8" t="b">
        <f t="shared" si="1373"/>
        <v>0</v>
      </c>
      <c r="D21987" s="21" t="b">
        <f t="shared" si="1372"/>
        <v>0</v>
      </c>
      <c r="E21987" s="14">
        <f t="shared" si="1374"/>
        <v>65753</v>
      </c>
      <c r="F21987" s="3"/>
    </row>
    <row r="21988" spans="2:6">
      <c r="B21988" s="24">
        <f t="shared" si="1375"/>
        <v>65754</v>
      </c>
      <c r="C21988" s="8" t="b">
        <f t="shared" si="1373"/>
        <v>0</v>
      </c>
      <c r="D21988" s="21" t="b">
        <f t="shared" si="1372"/>
        <v>0</v>
      </c>
      <c r="E21988" s="14">
        <f t="shared" si="1374"/>
        <v>65754</v>
      </c>
      <c r="F21988" s="3"/>
    </row>
    <row r="21989" spans="2:6">
      <c r="B21989" s="24">
        <f t="shared" si="1375"/>
        <v>65755</v>
      </c>
      <c r="C21989" s="8" t="b">
        <f t="shared" si="1373"/>
        <v>0</v>
      </c>
      <c r="D21989" s="21" t="b">
        <f t="shared" si="1372"/>
        <v>0</v>
      </c>
      <c r="E21989" s="14">
        <f t="shared" si="1374"/>
        <v>65755</v>
      </c>
      <c r="F21989" s="3"/>
    </row>
    <row r="21990" spans="2:6">
      <c r="B21990" s="24">
        <f t="shared" si="1375"/>
        <v>65756</v>
      </c>
      <c r="C21990" s="8" t="b">
        <f t="shared" si="1373"/>
        <v>0</v>
      </c>
      <c r="D21990" s="21" t="b">
        <f t="shared" si="1372"/>
        <v>0</v>
      </c>
      <c r="E21990" s="14">
        <f t="shared" si="1374"/>
        <v>65756</v>
      </c>
      <c r="F21990" s="3"/>
    </row>
    <row r="21991" spans="2:6">
      <c r="B21991" s="24">
        <f t="shared" si="1375"/>
        <v>65757</v>
      </c>
      <c r="C21991" s="8" t="b">
        <f t="shared" si="1373"/>
        <v>0</v>
      </c>
      <c r="D21991" s="21" t="b">
        <f t="shared" si="1372"/>
        <v>0</v>
      </c>
      <c r="E21991" s="14">
        <f t="shared" si="1374"/>
        <v>65757</v>
      </c>
      <c r="F21991" s="3"/>
    </row>
    <row r="21992" spans="2:6">
      <c r="B21992" s="24">
        <f t="shared" si="1375"/>
        <v>65758</v>
      </c>
      <c r="C21992" s="8" t="b">
        <f t="shared" si="1373"/>
        <v>1</v>
      </c>
      <c r="D21992" s="21" t="b">
        <f t="shared" si="1372"/>
        <v>0</v>
      </c>
      <c r="E21992" s="14" t="b">
        <f t="shared" si="1374"/>
        <v>0</v>
      </c>
      <c r="F21992" s="3"/>
    </row>
    <row r="21993" spans="2:6">
      <c r="B21993" s="24">
        <f t="shared" si="1375"/>
        <v>65759</v>
      </c>
      <c r="C21993" s="8" t="b">
        <f t="shared" si="1373"/>
        <v>1</v>
      </c>
      <c r="D21993" s="21" t="b">
        <f t="shared" si="1372"/>
        <v>0</v>
      </c>
      <c r="E21993" s="14" t="b">
        <f t="shared" si="1374"/>
        <v>0</v>
      </c>
      <c r="F21993" s="3"/>
    </row>
    <row r="21994" spans="2:6">
      <c r="B21994" s="24">
        <f t="shared" si="1375"/>
        <v>65760</v>
      </c>
      <c r="C21994" s="8" t="b">
        <f t="shared" si="1373"/>
        <v>0</v>
      </c>
      <c r="D21994" s="21" t="b">
        <f t="shared" si="1372"/>
        <v>0</v>
      </c>
      <c r="E21994" s="14">
        <f t="shared" si="1374"/>
        <v>65760</v>
      </c>
      <c r="F21994" s="3"/>
    </row>
    <row r="21995" spans="2:6">
      <c r="B21995" s="24">
        <f t="shared" si="1375"/>
        <v>65761</v>
      </c>
      <c r="C21995" s="8" t="b">
        <f t="shared" si="1373"/>
        <v>0</v>
      </c>
      <c r="D21995" s="21" t="b">
        <f t="shared" si="1372"/>
        <v>0</v>
      </c>
      <c r="E21995" s="14">
        <f t="shared" si="1374"/>
        <v>65761</v>
      </c>
      <c r="F21995" s="3"/>
    </row>
    <row r="21996" spans="2:6">
      <c r="B21996" s="24">
        <f t="shared" si="1375"/>
        <v>65762</v>
      </c>
      <c r="C21996" s="8" t="b">
        <f t="shared" si="1373"/>
        <v>0</v>
      </c>
      <c r="D21996" s="21" t="b">
        <f t="shared" si="1372"/>
        <v>0</v>
      </c>
      <c r="E21996" s="14">
        <f t="shared" si="1374"/>
        <v>65762</v>
      </c>
      <c r="F21996" s="3"/>
    </row>
    <row r="21997" spans="2:6">
      <c r="B21997" s="24">
        <f t="shared" si="1375"/>
        <v>65763</v>
      </c>
      <c r="C21997" s="8" t="b">
        <f t="shared" si="1373"/>
        <v>0</v>
      </c>
      <c r="D21997" s="21" t="b">
        <f t="shared" si="1372"/>
        <v>0</v>
      </c>
      <c r="E21997" s="14">
        <f t="shared" si="1374"/>
        <v>65763</v>
      </c>
      <c r="F21997" s="3"/>
    </row>
    <row r="21998" spans="2:6">
      <c r="B21998" s="24">
        <f t="shared" si="1375"/>
        <v>65764</v>
      </c>
      <c r="C21998" s="8" t="b">
        <f t="shared" si="1373"/>
        <v>0</v>
      </c>
      <c r="D21998" s="21" t="b">
        <f t="shared" si="1372"/>
        <v>0</v>
      </c>
      <c r="E21998" s="14">
        <f t="shared" si="1374"/>
        <v>65764</v>
      </c>
      <c r="F21998" s="3"/>
    </row>
    <row r="21999" spans="2:6">
      <c r="B21999" s="24">
        <f t="shared" si="1375"/>
        <v>65765</v>
      </c>
      <c r="C21999" s="8" t="b">
        <f t="shared" si="1373"/>
        <v>1</v>
      </c>
      <c r="D21999" s="21" t="b">
        <f t="shared" si="1372"/>
        <v>0</v>
      </c>
      <c r="E21999" s="14" t="b">
        <f t="shared" si="1374"/>
        <v>0</v>
      </c>
      <c r="F21999" s="3"/>
    </row>
    <row r="22000" spans="2:6">
      <c r="B22000" s="24">
        <f t="shared" si="1375"/>
        <v>65766</v>
      </c>
      <c r="C22000" s="8" t="b">
        <f t="shared" si="1373"/>
        <v>1</v>
      </c>
      <c r="D22000" s="21" t="b">
        <f t="shared" si="1372"/>
        <v>0</v>
      </c>
      <c r="E22000" s="14" t="b">
        <f t="shared" si="1374"/>
        <v>0</v>
      </c>
      <c r="F22000" s="3"/>
    </row>
    <row r="22001" spans="2:6">
      <c r="B22001" s="24">
        <f t="shared" si="1375"/>
        <v>65767</v>
      </c>
      <c r="C22001" s="8" t="b">
        <f t="shared" si="1373"/>
        <v>0</v>
      </c>
      <c r="D22001" s="21" t="b">
        <f t="shared" si="1372"/>
        <v>0</v>
      </c>
      <c r="E22001" s="14">
        <f t="shared" si="1374"/>
        <v>65767</v>
      </c>
      <c r="F22001" s="3"/>
    </row>
    <row r="22002" spans="2:6">
      <c r="B22002" s="24">
        <f t="shared" si="1375"/>
        <v>65768</v>
      </c>
      <c r="C22002" s="8" t="b">
        <f t="shared" si="1373"/>
        <v>0</v>
      </c>
      <c r="D22002" s="21" t="b">
        <f t="shared" si="1372"/>
        <v>0</v>
      </c>
      <c r="E22002" s="14">
        <f t="shared" si="1374"/>
        <v>65768</v>
      </c>
      <c r="F22002" s="3"/>
    </row>
    <row r="22003" spans="2:6">
      <c r="B22003" s="24">
        <f t="shared" si="1375"/>
        <v>65769</v>
      </c>
      <c r="C22003" s="8" t="b">
        <f t="shared" si="1373"/>
        <v>0</v>
      </c>
      <c r="D22003" s="21" t="b">
        <f t="shared" si="1372"/>
        <v>0</v>
      </c>
      <c r="E22003" s="14">
        <f t="shared" si="1374"/>
        <v>65769</v>
      </c>
      <c r="F22003" s="3"/>
    </row>
    <row r="22004" spans="2:6">
      <c r="B22004" s="24">
        <f t="shared" si="1375"/>
        <v>65770</v>
      </c>
      <c r="C22004" s="8" t="b">
        <f t="shared" si="1373"/>
        <v>0</v>
      </c>
      <c r="D22004" s="21" t="b">
        <f t="shared" si="1372"/>
        <v>0</v>
      </c>
      <c r="E22004" s="14">
        <f t="shared" si="1374"/>
        <v>65770</v>
      </c>
      <c r="F22004" s="3"/>
    </row>
    <row r="22005" spans="2:6">
      <c r="B22005" s="24">
        <f t="shared" si="1375"/>
        <v>65771</v>
      </c>
      <c r="C22005" s="8" t="b">
        <f t="shared" si="1373"/>
        <v>0</v>
      </c>
      <c r="D22005" s="21" t="b">
        <f t="shared" si="1372"/>
        <v>0</v>
      </c>
      <c r="E22005" s="14">
        <f t="shared" si="1374"/>
        <v>65771</v>
      </c>
      <c r="F22005" s="3"/>
    </row>
    <row r="22006" spans="2:6">
      <c r="B22006" s="24">
        <f t="shared" si="1375"/>
        <v>65772</v>
      </c>
      <c r="C22006" s="8" t="b">
        <f t="shared" si="1373"/>
        <v>1</v>
      </c>
      <c r="D22006" s="21" t="b">
        <f t="shared" si="1372"/>
        <v>0</v>
      </c>
      <c r="E22006" s="14" t="b">
        <f t="shared" si="1374"/>
        <v>0</v>
      </c>
      <c r="F22006" s="3"/>
    </row>
    <row r="22007" spans="2:6">
      <c r="B22007" s="24">
        <f t="shared" si="1375"/>
        <v>65773</v>
      </c>
      <c r="C22007" s="8" t="b">
        <f t="shared" si="1373"/>
        <v>1</v>
      </c>
      <c r="D22007" s="21" t="b">
        <f t="shared" si="1372"/>
        <v>0</v>
      </c>
      <c r="E22007" s="14" t="b">
        <f t="shared" si="1374"/>
        <v>0</v>
      </c>
      <c r="F22007" s="3"/>
    </row>
    <row r="22008" spans="2:6">
      <c r="B22008" s="24">
        <f t="shared" si="1375"/>
        <v>65774</v>
      </c>
      <c r="C22008" s="8" t="b">
        <f t="shared" si="1373"/>
        <v>0</v>
      </c>
      <c r="D22008" s="21" t="b">
        <f t="shared" si="1372"/>
        <v>0</v>
      </c>
      <c r="E22008" s="14">
        <f t="shared" si="1374"/>
        <v>65774</v>
      </c>
      <c r="F22008" s="3"/>
    </row>
    <row r="22009" spans="2:6">
      <c r="B22009" s="24">
        <f t="shared" si="1375"/>
        <v>65775</v>
      </c>
      <c r="C22009" s="8" t="b">
        <f t="shared" si="1373"/>
        <v>0</v>
      </c>
      <c r="D22009" s="21" t="b">
        <f t="shared" si="1372"/>
        <v>0</v>
      </c>
      <c r="E22009" s="14">
        <f t="shared" si="1374"/>
        <v>65775</v>
      </c>
      <c r="F22009" s="3"/>
    </row>
    <row r="22010" spans="2:6">
      <c r="B22010" s="24">
        <f t="shared" si="1375"/>
        <v>65776</v>
      </c>
      <c r="C22010" s="8" t="b">
        <f t="shared" si="1373"/>
        <v>0</v>
      </c>
      <c r="D22010" s="21" t="b">
        <f t="shared" si="1372"/>
        <v>0</v>
      </c>
      <c r="E22010" s="14">
        <f t="shared" si="1374"/>
        <v>65776</v>
      </c>
      <c r="F22010" s="3"/>
    </row>
    <row r="22011" spans="2:6">
      <c r="B22011" s="24">
        <f t="shared" si="1375"/>
        <v>65777</v>
      </c>
      <c r="C22011" s="8" t="b">
        <f t="shared" si="1373"/>
        <v>0</v>
      </c>
      <c r="D22011" s="21" t="b">
        <f t="shared" si="1372"/>
        <v>0</v>
      </c>
      <c r="E22011" s="14">
        <f t="shared" si="1374"/>
        <v>65777</v>
      </c>
      <c r="F22011" s="3"/>
    </row>
    <row r="22012" spans="2:6">
      <c r="B22012" s="24">
        <f t="shared" si="1375"/>
        <v>65778</v>
      </c>
      <c r="C22012" s="8" t="b">
        <f t="shared" si="1373"/>
        <v>0</v>
      </c>
      <c r="D22012" s="21" t="b">
        <f t="shared" si="1372"/>
        <v>0</v>
      </c>
      <c r="E22012" s="14">
        <f t="shared" si="1374"/>
        <v>65778</v>
      </c>
      <c r="F22012" s="3"/>
    </row>
    <row r="22013" spans="2:6">
      <c r="B22013" s="24">
        <f t="shared" si="1375"/>
        <v>65779</v>
      </c>
      <c r="C22013" s="8" t="b">
        <f t="shared" si="1373"/>
        <v>1</v>
      </c>
      <c r="D22013" s="21" t="b">
        <f t="shared" si="1372"/>
        <v>0</v>
      </c>
      <c r="E22013" s="14" t="b">
        <f t="shared" si="1374"/>
        <v>0</v>
      </c>
      <c r="F22013" s="3"/>
    </row>
    <row r="22014" spans="2:6">
      <c r="B22014" s="24">
        <f t="shared" si="1375"/>
        <v>65780</v>
      </c>
      <c r="C22014" s="8" t="b">
        <f t="shared" si="1373"/>
        <v>1</v>
      </c>
      <c r="D22014" s="21" t="b">
        <f t="shared" si="1372"/>
        <v>0</v>
      </c>
      <c r="E22014" s="14" t="b">
        <f t="shared" si="1374"/>
        <v>0</v>
      </c>
      <c r="F22014" s="3"/>
    </row>
    <row r="22015" spans="2:6">
      <c r="B22015" s="24">
        <f t="shared" si="1375"/>
        <v>65781</v>
      </c>
      <c r="C22015" s="8" t="b">
        <f t="shared" si="1373"/>
        <v>0</v>
      </c>
      <c r="D22015" s="21" t="b">
        <f t="shared" si="1372"/>
        <v>0</v>
      </c>
      <c r="E22015" s="14">
        <f t="shared" si="1374"/>
        <v>65781</v>
      </c>
      <c r="F22015" s="3"/>
    </row>
    <row r="22016" spans="2:6">
      <c r="B22016" s="24">
        <f t="shared" si="1375"/>
        <v>65782</v>
      </c>
      <c r="C22016" s="8" t="b">
        <f t="shared" si="1373"/>
        <v>0</v>
      </c>
      <c r="D22016" s="21" t="b">
        <f t="shared" si="1372"/>
        <v>0</v>
      </c>
      <c r="E22016" s="14">
        <f t="shared" si="1374"/>
        <v>65782</v>
      </c>
      <c r="F22016" s="3"/>
    </row>
    <row r="22017" spans="2:6">
      <c r="B22017" s="24">
        <f t="shared" si="1375"/>
        <v>65783</v>
      </c>
      <c r="C22017" s="8" t="b">
        <f t="shared" si="1373"/>
        <v>0</v>
      </c>
      <c r="D22017" s="21" t="b">
        <f t="shared" si="1372"/>
        <v>0</v>
      </c>
      <c r="E22017" s="14">
        <f t="shared" si="1374"/>
        <v>65783</v>
      </c>
      <c r="F22017" s="3"/>
    </row>
    <row r="22018" spans="2:6">
      <c r="B22018" s="24">
        <f t="shared" si="1375"/>
        <v>65784</v>
      </c>
      <c r="C22018" s="8" t="b">
        <f t="shared" si="1373"/>
        <v>0</v>
      </c>
      <c r="D22018" s="21" t="b">
        <f t="shared" si="1372"/>
        <v>0</v>
      </c>
      <c r="E22018" s="14">
        <f t="shared" si="1374"/>
        <v>65784</v>
      </c>
      <c r="F22018" s="3"/>
    </row>
    <row r="22019" spans="2:6">
      <c r="B22019" s="24">
        <f t="shared" si="1375"/>
        <v>65785</v>
      </c>
      <c r="C22019" s="8" t="b">
        <f t="shared" si="1373"/>
        <v>0</v>
      </c>
      <c r="D22019" s="21" t="b">
        <f t="shared" ref="D22019:D22082" si="1376">IF(TYPE(VLOOKUP(B22019,Holidays,1,0))&lt;&gt;1,FALSE,TRUE)</f>
        <v>0</v>
      </c>
      <c r="E22019" s="14">
        <f t="shared" si="1374"/>
        <v>65785</v>
      </c>
      <c r="F22019" s="3"/>
    </row>
    <row r="22020" spans="2:6">
      <c r="B22020" s="24">
        <f t="shared" si="1375"/>
        <v>65786</v>
      </c>
      <c r="C22020" s="8" t="b">
        <f t="shared" ref="C22020:C22083" si="1377">IF(WEEKDAY(B22020,2)&gt;5,TRUE)</f>
        <v>1</v>
      </c>
      <c r="D22020" s="21" t="b">
        <f t="shared" si="1376"/>
        <v>0</v>
      </c>
      <c r="E22020" s="14" t="b">
        <f t="shared" ref="E22020:E22083" si="1378">IF(OR(C22020,D22020),FALSE,B22020)</f>
        <v>0</v>
      </c>
      <c r="F22020" s="3"/>
    </row>
    <row r="22021" spans="2:6">
      <c r="B22021" s="24">
        <f t="shared" ref="B22021:B22084" si="1379">B22020+1</f>
        <v>65787</v>
      </c>
      <c r="C22021" s="8" t="b">
        <f t="shared" si="1377"/>
        <v>1</v>
      </c>
      <c r="D22021" s="21" t="b">
        <f t="shared" si="1376"/>
        <v>0</v>
      </c>
      <c r="E22021" s="14" t="b">
        <f t="shared" si="1378"/>
        <v>0</v>
      </c>
      <c r="F22021" s="3"/>
    </row>
    <row r="22022" spans="2:6">
      <c r="B22022" s="24">
        <f t="shared" si="1379"/>
        <v>65788</v>
      </c>
      <c r="C22022" s="8" t="b">
        <f t="shared" si="1377"/>
        <v>0</v>
      </c>
      <c r="D22022" s="21" t="b">
        <f t="shared" si="1376"/>
        <v>0</v>
      </c>
      <c r="E22022" s="14">
        <f t="shared" si="1378"/>
        <v>65788</v>
      </c>
      <c r="F22022" s="3"/>
    </row>
    <row r="22023" spans="2:6">
      <c r="B22023" s="24">
        <f t="shared" si="1379"/>
        <v>65789</v>
      </c>
      <c r="C22023" s="8" t="b">
        <f t="shared" si="1377"/>
        <v>0</v>
      </c>
      <c r="D22023" s="21" t="b">
        <f t="shared" si="1376"/>
        <v>0</v>
      </c>
      <c r="E22023" s="14">
        <f t="shared" si="1378"/>
        <v>65789</v>
      </c>
      <c r="F22023" s="3"/>
    </row>
    <row r="22024" spans="2:6">
      <c r="B22024" s="24">
        <f t="shared" si="1379"/>
        <v>65790</v>
      </c>
      <c r="C22024" s="8" t="b">
        <f t="shared" si="1377"/>
        <v>0</v>
      </c>
      <c r="D22024" s="21" t="b">
        <f t="shared" si="1376"/>
        <v>0</v>
      </c>
      <c r="E22024" s="14">
        <f t="shared" si="1378"/>
        <v>65790</v>
      </c>
      <c r="F22024" s="3"/>
    </row>
    <row r="22025" spans="2:6">
      <c r="B22025" s="24">
        <f t="shared" si="1379"/>
        <v>65791</v>
      </c>
      <c r="C22025" s="8" t="b">
        <f t="shared" si="1377"/>
        <v>0</v>
      </c>
      <c r="D22025" s="21" t="b">
        <f t="shared" si="1376"/>
        <v>0</v>
      </c>
      <c r="E22025" s="14">
        <f t="shared" si="1378"/>
        <v>65791</v>
      </c>
      <c r="F22025" s="3"/>
    </row>
    <row r="22026" spans="2:6">
      <c r="B22026" s="24">
        <f t="shared" si="1379"/>
        <v>65792</v>
      </c>
      <c r="C22026" s="8" t="b">
        <f t="shared" si="1377"/>
        <v>0</v>
      </c>
      <c r="D22026" s="21" t="b">
        <f t="shared" si="1376"/>
        <v>0</v>
      </c>
      <c r="E22026" s="14">
        <f t="shared" si="1378"/>
        <v>65792</v>
      </c>
      <c r="F22026" s="3"/>
    </row>
    <row r="22027" spans="2:6">
      <c r="B22027" s="24">
        <f t="shared" si="1379"/>
        <v>65793</v>
      </c>
      <c r="C22027" s="8" t="b">
        <f t="shared" si="1377"/>
        <v>1</v>
      </c>
      <c r="D22027" s="21" t="b">
        <f t="shared" si="1376"/>
        <v>0</v>
      </c>
      <c r="E22027" s="14" t="b">
        <f t="shared" si="1378"/>
        <v>0</v>
      </c>
      <c r="F22027" s="3"/>
    </row>
    <row r="22028" spans="2:6">
      <c r="B22028" s="24">
        <f t="shared" si="1379"/>
        <v>65794</v>
      </c>
      <c r="C22028" s="8" t="b">
        <f t="shared" si="1377"/>
        <v>1</v>
      </c>
      <c r="D22028" s="21" t="b">
        <f t="shared" si="1376"/>
        <v>0</v>
      </c>
      <c r="E22028" s="14" t="b">
        <f t="shared" si="1378"/>
        <v>0</v>
      </c>
      <c r="F22028" s="3"/>
    </row>
    <row r="22029" spans="2:6">
      <c r="B22029" s="24">
        <f t="shared" si="1379"/>
        <v>65795</v>
      </c>
      <c r="C22029" s="8" t="b">
        <f t="shared" si="1377"/>
        <v>0</v>
      </c>
      <c r="D22029" s="21" t="b">
        <f t="shared" si="1376"/>
        <v>0</v>
      </c>
      <c r="E22029" s="14">
        <f t="shared" si="1378"/>
        <v>65795</v>
      </c>
      <c r="F22029" s="3"/>
    </row>
    <row r="22030" spans="2:6">
      <c r="B22030" s="24">
        <f t="shared" si="1379"/>
        <v>65796</v>
      </c>
      <c r="C22030" s="8" t="b">
        <f t="shared" si="1377"/>
        <v>0</v>
      </c>
      <c r="D22030" s="21" t="b">
        <f t="shared" si="1376"/>
        <v>0</v>
      </c>
      <c r="E22030" s="14">
        <f t="shared" si="1378"/>
        <v>65796</v>
      </c>
      <c r="F22030" s="3"/>
    </row>
    <row r="22031" spans="2:6">
      <c r="B22031" s="24">
        <f t="shared" si="1379"/>
        <v>65797</v>
      </c>
      <c r="C22031" s="8" t="b">
        <f t="shared" si="1377"/>
        <v>0</v>
      </c>
      <c r="D22031" s="21" t="b">
        <f t="shared" si="1376"/>
        <v>0</v>
      </c>
      <c r="E22031" s="14">
        <f t="shared" si="1378"/>
        <v>65797</v>
      </c>
      <c r="F22031" s="3"/>
    </row>
    <row r="22032" spans="2:6">
      <c r="B22032" s="24">
        <f t="shared" si="1379"/>
        <v>65798</v>
      </c>
      <c r="C22032" s="8" t="b">
        <f t="shared" si="1377"/>
        <v>0</v>
      </c>
      <c r="D22032" s="21" t="b">
        <f t="shared" si="1376"/>
        <v>0</v>
      </c>
      <c r="E22032" s="14">
        <f t="shared" si="1378"/>
        <v>65798</v>
      </c>
      <c r="F22032" s="3"/>
    </row>
    <row r="22033" spans="2:6">
      <c r="B22033" s="24">
        <f t="shared" si="1379"/>
        <v>65799</v>
      </c>
      <c r="C22033" s="8" t="b">
        <f t="shared" si="1377"/>
        <v>0</v>
      </c>
      <c r="D22033" s="21" t="b">
        <f t="shared" si="1376"/>
        <v>0</v>
      </c>
      <c r="E22033" s="14">
        <f t="shared" si="1378"/>
        <v>65799</v>
      </c>
      <c r="F22033" s="3"/>
    </row>
    <row r="22034" spans="2:6">
      <c r="B22034" s="24">
        <f t="shared" si="1379"/>
        <v>65800</v>
      </c>
      <c r="C22034" s="8" t="b">
        <f t="shared" si="1377"/>
        <v>1</v>
      </c>
      <c r="D22034" s="21" t="b">
        <f t="shared" si="1376"/>
        <v>0</v>
      </c>
      <c r="E22034" s="14" t="b">
        <f t="shared" si="1378"/>
        <v>0</v>
      </c>
      <c r="F22034" s="3"/>
    </row>
    <row r="22035" spans="2:6">
      <c r="B22035" s="24">
        <f t="shared" si="1379"/>
        <v>65801</v>
      </c>
      <c r="C22035" s="8" t="b">
        <f t="shared" si="1377"/>
        <v>1</v>
      </c>
      <c r="D22035" s="21" t="b">
        <f t="shared" si="1376"/>
        <v>0</v>
      </c>
      <c r="E22035" s="14" t="b">
        <f t="shared" si="1378"/>
        <v>0</v>
      </c>
      <c r="F22035" s="3"/>
    </row>
    <row r="22036" spans="2:6">
      <c r="B22036" s="24">
        <f t="shared" si="1379"/>
        <v>65802</v>
      </c>
      <c r="C22036" s="8" t="b">
        <f t="shared" si="1377"/>
        <v>0</v>
      </c>
      <c r="D22036" s="21" t="b">
        <f t="shared" si="1376"/>
        <v>0</v>
      </c>
      <c r="E22036" s="14">
        <f t="shared" si="1378"/>
        <v>65802</v>
      </c>
      <c r="F22036" s="3"/>
    </row>
    <row r="22037" spans="2:6">
      <c r="B22037" s="24">
        <f t="shared" si="1379"/>
        <v>65803</v>
      </c>
      <c r="C22037" s="8" t="b">
        <f t="shared" si="1377"/>
        <v>0</v>
      </c>
      <c r="D22037" s="21" t="b">
        <f t="shared" si="1376"/>
        <v>0</v>
      </c>
      <c r="E22037" s="14">
        <f t="shared" si="1378"/>
        <v>65803</v>
      </c>
      <c r="F22037" s="3"/>
    </row>
    <row r="22038" spans="2:6">
      <c r="B22038" s="24">
        <f t="shared" si="1379"/>
        <v>65804</v>
      </c>
      <c r="C22038" s="8" t="b">
        <f t="shared" si="1377"/>
        <v>0</v>
      </c>
      <c r="D22038" s="21" t="b">
        <f t="shared" si="1376"/>
        <v>0</v>
      </c>
      <c r="E22038" s="14">
        <f t="shared" si="1378"/>
        <v>65804</v>
      </c>
      <c r="F22038" s="3"/>
    </row>
    <row r="22039" spans="2:6">
      <c r="B22039" s="24">
        <f t="shared" si="1379"/>
        <v>65805</v>
      </c>
      <c r="C22039" s="8" t="b">
        <f t="shared" si="1377"/>
        <v>0</v>
      </c>
      <c r="D22039" s="21" t="b">
        <f t="shared" si="1376"/>
        <v>0</v>
      </c>
      <c r="E22039" s="14">
        <f t="shared" si="1378"/>
        <v>65805</v>
      </c>
      <c r="F22039" s="3"/>
    </row>
    <row r="22040" spans="2:6">
      <c r="B22040" s="24">
        <f t="shared" si="1379"/>
        <v>65806</v>
      </c>
      <c r="C22040" s="8" t="b">
        <f t="shared" si="1377"/>
        <v>0</v>
      </c>
      <c r="D22040" s="21" t="b">
        <f t="shared" si="1376"/>
        <v>0</v>
      </c>
      <c r="E22040" s="14">
        <f t="shared" si="1378"/>
        <v>65806</v>
      </c>
      <c r="F22040" s="3"/>
    </row>
    <row r="22041" spans="2:6">
      <c r="B22041" s="24">
        <f t="shared" si="1379"/>
        <v>65807</v>
      </c>
      <c r="C22041" s="8" t="b">
        <f t="shared" si="1377"/>
        <v>1</v>
      </c>
      <c r="D22041" s="21" t="b">
        <f t="shared" si="1376"/>
        <v>0</v>
      </c>
      <c r="E22041" s="14" t="b">
        <f t="shared" si="1378"/>
        <v>0</v>
      </c>
      <c r="F22041" s="3"/>
    </row>
    <row r="22042" spans="2:6">
      <c r="B22042" s="24">
        <f t="shared" si="1379"/>
        <v>65808</v>
      </c>
      <c r="C22042" s="8" t="b">
        <f t="shared" si="1377"/>
        <v>1</v>
      </c>
      <c r="D22042" s="21" t="b">
        <f t="shared" si="1376"/>
        <v>0</v>
      </c>
      <c r="E22042" s="14" t="b">
        <f t="shared" si="1378"/>
        <v>0</v>
      </c>
      <c r="F22042" s="3"/>
    </row>
    <row r="22043" spans="2:6">
      <c r="B22043" s="24">
        <f t="shared" si="1379"/>
        <v>65809</v>
      </c>
      <c r="C22043" s="8" t="b">
        <f t="shared" si="1377"/>
        <v>0</v>
      </c>
      <c r="D22043" s="21" t="b">
        <f t="shared" si="1376"/>
        <v>0</v>
      </c>
      <c r="E22043" s="14">
        <f t="shared" si="1378"/>
        <v>65809</v>
      </c>
      <c r="F22043" s="3"/>
    </row>
    <row r="22044" spans="2:6">
      <c r="B22044" s="24">
        <f t="shared" si="1379"/>
        <v>65810</v>
      </c>
      <c r="C22044" s="8" t="b">
        <f t="shared" si="1377"/>
        <v>0</v>
      </c>
      <c r="D22044" s="21" t="b">
        <f t="shared" si="1376"/>
        <v>0</v>
      </c>
      <c r="E22044" s="14">
        <f t="shared" si="1378"/>
        <v>65810</v>
      </c>
      <c r="F22044" s="3"/>
    </row>
    <row r="22045" spans="2:6">
      <c r="B22045" s="24">
        <f t="shared" si="1379"/>
        <v>65811</v>
      </c>
      <c r="C22045" s="8" t="b">
        <f t="shared" si="1377"/>
        <v>0</v>
      </c>
      <c r="D22045" s="21" t="b">
        <f t="shared" si="1376"/>
        <v>0</v>
      </c>
      <c r="E22045" s="14">
        <f t="shared" si="1378"/>
        <v>65811</v>
      </c>
      <c r="F22045" s="3"/>
    </row>
    <row r="22046" spans="2:6">
      <c r="B22046" s="24">
        <f t="shared" si="1379"/>
        <v>65812</v>
      </c>
      <c r="C22046" s="8" t="b">
        <f t="shared" si="1377"/>
        <v>0</v>
      </c>
      <c r="D22046" s="21" t="b">
        <f t="shared" si="1376"/>
        <v>0</v>
      </c>
      <c r="E22046" s="14">
        <f t="shared" si="1378"/>
        <v>65812</v>
      </c>
      <c r="F22046" s="3"/>
    </row>
    <row r="22047" spans="2:6">
      <c r="B22047" s="24">
        <f t="shared" si="1379"/>
        <v>65813</v>
      </c>
      <c r="C22047" s="8" t="b">
        <f t="shared" si="1377"/>
        <v>0</v>
      </c>
      <c r="D22047" s="21" t="b">
        <f t="shared" si="1376"/>
        <v>0</v>
      </c>
      <c r="E22047" s="14">
        <f t="shared" si="1378"/>
        <v>65813</v>
      </c>
      <c r="F22047" s="3"/>
    </row>
    <row r="22048" spans="2:6">
      <c r="B22048" s="24">
        <f t="shared" si="1379"/>
        <v>65814</v>
      </c>
      <c r="C22048" s="8" t="b">
        <f t="shared" si="1377"/>
        <v>1</v>
      </c>
      <c r="D22048" s="21" t="b">
        <f t="shared" si="1376"/>
        <v>0</v>
      </c>
      <c r="E22048" s="14" t="b">
        <f t="shared" si="1378"/>
        <v>0</v>
      </c>
      <c r="F22048" s="3"/>
    </row>
    <row r="22049" spans="2:6">
      <c r="B22049" s="24">
        <f t="shared" si="1379"/>
        <v>65815</v>
      </c>
      <c r="C22049" s="8" t="b">
        <f t="shared" si="1377"/>
        <v>1</v>
      </c>
      <c r="D22049" s="21" t="b">
        <f t="shared" si="1376"/>
        <v>0</v>
      </c>
      <c r="E22049" s="14" t="b">
        <f t="shared" si="1378"/>
        <v>0</v>
      </c>
      <c r="F22049" s="3"/>
    </row>
    <row r="22050" spans="2:6">
      <c r="B22050" s="24">
        <f t="shared" si="1379"/>
        <v>65816</v>
      </c>
      <c r="C22050" s="8" t="b">
        <f t="shared" si="1377"/>
        <v>0</v>
      </c>
      <c r="D22050" s="21" t="b">
        <f t="shared" si="1376"/>
        <v>0</v>
      </c>
      <c r="E22050" s="14">
        <f t="shared" si="1378"/>
        <v>65816</v>
      </c>
      <c r="F22050" s="3"/>
    </row>
    <row r="22051" spans="2:6">
      <c r="B22051" s="24">
        <f t="shared" si="1379"/>
        <v>65817</v>
      </c>
      <c r="C22051" s="8" t="b">
        <f t="shared" si="1377"/>
        <v>0</v>
      </c>
      <c r="D22051" s="21" t="b">
        <f t="shared" si="1376"/>
        <v>0</v>
      </c>
      <c r="E22051" s="14">
        <f t="shared" si="1378"/>
        <v>65817</v>
      </c>
      <c r="F22051" s="3"/>
    </row>
    <row r="22052" spans="2:6">
      <c r="B22052" s="24">
        <f t="shared" si="1379"/>
        <v>65818</v>
      </c>
      <c r="C22052" s="8" t="b">
        <f t="shared" si="1377"/>
        <v>0</v>
      </c>
      <c r="D22052" s="21" t="b">
        <f t="shared" si="1376"/>
        <v>0</v>
      </c>
      <c r="E22052" s="14">
        <f t="shared" si="1378"/>
        <v>65818</v>
      </c>
      <c r="F22052" s="3"/>
    </row>
    <row r="22053" spans="2:6">
      <c r="B22053" s="24">
        <f t="shared" si="1379"/>
        <v>65819</v>
      </c>
      <c r="C22053" s="8" t="b">
        <f t="shared" si="1377"/>
        <v>0</v>
      </c>
      <c r="D22053" s="21" t="b">
        <f t="shared" si="1376"/>
        <v>0</v>
      </c>
      <c r="E22053" s="14">
        <f t="shared" si="1378"/>
        <v>65819</v>
      </c>
      <c r="F22053" s="3"/>
    </row>
    <row r="22054" spans="2:6">
      <c r="B22054" s="24">
        <f t="shared" si="1379"/>
        <v>65820</v>
      </c>
      <c r="C22054" s="8" t="b">
        <f t="shared" si="1377"/>
        <v>0</v>
      </c>
      <c r="D22054" s="21" t="b">
        <f t="shared" si="1376"/>
        <v>0</v>
      </c>
      <c r="E22054" s="14">
        <f t="shared" si="1378"/>
        <v>65820</v>
      </c>
      <c r="F22054" s="3"/>
    </row>
    <row r="22055" spans="2:6">
      <c r="B22055" s="24">
        <f t="shared" si="1379"/>
        <v>65821</v>
      </c>
      <c r="C22055" s="8" t="b">
        <f t="shared" si="1377"/>
        <v>1</v>
      </c>
      <c r="D22055" s="21" t="b">
        <f t="shared" si="1376"/>
        <v>0</v>
      </c>
      <c r="E22055" s="14" t="b">
        <f t="shared" si="1378"/>
        <v>0</v>
      </c>
      <c r="F22055" s="3"/>
    </row>
    <row r="22056" spans="2:6">
      <c r="B22056" s="24">
        <f t="shared" si="1379"/>
        <v>65822</v>
      </c>
      <c r="C22056" s="8" t="b">
        <f t="shared" si="1377"/>
        <v>1</v>
      </c>
      <c r="D22056" s="21" t="b">
        <f t="shared" si="1376"/>
        <v>0</v>
      </c>
      <c r="E22056" s="14" t="b">
        <f t="shared" si="1378"/>
        <v>0</v>
      </c>
      <c r="F22056" s="3"/>
    </row>
    <row r="22057" spans="2:6">
      <c r="B22057" s="24">
        <f t="shared" si="1379"/>
        <v>65823</v>
      </c>
      <c r="C22057" s="8" t="b">
        <f t="shared" si="1377"/>
        <v>0</v>
      </c>
      <c r="D22057" s="21" t="b">
        <f t="shared" si="1376"/>
        <v>0</v>
      </c>
      <c r="E22057" s="14">
        <f t="shared" si="1378"/>
        <v>65823</v>
      </c>
      <c r="F22057" s="3"/>
    </row>
    <row r="22058" spans="2:6">
      <c r="B22058" s="24">
        <f t="shared" si="1379"/>
        <v>65824</v>
      </c>
      <c r="C22058" s="8" t="b">
        <f t="shared" si="1377"/>
        <v>0</v>
      </c>
      <c r="D22058" s="21" t="b">
        <f t="shared" si="1376"/>
        <v>0</v>
      </c>
      <c r="E22058" s="14">
        <f t="shared" si="1378"/>
        <v>65824</v>
      </c>
      <c r="F22058" s="3"/>
    </row>
    <row r="22059" spans="2:6">
      <c r="B22059" s="24">
        <f t="shared" si="1379"/>
        <v>65825</v>
      </c>
      <c r="C22059" s="8" t="b">
        <f t="shared" si="1377"/>
        <v>0</v>
      </c>
      <c r="D22059" s="21" t="b">
        <f t="shared" si="1376"/>
        <v>0</v>
      </c>
      <c r="E22059" s="14">
        <f t="shared" si="1378"/>
        <v>65825</v>
      </c>
      <c r="F22059" s="3"/>
    </row>
    <row r="22060" spans="2:6">
      <c r="B22060" s="24">
        <f t="shared" si="1379"/>
        <v>65826</v>
      </c>
      <c r="C22060" s="8" t="b">
        <f t="shared" si="1377"/>
        <v>0</v>
      </c>
      <c r="D22060" s="21" t="b">
        <f t="shared" si="1376"/>
        <v>0</v>
      </c>
      <c r="E22060" s="14">
        <f t="shared" si="1378"/>
        <v>65826</v>
      </c>
      <c r="F22060" s="3"/>
    </row>
    <row r="22061" spans="2:6">
      <c r="B22061" s="24">
        <f t="shared" si="1379"/>
        <v>65827</v>
      </c>
      <c r="C22061" s="8" t="b">
        <f t="shared" si="1377"/>
        <v>0</v>
      </c>
      <c r="D22061" s="21" t="b">
        <f t="shared" si="1376"/>
        <v>0</v>
      </c>
      <c r="E22061" s="14">
        <f t="shared" si="1378"/>
        <v>65827</v>
      </c>
      <c r="F22061" s="3"/>
    </row>
    <row r="22062" spans="2:6">
      <c r="B22062" s="24">
        <f t="shared" si="1379"/>
        <v>65828</v>
      </c>
      <c r="C22062" s="8" t="b">
        <f t="shared" si="1377"/>
        <v>1</v>
      </c>
      <c r="D22062" s="21" t="b">
        <f t="shared" si="1376"/>
        <v>0</v>
      </c>
      <c r="E22062" s="14" t="b">
        <f t="shared" si="1378"/>
        <v>0</v>
      </c>
      <c r="F22062" s="3"/>
    </row>
    <row r="22063" spans="2:6">
      <c r="B22063" s="24">
        <f t="shared" si="1379"/>
        <v>65829</v>
      </c>
      <c r="C22063" s="8" t="b">
        <f t="shared" si="1377"/>
        <v>1</v>
      </c>
      <c r="D22063" s="21" t="b">
        <f t="shared" si="1376"/>
        <v>0</v>
      </c>
      <c r="E22063" s="14" t="b">
        <f t="shared" si="1378"/>
        <v>0</v>
      </c>
      <c r="F22063" s="3"/>
    </row>
    <row r="22064" spans="2:6">
      <c r="B22064" s="24">
        <f t="shared" si="1379"/>
        <v>65830</v>
      </c>
      <c r="C22064" s="8" t="b">
        <f t="shared" si="1377"/>
        <v>0</v>
      </c>
      <c r="D22064" s="21" t="b">
        <f t="shared" si="1376"/>
        <v>0</v>
      </c>
      <c r="E22064" s="14">
        <f t="shared" si="1378"/>
        <v>65830</v>
      </c>
      <c r="F22064" s="3"/>
    </row>
    <row r="22065" spans="2:6">
      <c r="B22065" s="24">
        <f t="shared" si="1379"/>
        <v>65831</v>
      </c>
      <c r="C22065" s="8" t="b">
        <f t="shared" si="1377"/>
        <v>0</v>
      </c>
      <c r="D22065" s="21" t="b">
        <f t="shared" si="1376"/>
        <v>0</v>
      </c>
      <c r="E22065" s="14">
        <f t="shared" si="1378"/>
        <v>65831</v>
      </c>
      <c r="F22065" s="3"/>
    </row>
    <row r="22066" spans="2:6">
      <c r="B22066" s="24">
        <f t="shared" si="1379"/>
        <v>65832</v>
      </c>
      <c r="C22066" s="8" t="b">
        <f t="shared" si="1377"/>
        <v>0</v>
      </c>
      <c r="D22066" s="21" t="b">
        <f t="shared" si="1376"/>
        <v>0</v>
      </c>
      <c r="E22066" s="14">
        <f t="shared" si="1378"/>
        <v>65832</v>
      </c>
      <c r="F22066" s="3"/>
    </row>
    <row r="22067" spans="2:6">
      <c r="B22067" s="24">
        <f t="shared" si="1379"/>
        <v>65833</v>
      </c>
      <c r="C22067" s="8" t="b">
        <f t="shared" si="1377"/>
        <v>0</v>
      </c>
      <c r="D22067" s="21" t="b">
        <f t="shared" si="1376"/>
        <v>0</v>
      </c>
      <c r="E22067" s="14">
        <f t="shared" si="1378"/>
        <v>65833</v>
      </c>
      <c r="F22067" s="3"/>
    </row>
    <row r="22068" spans="2:6">
      <c r="B22068" s="24">
        <f t="shared" si="1379"/>
        <v>65834</v>
      </c>
      <c r="C22068" s="8" t="b">
        <f t="shared" si="1377"/>
        <v>0</v>
      </c>
      <c r="D22068" s="21" t="b">
        <f t="shared" si="1376"/>
        <v>0</v>
      </c>
      <c r="E22068" s="14">
        <f t="shared" si="1378"/>
        <v>65834</v>
      </c>
      <c r="F22068" s="3"/>
    </row>
    <row r="22069" spans="2:6">
      <c r="B22069" s="24">
        <f t="shared" si="1379"/>
        <v>65835</v>
      </c>
      <c r="C22069" s="8" t="b">
        <f t="shared" si="1377"/>
        <v>1</v>
      </c>
      <c r="D22069" s="21" t="b">
        <f t="shared" si="1376"/>
        <v>0</v>
      </c>
      <c r="E22069" s="14" t="b">
        <f t="shared" si="1378"/>
        <v>0</v>
      </c>
      <c r="F22069" s="3"/>
    </row>
    <row r="22070" spans="2:6">
      <c r="B22070" s="24">
        <f t="shared" si="1379"/>
        <v>65836</v>
      </c>
      <c r="C22070" s="8" t="b">
        <f t="shared" si="1377"/>
        <v>1</v>
      </c>
      <c r="D22070" s="21" t="b">
        <f t="shared" si="1376"/>
        <v>0</v>
      </c>
      <c r="E22070" s="14" t="b">
        <f t="shared" si="1378"/>
        <v>0</v>
      </c>
      <c r="F22070" s="3"/>
    </row>
    <row r="22071" spans="2:6">
      <c r="B22071" s="24">
        <f t="shared" si="1379"/>
        <v>65837</v>
      </c>
      <c r="C22071" s="8" t="b">
        <f t="shared" si="1377"/>
        <v>0</v>
      </c>
      <c r="D22071" s="21" t="b">
        <f t="shared" si="1376"/>
        <v>0</v>
      </c>
      <c r="E22071" s="14">
        <f t="shared" si="1378"/>
        <v>65837</v>
      </c>
      <c r="F22071" s="3"/>
    </row>
    <row r="22072" spans="2:6">
      <c r="B22072" s="24">
        <f t="shared" si="1379"/>
        <v>65838</v>
      </c>
      <c r="C22072" s="8" t="b">
        <f t="shared" si="1377"/>
        <v>0</v>
      </c>
      <c r="D22072" s="21" t="b">
        <f t="shared" si="1376"/>
        <v>0</v>
      </c>
      <c r="E22072" s="14">
        <f t="shared" si="1378"/>
        <v>65838</v>
      </c>
      <c r="F22072" s="3"/>
    </row>
    <row r="22073" spans="2:6">
      <c r="B22073" s="24">
        <f t="shared" si="1379"/>
        <v>65839</v>
      </c>
      <c r="C22073" s="8" t="b">
        <f t="shared" si="1377"/>
        <v>0</v>
      </c>
      <c r="D22073" s="21" t="b">
        <f t="shared" si="1376"/>
        <v>0</v>
      </c>
      <c r="E22073" s="14">
        <f t="shared" si="1378"/>
        <v>65839</v>
      </c>
      <c r="F22073" s="3"/>
    </row>
    <row r="22074" spans="2:6">
      <c r="B22074" s="24">
        <f t="shared" si="1379"/>
        <v>65840</v>
      </c>
      <c r="C22074" s="8" t="b">
        <f t="shared" si="1377"/>
        <v>0</v>
      </c>
      <c r="D22074" s="21" t="b">
        <f t="shared" si="1376"/>
        <v>0</v>
      </c>
      <c r="E22074" s="14">
        <f t="shared" si="1378"/>
        <v>65840</v>
      </c>
      <c r="F22074" s="3"/>
    </row>
    <row r="22075" spans="2:6">
      <c r="B22075" s="24">
        <f t="shared" si="1379"/>
        <v>65841</v>
      </c>
      <c r="C22075" s="8" t="b">
        <f t="shared" si="1377"/>
        <v>0</v>
      </c>
      <c r="D22075" s="21" t="b">
        <f t="shared" si="1376"/>
        <v>1</v>
      </c>
      <c r="E22075" s="14" t="b">
        <f t="shared" si="1378"/>
        <v>0</v>
      </c>
      <c r="F22075" s="3"/>
    </row>
    <row r="22076" spans="2:6">
      <c r="B22076" s="24">
        <f t="shared" si="1379"/>
        <v>65842</v>
      </c>
      <c r="C22076" s="8" t="b">
        <f t="shared" si="1377"/>
        <v>1</v>
      </c>
      <c r="D22076" s="21" t="b">
        <f t="shared" si="1376"/>
        <v>0</v>
      </c>
      <c r="E22076" s="14" t="b">
        <f t="shared" si="1378"/>
        <v>0</v>
      </c>
      <c r="F22076" s="3"/>
    </row>
    <row r="22077" spans="2:6">
      <c r="B22077" s="24">
        <f t="shared" si="1379"/>
        <v>65843</v>
      </c>
      <c r="C22077" s="8" t="b">
        <f t="shared" si="1377"/>
        <v>1</v>
      </c>
      <c r="D22077" s="21" t="b">
        <f t="shared" si="1376"/>
        <v>0</v>
      </c>
      <c r="E22077" s="14" t="b">
        <f t="shared" si="1378"/>
        <v>0</v>
      </c>
      <c r="F22077" s="3"/>
    </row>
    <row r="22078" spans="2:6">
      <c r="B22078" s="24">
        <f t="shared" si="1379"/>
        <v>65844</v>
      </c>
      <c r="C22078" s="8" t="b">
        <f t="shared" si="1377"/>
        <v>0</v>
      </c>
      <c r="D22078" s="21" t="b">
        <f t="shared" si="1376"/>
        <v>1</v>
      </c>
      <c r="E22078" s="14" t="b">
        <f t="shared" si="1378"/>
        <v>0</v>
      </c>
      <c r="F22078" s="3"/>
    </row>
    <row r="22079" spans="2:6">
      <c r="B22079" s="24">
        <f t="shared" si="1379"/>
        <v>65845</v>
      </c>
      <c r="C22079" s="8" t="b">
        <f t="shared" si="1377"/>
        <v>0</v>
      </c>
      <c r="D22079" s="21" t="b">
        <f t="shared" si="1376"/>
        <v>0</v>
      </c>
      <c r="E22079" s="14">
        <f t="shared" si="1378"/>
        <v>65845</v>
      </c>
      <c r="F22079" s="3"/>
    </row>
    <row r="22080" spans="2:6">
      <c r="B22080" s="24">
        <f t="shared" si="1379"/>
        <v>65846</v>
      </c>
      <c r="C22080" s="8" t="b">
        <f t="shared" si="1377"/>
        <v>0</v>
      </c>
      <c r="D22080" s="21" t="b">
        <f t="shared" si="1376"/>
        <v>0</v>
      </c>
      <c r="E22080" s="14">
        <f t="shared" si="1378"/>
        <v>65846</v>
      </c>
      <c r="F22080" s="3"/>
    </row>
    <row r="22081" spans="2:6">
      <c r="B22081" s="24">
        <f t="shared" si="1379"/>
        <v>65847</v>
      </c>
      <c r="C22081" s="8" t="b">
        <f t="shared" si="1377"/>
        <v>0</v>
      </c>
      <c r="D22081" s="21" t="b">
        <f t="shared" si="1376"/>
        <v>0</v>
      </c>
      <c r="E22081" s="14">
        <f t="shared" si="1378"/>
        <v>65847</v>
      </c>
      <c r="F22081" s="3"/>
    </row>
    <row r="22082" spans="2:6">
      <c r="B22082" s="24">
        <f t="shared" si="1379"/>
        <v>65848</v>
      </c>
      <c r="C22082" s="8" t="b">
        <f t="shared" si="1377"/>
        <v>0</v>
      </c>
      <c r="D22082" s="21" t="b">
        <f t="shared" si="1376"/>
        <v>0</v>
      </c>
      <c r="E22082" s="14">
        <f t="shared" si="1378"/>
        <v>65848</v>
      </c>
      <c r="F22082" s="3"/>
    </row>
    <row r="22083" spans="2:6">
      <c r="B22083" s="24">
        <f t="shared" si="1379"/>
        <v>65849</v>
      </c>
      <c r="C22083" s="8" t="b">
        <f t="shared" si="1377"/>
        <v>1</v>
      </c>
      <c r="D22083" s="21" t="b">
        <f t="shared" ref="D22083:D22146" si="1380">IF(TYPE(VLOOKUP(B22083,Holidays,1,0))&lt;&gt;1,FALSE,TRUE)</f>
        <v>0</v>
      </c>
      <c r="E22083" s="14" t="b">
        <f t="shared" si="1378"/>
        <v>0</v>
      </c>
      <c r="F22083" s="3"/>
    </row>
    <row r="22084" spans="2:6">
      <c r="B22084" s="24">
        <f t="shared" si="1379"/>
        <v>65850</v>
      </c>
      <c r="C22084" s="8" t="b">
        <f t="shared" ref="C22084:C22147" si="1381">IF(WEEKDAY(B22084,2)&gt;5,TRUE)</f>
        <v>1</v>
      </c>
      <c r="D22084" s="21" t="b">
        <f t="shared" si="1380"/>
        <v>0</v>
      </c>
      <c r="E22084" s="14" t="b">
        <f t="shared" ref="E22084:E22147" si="1382">IF(OR(C22084,D22084),FALSE,B22084)</f>
        <v>0</v>
      </c>
      <c r="F22084" s="3"/>
    </row>
    <row r="22085" spans="2:6">
      <c r="B22085" s="24">
        <f t="shared" ref="B22085:B22148" si="1383">B22084+1</f>
        <v>65851</v>
      </c>
      <c r="C22085" s="8" t="b">
        <f t="shared" si="1381"/>
        <v>0</v>
      </c>
      <c r="D22085" s="21" t="b">
        <f t="shared" si="1380"/>
        <v>0</v>
      </c>
      <c r="E22085" s="14">
        <f t="shared" si="1382"/>
        <v>65851</v>
      </c>
      <c r="F22085" s="3"/>
    </row>
    <row r="22086" spans="2:6">
      <c r="B22086" s="24">
        <f t="shared" si="1383"/>
        <v>65852</v>
      </c>
      <c r="C22086" s="8" t="b">
        <f t="shared" si="1381"/>
        <v>0</v>
      </c>
      <c r="D22086" s="21" t="b">
        <f t="shared" si="1380"/>
        <v>0</v>
      </c>
      <c r="E22086" s="14">
        <f t="shared" si="1382"/>
        <v>65852</v>
      </c>
      <c r="F22086" s="3"/>
    </row>
    <row r="22087" spans="2:6">
      <c r="B22087" s="24">
        <f t="shared" si="1383"/>
        <v>65853</v>
      </c>
      <c r="C22087" s="8" t="b">
        <f t="shared" si="1381"/>
        <v>0</v>
      </c>
      <c r="D22087" s="21" t="b">
        <f t="shared" si="1380"/>
        <v>0</v>
      </c>
      <c r="E22087" s="14">
        <f t="shared" si="1382"/>
        <v>65853</v>
      </c>
      <c r="F22087" s="3"/>
    </row>
    <row r="22088" spans="2:6">
      <c r="B22088" s="24">
        <f t="shared" si="1383"/>
        <v>65854</v>
      </c>
      <c r="C22088" s="8" t="b">
        <f t="shared" si="1381"/>
        <v>0</v>
      </c>
      <c r="D22088" s="21" t="b">
        <f t="shared" si="1380"/>
        <v>0</v>
      </c>
      <c r="E22088" s="14">
        <f t="shared" si="1382"/>
        <v>65854</v>
      </c>
      <c r="F22088" s="3"/>
    </row>
    <row r="22089" spans="2:6">
      <c r="B22089" s="24">
        <f t="shared" si="1383"/>
        <v>65855</v>
      </c>
      <c r="C22089" s="8" t="b">
        <f t="shared" si="1381"/>
        <v>0</v>
      </c>
      <c r="D22089" s="21" t="b">
        <f t="shared" si="1380"/>
        <v>0</v>
      </c>
      <c r="E22089" s="14">
        <f t="shared" si="1382"/>
        <v>65855</v>
      </c>
      <c r="F22089" s="3"/>
    </row>
    <row r="22090" spans="2:6">
      <c r="B22090" s="24">
        <f t="shared" si="1383"/>
        <v>65856</v>
      </c>
      <c r="C22090" s="8" t="b">
        <f t="shared" si="1381"/>
        <v>1</v>
      </c>
      <c r="D22090" s="21" t="b">
        <f t="shared" si="1380"/>
        <v>0</v>
      </c>
      <c r="E22090" s="14" t="b">
        <f t="shared" si="1382"/>
        <v>0</v>
      </c>
      <c r="F22090" s="3"/>
    </row>
    <row r="22091" spans="2:6">
      <c r="B22091" s="24">
        <f t="shared" si="1383"/>
        <v>65857</v>
      </c>
      <c r="C22091" s="8" t="b">
        <f t="shared" si="1381"/>
        <v>1</v>
      </c>
      <c r="D22091" s="21" t="b">
        <f t="shared" si="1380"/>
        <v>0</v>
      </c>
      <c r="E22091" s="14" t="b">
        <f t="shared" si="1382"/>
        <v>0</v>
      </c>
      <c r="F22091" s="3"/>
    </row>
    <row r="22092" spans="2:6">
      <c r="B22092" s="24">
        <f t="shared" si="1383"/>
        <v>65858</v>
      </c>
      <c r="C22092" s="8" t="b">
        <f t="shared" si="1381"/>
        <v>0</v>
      </c>
      <c r="D22092" s="21" t="b">
        <f t="shared" si="1380"/>
        <v>0</v>
      </c>
      <c r="E22092" s="14">
        <f t="shared" si="1382"/>
        <v>65858</v>
      </c>
      <c r="F22092" s="3"/>
    </row>
    <row r="22093" spans="2:6">
      <c r="B22093" s="24">
        <f t="shared" si="1383"/>
        <v>65859</v>
      </c>
      <c r="C22093" s="8" t="b">
        <f t="shared" si="1381"/>
        <v>0</v>
      </c>
      <c r="D22093" s="21" t="b">
        <f t="shared" si="1380"/>
        <v>0</v>
      </c>
      <c r="E22093" s="14">
        <f t="shared" si="1382"/>
        <v>65859</v>
      </c>
      <c r="F22093" s="3"/>
    </row>
    <row r="22094" spans="2:6">
      <c r="B22094" s="24">
        <f t="shared" si="1383"/>
        <v>65860</v>
      </c>
      <c r="C22094" s="8" t="b">
        <f t="shared" si="1381"/>
        <v>0</v>
      </c>
      <c r="D22094" s="21" t="b">
        <f t="shared" si="1380"/>
        <v>0</v>
      </c>
      <c r="E22094" s="14">
        <f t="shared" si="1382"/>
        <v>65860</v>
      </c>
      <c r="F22094" s="3"/>
    </row>
    <row r="22095" spans="2:6">
      <c r="B22095" s="24">
        <f t="shared" si="1383"/>
        <v>65861</v>
      </c>
      <c r="C22095" s="8" t="b">
        <f t="shared" si="1381"/>
        <v>0</v>
      </c>
      <c r="D22095" s="21" t="b">
        <f t="shared" si="1380"/>
        <v>0</v>
      </c>
      <c r="E22095" s="14">
        <f t="shared" si="1382"/>
        <v>65861</v>
      </c>
      <c r="F22095" s="3"/>
    </row>
    <row r="22096" spans="2:6">
      <c r="B22096" s="24">
        <f t="shared" si="1383"/>
        <v>65862</v>
      </c>
      <c r="C22096" s="8" t="b">
        <f t="shared" si="1381"/>
        <v>0</v>
      </c>
      <c r="D22096" s="21" t="b">
        <f t="shared" si="1380"/>
        <v>0</v>
      </c>
      <c r="E22096" s="14">
        <f t="shared" si="1382"/>
        <v>65862</v>
      </c>
      <c r="F22096" s="3"/>
    </row>
    <row r="22097" spans="2:6">
      <c r="B22097" s="24">
        <f t="shared" si="1383"/>
        <v>65863</v>
      </c>
      <c r="C22097" s="8" t="b">
        <f t="shared" si="1381"/>
        <v>1</v>
      </c>
      <c r="D22097" s="21" t="b">
        <f t="shared" si="1380"/>
        <v>0</v>
      </c>
      <c r="E22097" s="14" t="b">
        <f t="shared" si="1382"/>
        <v>0</v>
      </c>
      <c r="F22097" s="3"/>
    </row>
    <row r="22098" spans="2:6">
      <c r="B22098" s="24">
        <f t="shared" si="1383"/>
        <v>65864</v>
      </c>
      <c r="C22098" s="8" t="b">
        <f t="shared" si="1381"/>
        <v>1</v>
      </c>
      <c r="D22098" s="21" t="b">
        <f t="shared" si="1380"/>
        <v>0</v>
      </c>
      <c r="E22098" s="14" t="b">
        <f t="shared" si="1382"/>
        <v>0</v>
      </c>
      <c r="F22098" s="3"/>
    </row>
    <row r="22099" spans="2:6">
      <c r="B22099" s="24">
        <f t="shared" si="1383"/>
        <v>65865</v>
      </c>
      <c r="C22099" s="8" t="b">
        <f t="shared" si="1381"/>
        <v>0</v>
      </c>
      <c r="D22099" s="21" t="b">
        <f t="shared" si="1380"/>
        <v>0</v>
      </c>
      <c r="E22099" s="14">
        <f t="shared" si="1382"/>
        <v>65865</v>
      </c>
      <c r="F22099" s="3"/>
    </row>
    <row r="22100" spans="2:6">
      <c r="B22100" s="24">
        <f t="shared" si="1383"/>
        <v>65866</v>
      </c>
      <c r="C22100" s="8" t="b">
        <f t="shared" si="1381"/>
        <v>0</v>
      </c>
      <c r="D22100" s="21" t="b">
        <f t="shared" si="1380"/>
        <v>0</v>
      </c>
      <c r="E22100" s="14">
        <f t="shared" si="1382"/>
        <v>65866</v>
      </c>
      <c r="F22100" s="3"/>
    </row>
    <row r="22101" spans="2:6">
      <c r="B22101" s="24">
        <f t="shared" si="1383"/>
        <v>65867</v>
      </c>
      <c r="C22101" s="8" t="b">
        <f t="shared" si="1381"/>
        <v>0</v>
      </c>
      <c r="D22101" s="21" t="b">
        <f t="shared" si="1380"/>
        <v>1</v>
      </c>
      <c r="E22101" s="14" t="b">
        <f t="shared" si="1382"/>
        <v>0</v>
      </c>
      <c r="F22101" s="3"/>
    </row>
    <row r="22102" spans="2:6">
      <c r="B22102" s="24">
        <f t="shared" si="1383"/>
        <v>65868</v>
      </c>
      <c r="C22102" s="8" t="b">
        <f t="shared" si="1381"/>
        <v>0</v>
      </c>
      <c r="D22102" s="21" t="b">
        <f t="shared" si="1380"/>
        <v>0</v>
      </c>
      <c r="E22102" s="14">
        <f t="shared" si="1382"/>
        <v>65868</v>
      </c>
      <c r="F22102" s="3"/>
    </row>
    <row r="22103" spans="2:6">
      <c r="B22103" s="24">
        <f t="shared" si="1383"/>
        <v>65869</v>
      </c>
      <c r="C22103" s="8" t="b">
        <f t="shared" si="1381"/>
        <v>0</v>
      </c>
      <c r="D22103" s="21" t="b">
        <f t="shared" si="1380"/>
        <v>0</v>
      </c>
      <c r="E22103" s="14">
        <f t="shared" si="1382"/>
        <v>65869</v>
      </c>
      <c r="F22103" s="3"/>
    </row>
    <row r="22104" spans="2:6">
      <c r="B22104" s="24">
        <f t="shared" si="1383"/>
        <v>65870</v>
      </c>
      <c r="C22104" s="8" t="b">
        <f t="shared" si="1381"/>
        <v>1</v>
      </c>
      <c r="D22104" s="21" t="b">
        <f t="shared" si="1380"/>
        <v>0</v>
      </c>
      <c r="E22104" s="14" t="b">
        <f t="shared" si="1382"/>
        <v>0</v>
      </c>
      <c r="F22104" s="3"/>
    </row>
    <row r="22105" spans="2:6">
      <c r="B22105" s="24">
        <f t="shared" si="1383"/>
        <v>65871</v>
      </c>
      <c r="C22105" s="8" t="b">
        <f t="shared" si="1381"/>
        <v>1</v>
      </c>
      <c r="D22105" s="21" t="b">
        <f t="shared" si="1380"/>
        <v>0</v>
      </c>
      <c r="E22105" s="14" t="b">
        <f t="shared" si="1382"/>
        <v>0</v>
      </c>
      <c r="F22105" s="3"/>
    </row>
    <row r="22106" spans="2:6">
      <c r="B22106" s="24">
        <f t="shared" si="1383"/>
        <v>65872</v>
      </c>
      <c r="C22106" s="8" t="b">
        <f t="shared" si="1381"/>
        <v>0</v>
      </c>
      <c r="D22106" s="21" t="b">
        <f t="shared" si="1380"/>
        <v>0</v>
      </c>
      <c r="E22106" s="14">
        <f t="shared" si="1382"/>
        <v>65872</v>
      </c>
      <c r="F22106" s="3"/>
    </row>
    <row r="22107" spans="2:6">
      <c r="B22107" s="24">
        <f t="shared" si="1383"/>
        <v>65873</v>
      </c>
      <c r="C22107" s="8" t="b">
        <f t="shared" si="1381"/>
        <v>0</v>
      </c>
      <c r="D22107" s="21" t="b">
        <f t="shared" si="1380"/>
        <v>0</v>
      </c>
      <c r="E22107" s="14">
        <f t="shared" si="1382"/>
        <v>65873</v>
      </c>
      <c r="F22107" s="3"/>
    </row>
    <row r="22108" spans="2:6">
      <c r="B22108" s="24">
        <f t="shared" si="1383"/>
        <v>65874</v>
      </c>
      <c r="C22108" s="8" t="b">
        <f t="shared" si="1381"/>
        <v>0</v>
      </c>
      <c r="D22108" s="21" t="b">
        <f t="shared" si="1380"/>
        <v>0</v>
      </c>
      <c r="E22108" s="14">
        <f t="shared" si="1382"/>
        <v>65874</v>
      </c>
      <c r="F22108" s="3"/>
    </row>
    <row r="22109" spans="2:6">
      <c r="B22109" s="24">
        <f t="shared" si="1383"/>
        <v>65875</v>
      </c>
      <c r="C22109" s="8" t="b">
        <f t="shared" si="1381"/>
        <v>0</v>
      </c>
      <c r="D22109" s="21" t="b">
        <f t="shared" si="1380"/>
        <v>0</v>
      </c>
      <c r="E22109" s="14">
        <f t="shared" si="1382"/>
        <v>65875</v>
      </c>
      <c r="F22109" s="3"/>
    </row>
    <row r="22110" spans="2:6">
      <c r="B22110" s="24">
        <f t="shared" si="1383"/>
        <v>65876</v>
      </c>
      <c r="C22110" s="8" t="b">
        <f t="shared" si="1381"/>
        <v>0</v>
      </c>
      <c r="D22110" s="21" t="b">
        <f t="shared" si="1380"/>
        <v>0</v>
      </c>
      <c r="E22110" s="14">
        <f t="shared" si="1382"/>
        <v>65876</v>
      </c>
      <c r="F22110" s="3"/>
    </row>
    <row r="22111" spans="2:6">
      <c r="B22111" s="24">
        <f t="shared" si="1383"/>
        <v>65877</v>
      </c>
      <c r="C22111" s="8" t="b">
        <f t="shared" si="1381"/>
        <v>1</v>
      </c>
      <c r="D22111" s="21" t="b">
        <f t="shared" si="1380"/>
        <v>0</v>
      </c>
      <c r="E22111" s="14" t="b">
        <f t="shared" si="1382"/>
        <v>0</v>
      </c>
      <c r="F22111" s="3"/>
    </row>
    <row r="22112" spans="2:6">
      <c r="B22112" s="24">
        <f t="shared" si="1383"/>
        <v>65878</v>
      </c>
      <c r="C22112" s="8" t="b">
        <f t="shared" si="1381"/>
        <v>1</v>
      </c>
      <c r="D22112" s="21" t="b">
        <f t="shared" si="1380"/>
        <v>0</v>
      </c>
      <c r="E22112" s="14" t="b">
        <f t="shared" si="1382"/>
        <v>0</v>
      </c>
      <c r="F22112" s="3"/>
    </row>
    <row r="22113" spans="2:6">
      <c r="B22113" s="24">
        <f t="shared" si="1383"/>
        <v>65879</v>
      </c>
      <c r="C22113" s="8" t="b">
        <f t="shared" si="1381"/>
        <v>0</v>
      </c>
      <c r="D22113" s="21" t="b">
        <f t="shared" si="1380"/>
        <v>0</v>
      </c>
      <c r="E22113" s="14">
        <f t="shared" si="1382"/>
        <v>65879</v>
      </c>
      <c r="F22113" s="3"/>
    </row>
    <row r="22114" spans="2:6">
      <c r="B22114" s="24">
        <f t="shared" si="1383"/>
        <v>65880</v>
      </c>
      <c r="C22114" s="8" t="b">
        <f t="shared" si="1381"/>
        <v>0</v>
      </c>
      <c r="D22114" s="21" t="b">
        <f t="shared" si="1380"/>
        <v>0</v>
      </c>
      <c r="E22114" s="14">
        <f t="shared" si="1382"/>
        <v>65880</v>
      </c>
      <c r="F22114" s="3"/>
    </row>
    <row r="22115" spans="2:6">
      <c r="B22115" s="24">
        <f t="shared" si="1383"/>
        <v>65881</v>
      </c>
      <c r="C22115" s="8" t="b">
        <f t="shared" si="1381"/>
        <v>0</v>
      </c>
      <c r="D22115" s="21" t="b">
        <f t="shared" si="1380"/>
        <v>0</v>
      </c>
      <c r="E22115" s="14">
        <f t="shared" si="1382"/>
        <v>65881</v>
      </c>
      <c r="F22115" s="3"/>
    </row>
    <row r="22116" spans="2:6">
      <c r="B22116" s="24">
        <f t="shared" si="1383"/>
        <v>65882</v>
      </c>
      <c r="C22116" s="8" t="b">
        <f t="shared" si="1381"/>
        <v>0</v>
      </c>
      <c r="D22116" s="21" t="b">
        <f t="shared" si="1380"/>
        <v>0</v>
      </c>
      <c r="E22116" s="14">
        <f t="shared" si="1382"/>
        <v>65882</v>
      </c>
      <c r="F22116" s="3"/>
    </row>
    <row r="22117" spans="2:6">
      <c r="B22117" s="24">
        <f t="shared" si="1383"/>
        <v>65883</v>
      </c>
      <c r="C22117" s="8" t="b">
        <f t="shared" si="1381"/>
        <v>0</v>
      </c>
      <c r="D22117" s="21" t="b">
        <f t="shared" si="1380"/>
        <v>0</v>
      </c>
      <c r="E22117" s="14">
        <f t="shared" si="1382"/>
        <v>65883</v>
      </c>
      <c r="F22117" s="3"/>
    </row>
    <row r="22118" spans="2:6">
      <c r="B22118" s="24">
        <f t="shared" si="1383"/>
        <v>65884</v>
      </c>
      <c r="C22118" s="8" t="b">
        <f t="shared" si="1381"/>
        <v>1</v>
      </c>
      <c r="D22118" s="21" t="b">
        <f t="shared" si="1380"/>
        <v>0</v>
      </c>
      <c r="E22118" s="14" t="b">
        <f t="shared" si="1382"/>
        <v>0</v>
      </c>
      <c r="F22118" s="3"/>
    </row>
    <row r="22119" spans="2:6">
      <c r="B22119" s="24">
        <f t="shared" si="1383"/>
        <v>65885</v>
      </c>
      <c r="C22119" s="8" t="b">
        <f t="shared" si="1381"/>
        <v>1</v>
      </c>
      <c r="D22119" s="21" t="b">
        <f t="shared" si="1380"/>
        <v>0</v>
      </c>
      <c r="E22119" s="14" t="b">
        <f t="shared" si="1382"/>
        <v>0</v>
      </c>
      <c r="F22119" s="3"/>
    </row>
    <row r="22120" spans="2:6">
      <c r="B22120" s="24">
        <f t="shared" si="1383"/>
        <v>65886</v>
      </c>
      <c r="C22120" s="8" t="b">
        <f t="shared" si="1381"/>
        <v>0</v>
      </c>
      <c r="D22120" s="21" t="b">
        <f t="shared" si="1380"/>
        <v>0</v>
      </c>
      <c r="E22120" s="14">
        <f t="shared" si="1382"/>
        <v>65886</v>
      </c>
      <c r="F22120" s="3"/>
    </row>
    <row r="22121" spans="2:6">
      <c r="B22121" s="24">
        <f t="shared" si="1383"/>
        <v>65887</v>
      </c>
      <c r="C22121" s="8" t="b">
        <f t="shared" si="1381"/>
        <v>0</v>
      </c>
      <c r="D22121" s="21" t="b">
        <f t="shared" si="1380"/>
        <v>0</v>
      </c>
      <c r="E22121" s="14">
        <f t="shared" si="1382"/>
        <v>65887</v>
      </c>
      <c r="F22121" s="3"/>
    </row>
    <row r="22122" spans="2:6">
      <c r="B22122" s="24">
        <f t="shared" si="1383"/>
        <v>65888</v>
      </c>
      <c r="C22122" s="8" t="b">
        <f t="shared" si="1381"/>
        <v>0</v>
      </c>
      <c r="D22122" s="21" t="b">
        <f t="shared" si="1380"/>
        <v>0</v>
      </c>
      <c r="E22122" s="14">
        <f t="shared" si="1382"/>
        <v>65888</v>
      </c>
      <c r="F22122" s="3"/>
    </row>
    <row r="22123" spans="2:6">
      <c r="B22123" s="24">
        <f t="shared" si="1383"/>
        <v>65889</v>
      </c>
      <c r="C22123" s="8" t="b">
        <f t="shared" si="1381"/>
        <v>0</v>
      </c>
      <c r="D22123" s="21" t="b">
        <f t="shared" si="1380"/>
        <v>0</v>
      </c>
      <c r="E22123" s="14">
        <f t="shared" si="1382"/>
        <v>65889</v>
      </c>
      <c r="F22123" s="3"/>
    </row>
    <row r="22124" spans="2:6">
      <c r="B22124" s="24">
        <f t="shared" si="1383"/>
        <v>65890</v>
      </c>
      <c r="C22124" s="8" t="b">
        <f t="shared" si="1381"/>
        <v>0</v>
      </c>
      <c r="D22124" s="21" t="b">
        <f t="shared" si="1380"/>
        <v>0</v>
      </c>
      <c r="E22124" s="14">
        <f t="shared" si="1382"/>
        <v>65890</v>
      </c>
      <c r="F22124" s="3"/>
    </row>
    <row r="22125" spans="2:6">
      <c r="B22125" s="24">
        <f t="shared" si="1383"/>
        <v>65891</v>
      </c>
      <c r="C22125" s="8" t="b">
        <f t="shared" si="1381"/>
        <v>1</v>
      </c>
      <c r="D22125" s="21" t="b">
        <f t="shared" si="1380"/>
        <v>0</v>
      </c>
      <c r="E22125" s="14" t="b">
        <f t="shared" si="1382"/>
        <v>0</v>
      </c>
      <c r="F22125" s="3"/>
    </row>
    <row r="22126" spans="2:6">
      <c r="B22126" s="24">
        <f t="shared" si="1383"/>
        <v>65892</v>
      </c>
      <c r="C22126" s="8" t="b">
        <f t="shared" si="1381"/>
        <v>1</v>
      </c>
      <c r="D22126" s="21" t="b">
        <f t="shared" si="1380"/>
        <v>0</v>
      </c>
      <c r="E22126" s="14" t="b">
        <f t="shared" si="1382"/>
        <v>0</v>
      </c>
      <c r="F22126" s="3"/>
    </row>
    <row r="22127" spans="2:6">
      <c r="B22127" s="24">
        <f t="shared" si="1383"/>
        <v>65893</v>
      </c>
      <c r="C22127" s="8" t="b">
        <f t="shared" si="1381"/>
        <v>0</v>
      </c>
      <c r="D22127" s="21" t="b">
        <f t="shared" si="1380"/>
        <v>0</v>
      </c>
      <c r="E22127" s="14">
        <f t="shared" si="1382"/>
        <v>65893</v>
      </c>
      <c r="F22127" s="3"/>
    </row>
    <row r="22128" spans="2:6">
      <c r="B22128" s="24">
        <f t="shared" si="1383"/>
        <v>65894</v>
      </c>
      <c r="C22128" s="8" t="b">
        <f t="shared" si="1381"/>
        <v>0</v>
      </c>
      <c r="D22128" s="21" t="b">
        <f t="shared" si="1380"/>
        <v>0</v>
      </c>
      <c r="E22128" s="14">
        <f t="shared" si="1382"/>
        <v>65894</v>
      </c>
      <c r="F22128" s="3"/>
    </row>
    <row r="22129" spans="2:6">
      <c r="B22129" s="24">
        <f t="shared" si="1383"/>
        <v>65895</v>
      </c>
      <c r="C22129" s="8" t="b">
        <f t="shared" si="1381"/>
        <v>0</v>
      </c>
      <c r="D22129" s="21" t="b">
        <f t="shared" si="1380"/>
        <v>0</v>
      </c>
      <c r="E22129" s="14">
        <f t="shared" si="1382"/>
        <v>65895</v>
      </c>
      <c r="F22129" s="3"/>
    </row>
    <row r="22130" spans="2:6">
      <c r="B22130" s="24">
        <f t="shared" si="1383"/>
        <v>65896</v>
      </c>
      <c r="C22130" s="8" t="b">
        <f t="shared" si="1381"/>
        <v>0</v>
      </c>
      <c r="D22130" s="21" t="b">
        <f t="shared" si="1380"/>
        <v>0</v>
      </c>
      <c r="E22130" s="14">
        <f t="shared" si="1382"/>
        <v>65896</v>
      </c>
      <c r="F22130" s="3"/>
    </row>
    <row r="22131" spans="2:6">
      <c r="B22131" s="24">
        <f t="shared" si="1383"/>
        <v>65897</v>
      </c>
      <c r="C22131" s="8" t="b">
        <f t="shared" si="1381"/>
        <v>0</v>
      </c>
      <c r="D22131" s="21" t="b">
        <f t="shared" si="1380"/>
        <v>0</v>
      </c>
      <c r="E22131" s="14">
        <f t="shared" si="1382"/>
        <v>65897</v>
      </c>
      <c r="F22131" s="3"/>
    </row>
    <row r="22132" spans="2:6">
      <c r="B22132" s="24">
        <f t="shared" si="1383"/>
        <v>65898</v>
      </c>
      <c r="C22132" s="8" t="b">
        <f t="shared" si="1381"/>
        <v>1</v>
      </c>
      <c r="D22132" s="21" t="b">
        <f t="shared" si="1380"/>
        <v>0</v>
      </c>
      <c r="E22132" s="14" t="b">
        <f t="shared" si="1382"/>
        <v>0</v>
      </c>
      <c r="F22132" s="3"/>
    </row>
    <row r="22133" spans="2:6">
      <c r="B22133" s="24">
        <f t="shared" si="1383"/>
        <v>65899</v>
      </c>
      <c r="C22133" s="8" t="b">
        <f t="shared" si="1381"/>
        <v>1</v>
      </c>
      <c r="D22133" s="21" t="b">
        <f t="shared" si="1380"/>
        <v>0</v>
      </c>
      <c r="E22133" s="14" t="b">
        <f t="shared" si="1382"/>
        <v>0</v>
      </c>
      <c r="F22133" s="3"/>
    </row>
    <row r="22134" spans="2:6">
      <c r="B22134" s="24">
        <f t="shared" si="1383"/>
        <v>65900</v>
      </c>
      <c r="C22134" s="8" t="b">
        <f t="shared" si="1381"/>
        <v>0</v>
      </c>
      <c r="D22134" s="21" t="b">
        <f t="shared" si="1380"/>
        <v>0</v>
      </c>
      <c r="E22134" s="14">
        <f t="shared" si="1382"/>
        <v>65900</v>
      </c>
      <c r="F22134" s="3"/>
    </row>
    <row r="22135" spans="2:6">
      <c r="B22135" s="24">
        <f t="shared" si="1383"/>
        <v>65901</v>
      </c>
      <c r="C22135" s="8" t="b">
        <f t="shared" si="1381"/>
        <v>0</v>
      </c>
      <c r="D22135" s="21" t="b">
        <f t="shared" si="1380"/>
        <v>0</v>
      </c>
      <c r="E22135" s="14">
        <f t="shared" si="1382"/>
        <v>65901</v>
      </c>
      <c r="F22135" s="3"/>
    </row>
    <row r="22136" spans="2:6">
      <c r="B22136" s="24">
        <f t="shared" si="1383"/>
        <v>65902</v>
      </c>
      <c r="C22136" s="8" t="b">
        <f t="shared" si="1381"/>
        <v>0</v>
      </c>
      <c r="D22136" s="21" t="b">
        <f t="shared" si="1380"/>
        <v>0</v>
      </c>
      <c r="E22136" s="14">
        <f t="shared" si="1382"/>
        <v>65902</v>
      </c>
      <c r="F22136" s="3"/>
    </row>
    <row r="22137" spans="2:6">
      <c r="B22137" s="24">
        <f t="shared" si="1383"/>
        <v>65903</v>
      </c>
      <c r="C22137" s="8" t="b">
        <f t="shared" si="1381"/>
        <v>0</v>
      </c>
      <c r="D22137" s="21" t="b">
        <f t="shared" si="1380"/>
        <v>0</v>
      </c>
      <c r="E22137" s="14">
        <f t="shared" si="1382"/>
        <v>65903</v>
      </c>
      <c r="F22137" s="3"/>
    </row>
    <row r="22138" spans="2:6">
      <c r="B22138" s="24">
        <f t="shared" si="1383"/>
        <v>65904</v>
      </c>
      <c r="C22138" s="8" t="b">
        <f t="shared" si="1381"/>
        <v>0</v>
      </c>
      <c r="D22138" s="21" t="b">
        <f t="shared" si="1380"/>
        <v>0</v>
      </c>
      <c r="E22138" s="14">
        <f t="shared" si="1382"/>
        <v>65904</v>
      </c>
      <c r="F22138" s="3"/>
    </row>
    <row r="22139" spans="2:6">
      <c r="B22139" s="24">
        <f t="shared" si="1383"/>
        <v>65905</v>
      </c>
      <c r="C22139" s="8" t="b">
        <f t="shared" si="1381"/>
        <v>1</v>
      </c>
      <c r="D22139" s="21" t="b">
        <f t="shared" si="1380"/>
        <v>0</v>
      </c>
      <c r="E22139" s="14" t="b">
        <f t="shared" si="1382"/>
        <v>0</v>
      </c>
      <c r="F22139" s="3"/>
    </row>
    <row r="22140" spans="2:6">
      <c r="B22140" s="24">
        <f t="shared" si="1383"/>
        <v>65906</v>
      </c>
      <c r="C22140" s="8" t="b">
        <f t="shared" si="1381"/>
        <v>1</v>
      </c>
      <c r="D22140" s="21" t="b">
        <f t="shared" si="1380"/>
        <v>0</v>
      </c>
      <c r="E22140" s="14" t="b">
        <f t="shared" si="1382"/>
        <v>0</v>
      </c>
      <c r="F22140" s="3"/>
    </row>
    <row r="22141" spans="2:6">
      <c r="B22141" s="24">
        <f t="shared" si="1383"/>
        <v>65907</v>
      </c>
      <c r="C22141" s="8" t="b">
        <f t="shared" si="1381"/>
        <v>0</v>
      </c>
      <c r="D22141" s="21" t="b">
        <f t="shared" si="1380"/>
        <v>0</v>
      </c>
      <c r="E22141" s="14">
        <f t="shared" si="1382"/>
        <v>65907</v>
      </c>
      <c r="F22141" s="3"/>
    </row>
    <row r="22142" spans="2:6">
      <c r="B22142" s="24">
        <f t="shared" si="1383"/>
        <v>65908</v>
      </c>
      <c r="C22142" s="8" t="b">
        <f t="shared" si="1381"/>
        <v>0</v>
      </c>
      <c r="D22142" s="21" t="b">
        <f t="shared" si="1380"/>
        <v>0</v>
      </c>
      <c r="E22142" s="14">
        <f t="shared" si="1382"/>
        <v>65908</v>
      </c>
      <c r="F22142" s="3"/>
    </row>
    <row r="22143" spans="2:6">
      <c r="B22143" s="24">
        <f t="shared" si="1383"/>
        <v>65909</v>
      </c>
      <c r="C22143" s="8" t="b">
        <f t="shared" si="1381"/>
        <v>0</v>
      </c>
      <c r="D22143" s="21" t="b">
        <f t="shared" si="1380"/>
        <v>0</v>
      </c>
      <c r="E22143" s="14">
        <f t="shared" si="1382"/>
        <v>65909</v>
      </c>
      <c r="F22143" s="3"/>
    </row>
    <row r="22144" spans="2:6">
      <c r="B22144" s="24">
        <f t="shared" si="1383"/>
        <v>65910</v>
      </c>
      <c r="C22144" s="8" t="b">
        <f t="shared" si="1381"/>
        <v>0</v>
      </c>
      <c r="D22144" s="21" t="b">
        <f t="shared" si="1380"/>
        <v>0</v>
      </c>
      <c r="E22144" s="14">
        <f t="shared" si="1382"/>
        <v>65910</v>
      </c>
      <c r="F22144" s="3"/>
    </row>
    <row r="22145" spans="2:6">
      <c r="B22145" s="24">
        <f t="shared" si="1383"/>
        <v>65911</v>
      </c>
      <c r="C22145" s="8" t="b">
        <f t="shared" si="1381"/>
        <v>0</v>
      </c>
      <c r="D22145" s="21" t="b">
        <f t="shared" si="1380"/>
        <v>0</v>
      </c>
      <c r="E22145" s="14">
        <f t="shared" si="1382"/>
        <v>65911</v>
      </c>
      <c r="F22145" s="3"/>
    </row>
    <row r="22146" spans="2:6">
      <c r="B22146" s="24">
        <f t="shared" si="1383"/>
        <v>65912</v>
      </c>
      <c r="C22146" s="8" t="b">
        <f t="shared" si="1381"/>
        <v>1</v>
      </c>
      <c r="D22146" s="21" t="b">
        <f t="shared" si="1380"/>
        <v>0</v>
      </c>
      <c r="E22146" s="14" t="b">
        <f t="shared" si="1382"/>
        <v>0</v>
      </c>
      <c r="F22146" s="3"/>
    </row>
    <row r="22147" spans="2:6">
      <c r="B22147" s="24">
        <f t="shared" si="1383"/>
        <v>65913</v>
      </c>
      <c r="C22147" s="8" t="b">
        <f t="shared" si="1381"/>
        <v>1</v>
      </c>
      <c r="D22147" s="21" t="b">
        <f t="shared" ref="D22147:D22210" si="1384">IF(TYPE(VLOOKUP(B22147,Holidays,1,0))&lt;&gt;1,FALSE,TRUE)</f>
        <v>0</v>
      </c>
      <c r="E22147" s="14" t="b">
        <f t="shared" si="1382"/>
        <v>0</v>
      </c>
      <c r="F22147" s="3"/>
    </row>
    <row r="22148" spans="2:6">
      <c r="B22148" s="24">
        <f t="shared" si="1383"/>
        <v>65914</v>
      </c>
      <c r="C22148" s="8" t="b">
        <f t="shared" ref="C22148:C22211" si="1385">IF(WEEKDAY(B22148,2)&gt;5,TRUE)</f>
        <v>0</v>
      </c>
      <c r="D22148" s="21" t="b">
        <f t="shared" si="1384"/>
        <v>0</v>
      </c>
      <c r="E22148" s="14">
        <f t="shared" ref="E22148:E22211" si="1386">IF(OR(C22148,D22148),FALSE,B22148)</f>
        <v>65914</v>
      </c>
      <c r="F22148" s="3"/>
    </row>
    <row r="22149" spans="2:6">
      <c r="B22149" s="24">
        <f t="shared" ref="B22149:B22212" si="1387">B22148+1</f>
        <v>65915</v>
      </c>
      <c r="C22149" s="8" t="b">
        <f t="shared" si="1385"/>
        <v>0</v>
      </c>
      <c r="D22149" s="21" t="b">
        <f t="shared" si="1384"/>
        <v>0</v>
      </c>
      <c r="E22149" s="14">
        <f t="shared" si="1386"/>
        <v>65915</v>
      </c>
      <c r="F22149" s="3"/>
    </row>
    <row r="22150" spans="2:6">
      <c r="B22150" s="24">
        <f t="shared" si="1387"/>
        <v>65916</v>
      </c>
      <c r="C22150" s="8" t="b">
        <f t="shared" si="1385"/>
        <v>0</v>
      </c>
      <c r="D22150" s="21" t="b">
        <f t="shared" si="1384"/>
        <v>0</v>
      </c>
      <c r="E22150" s="14">
        <f t="shared" si="1386"/>
        <v>65916</v>
      </c>
      <c r="F22150" s="3"/>
    </row>
    <row r="22151" spans="2:6">
      <c r="B22151" s="24">
        <f t="shared" si="1387"/>
        <v>65917</v>
      </c>
      <c r="C22151" s="8" t="b">
        <f t="shared" si="1385"/>
        <v>0</v>
      </c>
      <c r="D22151" s="21" t="b">
        <f t="shared" si="1384"/>
        <v>0</v>
      </c>
      <c r="E22151" s="14">
        <f t="shared" si="1386"/>
        <v>65917</v>
      </c>
      <c r="F22151" s="3"/>
    </row>
    <row r="22152" spans="2:6">
      <c r="B22152" s="24">
        <f t="shared" si="1387"/>
        <v>65918</v>
      </c>
      <c r="C22152" s="8" t="b">
        <f t="shared" si="1385"/>
        <v>0</v>
      </c>
      <c r="D22152" s="21" t="b">
        <f t="shared" si="1384"/>
        <v>0</v>
      </c>
      <c r="E22152" s="14">
        <f t="shared" si="1386"/>
        <v>65918</v>
      </c>
      <c r="F22152" s="3"/>
    </row>
    <row r="22153" spans="2:6">
      <c r="B22153" s="24">
        <f t="shared" si="1387"/>
        <v>65919</v>
      </c>
      <c r="C22153" s="8" t="b">
        <f t="shared" si="1385"/>
        <v>1</v>
      </c>
      <c r="D22153" s="21" t="b">
        <f t="shared" si="1384"/>
        <v>0</v>
      </c>
      <c r="E22153" s="14" t="b">
        <f t="shared" si="1386"/>
        <v>0</v>
      </c>
      <c r="F22153" s="3"/>
    </row>
    <row r="22154" spans="2:6">
      <c r="B22154" s="24">
        <f t="shared" si="1387"/>
        <v>65920</v>
      </c>
      <c r="C22154" s="8" t="b">
        <f t="shared" si="1385"/>
        <v>1</v>
      </c>
      <c r="D22154" s="21" t="b">
        <f t="shared" si="1384"/>
        <v>0</v>
      </c>
      <c r="E22154" s="14" t="b">
        <f t="shared" si="1386"/>
        <v>0</v>
      </c>
      <c r="F22154" s="3"/>
    </row>
    <row r="22155" spans="2:6">
      <c r="B22155" s="24">
        <f t="shared" si="1387"/>
        <v>65921</v>
      </c>
      <c r="C22155" s="8" t="b">
        <f t="shared" si="1385"/>
        <v>0</v>
      </c>
      <c r="D22155" s="21" t="b">
        <f t="shared" si="1384"/>
        <v>0</v>
      </c>
      <c r="E22155" s="14">
        <f t="shared" si="1386"/>
        <v>65921</v>
      </c>
      <c r="F22155" s="3"/>
    </row>
    <row r="22156" spans="2:6">
      <c r="B22156" s="24">
        <f t="shared" si="1387"/>
        <v>65922</v>
      </c>
      <c r="C22156" s="8" t="b">
        <f t="shared" si="1385"/>
        <v>0</v>
      </c>
      <c r="D22156" s="21" t="b">
        <f t="shared" si="1384"/>
        <v>0</v>
      </c>
      <c r="E22156" s="14">
        <f t="shared" si="1386"/>
        <v>65922</v>
      </c>
      <c r="F22156" s="3"/>
    </row>
    <row r="22157" spans="2:6">
      <c r="B22157" s="24">
        <f t="shared" si="1387"/>
        <v>65923</v>
      </c>
      <c r="C22157" s="8" t="b">
        <f t="shared" si="1385"/>
        <v>0</v>
      </c>
      <c r="D22157" s="21" t="b">
        <f t="shared" si="1384"/>
        <v>0</v>
      </c>
      <c r="E22157" s="14">
        <f t="shared" si="1386"/>
        <v>65923</v>
      </c>
      <c r="F22157" s="3"/>
    </row>
    <row r="22158" spans="2:6">
      <c r="B22158" s="24">
        <f t="shared" si="1387"/>
        <v>65924</v>
      </c>
      <c r="C22158" s="8" t="b">
        <f t="shared" si="1385"/>
        <v>0</v>
      </c>
      <c r="D22158" s="21" t="b">
        <f t="shared" si="1384"/>
        <v>0</v>
      </c>
      <c r="E22158" s="14">
        <f t="shared" si="1386"/>
        <v>65924</v>
      </c>
      <c r="F22158" s="3"/>
    </row>
    <row r="22159" spans="2:6">
      <c r="B22159" s="24">
        <f t="shared" si="1387"/>
        <v>65925</v>
      </c>
      <c r="C22159" s="8" t="b">
        <f t="shared" si="1385"/>
        <v>0</v>
      </c>
      <c r="D22159" s="21" t="b">
        <f t="shared" si="1384"/>
        <v>0</v>
      </c>
      <c r="E22159" s="14">
        <f t="shared" si="1386"/>
        <v>65925</v>
      </c>
      <c r="F22159" s="3"/>
    </row>
    <row r="22160" spans="2:6">
      <c r="B22160" s="24">
        <f t="shared" si="1387"/>
        <v>65926</v>
      </c>
      <c r="C22160" s="8" t="b">
        <f t="shared" si="1385"/>
        <v>1</v>
      </c>
      <c r="D22160" s="21" t="b">
        <f t="shared" si="1384"/>
        <v>0</v>
      </c>
      <c r="E22160" s="14" t="b">
        <f t="shared" si="1386"/>
        <v>0</v>
      </c>
      <c r="F22160" s="3"/>
    </row>
    <row r="22161" spans="2:6">
      <c r="B22161" s="24">
        <f t="shared" si="1387"/>
        <v>65927</v>
      </c>
      <c r="C22161" s="8" t="b">
        <f t="shared" si="1385"/>
        <v>1</v>
      </c>
      <c r="D22161" s="21" t="b">
        <f t="shared" si="1384"/>
        <v>0</v>
      </c>
      <c r="E22161" s="14" t="b">
        <f t="shared" si="1386"/>
        <v>0</v>
      </c>
      <c r="F22161" s="3"/>
    </row>
    <row r="22162" spans="2:6">
      <c r="B22162" s="24">
        <f t="shared" si="1387"/>
        <v>65928</v>
      </c>
      <c r="C22162" s="8" t="b">
        <f t="shared" si="1385"/>
        <v>0</v>
      </c>
      <c r="D22162" s="21" t="b">
        <f t="shared" si="1384"/>
        <v>0</v>
      </c>
      <c r="E22162" s="14">
        <f t="shared" si="1386"/>
        <v>65928</v>
      </c>
      <c r="F22162" s="3"/>
    </row>
    <row r="22163" spans="2:6">
      <c r="B22163" s="24">
        <f t="shared" si="1387"/>
        <v>65929</v>
      </c>
      <c r="C22163" s="8" t="b">
        <f t="shared" si="1385"/>
        <v>0</v>
      </c>
      <c r="D22163" s="21" t="b">
        <f t="shared" si="1384"/>
        <v>0</v>
      </c>
      <c r="E22163" s="14">
        <f t="shared" si="1386"/>
        <v>65929</v>
      </c>
      <c r="F22163" s="3"/>
    </row>
    <row r="22164" spans="2:6">
      <c r="B22164" s="24">
        <f t="shared" si="1387"/>
        <v>65930</v>
      </c>
      <c r="C22164" s="8" t="b">
        <f t="shared" si="1385"/>
        <v>0</v>
      </c>
      <c r="D22164" s="21" t="b">
        <f t="shared" si="1384"/>
        <v>0</v>
      </c>
      <c r="E22164" s="14">
        <f t="shared" si="1386"/>
        <v>65930</v>
      </c>
      <c r="F22164" s="3"/>
    </row>
    <row r="22165" spans="2:6">
      <c r="B22165" s="24">
        <f t="shared" si="1387"/>
        <v>65931</v>
      </c>
      <c r="C22165" s="8" t="b">
        <f t="shared" si="1385"/>
        <v>0</v>
      </c>
      <c r="D22165" s="21" t="b">
        <f t="shared" si="1384"/>
        <v>0</v>
      </c>
      <c r="E22165" s="14">
        <f t="shared" si="1386"/>
        <v>65931</v>
      </c>
      <c r="F22165" s="3"/>
    </row>
    <row r="22166" spans="2:6">
      <c r="B22166" s="24">
        <f t="shared" si="1387"/>
        <v>65932</v>
      </c>
      <c r="C22166" s="8" t="b">
        <f t="shared" si="1385"/>
        <v>0</v>
      </c>
      <c r="D22166" s="21" t="b">
        <f t="shared" si="1384"/>
        <v>0</v>
      </c>
      <c r="E22166" s="14">
        <f t="shared" si="1386"/>
        <v>65932</v>
      </c>
      <c r="F22166" s="3"/>
    </row>
    <row r="22167" spans="2:6">
      <c r="B22167" s="24">
        <f t="shared" si="1387"/>
        <v>65933</v>
      </c>
      <c r="C22167" s="8" t="b">
        <f t="shared" si="1385"/>
        <v>1</v>
      </c>
      <c r="D22167" s="21" t="b">
        <f t="shared" si="1384"/>
        <v>0</v>
      </c>
      <c r="E22167" s="14" t="b">
        <f t="shared" si="1386"/>
        <v>0</v>
      </c>
      <c r="F22167" s="3"/>
    </row>
    <row r="22168" spans="2:6">
      <c r="B22168" s="24">
        <f t="shared" si="1387"/>
        <v>65934</v>
      </c>
      <c r="C22168" s="8" t="b">
        <f t="shared" si="1385"/>
        <v>1</v>
      </c>
      <c r="D22168" s="21" t="b">
        <f t="shared" si="1384"/>
        <v>0</v>
      </c>
      <c r="E22168" s="14" t="b">
        <f t="shared" si="1386"/>
        <v>0</v>
      </c>
      <c r="F22168" s="3"/>
    </row>
    <row r="22169" spans="2:6">
      <c r="B22169" s="24">
        <f t="shared" si="1387"/>
        <v>65935</v>
      </c>
      <c r="C22169" s="8" t="b">
        <f t="shared" si="1385"/>
        <v>0</v>
      </c>
      <c r="D22169" s="21" t="b">
        <f t="shared" si="1384"/>
        <v>0</v>
      </c>
      <c r="E22169" s="14">
        <f t="shared" si="1386"/>
        <v>65935</v>
      </c>
      <c r="F22169" s="3"/>
    </row>
    <row r="22170" spans="2:6">
      <c r="B22170" s="24">
        <f t="shared" si="1387"/>
        <v>65936</v>
      </c>
      <c r="C22170" s="8" t="b">
        <f t="shared" si="1385"/>
        <v>0</v>
      </c>
      <c r="D22170" s="21" t="b">
        <f t="shared" si="1384"/>
        <v>0</v>
      </c>
      <c r="E22170" s="14">
        <f t="shared" si="1386"/>
        <v>65936</v>
      </c>
      <c r="F22170" s="3"/>
    </row>
    <row r="22171" spans="2:6">
      <c r="B22171" s="24">
        <f t="shared" si="1387"/>
        <v>65937</v>
      </c>
      <c r="C22171" s="8" t="b">
        <f t="shared" si="1385"/>
        <v>0</v>
      </c>
      <c r="D22171" s="21" t="b">
        <f t="shared" si="1384"/>
        <v>0</v>
      </c>
      <c r="E22171" s="14">
        <f t="shared" si="1386"/>
        <v>65937</v>
      </c>
      <c r="F22171" s="3"/>
    </row>
    <row r="22172" spans="2:6">
      <c r="B22172" s="24">
        <f t="shared" si="1387"/>
        <v>65938</v>
      </c>
      <c r="C22172" s="8" t="b">
        <f t="shared" si="1385"/>
        <v>0</v>
      </c>
      <c r="D22172" s="21" t="b">
        <f t="shared" si="1384"/>
        <v>0</v>
      </c>
      <c r="E22172" s="14">
        <f t="shared" si="1386"/>
        <v>65938</v>
      </c>
      <c r="F22172" s="3"/>
    </row>
    <row r="22173" spans="2:6">
      <c r="B22173" s="24">
        <f t="shared" si="1387"/>
        <v>65939</v>
      </c>
      <c r="C22173" s="8" t="b">
        <f t="shared" si="1385"/>
        <v>0</v>
      </c>
      <c r="D22173" s="21" t="b">
        <f t="shared" si="1384"/>
        <v>0</v>
      </c>
      <c r="E22173" s="14">
        <f t="shared" si="1386"/>
        <v>65939</v>
      </c>
      <c r="F22173" s="3"/>
    </row>
    <row r="22174" spans="2:6">
      <c r="B22174" s="24">
        <f t="shared" si="1387"/>
        <v>65940</v>
      </c>
      <c r="C22174" s="8" t="b">
        <f t="shared" si="1385"/>
        <v>1</v>
      </c>
      <c r="D22174" s="21" t="b">
        <f t="shared" si="1384"/>
        <v>0</v>
      </c>
      <c r="E22174" s="14" t="b">
        <f t="shared" si="1386"/>
        <v>0</v>
      </c>
      <c r="F22174" s="3"/>
    </row>
    <row r="22175" spans="2:6">
      <c r="B22175" s="24">
        <f t="shared" si="1387"/>
        <v>65941</v>
      </c>
      <c r="C22175" s="8" t="b">
        <f t="shared" si="1385"/>
        <v>1</v>
      </c>
      <c r="D22175" s="21" t="b">
        <f t="shared" si="1384"/>
        <v>0</v>
      </c>
      <c r="E22175" s="14" t="b">
        <f t="shared" si="1386"/>
        <v>0</v>
      </c>
      <c r="F22175" s="3"/>
    </row>
    <row r="22176" spans="2:6">
      <c r="B22176" s="24">
        <f t="shared" si="1387"/>
        <v>65942</v>
      </c>
      <c r="C22176" s="8" t="b">
        <f t="shared" si="1385"/>
        <v>0</v>
      </c>
      <c r="D22176" s="21" t="b">
        <f t="shared" si="1384"/>
        <v>0</v>
      </c>
      <c r="E22176" s="14">
        <f t="shared" si="1386"/>
        <v>65942</v>
      </c>
      <c r="F22176" s="3"/>
    </row>
    <row r="22177" spans="2:6">
      <c r="B22177" s="24">
        <f t="shared" si="1387"/>
        <v>65943</v>
      </c>
      <c r="C22177" s="8" t="b">
        <f t="shared" si="1385"/>
        <v>0</v>
      </c>
      <c r="D22177" s="21" t="b">
        <f t="shared" si="1384"/>
        <v>0</v>
      </c>
      <c r="E22177" s="14">
        <f t="shared" si="1386"/>
        <v>65943</v>
      </c>
      <c r="F22177" s="3"/>
    </row>
    <row r="22178" spans="2:6">
      <c r="B22178" s="24">
        <f t="shared" si="1387"/>
        <v>65944</v>
      </c>
      <c r="C22178" s="8" t="b">
        <f t="shared" si="1385"/>
        <v>0</v>
      </c>
      <c r="D22178" s="21" t="b">
        <f t="shared" si="1384"/>
        <v>0</v>
      </c>
      <c r="E22178" s="14">
        <f t="shared" si="1386"/>
        <v>65944</v>
      </c>
      <c r="F22178" s="3"/>
    </row>
    <row r="22179" spans="2:6">
      <c r="B22179" s="24">
        <f t="shared" si="1387"/>
        <v>65945</v>
      </c>
      <c r="C22179" s="8" t="b">
        <f t="shared" si="1385"/>
        <v>0</v>
      </c>
      <c r="D22179" s="21" t="b">
        <f t="shared" si="1384"/>
        <v>0</v>
      </c>
      <c r="E22179" s="14">
        <f t="shared" si="1386"/>
        <v>65945</v>
      </c>
      <c r="F22179" s="3"/>
    </row>
    <row r="22180" spans="2:6">
      <c r="B22180" s="24">
        <f t="shared" si="1387"/>
        <v>65946</v>
      </c>
      <c r="C22180" s="8" t="b">
        <f t="shared" si="1385"/>
        <v>0</v>
      </c>
      <c r="D22180" s="21" t="b">
        <f t="shared" si="1384"/>
        <v>0</v>
      </c>
      <c r="E22180" s="14">
        <f t="shared" si="1386"/>
        <v>65946</v>
      </c>
      <c r="F22180" s="3"/>
    </row>
    <row r="22181" spans="2:6">
      <c r="B22181" s="24">
        <f t="shared" si="1387"/>
        <v>65947</v>
      </c>
      <c r="C22181" s="8" t="b">
        <f t="shared" si="1385"/>
        <v>1</v>
      </c>
      <c r="D22181" s="21" t="b">
        <f t="shared" si="1384"/>
        <v>0</v>
      </c>
      <c r="E22181" s="14" t="b">
        <f t="shared" si="1386"/>
        <v>0</v>
      </c>
      <c r="F22181" s="3"/>
    </row>
    <row r="22182" spans="2:6">
      <c r="B22182" s="24">
        <f t="shared" si="1387"/>
        <v>65948</v>
      </c>
      <c r="C22182" s="8" t="b">
        <f t="shared" si="1385"/>
        <v>1</v>
      </c>
      <c r="D22182" s="21" t="b">
        <f t="shared" si="1384"/>
        <v>0</v>
      </c>
      <c r="E22182" s="14" t="b">
        <f t="shared" si="1386"/>
        <v>0</v>
      </c>
      <c r="F22182" s="3"/>
    </row>
    <row r="22183" spans="2:6">
      <c r="B22183" s="24">
        <f t="shared" si="1387"/>
        <v>65949</v>
      </c>
      <c r="C22183" s="8" t="b">
        <f t="shared" si="1385"/>
        <v>0</v>
      </c>
      <c r="D22183" s="21" t="b">
        <f t="shared" si="1384"/>
        <v>0</v>
      </c>
      <c r="E22183" s="14">
        <f t="shared" si="1386"/>
        <v>65949</v>
      </c>
      <c r="F22183" s="3"/>
    </row>
    <row r="22184" spans="2:6">
      <c r="B22184" s="24">
        <f t="shared" si="1387"/>
        <v>65950</v>
      </c>
      <c r="C22184" s="8" t="b">
        <f t="shared" si="1385"/>
        <v>0</v>
      </c>
      <c r="D22184" s="21" t="b">
        <f t="shared" si="1384"/>
        <v>0</v>
      </c>
      <c r="E22184" s="14">
        <f t="shared" si="1386"/>
        <v>65950</v>
      </c>
      <c r="F22184" s="3"/>
    </row>
    <row r="22185" spans="2:6">
      <c r="B22185" s="24">
        <f t="shared" si="1387"/>
        <v>65951</v>
      </c>
      <c r="C22185" s="8" t="b">
        <f t="shared" si="1385"/>
        <v>0</v>
      </c>
      <c r="D22185" s="21" t="b">
        <f t="shared" si="1384"/>
        <v>0</v>
      </c>
      <c r="E22185" s="14">
        <f t="shared" si="1386"/>
        <v>65951</v>
      </c>
      <c r="F22185" s="3"/>
    </row>
    <row r="22186" spans="2:6">
      <c r="B22186" s="24">
        <f t="shared" si="1387"/>
        <v>65952</v>
      </c>
      <c r="C22186" s="8" t="b">
        <f t="shared" si="1385"/>
        <v>0</v>
      </c>
      <c r="D22186" s="21" t="b">
        <f t="shared" si="1384"/>
        <v>0</v>
      </c>
      <c r="E22186" s="14">
        <f t="shared" si="1386"/>
        <v>65952</v>
      </c>
      <c r="F22186" s="3"/>
    </row>
    <row r="22187" spans="2:6">
      <c r="B22187" s="24">
        <f t="shared" si="1387"/>
        <v>65953</v>
      </c>
      <c r="C22187" s="8" t="b">
        <f t="shared" si="1385"/>
        <v>0</v>
      </c>
      <c r="D22187" s="21" t="b">
        <f t="shared" si="1384"/>
        <v>0</v>
      </c>
      <c r="E22187" s="14">
        <f t="shared" si="1386"/>
        <v>65953</v>
      </c>
      <c r="F22187" s="3"/>
    </row>
    <row r="22188" spans="2:6">
      <c r="B22188" s="24">
        <f t="shared" si="1387"/>
        <v>65954</v>
      </c>
      <c r="C22188" s="8" t="b">
        <f t="shared" si="1385"/>
        <v>1</v>
      </c>
      <c r="D22188" s="21" t="b">
        <f t="shared" si="1384"/>
        <v>0</v>
      </c>
      <c r="E22188" s="14" t="b">
        <f t="shared" si="1386"/>
        <v>0</v>
      </c>
      <c r="F22188" s="3"/>
    </row>
    <row r="22189" spans="2:6">
      <c r="B22189" s="24">
        <f t="shared" si="1387"/>
        <v>65955</v>
      </c>
      <c r="C22189" s="8" t="b">
        <f t="shared" si="1385"/>
        <v>1</v>
      </c>
      <c r="D22189" s="21" t="b">
        <f t="shared" si="1384"/>
        <v>0</v>
      </c>
      <c r="E22189" s="14" t="b">
        <f t="shared" si="1386"/>
        <v>0</v>
      </c>
      <c r="F22189" s="3"/>
    </row>
    <row r="22190" spans="2:6">
      <c r="B22190" s="24">
        <f t="shared" si="1387"/>
        <v>65956</v>
      </c>
      <c r="C22190" s="8" t="b">
        <f t="shared" si="1385"/>
        <v>0</v>
      </c>
      <c r="D22190" s="21" t="b">
        <f t="shared" si="1384"/>
        <v>0</v>
      </c>
      <c r="E22190" s="14">
        <f t="shared" si="1386"/>
        <v>65956</v>
      </c>
      <c r="F22190" s="3"/>
    </row>
    <row r="22191" spans="2:6">
      <c r="B22191" s="24">
        <f t="shared" si="1387"/>
        <v>65957</v>
      </c>
      <c r="C22191" s="8" t="b">
        <f t="shared" si="1385"/>
        <v>0</v>
      </c>
      <c r="D22191" s="21" t="b">
        <f t="shared" si="1384"/>
        <v>0</v>
      </c>
      <c r="E22191" s="14">
        <f t="shared" si="1386"/>
        <v>65957</v>
      </c>
      <c r="F22191" s="3"/>
    </row>
    <row r="22192" spans="2:6">
      <c r="B22192" s="24">
        <f t="shared" si="1387"/>
        <v>65958</v>
      </c>
      <c r="C22192" s="8" t="b">
        <f t="shared" si="1385"/>
        <v>0</v>
      </c>
      <c r="D22192" s="21" t="b">
        <f t="shared" si="1384"/>
        <v>0</v>
      </c>
      <c r="E22192" s="14">
        <f t="shared" si="1386"/>
        <v>65958</v>
      </c>
      <c r="F22192" s="3"/>
    </row>
    <row r="22193" spans="2:6">
      <c r="B22193" s="24">
        <f t="shared" si="1387"/>
        <v>65959</v>
      </c>
      <c r="C22193" s="8" t="b">
        <f t="shared" si="1385"/>
        <v>0</v>
      </c>
      <c r="D22193" s="21" t="b">
        <f t="shared" si="1384"/>
        <v>0</v>
      </c>
      <c r="E22193" s="14">
        <f t="shared" si="1386"/>
        <v>65959</v>
      </c>
      <c r="F22193" s="3"/>
    </row>
    <row r="22194" spans="2:6">
      <c r="B22194" s="24">
        <f t="shared" si="1387"/>
        <v>65960</v>
      </c>
      <c r="C22194" s="8" t="b">
        <f t="shared" si="1385"/>
        <v>0</v>
      </c>
      <c r="D22194" s="21" t="b">
        <f t="shared" si="1384"/>
        <v>0</v>
      </c>
      <c r="E22194" s="14">
        <f t="shared" si="1386"/>
        <v>65960</v>
      </c>
      <c r="F22194" s="3"/>
    </row>
    <row r="22195" spans="2:6">
      <c r="B22195" s="24">
        <f t="shared" si="1387"/>
        <v>65961</v>
      </c>
      <c r="C22195" s="8" t="b">
        <f t="shared" si="1385"/>
        <v>1</v>
      </c>
      <c r="D22195" s="21" t="b">
        <f t="shared" si="1384"/>
        <v>0</v>
      </c>
      <c r="E22195" s="14" t="b">
        <f t="shared" si="1386"/>
        <v>0</v>
      </c>
      <c r="F22195" s="3"/>
    </row>
    <row r="22196" spans="2:6">
      <c r="B22196" s="24">
        <f t="shared" si="1387"/>
        <v>65962</v>
      </c>
      <c r="C22196" s="8" t="b">
        <f t="shared" si="1385"/>
        <v>1</v>
      </c>
      <c r="D22196" s="21" t="b">
        <f t="shared" si="1384"/>
        <v>0</v>
      </c>
      <c r="E22196" s="14" t="b">
        <f t="shared" si="1386"/>
        <v>0</v>
      </c>
      <c r="F22196" s="3"/>
    </row>
    <row r="22197" spans="2:6">
      <c r="B22197" s="24">
        <f t="shared" si="1387"/>
        <v>65963</v>
      </c>
      <c r="C22197" s="8" t="b">
        <f t="shared" si="1385"/>
        <v>0</v>
      </c>
      <c r="D22197" s="21" t="b">
        <f t="shared" si="1384"/>
        <v>0</v>
      </c>
      <c r="E22197" s="14">
        <f t="shared" si="1386"/>
        <v>65963</v>
      </c>
      <c r="F22197" s="3"/>
    </row>
    <row r="22198" spans="2:6">
      <c r="B22198" s="24">
        <f t="shared" si="1387"/>
        <v>65964</v>
      </c>
      <c r="C22198" s="8" t="b">
        <f t="shared" si="1385"/>
        <v>0</v>
      </c>
      <c r="D22198" s="21" t="b">
        <f t="shared" si="1384"/>
        <v>0</v>
      </c>
      <c r="E22198" s="14">
        <f t="shared" si="1386"/>
        <v>65964</v>
      </c>
      <c r="F22198" s="3"/>
    </row>
    <row r="22199" spans="2:6">
      <c r="B22199" s="24">
        <f t="shared" si="1387"/>
        <v>65965</v>
      </c>
      <c r="C22199" s="8" t="b">
        <f t="shared" si="1385"/>
        <v>0</v>
      </c>
      <c r="D22199" s="21" t="b">
        <f t="shared" si="1384"/>
        <v>0</v>
      </c>
      <c r="E22199" s="14">
        <f t="shared" si="1386"/>
        <v>65965</v>
      </c>
      <c r="F22199" s="3"/>
    </row>
    <row r="22200" spans="2:6">
      <c r="B22200" s="24">
        <f t="shared" si="1387"/>
        <v>65966</v>
      </c>
      <c r="C22200" s="8" t="b">
        <f t="shared" si="1385"/>
        <v>0</v>
      </c>
      <c r="D22200" s="21" t="b">
        <f t="shared" si="1384"/>
        <v>0</v>
      </c>
      <c r="E22200" s="14">
        <f t="shared" si="1386"/>
        <v>65966</v>
      </c>
      <c r="F22200" s="3"/>
    </row>
    <row r="22201" spans="2:6">
      <c r="B22201" s="24">
        <f t="shared" si="1387"/>
        <v>65967</v>
      </c>
      <c r="C22201" s="8" t="b">
        <f t="shared" si="1385"/>
        <v>0</v>
      </c>
      <c r="D22201" s="21" t="b">
        <f t="shared" si="1384"/>
        <v>0</v>
      </c>
      <c r="E22201" s="14">
        <f t="shared" si="1386"/>
        <v>65967</v>
      </c>
      <c r="F22201" s="3"/>
    </row>
    <row r="22202" spans="2:6">
      <c r="B22202" s="24">
        <f t="shared" si="1387"/>
        <v>65968</v>
      </c>
      <c r="C22202" s="8" t="b">
        <f t="shared" si="1385"/>
        <v>1</v>
      </c>
      <c r="D22202" s="21" t="b">
        <f t="shared" si="1384"/>
        <v>0</v>
      </c>
      <c r="E22202" s="14" t="b">
        <f t="shared" si="1386"/>
        <v>0</v>
      </c>
      <c r="F22202" s="3"/>
    </row>
    <row r="22203" spans="2:6">
      <c r="B22203" s="24">
        <f t="shared" si="1387"/>
        <v>65969</v>
      </c>
      <c r="C22203" s="8" t="b">
        <f t="shared" si="1385"/>
        <v>1</v>
      </c>
      <c r="D22203" s="21" t="b">
        <f t="shared" si="1384"/>
        <v>0</v>
      </c>
      <c r="E22203" s="14" t="b">
        <f t="shared" si="1386"/>
        <v>0</v>
      </c>
      <c r="F22203" s="3"/>
    </row>
    <row r="22204" spans="2:6">
      <c r="B22204" s="24">
        <f t="shared" si="1387"/>
        <v>65970</v>
      </c>
      <c r="C22204" s="8" t="b">
        <f t="shared" si="1385"/>
        <v>0</v>
      </c>
      <c r="D22204" s="21" t="b">
        <f t="shared" si="1384"/>
        <v>0</v>
      </c>
      <c r="E22204" s="14">
        <f t="shared" si="1386"/>
        <v>65970</v>
      </c>
      <c r="F22204" s="3"/>
    </row>
    <row r="22205" spans="2:6">
      <c r="B22205" s="24">
        <f t="shared" si="1387"/>
        <v>65971</v>
      </c>
      <c r="C22205" s="8" t="b">
        <f t="shared" si="1385"/>
        <v>0</v>
      </c>
      <c r="D22205" s="21" t="b">
        <f t="shared" si="1384"/>
        <v>0</v>
      </c>
      <c r="E22205" s="14">
        <f t="shared" si="1386"/>
        <v>65971</v>
      </c>
      <c r="F22205" s="3"/>
    </row>
    <row r="22206" spans="2:6">
      <c r="B22206" s="24">
        <f t="shared" si="1387"/>
        <v>65972</v>
      </c>
      <c r="C22206" s="8" t="b">
        <f t="shared" si="1385"/>
        <v>0</v>
      </c>
      <c r="D22206" s="21" t="b">
        <f t="shared" si="1384"/>
        <v>0</v>
      </c>
      <c r="E22206" s="14">
        <f t="shared" si="1386"/>
        <v>65972</v>
      </c>
      <c r="F22206" s="3"/>
    </row>
    <row r="22207" spans="2:6">
      <c r="B22207" s="24">
        <f t="shared" si="1387"/>
        <v>65973</v>
      </c>
      <c r="C22207" s="8" t="b">
        <f t="shared" si="1385"/>
        <v>0</v>
      </c>
      <c r="D22207" s="21" t="b">
        <f t="shared" si="1384"/>
        <v>0</v>
      </c>
      <c r="E22207" s="14">
        <f t="shared" si="1386"/>
        <v>65973</v>
      </c>
      <c r="F22207" s="3"/>
    </row>
    <row r="22208" spans="2:6">
      <c r="B22208" s="24">
        <f t="shared" si="1387"/>
        <v>65974</v>
      </c>
      <c r="C22208" s="8" t="b">
        <f t="shared" si="1385"/>
        <v>0</v>
      </c>
      <c r="D22208" s="21" t="b">
        <f t="shared" si="1384"/>
        <v>0</v>
      </c>
      <c r="E22208" s="14">
        <f t="shared" si="1386"/>
        <v>65974</v>
      </c>
      <c r="F22208" s="3"/>
    </row>
    <row r="22209" spans="2:6">
      <c r="B22209" s="24">
        <f t="shared" si="1387"/>
        <v>65975</v>
      </c>
      <c r="C22209" s="8" t="b">
        <f t="shared" si="1385"/>
        <v>1</v>
      </c>
      <c r="D22209" s="21" t="b">
        <f t="shared" si="1384"/>
        <v>0</v>
      </c>
      <c r="E22209" s="14" t="b">
        <f t="shared" si="1386"/>
        <v>0</v>
      </c>
      <c r="F22209" s="3"/>
    </row>
    <row r="22210" spans="2:6">
      <c r="B22210" s="24">
        <f t="shared" si="1387"/>
        <v>65976</v>
      </c>
      <c r="C22210" s="8" t="b">
        <f t="shared" si="1385"/>
        <v>1</v>
      </c>
      <c r="D22210" s="21" t="b">
        <f t="shared" si="1384"/>
        <v>0</v>
      </c>
      <c r="E22210" s="14" t="b">
        <f t="shared" si="1386"/>
        <v>0</v>
      </c>
      <c r="F22210" s="3"/>
    </row>
    <row r="22211" spans="2:6">
      <c r="B22211" s="24">
        <f t="shared" si="1387"/>
        <v>65977</v>
      </c>
      <c r="C22211" s="8" t="b">
        <f t="shared" si="1385"/>
        <v>0</v>
      </c>
      <c r="D22211" s="21" t="b">
        <f t="shared" ref="D22211:D22274" si="1388">IF(TYPE(VLOOKUP(B22211,Holidays,1,0))&lt;&gt;1,FALSE,TRUE)</f>
        <v>0</v>
      </c>
      <c r="E22211" s="14">
        <f t="shared" si="1386"/>
        <v>65977</v>
      </c>
      <c r="F22211" s="3"/>
    </row>
    <row r="22212" spans="2:6">
      <c r="B22212" s="24">
        <f t="shared" si="1387"/>
        <v>65978</v>
      </c>
      <c r="C22212" s="8" t="b">
        <f t="shared" ref="C22212:C22275" si="1389">IF(WEEKDAY(B22212,2)&gt;5,TRUE)</f>
        <v>0</v>
      </c>
      <c r="D22212" s="21" t="b">
        <f t="shared" si="1388"/>
        <v>0</v>
      </c>
      <c r="E22212" s="14">
        <f t="shared" ref="E22212:E22275" si="1390">IF(OR(C22212,D22212),FALSE,B22212)</f>
        <v>65978</v>
      </c>
      <c r="F22212" s="3"/>
    </row>
    <row r="22213" spans="2:6">
      <c r="B22213" s="24">
        <f t="shared" ref="B22213:B22276" si="1391">B22212+1</f>
        <v>65979</v>
      </c>
      <c r="C22213" s="8" t="b">
        <f t="shared" si="1389"/>
        <v>0</v>
      </c>
      <c r="D22213" s="21" t="b">
        <f t="shared" si="1388"/>
        <v>0</v>
      </c>
      <c r="E22213" s="14">
        <f t="shared" si="1390"/>
        <v>65979</v>
      </c>
      <c r="F22213" s="3"/>
    </row>
    <row r="22214" spans="2:6">
      <c r="B22214" s="24">
        <f t="shared" si="1391"/>
        <v>65980</v>
      </c>
      <c r="C22214" s="8" t="b">
        <f t="shared" si="1389"/>
        <v>0</v>
      </c>
      <c r="D22214" s="21" t="b">
        <f t="shared" si="1388"/>
        <v>0</v>
      </c>
      <c r="E22214" s="14">
        <f t="shared" si="1390"/>
        <v>65980</v>
      </c>
      <c r="F22214" s="3"/>
    </row>
    <row r="22215" spans="2:6">
      <c r="B22215" s="24">
        <f t="shared" si="1391"/>
        <v>65981</v>
      </c>
      <c r="C22215" s="8" t="b">
        <f t="shared" si="1389"/>
        <v>0</v>
      </c>
      <c r="D22215" s="21" t="b">
        <f t="shared" si="1388"/>
        <v>0</v>
      </c>
      <c r="E22215" s="14">
        <f t="shared" si="1390"/>
        <v>65981</v>
      </c>
      <c r="F22215" s="3"/>
    </row>
    <row r="22216" spans="2:6">
      <c r="B22216" s="24">
        <f t="shared" si="1391"/>
        <v>65982</v>
      </c>
      <c r="C22216" s="8" t="b">
        <f t="shared" si="1389"/>
        <v>1</v>
      </c>
      <c r="D22216" s="21" t="b">
        <f t="shared" si="1388"/>
        <v>0</v>
      </c>
      <c r="E22216" s="14" t="b">
        <f t="shared" si="1390"/>
        <v>0</v>
      </c>
      <c r="F22216" s="3"/>
    </row>
    <row r="22217" spans="2:6">
      <c r="B22217" s="24">
        <f t="shared" si="1391"/>
        <v>65983</v>
      </c>
      <c r="C22217" s="8" t="b">
        <f t="shared" si="1389"/>
        <v>1</v>
      </c>
      <c r="D22217" s="21" t="b">
        <f t="shared" si="1388"/>
        <v>0</v>
      </c>
      <c r="E22217" s="14" t="b">
        <f t="shared" si="1390"/>
        <v>0</v>
      </c>
      <c r="F22217" s="3"/>
    </row>
    <row r="22218" spans="2:6">
      <c r="B22218" s="24">
        <f t="shared" si="1391"/>
        <v>65984</v>
      </c>
      <c r="C22218" s="8" t="b">
        <f t="shared" si="1389"/>
        <v>0</v>
      </c>
      <c r="D22218" s="21" t="b">
        <f t="shared" si="1388"/>
        <v>0</v>
      </c>
      <c r="E22218" s="14">
        <f t="shared" si="1390"/>
        <v>65984</v>
      </c>
      <c r="F22218" s="3"/>
    </row>
    <row r="22219" spans="2:6">
      <c r="B22219" s="24">
        <f t="shared" si="1391"/>
        <v>65985</v>
      </c>
      <c r="C22219" s="8" t="b">
        <f t="shared" si="1389"/>
        <v>0</v>
      </c>
      <c r="D22219" s="21" t="b">
        <f t="shared" si="1388"/>
        <v>0</v>
      </c>
      <c r="E22219" s="14">
        <f t="shared" si="1390"/>
        <v>65985</v>
      </c>
      <c r="F22219" s="3"/>
    </row>
    <row r="22220" spans="2:6">
      <c r="B22220" s="24">
        <f t="shared" si="1391"/>
        <v>65986</v>
      </c>
      <c r="C22220" s="8" t="b">
        <f t="shared" si="1389"/>
        <v>0</v>
      </c>
      <c r="D22220" s="21" t="b">
        <f t="shared" si="1388"/>
        <v>0</v>
      </c>
      <c r="E22220" s="14">
        <f t="shared" si="1390"/>
        <v>65986</v>
      </c>
      <c r="F22220" s="3"/>
    </row>
    <row r="22221" spans="2:6">
      <c r="B22221" s="24">
        <f t="shared" si="1391"/>
        <v>65987</v>
      </c>
      <c r="C22221" s="8" t="b">
        <f t="shared" si="1389"/>
        <v>0</v>
      </c>
      <c r="D22221" s="21" t="b">
        <f t="shared" si="1388"/>
        <v>0</v>
      </c>
      <c r="E22221" s="14">
        <f t="shared" si="1390"/>
        <v>65987</v>
      </c>
      <c r="F22221" s="3"/>
    </row>
    <row r="22222" spans="2:6">
      <c r="B22222" s="24">
        <f t="shared" si="1391"/>
        <v>65988</v>
      </c>
      <c r="C22222" s="8" t="b">
        <f t="shared" si="1389"/>
        <v>0</v>
      </c>
      <c r="D22222" s="21" t="b">
        <f t="shared" si="1388"/>
        <v>0</v>
      </c>
      <c r="E22222" s="14">
        <f t="shared" si="1390"/>
        <v>65988</v>
      </c>
      <c r="F22222" s="3"/>
    </row>
    <row r="22223" spans="2:6">
      <c r="B22223" s="24">
        <f t="shared" si="1391"/>
        <v>65989</v>
      </c>
      <c r="C22223" s="8" t="b">
        <f t="shared" si="1389"/>
        <v>1</v>
      </c>
      <c r="D22223" s="21" t="b">
        <f t="shared" si="1388"/>
        <v>0</v>
      </c>
      <c r="E22223" s="14" t="b">
        <f t="shared" si="1390"/>
        <v>0</v>
      </c>
      <c r="F22223" s="3"/>
    </row>
    <row r="22224" spans="2:6">
      <c r="B22224" s="24">
        <f t="shared" si="1391"/>
        <v>65990</v>
      </c>
      <c r="C22224" s="8" t="b">
        <f t="shared" si="1389"/>
        <v>1</v>
      </c>
      <c r="D22224" s="21" t="b">
        <f t="shared" si="1388"/>
        <v>0</v>
      </c>
      <c r="E22224" s="14" t="b">
        <f t="shared" si="1390"/>
        <v>0</v>
      </c>
      <c r="F22224" s="3"/>
    </row>
    <row r="22225" spans="2:6">
      <c r="B22225" s="24">
        <f t="shared" si="1391"/>
        <v>65991</v>
      </c>
      <c r="C22225" s="8" t="b">
        <f t="shared" si="1389"/>
        <v>0</v>
      </c>
      <c r="D22225" s="21" t="b">
        <f t="shared" si="1388"/>
        <v>0</v>
      </c>
      <c r="E22225" s="14">
        <f t="shared" si="1390"/>
        <v>65991</v>
      </c>
      <c r="F22225" s="3"/>
    </row>
    <row r="22226" spans="2:6">
      <c r="B22226" s="24">
        <f t="shared" si="1391"/>
        <v>65992</v>
      </c>
      <c r="C22226" s="8" t="b">
        <f t="shared" si="1389"/>
        <v>0</v>
      </c>
      <c r="D22226" s="21" t="b">
        <f t="shared" si="1388"/>
        <v>0</v>
      </c>
      <c r="E22226" s="14">
        <f t="shared" si="1390"/>
        <v>65992</v>
      </c>
      <c r="F22226" s="3"/>
    </row>
    <row r="22227" spans="2:6">
      <c r="B22227" s="24">
        <f t="shared" si="1391"/>
        <v>65993</v>
      </c>
      <c r="C22227" s="8" t="b">
        <f t="shared" si="1389"/>
        <v>0</v>
      </c>
      <c r="D22227" s="21" t="b">
        <f t="shared" si="1388"/>
        <v>0</v>
      </c>
      <c r="E22227" s="14">
        <f t="shared" si="1390"/>
        <v>65993</v>
      </c>
      <c r="F22227" s="3"/>
    </row>
    <row r="22228" spans="2:6">
      <c r="B22228" s="24">
        <f t="shared" si="1391"/>
        <v>65994</v>
      </c>
      <c r="C22228" s="8" t="b">
        <f t="shared" si="1389"/>
        <v>0</v>
      </c>
      <c r="D22228" s="21" t="b">
        <f t="shared" si="1388"/>
        <v>0</v>
      </c>
      <c r="E22228" s="14">
        <f t="shared" si="1390"/>
        <v>65994</v>
      </c>
      <c r="F22228" s="3"/>
    </row>
    <row r="22229" spans="2:6">
      <c r="B22229" s="24">
        <f t="shared" si="1391"/>
        <v>65995</v>
      </c>
      <c r="C22229" s="8" t="b">
        <f t="shared" si="1389"/>
        <v>0</v>
      </c>
      <c r="D22229" s="21" t="b">
        <f t="shared" si="1388"/>
        <v>0</v>
      </c>
      <c r="E22229" s="14">
        <f t="shared" si="1390"/>
        <v>65995</v>
      </c>
      <c r="F22229" s="3"/>
    </row>
    <row r="22230" spans="2:6">
      <c r="B22230" s="24">
        <f t="shared" si="1391"/>
        <v>65996</v>
      </c>
      <c r="C22230" s="8" t="b">
        <f t="shared" si="1389"/>
        <v>1</v>
      </c>
      <c r="D22230" s="21" t="b">
        <f t="shared" si="1388"/>
        <v>0</v>
      </c>
      <c r="E22230" s="14" t="b">
        <f t="shared" si="1390"/>
        <v>0</v>
      </c>
      <c r="F22230" s="3"/>
    </row>
    <row r="22231" spans="2:6">
      <c r="B22231" s="24">
        <f t="shared" si="1391"/>
        <v>65997</v>
      </c>
      <c r="C22231" s="8" t="b">
        <f t="shared" si="1389"/>
        <v>1</v>
      </c>
      <c r="D22231" s="21" t="b">
        <f t="shared" si="1388"/>
        <v>0</v>
      </c>
      <c r="E22231" s="14" t="b">
        <f t="shared" si="1390"/>
        <v>0</v>
      </c>
      <c r="F22231" s="3"/>
    </row>
    <row r="22232" spans="2:6">
      <c r="B22232" s="24">
        <f t="shared" si="1391"/>
        <v>65998</v>
      </c>
      <c r="C22232" s="8" t="b">
        <f t="shared" si="1389"/>
        <v>0</v>
      </c>
      <c r="D22232" s="21" t="b">
        <f t="shared" si="1388"/>
        <v>0</v>
      </c>
      <c r="E22232" s="14">
        <f t="shared" si="1390"/>
        <v>65998</v>
      </c>
      <c r="F22232" s="3"/>
    </row>
    <row r="22233" spans="2:6">
      <c r="B22233" s="24">
        <f t="shared" si="1391"/>
        <v>65999</v>
      </c>
      <c r="C22233" s="8" t="b">
        <f t="shared" si="1389"/>
        <v>0</v>
      </c>
      <c r="D22233" s="21" t="b">
        <f t="shared" si="1388"/>
        <v>0</v>
      </c>
      <c r="E22233" s="14">
        <f t="shared" si="1390"/>
        <v>65999</v>
      </c>
      <c r="F22233" s="3"/>
    </row>
    <row r="22234" spans="2:6">
      <c r="B22234" s="24">
        <f t="shared" si="1391"/>
        <v>66000</v>
      </c>
      <c r="C22234" s="8" t="b">
        <f t="shared" si="1389"/>
        <v>0</v>
      </c>
      <c r="D22234" s="21" t="b">
        <f t="shared" si="1388"/>
        <v>0</v>
      </c>
      <c r="E22234" s="14">
        <f t="shared" si="1390"/>
        <v>66000</v>
      </c>
      <c r="F22234" s="3"/>
    </row>
    <row r="22235" spans="2:6">
      <c r="B22235" s="24">
        <f t="shared" si="1391"/>
        <v>66001</v>
      </c>
      <c r="C22235" s="8" t="b">
        <f t="shared" si="1389"/>
        <v>0</v>
      </c>
      <c r="D22235" s="21" t="b">
        <f t="shared" si="1388"/>
        <v>0</v>
      </c>
      <c r="E22235" s="14">
        <f t="shared" si="1390"/>
        <v>66001</v>
      </c>
      <c r="F22235" s="3"/>
    </row>
    <row r="22236" spans="2:6">
      <c r="B22236" s="24">
        <f t="shared" si="1391"/>
        <v>66002</v>
      </c>
      <c r="C22236" s="8" t="b">
        <f t="shared" si="1389"/>
        <v>0</v>
      </c>
      <c r="D22236" s="21" t="b">
        <f t="shared" si="1388"/>
        <v>0</v>
      </c>
      <c r="E22236" s="14">
        <f t="shared" si="1390"/>
        <v>66002</v>
      </c>
      <c r="F22236" s="3"/>
    </row>
    <row r="22237" spans="2:6">
      <c r="B22237" s="24">
        <f t="shared" si="1391"/>
        <v>66003</v>
      </c>
      <c r="C22237" s="8" t="b">
        <f t="shared" si="1389"/>
        <v>1</v>
      </c>
      <c r="D22237" s="21" t="b">
        <f t="shared" si="1388"/>
        <v>0</v>
      </c>
      <c r="E22237" s="14" t="b">
        <f t="shared" si="1390"/>
        <v>0</v>
      </c>
      <c r="F22237" s="3"/>
    </row>
    <row r="22238" spans="2:6">
      <c r="B22238" s="24">
        <f t="shared" si="1391"/>
        <v>66004</v>
      </c>
      <c r="C22238" s="8" t="b">
        <f t="shared" si="1389"/>
        <v>1</v>
      </c>
      <c r="D22238" s="21" t="b">
        <f t="shared" si="1388"/>
        <v>0</v>
      </c>
      <c r="E22238" s="14" t="b">
        <f t="shared" si="1390"/>
        <v>0</v>
      </c>
      <c r="F22238" s="3"/>
    </row>
    <row r="22239" spans="2:6">
      <c r="B22239" s="24">
        <f t="shared" si="1391"/>
        <v>66005</v>
      </c>
      <c r="C22239" s="8" t="b">
        <f t="shared" si="1389"/>
        <v>0</v>
      </c>
      <c r="D22239" s="21" t="b">
        <f t="shared" si="1388"/>
        <v>0</v>
      </c>
      <c r="E22239" s="14">
        <f t="shared" si="1390"/>
        <v>66005</v>
      </c>
      <c r="F22239" s="3"/>
    </row>
    <row r="22240" spans="2:6">
      <c r="B22240" s="24">
        <f t="shared" si="1391"/>
        <v>66006</v>
      </c>
      <c r="C22240" s="8" t="b">
        <f t="shared" si="1389"/>
        <v>0</v>
      </c>
      <c r="D22240" s="21" t="b">
        <f t="shared" si="1388"/>
        <v>0</v>
      </c>
      <c r="E22240" s="14">
        <f t="shared" si="1390"/>
        <v>66006</v>
      </c>
      <c r="F22240" s="3"/>
    </row>
    <row r="22241" spans="2:6">
      <c r="B22241" s="24">
        <f t="shared" si="1391"/>
        <v>66007</v>
      </c>
      <c r="C22241" s="8" t="b">
        <f t="shared" si="1389"/>
        <v>0</v>
      </c>
      <c r="D22241" s="21" t="b">
        <f t="shared" si="1388"/>
        <v>0</v>
      </c>
      <c r="E22241" s="14">
        <f t="shared" si="1390"/>
        <v>66007</v>
      </c>
      <c r="F22241" s="3"/>
    </row>
    <row r="22242" spans="2:6">
      <c r="B22242" s="24">
        <f t="shared" si="1391"/>
        <v>66008</v>
      </c>
      <c r="C22242" s="8" t="b">
        <f t="shared" si="1389"/>
        <v>0</v>
      </c>
      <c r="D22242" s="21" t="b">
        <f t="shared" si="1388"/>
        <v>0</v>
      </c>
      <c r="E22242" s="14">
        <f t="shared" si="1390"/>
        <v>66008</v>
      </c>
      <c r="F22242" s="3"/>
    </row>
    <row r="22243" spans="2:6">
      <c r="B22243" s="24">
        <f t="shared" si="1391"/>
        <v>66009</v>
      </c>
      <c r="C22243" s="8" t="b">
        <f t="shared" si="1389"/>
        <v>0</v>
      </c>
      <c r="D22243" s="21" t="b">
        <f t="shared" si="1388"/>
        <v>0</v>
      </c>
      <c r="E22243" s="14">
        <f t="shared" si="1390"/>
        <v>66009</v>
      </c>
      <c r="F22243" s="3"/>
    </row>
    <row r="22244" spans="2:6">
      <c r="B22244" s="24">
        <f t="shared" si="1391"/>
        <v>66010</v>
      </c>
      <c r="C22244" s="8" t="b">
        <f t="shared" si="1389"/>
        <v>1</v>
      </c>
      <c r="D22244" s="21" t="b">
        <f t="shared" si="1388"/>
        <v>0</v>
      </c>
      <c r="E22244" s="14" t="b">
        <f t="shared" si="1390"/>
        <v>0</v>
      </c>
      <c r="F22244" s="3"/>
    </row>
    <row r="22245" spans="2:6">
      <c r="B22245" s="24">
        <f t="shared" si="1391"/>
        <v>66011</v>
      </c>
      <c r="C22245" s="8" t="b">
        <f t="shared" si="1389"/>
        <v>1</v>
      </c>
      <c r="D22245" s="21" t="b">
        <f t="shared" si="1388"/>
        <v>0</v>
      </c>
      <c r="E22245" s="14" t="b">
        <f t="shared" si="1390"/>
        <v>0</v>
      </c>
      <c r="F22245" s="3"/>
    </row>
    <row r="22246" spans="2:6">
      <c r="B22246" s="24">
        <f t="shared" si="1391"/>
        <v>66012</v>
      </c>
      <c r="C22246" s="8" t="b">
        <f t="shared" si="1389"/>
        <v>0</v>
      </c>
      <c r="D22246" s="21" t="b">
        <f t="shared" si="1388"/>
        <v>0</v>
      </c>
      <c r="E22246" s="14">
        <f t="shared" si="1390"/>
        <v>66012</v>
      </c>
      <c r="F22246" s="3"/>
    </row>
    <row r="22247" spans="2:6">
      <c r="B22247" s="24">
        <f t="shared" si="1391"/>
        <v>66013</v>
      </c>
      <c r="C22247" s="8" t="b">
        <f t="shared" si="1389"/>
        <v>0</v>
      </c>
      <c r="D22247" s="21" t="b">
        <f t="shared" si="1388"/>
        <v>0</v>
      </c>
      <c r="E22247" s="14">
        <f t="shared" si="1390"/>
        <v>66013</v>
      </c>
      <c r="F22247" s="3"/>
    </row>
    <row r="22248" spans="2:6">
      <c r="B22248" s="24">
        <f t="shared" si="1391"/>
        <v>66014</v>
      </c>
      <c r="C22248" s="8" t="b">
        <f t="shared" si="1389"/>
        <v>0</v>
      </c>
      <c r="D22248" s="21" t="b">
        <f t="shared" si="1388"/>
        <v>0</v>
      </c>
      <c r="E22248" s="14">
        <f t="shared" si="1390"/>
        <v>66014</v>
      </c>
      <c r="F22248" s="3"/>
    </row>
    <row r="22249" spans="2:6">
      <c r="B22249" s="24">
        <f t="shared" si="1391"/>
        <v>66015</v>
      </c>
      <c r="C22249" s="8" t="b">
        <f t="shared" si="1389"/>
        <v>0</v>
      </c>
      <c r="D22249" s="21" t="b">
        <f t="shared" si="1388"/>
        <v>0</v>
      </c>
      <c r="E22249" s="14">
        <f t="shared" si="1390"/>
        <v>66015</v>
      </c>
      <c r="F22249" s="3"/>
    </row>
    <row r="22250" spans="2:6">
      <c r="B22250" s="24">
        <f t="shared" si="1391"/>
        <v>66016</v>
      </c>
      <c r="C22250" s="8" t="b">
        <f t="shared" si="1389"/>
        <v>0</v>
      </c>
      <c r="D22250" s="21" t="b">
        <f t="shared" si="1388"/>
        <v>0</v>
      </c>
      <c r="E22250" s="14">
        <f t="shared" si="1390"/>
        <v>66016</v>
      </c>
      <c r="F22250" s="3"/>
    </row>
    <row r="22251" spans="2:6">
      <c r="B22251" s="24">
        <f t="shared" si="1391"/>
        <v>66017</v>
      </c>
      <c r="C22251" s="8" t="b">
        <f t="shared" si="1389"/>
        <v>1</v>
      </c>
      <c r="D22251" s="21" t="b">
        <f t="shared" si="1388"/>
        <v>0</v>
      </c>
      <c r="E22251" s="14" t="b">
        <f t="shared" si="1390"/>
        <v>0</v>
      </c>
      <c r="F22251" s="3"/>
    </row>
    <row r="22252" spans="2:6">
      <c r="B22252" s="24">
        <f t="shared" si="1391"/>
        <v>66018</v>
      </c>
      <c r="C22252" s="8" t="b">
        <f t="shared" si="1389"/>
        <v>1</v>
      </c>
      <c r="D22252" s="21" t="b">
        <f t="shared" si="1388"/>
        <v>0</v>
      </c>
      <c r="E22252" s="14" t="b">
        <f t="shared" si="1390"/>
        <v>0</v>
      </c>
      <c r="F22252" s="3"/>
    </row>
    <row r="22253" spans="2:6">
      <c r="B22253" s="24">
        <f t="shared" si="1391"/>
        <v>66019</v>
      </c>
      <c r="C22253" s="8" t="b">
        <f t="shared" si="1389"/>
        <v>0</v>
      </c>
      <c r="D22253" s="21" t="b">
        <f t="shared" si="1388"/>
        <v>0</v>
      </c>
      <c r="E22253" s="14">
        <f t="shared" si="1390"/>
        <v>66019</v>
      </c>
      <c r="F22253" s="3"/>
    </row>
    <row r="22254" spans="2:6">
      <c r="B22254" s="24">
        <f t="shared" si="1391"/>
        <v>66020</v>
      </c>
      <c r="C22254" s="8" t="b">
        <f t="shared" si="1389"/>
        <v>0</v>
      </c>
      <c r="D22254" s="21" t="b">
        <f t="shared" si="1388"/>
        <v>0</v>
      </c>
      <c r="E22254" s="14">
        <f t="shared" si="1390"/>
        <v>66020</v>
      </c>
      <c r="F22254" s="3"/>
    </row>
    <row r="22255" spans="2:6">
      <c r="B22255" s="24">
        <f t="shared" si="1391"/>
        <v>66021</v>
      </c>
      <c r="C22255" s="8" t="b">
        <f t="shared" si="1389"/>
        <v>0</v>
      </c>
      <c r="D22255" s="21" t="b">
        <f t="shared" si="1388"/>
        <v>0</v>
      </c>
      <c r="E22255" s="14">
        <f t="shared" si="1390"/>
        <v>66021</v>
      </c>
      <c r="F22255" s="3"/>
    </row>
    <row r="22256" spans="2:6">
      <c r="B22256" s="24">
        <f t="shared" si="1391"/>
        <v>66022</v>
      </c>
      <c r="C22256" s="8" t="b">
        <f t="shared" si="1389"/>
        <v>0</v>
      </c>
      <c r="D22256" s="21" t="b">
        <f t="shared" si="1388"/>
        <v>0</v>
      </c>
      <c r="E22256" s="14">
        <f t="shared" si="1390"/>
        <v>66022</v>
      </c>
      <c r="F22256" s="3"/>
    </row>
    <row r="22257" spans="2:6">
      <c r="B22257" s="24">
        <f t="shared" si="1391"/>
        <v>66023</v>
      </c>
      <c r="C22257" s="8" t="b">
        <f t="shared" si="1389"/>
        <v>0</v>
      </c>
      <c r="D22257" s="21" t="b">
        <f t="shared" si="1388"/>
        <v>0</v>
      </c>
      <c r="E22257" s="14">
        <f t="shared" si="1390"/>
        <v>66023</v>
      </c>
      <c r="F22257" s="3"/>
    </row>
    <row r="22258" spans="2:6">
      <c r="B22258" s="24">
        <f t="shared" si="1391"/>
        <v>66024</v>
      </c>
      <c r="C22258" s="8" t="b">
        <f t="shared" si="1389"/>
        <v>1</v>
      </c>
      <c r="D22258" s="21" t="b">
        <f t="shared" si="1388"/>
        <v>0</v>
      </c>
      <c r="E22258" s="14" t="b">
        <f t="shared" si="1390"/>
        <v>0</v>
      </c>
      <c r="F22258" s="3"/>
    </row>
    <row r="22259" spans="2:6">
      <c r="B22259" s="24">
        <f t="shared" si="1391"/>
        <v>66025</v>
      </c>
      <c r="C22259" s="8" t="b">
        <f t="shared" si="1389"/>
        <v>1</v>
      </c>
      <c r="D22259" s="21" t="b">
        <f t="shared" si="1388"/>
        <v>0</v>
      </c>
      <c r="E22259" s="14" t="b">
        <f t="shared" si="1390"/>
        <v>0</v>
      </c>
      <c r="F22259" s="3"/>
    </row>
    <row r="22260" spans="2:6">
      <c r="B22260" s="24">
        <f t="shared" si="1391"/>
        <v>66026</v>
      </c>
      <c r="C22260" s="8" t="b">
        <f t="shared" si="1389"/>
        <v>0</v>
      </c>
      <c r="D22260" s="21" t="b">
        <f t="shared" si="1388"/>
        <v>0</v>
      </c>
      <c r="E22260" s="14">
        <f t="shared" si="1390"/>
        <v>66026</v>
      </c>
      <c r="F22260" s="3"/>
    </row>
    <row r="22261" spans="2:6">
      <c r="B22261" s="24">
        <f t="shared" si="1391"/>
        <v>66027</v>
      </c>
      <c r="C22261" s="8" t="b">
        <f t="shared" si="1389"/>
        <v>0</v>
      </c>
      <c r="D22261" s="21" t="b">
        <f t="shared" si="1388"/>
        <v>0</v>
      </c>
      <c r="E22261" s="14">
        <f t="shared" si="1390"/>
        <v>66027</v>
      </c>
      <c r="F22261" s="3"/>
    </row>
    <row r="22262" spans="2:6">
      <c r="B22262" s="24">
        <f t="shared" si="1391"/>
        <v>66028</v>
      </c>
      <c r="C22262" s="8" t="b">
        <f t="shared" si="1389"/>
        <v>0</v>
      </c>
      <c r="D22262" s="21" t="b">
        <f t="shared" si="1388"/>
        <v>0</v>
      </c>
      <c r="E22262" s="14">
        <f t="shared" si="1390"/>
        <v>66028</v>
      </c>
      <c r="F22262" s="3"/>
    </row>
    <row r="22263" spans="2:6">
      <c r="B22263" s="24">
        <f t="shared" si="1391"/>
        <v>66029</v>
      </c>
      <c r="C22263" s="8" t="b">
        <f t="shared" si="1389"/>
        <v>0</v>
      </c>
      <c r="D22263" s="21" t="b">
        <f t="shared" si="1388"/>
        <v>0</v>
      </c>
      <c r="E22263" s="14">
        <f t="shared" si="1390"/>
        <v>66029</v>
      </c>
      <c r="F22263" s="3"/>
    </row>
    <row r="22264" spans="2:6">
      <c r="B22264" s="24">
        <f t="shared" si="1391"/>
        <v>66030</v>
      </c>
      <c r="C22264" s="8" t="b">
        <f t="shared" si="1389"/>
        <v>0</v>
      </c>
      <c r="D22264" s="21" t="b">
        <f t="shared" si="1388"/>
        <v>0</v>
      </c>
      <c r="E22264" s="14">
        <f t="shared" si="1390"/>
        <v>66030</v>
      </c>
      <c r="F22264" s="3"/>
    </row>
    <row r="22265" spans="2:6">
      <c r="B22265" s="24">
        <f t="shared" si="1391"/>
        <v>66031</v>
      </c>
      <c r="C22265" s="8" t="b">
        <f t="shared" si="1389"/>
        <v>1</v>
      </c>
      <c r="D22265" s="21" t="b">
        <f t="shared" si="1388"/>
        <v>0</v>
      </c>
      <c r="E22265" s="14" t="b">
        <f t="shared" si="1390"/>
        <v>0</v>
      </c>
      <c r="F22265" s="3"/>
    </row>
    <row r="22266" spans="2:6">
      <c r="B22266" s="24">
        <f t="shared" si="1391"/>
        <v>66032</v>
      </c>
      <c r="C22266" s="8" t="b">
        <f t="shared" si="1389"/>
        <v>1</v>
      </c>
      <c r="D22266" s="21" t="b">
        <f t="shared" si="1388"/>
        <v>0</v>
      </c>
      <c r="E22266" s="14" t="b">
        <f t="shared" si="1390"/>
        <v>0</v>
      </c>
      <c r="F22266" s="3"/>
    </row>
    <row r="22267" spans="2:6">
      <c r="B22267" s="24">
        <f t="shared" si="1391"/>
        <v>66033</v>
      </c>
      <c r="C22267" s="8" t="b">
        <f t="shared" si="1389"/>
        <v>0</v>
      </c>
      <c r="D22267" s="21" t="b">
        <f t="shared" si="1388"/>
        <v>0</v>
      </c>
      <c r="E22267" s="14">
        <f t="shared" si="1390"/>
        <v>66033</v>
      </c>
      <c r="F22267" s="3"/>
    </row>
    <row r="22268" spans="2:6">
      <c r="B22268" s="24">
        <f t="shared" si="1391"/>
        <v>66034</v>
      </c>
      <c r="C22268" s="8" t="b">
        <f t="shared" si="1389"/>
        <v>0</v>
      </c>
      <c r="D22268" s="21" t="b">
        <f t="shared" si="1388"/>
        <v>0</v>
      </c>
      <c r="E22268" s="14">
        <f t="shared" si="1390"/>
        <v>66034</v>
      </c>
      <c r="F22268" s="3"/>
    </row>
    <row r="22269" spans="2:6">
      <c r="B22269" s="24">
        <f t="shared" si="1391"/>
        <v>66035</v>
      </c>
      <c r="C22269" s="8" t="b">
        <f t="shared" si="1389"/>
        <v>0</v>
      </c>
      <c r="D22269" s="21" t="b">
        <f t="shared" si="1388"/>
        <v>0</v>
      </c>
      <c r="E22269" s="14">
        <f t="shared" si="1390"/>
        <v>66035</v>
      </c>
      <c r="F22269" s="3"/>
    </row>
    <row r="22270" spans="2:6">
      <c r="B22270" s="24">
        <f t="shared" si="1391"/>
        <v>66036</v>
      </c>
      <c r="C22270" s="8" t="b">
        <f t="shared" si="1389"/>
        <v>0</v>
      </c>
      <c r="D22270" s="21" t="b">
        <f t="shared" si="1388"/>
        <v>0</v>
      </c>
      <c r="E22270" s="14">
        <f t="shared" si="1390"/>
        <v>66036</v>
      </c>
      <c r="F22270" s="3"/>
    </row>
    <row r="22271" spans="2:6">
      <c r="B22271" s="24">
        <f t="shared" si="1391"/>
        <v>66037</v>
      </c>
      <c r="C22271" s="8" t="b">
        <f t="shared" si="1389"/>
        <v>0</v>
      </c>
      <c r="D22271" s="21" t="b">
        <f t="shared" si="1388"/>
        <v>0</v>
      </c>
      <c r="E22271" s="14">
        <f t="shared" si="1390"/>
        <v>66037</v>
      </c>
      <c r="F22271" s="3"/>
    </row>
    <row r="22272" spans="2:6">
      <c r="B22272" s="24">
        <f t="shared" si="1391"/>
        <v>66038</v>
      </c>
      <c r="C22272" s="8" t="b">
        <f t="shared" si="1389"/>
        <v>1</v>
      </c>
      <c r="D22272" s="21" t="b">
        <f t="shared" si="1388"/>
        <v>0</v>
      </c>
      <c r="E22272" s="14" t="b">
        <f t="shared" si="1390"/>
        <v>0</v>
      </c>
      <c r="F22272" s="3"/>
    </row>
    <row r="22273" spans="2:6">
      <c r="B22273" s="24">
        <f t="shared" si="1391"/>
        <v>66039</v>
      </c>
      <c r="C22273" s="8" t="b">
        <f t="shared" si="1389"/>
        <v>1</v>
      </c>
      <c r="D22273" s="21" t="b">
        <f t="shared" si="1388"/>
        <v>0</v>
      </c>
      <c r="E22273" s="14" t="b">
        <f t="shared" si="1390"/>
        <v>0</v>
      </c>
      <c r="F22273" s="3"/>
    </row>
    <row r="22274" spans="2:6">
      <c r="B22274" s="24">
        <f t="shared" si="1391"/>
        <v>66040</v>
      </c>
      <c r="C22274" s="8" t="b">
        <f t="shared" si="1389"/>
        <v>0</v>
      </c>
      <c r="D22274" s="21" t="b">
        <f t="shared" si="1388"/>
        <v>0</v>
      </c>
      <c r="E22274" s="14">
        <f t="shared" si="1390"/>
        <v>66040</v>
      </c>
      <c r="F22274" s="3"/>
    </row>
    <row r="22275" spans="2:6">
      <c r="B22275" s="24">
        <f t="shared" si="1391"/>
        <v>66041</v>
      </c>
      <c r="C22275" s="8" t="b">
        <f t="shared" si="1389"/>
        <v>0</v>
      </c>
      <c r="D22275" s="21" t="b">
        <f t="shared" ref="D22275:D22338" si="1392">IF(TYPE(VLOOKUP(B22275,Holidays,1,0))&lt;&gt;1,FALSE,TRUE)</f>
        <v>0</v>
      </c>
      <c r="E22275" s="14">
        <f t="shared" si="1390"/>
        <v>66041</v>
      </c>
      <c r="F22275" s="3"/>
    </row>
    <row r="22276" spans="2:6">
      <c r="B22276" s="24">
        <f t="shared" si="1391"/>
        <v>66042</v>
      </c>
      <c r="C22276" s="8" t="b">
        <f t="shared" ref="C22276:C22339" si="1393">IF(WEEKDAY(B22276,2)&gt;5,TRUE)</f>
        <v>0</v>
      </c>
      <c r="D22276" s="21" t="b">
        <f t="shared" si="1392"/>
        <v>0</v>
      </c>
      <c r="E22276" s="14">
        <f t="shared" ref="E22276:E22339" si="1394">IF(OR(C22276,D22276),FALSE,B22276)</f>
        <v>66042</v>
      </c>
      <c r="F22276" s="3"/>
    </row>
    <row r="22277" spans="2:6">
      <c r="B22277" s="24">
        <f t="shared" ref="B22277:B22340" si="1395">B22276+1</f>
        <v>66043</v>
      </c>
      <c r="C22277" s="8" t="b">
        <f t="shared" si="1393"/>
        <v>0</v>
      </c>
      <c r="D22277" s="21" t="b">
        <f t="shared" si="1392"/>
        <v>0</v>
      </c>
      <c r="E22277" s="14">
        <f t="shared" si="1394"/>
        <v>66043</v>
      </c>
      <c r="F22277" s="3"/>
    </row>
    <row r="22278" spans="2:6">
      <c r="B22278" s="24">
        <f t="shared" si="1395"/>
        <v>66044</v>
      </c>
      <c r="C22278" s="8" t="b">
        <f t="shared" si="1393"/>
        <v>0</v>
      </c>
      <c r="D22278" s="21" t="b">
        <f t="shared" si="1392"/>
        <v>0</v>
      </c>
      <c r="E22278" s="14">
        <f t="shared" si="1394"/>
        <v>66044</v>
      </c>
      <c r="F22278" s="3"/>
    </row>
    <row r="22279" spans="2:6">
      <c r="B22279" s="24">
        <f t="shared" si="1395"/>
        <v>66045</v>
      </c>
      <c r="C22279" s="8" t="b">
        <f t="shared" si="1393"/>
        <v>1</v>
      </c>
      <c r="D22279" s="21" t="b">
        <f t="shared" si="1392"/>
        <v>0</v>
      </c>
      <c r="E22279" s="14" t="b">
        <f t="shared" si="1394"/>
        <v>0</v>
      </c>
      <c r="F22279" s="3"/>
    </row>
    <row r="22280" spans="2:6">
      <c r="B22280" s="24">
        <f t="shared" si="1395"/>
        <v>66046</v>
      </c>
      <c r="C22280" s="8" t="b">
        <f t="shared" si="1393"/>
        <v>1</v>
      </c>
      <c r="D22280" s="21" t="b">
        <f t="shared" si="1392"/>
        <v>0</v>
      </c>
      <c r="E22280" s="14" t="b">
        <f t="shared" si="1394"/>
        <v>0</v>
      </c>
      <c r="F22280" s="3"/>
    </row>
    <row r="22281" spans="2:6">
      <c r="B22281" s="24">
        <f t="shared" si="1395"/>
        <v>66047</v>
      </c>
      <c r="C22281" s="8" t="b">
        <f t="shared" si="1393"/>
        <v>0</v>
      </c>
      <c r="D22281" s="21" t="b">
        <f t="shared" si="1392"/>
        <v>0</v>
      </c>
      <c r="E22281" s="14">
        <f t="shared" si="1394"/>
        <v>66047</v>
      </c>
      <c r="F22281" s="3"/>
    </row>
    <row r="22282" spans="2:6">
      <c r="B22282" s="24">
        <f t="shared" si="1395"/>
        <v>66048</v>
      </c>
      <c r="C22282" s="8" t="b">
        <f t="shared" si="1393"/>
        <v>0</v>
      </c>
      <c r="D22282" s="21" t="b">
        <f t="shared" si="1392"/>
        <v>0</v>
      </c>
      <c r="E22282" s="14">
        <f t="shared" si="1394"/>
        <v>66048</v>
      </c>
      <c r="F22282" s="3"/>
    </row>
    <row r="22283" spans="2:6">
      <c r="B22283" s="24">
        <f t="shared" si="1395"/>
        <v>66049</v>
      </c>
      <c r="C22283" s="8" t="b">
        <f t="shared" si="1393"/>
        <v>0</v>
      </c>
      <c r="D22283" s="21" t="b">
        <f t="shared" si="1392"/>
        <v>0</v>
      </c>
      <c r="E22283" s="14">
        <f t="shared" si="1394"/>
        <v>66049</v>
      </c>
      <c r="F22283" s="3"/>
    </row>
    <row r="22284" spans="2:6">
      <c r="B22284" s="24">
        <f t="shared" si="1395"/>
        <v>66050</v>
      </c>
      <c r="C22284" s="8" t="b">
        <f t="shared" si="1393"/>
        <v>0</v>
      </c>
      <c r="D22284" s="21" t="b">
        <f t="shared" si="1392"/>
        <v>0</v>
      </c>
      <c r="E22284" s="14">
        <f t="shared" si="1394"/>
        <v>66050</v>
      </c>
      <c r="F22284" s="3"/>
    </row>
    <row r="22285" spans="2:6">
      <c r="B22285" s="24">
        <f t="shared" si="1395"/>
        <v>66051</v>
      </c>
      <c r="C22285" s="8" t="b">
        <f t="shared" si="1393"/>
        <v>0</v>
      </c>
      <c r="D22285" s="21" t="b">
        <f t="shared" si="1392"/>
        <v>0</v>
      </c>
      <c r="E22285" s="14">
        <f t="shared" si="1394"/>
        <v>66051</v>
      </c>
      <c r="F22285" s="3"/>
    </row>
    <row r="22286" spans="2:6">
      <c r="B22286" s="24">
        <f t="shared" si="1395"/>
        <v>66052</v>
      </c>
      <c r="C22286" s="8" t="b">
        <f t="shared" si="1393"/>
        <v>1</v>
      </c>
      <c r="D22286" s="21" t="b">
        <f t="shared" si="1392"/>
        <v>0</v>
      </c>
      <c r="E22286" s="14" t="b">
        <f t="shared" si="1394"/>
        <v>0</v>
      </c>
      <c r="F22286" s="3"/>
    </row>
    <row r="22287" spans="2:6">
      <c r="B22287" s="24">
        <f t="shared" si="1395"/>
        <v>66053</v>
      </c>
      <c r="C22287" s="8" t="b">
        <f t="shared" si="1393"/>
        <v>1</v>
      </c>
      <c r="D22287" s="21" t="b">
        <f t="shared" si="1392"/>
        <v>0</v>
      </c>
      <c r="E22287" s="14" t="b">
        <f t="shared" si="1394"/>
        <v>0</v>
      </c>
      <c r="F22287" s="3"/>
    </row>
    <row r="22288" spans="2:6">
      <c r="B22288" s="24">
        <f t="shared" si="1395"/>
        <v>66054</v>
      </c>
      <c r="C22288" s="8" t="b">
        <f t="shared" si="1393"/>
        <v>0</v>
      </c>
      <c r="D22288" s="21" t="b">
        <f t="shared" si="1392"/>
        <v>0</v>
      </c>
      <c r="E22288" s="14">
        <f t="shared" si="1394"/>
        <v>66054</v>
      </c>
      <c r="F22288" s="3"/>
    </row>
    <row r="22289" spans="2:6">
      <c r="B22289" s="24">
        <f t="shared" si="1395"/>
        <v>66055</v>
      </c>
      <c r="C22289" s="8" t="b">
        <f t="shared" si="1393"/>
        <v>0</v>
      </c>
      <c r="D22289" s="21" t="b">
        <f t="shared" si="1392"/>
        <v>0</v>
      </c>
      <c r="E22289" s="14">
        <f t="shared" si="1394"/>
        <v>66055</v>
      </c>
      <c r="F22289" s="3"/>
    </row>
    <row r="22290" spans="2:6">
      <c r="B22290" s="24">
        <f t="shared" si="1395"/>
        <v>66056</v>
      </c>
      <c r="C22290" s="8" t="b">
        <f t="shared" si="1393"/>
        <v>0</v>
      </c>
      <c r="D22290" s="21" t="b">
        <f t="shared" si="1392"/>
        <v>0</v>
      </c>
      <c r="E22290" s="14">
        <f t="shared" si="1394"/>
        <v>66056</v>
      </c>
      <c r="F22290" s="3"/>
    </row>
    <row r="22291" spans="2:6">
      <c r="B22291" s="24">
        <f t="shared" si="1395"/>
        <v>66057</v>
      </c>
      <c r="C22291" s="8" t="b">
        <f t="shared" si="1393"/>
        <v>0</v>
      </c>
      <c r="D22291" s="21" t="b">
        <f t="shared" si="1392"/>
        <v>0</v>
      </c>
      <c r="E22291" s="14">
        <f t="shared" si="1394"/>
        <v>66057</v>
      </c>
      <c r="F22291" s="3"/>
    </row>
    <row r="22292" spans="2:6">
      <c r="B22292" s="24">
        <f t="shared" si="1395"/>
        <v>66058</v>
      </c>
      <c r="C22292" s="8" t="b">
        <f t="shared" si="1393"/>
        <v>0</v>
      </c>
      <c r="D22292" s="21" t="b">
        <f t="shared" si="1392"/>
        <v>0</v>
      </c>
      <c r="E22292" s="14">
        <f t="shared" si="1394"/>
        <v>66058</v>
      </c>
      <c r="F22292" s="3"/>
    </row>
    <row r="22293" spans="2:6">
      <c r="B22293" s="24">
        <f t="shared" si="1395"/>
        <v>66059</v>
      </c>
      <c r="C22293" s="8" t="b">
        <f t="shared" si="1393"/>
        <v>1</v>
      </c>
      <c r="D22293" s="21" t="b">
        <f t="shared" si="1392"/>
        <v>0</v>
      </c>
      <c r="E22293" s="14" t="b">
        <f t="shared" si="1394"/>
        <v>0</v>
      </c>
      <c r="F22293" s="3"/>
    </row>
    <row r="22294" spans="2:6">
      <c r="B22294" s="24">
        <f t="shared" si="1395"/>
        <v>66060</v>
      </c>
      <c r="C22294" s="8" t="b">
        <f t="shared" si="1393"/>
        <v>1</v>
      </c>
      <c r="D22294" s="21" t="b">
        <f t="shared" si="1392"/>
        <v>0</v>
      </c>
      <c r="E22294" s="14" t="b">
        <f t="shared" si="1394"/>
        <v>0</v>
      </c>
      <c r="F22294" s="3"/>
    </row>
    <row r="22295" spans="2:6">
      <c r="B22295" s="24">
        <f t="shared" si="1395"/>
        <v>66061</v>
      </c>
      <c r="C22295" s="8" t="b">
        <f t="shared" si="1393"/>
        <v>0</v>
      </c>
      <c r="D22295" s="21" t="b">
        <f t="shared" si="1392"/>
        <v>0</v>
      </c>
      <c r="E22295" s="14">
        <f t="shared" si="1394"/>
        <v>66061</v>
      </c>
      <c r="F22295" s="3"/>
    </row>
    <row r="22296" spans="2:6">
      <c r="B22296" s="24">
        <f t="shared" si="1395"/>
        <v>66062</v>
      </c>
      <c r="C22296" s="8" t="b">
        <f t="shared" si="1393"/>
        <v>0</v>
      </c>
      <c r="D22296" s="21" t="b">
        <f t="shared" si="1392"/>
        <v>0</v>
      </c>
      <c r="E22296" s="14">
        <f t="shared" si="1394"/>
        <v>66062</v>
      </c>
      <c r="F22296" s="3"/>
    </row>
    <row r="22297" spans="2:6">
      <c r="B22297" s="24">
        <f t="shared" si="1395"/>
        <v>66063</v>
      </c>
      <c r="C22297" s="8" t="b">
        <f t="shared" si="1393"/>
        <v>0</v>
      </c>
      <c r="D22297" s="21" t="b">
        <f t="shared" si="1392"/>
        <v>0</v>
      </c>
      <c r="E22297" s="14">
        <f t="shared" si="1394"/>
        <v>66063</v>
      </c>
      <c r="F22297" s="3"/>
    </row>
    <row r="22298" spans="2:6">
      <c r="B22298" s="24">
        <f t="shared" si="1395"/>
        <v>66064</v>
      </c>
      <c r="C22298" s="8" t="b">
        <f t="shared" si="1393"/>
        <v>0</v>
      </c>
      <c r="D22298" s="21" t="b">
        <f t="shared" si="1392"/>
        <v>0</v>
      </c>
      <c r="E22298" s="14">
        <f t="shared" si="1394"/>
        <v>66064</v>
      </c>
      <c r="F22298" s="3"/>
    </row>
    <row r="22299" spans="2:6">
      <c r="B22299" s="24">
        <f t="shared" si="1395"/>
        <v>66065</v>
      </c>
      <c r="C22299" s="8" t="b">
        <f t="shared" si="1393"/>
        <v>0</v>
      </c>
      <c r="D22299" s="21" t="b">
        <f t="shared" si="1392"/>
        <v>0</v>
      </c>
      <c r="E22299" s="14">
        <f t="shared" si="1394"/>
        <v>66065</v>
      </c>
      <c r="F22299" s="3"/>
    </row>
    <row r="22300" spans="2:6">
      <c r="B22300" s="24">
        <f t="shared" si="1395"/>
        <v>66066</v>
      </c>
      <c r="C22300" s="8" t="b">
        <f t="shared" si="1393"/>
        <v>1</v>
      </c>
      <c r="D22300" s="21" t="b">
        <f t="shared" si="1392"/>
        <v>0</v>
      </c>
      <c r="E22300" s="14" t="b">
        <f t="shared" si="1394"/>
        <v>0</v>
      </c>
      <c r="F22300" s="3"/>
    </row>
    <row r="22301" spans="2:6">
      <c r="B22301" s="24">
        <f t="shared" si="1395"/>
        <v>66067</v>
      </c>
      <c r="C22301" s="8" t="b">
        <f t="shared" si="1393"/>
        <v>1</v>
      </c>
      <c r="D22301" s="21" t="b">
        <f t="shared" si="1392"/>
        <v>0</v>
      </c>
      <c r="E22301" s="14" t="b">
        <f t="shared" si="1394"/>
        <v>0</v>
      </c>
      <c r="F22301" s="3"/>
    </row>
    <row r="22302" spans="2:6">
      <c r="B22302" s="24">
        <f t="shared" si="1395"/>
        <v>66068</v>
      </c>
      <c r="C22302" s="8" t="b">
        <f t="shared" si="1393"/>
        <v>0</v>
      </c>
      <c r="D22302" s="21" t="b">
        <f t="shared" si="1392"/>
        <v>0</v>
      </c>
      <c r="E22302" s="14">
        <f t="shared" si="1394"/>
        <v>66068</v>
      </c>
      <c r="F22302" s="3"/>
    </row>
    <row r="22303" spans="2:6">
      <c r="B22303" s="24">
        <f t="shared" si="1395"/>
        <v>66069</v>
      </c>
      <c r="C22303" s="8" t="b">
        <f t="shared" si="1393"/>
        <v>0</v>
      </c>
      <c r="D22303" s="21" t="b">
        <f t="shared" si="1392"/>
        <v>0</v>
      </c>
      <c r="E22303" s="14">
        <f t="shared" si="1394"/>
        <v>66069</v>
      </c>
      <c r="F22303" s="3"/>
    </row>
    <row r="22304" spans="2:6">
      <c r="B22304" s="24">
        <f t="shared" si="1395"/>
        <v>66070</v>
      </c>
      <c r="C22304" s="8" t="b">
        <f t="shared" si="1393"/>
        <v>0</v>
      </c>
      <c r="D22304" s="21" t="b">
        <f t="shared" si="1392"/>
        <v>0</v>
      </c>
      <c r="E22304" s="14">
        <f t="shared" si="1394"/>
        <v>66070</v>
      </c>
      <c r="F22304" s="3"/>
    </row>
    <row r="22305" spans="2:6">
      <c r="B22305" s="24">
        <f t="shared" si="1395"/>
        <v>66071</v>
      </c>
      <c r="C22305" s="8" t="b">
        <f t="shared" si="1393"/>
        <v>0</v>
      </c>
      <c r="D22305" s="21" t="b">
        <f t="shared" si="1392"/>
        <v>0</v>
      </c>
      <c r="E22305" s="14">
        <f t="shared" si="1394"/>
        <v>66071</v>
      </c>
      <c r="F22305" s="3"/>
    </row>
    <row r="22306" spans="2:6">
      <c r="B22306" s="24">
        <f t="shared" si="1395"/>
        <v>66072</v>
      </c>
      <c r="C22306" s="8" t="b">
        <f t="shared" si="1393"/>
        <v>0</v>
      </c>
      <c r="D22306" s="21" t="b">
        <f t="shared" si="1392"/>
        <v>0</v>
      </c>
      <c r="E22306" s="14">
        <f t="shared" si="1394"/>
        <v>66072</v>
      </c>
      <c r="F22306" s="3"/>
    </row>
    <row r="22307" spans="2:6">
      <c r="B22307" s="24">
        <f t="shared" si="1395"/>
        <v>66073</v>
      </c>
      <c r="C22307" s="8" t="b">
        <f t="shared" si="1393"/>
        <v>1</v>
      </c>
      <c r="D22307" s="21" t="b">
        <f t="shared" si="1392"/>
        <v>0</v>
      </c>
      <c r="E22307" s="14" t="b">
        <f t="shared" si="1394"/>
        <v>0</v>
      </c>
      <c r="F22307" s="3"/>
    </row>
    <row r="22308" spans="2:6">
      <c r="B22308" s="24">
        <f t="shared" si="1395"/>
        <v>66074</v>
      </c>
      <c r="C22308" s="8" t="b">
        <f t="shared" si="1393"/>
        <v>1</v>
      </c>
      <c r="D22308" s="21" t="b">
        <f t="shared" si="1392"/>
        <v>0</v>
      </c>
      <c r="E22308" s="14" t="b">
        <f t="shared" si="1394"/>
        <v>0</v>
      </c>
      <c r="F22308" s="3"/>
    </row>
    <row r="22309" spans="2:6">
      <c r="B22309" s="24">
        <f t="shared" si="1395"/>
        <v>66075</v>
      </c>
      <c r="C22309" s="8" t="b">
        <f t="shared" si="1393"/>
        <v>0</v>
      </c>
      <c r="D22309" s="21" t="b">
        <f t="shared" si="1392"/>
        <v>0</v>
      </c>
      <c r="E22309" s="14">
        <f t="shared" si="1394"/>
        <v>66075</v>
      </c>
      <c r="F22309" s="3"/>
    </row>
    <row r="22310" spans="2:6">
      <c r="B22310" s="24">
        <f t="shared" si="1395"/>
        <v>66076</v>
      </c>
      <c r="C22310" s="8" t="b">
        <f t="shared" si="1393"/>
        <v>0</v>
      </c>
      <c r="D22310" s="21" t="b">
        <f t="shared" si="1392"/>
        <v>0</v>
      </c>
      <c r="E22310" s="14">
        <f t="shared" si="1394"/>
        <v>66076</v>
      </c>
      <c r="F22310" s="3"/>
    </row>
    <row r="22311" spans="2:6">
      <c r="B22311" s="24">
        <f t="shared" si="1395"/>
        <v>66077</v>
      </c>
      <c r="C22311" s="8" t="b">
        <f t="shared" si="1393"/>
        <v>0</v>
      </c>
      <c r="D22311" s="21" t="b">
        <f t="shared" si="1392"/>
        <v>0</v>
      </c>
      <c r="E22311" s="14">
        <f t="shared" si="1394"/>
        <v>66077</v>
      </c>
      <c r="F22311" s="3"/>
    </row>
    <row r="22312" spans="2:6">
      <c r="B22312" s="24">
        <f t="shared" si="1395"/>
        <v>66078</v>
      </c>
      <c r="C22312" s="8" t="b">
        <f t="shared" si="1393"/>
        <v>0</v>
      </c>
      <c r="D22312" s="21" t="b">
        <f t="shared" si="1392"/>
        <v>0</v>
      </c>
      <c r="E22312" s="14">
        <f t="shared" si="1394"/>
        <v>66078</v>
      </c>
      <c r="F22312" s="3"/>
    </row>
    <row r="22313" spans="2:6">
      <c r="B22313" s="24">
        <f t="shared" si="1395"/>
        <v>66079</v>
      </c>
      <c r="C22313" s="8" t="b">
        <f t="shared" si="1393"/>
        <v>0</v>
      </c>
      <c r="D22313" s="21" t="b">
        <f t="shared" si="1392"/>
        <v>0</v>
      </c>
      <c r="E22313" s="14">
        <f t="shared" si="1394"/>
        <v>66079</v>
      </c>
      <c r="F22313" s="3"/>
    </row>
    <row r="22314" spans="2:6">
      <c r="B22314" s="24">
        <f t="shared" si="1395"/>
        <v>66080</v>
      </c>
      <c r="C22314" s="8" t="b">
        <f t="shared" si="1393"/>
        <v>1</v>
      </c>
      <c r="D22314" s="21" t="b">
        <f t="shared" si="1392"/>
        <v>0</v>
      </c>
      <c r="E22314" s="14" t="b">
        <f t="shared" si="1394"/>
        <v>0</v>
      </c>
      <c r="F22314" s="3"/>
    </row>
    <row r="22315" spans="2:6">
      <c r="B22315" s="24">
        <f t="shared" si="1395"/>
        <v>66081</v>
      </c>
      <c r="C22315" s="8" t="b">
        <f t="shared" si="1393"/>
        <v>1</v>
      </c>
      <c r="D22315" s="21" t="b">
        <f t="shared" si="1392"/>
        <v>0</v>
      </c>
      <c r="E22315" s="14" t="b">
        <f t="shared" si="1394"/>
        <v>0</v>
      </c>
      <c r="F22315" s="3"/>
    </row>
    <row r="22316" spans="2:6">
      <c r="B22316" s="24">
        <f t="shared" si="1395"/>
        <v>66082</v>
      </c>
      <c r="C22316" s="8" t="b">
        <f t="shared" si="1393"/>
        <v>0</v>
      </c>
      <c r="D22316" s="21" t="b">
        <f t="shared" si="1392"/>
        <v>0</v>
      </c>
      <c r="E22316" s="14">
        <f t="shared" si="1394"/>
        <v>66082</v>
      </c>
      <c r="F22316" s="3"/>
    </row>
    <row r="22317" spans="2:6">
      <c r="B22317" s="24">
        <f t="shared" si="1395"/>
        <v>66083</v>
      </c>
      <c r="C22317" s="8" t="b">
        <f t="shared" si="1393"/>
        <v>0</v>
      </c>
      <c r="D22317" s="21" t="b">
        <f t="shared" si="1392"/>
        <v>0</v>
      </c>
      <c r="E22317" s="14">
        <f t="shared" si="1394"/>
        <v>66083</v>
      </c>
      <c r="F22317" s="3"/>
    </row>
    <row r="22318" spans="2:6">
      <c r="B22318" s="24">
        <f t="shared" si="1395"/>
        <v>66084</v>
      </c>
      <c r="C22318" s="8" t="b">
        <f t="shared" si="1393"/>
        <v>0</v>
      </c>
      <c r="D22318" s="21" t="b">
        <f t="shared" si="1392"/>
        <v>0</v>
      </c>
      <c r="E22318" s="14">
        <f t="shared" si="1394"/>
        <v>66084</v>
      </c>
      <c r="F22318" s="3"/>
    </row>
    <row r="22319" spans="2:6">
      <c r="B22319" s="24">
        <f t="shared" si="1395"/>
        <v>66085</v>
      </c>
      <c r="C22319" s="8" t="b">
        <f t="shared" si="1393"/>
        <v>0</v>
      </c>
      <c r="D22319" s="21" t="b">
        <f t="shared" si="1392"/>
        <v>0</v>
      </c>
      <c r="E22319" s="14">
        <f t="shared" si="1394"/>
        <v>66085</v>
      </c>
      <c r="F22319" s="3"/>
    </row>
    <row r="22320" spans="2:6">
      <c r="B22320" s="24">
        <f t="shared" si="1395"/>
        <v>66086</v>
      </c>
      <c r="C22320" s="8" t="b">
        <f t="shared" si="1393"/>
        <v>0</v>
      </c>
      <c r="D22320" s="21" t="b">
        <f t="shared" si="1392"/>
        <v>0</v>
      </c>
      <c r="E22320" s="14">
        <f t="shared" si="1394"/>
        <v>66086</v>
      </c>
      <c r="F22320" s="3"/>
    </row>
    <row r="22321" spans="2:6">
      <c r="B22321" s="24">
        <f t="shared" si="1395"/>
        <v>66087</v>
      </c>
      <c r="C22321" s="8" t="b">
        <f t="shared" si="1393"/>
        <v>1</v>
      </c>
      <c r="D22321" s="21" t="b">
        <f t="shared" si="1392"/>
        <v>0</v>
      </c>
      <c r="E22321" s="14" t="b">
        <f t="shared" si="1394"/>
        <v>0</v>
      </c>
      <c r="F22321" s="3"/>
    </row>
    <row r="22322" spans="2:6">
      <c r="B22322" s="24">
        <f t="shared" si="1395"/>
        <v>66088</v>
      </c>
      <c r="C22322" s="8" t="b">
        <f t="shared" si="1393"/>
        <v>1</v>
      </c>
      <c r="D22322" s="21" t="b">
        <f t="shared" si="1392"/>
        <v>0</v>
      </c>
      <c r="E22322" s="14" t="b">
        <f t="shared" si="1394"/>
        <v>0</v>
      </c>
      <c r="F22322" s="3"/>
    </row>
    <row r="22323" spans="2:6">
      <c r="B22323" s="24">
        <f t="shared" si="1395"/>
        <v>66089</v>
      </c>
      <c r="C22323" s="8" t="b">
        <f t="shared" si="1393"/>
        <v>0</v>
      </c>
      <c r="D22323" s="21" t="b">
        <f t="shared" si="1392"/>
        <v>0</v>
      </c>
      <c r="E22323" s="14">
        <f t="shared" si="1394"/>
        <v>66089</v>
      </c>
      <c r="F22323" s="3"/>
    </row>
    <row r="22324" spans="2:6">
      <c r="B22324" s="24">
        <f t="shared" si="1395"/>
        <v>66090</v>
      </c>
      <c r="C22324" s="8" t="b">
        <f t="shared" si="1393"/>
        <v>0</v>
      </c>
      <c r="D22324" s="21" t="b">
        <f t="shared" si="1392"/>
        <v>0</v>
      </c>
      <c r="E22324" s="14">
        <f t="shared" si="1394"/>
        <v>66090</v>
      </c>
      <c r="F22324" s="3"/>
    </row>
    <row r="22325" spans="2:6">
      <c r="B22325" s="24">
        <f t="shared" si="1395"/>
        <v>66091</v>
      </c>
      <c r="C22325" s="8" t="b">
        <f t="shared" si="1393"/>
        <v>0</v>
      </c>
      <c r="D22325" s="21" t="b">
        <f t="shared" si="1392"/>
        <v>0</v>
      </c>
      <c r="E22325" s="14">
        <f t="shared" si="1394"/>
        <v>66091</v>
      </c>
      <c r="F22325" s="3"/>
    </row>
    <row r="22326" spans="2:6">
      <c r="B22326" s="24">
        <f t="shared" si="1395"/>
        <v>66092</v>
      </c>
      <c r="C22326" s="8" t="b">
        <f t="shared" si="1393"/>
        <v>0</v>
      </c>
      <c r="D22326" s="21" t="b">
        <f t="shared" si="1392"/>
        <v>0</v>
      </c>
      <c r="E22326" s="14">
        <f t="shared" si="1394"/>
        <v>66092</v>
      </c>
      <c r="F22326" s="3"/>
    </row>
    <row r="22327" spans="2:6">
      <c r="B22327" s="24">
        <f t="shared" si="1395"/>
        <v>66093</v>
      </c>
      <c r="C22327" s="8" t="b">
        <f t="shared" si="1393"/>
        <v>0</v>
      </c>
      <c r="D22327" s="21" t="b">
        <f t="shared" si="1392"/>
        <v>0</v>
      </c>
      <c r="E22327" s="14">
        <f t="shared" si="1394"/>
        <v>66093</v>
      </c>
      <c r="F22327" s="3"/>
    </row>
    <row r="22328" spans="2:6">
      <c r="B22328" s="24">
        <f t="shared" si="1395"/>
        <v>66094</v>
      </c>
      <c r="C22328" s="8" t="b">
        <f t="shared" si="1393"/>
        <v>1</v>
      </c>
      <c r="D22328" s="21" t="b">
        <f t="shared" si="1392"/>
        <v>0</v>
      </c>
      <c r="E22328" s="14" t="b">
        <f t="shared" si="1394"/>
        <v>0</v>
      </c>
      <c r="F22328" s="3"/>
    </row>
    <row r="22329" spans="2:6">
      <c r="B22329" s="24">
        <f t="shared" si="1395"/>
        <v>66095</v>
      </c>
      <c r="C22329" s="8" t="b">
        <f t="shared" si="1393"/>
        <v>1</v>
      </c>
      <c r="D22329" s="21" t="b">
        <f t="shared" si="1392"/>
        <v>0</v>
      </c>
      <c r="E22329" s="14" t="b">
        <f t="shared" si="1394"/>
        <v>0</v>
      </c>
      <c r="F22329" s="3"/>
    </row>
    <row r="22330" spans="2:6">
      <c r="B22330" s="24">
        <f t="shared" si="1395"/>
        <v>66096</v>
      </c>
      <c r="C22330" s="8" t="b">
        <f t="shared" si="1393"/>
        <v>0</v>
      </c>
      <c r="D22330" s="21" t="b">
        <f t="shared" si="1392"/>
        <v>0</v>
      </c>
      <c r="E22330" s="14">
        <f t="shared" si="1394"/>
        <v>66096</v>
      </c>
      <c r="F22330" s="3"/>
    </row>
    <row r="22331" spans="2:6">
      <c r="B22331" s="24">
        <f t="shared" si="1395"/>
        <v>66097</v>
      </c>
      <c r="C22331" s="8" t="b">
        <f t="shared" si="1393"/>
        <v>0</v>
      </c>
      <c r="D22331" s="21" t="b">
        <f t="shared" si="1392"/>
        <v>0</v>
      </c>
      <c r="E22331" s="14">
        <f t="shared" si="1394"/>
        <v>66097</v>
      </c>
      <c r="F22331" s="3"/>
    </row>
    <row r="22332" spans="2:6">
      <c r="B22332" s="24">
        <f t="shared" si="1395"/>
        <v>66098</v>
      </c>
      <c r="C22332" s="8" t="b">
        <f t="shared" si="1393"/>
        <v>0</v>
      </c>
      <c r="D22332" s="21" t="b">
        <f t="shared" si="1392"/>
        <v>0</v>
      </c>
      <c r="E22332" s="14">
        <f t="shared" si="1394"/>
        <v>66098</v>
      </c>
      <c r="F22332" s="3"/>
    </row>
    <row r="22333" spans="2:6">
      <c r="B22333" s="24">
        <f t="shared" si="1395"/>
        <v>66099</v>
      </c>
      <c r="C22333" s="8" t="b">
        <f t="shared" si="1393"/>
        <v>0</v>
      </c>
      <c r="D22333" s="21" t="b">
        <f t="shared" si="1392"/>
        <v>0</v>
      </c>
      <c r="E22333" s="14">
        <f t="shared" si="1394"/>
        <v>66099</v>
      </c>
      <c r="F22333" s="3"/>
    </row>
    <row r="22334" spans="2:6">
      <c r="B22334" s="24">
        <f t="shared" si="1395"/>
        <v>66100</v>
      </c>
      <c r="C22334" s="8" t="b">
        <f t="shared" si="1393"/>
        <v>0</v>
      </c>
      <c r="D22334" s="21" t="b">
        <f t="shared" si="1392"/>
        <v>0</v>
      </c>
      <c r="E22334" s="14">
        <f t="shared" si="1394"/>
        <v>66100</v>
      </c>
      <c r="F22334" s="3"/>
    </row>
    <row r="22335" spans="2:6">
      <c r="B22335" s="24">
        <f t="shared" si="1395"/>
        <v>66101</v>
      </c>
      <c r="C22335" s="8" t="b">
        <f t="shared" si="1393"/>
        <v>1</v>
      </c>
      <c r="D22335" s="21" t="b">
        <f t="shared" si="1392"/>
        <v>0</v>
      </c>
      <c r="E22335" s="14" t="b">
        <f t="shared" si="1394"/>
        <v>0</v>
      </c>
      <c r="F22335" s="3"/>
    </row>
    <row r="22336" spans="2:6">
      <c r="B22336" s="24">
        <f t="shared" si="1395"/>
        <v>66102</v>
      </c>
      <c r="C22336" s="8" t="b">
        <f t="shared" si="1393"/>
        <v>1</v>
      </c>
      <c r="D22336" s="21" t="b">
        <f t="shared" si="1392"/>
        <v>0</v>
      </c>
      <c r="E22336" s="14" t="b">
        <f t="shared" si="1394"/>
        <v>0</v>
      </c>
      <c r="F22336" s="3"/>
    </row>
    <row r="22337" spans="2:6">
      <c r="B22337" s="24">
        <f t="shared" si="1395"/>
        <v>66103</v>
      </c>
      <c r="C22337" s="8" t="b">
        <f t="shared" si="1393"/>
        <v>0</v>
      </c>
      <c r="D22337" s="21" t="b">
        <f t="shared" si="1392"/>
        <v>0</v>
      </c>
      <c r="E22337" s="14">
        <f t="shared" si="1394"/>
        <v>66103</v>
      </c>
      <c r="F22337" s="3"/>
    </row>
    <row r="22338" spans="2:6">
      <c r="B22338" s="24">
        <f t="shared" si="1395"/>
        <v>66104</v>
      </c>
      <c r="C22338" s="8" t="b">
        <f t="shared" si="1393"/>
        <v>0</v>
      </c>
      <c r="D22338" s="21" t="b">
        <f t="shared" si="1392"/>
        <v>0</v>
      </c>
      <c r="E22338" s="14">
        <f t="shared" si="1394"/>
        <v>66104</v>
      </c>
      <c r="F22338" s="3"/>
    </row>
    <row r="22339" spans="2:6">
      <c r="B22339" s="24">
        <f t="shared" si="1395"/>
        <v>66105</v>
      </c>
      <c r="C22339" s="8" t="b">
        <f t="shared" si="1393"/>
        <v>0</v>
      </c>
      <c r="D22339" s="21" t="b">
        <f t="shared" ref="D22339:D22402" si="1396">IF(TYPE(VLOOKUP(B22339,Holidays,1,0))&lt;&gt;1,FALSE,TRUE)</f>
        <v>1</v>
      </c>
      <c r="E22339" s="14" t="b">
        <f t="shared" si="1394"/>
        <v>0</v>
      </c>
      <c r="F22339" s="3"/>
    </row>
    <row r="22340" spans="2:6">
      <c r="B22340" s="24">
        <f t="shared" si="1395"/>
        <v>66106</v>
      </c>
      <c r="C22340" s="8" t="b">
        <f t="shared" ref="C22340:C22403" si="1397">IF(WEEKDAY(B22340,2)&gt;5,TRUE)</f>
        <v>0</v>
      </c>
      <c r="D22340" s="21" t="b">
        <f t="shared" si="1396"/>
        <v>1</v>
      </c>
      <c r="E22340" s="14" t="b">
        <f t="shared" ref="E22340:E22403" si="1398">IF(OR(C22340,D22340),FALSE,B22340)</f>
        <v>0</v>
      </c>
      <c r="F22340" s="3"/>
    </row>
    <row r="22341" spans="2:6">
      <c r="B22341" s="24">
        <f t="shared" ref="B22341:B22404" si="1399">B22340+1</f>
        <v>66107</v>
      </c>
      <c r="C22341" s="8" t="b">
        <f t="shared" si="1397"/>
        <v>0</v>
      </c>
      <c r="D22341" s="21" t="b">
        <f t="shared" si="1396"/>
        <v>0</v>
      </c>
      <c r="E22341" s="14">
        <f t="shared" si="1398"/>
        <v>66107</v>
      </c>
      <c r="F22341" s="3"/>
    </row>
    <row r="22342" spans="2:6">
      <c r="B22342" s="24">
        <f t="shared" si="1399"/>
        <v>66108</v>
      </c>
      <c r="C22342" s="8" t="b">
        <f t="shared" si="1397"/>
        <v>1</v>
      </c>
      <c r="D22342" s="21" t="b">
        <f t="shared" si="1396"/>
        <v>0</v>
      </c>
      <c r="E22342" s="14" t="b">
        <f t="shared" si="1398"/>
        <v>0</v>
      </c>
      <c r="F22342" s="3"/>
    </row>
    <row r="22343" spans="2:6">
      <c r="B22343" s="24">
        <f t="shared" si="1399"/>
        <v>66109</v>
      </c>
      <c r="C22343" s="8" t="b">
        <f t="shared" si="1397"/>
        <v>1</v>
      </c>
      <c r="D22343" s="21" t="b">
        <f t="shared" si="1396"/>
        <v>0</v>
      </c>
      <c r="E22343" s="14" t="b">
        <f t="shared" si="1398"/>
        <v>0</v>
      </c>
      <c r="F22343" s="3"/>
    </row>
    <row r="22344" spans="2:6">
      <c r="B22344" s="24">
        <f t="shared" si="1399"/>
        <v>66110</v>
      </c>
      <c r="C22344" s="8" t="b">
        <f t="shared" si="1397"/>
        <v>0</v>
      </c>
      <c r="D22344" s="21" t="b">
        <f t="shared" si="1396"/>
        <v>0</v>
      </c>
      <c r="E22344" s="14">
        <f t="shared" si="1398"/>
        <v>66110</v>
      </c>
      <c r="F22344" s="3"/>
    </row>
    <row r="22345" spans="2:6">
      <c r="B22345" s="24">
        <f t="shared" si="1399"/>
        <v>66111</v>
      </c>
      <c r="C22345" s="8" t="b">
        <f t="shared" si="1397"/>
        <v>0</v>
      </c>
      <c r="D22345" s="21" t="b">
        <f t="shared" si="1396"/>
        <v>0</v>
      </c>
      <c r="E22345" s="14">
        <f t="shared" si="1398"/>
        <v>66111</v>
      </c>
      <c r="F22345" s="3"/>
    </row>
    <row r="22346" spans="2:6">
      <c r="B22346" s="24">
        <f t="shared" si="1399"/>
        <v>66112</v>
      </c>
      <c r="C22346" s="8" t="b">
        <f t="shared" si="1397"/>
        <v>0</v>
      </c>
      <c r="D22346" s="21" t="b">
        <f t="shared" si="1396"/>
        <v>1</v>
      </c>
      <c r="E22346" s="14" t="b">
        <f t="shared" si="1398"/>
        <v>0</v>
      </c>
      <c r="F22346" s="3"/>
    </row>
    <row r="22347" spans="2:6">
      <c r="B22347" s="24">
        <f t="shared" si="1399"/>
        <v>66113</v>
      </c>
      <c r="C22347" s="8" t="b">
        <f t="shared" si="1397"/>
        <v>0</v>
      </c>
      <c r="D22347" s="21" t="b">
        <f t="shared" si="1396"/>
        <v>0</v>
      </c>
      <c r="E22347" s="14">
        <f t="shared" si="1398"/>
        <v>66113</v>
      </c>
      <c r="F22347" s="3"/>
    </row>
    <row r="22348" spans="2:6">
      <c r="B22348" s="24">
        <f t="shared" si="1399"/>
        <v>66114</v>
      </c>
      <c r="C22348" s="8" t="b">
        <f t="shared" si="1397"/>
        <v>0</v>
      </c>
      <c r="D22348" s="21" t="b">
        <f t="shared" si="1396"/>
        <v>0</v>
      </c>
      <c r="E22348" s="14">
        <f t="shared" si="1398"/>
        <v>66114</v>
      </c>
      <c r="F22348" s="3"/>
    </row>
    <row r="22349" spans="2:6">
      <c r="B22349" s="24">
        <f t="shared" si="1399"/>
        <v>66115</v>
      </c>
      <c r="C22349" s="8" t="b">
        <f t="shared" si="1397"/>
        <v>1</v>
      </c>
      <c r="D22349" s="21" t="b">
        <f t="shared" si="1396"/>
        <v>0</v>
      </c>
      <c r="E22349" s="14" t="b">
        <f t="shared" si="1398"/>
        <v>0</v>
      </c>
      <c r="F22349" s="3"/>
    </row>
    <row r="22350" spans="2:6">
      <c r="B22350" s="24">
        <f t="shared" si="1399"/>
        <v>66116</v>
      </c>
      <c r="C22350" s="8" t="b">
        <f t="shared" si="1397"/>
        <v>1</v>
      </c>
      <c r="D22350" s="21" t="b">
        <f t="shared" si="1396"/>
        <v>0</v>
      </c>
      <c r="E22350" s="14" t="b">
        <f t="shared" si="1398"/>
        <v>0</v>
      </c>
      <c r="F22350" s="3"/>
    </row>
    <row r="22351" spans="2:6">
      <c r="B22351" s="24">
        <f t="shared" si="1399"/>
        <v>66117</v>
      </c>
      <c r="C22351" s="8" t="b">
        <f t="shared" si="1397"/>
        <v>0</v>
      </c>
      <c r="D22351" s="21" t="b">
        <f t="shared" si="1396"/>
        <v>0</v>
      </c>
      <c r="E22351" s="14">
        <f t="shared" si="1398"/>
        <v>66117</v>
      </c>
      <c r="F22351" s="3"/>
    </row>
    <row r="22352" spans="2:6">
      <c r="B22352" s="24">
        <f t="shared" si="1399"/>
        <v>66118</v>
      </c>
      <c r="C22352" s="8" t="b">
        <f t="shared" si="1397"/>
        <v>0</v>
      </c>
      <c r="D22352" s="21" t="b">
        <f t="shared" si="1396"/>
        <v>0</v>
      </c>
      <c r="E22352" s="14">
        <f t="shared" si="1398"/>
        <v>66118</v>
      </c>
      <c r="F22352" s="3"/>
    </row>
    <row r="22353" spans="2:6">
      <c r="B22353" s="24">
        <f t="shared" si="1399"/>
        <v>66119</v>
      </c>
      <c r="C22353" s="8" t="b">
        <f t="shared" si="1397"/>
        <v>0</v>
      </c>
      <c r="D22353" s="21" t="b">
        <f t="shared" si="1396"/>
        <v>0</v>
      </c>
      <c r="E22353" s="14">
        <f t="shared" si="1398"/>
        <v>66119</v>
      </c>
      <c r="F22353" s="3"/>
    </row>
    <row r="22354" spans="2:6">
      <c r="B22354" s="24">
        <f t="shared" si="1399"/>
        <v>66120</v>
      </c>
      <c r="C22354" s="8" t="b">
        <f t="shared" si="1397"/>
        <v>0</v>
      </c>
      <c r="D22354" s="21" t="b">
        <f t="shared" si="1396"/>
        <v>0</v>
      </c>
      <c r="E22354" s="14">
        <f t="shared" si="1398"/>
        <v>66120</v>
      </c>
      <c r="F22354" s="3"/>
    </row>
    <row r="22355" spans="2:6">
      <c r="B22355" s="24">
        <f t="shared" si="1399"/>
        <v>66121</v>
      </c>
      <c r="C22355" s="8" t="b">
        <f t="shared" si="1397"/>
        <v>0</v>
      </c>
      <c r="D22355" s="21" t="b">
        <f t="shared" si="1396"/>
        <v>0</v>
      </c>
      <c r="E22355" s="14">
        <f t="shared" si="1398"/>
        <v>66121</v>
      </c>
      <c r="F22355" s="3"/>
    </row>
    <row r="22356" spans="2:6">
      <c r="B22356" s="24">
        <f t="shared" si="1399"/>
        <v>66122</v>
      </c>
      <c r="C22356" s="8" t="b">
        <f t="shared" si="1397"/>
        <v>1</v>
      </c>
      <c r="D22356" s="21" t="b">
        <f t="shared" si="1396"/>
        <v>0</v>
      </c>
      <c r="E22356" s="14" t="b">
        <f t="shared" si="1398"/>
        <v>0</v>
      </c>
      <c r="F22356" s="3"/>
    </row>
    <row r="22357" spans="2:6">
      <c r="B22357" s="24">
        <f t="shared" si="1399"/>
        <v>66123</v>
      </c>
      <c r="C22357" s="8" t="b">
        <f t="shared" si="1397"/>
        <v>1</v>
      </c>
      <c r="D22357" s="21" t="b">
        <f t="shared" si="1396"/>
        <v>0</v>
      </c>
      <c r="E22357" s="14" t="b">
        <f t="shared" si="1398"/>
        <v>0</v>
      </c>
      <c r="F22357" s="3"/>
    </row>
    <row r="22358" spans="2:6">
      <c r="B22358" s="24">
        <f t="shared" si="1399"/>
        <v>66124</v>
      </c>
      <c r="C22358" s="8" t="b">
        <f t="shared" si="1397"/>
        <v>0</v>
      </c>
      <c r="D22358" s="21" t="b">
        <f t="shared" si="1396"/>
        <v>0</v>
      </c>
      <c r="E22358" s="14">
        <f t="shared" si="1398"/>
        <v>66124</v>
      </c>
      <c r="F22358" s="3"/>
    </row>
    <row r="22359" spans="2:6">
      <c r="B22359" s="24">
        <f t="shared" si="1399"/>
        <v>66125</v>
      </c>
      <c r="C22359" s="8" t="b">
        <f t="shared" si="1397"/>
        <v>0</v>
      </c>
      <c r="D22359" s="21" t="b">
        <f t="shared" si="1396"/>
        <v>0</v>
      </c>
      <c r="E22359" s="14">
        <f t="shared" si="1398"/>
        <v>66125</v>
      </c>
      <c r="F22359" s="3"/>
    </row>
    <row r="22360" spans="2:6">
      <c r="B22360" s="24">
        <f t="shared" si="1399"/>
        <v>66126</v>
      </c>
      <c r="C22360" s="8" t="b">
        <f t="shared" si="1397"/>
        <v>0</v>
      </c>
      <c r="D22360" s="21" t="b">
        <f t="shared" si="1396"/>
        <v>0</v>
      </c>
      <c r="E22360" s="14">
        <f t="shared" si="1398"/>
        <v>66126</v>
      </c>
      <c r="F22360" s="3"/>
    </row>
    <row r="22361" spans="2:6">
      <c r="B22361" s="24">
        <f t="shared" si="1399"/>
        <v>66127</v>
      </c>
      <c r="C22361" s="8" t="b">
        <f t="shared" si="1397"/>
        <v>0</v>
      </c>
      <c r="D22361" s="21" t="b">
        <f t="shared" si="1396"/>
        <v>0</v>
      </c>
      <c r="E22361" s="14">
        <f t="shared" si="1398"/>
        <v>66127</v>
      </c>
      <c r="F22361" s="3"/>
    </row>
    <row r="22362" spans="2:6">
      <c r="B22362" s="24">
        <f t="shared" si="1399"/>
        <v>66128</v>
      </c>
      <c r="C22362" s="8" t="b">
        <f t="shared" si="1397"/>
        <v>0</v>
      </c>
      <c r="D22362" s="21" t="b">
        <f t="shared" si="1396"/>
        <v>0</v>
      </c>
      <c r="E22362" s="14">
        <f t="shared" si="1398"/>
        <v>66128</v>
      </c>
      <c r="F22362" s="3"/>
    </row>
    <row r="22363" spans="2:6">
      <c r="B22363" s="24">
        <f t="shared" si="1399"/>
        <v>66129</v>
      </c>
      <c r="C22363" s="8" t="b">
        <f t="shared" si="1397"/>
        <v>1</v>
      </c>
      <c r="D22363" s="21" t="b">
        <f t="shared" si="1396"/>
        <v>0</v>
      </c>
      <c r="E22363" s="14" t="b">
        <f t="shared" si="1398"/>
        <v>0</v>
      </c>
      <c r="F22363" s="3"/>
    </row>
    <row r="22364" spans="2:6">
      <c r="B22364" s="24">
        <f t="shared" si="1399"/>
        <v>66130</v>
      </c>
      <c r="C22364" s="8" t="b">
        <f t="shared" si="1397"/>
        <v>1</v>
      </c>
      <c r="D22364" s="21" t="b">
        <f t="shared" si="1396"/>
        <v>0</v>
      </c>
      <c r="E22364" s="14" t="b">
        <f t="shared" si="1398"/>
        <v>0</v>
      </c>
      <c r="F22364" s="3"/>
    </row>
    <row r="22365" spans="2:6">
      <c r="B22365" s="24">
        <f t="shared" si="1399"/>
        <v>66131</v>
      </c>
      <c r="C22365" s="8" t="b">
        <f t="shared" si="1397"/>
        <v>0</v>
      </c>
      <c r="D22365" s="21" t="b">
        <f t="shared" si="1396"/>
        <v>0</v>
      </c>
      <c r="E22365" s="14">
        <f t="shared" si="1398"/>
        <v>66131</v>
      </c>
      <c r="F22365" s="3"/>
    </row>
    <row r="22366" spans="2:6">
      <c r="B22366" s="24">
        <f t="shared" si="1399"/>
        <v>66132</v>
      </c>
      <c r="C22366" s="8" t="b">
        <f t="shared" si="1397"/>
        <v>0</v>
      </c>
      <c r="D22366" s="21" t="b">
        <f t="shared" si="1396"/>
        <v>0</v>
      </c>
      <c r="E22366" s="14">
        <f t="shared" si="1398"/>
        <v>66132</v>
      </c>
      <c r="F22366" s="3"/>
    </row>
    <row r="22367" spans="2:6">
      <c r="B22367" s="24">
        <f t="shared" si="1399"/>
        <v>66133</v>
      </c>
      <c r="C22367" s="8" t="b">
        <f t="shared" si="1397"/>
        <v>0</v>
      </c>
      <c r="D22367" s="21" t="b">
        <f t="shared" si="1396"/>
        <v>0</v>
      </c>
      <c r="E22367" s="14">
        <f t="shared" si="1398"/>
        <v>66133</v>
      </c>
      <c r="F22367" s="3"/>
    </row>
    <row r="22368" spans="2:6">
      <c r="B22368" s="24">
        <f t="shared" si="1399"/>
        <v>66134</v>
      </c>
      <c r="C22368" s="8" t="b">
        <f t="shared" si="1397"/>
        <v>0</v>
      </c>
      <c r="D22368" s="21" t="b">
        <f t="shared" si="1396"/>
        <v>0</v>
      </c>
      <c r="E22368" s="14">
        <f t="shared" si="1398"/>
        <v>66134</v>
      </c>
      <c r="F22368" s="3"/>
    </row>
    <row r="22369" spans="2:6">
      <c r="B22369" s="24">
        <f t="shared" si="1399"/>
        <v>66135</v>
      </c>
      <c r="C22369" s="8" t="b">
        <f t="shared" si="1397"/>
        <v>0</v>
      </c>
      <c r="D22369" s="21" t="b">
        <f t="shared" si="1396"/>
        <v>0</v>
      </c>
      <c r="E22369" s="14">
        <f t="shared" si="1398"/>
        <v>66135</v>
      </c>
      <c r="F22369" s="3"/>
    </row>
    <row r="22370" spans="2:6">
      <c r="B22370" s="24">
        <f t="shared" si="1399"/>
        <v>66136</v>
      </c>
      <c r="C22370" s="8" t="b">
        <f t="shared" si="1397"/>
        <v>1</v>
      </c>
      <c r="D22370" s="21" t="b">
        <f t="shared" si="1396"/>
        <v>0</v>
      </c>
      <c r="E22370" s="14" t="b">
        <f t="shared" si="1398"/>
        <v>0</v>
      </c>
      <c r="F22370" s="3"/>
    </row>
    <row r="22371" spans="2:6">
      <c r="B22371" s="24">
        <f t="shared" si="1399"/>
        <v>66137</v>
      </c>
      <c r="C22371" s="8" t="b">
        <f t="shared" si="1397"/>
        <v>1</v>
      </c>
      <c r="D22371" s="21" t="b">
        <f t="shared" si="1396"/>
        <v>0</v>
      </c>
      <c r="E22371" s="14" t="b">
        <f t="shared" si="1398"/>
        <v>0</v>
      </c>
      <c r="F22371" s="3"/>
    </row>
    <row r="22372" spans="2:6">
      <c r="B22372" s="24">
        <f t="shared" si="1399"/>
        <v>66138</v>
      </c>
      <c r="C22372" s="8" t="b">
        <f t="shared" si="1397"/>
        <v>0</v>
      </c>
      <c r="D22372" s="21" t="b">
        <f t="shared" si="1396"/>
        <v>0</v>
      </c>
      <c r="E22372" s="14">
        <f t="shared" si="1398"/>
        <v>66138</v>
      </c>
      <c r="F22372" s="3"/>
    </row>
    <row r="22373" spans="2:6">
      <c r="B22373" s="24">
        <f t="shared" si="1399"/>
        <v>66139</v>
      </c>
      <c r="C22373" s="8" t="b">
        <f t="shared" si="1397"/>
        <v>0</v>
      </c>
      <c r="D22373" s="21" t="b">
        <f t="shared" si="1396"/>
        <v>0</v>
      </c>
      <c r="E22373" s="14">
        <f t="shared" si="1398"/>
        <v>66139</v>
      </c>
      <c r="F22373" s="3"/>
    </row>
    <row r="22374" spans="2:6">
      <c r="B22374" s="24">
        <f t="shared" si="1399"/>
        <v>66140</v>
      </c>
      <c r="C22374" s="8" t="b">
        <f t="shared" si="1397"/>
        <v>0</v>
      </c>
      <c r="D22374" s="21" t="b">
        <f t="shared" si="1396"/>
        <v>0</v>
      </c>
      <c r="E22374" s="14">
        <f t="shared" si="1398"/>
        <v>66140</v>
      </c>
      <c r="F22374" s="3"/>
    </row>
    <row r="22375" spans="2:6">
      <c r="B22375" s="24">
        <f t="shared" si="1399"/>
        <v>66141</v>
      </c>
      <c r="C22375" s="8" t="b">
        <f t="shared" si="1397"/>
        <v>0</v>
      </c>
      <c r="D22375" s="21" t="b">
        <f t="shared" si="1396"/>
        <v>0</v>
      </c>
      <c r="E22375" s="14">
        <f t="shared" si="1398"/>
        <v>66141</v>
      </c>
      <c r="F22375" s="3"/>
    </row>
    <row r="22376" spans="2:6">
      <c r="B22376" s="24">
        <f t="shared" si="1399"/>
        <v>66142</v>
      </c>
      <c r="C22376" s="8" t="b">
        <f t="shared" si="1397"/>
        <v>0</v>
      </c>
      <c r="D22376" s="21" t="b">
        <f t="shared" si="1396"/>
        <v>0</v>
      </c>
      <c r="E22376" s="14">
        <f t="shared" si="1398"/>
        <v>66142</v>
      </c>
      <c r="F22376" s="3"/>
    </row>
    <row r="22377" spans="2:6">
      <c r="B22377" s="24">
        <f t="shared" si="1399"/>
        <v>66143</v>
      </c>
      <c r="C22377" s="8" t="b">
        <f t="shared" si="1397"/>
        <v>1</v>
      </c>
      <c r="D22377" s="21" t="b">
        <f t="shared" si="1396"/>
        <v>0</v>
      </c>
      <c r="E22377" s="14" t="b">
        <f t="shared" si="1398"/>
        <v>0</v>
      </c>
      <c r="F22377" s="3"/>
    </row>
    <row r="22378" spans="2:6">
      <c r="B22378" s="24">
        <f t="shared" si="1399"/>
        <v>66144</v>
      </c>
      <c r="C22378" s="8" t="b">
        <f t="shared" si="1397"/>
        <v>1</v>
      </c>
      <c r="D22378" s="21" t="b">
        <f t="shared" si="1396"/>
        <v>0</v>
      </c>
      <c r="E22378" s="14" t="b">
        <f t="shared" si="1398"/>
        <v>0</v>
      </c>
      <c r="F22378" s="3"/>
    </row>
    <row r="22379" spans="2:6">
      <c r="B22379" s="24">
        <f t="shared" si="1399"/>
        <v>66145</v>
      </c>
      <c r="C22379" s="8" t="b">
        <f t="shared" si="1397"/>
        <v>0</v>
      </c>
      <c r="D22379" s="21" t="b">
        <f t="shared" si="1396"/>
        <v>0</v>
      </c>
      <c r="E22379" s="14">
        <f t="shared" si="1398"/>
        <v>66145</v>
      </c>
      <c r="F22379" s="3"/>
    </row>
    <row r="22380" spans="2:6">
      <c r="B22380" s="24">
        <f t="shared" si="1399"/>
        <v>66146</v>
      </c>
      <c r="C22380" s="8" t="b">
        <f t="shared" si="1397"/>
        <v>0</v>
      </c>
      <c r="D22380" s="21" t="b">
        <f t="shared" si="1396"/>
        <v>0</v>
      </c>
      <c r="E22380" s="14">
        <f t="shared" si="1398"/>
        <v>66146</v>
      </c>
      <c r="F22380" s="3"/>
    </row>
    <row r="22381" spans="2:6">
      <c r="B22381" s="24">
        <f t="shared" si="1399"/>
        <v>66147</v>
      </c>
      <c r="C22381" s="8" t="b">
        <f t="shared" si="1397"/>
        <v>0</v>
      </c>
      <c r="D22381" s="21" t="b">
        <f t="shared" si="1396"/>
        <v>0</v>
      </c>
      <c r="E22381" s="14">
        <f t="shared" si="1398"/>
        <v>66147</v>
      </c>
      <c r="F22381" s="3"/>
    </row>
    <row r="22382" spans="2:6">
      <c r="B22382" s="24">
        <f t="shared" si="1399"/>
        <v>66148</v>
      </c>
      <c r="C22382" s="8" t="b">
        <f t="shared" si="1397"/>
        <v>0</v>
      </c>
      <c r="D22382" s="21" t="b">
        <f t="shared" si="1396"/>
        <v>0</v>
      </c>
      <c r="E22382" s="14">
        <f t="shared" si="1398"/>
        <v>66148</v>
      </c>
      <c r="F22382" s="3"/>
    </row>
    <row r="22383" spans="2:6">
      <c r="B22383" s="24">
        <f t="shared" si="1399"/>
        <v>66149</v>
      </c>
      <c r="C22383" s="8" t="b">
        <f t="shared" si="1397"/>
        <v>0</v>
      </c>
      <c r="D22383" s="21" t="b">
        <f t="shared" si="1396"/>
        <v>0</v>
      </c>
      <c r="E22383" s="14">
        <f t="shared" si="1398"/>
        <v>66149</v>
      </c>
      <c r="F22383" s="3"/>
    </row>
    <row r="22384" spans="2:6">
      <c r="B22384" s="24">
        <f t="shared" si="1399"/>
        <v>66150</v>
      </c>
      <c r="C22384" s="8" t="b">
        <f t="shared" si="1397"/>
        <v>1</v>
      </c>
      <c r="D22384" s="21" t="b">
        <f t="shared" si="1396"/>
        <v>0</v>
      </c>
      <c r="E22384" s="14" t="b">
        <f t="shared" si="1398"/>
        <v>0</v>
      </c>
      <c r="F22384" s="3"/>
    </row>
    <row r="22385" spans="2:6">
      <c r="B22385" s="24">
        <f t="shared" si="1399"/>
        <v>66151</v>
      </c>
      <c r="C22385" s="8" t="b">
        <f t="shared" si="1397"/>
        <v>1</v>
      </c>
      <c r="D22385" s="21" t="b">
        <f t="shared" si="1396"/>
        <v>0</v>
      </c>
      <c r="E22385" s="14" t="b">
        <f t="shared" si="1398"/>
        <v>0</v>
      </c>
      <c r="F22385" s="3"/>
    </row>
    <row r="22386" spans="2:6">
      <c r="B22386" s="24">
        <f t="shared" si="1399"/>
        <v>66152</v>
      </c>
      <c r="C22386" s="8" t="b">
        <f t="shared" si="1397"/>
        <v>0</v>
      </c>
      <c r="D22386" s="21" t="b">
        <f t="shared" si="1396"/>
        <v>0</v>
      </c>
      <c r="E22386" s="14">
        <f t="shared" si="1398"/>
        <v>66152</v>
      </c>
      <c r="F22386" s="3"/>
    </row>
    <row r="22387" spans="2:6">
      <c r="B22387" s="24">
        <f t="shared" si="1399"/>
        <v>66153</v>
      </c>
      <c r="C22387" s="8" t="b">
        <f t="shared" si="1397"/>
        <v>0</v>
      </c>
      <c r="D22387" s="21" t="b">
        <f t="shared" si="1396"/>
        <v>0</v>
      </c>
      <c r="E22387" s="14">
        <f t="shared" si="1398"/>
        <v>66153</v>
      </c>
      <c r="F22387" s="3"/>
    </row>
    <row r="22388" spans="2:6">
      <c r="B22388" s="24">
        <f t="shared" si="1399"/>
        <v>66154</v>
      </c>
      <c r="C22388" s="8" t="b">
        <f t="shared" si="1397"/>
        <v>0</v>
      </c>
      <c r="D22388" s="21" t="b">
        <f t="shared" si="1396"/>
        <v>0</v>
      </c>
      <c r="E22388" s="14">
        <f t="shared" si="1398"/>
        <v>66154</v>
      </c>
      <c r="F22388" s="3"/>
    </row>
    <row r="22389" spans="2:6">
      <c r="B22389" s="24">
        <f t="shared" si="1399"/>
        <v>66155</v>
      </c>
      <c r="C22389" s="8" t="b">
        <f t="shared" si="1397"/>
        <v>0</v>
      </c>
      <c r="D22389" s="21" t="b">
        <f t="shared" si="1396"/>
        <v>0</v>
      </c>
      <c r="E22389" s="14">
        <f t="shared" si="1398"/>
        <v>66155</v>
      </c>
      <c r="F22389" s="3"/>
    </row>
    <row r="22390" spans="2:6">
      <c r="B22390" s="24">
        <f t="shared" si="1399"/>
        <v>66156</v>
      </c>
      <c r="C22390" s="8" t="b">
        <f t="shared" si="1397"/>
        <v>0</v>
      </c>
      <c r="D22390" s="21" t="b">
        <f t="shared" si="1396"/>
        <v>0</v>
      </c>
      <c r="E22390" s="14">
        <f t="shared" si="1398"/>
        <v>66156</v>
      </c>
      <c r="F22390" s="3"/>
    </row>
    <row r="22391" spans="2:6">
      <c r="B22391" s="24">
        <f t="shared" si="1399"/>
        <v>66157</v>
      </c>
      <c r="C22391" s="8" t="b">
        <f t="shared" si="1397"/>
        <v>1</v>
      </c>
      <c r="D22391" s="21" t="b">
        <f t="shared" si="1396"/>
        <v>0</v>
      </c>
      <c r="E22391" s="14" t="b">
        <f t="shared" si="1398"/>
        <v>0</v>
      </c>
      <c r="F22391" s="3"/>
    </row>
    <row r="22392" spans="2:6">
      <c r="B22392" s="24">
        <f t="shared" si="1399"/>
        <v>66158</v>
      </c>
      <c r="C22392" s="8" t="b">
        <f t="shared" si="1397"/>
        <v>1</v>
      </c>
      <c r="D22392" s="21" t="b">
        <f t="shared" si="1396"/>
        <v>0</v>
      </c>
      <c r="E22392" s="14" t="b">
        <f t="shared" si="1398"/>
        <v>0</v>
      </c>
      <c r="F22392" s="3"/>
    </row>
    <row r="22393" spans="2:6">
      <c r="B22393" s="24">
        <f t="shared" si="1399"/>
        <v>66159</v>
      </c>
      <c r="C22393" s="8" t="b">
        <f t="shared" si="1397"/>
        <v>0</v>
      </c>
      <c r="D22393" s="21" t="b">
        <f t="shared" si="1396"/>
        <v>0</v>
      </c>
      <c r="E22393" s="14">
        <f t="shared" si="1398"/>
        <v>66159</v>
      </c>
      <c r="F22393" s="3"/>
    </row>
    <row r="22394" spans="2:6">
      <c r="B22394" s="24">
        <f t="shared" si="1399"/>
        <v>66160</v>
      </c>
      <c r="C22394" s="8" t="b">
        <f t="shared" si="1397"/>
        <v>0</v>
      </c>
      <c r="D22394" s="21" t="b">
        <f t="shared" si="1396"/>
        <v>0</v>
      </c>
      <c r="E22394" s="14">
        <f t="shared" si="1398"/>
        <v>66160</v>
      </c>
      <c r="F22394" s="3"/>
    </row>
    <row r="22395" spans="2:6">
      <c r="B22395" s="24">
        <f t="shared" si="1399"/>
        <v>66161</v>
      </c>
      <c r="C22395" s="8" t="b">
        <f t="shared" si="1397"/>
        <v>0</v>
      </c>
      <c r="D22395" s="21" t="b">
        <f t="shared" si="1396"/>
        <v>0</v>
      </c>
      <c r="E22395" s="14">
        <f t="shared" si="1398"/>
        <v>66161</v>
      </c>
      <c r="F22395" s="3"/>
    </row>
    <row r="22396" spans="2:6">
      <c r="B22396" s="24">
        <f t="shared" si="1399"/>
        <v>66162</v>
      </c>
      <c r="C22396" s="8" t="b">
        <f t="shared" si="1397"/>
        <v>0</v>
      </c>
      <c r="D22396" s="21" t="b">
        <f t="shared" si="1396"/>
        <v>0</v>
      </c>
      <c r="E22396" s="14">
        <f t="shared" si="1398"/>
        <v>66162</v>
      </c>
      <c r="F22396" s="3"/>
    </row>
    <row r="22397" spans="2:6">
      <c r="B22397" s="24">
        <f t="shared" si="1399"/>
        <v>66163</v>
      </c>
      <c r="C22397" s="8" t="b">
        <f t="shared" si="1397"/>
        <v>0</v>
      </c>
      <c r="D22397" s="21" t="b">
        <f t="shared" si="1396"/>
        <v>0</v>
      </c>
      <c r="E22397" s="14">
        <f t="shared" si="1398"/>
        <v>66163</v>
      </c>
      <c r="F22397" s="3"/>
    </row>
    <row r="22398" spans="2:6">
      <c r="B22398" s="24">
        <f t="shared" si="1399"/>
        <v>66164</v>
      </c>
      <c r="C22398" s="8" t="b">
        <f t="shared" si="1397"/>
        <v>1</v>
      </c>
      <c r="D22398" s="21" t="b">
        <f t="shared" si="1396"/>
        <v>0</v>
      </c>
      <c r="E22398" s="14" t="b">
        <f t="shared" si="1398"/>
        <v>0</v>
      </c>
      <c r="F22398" s="3"/>
    </row>
    <row r="22399" spans="2:6">
      <c r="B22399" s="24">
        <f t="shared" si="1399"/>
        <v>66165</v>
      </c>
      <c r="C22399" s="8" t="b">
        <f t="shared" si="1397"/>
        <v>1</v>
      </c>
      <c r="D22399" s="21" t="b">
        <f t="shared" si="1396"/>
        <v>0</v>
      </c>
      <c r="E22399" s="14" t="b">
        <f t="shared" si="1398"/>
        <v>0</v>
      </c>
      <c r="F22399" s="3"/>
    </row>
    <row r="22400" spans="2:6">
      <c r="B22400" s="24">
        <f t="shared" si="1399"/>
        <v>66166</v>
      </c>
      <c r="C22400" s="8" t="b">
        <f t="shared" si="1397"/>
        <v>0</v>
      </c>
      <c r="D22400" s="21" t="b">
        <f t="shared" si="1396"/>
        <v>0</v>
      </c>
      <c r="E22400" s="14">
        <f t="shared" si="1398"/>
        <v>66166</v>
      </c>
      <c r="F22400" s="3"/>
    </row>
    <row r="22401" spans="2:6">
      <c r="B22401" s="24">
        <f t="shared" si="1399"/>
        <v>66167</v>
      </c>
      <c r="C22401" s="8" t="b">
        <f t="shared" si="1397"/>
        <v>0</v>
      </c>
      <c r="D22401" s="21" t="b">
        <f t="shared" si="1396"/>
        <v>0</v>
      </c>
      <c r="E22401" s="14">
        <f t="shared" si="1398"/>
        <v>66167</v>
      </c>
      <c r="F22401" s="3"/>
    </row>
    <row r="22402" spans="2:6">
      <c r="B22402" s="24">
        <f t="shared" si="1399"/>
        <v>66168</v>
      </c>
      <c r="C22402" s="8" t="b">
        <f t="shared" si="1397"/>
        <v>0</v>
      </c>
      <c r="D22402" s="21" t="b">
        <f t="shared" si="1396"/>
        <v>0</v>
      </c>
      <c r="E22402" s="14">
        <f t="shared" si="1398"/>
        <v>66168</v>
      </c>
      <c r="F22402" s="3"/>
    </row>
    <row r="22403" spans="2:6">
      <c r="B22403" s="24">
        <f t="shared" si="1399"/>
        <v>66169</v>
      </c>
      <c r="C22403" s="8" t="b">
        <f t="shared" si="1397"/>
        <v>0</v>
      </c>
      <c r="D22403" s="21" t="b">
        <f t="shared" ref="D22403:D22466" si="1400">IF(TYPE(VLOOKUP(B22403,Holidays,1,0))&lt;&gt;1,FALSE,TRUE)</f>
        <v>0</v>
      </c>
      <c r="E22403" s="14">
        <f t="shared" si="1398"/>
        <v>66169</v>
      </c>
      <c r="F22403" s="3"/>
    </row>
    <row r="22404" spans="2:6">
      <c r="B22404" s="24">
        <f t="shared" si="1399"/>
        <v>66170</v>
      </c>
      <c r="C22404" s="8" t="b">
        <f t="shared" ref="C22404:C22467" si="1401">IF(WEEKDAY(B22404,2)&gt;5,TRUE)</f>
        <v>0</v>
      </c>
      <c r="D22404" s="21" t="b">
        <f t="shared" si="1400"/>
        <v>0</v>
      </c>
      <c r="E22404" s="14">
        <f t="shared" ref="E22404:E22467" si="1402">IF(OR(C22404,D22404),FALSE,B22404)</f>
        <v>66170</v>
      </c>
      <c r="F22404" s="3"/>
    </row>
    <row r="22405" spans="2:6">
      <c r="B22405" s="24">
        <f t="shared" ref="B22405:B22468" si="1403">B22404+1</f>
        <v>66171</v>
      </c>
      <c r="C22405" s="8" t="b">
        <f t="shared" si="1401"/>
        <v>1</v>
      </c>
      <c r="D22405" s="21" t="b">
        <f t="shared" si="1400"/>
        <v>0</v>
      </c>
      <c r="E22405" s="14" t="b">
        <f t="shared" si="1402"/>
        <v>0</v>
      </c>
      <c r="F22405" s="3"/>
    </row>
    <row r="22406" spans="2:6">
      <c r="B22406" s="24">
        <f t="shared" si="1403"/>
        <v>66172</v>
      </c>
      <c r="C22406" s="8" t="b">
        <f t="shared" si="1401"/>
        <v>1</v>
      </c>
      <c r="D22406" s="21" t="b">
        <f t="shared" si="1400"/>
        <v>0</v>
      </c>
      <c r="E22406" s="14" t="b">
        <f t="shared" si="1402"/>
        <v>0</v>
      </c>
      <c r="F22406" s="3"/>
    </row>
    <row r="22407" spans="2:6">
      <c r="B22407" s="24">
        <f t="shared" si="1403"/>
        <v>66173</v>
      </c>
      <c r="C22407" s="8" t="b">
        <f t="shared" si="1401"/>
        <v>0</v>
      </c>
      <c r="D22407" s="21" t="b">
        <f t="shared" si="1400"/>
        <v>0</v>
      </c>
      <c r="E22407" s="14">
        <f t="shared" si="1402"/>
        <v>66173</v>
      </c>
      <c r="F22407" s="3"/>
    </row>
    <row r="22408" spans="2:6">
      <c r="B22408" s="24">
        <f t="shared" si="1403"/>
        <v>66174</v>
      </c>
      <c r="C22408" s="8" t="b">
        <f t="shared" si="1401"/>
        <v>0</v>
      </c>
      <c r="D22408" s="21" t="b">
        <f t="shared" si="1400"/>
        <v>0</v>
      </c>
      <c r="E22408" s="14">
        <f t="shared" si="1402"/>
        <v>66174</v>
      </c>
      <c r="F22408" s="3"/>
    </row>
    <row r="22409" spans="2:6">
      <c r="B22409" s="24">
        <f t="shared" si="1403"/>
        <v>66175</v>
      </c>
      <c r="C22409" s="8" t="b">
        <f t="shared" si="1401"/>
        <v>0</v>
      </c>
      <c r="D22409" s="21" t="b">
        <f t="shared" si="1400"/>
        <v>0</v>
      </c>
      <c r="E22409" s="14">
        <f t="shared" si="1402"/>
        <v>66175</v>
      </c>
      <c r="F22409" s="3"/>
    </row>
    <row r="22410" spans="2:6">
      <c r="B22410" s="24">
        <f t="shared" si="1403"/>
        <v>66176</v>
      </c>
      <c r="C22410" s="8" t="b">
        <f t="shared" si="1401"/>
        <v>0</v>
      </c>
      <c r="D22410" s="21" t="b">
        <f t="shared" si="1400"/>
        <v>0</v>
      </c>
      <c r="E22410" s="14">
        <f t="shared" si="1402"/>
        <v>66176</v>
      </c>
      <c r="F22410" s="3"/>
    </row>
    <row r="22411" spans="2:6">
      <c r="B22411" s="24">
        <f t="shared" si="1403"/>
        <v>66177</v>
      </c>
      <c r="C22411" s="8" t="b">
        <f t="shared" si="1401"/>
        <v>0</v>
      </c>
      <c r="D22411" s="21" t="b">
        <f t="shared" si="1400"/>
        <v>0</v>
      </c>
      <c r="E22411" s="14">
        <f t="shared" si="1402"/>
        <v>66177</v>
      </c>
      <c r="F22411" s="3"/>
    </row>
    <row r="22412" spans="2:6">
      <c r="B22412" s="24">
        <f t="shared" si="1403"/>
        <v>66178</v>
      </c>
      <c r="C22412" s="8" t="b">
        <f t="shared" si="1401"/>
        <v>1</v>
      </c>
      <c r="D22412" s="21" t="b">
        <f t="shared" si="1400"/>
        <v>0</v>
      </c>
      <c r="E22412" s="14" t="b">
        <f t="shared" si="1402"/>
        <v>0</v>
      </c>
      <c r="F22412" s="3"/>
    </row>
    <row r="22413" spans="2:6">
      <c r="B22413" s="24">
        <f t="shared" si="1403"/>
        <v>66179</v>
      </c>
      <c r="C22413" s="8" t="b">
        <f t="shared" si="1401"/>
        <v>1</v>
      </c>
      <c r="D22413" s="21" t="b">
        <f t="shared" si="1400"/>
        <v>0</v>
      </c>
      <c r="E22413" s="14" t="b">
        <f t="shared" si="1402"/>
        <v>0</v>
      </c>
      <c r="F22413" s="3"/>
    </row>
    <row r="22414" spans="2:6">
      <c r="B22414" s="24">
        <f t="shared" si="1403"/>
        <v>66180</v>
      </c>
      <c r="C22414" s="8" t="b">
        <f t="shared" si="1401"/>
        <v>0</v>
      </c>
      <c r="D22414" s="21" t="b">
        <f t="shared" si="1400"/>
        <v>0</v>
      </c>
      <c r="E22414" s="14">
        <f t="shared" si="1402"/>
        <v>66180</v>
      </c>
      <c r="F22414" s="3"/>
    </row>
    <row r="22415" spans="2:6">
      <c r="B22415" s="24">
        <f t="shared" si="1403"/>
        <v>66181</v>
      </c>
      <c r="C22415" s="8" t="b">
        <f t="shared" si="1401"/>
        <v>0</v>
      </c>
      <c r="D22415" s="21" t="b">
        <f t="shared" si="1400"/>
        <v>0</v>
      </c>
      <c r="E22415" s="14">
        <f t="shared" si="1402"/>
        <v>66181</v>
      </c>
      <c r="F22415" s="3"/>
    </row>
    <row r="22416" spans="2:6">
      <c r="B22416" s="24">
        <f t="shared" si="1403"/>
        <v>66182</v>
      </c>
      <c r="C22416" s="8" t="b">
        <f t="shared" si="1401"/>
        <v>0</v>
      </c>
      <c r="D22416" s="21" t="b">
        <f t="shared" si="1400"/>
        <v>0</v>
      </c>
      <c r="E22416" s="14">
        <f t="shared" si="1402"/>
        <v>66182</v>
      </c>
      <c r="F22416" s="3"/>
    </row>
    <row r="22417" spans="2:6">
      <c r="B22417" s="24">
        <f t="shared" si="1403"/>
        <v>66183</v>
      </c>
      <c r="C22417" s="8" t="b">
        <f t="shared" si="1401"/>
        <v>0</v>
      </c>
      <c r="D22417" s="21" t="b">
        <f t="shared" si="1400"/>
        <v>0</v>
      </c>
      <c r="E22417" s="14">
        <f t="shared" si="1402"/>
        <v>66183</v>
      </c>
      <c r="F22417" s="3"/>
    </row>
    <row r="22418" spans="2:6">
      <c r="B22418" s="24">
        <f t="shared" si="1403"/>
        <v>66184</v>
      </c>
      <c r="C22418" s="8" t="b">
        <f t="shared" si="1401"/>
        <v>0</v>
      </c>
      <c r="D22418" s="21" t="b">
        <f t="shared" si="1400"/>
        <v>0</v>
      </c>
      <c r="E22418" s="14">
        <f t="shared" si="1402"/>
        <v>66184</v>
      </c>
      <c r="F22418" s="3"/>
    </row>
    <row r="22419" spans="2:6">
      <c r="B22419" s="24">
        <f t="shared" si="1403"/>
        <v>66185</v>
      </c>
      <c r="C22419" s="8" t="b">
        <f t="shared" si="1401"/>
        <v>1</v>
      </c>
      <c r="D22419" s="21" t="b">
        <f t="shared" si="1400"/>
        <v>0</v>
      </c>
      <c r="E22419" s="14" t="b">
        <f t="shared" si="1402"/>
        <v>0</v>
      </c>
      <c r="F22419" s="3"/>
    </row>
    <row r="22420" spans="2:6">
      <c r="B22420" s="24">
        <f t="shared" si="1403"/>
        <v>66186</v>
      </c>
      <c r="C22420" s="8" t="b">
        <f t="shared" si="1401"/>
        <v>1</v>
      </c>
      <c r="D22420" s="21" t="b">
        <f t="shared" si="1400"/>
        <v>0</v>
      </c>
      <c r="E22420" s="14" t="b">
        <f t="shared" si="1402"/>
        <v>0</v>
      </c>
      <c r="F22420" s="3"/>
    </row>
    <row r="22421" spans="2:6">
      <c r="B22421" s="24">
        <f t="shared" si="1403"/>
        <v>66187</v>
      </c>
      <c r="C22421" s="8" t="b">
        <f t="shared" si="1401"/>
        <v>0</v>
      </c>
      <c r="D22421" s="21" t="b">
        <f t="shared" si="1400"/>
        <v>0</v>
      </c>
      <c r="E22421" s="14">
        <f t="shared" si="1402"/>
        <v>66187</v>
      </c>
      <c r="F22421" s="3"/>
    </row>
    <row r="22422" spans="2:6">
      <c r="B22422" s="24">
        <f t="shared" si="1403"/>
        <v>66188</v>
      </c>
      <c r="C22422" s="8" t="b">
        <f t="shared" si="1401"/>
        <v>0</v>
      </c>
      <c r="D22422" s="21" t="b">
        <f t="shared" si="1400"/>
        <v>0</v>
      </c>
      <c r="E22422" s="14">
        <f t="shared" si="1402"/>
        <v>66188</v>
      </c>
      <c r="F22422" s="3"/>
    </row>
    <row r="22423" spans="2:6">
      <c r="B22423" s="24">
        <f t="shared" si="1403"/>
        <v>66189</v>
      </c>
      <c r="C22423" s="8" t="b">
        <f t="shared" si="1401"/>
        <v>0</v>
      </c>
      <c r="D22423" s="21" t="b">
        <f t="shared" si="1400"/>
        <v>0</v>
      </c>
      <c r="E22423" s="14">
        <f t="shared" si="1402"/>
        <v>66189</v>
      </c>
      <c r="F22423" s="3"/>
    </row>
    <row r="22424" spans="2:6">
      <c r="B22424" s="24">
        <f t="shared" si="1403"/>
        <v>66190</v>
      </c>
      <c r="C22424" s="8" t="b">
        <f t="shared" si="1401"/>
        <v>0</v>
      </c>
      <c r="D22424" s="21" t="b">
        <f t="shared" si="1400"/>
        <v>0</v>
      </c>
      <c r="E22424" s="14">
        <f t="shared" si="1402"/>
        <v>66190</v>
      </c>
      <c r="F22424" s="3"/>
    </row>
    <row r="22425" spans="2:6">
      <c r="B22425" s="24">
        <f t="shared" si="1403"/>
        <v>66191</v>
      </c>
      <c r="C22425" s="8" t="b">
        <f t="shared" si="1401"/>
        <v>0</v>
      </c>
      <c r="D22425" s="21" t="b">
        <f t="shared" si="1400"/>
        <v>0</v>
      </c>
      <c r="E22425" s="14">
        <f t="shared" si="1402"/>
        <v>66191</v>
      </c>
      <c r="F22425" s="3"/>
    </row>
    <row r="22426" spans="2:6">
      <c r="B22426" s="24">
        <f t="shared" si="1403"/>
        <v>66192</v>
      </c>
      <c r="C22426" s="8" t="b">
        <f t="shared" si="1401"/>
        <v>1</v>
      </c>
      <c r="D22426" s="21" t="b">
        <f t="shared" si="1400"/>
        <v>0</v>
      </c>
      <c r="E22426" s="14" t="b">
        <f t="shared" si="1402"/>
        <v>0</v>
      </c>
      <c r="F22426" s="3"/>
    </row>
    <row r="22427" spans="2:6">
      <c r="B22427" s="24">
        <f t="shared" si="1403"/>
        <v>66193</v>
      </c>
      <c r="C22427" s="8" t="b">
        <f t="shared" si="1401"/>
        <v>1</v>
      </c>
      <c r="D22427" s="21" t="b">
        <f t="shared" si="1400"/>
        <v>0</v>
      </c>
      <c r="E22427" s="14" t="b">
        <f t="shared" si="1402"/>
        <v>0</v>
      </c>
      <c r="F22427" s="3"/>
    </row>
    <row r="22428" spans="2:6">
      <c r="B22428" s="24">
        <f t="shared" si="1403"/>
        <v>66194</v>
      </c>
      <c r="C22428" s="8" t="b">
        <f t="shared" si="1401"/>
        <v>0</v>
      </c>
      <c r="D22428" s="21" t="b">
        <f t="shared" si="1400"/>
        <v>0</v>
      </c>
      <c r="E22428" s="14">
        <f t="shared" si="1402"/>
        <v>66194</v>
      </c>
      <c r="F22428" s="3"/>
    </row>
    <row r="22429" spans="2:6">
      <c r="B22429" s="24">
        <f t="shared" si="1403"/>
        <v>66195</v>
      </c>
      <c r="C22429" s="8" t="b">
        <f t="shared" si="1401"/>
        <v>0</v>
      </c>
      <c r="D22429" s="21" t="b">
        <f t="shared" si="1400"/>
        <v>0</v>
      </c>
      <c r="E22429" s="14">
        <f t="shared" si="1402"/>
        <v>66195</v>
      </c>
      <c r="F22429" s="3"/>
    </row>
    <row r="22430" spans="2:6">
      <c r="B22430" s="24">
        <f t="shared" si="1403"/>
        <v>66196</v>
      </c>
      <c r="C22430" s="8" t="b">
        <f t="shared" si="1401"/>
        <v>0</v>
      </c>
      <c r="D22430" s="21" t="b">
        <f t="shared" si="1400"/>
        <v>0</v>
      </c>
      <c r="E22430" s="14">
        <f t="shared" si="1402"/>
        <v>66196</v>
      </c>
      <c r="F22430" s="3"/>
    </row>
    <row r="22431" spans="2:6">
      <c r="B22431" s="24">
        <f t="shared" si="1403"/>
        <v>66197</v>
      </c>
      <c r="C22431" s="8" t="b">
        <f t="shared" si="1401"/>
        <v>0</v>
      </c>
      <c r="D22431" s="21" t="b">
        <f t="shared" si="1400"/>
        <v>0</v>
      </c>
      <c r="E22431" s="14">
        <f t="shared" si="1402"/>
        <v>66197</v>
      </c>
      <c r="F22431" s="3"/>
    </row>
    <row r="22432" spans="2:6">
      <c r="B22432" s="24">
        <f t="shared" si="1403"/>
        <v>66198</v>
      </c>
      <c r="C22432" s="8" t="b">
        <f t="shared" si="1401"/>
        <v>0</v>
      </c>
      <c r="D22432" s="21" t="b">
        <f t="shared" si="1400"/>
        <v>1</v>
      </c>
      <c r="E22432" s="14" t="b">
        <f t="shared" si="1402"/>
        <v>0</v>
      </c>
      <c r="F22432" s="3"/>
    </row>
    <row r="22433" spans="2:6">
      <c r="B22433" s="24">
        <f t="shared" si="1403"/>
        <v>66199</v>
      </c>
      <c r="C22433" s="8" t="b">
        <f t="shared" si="1401"/>
        <v>1</v>
      </c>
      <c r="D22433" s="21" t="b">
        <f t="shared" si="1400"/>
        <v>0</v>
      </c>
      <c r="E22433" s="14" t="b">
        <f t="shared" si="1402"/>
        <v>0</v>
      </c>
      <c r="F22433" s="3"/>
    </row>
    <row r="22434" spans="2:6">
      <c r="B22434" s="24">
        <f t="shared" si="1403"/>
        <v>66200</v>
      </c>
      <c r="C22434" s="8" t="b">
        <f t="shared" si="1401"/>
        <v>1</v>
      </c>
      <c r="D22434" s="21" t="b">
        <f t="shared" si="1400"/>
        <v>0</v>
      </c>
      <c r="E22434" s="14" t="b">
        <f t="shared" si="1402"/>
        <v>0</v>
      </c>
      <c r="F22434" s="3"/>
    </row>
    <row r="22435" spans="2:6">
      <c r="B22435" s="24">
        <f t="shared" si="1403"/>
        <v>66201</v>
      </c>
      <c r="C22435" s="8" t="b">
        <f t="shared" si="1401"/>
        <v>0</v>
      </c>
      <c r="D22435" s="21" t="b">
        <f t="shared" si="1400"/>
        <v>1</v>
      </c>
      <c r="E22435" s="14" t="b">
        <f t="shared" si="1402"/>
        <v>0</v>
      </c>
      <c r="F22435" s="3"/>
    </row>
    <row r="22436" spans="2:6">
      <c r="B22436" s="24">
        <f t="shared" si="1403"/>
        <v>66202</v>
      </c>
      <c r="C22436" s="8" t="b">
        <f t="shared" si="1401"/>
        <v>0</v>
      </c>
      <c r="D22436" s="21" t="b">
        <f t="shared" si="1400"/>
        <v>0</v>
      </c>
      <c r="E22436" s="14">
        <f t="shared" si="1402"/>
        <v>66202</v>
      </c>
      <c r="F22436" s="3"/>
    </row>
    <row r="22437" spans="2:6">
      <c r="B22437" s="24">
        <f t="shared" si="1403"/>
        <v>66203</v>
      </c>
      <c r="C22437" s="8" t="b">
        <f t="shared" si="1401"/>
        <v>0</v>
      </c>
      <c r="D22437" s="21" t="b">
        <f t="shared" si="1400"/>
        <v>0</v>
      </c>
      <c r="E22437" s="14">
        <f t="shared" si="1402"/>
        <v>66203</v>
      </c>
      <c r="F22437" s="3"/>
    </row>
    <row r="22438" spans="2:6">
      <c r="B22438" s="24">
        <f t="shared" si="1403"/>
        <v>66204</v>
      </c>
      <c r="C22438" s="8" t="b">
        <f t="shared" si="1401"/>
        <v>0</v>
      </c>
      <c r="D22438" s="21" t="b">
        <f t="shared" si="1400"/>
        <v>0</v>
      </c>
      <c r="E22438" s="14">
        <f t="shared" si="1402"/>
        <v>66204</v>
      </c>
      <c r="F22438" s="3"/>
    </row>
    <row r="22439" spans="2:6">
      <c r="B22439" s="24">
        <f t="shared" si="1403"/>
        <v>66205</v>
      </c>
      <c r="C22439" s="8" t="b">
        <f t="shared" si="1401"/>
        <v>0</v>
      </c>
      <c r="D22439" s="21" t="b">
        <f t="shared" si="1400"/>
        <v>0</v>
      </c>
      <c r="E22439" s="14">
        <f t="shared" si="1402"/>
        <v>66205</v>
      </c>
      <c r="F22439" s="3"/>
    </row>
    <row r="22440" spans="2:6">
      <c r="B22440" s="24">
        <f t="shared" si="1403"/>
        <v>66206</v>
      </c>
      <c r="C22440" s="8" t="b">
        <f t="shared" si="1401"/>
        <v>1</v>
      </c>
      <c r="D22440" s="21" t="b">
        <f t="shared" si="1400"/>
        <v>0</v>
      </c>
      <c r="E22440" s="14" t="b">
        <f t="shared" si="1402"/>
        <v>0</v>
      </c>
      <c r="F22440" s="3"/>
    </row>
    <row r="22441" spans="2:6">
      <c r="B22441" s="24">
        <f t="shared" si="1403"/>
        <v>66207</v>
      </c>
      <c r="C22441" s="8" t="b">
        <f t="shared" si="1401"/>
        <v>1</v>
      </c>
      <c r="D22441" s="21" t="b">
        <f t="shared" si="1400"/>
        <v>0</v>
      </c>
      <c r="E22441" s="14" t="b">
        <f t="shared" si="1402"/>
        <v>0</v>
      </c>
      <c r="F22441" s="3"/>
    </row>
    <row r="22442" spans="2:6">
      <c r="B22442" s="24">
        <f t="shared" si="1403"/>
        <v>66208</v>
      </c>
      <c r="C22442" s="8" t="b">
        <f t="shared" si="1401"/>
        <v>0</v>
      </c>
      <c r="D22442" s="21" t="b">
        <f t="shared" si="1400"/>
        <v>0</v>
      </c>
      <c r="E22442" s="14">
        <f t="shared" si="1402"/>
        <v>66208</v>
      </c>
      <c r="F22442" s="3"/>
    </row>
    <row r="22443" spans="2:6">
      <c r="B22443" s="24">
        <f t="shared" si="1403"/>
        <v>66209</v>
      </c>
      <c r="C22443" s="8" t="b">
        <f t="shared" si="1401"/>
        <v>0</v>
      </c>
      <c r="D22443" s="21" t="b">
        <f t="shared" si="1400"/>
        <v>0</v>
      </c>
      <c r="E22443" s="14">
        <f t="shared" si="1402"/>
        <v>66209</v>
      </c>
      <c r="F22443" s="3"/>
    </row>
    <row r="22444" spans="2:6">
      <c r="B22444" s="24">
        <f t="shared" si="1403"/>
        <v>66210</v>
      </c>
      <c r="C22444" s="8" t="b">
        <f t="shared" si="1401"/>
        <v>0</v>
      </c>
      <c r="D22444" s="21" t="b">
        <f t="shared" si="1400"/>
        <v>0</v>
      </c>
      <c r="E22444" s="14">
        <f t="shared" si="1402"/>
        <v>66210</v>
      </c>
      <c r="F22444" s="3"/>
    </row>
    <row r="22445" spans="2:6">
      <c r="B22445" s="24">
        <f t="shared" si="1403"/>
        <v>66211</v>
      </c>
      <c r="C22445" s="8" t="b">
        <f t="shared" si="1401"/>
        <v>0</v>
      </c>
      <c r="D22445" s="21" t="b">
        <f t="shared" si="1400"/>
        <v>0</v>
      </c>
      <c r="E22445" s="14">
        <f t="shared" si="1402"/>
        <v>66211</v>
      </c>
      <c r="F22445" s="3"/>
    </row>
    <row r="22446" spans="2:6">
      <c r="B22446" s="24">
        <f t="shared" si="1403"/>
        <v>66212</v>
      </c>
      <c r="C22446" s="8" t="b">
        <f t="shared" si="1401"/>
        <v>0</v>
      </c>
      <c r="D22446" s="21" t="b">
        <f t="shared" si="1400"/>
        <v>0</v>
      </c>
      <c r="E22446" s="14">
        <f t="shared" si="1402"/>
        <v>66212</v>
      </c>
      <c r="F22446" s="3"/>
    </row>
    <row r="22447" spans="2:6">
      <c r="B22447" s="24">
        <f t="shared" si="1403"/>
        <v>66213</v>
      </c>
      <c r="C22447" s="8" t="b">
        <f t="shared" si="1401"/>
        <v>1</v>
      </c>
      <c r="D22447" s="21" t="b">
        <f t="shared" si="1400"/>
        <v>0</v>
      </c>
      <c r="E22447" s="14" t="b">
        <f t="shared" si="1402"/>
        <v>0</v>
      </c>
      <c r="F22447" s="3"/>
    </row>
    <row r="22448" spans="2:6">
      <c r="B22448" s="24">
        <f t="shared" si="1403"/>
        <v>66214</v>
      </c>
      <c r="C22448" s="8" t="b">
        <f t="shared" si="1401"/>
        <v>1</v>
      </c>
      <c r="D22448" s="21" t="b">
        <f t="shared" si="1400"/>
        <v>0</v>
      </c>
      <c r="E22448" s="14" t="b">
        <f t="shared" si="1402"/>
        <v>0</v>
      </c>
      <c r="F22448" s="3"/>
    </row>
    <row r="22449" spans="2:6">
      <c r="B22449" s="24">
        <f t="shared" si="1403"/>
        <v>66215</v>
      </c>
      <c r="C22449" s="8" t="b">
        <f t="shared" si="1401"/>
        <v>0</v>
      </c>
      <c r="D22449" s="21" t="b">
        <f t="shared" si="1400"/>
        <v>0</v>
      </c>
      <c r="E22449" s="14">
        <f t="shared" si="1402"/>
        <v>66215</v>
      </c>
      <c r="F22449" s="3"/>
    </row>
    <row r="22450" spans="2:6">
      <c r="B22450" s="24">
        <f t="shared" si="1403"/>
        <v>66216</v>
      </c>
      <c r="C22450" s="8" t="b">
        <f t="shared" si="1401"/>
        <v>0</v>
      </c>
      <c r="D22450" s="21" t="b">
        <f t="shared" si="1400"/>
        <v>0</v>
      </c>
      <c r="E22450" s="14">
        <f t="shared" si="1402"/>
        <v>66216</v>
      </c>
      <c r="F22450" s="3"/>
    </row>
    <row r="22451" spans="2:6">
      <c r="B22451" s="24">
        <f t="shared" si="1403"/>
        <v>66217</v>
      </c>
      <c r="C22451" s="8" t="b">
        <f t="shared" si="1401"/>
        <v>0</v>
      </c>
      <c r="D22451" s="21" t="b">
        <f t="shared" si="1400"/>
        <v>0</v>
      </c>
      <c r="E22451" s="14">
        <f t="shared" si="1402"/>
        <v>66217</v>
      </c>
      <c r="F22451" s="3"/>
    </row>
    <row r="22452" spans="2:6">
      <c r="B22452" s="24">
        <f t="shared" si="1403"/>
        <v>66218</v>
      </c>
      <c r="C22452" s="8" t="b">
        <f t="shared" si="1401"/>
        <v>0</v>
      </c>
      <c r="D22452" s="21" t="b">
        <f t="shared" si="1400"/>
        <v>0</v>
      </c>
      <c r="E22452" s="14">
        <f t="shared" si="1402"/>
        <v>66218</v>
      </c>
      <c r="F22452" s="3"/>
    </row>
    <row r="22453" spans="2:6">
      <c r="B22453" s="24">
        <f t="shared" si="1403"/>
        <v>66219</v>
      </c>
      <c r="C22453" s="8" t="b">
        <f t="shared" si="1401"/>
        <v>0</v>
      </c>
      <c r="D22453" s="21" t="b">
        <f t="shared" si="1400"/>
        <v>0</v>
      </c>
      <c r="E22453" s="14">
        <f t="shared" si="1402"/>
        <v>66219</v>
      </c>
      <c r="F22453" s="3"/>
    </row>
    <row r="22454" spans="2:6">
      <c r="B22454" s="24">
        <f t="shared" si="1403"/>
        <v>66220</v>
      </c>
      <c r="C22454" s="8" t="b">
        <f t="shared" si="1401"/>
        <v>1</v>
      </c>
      <c r="D22454" s="21" t="b">
        <f t="shared" si="1400"/>
        <v>0</v>
      </c>
      <c r="E22454" s="14" t="b">
        <f t="shared" si="1402"/>
        <v>0</v>
      </c>
      <c r="F22454" s="3"/>
    </row>
    <row r="22455" spans="2:6">
      <c r="B22455" s="24">
        <f t="shared" si="1403"/>
        <v>66221</v>
      </c>
      <c r="C22455" s="8" t="b">
        <f t="shared" si="1401"/>
        <v>1</v>
      </c>
      <c r="D22455" s="21" t="b">
        <f t="shared" si="1400"/>
        <v>0</v>
      </c>
      <c r="E22455" s="14" t="b">
        <f t="shared" si="1402"/>
        <v>0</v>
      </c>
      <c r="F22455" s="3"/>
    </row>
    <row r="22456" spans="2:6">
      <c r="B22456" s="24">
        <f t="shared" si="1403"/>
        <v>66222</v>
      </c>
      <c r="C22456" s="8" t="b">
        <f t="shared" si="1401"/>
        <v>0</v>
      </c>
      <c r="D22456" s="21" t="b">
        <f t="shared" si="1400"/>
        <v>0</v>
      </c>
      <c r="E22456" s="14">
        <f t="shared" si="1402"/>
        <v>66222</v>
      </c>
      <c r="F22456" s="3"/>
    </row>
    <row r="22457" spans="2:6">
      <c r="B22457" s="24">
        <f t="shared" si="1403"/>
        <v>66223</v>
      </c>
      <c r="C22457" s="8" t="b">
        <f t="shared" si="1401"/>
        <v>0</v>
      </c>
      <c r="D22457" s="21" t="b">
        <f t="shared" si="1400"/>
        <v>0</v>
      </c>
      <c r="E22457" s="14">
        <f t="shared" si="1402"/>
        <v>66223</v>
      </c>
      <c r="F22457" s="3"/>
    </row>
    <row r="22458" spans="2:6">
      <c r="B22458" s="24">
        <f t="shared" si="1403"/>
        <v>66224</v>
      </c>
      <c r="C22458" s="8" t="b">
        <f t="shared" si="1401"/>
        <v>0</v>
      </c>
      <c r="D22458" s="21" t="b">
        <f t="shared" si="1400"/>
        <v>0</v>
      </c>
      <c r="E22458" s="14">
        <f t="shared" si="1402"/>
        <v>66224</v>
      </c>
      <c r="F22458" s="3"/>
    </row>
    <row r="22459" spans="2:6">
      <c r="B22459" s="24">
        <f t="shared" si="1403"/>
        <v>66225</v>
      </c>
      <c r="C22459" s="8" t="b">
        <f t="shared" si="1401"/>
        <v>0</v>
      </c>
      <c r="D22459" s="21" t="b">
        <f t="shared" si="1400"/>
        <v>0</v>
      </c>
      <c r="E22459" s="14">
        <f t="shared" si="1402"/>
        <v>66225</v>
      </c>
      <c r="F22459" s="3"/>
    </row>
    <row r="22460" spans="2:6">
      <c r="B22460" s="24">
        <f t="shared" si="1403"/>
        <v>66226</v>
      </c>
      <c r="C22460" s="8" t="b">
        <f t="shared" si="1401"/>
        <v>0</v>
      </c>
      <c r="D22460" s="21" t="b">
        <f t="shared" si="1400"/>
        <v>0</v>
      </c>
      <c r="E22460" s="14">
        <f t="shared" si="1402"/>
        <v>66226</v>
      </c>
      <c r="F22460" s="3"/>
    </row>
    <row r="22461" spans="2:6">
      <c r="B22461" s="24">
        <f t="shared" si="1403"/>
        <v>66227</v>
      </c>
      <c r="C22461" s="8" t="b">
        <f t="shared" si="1401"/>
        <v>1</v>
      </c>
      <c r="D22461" s="21" t="b">
        <f t="shared" si="1400"/>
        <v>0</v>
      </c>
      <c r="E22461" s="14" t="b">
        <f t="shared" si="1402"/>
        <v>0</v>
      </c>
      <c r="F22461" s="3"/>
    </row>
    <row r="22462" spans="2:6">
      <c r="B22462" s="24">
        <f t="shared" si="1403"/>
        <v>66228</v>
      </c>
      <c r="C22462" s="8" t="b">
        <f t="shared" si="1401"/>
        <v>1</v>
      </c>
      <c r="D22462" s="21" t="b">
        <f t="shared" si="1400"/>
        <v>0</v>
      </c>
      <c r="E22462" s="14" t="b">
        <f t="shared" si="1402"/>
        <v>0</v>
      </c>
      <c r="F22462" s="3"/>
    </row>
    <row r="22463" spans="2:6">
      <c r="B22463" s="24">
        <f t="shared" si="1403"/>
        <v>66229</v>
      </c>
      <c r="C22463" s="8" t="b">
        <f t="shared" si="1401"/>
        <v>0</v>
      </c>
      <c r="D22463" s="21" t="b">
        <f t="shared" si="1400"/>
        <v>0</v>
      </c>
      <c r="E22463" s="14">
        <f t="shared" si="1402"/>
        <v>66229</v>
      </c>
      <c r="F22463" s="3"/>
    </row>
    <row r="22464" spans="2:6">
      <c r="B22464" s="24">
        <f t="shared" si="1403"/>
        <v>66230</v>
      </c>
      <c r="C22464" s="8" t="b">
        <f t="shared" si="1401"/>
        <v>0</v>
      </c>
      <c r="D22464" s="21" t="b">
        <f t="shared" si="1400"/>
        <v>0</v>
      </c>
      <c r="E22464" s="14">
        <f t="shared" si="1402"/>
        <v>66230</v>
      </c>
      <c r="F22464" s="3"/>
    </row>
    <row r="22465" spans="2:6">
      <c r="B22465" s="24">
        <f t="shared" si="1403"/>
        <v>66231</v>
      </c>
      <c r="C22465" s="8" t="b">
        <f t="shared" si="1401"/>
        <v>0</v>
      </c>
      <c r="D22465" s="21" t="b">
        <f t="shared" si="1400"/>
        <v>0</v>
      </c>
      <c r="E22465" s="14">
        <f t="shared" si="1402"/>
        <v>66231</v>
      </c>
      <c r="F22465" s="3"/>
    </row>
    <row r="22466" spans="2:6">
      <c r="B22466" s="24">
        <f t="shared" si="1403"/>
        <v>66232</v>
      </c>
      <c r="C22466" s="8" t="b">
        <f t="shared" si="1401"/>
        <v>0</v>
      </c>
      <c r="D22466" s="21" t="b">
        <f t="shared" si="1400"/>
        <v>1</v>
      </c>
      <c r="E22466" s="14" t="b">
        <f t="shared" si="1402"/>
        <v>0</v>
      </c>
      <c r="F22466" s="3"/>
    </row>
    <row r="22467" spans="2:6">
      <c r="B22467" s="24">
        <f t="shared" si="1403"/>
        <v>66233</v>
      </c>
      <c r="C22467" s="8" t="b">
        <f t="shared" si="1401"/>
        <v>0</v>
      </c>
      <c r="D22467" s="21" t="b">
        <f t="shared" ref="D22467:D22530" si="1404">IF(TYPE(VLOOKUP(B22467,Holidays,1,0))&lt;&gt;1,FALSE,TRUE)</f>
        <v>0</v>
      </c>
      <c r="E22467" s="14">
        <f t="shared" si="1402"/>
        <v>66233</v>
      </c>
      <c r="F22467" s="3"/>
    </row>
    <row r="22468" spans="2:6">
      <c r="B22468" s="24">
        <f t="shared" si="1403"/>
        <v>66234</v>
      </c>
      <c r="C22468" s="8" t="b">
        <f t="shared" ref="C22468:C22531" si="1405">IF(WEEKDAY(B22468,2)&gt;5,TRUE)</f>
        <v>1</v>
      </c>
      <c r="D22468" s="21" t="b">
        <f t="shared" si="1404"/>
        <v>0</v>
      </c>
      <c r="E22468" s="14" t="b">
        <f t="shared" ref="E22468:E22531" si="1406">IF(OR(C22468,D22468),FALSE,B22468)</f>
        <v>0</v>
      </c>
      <c r="F22468" s="3"/>
    </row>
    <row r="22469" spans="2:6">
      <c r="B22469" s="24">
        <f t="shared" ref="B22469:B22532" si="1407">B22468+1</f>
        <v>66235</v>
      </c>
      <c r="C22469" s="8" t="b">
        <f t="shared" si="1405"/>
        <v>1</v>
      </c>
      <c r="D22469" s="21" t="b">
        <f t="shared" si="1404"/>
        <v>0</v>
      </c>
      <c r="E22469" s="14" t="b">
        <f t="shared" si="1406"/>
        <v>0</v>
      </c>
      <c r="F22469" s="3"/>
    </row>
    <row r="22470" spans="2:6">
      <c r="B22470" s="24">
        <f t="shared" si="1407"/>
        <v>66236</v>
      </c>
      <c r="C22470" s="8" t="b">
        <f t="shared" si="1405"/>
        <v>0</v>
      </c>
      <c r="D22470" s="21" t="b">
        <f t="shared" si="1404"/>
        <v>0</v>
      </c>
      <c r="E22470" s="14">
        <f t="shared" si="1406"/>
        <v>66236</v>
      </c>
      <c r="F22470" s="3"/>
    </row>
    <row r="22471" spans="2:6">
      <c r="B22471" s="24">
        <f t="shared" si="1407"/>
        <v>66237</v>
      </c>
      <c r="C22471" s="8" t="b">
        <f t="shared" si="1405"/>
        <v>0</v>
      </c>
      <c r="D22471" s="21" t="b">
        <f t="shared" si="1404"/>
        <v>0</v>
      </c>
      <c r="E22471" s="14">
        <f t="shared" si="1406"/>
        <v>66237</v>
      </c>
      <c r="F22471" s="3"/>
    </row>
    <row r="22472" spans="2:6">
      <c r="B22472" s="24">
        <f t="shared" si="1407"/>
        <v>66238</v>
      </c>
      <c r="C22472" s="8" t="b">
        <f t="shared" si="1405"/>
        <v>0</v>
      </c>
      <c r="D22472" s="21" t="b">
        <f t="shared" si="1404"/>
        <v>0</v>
      </c>
      <c r="E22472" s="14">
        <f t="shared" si="1406"/>
        <v>66238</v>
      </c>
      <c r="F22472" s="3"/>
    </row>
    <row r="22473" spans="2:6">
      <c r="B22473" s="24">
        <f t="shared" si="1407"/>
        <v>66239</v>
      </c>
      <c r="C22473" s="8" t="b">
        <f t="shared" si="1405"/>
        <v>0</v>
      </c>
      <c r="D22473" s="21" t="b">
        <f t="shared" si="1404"/>
        <v>0</v>
      </c>
      <c r="E22473" s="14">
        <f t="shared" si="1406"/>
        <v>66239</v>
      </c>
      <c r="F22473" s="3"/>
    </row>
    <row r="22474" spans="2:6">
      <c r="B22474" s="24">
        <f t="shared" si="1407"/>
        <v>66240</v>
      </c>
      <c r="C22474" s="8" t="b">
        <f t="shared" si="1405"/>
        <v>0</v>
      </c>
      <c r="D22474" s="21" t="b">
        <f t="shared" si="1404"/>
        <v>0</v>
      </c>
      <c r="E22474" s="14">
        <f t="shared" si="1406"/>
        <v>66240</v>
      </c>
      <c r="F22474" s="3"/>
    </row>
    <row r="22475" spans="2:6">
      <c r="B22475" s="24">
        <f t="shared" si="1407"/>
        <v>66241</v>
      </c>
      <c r="C22475" s="8" t="b">
        <f t="shared" si="1405"/>
        <v>1</v>
      </c>
      <c r="D22475" s="21" t="b">
        <f t="shared" si="1404"/>
        <v>0</v>
      </c>
      <c r="E22475" s="14" t="b">
        <f t="shared" si="1406"/>
        <v>0</v>
      </c>
      <c r="F22475" s="3"/>
    </row>
    <row r="22476" spans="2:6">
      <c r="B22476" s="24">
        <f t="shared" si="1407"/>
        <v>66242</v>
      </c>
      <c r="C22476" s="8" t="b">
        <f t="shared" si="1405"/>
        <v>1</v>
      </c>
      <c r="D22476" s="21" t="b">
        <f t="shared" si="1404"/>
        <v>0</v>
      </c>
      <c r="E22476" s="14" t="b">
        <f t="shared" si="1406"/>
        <v>0</v>
      </c>
      <c r="F22476" s="3"/>
    </row>
    <row r="22477" spans="2:6">
      <c r="B22477" s="24">
        <f t="shared" si="1407"/>
        <v>66243</v>
      </c>
      <c r="C22477" s="8" t="b">
        <f t="shared" si="1405"/>
        <v>0</v>
      </c>
      <c r="D22477" s="21" t="b">
        <f t="shared" si="1404"/>
        <v>0</v>
      </c>
      <c r="E22477" s="14">
        <f t="shared" si="1406"/>
        <v>66243</v>
      </c>
      <c r="F22477" s="3"/>
    </row>
    <row r="22478" spans="2:6">
      <c r="B22478" s="24">
        <f t="shared" si="1407"/>
        <v>66244</v>
      </c>
      <c r="C22478" s="8" t="b">
        <f t="shared" si="1405"/>
        <v>0</v>
      </c>
      <c r="D22478" s="21" t="b">
        <f t="shared" si="1404"/>
        <v>0</v>
      </c>
      <c r="E22478" s="14">
        <f t="shared" si="1406"/>
        <v>66244</v>
      </c>
      <c r="F22478" s="3"/>
    </row>
    <row r="22479" spans="2:6">
      <c r="B22479" s="24">
        <f t="shared" si="1407"/>
        <v>66245</v>
      </c>
      <c r="C22479" s="8" t="b">
        <f t="shared" si="1405"/>
        <v>0</v>
      </c>
      <c r="D22479" s="21" t="b">
        <f t="shared" si="1404"/>
        <v>0</v>
      </c>
      <c r="E22479" s="14">
        <f t="shared" si="1406"/>
        <v>66245</v>
      </c>
      <c r="F22479" s="3"/>
    </row>
    <row r="22480" spans="2:6">
      <c r="B22480" s="24">
        <f t="shared" si="1407"/>
        <v>66246</v>
      </c>
      <c r="C22480" s="8" t="b">
        <f t="shared" si="1405"/>
        <v>0</v>
      </c>
      <c r="D22480" s="21" t="b">
        <f t="shared" si="1404"/>
        <v>0</v>
      </c>
      <c r="E22480" s="14">
        <f t="shared" si="1406"/>
        <v>66246</v>
      </c>
      <c r="F22480" s="3"/>
    </row>
    <row r="22481" spans="2:6">
      <c r="B22481" s="24">
        <f t="shared" si="1407"/>
        <v>66247</v>
      </c>
      <c r="C22481" s="8" t="b">
        <f t="shared" si="1405"/>
        <v>0</v>
      </c>
      <c r="D22481" s="21" t="b">
        <f t="shared" si="1404"/>
        <v>0</v>
      </c>
      <c r="E22481" s="14">
        <f t="shared" si="1406"/>
        <v>66247</v>
      </c>
      <c r="F22481" s="3"/>
    </row>
    <row r="22482" spans="2:6">
      <c r="B22482" s="24">
        <f t="shared" si="1407"/>
        <v>66248</v>
      </c>
      <c r="C22482" s="8" t="b">
        <f t="shared" si="1405"/>
        <v>1</v>
      </c>
      <c r="D22482" s="21" t="b">
        <f t="shared" si="1404"/>
        <v>0</v>
      </c>
      <c r="E22482" s="14" t="b">
        <f t="shared" si="1406"/>
        <v>0</v>
      </c>
      <c r="F22482" s="3"/>
    </row>
    <row r="22483" spans="2:6">
      <c r="B22483" s="24">
        <f t="shared" si="1407"/>
        <v>66249</v>
      </c>
      <c r="C22483" s="8" t="b">
        <f t="shared" si="1405"/>
        <v>1</v>
      </c>
      <c r="D22483" s="21" t="b">
        <f t="shared" si="1404"/>
        <v>0</v>
      </c>
      <c r="E22483" s="14" t="b">
        <f t="shared" si="1406"/>
        <v>0</v>
      </c>
      <c r="F22483" s="3"/>
    </row>
    <row r="22484" spans="2:6">
      <c r="B22484" s="24">
        <f t="shared" si="1407"/>
        <v>66250</v>
      </c>
      <c r="C22484" s="8" t="b">
        <f t="shared" si="1405"/>
        <v>0</v>
      </c>
      <c r="D22484" s="21" t="b">
        <f t="shared" si="1404"/>
        <v>0</v>
      </c>
      <c r="E22484" s="14">
        <f t="shared" si="1406"/>
        <v>66250</v>
      </c>
      <c r="F22484" s="3"/>
    </row>
    <row r="22485" spans="2:6">
      <c r="B22485" s="24">
        <f t="shared" si="1407"/>
        <v>66251</v>
      </c>
      <c r="C22485" s="8" t="b">
        <f t="shared" si="1405"/>
        <v>0</v>
      </c>
      <c r="D22485" s="21" t="b">
        <f t="shared" si="1404"/>
        <v>0</v>
      </c>
      <c r="E22485" s="14">
        <f t="shared" si="1406"/>
        <v>66251</v>
      </c>
      <c r="F22485" s="3"/>
    </row>
    <row r="22486" spans="2:6">
      <c r="B22486" s="24">
        <f t="shared" si="1407"/>
        <v>66252</v>
      </c>
      <c r="C22486" s="8" t="b">
        <f t="shared" si="1405"/>
        <v>0</v>
      </c>
      <c r="D22486" s="21" t="b">
        <f t="shared" si="1404"/>
        <v>0</v>
      </c>
      <c r="E22486" s="14">
        <f t="shared" si="1406"/>
        <v>66252</v>
      </c>
      <c r="F22486" s="3"/>
    </row>
    <row r="22487" spans="2:6">
      <c r="B22487" s="24">
        <f t="shared" si="1407"/>
        <v>66253</v>
      </c>
      <c r="C22487" s="8" t="b">
        <f t="shared" si="1405"/>
        <v>0</v>
      </c>
      <c r="D22487" s="21" t="b">
        <f t="shared" si="1404"/>
        <v>0</v>
      </c>
      <c r="E22487" s="14">
        <f t="shared" si="1406"/>
        <v>66253</v>
      </c>
      <c r="F22487" s="3"/>
    </row>
    <row r="22488" spans="2:6">
      <c r="B22488" s="24">
        <f t="shared" si="1407"/>
        <v>66254</v>
      </c>
      <c r="C22488" s="8" t="b">
        <f t="shared" si="1405"/>
        <v>0</v>
      </c>
      <c r="D22488" s="21" t="b">
        <f t="shared" si="1404"/>
        <v>0</v>
      </c>
      <c r="E22488" s="14">
        <f t="shared" si="1406"/>
        <v>66254</v>
      </c>
      <c r="F22488" s="3"/>
    </row>
    <row r="22489" spans="2:6">
      <c r="B22489" s="24">
        <f t="shared" si="1407"/>
        <v>66255</v>
      </c>
      <c r="C22489" s="8" t="b">
        <f t="shared" si="1405"/>
        <v>1</v>
      </c>
      <c r="D22489" s="21" t="b">
        <f t="shared" si="1404"/>
        <v>0</v>
      </c>
      <c r="E22489" s="14" t="b">
        <f t="shared" si="1406"/>
        <v>0</v>
      </c>
      <c r="F22489" s="3"/>
    </row>
    <row r="22490" spans="2:6">
      <c r="B22490" s="24">
        <f t="shared" si="1407"/>
        <v>66256</v>
      </c>
      <c r="C22490" s="8" t="b">
        <f t="shared" si="1405"/>
        <v>1</v>
      </c>
      <c r="D22490" s="21" t="b">
        <f t="shared" si="1404"/>
        <v>0</v>
      </c>
      <c r="E22490" s="14" t="b">
        <f t="shared" si="1406"/>
        <v>0</v>
      </c>
      <c r="F22490" s="3"/>
    </row>
    <row r="22491" spans="2:6">
      <c r="B22491" s="24">
        <f t="shared" si="1407"/>
        <v>66257</v>
      </c>
      <c r="C22491" s="8" t="b">
        <f t="shared" si="1405"/>
        <v>0</v>
      </c>
      <c r="D22491" s="21" t="b">
        <f t="shared" si="1404"/>
        <v>0</v>
      </c>
      <c r="E22491" s="14">
        <f t="shared" si="1406"/>
        <v>66257</v>
      </c>
      <c r="F22491" s="3"/>
    </row>
    <row r="22492" spans="2:6">
      <c r="B22492" s="24">
        <f t="shared" si="1407"/>
        <v>66258</v>
      </c>
      <c r="C22492" s="8" t="b">
        <f t="shared" si="1405"/>
        <v>0</v>
      </c>
      <c r="D22492" s="21" t="b">
        <f t="shared" si="1404"/>
        <v>0</v>
      </c>
      <c r="E22492" s="14">
        <f t="shared" si="1406"/>
        <v>66258</v>
      </c>
      <c r="F22492" s="3"/>
    </row>
    <row r="22493" spans="2:6">
      <c r="B22493" s="24">
        <f t="shared" si="1407"/>
        <v>66259</v>
      </c>
      <c r="C22493" s="8" t="b">
        <f t="shared" si="1405"/>
        <v>0</v>
      </c>
      <c r="D22493" s="21" t="b">
        <f t="shared" si="1404"/>
        <v>0</v>
      </c>
      <c r="E22493" s="14">
        <f t="shared" si="1406"/>
        <v>66259</v>
      </c>
      <c r="F22493" s="3"/>
    </row>
    <row r="22494" spans="2:6">
      <c r="B22494" s="24">
        <f t="shared" si="1407"/>
        <v>66260</v>
      </c>
      <c r="C22494" s="8" t="b">
        <f t="shared" si="1405"/>
        <v>0</v>
      </c>
      <c r="D22494" s="21" t="b">
        <f t="shared" si="1404"/>
        <v>0</v>
      </c>
      <c r="E22494" s="14">
        <f t="shared" si="1406"/>
        <v>66260</v>
      </c>
      <c r="F22494" s="3"/>
    </row>
    <row r="22495" spans="2:6">
      <c r="B22495" s="24">
        <f t="shared" si="1407"/>
        <v>66261</v>
      </c>
      <c r="C22495" s="8" t="b">
        <f t="shared" si="1405"/>
        <v>0</v>
      </c>
      <c r="D22495" s="21" t="b">
        <f t="shared" si="1404"/>
        <v>0</v>
      </c>
      <c r="E22495" s="14">
        <f t="shared" si="1406"/>
        <v>66261</v>
      </c>
      <c r="F22495" s="3"/>
    </row>
    <row r="22496" spans="2:6">
      <c r="B22496" s="24">
        <f t="shared" si="1407"/>
        <v>66262</v>
      </c>
      <c r="C22496" s="8" t="b">
        <f t="shared" si="1405"/>
        <v>1</v>
      </c>
      <c r="D22496" s="21" t="b">
        <f t="shared" si="1404"/>
        <v>0</v>
      </c>
      <c r="E22496" s="14" t="b">
        <f t="shared" si="1406"/>
        <v>0</v>
      </c>
      <c r="F22496" s="3"/>
    </row>
    <row r="22497" spans="2:6">
      <c r="B22497" s="24">
        <f t="shared" si="1407"/>
        <v>66263</v>
      </c>
      <c r="C22497" s="8" t="b">
        <f t="shared" si="1405"/>
        <v>1</v>
      </c>
      <c r="D22497" s="21" t="b">
        <f t="shared" si="1404"/>
        <v>0</v>
      </c>
      <c r="E22497" s="14" t="b">
        <f t="shared" si="1406"/>
        <v>0</v>
      </c>
      <c r="F22497" s="3"/>
    </row>
    <row r="22498" spans="2:6">
      <c r="B22498" s="24">
        <f t="shared" si="1407"/>
        <v>66264</v>
      </c>
      <c r="C22498" s="8" t="b">
        <f t="shared" si="1405"/>
        <v>0</v>
      </c>
      <c r="D22498" s="21" t="b">
        <f t="shared" si="1404"/>
        <v>0</v>
      </c>
      <c r="E22498" s="14">
        <f t="shared" si="1406"/>
        <v>66264</v>
      </c>
      <c r="F22498" s="3"/>
    </row>
    <row r="22499" spans="2:6">
      <c r="B22499" s="24">
        <f t="shared" si="1407"/>
        <v>66265</v>
      </c>
      <c r="C22499" s="8" t="b">
        <f t="shared" si="1405"/>
        <v>0</v>
      </c>
      <c r="D22499" s="21" t="b">
        <f t="shared" si="1404"/>
        <v>0</v>
      </c>
      <c r="E22499" s="14">
        <f t="shared" si="1406"/>
        <v>66265</v>
      </c>
      <c r="F22499" s="3"/>
    </row>
    <row r="22500" spans="2:6">
      <c r="B22500" s="24">
        <f t="shared" si="1407"/>
        <v>66266</v>
      </c>
      <c r="C22500" s="8" t="b">
        <f t="shared" si="1405"/>
        <v>0</v>
      </c>
      <c r="D22500" s="21" t="b">
        <f t="shared" si="1404"/>
        <v>0</v>
      </c>
      <c r="E22500" s="14">
        <f t="shared" si="1406"/>
        <v>66266</v>
      </c>
      <c r="F22500" s="3"/>
    </row>
    <row r="22501" spans="2:6">
      <c r="B22501" s="24">
        <f t="shared" si="1407"/>
        <v>66267</v>
      </c>
      <c r="C22501" s="8" t="b">
        <f t="shared" si="1405"/>
        <v>0</v>
      </c>
      <c r="D22501" s="21" t="b">
        <f t="shared" si="1404"/>
        <v>0</v>
      </c>
      <c r="E22501" s="14">
        <f t="shared" si="1406"/>
        <v>66267</v>
      </c>
      <c r="F22501" s="3"/>
    </row>
    <row r="22502" spans="2:6">
      <c r="B22502" s="24">
        <f t="shared" si="1407"/>
        <v>66268</v>
      </c>
      <c r="C22502" s="8" t="b">
        <f t="shared" si="1405"/>
        <v>0</v>
      </c>
      <c r="D22502" s="21" t="b">
        <f t="shared" si="1404"/>
        <v>0</v>
      </c>
      <c r="E22502" s="14">
        <f t="shared" si="1406"/>
        <v>66268</v>
      </c>
      <c r="F22502" s="3"/>
    </row>
    <row r="22503" spans="2:6">
      <c r="B22503" s="24">
        <f t="shared" si="1407"/>
        <v>66269</v>
      </c>
      <c r="C22503" s="8" t="b">
        <f t="shared" si="1405"/>
        <v>1</v>
      </c>
      <c r="D22503" s="21" t="b">
        <f t="shared" si="1404"/>
        <v>0</v>
      </c>
      <c r="E22503" s="14" t="b">
        <f t="shared" si="1406"/>
        <v>0</v>
      </c>
      <c r="F22503" s="3"/>
    </row>
    <row r="22504" spans="2:6">
      <c r="B22504" s="24">
        <f t="shared" si="1407"/>
        <v>66270</v>
      </c>
      <c r="C22504" s="8" t="b">
        <f t="shared" si="1405"/>
        <v>1</v>
      </c>
      <c r="D22504" s="21" t="b">
        <f t="shared" si="1404"/>
        <v>0</v>
      </c>
      <c r="E22504" s="14" t="b">
        <f t="shared" si="1406"/>
        <v>0</v>
      </c>
      <c r="F22504" s="3"/>
    </row>
    <row r="22505" spans="2:6">
      <c r="B22505" s="24">
        <f t="shared" si="1407"/>
        <v>66271</v>
      </c>
      <c r="C22505" s="8" t="b">
        <f t="shared" si="1405"/>
        <v>0</v>
      </c>
      <c r="D22505" s="21" t="b">
        <f t="shared" si="1404"/>
        <v>0</v>
      </c>
      <c r="E22505" s="14">
        <f t="shared" si="1406"/>
        <v>66271</v>
      </c>
      <c r="F22505" s="3"/>
    </row>
    <row r="22506" spans="2:6">
      <c r="B22506" s="24">
        <f t="shared" si="1407"/>
        <v>66272</v>
      </c>
      <c r="C22506" s="8" t="b">
        <f t="shared" si="1405"/>
        <v>0</v>
      </c>
      <c r="D22506" s="21" t="b">
        <f t="shared" si="1404"/>
        <v>0</v>
      </c>
      <c r="E22506" s="14">
        <f t="shared" si="1406"/>
        <v>66272</v>
      </c>
      <c r="F22506" s="3"/>
    </row>
    <row r="22507" spans="2:6">
      <c r="B22507" s="24">
        <f t="shared" si="1407"/>
        <v>66273</v>
      </c>
      <c r="C22507" s="8" t="b">
        <f t="shared" si="1405"/>
        <v>0</v>
      </c>
      <c r="D22507" s="21" t="b">
        <f t="shared" si="1404"/>
        <v>0</v>
      </c>
      <c r="E22507" s="14">
        <f t="shared" si="1406"/>
        <v>66273</v>
      </c>
      <c r="F22507" s="3"/>
    </row>
    <row r="22508" spans="2:6">
      <c r="B22508" s="24">
        <f t="shared" si="1407"/>
        <v>66274</v>
      </c>
      <c r="C22508" s="8" t="b">
        <f t="shared" si="1405"/>
        <v>0</v>
      </c>
      <c r="D22508" s="21" t="b">
        <f t="shared" si="1404"/>
        <v>0</v>
      </c>
      <c r="E22508" s="14">
        <f t="shared" si="1406"/>
        <v>66274</v>
      </c>
      <c r="F22508" s="3"/>
    </row>
    <row r="22509" spans="2:6">
      <c r="B22509" s="24">
        <f t="shared" si="1407"/>
        <v>66275</v>
      </c>
      <c r="C22509" s="8" t="b">
        <f t="shared" si="1405"/>
        <v>0</v>
      </c>
      <c r="D22509" s="21" t="b">
        <f t="shared" si="1404"/>
        <v>0</v>
      </c>
      <c r="E22509" s="14">
        <f t="shared" si="1406"/>
        <v>66275</v>
      </c>
      <c r="F22509" s="3"/>
    </row>
    <row r="22510" spans="2:6">
      <c r="B22510" s="24">
        <f t="shared" si="1407"/>
        <v>66276</v>
      </c>
      <c r="C22510" s="8" t="b">
        <f t="shared" si="1405"/>
        <v>1</v>
      </c>
      <c r="D22510" s="21" t="b">
        <f t="shared" si="1404"/>
        <v>0</v>
      </c>
      <c r="E22510" s="14" t="b">
        <f t="shared" si="1406"/>
        <v>0</v>
      </c>
      <c r="F22510" s="3"/>
    </row>
    <row r="22511" spans="2:6">
      <c r="B22511" s="24">
        <f t="shared" si="1407"/>
        <v>66277</v>
      </c>
      <c r="C22511" s="8" t="b">
        <f t="shared" si="1405"/>
        <v>1</v>
      </c>
      <c r="D22511" s="21" t="b">
        <f t="shared" si="1404"/>
        <v>0</v>
      </c>
      <c r="E22511" s="14" t="b">
        <f t="shared" si="1406"/>
        <v>0</v>
      </c>
      <c r="F22511" s="3"/>
    </row>
    <row r="22512" spans="2:6">
      <c r="B22512" s="24">
        <f t="shared" si="1407"/>
        <v>66278</v>
      </c>
      <c r="C22512" s="8" t="b">
        <f t="shared" si="1405"/>
        <v>0</v>
      </c>
      <c r="D22512" s="21" t="b">
        <f t="shared" si="1404"/>
        <v>0</v>
      </c>
      <c r="E22512" s="14">
        <f t="shared" si="1406"/>
        <v>66278</v>
      </c>
      <c r="F22512" s="3"/>
    </row>
    <row r="22513" spans="2:6">
      <c r="B22513" s="24">
        <f t="shared" si="1407"/>
        <v>66279</v>
      </c>
      <c r="C22513" s="8" t="b">
        <f t="shared" si="1405"/>
        <v>0</v>
      </c>
      <c r="D22513" s="21" t="b">
        <f t="shared" si="1404"/>
        <v>0</v>
      </c>
      <c r="E22513" s="14">
        <f t="shared" si="1406"/>
        <v>66279</v>
      </c>
      <c r="F22513" s="3"/>
    </row>
    <row r="22514" spans="2:6">
      <c r="B22514" s="24">
        <f t="shared" si="1407"/>
        <v>66280</v>
      </c>
      <c r="C22514" s="8" t="b">
        <f t="shared" si="1405"/>
        <v>0</v>
      </c>
      <c r="D22514" s="21" t="b">
        <f t="shared" si="1404"/>
        <v>0</v>
      </c>
      <c r="E22514" s="14">
        <f t="shared" si="1406"/>
        <v>66280</v>
      </c>
      <c r="F22514" s="3"/>
    </row>
    <row r="22515" spans="2:6">
      <c r="B22515" s="24">
        <f t="shared" si="1407"/>
        <v>66281</v>
      </c>
      <c r="C22515" s="8" t="b">
        <f t="shared" si="1405"/>
        <v>0</v>
      </c>
      <c r="D22515" s="21" t="b">
        <f t="shared" si="1404"/>
        <v>0</v>
      </c>
      <c r="E22515" s="14">
        <f t="shared" si="1406"/>
        <v>66281</v>
      </c>
      <c r="F22515" s="3"/>
    </row>
    <row r="22516" spans="2:6">
      <c r="B22516" s="24">
        <f t="shared" si="1407"/>
        <v>66282</v>
      </c>
      <c r="C22516" s="8" t="b">
        <f t="shared" si="1405"/>
        <v>0</v>
      </c>
      <c r="D22516" s="21" t="b">
        <f t="shared" si="1404"/>
        <v>0</v>
      </c>
      <c r="E22516" s="14">
        <f t="shared" si="1406"/>
        <v>66282</v>
      </c>
      <c r="F22516" s="3"/>
    </row>
    <row r="22517" spans="2:6">
      <c r="B22517" s="24">
        <f t="shared" si="1407"/>
        <v>66283</v>
      </c>
      <c r="C22517" s="8" t="b">
        <f t="shared" si="1405"/>
        <v>1</v>
      </c>
      <c r="D22517" s="21" t="b">
        <f t="shared" si="1404"/>
        <v>0</v>
      </c>
      <c r="E22517" s="14" t="b">
        <f t="shared" si="1406"/>
        <v>0</v>
      </c>
      <c r="F22517" s="3"/>
    </row>
    <row r="22518" spans="2:6">
      <c r="B22518" s="24">
        <f t="shared" si="1407"/>
        <v>66284</v>
      </c>
      <c r="C22518" s="8" t="b">
        <f t="shared" si="1405"/>
        <v>1</v>
      </c>
      <c r="D22518" s="21" t="b">
        <f t="shared" si="1404"/>
        <v>0</v>
      </c>
      <c r="E22518" s="14" t="b">
        <f t="shared" si="1406"/>
        <v>0</v>
      </c>
      <c r="F22518" s="3"/>
    </row>
    <row r="22519" spans="2:6">
      <c r="B22519" s="24">
        <f t="shared" si="1407"/>
        <v>66285</v>
      </c>
      <c r="C22519" s="8" t="b">
        <f t="shared" si="1405"/>
        <v>0</v>
      </c>
      <c r="D22519" s="21" t="b">
        <f t="shared" si="1404"/>
        <v>0</v>
      </c>
      <c r="E22519" s="14">
        <f t="shared" si="1406"/>
        <v>66285</v>
      </c>
      <c r="F22519" s="3"/>
    </row>
    <row r="22520" spans="2:6">
      <c r="B22520" s="24">
        <f t="shared" si="1407"/>
        <v>66286</v>
      </c>
      <c r="C22520" s="8" t="b">
        <f t="shared" si="1405"/>
        <v>0</v>
      </c>
      <c r="D22520" s="21" t="b">
        <f t="shared" si="1404"/>
        <v>0</v>
      </c>
      <c r="E22520" s="14">
        <f t="shared" si="1406"/>
        <v>66286</v>
      </c>
      <c r="F22520" s="3"/>
    </row>
    <row r="22521" spans="2:6">
      <c r="B22521" s="24">
        <f t="shared" si="1407"/>
        <v>66287</v>
      </c>
      <c r="C22521" s="8" t="b">
        <f t="shared" si="1405"/>
        <v>0</v>
      </c>
      <c r="D22521" s="21" t="b">
        <f t="shared" si="1404"/>
        <v>0</v>
      </c>
      <c r="E22521" s="14">
        <f t="shared" si="1406"/>
        <v>66287</v>
      </c>
      <c r="F22521" s="3"/>
    </row>
    <row r="22522" spans="2:6">
      <c r="B22522" s="24">
        <f t="shared" si="1407"/>
        <v>66288</v>
      </c>
      <c r="C22522" s="8" t="b">
        <f t="shared" si="1405"/>
        <v>0</v>
      </c>
      <c r="D22522" s="21" t="b">
        <f t="shared" si="1404"/>
        <v>0</v>
      </c>
      <c r="E22522" s="14">
        <f t="shared" si="1406"/>
        <v>66288</v>
      </c>
      <c r="F22522" s="3"/>
    </row>
    <row r="22523" spans="2:6">
      <c r="B22523" s="24">
        <f t="shared" si="1407"/>
        <v>66289</v>
      </c>
      <c r="C22523" s="8" t="b">
        <f t="shared" si="1405"/>
        <v>0</v>
      </c>
      <c r="D22523" s="21" t="b">
        <f t="shared" si="1404"/>
        <v>0</v>
      </c>
      <c r="E22523" s="14">
        <f t="shared" si="1406"/>
        <v>66289</v>
      </c>
      <c r="F22523" s="3"/>
    </row>
    <row r="22524" spans="2:6">
      <c r="B22524" s="24">
        <f t="shared" si="1407"/>
        <v>66290</v>
      </c>
      <c r="C22524" s="8" t="b">
        <f t="shared" si="1405"/>
        <v>1</v>
      </c>
      <c r="D22524" s="21" t="b">
        <f t="shared" si="1404"/>
        <v>0</v>
      </c>
      <c r="E22524" s="14" t="b">
        <f t="shared" si="1406"/>
        <v>0</v>
      </c>
      <c r="F22524" s="3"/>
    </row>
    <row r="22525" spans="2:6">
      <c r="B22525" s="24">
        <f t="shared" si="1407"/>
        <v>66291</v>
      </c>
      <c r="C22525" s="8" t="b">
        <f t="shared" si="1405"/>
        <v>1</v>
      </c>
      <c r="D22525" s="21" t="b">
        <f t="shared" si="1404"/>
        <v>0</v>
      </c>
      <c r="E22525" s="14" t="b">
        <f t="shared" si="1406"/>
        <v>0</v>
      </c>
      <c r="F22525" s="3"/>
    </row>
    <row r="22526" spans="2:6">
      <c r="B22526" s="24">
        <f t="shared" si="1407"/>
        <v>66292</v>
      </c>
      <c r="C22526" s="8" t="b">
        <f t="shared" si="1405"/>
        <v>0</v>
      </c>
      <c r="D22526" s="21" t="b">
        <f t="shared" si="1404"/>
        <v>0</v>
      </c>
      <c r="E22526" s="14">
        <f t="shared" si="1406"/>
        <v>66292</v>
      </c>
      <c r="F22526" s="3"/>
    </row>
    <row r="22527" spans="2:6">
      <c r="B22527" s="24">
        <f t="shared" si="1407"/>
        <v>66293</v>
      </c>
      <c r="C22527" s="8" t="b">
        <f t="shared" si="1405"/>
        <v>0</v>
      </c>
      <c r="D22527" s="21" t="b">
        <f t="shared" si="1404"/>
        <v>0</v>
      </c>
      <c r="E22527" s="14">
        <f t="shared" si="1406"/>
        <v>66293</v>
      </c>
      <c r="F22527" s="3"/>
    </row>
    <row r="22528" spans="2:6">
      <c r="B22528" s="24">
        <f t="shared" si="1407"/>
        <v>66294</v>
      </c>
      <c r="C22528" s="8" t="b">
        <f t="shared" si="1405"/>
        <v>0</v>
      </c>
      <c r="D22528" s="21" t="b">
        <f t="shared" si="1404"/>
        <v>0</v>
      </c>
      <c r="E22528" s="14">
        <f t="shared" si="1406"/>
        <v>66294</v>
      </c>
      <c r="F22528" s="3"/>
    </row>
    <row r="22529" spans="2:6">
      <c r="B22529" s="24">
        <f t="shared" si="1407"/>
        <v>66295</v>
      </c>
      <c r="C22529" s="8" t="b">
        <f t="shared" si="1405"/>
        <v>0</v>
      </c>
      <c r="D22529" s="21" t="b">
        <f t="shared" si="1404"/>
        <v>0</v>
      </c>
      <c r="E22529" s="14">
        <f t="shared" si="1406"/>
        <v>66295</v>
      </c>
      <c r="F22529" s="3"/>
    </row>
    <row r="22530" spans="2:6">
      <c r="B22530" s="24">
        <f t="shared" si="1407"/>
        <v>66296</v>
      </c>
      <c r="C22530" s="8" t="b">
        <f t="shared" si="1405"/>
        <v>0</v>
      </c>
      <c r="D22530" s="21" t="b">
        <f t="shared" si="1404"/>
        <v>0</v>
      </c>
      <c r="E22530" s="14">
        <f t="shared" si="1406"/>
        <v>66296</v>
      </c>
      <c r="F22530" s="3"/>
    </row>
    <row r="22531" spans="2:6">
      <c r="B22531" s="24">
        <f t="shared" si="1407"/>
        <v>66297</v>
      </c>
      <c r="C22531" s="8" t="b">
        <f t="shared" si="1405"/>
        <v>1</v>
      </c>
      <c r="D22531" s="21" t="b">
        <f t="shared" ref="D22531:D22594" si="1408">IF(TYPE(VLOOKUP(B22531,Holidays,1,0))&lt;&gt;1,FALSE,TRUE)</f>
        <v>0</v>
      </c>
      <c r="E22531" s="14" t="b">
        <f t="shared" si="1406"/>
        <v>0</v>
      </c>
      <c r="F22531" s="3"/>
    </row>
    <row r="22532" spans="2:6">
      <c r="B22532" s="24">
        <f t="shared" si="1407"/>
        <v>66298</v>
      </c>
      <c r="C22532" s="8" t="b">
        <f t="shared" ref="C22532:C22595" si="1409">IF(WEEKDAY(B22532,2)&gt;5,TRUE)</f>
        <v>1</v>
      </c>
      <c r="D22532" s="21" t="b">
        <f t="shared" si="1408"/>
        <v>0</v>
      </c>
      <c r="E22532" s="14" t="b">
        <f t="shared" ref="E22532:E22595" si="1410">IF(OR(C22532,D22532),FALSE,B22532)</f>
        <v>0</v>
      </c>
      <c r="F22532" s="3"/>
    </row>
    <row r="22533" spans="2:6">
      <c r="B22533" s="24">
        <f t="shared" ref="B22533:B22596" si="1411">B22532+1</f>
        <v>66299</v>
      </c>
      <c r="C22533" s="8" t="b">
        <f t="shared" si="1409"/>
        <v>0</v>
      </c>
      <c r="D22533" s="21" t="b">
        <f t="shared" si="1408"/>
        <v>0</v>
      </c>
      <c r="E22533" s="14">
        <f t="shared" si="1410"/>
        <v>66299</v>
      </c>
      <c r="F22533" s="3"/>
    </row>
    <row r="22534" spans="2:6">
      <c r="B22534" s="24">
        <f t="shared" si="1411"/>
        <v>66300</v>
      </c>
      <c r="C22534" s="8" t="b">
        <f t="shared" si="1409"/>
        <v>0</v>
      </c>
      <c r="D22534" s="21" t="b">
        <f t="shared" si="1408"/>
        <v>0</v>
      </c>
      <c r="E22534" s="14">
        <f t="shared" si="1410"/>
        <v>66300</v>
      </c>
      <c r="F22534" s="3"/>
    </row>
    <row r="22535" spans="2:6">
      <c r="B22535" s="24">
        <f t="shared" si="1411"/>
        <v>66301</v>
      </c>
      <c r="C22535" s="8" t="b">
        <f t="shared" si="1409"/>
        <v>0</v>
      </c>
      <c r="D22535" s="21" t="b">
        <f t="shared" si="1408"/>
        <v>0</v>
      </c>
      <c r="E22535" s="14">
        <f t="shared" si="1410"/>
        <v>66301</v>
      </c>
      <c r="F22535" s="3"/>
    </row>
    <row r="22536" spans="2:6">
      <c r="B22536" s="24">
        <f t="shared" si="1411"/>
        <v>66302</v>
      </c>
      <c r="C22536" s="8" t="b">
        <f t="shared" si="1409"/>
        <v>0</v>
      </c>
      <c r="D22536" s="21" t="b">
        <f t="shared" si="1408"/>
        <v>0</v>
      </c>
      <c r="E22536" s="14">
        <f t="shared" si="1410"/>
        <v>66302</v>
      </c>
      <c r="F22536" s="3"/>
    </row>
    <row r="22537" spans="2:6">
      <c r="B22537" s="24">
        <f t="shared" si="1411"/>
        <v>66303</v>
      </c>
      <c r="C22537" s="8" t="b">
        <f t="shared" si="1409"/>
        <v>0</v>
      </c>
      <c r="D22537" s="21" t="b">
        <f t="shared" si="1408"/>
        <v>0</v>
      </c>
      <c r="E22537" s="14">
        <f t="shared" si="1410"/>
        <v>66303</v>
      </c>
      <c r="F22537" s="3"/>
    </row>
    <row r="22538" spans="2:6">
      <c r="B22538" s="24">
        <f t="shared" si="1411"/>
        <v>66304</v>
      </c>
      <c r="C22538" s="8" t="b">
        <f t="shared" si="1409"/>
        <v>1</v>
      </c>
      <c r="D22538" s="21" t="b">
        <f t="shared" si="1408"/>
        <v>0</v>
      </c>
      <c r="E22538" s="14" t="b">
        <f t="shared" si="1410"/>
        <v>0</v>
      </c>
      <c r="F22538" s="3"/>
    </row>
    <row r="22539" spans="2:6">
      <c r="B22539" s="24">
        <f t="shared" si="1411"/>
        <v>66305</v>
      </c>
      <c r="C22539" s="8" t="b">
        <f t="shared" si="1409"/>
        <v>1</v>
      </c>
      <c r="D22539" s="21" t="b">
        <f t="shared" si="1408"/>
        <v>0</v>
      </c>
      <c r="E22539" s="14" t="b">
        <f t="shared" si="1410"/>
        <v>0</v>
      </c>
      <c r="F22539" s="3"/>
    </row>
    <row r="22540" spans="2:6">
      <c r="B22540" s="24">
        <f t="shared" si="1411"/>
        <v>66306</v>
      </c>
      <c r="C22540" s="8" t="b">
        <f t="shared" si="1409"/>
        <v>0</v>
      </c>
      <c r="D22540" s="21" t="b">
        <f t="shared" si="1408"/>
        <v>0</v>
      </c>
      <c r="E22540" s="14">
        <f t="shared" si="1410"/>
        <v>66306</v>
      </c>
      <c r="F22540" s="3"/>
    </row>
    <row r="22541" spans="2:6">
      <c r="B22541" s="24">
        <f t="shared" si="1411"/>
        <v>66307</v>
      </c>
      <c r="C22541" s="8" t="b">
        <f t="shared" si="1409"/>
        <v>0</v>
      </c>
      <c r="D22541" s="21" t="b">
        <f t="shared" si="1408"/>
        <v>0</v>
      </c>
      <c r="E22541" s="14">
        <f t="shared" si="1410"/>
        <v>66307</v>
      </c>
      <c r="F22541" s="3"/>
    </row>
    <row r="22542" spans="2:6">
      <c r="B22542" s="24">
        <f t="shared" si="1411"/>
        <v>66308</v>
      </c>
      <c r="C22542" s="8" t="b">
        <f t="shared" si="1409"/>
        <v>0</v>
      </c>
      <c r="D22542" s="21" t="b">
        <f t="shared" si="1408"/>
        <v>0</v>
      </c>
      <c r="E22542" s="14">
        <f t="shared" si="1410"/>
        <v>66308</v>
      </c>
      <c r="F22542" s="3"/>
    </row>
    <row r="22543" spans="2:6">
      <c r="B22543" s="24">
        <f t="shared" si="1411"/>
        <v>66309</v>
      </c>
      <c r="C22543" s="8" t="b">
        <f t="shared" si="1409"/>
        <v>0</v>
      </c>
      <c r="D22543" s="21" t="b">
        <f t="shared" si="1408"/>
        <v>0</v>
      </c>
      <c r="E22543" s="14">
        <f t="shared" si="1410"/>
        <v>66309</v>
      </c>
      <c r="F22543" s="3"/>
    </row>
    <row r="22544" spans="2:6">
      <c r="B22544" s="24">
        <f t="shared" si="1411"/>
        <v>66310</v>
      </c>
      <c r="C22544" s="8" t="b">
        <f t="shared" si="1409"/>
        <v>0</v>
      </c>
      <c r="D22544" s="21" t="b">
        <f t="shared" si="1408"/>
        <v>0</v>
      </c>
      <c r="E22544" s="14">
        <f t="shared" si="1410"/>
        <v>66310</v>
      </c>
      <c r="F22544" s="3"/>
    </row>
    <row r="22545" spans="2:6">
      <c r="B22545" s="24">
        <f t="shared" si="1411"/>
        <v>66311</v>
      </c>
      <c r="C22545" s="8" t="b">
        <f t="shared" si="1409"/>
        <v>1</v>
      </c>
      <c r="D22545" s="21" t="b">
        <f t="shared" si="1408"/>
        <v>0</v>
      </c>
      <c r="E22545" s="14" t="b">
        <f t="shared" si="1410"/>
        <v>0</v>
      </c>
      <c r="F22545" s="3"/>
    </row>
    <row r="22546" spans="2:6">
      <c r="B22546" s="24">
        <f t="shared" si="1411"/>
        <v>66312</v>
      </c>
      <c r="C22546" s="8" t="b">
        <f t="shared" si="1409"/>
        <v>1</v>
      </c>
      <c r="D22546" s="21" t="b">
        <f t="shared" si="1408"/>
        <v>0</v>
      </c>
      <c r="E22546" s="14" t="b">
        <f t="shared" si="1410"/>
        <v>0</v>
      </c>
      <c r="F22546" s="3"/>
    </row>
    <row r="22547" spans="2:6">
      <c r="B22547" s="24">
        <f t="shared" si="1411"/>
        <v>66313</v>
      </c>
      <c r="C22547" s="8" t="b">
        <f t="shared" si="1409"/>
        <v>0</v>
      </c>
      <c r="D22547" s="21" t="b">
        <f t="shared" si="1408"/>
        <v>0</v>
      </c>
      <c r="E22547" s="14">
        <f t="shared" si="1410"/>
        <v>66313</v>
      </c>
      <c r="F22547" s="3"/>
    </row>
    <row r="22548" spans="2:6">
      <c r="B22548" s="24">
        <f t="shared" si="1411"/>
        <v>66314</v>
      </c>
      <c r="C22548" s="8" t="b">
        <f t="shared" si="1409"/>
        <v>0</v>
      </c>
      <c r="D22548" s="21" t="b">
        <f t="shared" si="1408"/>
        <v>0</v>
      </c>
      <c r="E22548" s="14">
        <f t="shared" si="1410"/>
        <v>66314</v>
      </c>
      <c r="F22548" s="3"/>
    </row>
    <row r="22549" spans="2:6">
      <c r="B22549" s="24">
        <f t="shared" si="1411"/>
        <v>66315</v>
      </c>
      <c r="C22549" s="8" t="b">
        <f t="shared" si="1409"/>
        <v>0</v>
      </c>
      <c r="D22549" s="21" t="b">
        <f t="shared" si="1408"/>
        <v>0</v>
      </c>
      <c r="E22549" s="14">
        <f t="shared" si="1410"/>
        <v>66315</v>
      </c>
      <c r="F22549" s="3"/>
    </row>
    <row r="22550" spans="2:6">
      <c r="B22550" s="24">
        <f t="shared" si="1411"/>
        <v>66316</v>
      </c>
      <c r="C22550" s="8" t="b">
        <f t="shared" si="1409"/>
        <v>0</v>
      </c>
      <c r="D22550" s="21" t="b">
        <f t="shared" si="1408"/>
        <v>0</v>
      </c>
      <c r="E22550" s="14">
        <f t="shared" si="1410"/>
        <v>66316</v>
      </c>
      <c r="F22550" s="3"/>
    </row>
    <row r="22551" spans="2:6">
      <c r="B22551" s="24">
        <f t="shared" si="1411"/>
        <v>66317</v>
      </c>
      <c r="C22551" s="8" t="b">
        <f t="shared" si="1409"/>
        <v>0</v>
      </c>
      <c r="D22551" s="21" t="b">
        <f t="shared" si="1408"/>
        <v>0</v>
      </c>
      <c r="E22551" s="14">
        <f t="shared" si="1410"/>
        <v>66317</v>
      </c>
      <c r="F22551" s="3"/>
    </row>
    <row r="22552" spans="2:6">
      <c r="B22552" s="24">
        <f t="shared" si="1411"/>
        <v>66318</v>
      </c>
      <c r="C22552" s="8" t="b">
        <f t="shared" si="1409"/>
        <v>1</v>
      </c>
      <c r="D22552" s="21" t="b">
        <f t="shared" si="1408"/>
        <v>0</v>
      </c>
      <c r="E22552" s="14" t="b">
        <f t="shared" si="1410"/>
        <v>0</v>
      </c>
      <c r="F22552" s="3"/>
    </row>
    <row r="22553" spans="2:6">
      <c r="B22553" s="24">
        <f t="shared" si="1411"/>
        <v>66319</v>
      </c>
      <c r="C22553" s="8" t="b">
        <f t="shared" si="1409"/>
        <v>1</v>
      </c>
      <c r="D22553" s="21" t="b">
        <f t="shared" si="1408"/>
        <v>0</v>
      </c>
      <c r="E22553" s="14" t="b">
        <f t="shared" si="1410"/>
        <v>0</v>
      </c>
      <c r="F22553" s="3"/>
    </row>
    <row r="22554" spans="2:6">
      <c r="B22554" s="24">
        <f t="shared" si="1411"/>
        <v>66320</v>
      </c>
      <c r="C22554" s="8" t="b">
        <f t="shared" si="1409"/>
        <v>0</v>
      </c>
      <c r="D22554" s="21" t="b">
        <f t="shared" si="1408"/>
        <v>0</v>
      </c>
      <c r="E22554" s="14">
        <f t="shared" si="1410"/>
        <v>66320</v>
      </c>
      <c r="F22554" s="3"/>
    </row>
    <row r="22555" spans="2:6">
      <c r="B22555" s="24">
        <f t="shared" si="1411"/>
        <v>66321</v>
      </c>
      <c r="C22555" s="8" t="b">
        <f t="shared" si="1409"/>
        <v>0</v>
      </c>
      <c r="D22555" s="21" t="b">
        <f t="shared" si="1408"/>
        <v>0</v>
      </c>
      <c r="E22555" s="14">
        <f t="shared" si="1410"/>
        <v>66321</v>
      </c>
      <c r="F22555" s="3"/>
    </row>
    <row r="22556" spans="2:6">
      <c r="B22556" s="24">
        <f t="shared" si="1411"/>
        <v>66322</v>
      </c>
      <c r="C22556" s="8" t="b">
        <f t="shared" si="1409"/>
        <v>0</v>
      </c>
      <c r="D22556" s="21" t="b">
        <f t="shared" si="1408"/>
        <v>0</v>
      </c>
      <c r="E22556" s="14">
        <f t="shared" si="1410"/>
        <v>66322</v>
      </c>
      <c r="F22556" s="3"/>
    </row>
    <row r="22557" spans="2:6">
      <c r="B22557" s="24">
        <f t="shared" si="1411"/>
        <v>66323</v>
      </c>
      <c r="C22557" s="8" t="b">
        <f t="shared" si="1409"/>
        <v>0</v>
      </c>
      <c r="D22557" s="21" t="b">
        <f t="shared" si="1408"/>
        <v>0</v>
      </c>
      <c r="E22557" s="14">
        <f t="shared" si="1410"/>
        <v>66323</v>
      </c>
      <c r="F22557" s="3"/>
    </row>
    <row r="22558" spans="2:6">
      <c r="B22558" s="24">
        <f t="shared" si="1411"/>
        <v>66324</v>
      </c>
      <c r="C22558" s="8" t="b">
        <f t="shared" si="1409"/>
        <v>0</v>
      </c>
      <c r="D22558" s="21" t="b">
        <f t="shared" si="1408"/>
        <v>0</v>
      </c>
      <c r="E22558" s="14">
        <f t="shared" si="1410"/>
        <v>66324</v>
      </c>
      <c r="F22558" s="3"/>
    </row>
    <row r="22559" spans="2:6">
      <c r="B22559" s="24">
        <f t="shared" si="1411"/>
        <v>66325</v>
      </c>
      <c r="C22559" s="8" t="b">
        <f t="shared" si="1409"/>
        <v>1</v>
      </c>
      <c r="D22559" s="21" t="b">
        <f t="shared" si="1408"/>
        <v>0</v>
      </c>
      <c r="E22559" s="14" t="b">
        <f t="shared" si="1410"/>
        <v>0</v>
      </c>
      <c r="F22559" s="3"/>
    </row>
    <row r="22560" spans="2:6">
      <c r="B22560" s="24">
        <f t="shared" si="1411"/>
        <v>66326</v>
      </c>
      <c r="C22560" s="8" t="b">
        <f t="shared" si="1409"/>
        <v>1</v>
      </c>
      <c r="D22560" s="21" t="b">
        <f t="shared" si="1408"/>
        <v>0</v>
      </c>
      <c r="E22560" s="14" t="b">
        <f t="shared" si="1410"/>
        <v>0</v>
      </c>
      <c r="F22560" s="3"/>
    </row>
    <row r="22561" spans="2:6">
      <c r="B22561" s="24">
        <f t="shared" si="1411"/>
        <v>66327</v>
      </c>
      <c r="C22561" s="8" t="b">
        <f t="shared" si="1409"/>
        <v>0</v>
      </c>
      <c r="D22561" s="21" t="b">
        <f t="shared" si="1408"/>
        <v>0</v>
      </c>
      <c r="E22561" s="14">
        <f t="shared" si="1410"/>
        <v>66327</v>
      </c>
      <c r="F22561" s="3"/>
    </row>
    <row r="22562" spans="2:6">
      <c r="B22562" s="24">
        <f t="shared" si="1411"/>
        <v>66328</v>
      </c>
      <c r="C22562" s="8" t="b">
        <f t="shared" si="1409"/>
        <v>0</v>
      </c>
      <c r="D22562" s="21" t="b">
        <f t="shared" si="1408"/>
        <v>0</v>
      </c>
      <c r="E22562" s="14">
        <f t="shared" si="1410"/>
        <v>66328</v>
      </c>
      <c r="F22562" s="3"/>
    </row>
    <row r="22563" spans="2:6">
      <c r="B22563" s="24">
        <f t="shared" si="1411"/>
        <v>66329</v>
      </c>
      <c r="C22563" s="8" t="b">
        <f t="shared" si="1409"/>
        <v>0</v>
      </c>
      <c r="D22563" s="21" t="b">
        <f t="shared" si="1408"/>
        <v>0</v>
      </c>
      <c r="E22563" s="14">
        <f t="shared" si="1410"/>
        <v>66329</v>
      </c>
      <c r="F22563" s="3"/>
    </row>
    <row r="22564" spans="2:6">
      <c r="B22564" s="24">
        <f t="shared" si="1411"/>
        <v>66330</v>
      </c>
      <c r="C22564" s="8" t="b">
        <f t="shared" si="1409"/>
        <v>0</v>
      </c>
      <c r="D22564" s="21" t="b">
        <f t="shared" si="1408"/>
        <v>0</v>
      </c>
      <c r="E22564" s="14">
        <f t="shared" si="1410"/>
        <v>66330</v>
      </c>
      <c r="F22564" s="3"/>
    </row>
    <row r="22565" spans="2:6">
      <c r="B22565" s="24">
        <f t="shared" si="1411"/>
        <v>66331</v>
      </c>
      <c r="C22565" s="8" t="b">
        <f t="shared" si="1409"/>
        <v>0</v>
      </c>
      <c r="D22565" s="21" t="b">
        <f t="shared" si="1408"/>
        <v>0</v>
      </c>
      <c r="E22565" s="14">
        <f t="shared" si="1410"/>
        <v>66331</v>
      </c>
      <c r="F22565" s="3"/>
    </row>
    <row r="22566" spans="2:6">
      <c r="B22566" s="24">
        <f t="shared" si="1411"/>
        <v>66332</v>
      </c>
      <c r="C22566" s="8" t="b">
        <f t="shared" si="1409"/>
        <v>1</v>
      </c>
      <c r="D22566" s="21" t="b">
        <f t="shared" si="1408"/>
        <v>0</v>
      </c>
      <c r="E22566" s="14" t="b">
        <f t="shared" si="1410"/>
        <v>0</v>
      </c>
      <c r="F22566" s="3"/>
    </row>
    <row r="22567" spans="2:6">
      <c r="B22567" s="24">
        <f t="shared" si="1411"/>
        <v>66333</v>
      </c>
      <c r="C22567" s="8" t="b">
        <f t="shared" si="1409"/>
        <v>1</v>
      </c>
      <c r="D22567" s="21" t="b">
        <f t="shared" si="1408"/>
        <v>0</v>
      </c>
      <c r="E22567" s="14" t="b">
        <f t="shared" si="1410"/>
        <v>0</v>
      </c>
      <c r="F22567" s="3"/>
    </row>
    <row r="22568" spans="2:6">
      <c r="B22568" s="24">
        <f t="shared" si="1411"/>
        <v>66334</v>
      </c>
      <c r="C22568" s="8" t="b">
        <f t="shared" si="1409"/>
        <v>0</v>
      </c>
      <c r="D22568" s="21" t="b">
        <f t="shared" si="1408"/>
        <v>0</v>
      </c>
      <c r="E22568" s="14">
        <f t="shared" si="1410"/>
        <v>66334</v>
      </c>
      <c r="F22568" s="3"/>
    </row>
    <row r="22569" spans="2:6">
      <c r="B22569" s="24">
        <f t="shared" si="1411"/>
        <v>66335</v>
      </c>
      <c r="C22569" s="8" t="b">
        <f t="shared" si="1409"/>
        <v>0</v>
      </c>
      <c r="D22569" s="21" t="b">
        <f t="shared" si="1408"/>
        <v>0</v>
      </c>
      <c r="E22569" s="14">
        <f t="shared" si="1410"/>
        <v>66335</v>
      </c>
      <c r="F22569" s="3"/>
    </row>
    <row r="22570" spans="2:6">
      <c r="B22570" s="24">
        <f t="shared" si="1411"/>
        <v>66336</v>
      </c>
      <c r="C22570" s="8" t="b">
        <f t="shared" si="1409"/>
        <v>0</v>
      </c>
      <c r="D22570" s="21" t="b">
        <f t="shared" si="1408"/>
        <v>0</v>
      </c>
      <c r="E22570" s="14">
        <f t="shared" si="1410"/>
        <v>66336</v>
      </c>
      <c r="F22570" s="3"/>
    </row>
    <row r="22571" spans="2:6">
      <c r="B22571" s="24">
        <f t="shared" si="1411"/>
        <v>66337</v>
      </c>
      <c r="C22571" s="8" t="b">
        <f t="shared" si="1409"/>
        <v>0</v>
      </c>
      <c r="D22571" s="21" t="b">
        <f t="shared" si="1408"/>
        <v>0</v>
      </c>
      <c r="E22571" s="14">
        <f t="shared" si="1410"/>
        <v>66337</v>
      </c>
      <c r="F22571" s="3"/>
    </row>
    <row r="22572" spans="2:6">
      <c r="B22572" s="24">
        <f t="shared" si="1411"/>
        <v>66338</v>
      </c>
      <c r="C22572" s="8" t="b">
        <f t="shared" si="1409"/>
        <v>0</v>
      </c>
      <c r="D22572" s="21" t="b">
        <f t="shared" si="1408"/>
        <v>0</v>
      </c>
      <c r="E22572" s="14">
        <f t="shared" si="1410"/>
        <v>66338</v>
      </c>
      <c r="F22572" s="3"/>
    </row>
    <row r="22573" spans="2:6">
      <c r="B22573" s="24">
        <f t="shared" si="1411"/>
        <v>66339</v>
      </c>
      <c r="C22573" s="8" t="b">
        <f t="shared" si="1409"/>
        <v>1</v>
      </c>
      <c r="D22573" s="21" t="b">
        <f t="shared" si="1408"/>
        <v>0</v>
      </c>
      <c r="E22573" s="14" t="b">
        <f t="shared" si="1410"/>
        <v>0</v>
      </c>
      <c r="F22573" s="3"/>
    </row>
    <row r="22574" spans="2:6">
      <c r="B22574" s="24">
        <f t="shared" si="1411"/>
        <v>66340</v>
      </c>
      <c r="C22574" s="8" t="b">
        <f t="shared" si="1409"/>
        <v>1</v>
      </c>
      <c r="D22574" s="21" t="b">
        <f t="shared" si="1408"/>
        <v>0</v>
      </c>
      <c r="E22574" s="14" t="b">
        <f t="shared" si="1410"/>
        <v>0</v>
      </c>
      <c r="F22574" s="3"/>
    </row>
    <row r="22575" spans="2:6">
      <c r="B22575" s="24">
        <f t="shared" si="1411"/>
        <v>66341</v>
      </c>
      <c r="C22575" s="8" t="b">
        <f t="shared" si="1409"/>
        <v>0</v>
      </c>
      <c r="D22575" s="21" t="b">
        <f t="shared" si="1408"/>
        <v>0</v>
      </c>
      <c r="E22575" s="14">
        <f t="shared" si="1410"/>
        <v>66341</v>
      </c>
      <c r="F22575" s="3"/>
    </row>
    <row r="22576" spans="2:6">
      <c r="B22576" s="24">
        <f t="shared" si="1411"/>
        <v>66342</v>
      </c>
      <c r="C22576" s="8" t="b">
        <f t="shared" si="1409"/>
        <v>0</v>
      </c>
      <c r="D22576" s="21" t="b">
        <f t="shared" si="1408"/>
        <v>0</v>
      </c>
      <c r="E22576" s="14">
        <f t="shared" si="1410"/>
        <v>66342</v>
      </c>
      <c r="F22576" s="3"/>
    </row>
    <row r="22577" spans="2:6">
      <c r="B22577" s="24">
        <f t="shared" si="1411"/>
        <v>66343</v>
      </c>
      <c r="C22577" s="8" t="b">
        <f t="shared" si="1409"/>
        <v>0</v>
      </c>
      <c r="D22577" s="21" t="b">
        <f t="shared" si="1408"/>
        <v>0</v>
      </c>
      <c r="E22577" s="14">
        <f t="shared" si="1410"/>
        <v>66343</v>
      </c>
      <c r="F22577" s="3"/>
    </row>
    <row r="22578" spans="2:6">
      <c r="B22578" s="24">
        <f t="shared" si="1411"/>
        <v>66344</v>
      </c>
      <c r="C22578" s="8" t="b">
        <f t="shared" si="1409"/>
        <v>0</v>
      </c>
      <c r="D22578" s="21" t="b">
        <f t="shared" si="1408"/>
        <v>0</v>
      </c>
      <c r="E22578" s="14">
        <f t="shared" si="1410"/>
        <v>66344</v>
      </c>
      <c r="F22578" s="3"/>
    </row>
    <row r="22579" spans="2:6">
      <c r="B22579" s="24">
        <f t="shared" si="1411"/>
        <v>66345</v>
      </c>
      <c r="C22579" s="8" t="b">
        <f t="shared" si="1409"/>
        <v>0</v>
      </c>
      <c r="D22579" s="21" t="b">
        <f t="shared" si="1408"/>
        <v>0</v>
      </c>
      <c r="E22579" s="14">
        <f t="shared" si="1410"/>
        <v>66345</v>
      </c>
      <c r="F22579" s="3"/>
    </row>
    <row r="22580" spans="2:6">
      <c r="B22580" s="24">
        <f t="shared" si="1411"/>
        <v>66346</v>
      </c>
      <c r="C22580" s="8" t="b">
        <f t="shared" si="1409"/>
        <v>1</v>
      </c>
      <c r="D22580" s="21" t="b">
        <f t="shared" si="1408"/>
        <v>0</v>
      </c>
      <c r="E22580" s="14" t="b">
        <f t="shared" si="1410"/>
        <v>0</v>
      </c>
      <c r="F22580" s="3"/>
    </row>
    <row r="22581" spans="2:6">
      <c r="B22581" s="24">
        <f t="shared" si="1411"/>
        <v>66347</v>
      </c>
      <c r="C22581" s="8" t="b">
        <f t="shared" si="1409"/>
        <v>1</v>
      </c>
      <c r="D22581" s="21" t="b">
        <f t="shared" si="1408"/>
        <v>0</v>
      </c>
      <c r="E22581" s="14" t="b">
        <f t="shared" si="1410"/>
        <v>0</v>
      </c>
      <c r="F22581" s="3"/>
    </row>
    <row r="22582" spans="2:6">
      <c r="B22582" s="24">
        <f t="shared" si="1411"/>
        <v>66348</v>
      </c>
      <c r="C22582" s="8" t="b">
        <f t="shared" si="1409"/>
        <v>0</v>
      </c>
      <c r="D22582" s="21" t="b">
        <f t="shared" si="1408"/>
        <v>0</v>
      </c>
      <c r="E22582" s="14">
        <f t="shared" si="1410"/>
        <v>66348</v>
      </c>
      <c r="F22582" s="3"/>
    </row>
    <row r="22583" spans="2:6">
      <c r="B22583" s="24">
        <f t="shared" si="1411"/>
        <v>66349</v>
      </c>
      <c r="C22583" s="8" t="b">
        <f t="shared" si="1409"/>
        <v>0</v>
      </c>
      <c r="D22583" s="21" t="b">
        <f t="shared" si="1408"/>
        <v>0</v>
      </c>
      <c r="E22583" s="14">
        <f t="shared" si="1410"/>
        <v>66349</v>
      </c>
      <c r="F22583" s="3"/>
    </row>
    <row r="22584" spans="2:6">
      <c r="B22584" s="24">
        <f t="shared" si="1411"/>
        <v>66350</v>
      </c>
      <c r="C22584" s="8" t="b">
        <f t="shared" si="1409"/>
        <v>0</v>
      </c>
      <c r="D22584" s="21" t="b">
        <f t="shared" si="1408"/>
        <v>0</v>
      </c>
      <c r="E22584" s="14">
        <f t="shared" si="1410"/>
        <v>66350</v>
      </c>
      <c r="F22584" s="3"/>
    </row>
    <row r="22585" spans="2:6">
      <c r="B22585" s="24">
        <f t="shared" si="1411"/>
        <v>66351</v>
      </c>
      <c r="C22585" s="8" t="b">
        <f t="shared" si="1409"/>
        <v>0</v>
      </c>
      <c r="D22585" s="21" t="b">
        <f t="shared" si="1408"/>
        <v>0</v>
      </c>
      <c r="E22585" s="14">
        <f t="shared" si="1410"/>
        <v>66351</v>
      </c>
      <c r="F22585" s="3"/>
    </row>
    <row r="22586" spans="2:6">
      <c r="B22586" s="24">
        <f t="shared" si="1411"/>
        <v>66352</v>
      </c>
      <c r="C22586" s="8" t="b">
        <f t="shared" si="1409"/>
        <v>0</v>
      </c>
      <c r="D22586" s="21" t="b">
        <f t="shared" si="1408"/>
        <v>0</v>
      </c>
      <c r="E22586" s="14">
        <f t="shared" si="1410"/>
        <v>66352</v>
      </c>
      <c r="F22586" s="3"/>
    </row>
    <row r="22587" spans="2:6">
      <c r="B22587" s="24">
        <f t="shared" si="1411"/>
        <v>66353</v>
      </c>
      <c r="C22587" s="8" t="b">
        <f t="shared" si="1409"/>
        <v>1</v>
      </c>
      <c r="D22587" s="21" t="b">
        <f t="shared" si="1408"/>
        <v>0</v>
      </c>
      <c r="E22587" s="14" t="b">
        <f t="shared" si="1410"/>
        <v>0</v>
      </c>
      <c r="F22587" s="3"/>
    </row>
    <row r="22588" spans="2:6">
      <c r="B22588" s="24">
        <f t="shared" si="1411"/>
        <v>66354</v>
      </c>
      <c r="C22588" s="8" t="b">
        <f t="shared" si="1409"/>
        <v>1</v>
      </c>
      <c r="D22588" s="21" t="b">
        <f t="shared" si="1408"/>
        <v>0</v>
      </c>
      <c r="E22588" s="14" t="b">
        <f t="shared" si="1410"/>
        <v>0</v>
      </c>
      <c r="F22588" s="3"/>
    </row>
    <row r="22589" spans="2:6">
      <c r="B22589" s="24">
        <f t="shared" si="1411"/>
        <v>66355</v>
      </c>
      <c r="C22589" s="8" t="b">
        <f t="shared" si="1409"/>
        <v>0</v>
      </c>
      <c r="D22589" s="21" t="b">
        <f t="shared" si="1408"/>
        <v>0</v>
      </c>
      <c r="E22589" s="14">
        <f t="shared" si="1410"/>
        <v>66355</v>
      </c>
      <c r="F22589" s="3"/>
    </row>
    <row r="22590" spans="2:6">
      <c r="B22590" s="24">
        <f t="shared" si="1411"/>
        <v>66356</v>
      </c>
      <c r="C22590" s="8" t="b">
        <f t="shared" si="1409"/>
        <v>0</v>
      </c>
      <c r="D22590" s="21" t="b">
        <f t="shared" si="1408"/>
        <v>0</v>
      </c>
      <c r="E22590" s="14">
        <f t="shared" si="1410"/>
        <v>66356</v>
      </c>
      <c r="F22590" s="3"/>
    </row>
    <row r="22591" spans="2:6">
      <c r="B22591" s="24">
        <f t="shared" si="1411"/>
        <v>66357</v>
      </c>
      <c r="C22591" s="8" t="b">
        <f t="shared" si="1409"/>
        <v>0</v>
      </c>
      <c r="D22591" s="21" t="b">
        <f t="shared" si="1408"/>
        <v>0</v>
      </c>
      <c r="E22591" s="14">
        <f t="shared" si="1410"/>
        <v>66357</v>
      </c>
      <c r="F22591" s="3"/>
    </row>
    <row r="22592" spans="2:6">
      <c r="B22592" s="24">
        <f t="shared" si="1411"/>
        <v>66358</v>
      </c>
      <c r="C22592" s="8" t="b">
        <f t="shared" si="1409"/>
        <v>0</v>
      </c>
      <c r="D22592" s="21" t="b">
        <f t="shared" si="1408"/>
        <v>0</v>
      </c>
      <c r="E22592" s="14">
        <f t="shared" si="1410"/>
        <v>66358</v>
      </c>
      <c r="F22592" s="3"/>
    </row>
    <row r="22593" spans="2:6">
      <c r="B22593" s="24">
        <f t="shared" si="1411"/>
        <v>66359</v>
      </c>
      <c r="C22593" s="8" t="b">
        <f t="shared" si="1409"/>
        <v>0</v>
      </c>
      <c r="D22593" s="21" t="b">
        <f t="shared" si="1408"/>
        <v>0</v>
      </c>
      <c r="E22593" s="14">
        <f t="shared" si="1410"/>
        <v>66359</v>
      </c>
      <c r="F22593" s="3"/>
    </row>
    <row r="22594" spans="2:6">
      <c r="B22594" s="24">
        <f t="shared" si="1411"/>
        <v>66360</v>
      </c>
      <c r="C22594" s="8" t="b">
        <f t="shared" si="1409"/>
        <v>1</v>
      </c>
      <c r="D22594" s="21" t="b">
        <f t="shared" si="1408"/>
        <v>0</v>
      </c>
      <c r="E22594" s="14" t="b">
        <f t="shared" si="1410"/>
        <v>0</v>
      </c>
      <c r="F22594" s="3"/>
    </row>
    <row r="22595" spans="2:6">
      <c r="B22595" s="24">
        <f t="shared" si="1411"/>
        <v>66361</v>
      </c>
      <c r="C22595" s="8" t="b">
        <f t="shared" si="1409"/>
        <v>1</v>
      </c>
      <c r="D22595" s="21" t="b">
        <f t="shared" ref="D22595:D22658" si="1412">IF(TYPE(VLOOKUP(B22595,Holidays,1,0))&lt;&gt;1,FALSE,TRUE)</f>
        <v>0</v>
      </c>
      <c r="E22595" s="14" t="b">
        <f t="shared" si="1410"/>
        <v>0</v>
      </c>
      <c r="F22595" s="3"/>
    </row>
    <row r="22596" spans="2:6">
      <c r="B22596" s="24">
        <f t="shared" si="1411"/>
        <v>66362</v>
      </c>
      <c r="C22596" s="8" t="b">
        <f t="shared" ref="C22596:C22659" si="1413">IF(WEEKDAY(B22596,2)&gt;5,TRUE)</f>
        <v>0</v>
      </c>
      <c r="D22596" s="21" t="b">
        <f t="shared" si="1412"/>
        <v>0</v>
      </c>
      <c r="E22596" s="14">
        <f t="shared" ref="E22596:E22659" si="1414">IF(OR(C22596,D22596),FALSE,B22596)</f>
        <v>66362</v>
      </c>
      <c r="F22596" s="3"/>
    </row>
    <row r="22597" spans="2:6">
      <c r="B22597" s="24">
        <f t="shared" ref="B22597:B22660" si="1415">B22596+1</f>
        <v>66363</v>
      </c>
      <c r="C22597" s="8" t="b">
        <f t="shared" si="1413"/>
        <v>0</v>
      </c>
      <c r="D22597" s="21" t="b">
        <f t="shared" si="1412"/>
        <v>0</v>
      </c>
      <c r="E22597" s="14">
        <f t="shared" si="1414"/>
        <v>66363</v>
      </c>
      <c r="F22597" s="3"/>
    </row>
    <row r="22598" spans="2:6">
      <c r="B22598" s="24">
        <f t="shared" si="1415"/>
        <v>66364</v>
      </c>
      <c r="C22598" s="8" t="b">
        <f t="shared" si="1413"/>
        <v>0</v>
      </c>
      <c r="D22598" s="21" t="b">
        <f t="shared" si="1412"/>
        <v>0</v>
      </c>
      <c r="E22598" s="14">
        <f t="shared" si="1414"/>
        <v>66364</v>
      </c>
      <c r="F22598" s="3"/>
    </row>
    <row r="22599" spans="2:6">
      <c r="B22599" s="24">
        <f t="shared" si="1415"/>
        <v>66365</v>
      </c>
      <c r="C22599" s="8" t="b">
        <f t="shared" si="1413"/>
        <v>0</v>
      </c>
      <c r="D22599" s="21" t="b">
        <f t="shared" si="1412"/>
        <v>0</v>
      </c>
      <c r="E22599" s="14">
        <f t="shared" si="1414"/>
        <v>66365</v>
      </c>
      <c r="F22599" s="3"/>
    </row>
    <row r="22600" spans="2:6">
      <c r="B22600" s="24">
        <f t="shared" si="1415"/>
        <v>66366</v>
      </c>
      <c r="C22600" s="8" t="b">
        <f t="shared" si="1413"/>
        <v>0</v>
      </c>
      <c r="D22600" s="21" t="b">
        <f t="shared" si="1412"/>
        <v>0</v>
      </c>
      <c r="E22600" s="14">
        <f t="shared" si="1414"/>
        <v>66366</v>
      </c>
      <c r="F22600" s="3"/>
    </row>
    <row r="22601" spans="2:6">
      <c r="B22601" s="24">
        <f t="shared" si="1415"/>
        <v>66367</v>
      </c>
      <c r="C22601" s="8" t="b">
        <f t="shared" si="1413"/>
        <v>1</v>
      </c>
      <c r="D22601" s="21" t="b">
        <f t="shared" si="1412"/>
        <v>0</v>
      </c>
      <c r="E22601" s="14" t="b">
        <f t="shared" si="1414"/>
        <v>0</v>
      </c>
      <c r="F22601" s="3"/>
    </row>
    <row r="22602" spans="2:6">
      <c r="B22602" s="24">
        <f t="shared" si="1415"/>
        <v>66368</v>
      </c>
      <c r="C22602" s="8" t="b">
        <f t="shared" si="1413"/>
        <v>1</v>
      </c>
      <c r="D22602" s="21" t="b">
        <f t="shared" si="1412"/>
        <v>0</v>
      </c>
      <c r="E22602" s="14" t="b">
        <f t="shared" si="1414"/>
        <v>0</v>
      </c>
      <c r="F22602" s="3"/>
    </row>
    <row r="22603" spans="2:6">
      <c r="B22603" s="24">
        <f t="shared" si="1415"/>
        <v>66369</v>
      </c>
      <c r="C22603" s="8" t="b">
        <f t="shared" si="1413"/>
        <v>0</v>
      </c>
      <c r="D22603" s="21" t="b">
        <f t="shared" si="1412"/>
        <v>0</v>
      </c>
      <c r="E22603" s="14">
        <f t="shared" si="1414"/>
        <v>66369</v>
      </c>
      <c r="F22603" s="3"/>
    </row>
    <row r="22604" spans="2:6">
      <c r="B22604" s="24">
        <f t="shared" si="1415"/>
        <v>66370</v>
      </c>
      <c r="C22604" s="8" t="b">
        <f t="shared" si="1413"/>
        <v>0</v>
      </c>
      <c r="D22604" s="21" t="b">
        <f t="shared" si="1412"/>
        <v>0</v>
      </c>
      <c r="E22604" s="14">
        <f t="shared" si="1414"/>
        <v>66370</v>
      </c>
      <c r="F22604" s="3"/>
    </row>
    <row r="22605" spans="2:6">
      <c r="B22605" s="24">
        <f t="shared" si="1415"/>
        <v>66371</v>
      </c>
      <c r="C22605" s="8" t="b">
        <f t="shared" si="1413"/>
        <v>0</v>
      </c>
      <c r="D22605" s="21" t="b">
        <f t="shared" si="1412"/>
        <v>0</v>
      </c>
      <c r="E22605" s="14">
        <f t="shared" si="1414"/>
        <v>66371</v>
      </c>
      <c r="F22605" s="3"/>
    </row>
    <row r="22606" spans="2:6">
      <c r="B22606" s="24">
        <f t="shared" si="1415"/>
        <v>66372</v>
      </c>
      <c r="C22606" s="8" t="b">
        <f t="shared" si="1413"/>
        <v>0</v>
      </c>
      <c r="D22606" s="21" t="b">
        <f t="shared" si="1412"/>
        <v>0</v>
      </c>
      <c r="E22606" s="14">
        <f t="shared" si="1414"/>
        <v>66372</v>
      </c>
      <c r="F22606" s="3"/>
    </row>
    <row r="22607" spans="2:6">
      <c r="B22607" s="24">
        <f t="shared" si="1415"/>
        <v>66373</v>
      </c>
      <c r="C22607" s="8" t="b">
        <f t="shared" si="1413"/>
        <v>0</v>
      </c>
      <c r="D22607" s="21" t="b">
        <f t="shared" si="1412"/>
        <v>0</v>
      </c>
      <c r="E22607" s="14">
        <f t="shared" si="1414"/>
        <v>66373</v>
      </c>
      <c r="F22607" s="3"/>
    </row>
    <row r="22608" spans="2:6">
      <c r="B22608" s="24">
        <f t="shared" si="1415"/>
        <v>66374</v>
      </c>
      <c r="C22608" s="8" t="b">
        <f t="shared" si="1413"/>
        <v>1</v>
      </c>
      <c r="D22608" s="21" t="b">
        <f t="shared" si="1412"/>
        <v>0</v>
      </c>
      <c r="E22608" s="14" t="b">
        <f t="shared" si="1414"/>
        <v>0</v>
      </c>
      <c r="F22608" s="3"/>
    </row>
    <row r="22609" spans="2:6">
      <c r="B22609" s="24">
        <f t="shared" si="1415"/>
        <v>66375</v>
      </c>
      <c r="C22609" s="8" t="b">
        <f t="shared" si="1413"/>
        <v>1</v>
      </c>
      <c r="D22609" s="21" t="b">
        <f t="shared" si="1412"/>
        <v>0</v>
      </c>
      <c r="E22609" s="14" t="b">
        <f t="shared" si="1414"/>
        <v>0</v>
      </c>
      <c r="F22609" s="3"/>
    </row>
    <row r="22610" spans="2:6">
      <c r="B22610" s="24">
        <f t="shared" si="1415"/>
        <v>66376</v>
      </c>
      <c r="C22610" s="8" t="b">
        <f t="shared" si="1413"/>
        <v>0</v>
      </c>
      <c r="D22610" s="21" t="b">
        <f t="shared" si="1412"/>
        <v>0</v>
      </c>
      <c r="E22610" s="14">
        <f t="shared" si="1414"/>
        <v>66376</v>
      </c>
      <c r="F22610" s="3"/>
    </row>
    <row r="22611" spans="2:6">
      <c r="B22611" s="24">
        <f t="shared" si="1415"/>
        <v>66377</v>
      </c>
      <c r="C22611" s="8" t="b">
        <f t="shared" si="1413"/>
        <v>0</v>
      </c>
      <c r="D22611" s="21" t="b">
        <f t="shared" si="1412"/>
        <v>0</v>
      </c>
      <c r="E22611" s="14">
        <f t="shared" si="1414"/>
        <v>66377</v>
      </c>
      <c r="F22611" s="3"/>
    </row>
    <row r="22612" spans="2:6">
      <c r="B22612" s="24">
        <f t="shared" si="1415"/>
        <v>66378</v>
      </c>
      <c r="C22612" s="8" t="b">
        <f t="shared" si="1413"/>
        <v>0</v>
      </c>
      <c r="D22612" s="21" t="b">
        <f t="shared" si="1412"/>
        <v>0</v>
      </c>
      <c r="E22612" s="14">
        <f t="shared" si="1414"/>
        <v>66378</v>
      </c>
      <c r="F22612" s="3"/>
    </row>
    <row r="22613" spans="2:6">
      <c r="B22613" s="24">
        <f t="shared" si="1415"/>
        <v>66379</v>
      </c>
      <c r="C22613" s="8" t="b">
        <f t="shared" si="1413"/>
        <v>0</v>
      </c>
      <c r="D22613" s="21" t="b">
        <f t="shared" si="1412"/>
        <v>0</v>
      </c>
      <c r="E22613" s="14">
        <f t="shared" si="1414"/>
        <v>66379</v>
      </c>
      <c r="F22613" s="3"/>
    </row>
    <row r="22614" spans="2:6">
      <c r="B22614" s="24">
        <f t="shared" si="1415"/>
        <v>66380</v>
      </c>
      <c r="C22614" s="8" t="b">
        <f t="shared" si="1413"/>
        <v>0</v>
      </c>
      <c r="D22614" s="21" t="b">
        <f t="shared" si="1412"/>
        <v>0</v>
      </c>
      <c r="E22614" s="14">
        <f t="shared" si="1414"/>
        <v>66380</v>
      </c>
      <c r="F22614" s="3"/>
    </row>
    <row r="22615" spans="2:6">
      <c r="B22615" s="24">
        <f t="shared" si="1415"/>
        <v>66381</v>
      </c>
      <c r="C22615" s="8" t="b">
        <f t="shared" si="1413"/>
        <v>1</v>
      </c>
      <c r="D22615" s="21" t="b">
        <f t="shared" si="1412"/>
        <v>0</v>
      </c>
      <c r="E22615" s="14" t="b">
        <f t="shared" si="1414"/>
        <v>0</v>
      </c>
      <c r="F22615" s="3"/>
    </row>
    <row r="22616" spans="2:6">
      <c r="B22616" s="24">
        <f t="shared" si="1415"/>
        <v>66382</v>
      </c>
      <c r="C22616" s="8" t="b">
        <f t="shared" si="1413"/>
        <v>1</v>
      </c>
      <c r="D22616" s="21" t="b">
        <f t="shared" si="1412"/>
        <v>0</v>
      </c>
      <c r="E22616" s="14" t="b">
        <f t="shared" si="1414"/>
        <v>0</v>
      </c>
      <c r="F22616" s="3"/>
    </row>
    <row r="22617" spans="2:6">
      <c r="B22617" s="24">
        <f t="shared" si="1415"/>
        <v>66383</v>
      </c>
      <c r="C22617" s="8" t="b">
        <f t="shared" si="1413"/>
        <v>0</v>
      </c>
      <c r="D22617" s="21" t="b">
        <f t="shared" si="1412"/>
        <v>0</v>
      </c>
      <c r="E22617" s="14">
        <f t="shared" si="1414"/>
        <v>66383</v>
      </c>
      <c r="F22617" s="3"/>
    </row>
    <row r="22618" spans="2:6">
      <c r="B22618" s="24">
        <f t="shared" si="1415"/>
        <v>66384</v>
      </c>
      <c r="C22618" s="8" t="b">
        <f t="shared" si="1413"/>
        <v>0</v>
      </c>
      <c r="D22618" s="21" t="b">
        <f t="shared" si="1412"/>
        <v>0</v>
      </c>
      <c r="E22618" s="14">
        <f t="shared" si="1414"/>
        <v>66384</v>
      </c>
      <c r="F22618" s="3"/>
    </row>
    <row r="22619" spans="2:6">
      <c r="B22619" s="24">
        <f t="shared" si="1415"/>
        <v>66385</v>
      </c>
      <c r="C22619" s="8" t="b">
        <f t="shared" si="1413"/>
        <v>0</v>
      </c>
      <c r="D22619" s="21" t="b">
        <f t="shared" si="1412"/>
        <v>0</v>
      </c>
      <c r="E22619" s="14">
        <f t="shared" si="1414"/>
        <v>66385</v>
      </c>
      <c r="F22619" s="3"/>
    </row>
    <row r="22620" spans="2:6">
      <c r="B22620" s="24">
        <f t="shared" si="1415"/>
        <v>66386</v>
      </c>
      <c r="C22620" s="8" t="b">
        <f t="shared" si="1413"/>
        <v>0</v>
      </c>
      <c r="D22620" s="21" t="b">
        <f t="shared" si="1412"/>
        <v>0</v>
      </c>
      <c r="E22620" s="14">
        <f t="shared" si="1414"/>
        <v>66386</v>
      </c>
      <c r="F22620" s="3"/>
    </row>
    <row r="22621" spans="2:6">
      <c r="B22621" s="24">
        <f t="shared" si="1415"/>
        <v>66387</v>
      </c>
      <c r="C22621" s="8" t="b">
        <f t="shared" si="1413"/>
        <v>0</v>
      </c>
      <c r="D22621" s="21" t="b">
        <f t="shared" si="1412"/>
        <v>0</v>
      </c>
      <c r="E22621" s="14">
        <f t="shared" si="1414"/>
        <v>66387</v>
      </c>
      <c r="F22621" s="3"/>
    </row>
    <row r="22622" spans="2:6">
      <c r="B22622" s="24">
        <f t="shared" si="1415"/>
        <v>66388</v>
      </c>
      <c r="C22622" s="8" t="b">
        <f t="shared" si="1413"/>
        <v>1</v>
      </c>
      <c r="D22622" s="21" t="b">
        <f t="shared" si="1412"/>
        <v>0</v>
      </c>
      <c r="E22622" s="14" t="b">
        <f t="shared" si="1414"/>
        <v>0</v>
      </c>
      <c r="F22622" s="3"/>
    </row>
    <row r="22623" spans="2:6">
      <c r="B22623" s="24">
        <f t="shared" si="1415"/>
        <v>66389</v>
      </c>
      <c r="C22623" s="8" t="b">
        <f t="shared" si="1413"/>
        <v>1</v>
      </c>
      <c r="D22623" s="21" t="b">
        <f t="shared" si="1412"/>
        <v>0</v>
      </c>
      <c r="E22623" s="14" t="b">
        <f t="shared" si="1414"/>
        <v>0</v>
      </c>
      <c r="F22623" s="3"/>
    </row>
    <row r="22624" spans="2:6">
      <c r="B22624" s="24">
        <f t="shared" si="1415"/>
        <v>66390</v>
      </c>
      <c r="C22624" s="8" t="b">
        <f t="shared" si="1413"/>
        <v>0</v>
      </c>
      <c r="D22624" s="21" t="b">
        <f t="shared" si="1412"/>
        <v>0</v>
      </c>
      <c r="E22624" s="14">
        <f t="shared" si="1414"/>
        <v>66390</v>
      </c>
      <c r="F22624" s="3"/>
    </row>
    <row r="22625" spans="2:6">
      <c r="B22625" s="24">
        <f t="shared" si="1415"/>
        <v>66391</v>
      </c>
      <c r="C22625" s="8" t="b">
        <f t="shared" si="1413"/>
        <v>0</v>
      </c>
      <c r="D22625" s="21" t="b">
        <f t="shared" si="1412"/>
        <v>0</v>
      </c>
      <c r="E22625" s="14">
        <f t="shared" si="1414"/>
        <v>66391</v>
      </c>
      <c r="F22625" s="3"/>
    </row>
    <row r="22626" spans="2:6">
      <c r="B22626" s="24">
        <f t="shared" si="1415"/>
        <v>66392</v>
      </c>
      <c r="C22626" s="8" t="b">
        <f t="shared" si="1413"/>
        <v>0</v>
      </c>
      <c r="D22626" s="21" t="b">
        <f t="shared" si="1412"/>
        <v>0</v>
      </c>
      <c r="E22626" s="14">
        <f t="shared" si="1414"/>
        <v>66392</v>
      </c>
      <c r="F22626" s="3"/>
    </row>
    <row r="22627" spans="2:6">
      <c r="B22627" s="24">
        <f t="shared" si="1415"/>
        <v>66393</v>
      </c>
      <c r="C22627" s="8" t="b">
        <f t="shared" si="1413"/>
        <v>0</v>
      </c>
      <c r="D22627" s="21" t="b">
        <f t="shared" si="1412"/>
        <v>0</v>
      </c>
      <c r="E22627" s="14">
        <f t="shared" si="1414"/>
        <v>66393</v>
      </c>
      <c r="F22627" s="3"/>
    </row>
    <row r="22628" spans="2:6">
      <c r="B22628" s="24">
        <f t="shared" si="1415"/>
        <v>66394</v>
      </c>
      <c r="C22628" s="8" t="b">
        <f t="shared" si="1413"/>
        <v>0</v>
      </c>
      <c r="D22628" s="21" t="b">
        <f t="shared" si="1412"/>
        <v>0</v>
      </c>
      <c r="E22628" s="14">
        <f t="shared" si="1414"/>
        <v>66394</v>
      </c>
      <c r="F22628" s="3"/>
    </row>
    <row r="22629" spans="2:6">
      <c r="B22629" s="24">
        <f t="shared" si="1415"/>
        <v>66395</v>
      </c>
      <c r="C22629" s="8" t="b">
        <f t="shared" si="1413"/>
        <v>1</v>
      </c>
      <c r="D22629" s="21" t="b">
        <f t="shared" si="1412"/>
        <v>0</v>
      </c>
      <c r="E22629" s="14" t="b">
        <f t="shared" si="1414"/>
        <v>0</v>
      </c>
      <c r="F22629" s="3"/>
    </row>
    <row r="22630" spans="2:6">
      <c r="B22630" s="24">
        <f t="shared" si="1415"/>
        <v>66396</v>
      </c>
      <c r="C22630" s="8" t="b">
        <f t="shared" si="1413"/>
        <v>1</v>
      </c>
      <c r="D22630" s="21" t="b">
        <f t="shared" si="1412"/>
        <v>0</v>
      </c>
      <c r="E22630" s="14" t="b">
        <f t="shared" si="1414"/>
        <v>0</v>
      </c>
      <c r="F22630" s="3"/>
    </row>
    <row r="22631" spans="2:6">
      <c r="B22631" s="24">
        <f t="shared" si="1415"/>
        <v>66397</v>
      </c>
      <c r="C22631" s="8" t="b">
        <f t="shared" si="1413"/>
        <v>0</v>
      </c>
      <c r="D22631" s="21" t="b">
        <f t="shared" si="1412"/>
        <v>0</v>
      </c>
      <c r="E22631" s="14">
        <f t="shared" si="1414"/>
        <v>66397</v>
      </c>
      <c r="F22631" s="3"/>
    </row>
    <row r="22632" spans="2:6">
      <c r="B22632" s="24">
        <f t="shared" si="1415"/>
        <v>66398</v>
      </c>
      <c r="C22632" s="8" t="b">
        <f t="shared" si="1413"/>
        <v>0</v>
      </c>
      <c r="D22632" s="21" t="b">
        <f t="shared" si="1412"/>
        <v>0</v>
      </c>
      <c r="E22632" s="14">
        <f t="shared" si="1414"/>
        <v>66398</v>
      </c>
      <c r="F22632" s="3"/>
    </row>
    <row r="22633" spans="2:6">
      <c r="B22633" s="24">
        <f t="shared" si="1415"/>
        <v>66399</v>
      </c>
      <c r="C22633" s="8" t="b">
        <f t="shared" si="1413"/>
        <v>0</v>
      </c>
      <c r="D22633" s="21" t="b">
        <f t="shared" si="1412"/>
        <v>0</v>
      </c>
      <c r="E22633" s="14">
        <f t="shared" si="1414"/>
        <v>66399</v>
      </c>
      <c r="F22633" s="3"/>
    </row>
    <row r="22634" spans="2:6">
      <c r="B22634" s="24">
        <f t="shared" si="1415"/>
        <v>66400</v>
      </c>
      <c r="C22634" s="8" t="b">
        <f t="shared" si="1413"/>
        <v>0</v>
      </c>
      <c r="D22634" s="21" t="b">
        <f t="shared" si="1412"/>
        <v>0</v>
      </c>
      <c r="E22634" s="14">
        <f t="shared" si="1414"/>
        <v>66400</v>
      </c>
      <c r="F22634" s="3"/>
    </row>
    <row r="22635" spans="2:6">
      <c r="B22635" s="24">
        <f t="shared" si="1415"/>
        <v>66401</v>
      </c>
      <c r="C22635" s="8" t="b">
        <f t="shared" si="1413"/>
        <v>0</v>
      </c>
      <c r="D22635" s="21" t="b">
        <f t="shared" si="1412"/>
        <v>0</v>
      </c>
      <c r="E22635" s="14">
        <f t="shared" si="1414"/>
        <v>66401</v>
      </c>
      <c r="F22635" s="3"/>
    </row>
    <row r="22636" spans="2:6">
      <c r="B22636" s="24">
        <f t="shared" si="1415"/>
        <v>66402</v>
      </c>
      <c r="C22636" s="8" t="b">
        <f t="shared" si="1413"/>
        <v>1</v>
      </c>
      <c r="D22636" s="21" t="b">
        <f t="shared" si="1412"/>
        <v>0</v>
      </c>
      <c r="E22636" s="14" t="b">
        <f t="shared" si="1414"/>
        <v>0</v>
      </c>
      <c r="F22636" s="3"/>
    </row>
    <row r="22637" spans="2:6">
      <c r="B22637" s="24">
        <f t="shared" si="1415"/>
        <v>66403</v>
      </c>
      <c r="C22637" s="8" t="b">
        <f t="shared" si="1413"/>
        <v>1</v>
      </c>
      <c r="D22637" s="21" t="b">
        <f t="shared" si="1412"/>
        <v>0</v>
      </c>
      <c r="E22637" s="14" t="b">
        <f t="shared" si="1414"/>
        <v>0</v>
      </c>
      <c r="F22637" s="3"/>
    </row>
    <row r="22638" spans="2:6">
      <c r="B22638" s="24">
        <f t="shared" si="1415"/>
        <v>66404</v>
      </c>
      <c r="C22638" s="8" t="b">
        <f t="shared" si="1413"/>
        <v>0</v>
      </c>
      <c r="D22638" s="21" t="b">
        <f t="shared" si="1412"/>
        <v>0</v>
      </c>
      <c r="E22638" s="14">
        <f t="shared" si="1414"/>
        <v>66404</v>
      </c>
      <c r="F22638" s="3"/>
    </row>
    <row r="22639" spans="2:6">
      <c r="B22639" s="24">
        <f t="shared" si="1415"/>
        <v>66405</v>
      </c>
      <c r="C22639" s="8" t="b">
        <f t="shared" si="1413"/>
        <v>0</v>
      </c>
      <c r="D22639" s="21" t="b">
        <f t="shared" si="1412"/>
        <v>0</v>
      </c>
      <c r="E22639" s="14">
        <f t="shared" si="1414"/>
        <v>66405</v>
      </c>
      <c r="F22639" s="3"/>
    </row>
    <row r="22640" spans="2:6">
      <c r="B22640" s="24">
        <f t="shared" si="1415"/>
        <v>66406</v>
      </c>
      <c r="C22640" s="8" t="b">
        <f t="shared" si="1413"/>
        <v>0</v>
      </c>
      <c r="D22640" s="21" t="b">
        <f t="shared" si="1412"/>
        <v>0</v>
      </c>
      <c r="E22640" s="14">
        <f t="shared" si="1414"/>
        <v>66406</v>
      </c>
      <c r="F22640" s="3"/>
    </row>
    <row r="22641" spans="2:6">
      <c r="B22641" s="24">
        <f t="shared" si="1415"/>
        <v>66407</v>
      </c>
      <c r="C22641" s="8" t="b">
        <f t="shared" si="1413"/>
        <v>0</v>
      </c>
      <c r="D22641" s="21" t="b">
        <f t="shared" si="1412"/>
        <v>0</v>
      </c>
      <c r="E22641" s="14">
        <f t="shared" si="1414"/>
        <v>66407</v>
      </c>
      <c r="F22641" s="3"/>
    </row>
    <row r="22642" spans="2:6">
      <c r="B22642" s="24">
        <f t="shared" si="1415"/>
        <v>66408</v>
      </c>
      <c r="C22642" s="8" t="b">
        <f t="shared" si="1413"/>
        <v>0</v>
      </c>
      <c r="D22642" s="21" t="b">
        <f t="shared" si="1412"/>
        <v>0</v>
      </c>
      <c r="E22642" s="14">
        <f t="shared" si="1414"/>
        <v>66408</v>
      </c>
      <c r="F22642" s="3"/>
    </row>
    <row r="22643" spans="2:6">
      <c r="B22643" s="24">
        <f t="shared" si="1415"/>
        <v>66409</v>
      </c>
      <c r="C22643" s="8" t="b">
        <f t="shared" si="1413"/>
        <v>1</v>
      </c>
      <c r="D22643" s="21" t="b">
        <f t="shared" si="1412"/>
        <v>0</v>
      </c>
      <c r="E22643" s="14" t="b">
        <f t="shared" si="1414"/>
        <v>0</v>
      </c>
      <c r="F22643" s="3"/>
    </row>
    <row r="22644" spans="2:6">
      <c r="B22644" s="24">
        <f t="shared" si="1415"/>
        <v>66410</v>
      </c>
      <c r="C22644" s="8" t="b">
        <f t="shared" si="1413"/>
        <v>1</v>
      </c>
      <c r="D22644" s="21" t="b">
        <f t="shared" si="1412"/>
        <v>0</v>
      </c>
      <c r="E22644" s="14" t="b">
        <f t="shared" si="1414"/>
        <v>0</v>
      </c>
      <c r="F22644" s="3"/>
    </row>
    <row r="22645" spans="2:6">
      <c r="B22645" s="24">
        <f t="shared" si="1415"/>
        <v>66411</v>
      </c>
      <c r="C22645" s="8" t="b">
        <f t="shared" si="1413"/>
        <v>0</v>
      </c>
      <c r="D22645" s="21" t="b">
        <f t="shared" si="1412"/>
        <v>0</v>
      </c>
      <c r="E22645" s="14">
        <f t="shared" si="1414"/>
        <v>66411</v>
      </c>
      <c r="F22645" s="3"/>
    </row>
    <row r="22646" spans="2:6">
      <c r="B22646" s="24">
        <f t="shared" si="1415"/>
        <v>66412</v>
      </c>
      <c r="C22646" s="8" t="b">
        <f t="shared" si="1413"/>
        <v>0</v>
      </c>
      <c r="D22646" s="21" t="b">
        <f t="shared" si="1412"/>
        <v>0</v>
      </c>
      <c r="E22646" s="14">
        <f t="shared" si="1414"/>
        <v>66412</v>
      </c>
      <c r="F22646" s="3"/>
    </row>
    <row r="22647" spans="2:6">
      <c r="B22647" s="24">
        <f t="shared" si="1415"/>
        <v>66413</v>
      </c>
      <c r="C22647" s="8" t="b">
        <f t="shared" si="1413"/>
        <v>0</v>
      </c>
      <c r="D22647" s="21" t="b">
        <f t="shared" si="1412"/>
        <v>0</v>
      </c>
      <c r="E22647" s="14">
        <f t="shared" si="1414"/>
        <v>66413</v>
      </c>
      <c r="F22647" s="3"/>
    </row>
    <row r="22648" spans="2:6">
      <c r="B22648" s="24">
        <f t="shared" si="1415"/>
        <v>66414</v>
      </c>
      <c r="C22648" s="8" t="b">
        <f t="shared" si="1413"/>
        <v>0</v>
      </c>
      <c r="D22648" s="21" t="b">
        <f t="shared" si="1412"/>
        <v>0</v>
      </c>
      <c r="E22648" s="14">
        <f t="shared" si="1414"/>
        <v>66414</v>
      </c>
      <c r="F22648" s="3"/>
    </row>
    <row r="22649" spans="2:6">
      <c r="B22649" s="24">
        <f t="shared" si="1415"/>
        <v>66415</v>
      </c>
      <c r="C22649" s="8" t="b">
        <f t="shared" si="1413"/>
        <v>0</v>
      </c>
      <c r="D22649" s="21" t="b">
        <f t="shared" si="1412"/>
        <v>0</v>
      </c>
      <c r="E22649" s="14">
        <f t="shared" si="1414"/>
        <v>66415</v>
      </c>
      <c r="F22649" s="3"/>
    </row>
    <row r="22650" spans="2:6">
      <c r="B22650" s="24">
        <f t="shared" si="1415"/>
        <v>66416</v>
      </c>
      <c r="C22650" s="8" t="b">
        <f t="shared" si="1413"/>
        <v>1</v>
      </c>
      <c r="D22650" s="21" t="b">
        <f t="shared" si="1412"/>
        <v>0</v>
      </c>
      <c r="E22650" s="14" t="b">
        <f t="shared" si="1414"/>
        <v>0</v>
      </c>
      <c r="F22650" s="3"/>
    </row>
    <row r="22651" spans="2:6">
      <c r="B22651" s="24">
        <f t="shared" si="1415"/>
        <v>66417</v>
      </c>
      <c r="C22651" s="8" t="b">
        <f t="shared" si="1413"/>
        <v>1</v>
      </c>
      <c r="D22651" s="21" t="b">
        <f t="shared" si="1412"/>
        <v>0</v>
      </c>
      <c r="E22651" s="14" t="b">
        <f t="shared" si="1414"/>
        <v>0</v>
      </c>
      <c r="F22651" s="3"/>
    </row>
    <row r="22652" spans="2:6">
      <c r="B22652" s="24">
        <f t="shared" si="1415"/>
        <v>66418</v>
      </c>
      <c r="C22652" s="8" t="b">
        <f t="shared" si="1413"/>
        <v>0</v>
      </c>
      <c r="D22652" s="21" t="b">
        <f t="shared" si="1412"/>
        <v>0</v>
      </c>
      <c r="E22652" s="14">
        <f t="shared" si="1414"/>
        <v>66418</v>
      </c>
      <c r="F22652" s="3"/>
    </row>
    <row r="22653" spans="2:6">
      <c r="B22653" s="24">
        <f t="shared" si="1415"/>
        <v>66419</v>
      </c>
      <c r="C22653" s="8" t="b">
        <f t="shared" si="1413"/>
        <v>0</v>
      </c>
      <c r="D22653" s="21" t="b">
        <f t="shared" si="1412"/>
        <v>0</v>
      </c>
      <c r="E22653" s="14">
        <f t="shared" si="1414"/>
        <v>66419</v>
      </c>
      <c r="F22653" s="3"/>
    </row>
    <row r="22654" spans="2:6">
      <c r="B22654" s="24">
        <f t="shared" si="1415"/>
        <v>66420</v>
      </c>
      <c r="C22654" s="8" t="b">
        <f t="shared" si="1413"/>
        <v>0</v>
      </c>
      <c r="D22654" s="21" t="b">
        <f t="shared" si="1412"/>
        <v>0</v>
      </c>
      <c r="E22654" s="14">
        <f t="shared" si="1414"/>
        <v>66420</v>
      </c>
      <c r="F22654" s="3"/>
    </row>
    <row r="22655" spans="2:6">
      <c r="B22655" s="24">
        <f t="shared" si="1415"/>
        <v>66421</v>
      </c>
      <c r="C22655" s="8" t="b">
        <f t="shared" si="1413"/>
        <v>0</v>
      </c>
      <c r="D22655" s="21" t="b">
        <f t="shared" si="1412"/>
        <v>0</v>
      </c>
      <c r="E22655" s="14">
        <f t="shared" si="1414"/>
        <v>66421</v>
      </c>
      <c r="F22655" s="3"/>
    </row>
    <row r="22656" spans="2:6">
      <c r="B22656" s="24">
        <f t="shared" si="1415"/>
        <v>66422</v>
      </c>
      <c r="C22656" s="8" t="b">
        <f t="shared" si="1413"/>
        <v>0</v>
      </c>
      <c r="D22656" s="21" t="b">
        <f t="shared" si="1412"/>
        <v>0</v>
      </c>
      <c r="E22656" s="14">
        <f t="shared" si="1414"/>
        <v>66422</v>
      </c>
      <c r="F22656" s="3"/>
    </row>
    <row r="22657" spans="2:6">
      <c r="B22657" s="24">
        <f t="shared" si="1415"/>
        <v>66423</v>
      </c>
      <c r="C22657" s="8" t="b">
        <f t="shared" si="1413"/>
        <v>1</v>
      </c>
      <c r="D22657" s="21" t="b">
        <f t="shared" si="1412"/>
        <v>0</v>
      </c>
      <c r="E22657" s="14" t="b">
        <f t="shared" si="1414"/>
        <v>0</v>
      </c>
      <c r="F22657" s="3"/>
    </row>
    <row r="22658" spans="2:6">
      <c r="B22658" s="24">
        <f t="shared" si="1415"/>
        <v>66424</v>
      </c>
      <c r="C22658" s="8" t="b">
        <f t="shared" si="1413"/>
        <v>1</v>
      </c>
      <c r="D22658" s="21" t="b">
        <f t="shared" si="1412"/>
        <v>0</v>
      </c>
      <c r="E22658" s="14" t="b">
        <f t="shared" si="1414"/>
        <v>0</v>
      </c>
      <c r="F22658" s="3"/>
    </row>
    <row r="22659" spans="2:6">
      <c r="B22659" s="24">
        <f t="shared" si="1415"/>
        <v>66425</v>
      </c>
      <c r="C22659" s="8" t="b">
        <f t="shared" si="1413"/>
        <v>0</v>
      </c>
      <c r="D22659" s="21" t="b">
        <f t="shared" ref="D22659:D22722" si="1416">IF(TYPE(VLOOKUP(B22659,Holidays,1,0))&lt;&gt;1,FALSE,TRUE)</f>
        <v>0</v>
      </c>
      <c r="E22659" s="14">
        <f t="shared" si="1414"/>
        <v>66425</v>
      </c>
      <c r="F22659" s="3"/>
    </row>
    <row r="22660" spans="2:6">
      <c r="B22660" s="24">
        <f t="shared" si="1415"/>
        <v>66426</v>
      </c>
      <c r="C22660" s="8" t="b">
        <f t="shared" ref="C22660:C22723" si="1417">IF(WEEKDAY(B22660,2)&gt;5,TRUE)</f>
        <v>0</v>
      </c>
      <c r="D22660" s="21" t="b">
        <f t="shared" si="1416"/>
        <v>0</v>
      </c>
      <c r="E22660" s="14">
        <f t="shared" ref="E22660:E22723" si="1418">IF(OR(C22660,D22660),FALSE,B22660)</f>
        <v>66426</v>
      </c>
      <c r="F22660" s="3"/>
    </row>
    <row r="22661" spans="2:6">
      <c r="B22661" s="24">
        <f t="shared" ref="B22661:B22724" si="1419">B22660+1</f>
        <v>66427</v>
      </c>
      <c r="C22661" s="8" t="b">
        <f t="shared" si="1417"/>
        <v>0</v>
      </c>
      <c r="D22661" s="21" t="b">
        <f t="shared" si="1416"/>
        <v>0</v>
      </c>
      <c r="E22661" s="14">
        <f t="shared" si="1418"/>
        <v>66427</v>
      </c>
      <c r="F22661" s="3"/>
    </row>
    <row r="22662" spans="2:6">
      <c r="B22662" s="24">
        <f t="shared" si="1419"/>
        <v>66428</v>
      </c>
      <c r="C22662" s="8" t="b">
        <f t="shared" si="1417"/>
        <v>0</v>
      </c>
      <c r="D22662" s="21" t="b">
        <f t="shared" si="1416"/>
        <v>0</v>
      </c>
      <c r="E22662" s="14">
        <f t="shared" si="1418"/>
        <v>66428</v>
      </c>
      <c r="F22662" s="3"/>
    </row>
    <row r="22663" spans="2:6">
      <c r="B22663" s="24">
        <f t="shared" si="1419"/>
        <v>66429</v>
      </c>
      <c r="C22663" s="8" t="b">
        <f t="shared" si="1417"/>
        <v>0</v>
      </c>
      <c r="D22663" s="21" t="b">
        <f t="shared" si="1416"/>
        <v>0</v>
      </c>
      <c r="E22663" s="14">
        <f t="shared" si="1418"/>
        <v>66429</v>
      </c>
      <c r="F22663" s="3"/>
    </row>
    <row r="22664" spans="2:6">
      <c r="B22664" s="24">
        <f t="shared" si="1419"/>
        <v>66430</v>
      </c>
      <c r="C22664" s="8" t="b">
        <f t="shared" si="1417"/>
        <v>1</v>
      </c>
      <c r="D22664" s="21" t="b">
        <f t="shared" si="1416"/>
        <v>0</v>
      </c>
      <c r="E22664" s="14" t="b">
        <f t="shared" si="1418"/>
        <v>0</v>
      </c>
      <c r="F22664" s="3"/>
    </row>
    <row r="22665" spans="2:6">
      <c r="B22665" s="24">
        <f t="shared" si="1419"/>
        <v>66431</v>
      </c>
      <c r="C22665" s="8" t="b">
        <f t="shared" si="1417"/>
        <v>1</v>
      </c>
      <c r="D22665" s="21" t="b">
        <f t="shared" si="1416"/>
        <v>0</v>
      </c>
      <c r="E22665" s="14" t="b">
        <f t="shared" si="1418"/>
        <v>0</v>
      </c>
      <c r="F22665" s="3"/>
    </row>
    <row r="22666" spans="2:6">
      <c r="B22666" s="24">
        <f t="shared" si="1419"/>
        <v>66432</v>
      </c>
      <c r="C22666" s="8" t="b">
        <f t="shared" si="1417"/>
        <v>0</v>
      </c>
      <c r="D22666" s="21" t="b">
        <f t="shared" si="1416"/>
        <v>0</v>
      </c>
      <c r="E22666" s="14">
        <f t="shared" si="1418"/>
        <v>66432</v>
      </c>
      <c r="F22666" s="3"/>
    </row>
    <row r="22667" spans="2:6">
      <c r="B22667" s="24">
        <f t="shared" si="1419"/>
        <v>66433</v>
      </c>
      <c r="C22667" s="8" t="b">
        <f t="shared" si="1417"/>
        <v>0</v>
      </c>
      <c r="D22667" s="21" t="b">
        <f t="shared" si="1416"/>
        <v>0</v>
      </c>
      <c r="E22667" s="14">
        <f t="shared" si="1418"/>
        <v>66433</v>
      </c>
      <c r="F22667" s="3"/>
    </row>
    <row r="22668" spans="2:6">
      <c r="B22668" s="24">
        <f t="shared" si="1419"/>
        <v>66434</v>
      </c>
      <c r="C22668" s="8" t="b">
        <f t="shared" si="1417"/>
        <v>0</v>
      </c>
      <c r="D22668" s="21" t="b">
        <f t="shared" si="1416"/>
        <v>0</v>
      </c>
      <c r="E22668" s="14">
        <f t="shared" si="1418"/>
        <v>66434</v>
      </c>
      <c r="F22668" s="3"/>
    </row>
    <row r="22669" spans="2:6">
      <c r="B22669" s="24">
        <f t="shared" si="1419"/>
        <v>66435</v>
      </c>
      <c r="C22669" s="8" t="b">
        <f t="shared" si="1417"/>
        <v>0</v>
      </c>
      <c r="D22669" s="21" t="b">
        <f t="shared" si="1416"/>
        <v>0</v>
      </c>
      <c r="E22669" s="14">
        <f t="shared" si="1418"/>
        <v>66435</v>
      </c>
      <c r="F22669" s="3"/>
    </row>
    <row r="22670" spans="2:6">
      <c r="B22670" s="24">
        <f t="shared" si="1419"/>
        <v>66436</v>
      </c>
      <c r="C22670" s="8" t="b">
        <f t="shared" si="1417"/>
        <v>0</v>
      </c>
      <c r="D22670" s="21" t="b">
        <f t="shared" si="1416"/>
        <v>0</v>
      </c>
      <c r="E22670" s="14">
        <f t="shared" si="1418"/>
        <v>66436</v>
      </c>
      <c r="F22670" s="3"/>
    </row>
    <row r="22671" spans="2:6">
      <c r="B22671" s="24">
        <f t="shared" si="1419"/>
        <v>66437</v>
      </c>
      <c r="C22671" s="8" t="b">
        <f t="shared" si="1417"/>
        <v>1</v>
      </c>
      <c r="D22671" s="21" t="b">
        <f t="shared" si="1416"/>
        <v>0</v>
      </c>
      <c r="E22671" s="14" t="b">
        <f t="shared" si="1418"/>
        <v>0</v>
      </c>
      <c r="F22671" s="3"/>
    </row>
    <row r="22672" spans="2:6">
      <c r="B22672" s="24">
        <f t="shared" si="1419"/>
        <v>66438</v>
      </c>
      <c r="C22672" s="8" t="b">
        <f t="shared" si="1417"/>
        <v>1</v>
      </c>
      <c r="D22672" s="21" t="b">
        <f t="shared" si="1416"/>
        <v>0</v>
      </c>
      <c r="E22672" s="14" t="b">
        <f t="shared" si="1418"/>
        <v>0</v>
      </c>
      <c r="F22672" s="3"/>
    </row>
    <row r="22673" spans="2:6">
      <c r="B22673" s="24">
        <f t="shared" si="1419"/>
        <v>66439</v>
      </c>
      <c r="C22673" s="8" t="b">
        <f t="shared" si="1417"/>
        <v>0</v>
      </c>
      <c r="D22673" s="21" t="b">
        <f t="shared" si="1416"/>
        <v>0</v>
      </c>
      <c r="E22673" s="14">
        <f t="shared" si="1418"/>
        <v>66439</v>
      </c>
      <c r="F22673" s="3"/>
    </row>
    <row r="22674" spans="2:6">
      <c r="B22674" s="24">
        <f t="shared" si="1419"/>
        <v>66440</v>
      </c>
      <c r="C22674" s="8" t="b">
        <f t="shared" si="1417"/>
        <v>0</v>
      </c>
      <c r="D22674" s="21" t="b">
        <f t="shared" si="1416"/>
        <v>0</v>
      </c>
      <c r="E22674" s="14">
        <f t="shared" si="1418"/>
        <v>66440</v>
      </c>
      <c r="F22674" s="3"/>
    </row>
    <row r="22675" spans="2:6">
      <c r="B22675" s="24">
        <f t="shared" si="1419"/>
        <v>66441</v>
      </c>
      <c r="C22675" s="8" t="b">
        <f t="shared" si="1417"/>
        <v>0</v>
      </c>
      <c r="D22675" s="21" t="b">
        <f t="shared" si="1416"/>
        <v>0</v>
      </c>
      <c r="E22675" s="14">
        <f t="shared" si="1418"/>
        <v>66441</v>
      </c>
      <c r="F22675" s="3"/>
    </row>
    <row r="22676" spans="2:6">
      <c r="B22676" s="24">
        <f t="shared" si="1419"/>
        <v>66442</v>
      </c>
      <c r="C22676" s="8" t="b">
        <f t="shared" si="1417"/>
        <v>0</v>
      </c>
      <c r="D22676" s="21" t="b">
        <f t="shared" si="1416"/>
        <v>0</v>
      </c>
      <c r="E22676" s="14">
        <f t="shared" si="1418"/>
        <v>66442</v>
      </c>
      <c r="F22676" s="3"/>
    </row>
    <row r="22677" spans="2:6">
      <c r="B22677" s="24">
        <f t="shared" si="1419"/>
        <v>66443</v>
      </c>
      <c r="C22677" s="8" t="b">
        <f t="shared" si="1417"/>
        <v>0</v>
      </c>
      <c r="D22677" s="21" t="b">
        <f t="shared" si="1416"/>
        <v>0</v>
      </c>
      <c r="E22677" s="14">
        <f t="shared" si="1418"/>
        <v>66443</v>
      </c>
      <c r="F22677" s="3"/>
    </row>
    <row r="22678" spans="2:6">
      <c r="B22678" s="24">
        <f t="shared" si="1419"/>
        <v>66444</v>
      </c>
      <c r="C22678" s="8" t="b">
        <f t="shared" si="1417"/>
        <v>1</v>
      </c>
      <c r="D22678" s="21" t="b">
        <f t="shared" si="1416"/>
        <v>0</v>
      </c>
      <c r="E22678" s="14" t="b">
        <f t="shared" si="1418"/>
        <v>0</v>
      </c>
      <c r="F22678" s="3"/>
    </row>
    <row r="22679" spans="2:6">
      <c r="B22679" s="24">
        <f t="shared" si="1419"/>
        <v>66445</v>
      </c>
      <c r="C22679" s="8" t="b">
        <f t="shared" si="1417"/>
        <v>1</v>
      </c>
      <c r="D22679" s="21" t="b">
        <f t="shared" si="1416"/>
        <v>0</v>
      </c>
      <c r="E22679" s="14" t="b">
        <f t="shared" si="1418"/>
        <v>0</v>
      </c>
      <c r="F22679" s="3"/>
    </row>
    <row r="22680" spans="2:6">
      <c r="B22680" s="24">
        <f t="shared" si="1419"/>
        <v>66446</v>
      </c>
      <c r="C22680" s="8" t="b">
        <f t="shared" si="1417"/>
        <v>0</v>
      </c>
      <c r="D22680" s="21" t="b">
        <f t="shared" si="1416"/>
        <v>0</v>
      </c>
      <c r="E22680" s="14">
        <f t="shared" si="1418"/>
        <v>66446</v>
      </c>
      <c r="F22680" s="3"/>
    </row>
    <row r="22681" spans="2:6">
      <c r="B22681" s="24">
        <f t="shared" si="1419"/>
        <v>66447</v>
      </c>
      <c r="C22681" s="8" t="b">
        <f t="shared" si="1417"/>
        <v>0</v>
      </c>
      <c r="D22681" s="21" t="b">
        <f t="shared" si="1416"/>
        <v>0</v>
      </c>
      <c r="E22681" s="14">
        <f t="shared" si="1418"/>
        <v>66447</v>
      </c>
      <c r="F22681" s="3"/>
    </row>
    <row r="22682" spans="2:6">
      <c r="B22682" s="24">
        <f t="shared" si="1419"/>
        <v>66448</v>
      </c>
      <c r="C22682" s="8" t="b">
        <f t="shared" si="1417"/>
        <v>0</v>
      </c>
      <c r="D22682" s="21" t="b">
        <f t="shared" si="1416"/>
        <v>0</v>
      </c>
      <c r="E22682" s="14">
        <f t="shared" si="1418"/>
        <v>66448</v>
      </c>
      <c r="F22682" s="3"/>
    </row>
    <row r="22683" spans="2:6">
      <c r="B22683" s="24">
        <f t="shared" si="1419"/>
        <v>66449</v>
      </c>
      <c r="C22683" s="8" t="b">
        <f t="shared" si="1417"/>
        <v>0</v>
      </c>
      <c r="D22683" s="21" t="b">
        <f t="shared" si="1416"/>
        <v>0</v>
      </c>
      <c r="E22683" s="14">
        <f t="shared" si="1418"/>
        <v>66449</v>
      </c>
      <c r="F22683" s="3"/>
    </row>
    <row r="22684" spans="2:6">
      <c r="B22684" s="24">
        <f t="shared" si="1419"/>
        <v>66450</v>
      </c>
      <c r="C22684" s="8" t="b">
        <f t="shared" si="1417"/>
        <v>0</v>
      </c>
      <c r="D22684" s="21" t="b">
        <f t="shared" si="1416"/>
        <v>0</v>
      </c>
      <c r="E22684" s="14">
        <f t="shared" si="1418"/>
        <v>66450</v>
      </c>
      <c r="F22684" s="3"/>
    </row>
    <row r="22685" spans="2:6">
      <c r="B22685" s="24">
        <f t="shared" si="1419"/>
        <v>66451</v>
      </c>
      <c r="C22685" s="8" t="b">
        <f t="shared" si="1417"/>
        <v>1</v>
      </c>
      <c r="D22685" s="21" t="b">
        <f t="shared" si="1416"/>
        <v>0</v>
      </c>
      <c r="E22685" s="14" t="b">
        <f t="shared" si="1418"/>
        <v>0</v>
      </c>
      <c r="F22685" s="3"/>
    </row>
    <row r="22686" spans="2:6">
      <c r="B22686" s="24">
        <f t="shared" si="1419"/>
        <v>66452</v>
      </c>
      <c r="C22686" s="8" t="b">
        <f t="shared" si="1417"/>
        <v>1</v>
      </c>
      <c r="D22686" s="21" t="b">
        <f t="shared" si="1416"/>
        <v>0</v>
      </c>
      <c r="E22686" s="14" t="b">
        <f t="shared" si="1418"/>
        <v>0</v>
      </c>
      <c r="F22686" s="3"/>
    </row>
    <row r="22687" spans="2:6">
      <c r="B22687" s="24">
        <f t="shared" si="1419"/>
        <v>66453</v>
      </c>
      <c r="C22687" s="8" t="b">
        <f t="shared" si="1417"/>
        <v>0</v>
      </c>
      <c r="D22687" s="21" t="b">
        <f t="shared" si="1416"/>
        <v>0</v>
      </c>
      <c r="E22687" s="14">
        <f t="shared" si="1418"/>
        <v>66453</v>
      </c>
      <c r="F22687" s="3"/>
    </row>
    <row r="22688" spans="2:6">
      <c r="B22688" s="24">
        <f t="shared" si="1419"/>
        <v>66454</v>
      </c>
      <c r="C22688" s="8" t="b">
        <f t="shared" si="1417"/>
        <v>0</v>
      </c>
      <c r="D22688" s="21" t="b">
        <f t="shared" si="1416"/>
        <v>0</v>
      </c>
      <c r="E22688" s="14">
        <f t="shared" si="1418"/>
        <v>66454</v>
      </c>
      <c r="F22688" s="3"/>
    </row>
    <row r="22689" spans="2:6">
      <c r="B22689" s="24">
        <f t="shared" si="1419"/>
        <v>66455</v>
      </c>
      <c r="C22689" s="8" t="b">
        <f t="shared" si="1417"/>
        <v>0</v>
      </c>
      <c r="D22689" s="21" t="b">
        <f t="shared" si="1416"/>
        <v>0</v>
      </c>
      <c r="E22689" s="14">
        <f t="shared" si="1418"/>
        <v>66455</v>
      </c>
      <c r="F22689" s="3"/>
    </row>
    <row r="22690" spans="2:6">
      <c r="B22690" s="24">
        <f t="shared" si="1419"/>
        <v>66456</v>
      </c>
      <c r="C22690" s="8" t="b">
        <f t="shared" si="1417"/>
        <v>0</v>
      </c>
      <c r="D22690" s="21" t="b">
        <f t="shared" si="1416"/>
        <v>0</v>
      </c>
      <c r="E22690" s="14">
        <f t="shared" si="1418"/>
        <v>66456</v>
      </c>
      <c r="F22690" s="3"/>
    </row>
    <row r="22691" spans="2:6">
      <c r="B22691" s="24">
        <f t="shared" si="1419"/>
        <v>66457</v>
      </c>
      <c r="C22691" s="8" t="b">
        <f t="shared" si="1417"/>
        <v>0</v>
      </c>
      <c r="D22691" s="21" t="b">
        <f t="shared" si="1416"/>
        <v>0</v>
      </c>
      <c r="E22691" s="14">
        <f t="shared" si="1418"/>
        <v>66457</v>
      </c>
      <c r="F22691" s="3"/>
    </row>
    <row r="22692" spans="2:6">
      <c r="B22692" s="24">
        <f t="shared" si="1419"/>
        <v>66458</v>
      </c>
      <c r="C22692" s="8" t="b">
        <f t="shared" si="1417"/>
        <v>1</v>
      </c>
      <c r="D22692" s="21" t="b">
        <f t="shared" si="1416"/>
        <v>0</v>
      </c>
      <c r="E22692" s="14" t="b">
        <f t="shared" si="1418"/>
        <v>0</v>
      </c>
      <c r="F22692" s="3"/>
    </row>
    <row r="22693" spans="2:6">
      <c r="B22693" s="24">
        <f t="shared" si="1419"/>
        <v>66459</v>
      </c>
      <c r="C22693" s="8" t="b">
        <f t="shared" si="1417"/>
        <v>1</v>
      </c>
      <c r="D22693" s="21" t="b">
        <f t="shared" si="1416"/>
        <v>0</v>
      </c>
      <c r="E22693" s="14" t="b">
        <f t="shared" si="1418"/>
        <v>0</v>
      </c>
      <c r="F22693" s="3"/>
    </row>
    <row r="22694" spans="2:6">
      <c r="B22694" s="24">
        <f t="shared" si="1419"/>
        <v>66460</v>
      </c>
      <c r="C22694" s="8" t="b">
        <f t="shared" si="1417"/>
        <v>0</v>
      </c>
      <c r="D22694" s="21" t="b">
        <f t="shared" si="1416"/>
        <v>0</v>
      </c>
      <c r="E22694" s="14">
        <f t="shared" si="1418"/>
        <v>66460</v>
      </c>
      <c r="F22694" s="3"/>
    </row>
    <row r="22695" spans="2:6">
      <c r="B22695" s="24">
        <f t="shared" si="1419"/>
        <v>66461</v>
      </c>
      <c r="C22695" s="8" t="b">
        <f t="shared" si="1417"/>
        <v>0</v>
      </c>
      <c r="D22695" s="21" t="b">
        <f t="shared" si="1416"/>
        <v>0</v>
      </c>
      <c r="E22695" s="14">
        <f t="shared" si="1418"/>
        <v>66461</v>
      </c>
      <c r="F22695" s="3"/>
    </row>
    <row r="22696" spans="2:6">
      <c r="B22696" s="24">
        <f t="shared" si="1419"/>
        <v>66462</v>
      </c>
      <c r="C22696" s="8" t="b">
        <f t="shared" si="1417"/>
        <v>0</v>
      </c>
      <c r="D22696" s="21" t="b">
        <f t="shared" si="1416"/>
        <v>0</v>
      </c>
      <c r="E22696" s="14">
        <f t="shared" si="1418"/>
        <v>66462</v>
      </c>
      <c r="F22696" s="3"/>
    </row>
    <row r="22697" spans="2:6">
      <c r="B22697" s="24">
        <f t="shared" si="1419"/>
        <v>66463</v>
      </c>
      <c r="C22697" s="8" t="b">
        <f t="shared" si="1417"/>
        <v>0</v>
      </c>
      <c r="D22697" s="21" t="b">
        <f t="shared" si="1416"/>
        <v>0</v>
      </c>
      <c r="E22697" s="14">
        <f t="shared" si="1418"/>
        <v>66463</v>
      </c>
      <c r="F22697" s="3"/>
    </row>
    <row r="22698" spans="2:6">
      <c r="B22698" s="24">
        <f t="shared" si="1419"/>
        <v>66464</v>
      </c>
      <c r="C22698" s="8" t="b">
        <f t="shared" si="1417"/>
        <v>0</v>
      </c>
      <c r="D22698" s="21" t="b">
        <f t="shared" si="1416"/>
        <v>0</v>
      </c>
      <c r="E22698" s="14">
        <f t="shared" si="1418"/>
        <v>66464</v>
      </c>
      <c r="F22698" s="3"/>
    </row>
    <row r="22699" spans="2:6">
      <c r="B22699" s="24">
        <f t="shared" si="1419"/>
        <v>66465</v>
      </c>
      <c r="C22699" s="8" t="b">
        <f t="shared" si="1417"/>
        <v>1</v>
      </c>
      <c r="D22699" s="21" t="b">
        <f t="shared" si="1416"/>
        <v>0</v>
      </c>
      <c r="E22699" s="14" t="b">
        <f t="shared" si="1418"/>
        <v>0</v>
      </c>
      <c r="F22699" s="3"/>
    </row>
    <row r="22700" spans="2:6">
      <c r="B22700" s="24">
        <f t="shared" si="1419"/>
        <v>66466</v>
      </c>
      <c r="C22700" s="8" t="b">
        <f t="shared" si="1417"/>
        <v>1</v>
      </c>
      <c r="D22700" s="21" t="b">
        <f t="shared" si="1416"/>
        <v>0</v>
      </c>
      <c r="E22700" s="14" t="b">
        <f t="shared" si="1418"/>
        <v>0</v>
      </c>
      <c r="F22700" s="3"/>
    </row>
    <row r="22701" spans="2:6">
      <c r="B22701" s="24">
        <f t="shared" si="1419"/>
        <v>66467</v>
      </c>
      <c r="C22701" s="8" t="b">
        <f t="shared" si="1417"/>
        <v>0</v>
      </c>
      <c r="D22701" s="21" t="b">
        <f t="shared" si="1416"/>
        <v>0</v>
      </c>
      <c r="E22701" s="14">
        <f t="shared" si="1418"/>
        <v>66467</v>
      </c>
      <c r="F22701" s="3"/>
    </row>
    <row r="22702" spans="2:6">
      <c r="B22702" s="24">
        <f t="shared" si="1419"/>
        <v>66468</v>
      </c>
      <c r="C22702" s="8" t="b">
        <f t="shared" si="1417"/>
        <v>0</v>
      </c>
      <c r="D22702" s="21" t="b">
        <f t="shared" si="1416"/>
        <v>0</v>
      </c>
      <c r="E22702" s="14">
        <f t="shared" si="1418"/>
        <v>66468</v>
      </c>
      <c r="F22702" s="3"/>
    </row>
    <row r="22703" spans="2:6">
      <c r="B22703" s="24">
        <f t="shared" si="1419"/>
        <v>66469</v>
      </c>
      <c r="C22703" s="8" t="b">
        <f t="shared" si="1417"/>
        <v>0</v>
      </c>
      <c r="D22703" s="21" t="b">
        <f t="shared" si="1416"/>
        <v>0</v>
      </c>
      <c r="E22703" s="14">
        <f t="shared" si="1418"/>
        <v>66469</v>
      </c>
      <c r="F22703" s="3"/>
    </row>
    <row r="22704" spans="2:6">
      <c r="B22704" s="24">
        <f t="shared" si="1419"/>
        <v>66470</v>
      </c>
      <c r="C22704" s="8" t="b">
        <f t="shared" si="1417"/>
        <v>0</v>
      </c>
      <c r="D22704" s="21" t="b">
        <f t="shared" si="1416"/>
        <v>1</v>
      </c>
      <c r="E22704" s="14" t="b">
        <f t="shared" si="1418"/>
        <v>0</v>
      </c>
      <c r="F22704" s="3"/>
    </row>
    <row r="22705" spans="2:6">
      <c r="B22705" s="24">
        <f t="shared" si="1419"/>
        <v>66471</v>
      </c>
      <c r="C22705" s="8" t="b">
        <f t="shared" si="1417"/>
        <v>0</v>
      </c>
      <c r="D22705" s="21" t="b">
        <f t="shared" si="1416"/>
        <v>1</v>
      </c>
      <c r="E22705" s="14" t="b">
        <f t="shared" si="1418"/>
        <v>0</v>
      </c>
      <c r="F22705" s="3"/>
    </row>
    <row r="22706" spans="2:6">
      <c r="B22706" s="24">
        <f t="shared" si="1419"/>
        <v>66472</v>
      </c>
      <c r="C22706" s="8" t="b">
        <f t="shared" si="1417"/>
        <v>1</v>
      </c>
      <c r="D22706" s="21" t="b">
        <f t="shared" si="1416"/>
        <v>0</v>
      </c>
      <c r="E22706" s="14" t="b">
        <f t="shared" si="1418"/>
        <v>0</v>
      </c>
      <c r="F22706" s="3"/>
    </row>
    <row r="22707" spans="2:6">
      <c r="B22707" s="24">
        <f t="shared" si="1419"/>
        <v>66473</v>
      </c>
      <c r="C22707" s="8" t="b">
        <f t="shared" si="1417"/>
        <v>1</v>
      </c>
      <c r="D22707" s="21" t="b">
        <f t="shared" si="1416"/>
        <v>0</v>
      </c>
      <c r="E22707" s="14" t="b">
        <f t="shared" si="1418"/>
        <v>0</v>
      </c>
      <c r="F22707" s="3"/>
    </row>
    <row r="22708" spans="2:6">
      <c r="B22708" s="24">
        <f t="shared" si="1419"/>
        <v>66474</v>
      </c>
      <c r="C22708" s="8" t="b">
        <f t="shared" si="1417"/>
        <v>0</v>
      </c>
      <c r="D22708" s="21" t="b">
        <f t="shared" si="1416"/>
        <v>0</v>
      </c>
      <c r="E22708" s="14">
        <f t="shared" si="1418"/>
        <v>66474</v>
      </c>
      <c r="F22708" s="3"/>
    </row>
    <row r="22709" spans="2:6">
      <c r="B22709" s="24">
        <f t="shared" si="1419"/>
        <v>66475</v>
      </c>
      <c r="C22709" s="8" t="b">
        <f t="shared" si="1417"/>
        <v>0</v>
      </c>
      <c r="D22709" s="21" t="b">
        <f t="shared" si="1416"/>
        <v>0</v>
      </c>
      <c r="E22709" s="14">
        <f t="shared" si="1418"/>
        <v>66475</v>
      </c>
      <c r="F22709" s="3"/>
    </row>
    <row r="22710" spans="2:6">
      <c r="B22710" s="24">
        <f t="shared" si="1419"/>
        <v>66476</v>
      </c>
      <c r="C22710" s="8" t="b">
        <f t="shared" si="1417"/>
        <v>0</v>
      </c>
      <c r="D22710" s="21" t="b">
        <f t="shared" si="1416"/>
        <v>0</v>
      </c>
      <c r="E22710" s="14">
        <f t="shared" si="1418"/>
        <v>66476</v>
      </c>
      <c r="F22710" s="3"/>
    </row>
    <row r="22711" spans="2:6">
      <c r="B22711" s="24">
        <f t="shared" si="1419"/>
        <v>66477</v>
      </c>
      <c r="C22711" s="8" t="b">
        <f t="shared" si="1417"/>
        <v>0</v>
      </c>
      <c r="D22711" s="21" t="b">
        <f t="shared" si="1416"/>
        <v>1</v>
      </c>
      <c r="E22711" s="14" t="b">
        <f t="shared" si="1418"/>
        <v>0</v>
      </c>
      <c r="F22711" s="3"/>
    </row>
    <row r="22712" spans="2:6">
      <c r="B22712" s="24">
        <f t="shared" si="1419"/>
        <v>66478</v>
      </c>
      <c r="C22712" s="8" t="b">
        <f t="shared" si="1417"/>
        <v>0</v>
      </c>
      <c r="D22712" s="21" t="b">
        <f t="shared" si="1416"/>
        <v>0</v>
      </c>
      <c r="E22712" s="14">
        <f t="shared" si="1418"/>
        <v>66478</v>
      </c>
      <c r="F22712" s="3"/>
    </row>
    <row r="22713" spans="2:6">
      <c r="B22713" s="24">
        <f t="shared" si="1419"/>
        <v>66479</v>
      </c>
      <c r="C22713" s="8" t="b">
        <f t="shared" si="1417"/>
        <v>1</v>
      </c>
      <c r="D22713" s="21" t="b">
        <f t="shared" si="1416"/>
        <v>0</v>
      </c>
      <c r="E22713" s="14" t="b">
        <f t="shared" si="1418"/>
        <v>0</v>
      </c>
      <c r="F22713" s="3"/>
    </row>
    <row r="22714" spans="2:6">
      <c r="B22714" s="24">
        <f t="shared" si="1419"/>
        <v>66480</v>
      </c>
      <c r="C22714" s="8" t="b">
        <f t="shared" si="1417"/>
        <v>1</v>
      </c>
      <c r="D22714" s="21" t="b">
        <f t="shared" si="1416"/>
        <v>0</v>
      </c>
      <c r="E22714" s="14" t="b">
        <f t="shared" si="1418"/>
        <v>0</v>
      </c>
      <c r="F22714" s="3"/>
    </row>
    <row r="22715" spans="2:6">
      <c r="B22715" s="24">
        <f t="shared" si="1419"/>
        <v>66481</v>
      </c>
      <c r="C22715" s="8" t="b">
        <f t="shared" si="1417"/>
        <v>0</v>
      </c>
      <c r="D22715" s="21" t="b">
        <f t="shared" si="1416"/>
        <v>0</v>
      </c>
      <c r="E22715" s="14">
        <f t="shared" si="1418"/>
        <v>66481</v>
      </c>
      <c r="F22715" s="3"/>
    </row>
    <row r="22716" spans="2:6">
      <c r="B22716" s="24">
        <f t="shared" si="1419"/>
        <v>66482</v>
      </c>
      <c r="C22716" s="8" t="b">
        <f t="shared" si="1417"/>
        <v>0</v>
      </c>
      <c r="D22716" s="21" t="b">
        <f t="shared" si="1416"/>
        <v>0</v>
      </c>
      <c r="E22716" s="14">
        <f t="shared" si="1418"/>
        <v>66482</v>
      </c>
      <c r="F22716" s="3"/>
    </row>
    <row r="22717" spans="2:6">
      <c r="B22717" s="24">
        <f t="shared" si="1419"/>
        <v>66483</v>
      </c>
      <c r="C22717" s="8" t="b">
        <f t="shared" si="1417"/>
        <v>0</v>
      </c>
      <c r="D22717" s="21" t="b">
        <f t="shared" si="1416"/>
        <v>0</v>
      </c>
      <c r="E22717" s="14">
        <f t="shared" si="1418"/>
        <v>66483</v>
      </c>
      <c r="F22717" s="3"/>
    </row>
    <row r="22718" spans="2:6">
      <c r="B22718" s="24">
        <f t="shared" si="1419"/>
        <v>66484</v>
      </c>
      <c r="C22718" s="8" t="b">
        <f t="shared" si="1417"/>
        <v>0</v>
      </c>
      <c r="D22718" s="21" t="b">
        <f t="shared" si="1416"/>
        <v>0</v>
      </c>
      <c r="E22718" s="14">
        <f t="shared" si="1418"/>
        <v>66484</v>
      </c>
      <c r="F22718" s="3"/>
    </row>
    <row r="22719" spans="2:6">
      <c r="B22719" s="24">
        <f t="shared" si="1419"/>
        <v>66485</v>
      </c>
      <c r="C22719" s="8" t="b">
        <f t="shared" si="1417"/>
        <v>0</v>
      </c>
      <c r="D22719" s="21" t="b">
        <f t="shared" si="1416"/>
        <v>0</v>
      </c>
      <c r="E22719" s="14">
        <f t="shared" si="1418"/>
        <v>66485</v>
      </c>
      <c r="F22719" s="3"/>
    </row>
    <row r="22720" spans="2:6">
      <c r="B22720" s="24">
        <f t="shared" si="1419"/>
        <v>66486</v>
      </c>
      <c r="C22720" s="8" t="b">
        <f t="shared" si="1417"/>
        <v>1</v>
      </c>
      <c r="D22720" s="21" t="b">
        <f t="shared" si="1416"/>
        <v>0</v>
      </c>
      <c r="E22720" s="14" t="b">
        <f t="shared" si="1418"/>
        <v>0</v>
      </c>
      <c r="F22720" s="3"/>
    </row>
    <row r="22721" spans="2:6">
      <c r="B22721" s="24">
        <f t="shared" si="1419"/>
        <v>66487</v>
      </c>
      <c r="C22721" s="8" t="b">
        <f t="shared" si="1417"/>
        <v>1</v>
      </c>
      <c r="D22721" s="21" t="b">
        <f t="shared" si="1416"/>
        <v>0</v>
      </c>
      <c r="E22721" s="14" t="b">
        <f t="shared" si="1418"/>
        <v>0</v>
      </c>
      <c r="F22721" s="3"/>
    </row>
    <row r="22722" spans="2:6">
      <c r="B22722" s="24">
        <f t="shared" si="1419"/>
        <v>66488</v>
      </c>
      <c r="C22722" s="8" t="b">
        <f t="shared" si="1417"/>
        <v>0</v>
      </c>
      <c r="D22722" s="21" t="b">
        <f t="shared" si="1416"/>
        <v>0</v>
      </c>
      <c r="E22722" s="14">
        <f t="shared" si="1418"/>
        <v>66488</v>
      </c>
      <c r="F22722" s="3"/>
    </row>
    <row r="22723" spans="2:6">
      <c r="B22723" s="24">
        <f t="shared" si="1419"/>
        <v>66489</v>
      </c>
      <c r="C22723" s="8" t="b">
        <f t="shared" si="1417"/>
        <v>0</v>
      </c>
      <c r="D22723" s="21" t="b">
        <f t="shared" ref="D22723:D22786" si="1420">IF(TYPE(VLOOKUP(B22723,Holidays,1,0))&lt;&gt;1,FALSE,TRUE)</f>
        <v>0</v>
      </c>
      <c r="E22723" s="14">
        <f t="shared" si="1418"/>
        <v>66489</v>
      </c>
      <c r="F22723" s="3"/>
    </row>
    <row r="22724" spans="2:6">
      <c r="B22724" s="24">
        <f t="shared" si="1419"/>
        <v>66490</v>
      </c>
      <c r="C22724" s="8" t="b">
        <f t="shared" ref="C22724:C22787" si="1421">IF(WEEKDAY(B22724,2)&gt;5,TRUE)</f>
        <v>0</v>
      </c>
      <c r="D22724" s="21" t="b">
        <f t="shared" si="1420"/>
        <v>0</v>
      </c>
      <c r="E22724" s="14">
        <f t="shared" ref="E22724:E22787" si="1422">IF(OR(C22724,D22724),FALSE,B22724)</f>
        <v>66490</v>
      </c>
      <c r="F22724" s="3"/>
    </row>
    <row r="22725" spans="2:6">
      <c r="B22725" s="24">
        <f t="shared" ref="B22725:B22788" si="1423">B22724+1</f>
        <v>66491</v>
      </c>
      <c r="C22725" s="8" t="b">
        <f t="shared" si="1421"/>
        <v>0</v>
      </c>
      <c r="D22725" s="21" t="b">
        <f t="shared" si="1420"/>
        <v>0</v>
      </c>
      <c r="E22725" s="14">
        <f t="shared" si="1422"/>
        <v>66491</v>
      </c>
      <c r="F22725" s="3"/>
    </row>
    <row r="22726" spans="2:6">
      <c r="B22726" s="24">
        <f t="shared" si="1423"/>
        <v>66492</v>
      </c>
      <c r="C22726" s="8" t="b">
        <f t="shared" si="1421"/>
        <v>0</v>
      </c>
      <c r="D22726" s="21" t="b">
        <f t="shared" si="1420"/>
        <v>0</v>
      </c>
      <c r="E22726" s="14">
        <f t="shared" si="1422"/>
        <v>66492</v>
      </c>
      <c r="F22726" s="3"/>
    </row>
    <row r="22727" spans="2:6">
      <c r="B22727" s="24">
        <f t="shared" si="1423"/>
        <v>66493</v>
      </c>
      <c r="C22727" s="8" t="b">
        <f t="shared" si="1421"/>
        <v>1</v>
      </c>
      <c r="D22727" s="21" t="b">
        <f t="shared" si="1420"/>
        <v>0</v>
      </c>
      <c r="E22727" s="14" t="b">
        <f t="shared" si="1422"/>
        <v>0</v>
      </c>
      <c r="F22727" s="3"/>
    </row>
    <row r="22728" spans="2:6">
      <c r="B22728" s="24">
        <f t="shared" si="1423"/>
        <v>66494</v>
      </c>
      <c r="C22728" s="8" t="b">
        <f t="shared" si="1421"/>
        <v>1</v>
      </c>
      <c r="D22728" s="21" t="b">
        <f t="shared" si="1420"/>
        <v>0</v>
      </c>
      <c r="E22728" s="14" t="b">
        <f t="shared" si="1422"/>
        <v>0</v>
      </c>
      <c r="F22728" s="3"/>
    </row>
    <row r="22729" spans="2:6">
      <c r="B22729" s="24">
        <f t="shared" si="1423"/>
        <v>66495</v>
      </c>
      <c r="C22729" s="8" t="b">
        <f t="shared" si="1421"/>
        <v>0</v>
      </c>
      <c r="D22729" s="21" t="b">
        <f t="shared" si="1420"/>
        <v>0</v>
      </c>
      <c r="E22729" s="14">
        <f t="shared" si="1422"/>
        <v>66495</v>
      </c>
      <c r="F22729" s="3"/>
    </row>
    <row r="22730" spans="2:6">
      <c r="B22730" s="24">
        <f t="shared" si="1423"/>
        <v>66496</v>
      </c>
      <c r="C22730" s="8" t="b">
        <f t="shared" si="1421"/>
        <v>0</v>
      </c>
      <c r="D22730" s="21" t="b">
        <f t="shared" si="1420"/>
        <v>0</v>
      </c>
      <c r="E22730" s="14">
        <f t="shared" si="1422"/>
        <v>66496</v>
      </c>
      <c r="F22730" s="3"/>
    </row>
    <row r="22731" spans="2:6">
      <c r="B22731" s="24">
        <f t="shared" si="1423"/>
        <v>66497</v>
      </c>
      <c r="C22731" s="8" t="b">
        <f t="shared" si="1421"/>
        <v>0</v>
      </c>
      <c r="D22731" s="21" t="b">
        <f t="shared" si="1420"/>
        <v>0</v>
      </c>
      <c r="E22731" s="14">
        <f t="shared" si="1422"/>
        <v>66497</v>
      </c>
      <c r="F22731" s="3"/>
    </row>
    <row r="22732" spans="2:6">
      <c r="B22732" s="24">
        <f t="shared" si="1423"/>
        <v>66498</v>
      </c>
      <c r="C22732" s="8" t="b">
        <f t="shared" si="1421"/>
        <v>0</v>
      </c>
      <c r="D22732" s="21" t="b">
        <f t="shared" si="1420"/>
        <v>0</v>
      </c>
      <c r="E22732" s="14">
        <f t="shared" si="1422"/>
        <v>66498</v>
      </c>
      <c r="F22732" s="3"/>
    </row>
    <row r="22733" spans="2:6">
      <c r="B22733" s="24">
        <f t="shared" si="1423"/>
        <v>66499</v>
      </c>
      <c r="C22733" s="8" t="b">
        <f t="shared" si="1421"/>
        <v>0</v>
      </c>
      <c r="D22733" s="21" t="b">
        <f t="shared" si="1420"/>
        <v>0</v>
      </c>
      <c r="E22733" s="14">
        <f t="shared" si="1422"/>
        <v>66499</v>
      </c>
      <c r="F22733" s="3"/>
    </row>
    <row r="22734" spans="2:6">
      <c r="B22734" s="24">
        <f t="shared" si="1423"/>
        <v>66500</v>
      </c>
      <c r="C22734" s="8" t="b">
        <f t="shared" si="1421"/>
        <v>1</v>
      </c>
      <c r="D22734" s="21" t="b">
        <f t="shared" si="1420"/>
        <v>0</v>
      </c>
      <c r="E22734" s="14" t="b">
        <f t="shared" si="1422"/>
        <v>0</v>
      </c>
      <c r="F22734" s="3"/>
    </row>
    <row r="22735" spans="2:6">
      <c r="B22735" s="24">
        <f t="shared" si="1423"/>
        <v>66501</v>
      </c>
      <c r="C22735" s="8" t="b">
        <f t="shared" si="1421"/>
        <v>1</v>
      </c>
      <c r="D22735" s="21" t="b">
        <f t="shared" si="1420"/>
        <v>0</v>
      </c>
      <c r="E22735" s="14" t="b">
        <f t="shared" si="1422"/>
        <v>0</v>
      </c>
      <c r="F22735" s="3"/>
    </row>
    <row r="22736" spans="2:6">
      <c r="B22736" s="24">
        <f t="shared" si="1423"/>
        <v>66502</v>
      </c>
      <c r="C22736" s="8" t="b">
        <f t="shared" si="1421"/>
        <v>0</v>
      </c>
      <c r="D22736" s="21" t="b">
        <f t="shared" si="1420"/>
        <v>0</v>
      </c>
      <c r="E22736" s="14">
        <f t="shared" si="1422"/>
        <v>66502</v>
      </c>
      <c r="F22736" s="3"/>
    </row>
    <row r="22737" spans="2:6">
      <c r="B22737" s="24">
        <f t="shared" si="1423"/>
        <v>66503</v>
      </c>
      <c r="C22737" s="8" t="b">
        <f t="shared" si="1421"/>
        <v>0</v>
      </c>
      <c r="D22737" s="21" t="b">
        <f t="shared" si="1420"/>
        <v>0</v>
      </c>
      <c r="E22737" s="14">
        <f t="shared" si="1422"/>
        <v>66503</v>
      </c>
      <c r="F22737" s="3"/>
    </row>
    <row r="22738" spans="2:6">
      <c r="B22738" s="24">
        <f t="shared" si="1423"/>
        <v>66504</v>
      </c>
      <c r="C22738" s="8" t="b">
        <f t="shared" si="1421"/>
        <v>0</v>
      </c>
      <c r="D22738" s="21" t="b">
        <f t="shared" si="1420"/>
        <v>0</v>
      </c>
      <c r="E22738" s="14">
        <f t="shared" si="1422"/>
        <v>66504</v>
      </c>
      <c r="F22738" s="3"/>
    </row>
    <row r="22739" spans="2:6">
      <c r="B22739" s="24">
        <f t="shared" si="1423"/>
        <v>66505</v>
      </c>
      <c r="C22739" s="8" t="b">
        <f t="shared" si="1421"/>
        <v>0</v>
      </c>
      <c r="D22739" s="21" t="b">
        <f t="shared" si="1420"/>
        <v>0</v>
      </c>
      <c r="E22739" s="14">
        <f t="shared" si="1422"/>
        <v>66505</v>
      </c>
      <c r="F22739" s="3"/>
    </row>
    <row r="22740" spans="2:6">
      <c r="B22740" s="24">
        <f t="shared" si="1423"/>
        <v>66506</v>
      </c>
      <c r="C22740" s="8" t="b">
        <f t="shared" si="1421"/>
        <v>0</v>
      </c>
      <c r="D22740" s="21" t="b">
        <f t="shared" si="1420"/>
        <v>0</v>
      </c>
      <c r="E22740" s="14">
        <f t="shared" si="1422"/>
        <v>66506</v>
      </c>
      <c r="F22740" s="3"/>
    </row>
    <row r="22741" spans="2:6">
      <c r="B22741" s="24">
        <f t="shared" si="1423"/>
        <v>66507</v>
      </c>
      <c r="C22741" s="8" t="b">
        <f t="shared" si="1421"/>
        <v>1</v>
      </c>
      <c r="D22741" s="21" t="b">
        <f t="shared" si="1420"/>
        <v>0</v>
      </c>
      <c r="E22741" s="14" t="b">
        <f t="shared" si="1422"/>
        <v>0</v>
      </c>
      <c r="F22741" s="3"/>
    </row>
    <row r="22742" spans="2:6">
      <c r="B22742" s="24">
        <f t="shared" si="1423"/>
        <v>66508</v>
      </c>
      <c r="C22742" s="8" t="b">
        <f t="shared" si="1421"/>
        <v>1</v>
      </c>
      <c r="D22742" s="21" t="b">
        <f t="shared" si="1420"/>
        <v>0</v>
      </c>
      <c r="E22742" s="14" t="b">
        <f t="shared" si="1422"/>
        <v>0</v>
      </c>
      <c r="F22742" s="3"/>
    </row>
    <row r="22743" spans="2:6">
      <c r="B22743" s="24">
        <f t="shared" si="1423"/>
        <v>66509</v>
      </c>
      <c r="C22743" s="8" t="b">
        <f t="shared" si="1421"/>
        <v>0</v>
      </c>
      <c r="D22743" s="21" t="b">
        <f t="shared" si="1420"/>
        <v>0</v>
      </c>
      <c r="E22743" s="14">
        <f t="shared" si="1422"/>
        <v>66509</v>
      </c>
      <c r="F22743" s="3"/>
    </row>
    <row r="22744" spans="2:6">
      <c r="B22744" s="24">
        <f t="shared" si="1423"/>
        <v>66510</v>
      </c>
      <c r="C22744" s="8" t="b">
        <f t="shared" si="1421"/>
        <v>0</v>
      </c>
      <c r="D22744" s="21" t="b">
        <f t="shared" si="1420"/>
        <v>0</v>
      </c>
      <c r="E22744" s="14">
        <f t="shared" si="1422"/>
        <v>66510</v>
      </c>
      <c r="F22744" s="3"/>
    </row>
    <row r="22745" spans="2:6">
      <c r="B22745" s="24">
        <f t="shared" si="1423"/>
        <v>66511</v>
      </c>
      <c r="C22745" s="8" t="b">
        <f t="shared" si="1421"/>
        <v>0</v>
      </c>
      <c r="D22745" s="21" t="b">
        <f t="shared" si="1420"/>
        <v>0</v>
      </c>
      <c r="E22745" s="14">
        <f t="shared" si="1422"/>
        <v>66511</v>
      </c>
      <c r="F22745" s="3"/>
    </row>
    <row r="22746" spans="2:6">
      <c r="B22746" s="24">
        <f t="shared" si="1423"/>
        <v>66512</v>
      </c>
      <c r="C22746" s="8" t="b">
        <f t="shared" si="1421"/>
        <v>0</v>
      </c>
      <c r="D22746" s="21" t="b">
        <f t="shared" si="1420"/>
        <v>0</v>
      </c>
      <c r="E22746" s="14">
        <f t="shared" si="1422"/>
        <v>66512</v>
      </c>
      <c r="F22746" s="3"/>
    </row>
    <row r="22747" spans="2:6">
      <c r="B22747" s="24">
        <f t="shared" si="1423"/>
        <v>66513</v>
      </c>
      <c r="C22747" s="8" t="b">
        <f t="shared" si="1421"/>
        <v>0</v>
      </c>
      <c r="D22747" s="21" t="b">
        <f t="shared" si="1420"/>
        <v>0</v>
      </c>
      <c r="E22747" s="14">
        <f t="shared" si="1422"/>
        <v>66513</v>
      </c>
      <c r="F22747" s="3"/>
    </row>
    <row r="22748" spans="2:6">
      <c r="B22748" s="24">
        <f t="shared" si="1423"/>
        <v>66514</v>
      </c>
      <c r="C22748" s="8" t="b">
        <f t="shared" si="1421"/>
        <v>1</v>
      </c>
      <c r="D22748" s="21" t="b">
        <f t="shared" si="1420"/>
        <v>0</v>
      </c>
      <c r="E22748" s="14" t="b">
        <f t="shared" si="1422"/>
        <v>0</v>
      </c>
      <c r="F22748" s="3"/>
    </row>
    <row r="22749" spans="2:6">
      <c r="B22749" s="24">
        <f t="shared" si="1423"/>
        <v>66515</v>
      </c>
      <c r="C22749" s="8" t="b">
        <f t="shared" si="1421"/>
        <v>1</v>
      </c>
      <c r="D22749" s="21" t="b">
        <f t="shared" si="1420"/>
        <v>0</v>
      </c>
      <c r="E22749" s="14" t="b">
        <f t="shared" si="1422"/>
        <v>0</v>
      </c>
      <c r="F22749" s="3"/>
    </row>
    <row r="22750" spans="2:6">
      <c r="B22750" s="24">
        <f t="shared" si="1423"/>
        <v>66516</v>
      </c>
      <c r="C22750" s="8" t="b">
        <f t="shared" si="1421"/>
        <v>0</v>
      </c>
      <c r="D22750" s="21" t="b">
        <f t="shared" si="1420"/>
        <v>0</v>
      </c>
      <c r="E22750" s="14">
        <f t="shared" si="1422"/>
        <v>66516</v>
      </c>
      <c r="F22750" s="3"/>
    </row>
    <row r="22751" spans="2:6">
      <c r="B22751" s="24">
        <f t="shared" si="1423"/>
        <v>66517</v>
      </c>
      <c r="C22751" s="8" t="b">
        <f t="shared" si="1421"/>
        <v>0</v>
      </c>
      <c r="D22751" s="21" t="b">
        <f t="shared" si="1420"/>
        <v>0</v>
      </c>
      <c r="E22751" s="14">
        <f t="shared" si="1422"/>
        <v>66517</v>
      </c>
      <c r="F22751" s="3"/>
    </row>
    <row r="22752" spans="2:6">
      <c r="B22752" s="24">
        <f t="shared" si="1423"/>
        <v>66518</v>
      </c>
      <c r="C22752" s="8" t="b">
        <f t="shared" si="1421"/>
        <v>0</v>
      </c>
      <c r="D22752" s="21" t="b">
        <f t="shared" si="1420"/>
        <v>0</v>
      </c>
      <c r="E22752" s="14">
        <f t="shared" si="1422"/>
        <v>66518</v>
      </c>
      <c r="F22752" s="3"/>
    </row>
    <row r="22753" spans="2:6">
      <c r="B22753" s="24">
        <f t="shared" si="1423"/>
        <v>66519</v>
      </c>
      <c r="C22753" s="8" t="b">
        <f t="shared" si="1421"/>
        <v>0</v>
      </c>
      <c r="D22753" s="21" t="b">
        <f t="shared" si="1420"/>
        <v>0</v>
      </c>
      <c r="E22753" s="14">
        <f t="shared" si="1422"/>
        <v>66519</v>
      </c>
      <c r="F22753" s="3"/>
    </row>
    <row r="22754" spans="2:6">
      <c r="B22754" s="24">
        <f t="shared" si="1423"/>
        <v>66520</v>
      </c>
      <c r="C22754" s="8" t="b">
        <f t="shared" si="1421"/>
        <v>0</v>
      </c>
      <c r="D22754" s="21" t="b">
        <f t="shared" si="1420"/>
        <v>0</v>
      </c>
      <c r="E22754" s="14">
        <f t="shared" si="1422"/>
        <v>66520</v>
      </c>
      <c r="F22754" s="3"/>
    </row>
    <row r="22755" spans="2:6">
      <c r="B22755" s="24">
        <f t="shared" si="1423"/>
        <v>66521</v>
      </c>
      <c r="C22755" s="8" t="b">
        <f t="shared" si="1421"/>
        <v>1</v>
      </c>
      <c r="D22755" s="21" t="b">
        <f t="shared" si="1420"/>
        <v>0</v>
      </c>
      <c r="E22755" s="14" t="b">
        <f t="shared" si="1422"/>
        <v>0</v>
      </c>
      <c r="F22755" s="3"/>
    </row>
    <row r="22756" spans="2:6">
      <c r="B22756" s="24">
        <f t="shared" si="1423"/>
        <v>66522</v>
      </c>
      <c r="C22756" s="8" t="b">
        <f t="shared" si="1421"/>
        <v>1</v>
      </c>
      <c r="D22756" s="21" t="b">
        <f t="shared" si="1420"/>
        <v>0</v>
      </c>
      <c r="E22756" s="14" t="b">
        <f t="shared" si="1422"/>
        <v>0</v>
      </c>
      <c r="F22756" s="3"/>
    </row>
    <row r="22757" spans="2:6">
      <c r="B22757" s="24">
        <f t="shared" si="1423"/>
        <v>66523</v>
      </c>
      <c r="C22757" s="8" t="b">
        <f t="shared" si="1421"/>
        <v>0</v>
      </c>
      <c r="D22757" s="21" t="b">
        <f t="shared" si="1420"/>
        <v>0</v>
      </c>
      <c r="E22757" s="14">
        <f t="shared" si="1422"/>
        <v>66523</v>
      </c>
      <c r="F22757" s="3"/>
    </row>
    <row r="22758" spans="2:6">
      <c r="B22758" s="24">
        <f t="shared" si="1423"/>
        <v>66524</v>
      </c>
      <c r="C22758" s="8" t="b">
        <f t="shared" si="1421"/>
        <v>0</v>
      </c>
      <c r="D22758" s="21" t="b">
        <f t="shared" si="1420"/>
        <v>0</v>
      </c>
      <c r="E22758" s="14">
        <f t="shared" si="1422"/>
        <v>66524</v>
      </c>
      <c r="F22758" s="3"/>
    </row>
    <row r="22759" spans="2:6">
      <c r="B22759" s="24">
        <f t="shared" si="1423"/>
        <v>66525</v>
      </c>
      <c r="C22759" s="8" t="b">
        <f t="shared" si="1421"/>
        <v>0</v>
      </c>
      <c r="D22759" s="21" t="b">
        <f t="shared" si="1420"/>
        <v>0</v>
      </c>
      <c r="E22759" s="14">
        <f t="shared" si="1422"/>
        <v>66525</v>
      </c>
      <c r="F22759" s="3"/>
    </row>
    <row r="22760" spans="2:6">
      <c r="B22760" s="24">
        <f t="shared" si="1423"/>
        <v>66526</v>
      </c>
      <c r="C22760" s="8" t="b">
        <f t="shared" si="1421"/>
        <v>0</v>
      </c>
      <c r="D22760" s="21" t="b">
        <f t="shared" si="1420"/>
        <v>0</v>
      </c>
      <c r="E22760" s="14">
        <f t="shared" si="1422"/>
        <v>66526</v>
      </c>
      <c r="F22760" s="3"/>
    </row>
    <row r="22761" spans="2:6">
      <c r="B22761" s="24">
        <f t="shared" si="1423"/>
        <v>66527</v>
      </c>
      <c r="C22761" s="8" t="b">
        <f t="shared" si="1421"/>
        <v>0</v>
      </c>
      <c r="D22761" s="21" t="b">
        <f t="shared" si="1420"/>
        <v>0</v>
      </c>
      <c r="E22761" s="14">
        <f t="shared" si="1422"/>
        <v>66527</v>
      </c>
      <c r="F22761" s="3"/>
    </row>
    <row r="22762" spans="2:6">
      <c r="B22762" s="24">
        <f t="shared" si="1423"/>
        <v>66528</v>
      </c>
      <c r="C22762" s="8" t="b">
        <f t="shared" si="1421"/>
        <v>1</v>
      </c>
      <c r="D22762" s="21" t="b">
        <f t="shared" si="1420"/>
        <v>0</v>
      </c>
      <c r="E22762" s="14" t="b">
        <f t="shared" si="1422"/>
        <v>0</v>
      </c>
      <c r="F22762" s="3"/>
    </row>
    <row r="22763" spans="2:6">
      <c r="B22763" s="24">
        <f t="shared" si="1423"/>
        <v>66529</v>
      </c>
      <c r="C22763" s="8" t="b">
        <f t="shared" si="1421"/>
        <v>1</v>
      </c>
      <c r="D22763" s="21" t="b">
        <f t="shared" si="1420"/>
        <v>0</v>
      </c>
      <c r="E22763" s="14" t="b">
        <f t="shared" si="1422"/>
        <v>0</v>
      </c>
      <c r="F22763" s="3"/>
    </row>
    <row r="22764" spans="2:6">
      <c r="B22764" s="24">
        <f t="shared" si="1423"/>
        <v>66530</v>
      </c>
      <c r="C22764" s="8" t="b">
        <f t="shared" si="1421"/>
        <v>0</v>
      </c>
      <c r="D22764" s="21" t="b">
        <f t="shared" si="1420"/>
        <v>0</v>
      </c>
      <c r="E22764" s="14">
        <f t="shared" si="1422"/>
        <v>66530</v>
      </c>
      <c r="F22764" s="3"/>
    </row>
    <row r="22765" spans="2:6">
      <c r="B22765" s="24">
        <f t="shared" si="1423"/>
        <v>66531</v>
      </c>
      <c r="C22765" s="8" t="b">
        <f t="shared" si="1421"/>
        <v>0</v>
      </c>
      <c r="D22765" s="21" t="b">
        <f t="shared" si="1420"/>
        <v>0</v>
      </c>
      <c r="E22765" s="14">
        <f t="shared" si="1422"/>
        <v>66531</v>
      </c>
      <c r="F22765" s="3"/>
    </row>
    <row r="22766" spans="2:6">
      <c r="B22766" s="24">
        <f t="shared" si="1423"/>
        <v>66532</v>
      </c>
      <c r="C22766" s="8" t="b">
        <f t="shared" si="1421"/>
        <v>0</v>
      </c>
      <c r="D22766" s="21" t="b">
        <f t="shared" si="1420"/>
        <v>0</v>
      </c>
      <c r="E22766" s="14">
        <f t="shared" si="1422"/>
        <v>66532</v>
      </c>
      <c r="F22766" s="3"/>
    </row>
    <row r="22767" spans="2:6">
      <c r="B22767" s="24">
        <f t="shared" si="1423"/>
        <v>66533</v>
      </c>
      <c r="C22767" s="8" t="b">
        <f t="shared" si="1421"/>
        <v>0</v>
      </c>
      <c r="D22767" s="21" t="b">
        <f t="shared" si="1420"/>
        <v>0</v>
      </c>
      <c r="E22767" s="14">
        <f t="shared" si="1422"/>
        <v>66533</v>
      </c>
      <c r="F22767" s="3"/>
    </row>
    <row r="22768" spans="2:6">
      <c r="B22768" s="24">
        <f t="shared" si="1423"/>
        <v>66534</v>
      </c>
      <c r="C22768" s="8" t="b">
        <f t="shared" si="1421"/>
        <v>0</v>
      </c>
      <c r="D22768" s="21" t="b">
        <f t="shared" si="1420"/>
        <v>0</v>
      </c>
      <c r="E22768" s="14">
        <f t="shared" si="1422"/>
        <v>66534</v>
      </c>
      <c r="F22768" s="3"/>
    </row>
    <row r="22769" spans="2:6">
      <c r="B22769" s="24">
        <f t="shared" si="1423"/>
        <v>66535</v>
      </c>
      <c r="C22769" s="8" t="b">
        <f t="shared" si="1421"/>
        <v>1</v>
      </c>
      <c r="D22769" s="21" t="b">
        <f t="shared" si="1420"/>
        <v>0</v>
      </c>
      <c r="E22769" s="14" t="b">
        <f t="shared" si="1422"/>
        <v>0</v>
      </c>
      <c r="F22769" s="3"/>
    </row>
    <row r="22770" spans="2:6">
      <c r="B22770" s="24">
        <f t="shared" si="1423"/>
        <v>66536</v>
      </c>
      <c r="C22770" s="8" t="b">
        <f t="shared" si="1421"/>
        <v>1</v>
      </c>
      <c r="D22770" s="21" t="b">
        <f t="shared" si="1420"/>
        <v>0</v>
      </c>
      <c r="E22770" s="14" t="b">
        <f t="shared" si="1422"/>
        <v>0</v>
      </c>
      <c r="F22770" s="3"/>
    </row>
    <row r="22771" spans="2:6">
      <c r="B22771" s="24">
        <f t="shared" si="1423"/>
        <v>66537</v>
      </c>
      <c r="C22771" s="8" t="b">
        <f t="shared" si="1421"/>
        <v>0</v>
      </c>
      <c r="D22771" s="21" t="b">
        <f t="shared" si="1420"/>
        <v>0</v>
      </c>
      <c r="E22771" s="14">
        <f t="shared" si="1422"/>
        <v>66537</v>
      </c>
      <c r="F22771" s="3"/>
    </row>
    <row r="22772" spans="2:6">
      <c r="B22772" s="24">
        <f t="shared" si="1423"/>
        <v>66538</v>
      </c>
      <c r="C22772" s="8" t="b">
        <f t="shared" si="1421"/>
        <v>0</v>
      </c>
      <c r="D22772" s="21" t="b">
        <f t="shared" si="1420"/>
        <v>0</v>
      </c>
      <c r="E22772" s="14">
        <f t="shared" si="1422"/>
        <v>66538</v>
      </c>
      <c r="F22772" s="3"/>
    </row>
    <row r="22773" spans="2:6">
      <c r="B22773" s="24">
        <f t="shared" si="1423"/>
        <v>66539</v>
      </c>
      <c r="C22773" s="8" t="b">
        <f t="shared" si="1421"/>
        <v>0</v>
      </c>
      <c r="D22773" s="21" t="b">
        <f t="shared" si="1420"/>
        <v>0</v>
      </c>
      <c r="E22773" s="14">
        <f t="shared" si="1422"/>
        <v>66539</v>
      </c>
      <c r="F22773" s="3"/>
    </row>
    <row r="22774" spans="2:6">
      <c r="B22774" s="24">
        <f t="shared" si="1423"/>
        <v>66540</v>
      </c>
      <c r="C22774" s="8" t="b">
        <f t="shared" si="1421"/>
        <v>0</v>
      </c>
      <c r="D22774" s="21" t="b">
        <f t="shared" si="1420"/>
        <v>0</v>
      </c>
      <c r="E22774" s="14">
        <f t="shared" si="1422"/>
        <v>66540</v>
      </c>
      <c r="F22774" s="3"/>
    </row>
    <row r="22775" spans="2:6">
      <c r="B22775" s="24">
        <f t="shared" si="1423"/>
        <v>66541</v>
      </c>
      <c r="C22775" s="8" t="b">
        <f t="shared" si="1421"/>
        <v>0</v>
      </c>
      <c r="D22775" s="21" t="b">
        <f t="shared" si="1420"/>
        <v>0</v>
      </c>
      <c r="E22775" s="14">
        <f t="shared" si="1422"/>
        <v>66541</v>
      </c>
      <c r="F22775" s="3"/>
    </row>
    <row r="22776" spans="2:6">
      <c r="B22776" s="24">
        <f t="shared" si="1423"/>
        <v>66542</v>
      </c>
      <c r="C22776" s="8" t="b">
        <f t="shared" si="1421"/>
        <v>1</v>
      </c>
      <c r="D22776" s="21" t="b">
        <f t="shared" si="1420"/>
        <v>0</v>
      </c>
      <c r="E22776" s="14" t="b">
        <f t="shared" si="1422"/>
        <v>0</v>
      </c>
      <c r="F22776" s="3"/>
    </row>
    <row r="22777" spans="2:6">
      <c r="B22777" s="24">
        <f t="shared" si="1423"/>
        <v>66543</v>
      </c>
      <c r="C22777" s="8" t="b">
        <f t="shared" si="1421"/>
        <v>1</v>
      </c>
      <c r="D22777" s="21" t="b">
        <f t="shared" si="1420"/>
        <v>0</v>
      </c>
      <c r="E22777" s="14" t="b">
        <f t="shared" si="1422"/>
        <v>0</v>
      </c>
      <c r="F22777" s="3"/>
    </row>
    <row r="22778" spans="2:6">
      <c r="B22778" s="24">
        <f t="shared" si="1423"/>
        <v>66544</v>
      </c>
      <c r="C22778" s="8" t="b">
        <f t="shared" si="1421"/>
        <v>0</v>
      </c>
      <c r="D22778" s="21" t="b">
        <f t="shared" si="1420"/>
        <v>0</v>
      </c>
      <c r="E22778" s="14">
        <f t="shared" si="1422"/>
        <v>66544</v>
      </c>
      <c r="F22778" s="3"/>
    </row>
    <row r="22779" spans="2:6">
      <c r="B22779" s="24">
        <f t="shared" si="1423"/>
        <v>66545</v>
      </c>
      <c r="C22779" s="8" t="b">
        <f t="shared" si="1421"/>
        <v>0</v>
      </c>
      <c r="D22779" s="21" t="b">
        <f t="shared" si="1420"/>
        <v>0</v>
      </c>
      <c r="E22779" s="14">
        <f t="shared" si="1422"/>
        <v>66545</v>
      </c>
      <c r="F22779" s="3"/>
    </row>
    <row r="22780" spans="2:6">
      <c r="B22780" s="24">
        <f t="shared" si="1423"/>
        <v>66546</v>
      </c>
      <c r="C22780" s="8" t="b">
        <f t="shared" si="1421"/>
        <v>0</v>
      </c>
      <c r="D22780" s="21" t="b">
        <f t="shared" si="1420"/>
        <v>0</v>
      </c>
      <c r="E22780" s="14">
        <f t="shared" si="1422"/>
        <v>66546</v>
      </c>
      <c r="F22780" s="3"/>
    </row>
    <row r="22781" spans="2:6">
      <c r="B22781" s="24">
        <f t="shared" si="1423"/>
        <v>66547</v>
      </c>
      <c r="C22781" s="8" t="b">
        <f t="shared" si="1421"/>
        <v>0</v>
      </c>
      <c r="D22781" s="21" t="b">
        <f t="shared" si="1420"/>
        <v>0</v>
      </c>
      <c r="E22781" s="14">
        <f t="shared" si="1422"/>
        <v>66547</v>
      </c>
      <c r="F22781" s="3"/>
    </row>
    <row r="22782" spans="2:6">
      <c r="B22782" s="24">
        <f t="shared" si="1423"/>
        <v>66548</v>
      </c>
      <c r="C22782" s="8" t="b">
        <f t="shared" si="1421"/>
        <v>0</v>
      </c>
      <c r="D22782" s="21" t="b">
        <f t="shared" si="1420"/>
        <v>0</v>
      </c>
      <c r="E22782" s="14">
        <f t="shared" si="1422"/>
        <v>66548</v>
      </c>
      <c r="F22782" s="3"/>
    </row>
    <row r="22783" spans="2:6">
      <c r="B22783" s="24">
        <f t="shared" si="1423"/>
        <v>66549</v>
      </c>
      <c r="C22783" s="8" t="b">
        <f t="shared" si="1421"/>
        <v>1</v>
      </c>
      <c r="D22783" s="21" t="b">
        <f t="shared" si="1420"/>
        <v>0</v>
      </c>
      <c r="E22783" s="14" t="b">
        <f t="shared" si="1422"/>
        <v>0</v>
      </c>
      <c r="F22783" s="3"/>
    </row>
    <row r="22784" spans="2:6">
      <c r="B22784" s="24">
        <f t="shared" si="1423"/>
        <v>66550</v>
      </c>
      <c r="C22784" s="8" t="b">
        <f t="shared" si="1421"/>
        <v>1</v>
      </c>
      <c r="D22784" s="21" t="b">
        <f t="shared" si="1420"/>
        <v>0</v>
      </c>
      <c r="E22784" s="14" t="b">
        <f t="shared" si="1422"/>
        <v>0</v>
      </c>
      <c r="F22784" s="3"/>
    </row>
    <row r="22785" spans="2:6">
      <c r="B22785" s="24">
        <f t="shared" si="1423"/>
        <v>66551</v>
      </c>
      <c r="C22785" s="8" t="b">
        <f t="shared" si="1421"/>
        <v>0</v>
      </c>
      <c r="D22785" s="21" t="b">
        <f t="shared" si="1420"/>
        <v>0</v>
      </c>
      <c r="E22785" s="14">
        <f t="shared" si="1422"/>
        <v>66551</v>
      </c>
      <c r="F22785" s="3"/>
    </row>
    <row r="22786" spans="2:6">
      <c r="B22786" s="24">
        <f t="shared" si="1423"/>
        <v>66552</v>
      </c>
      <c r="C22786" s="8" t="b">
        <f t="shared" si="1421"/>
        <v>0</v>
      </c>
      <c r="D22786" s="21" t="b">
        <f t="shared" si="1420"/>
        <v>0</v>
      </c>
      <c r="E22786" s="14">
        <f t="shared" si="1422"/>
        <v>66552</v>
      </c>
      <c r="F22786" s="3"/>
    </row>
    <row r="22787" spans="2:6">
      <c r="B22787" s="24">
        <f t="shared" si="1423"/>
        <v>66553</v>
      </c>
      <c r="C22787" s="8" t="b">
        <f t="shared" si="1421"/>
        <v>0</v>
      </c>
      <c r="D22787" s="21" t="b">
        <f t="shared" ref="D22787:D22850" si="1424">IF(TYPE(VLOOKUP(B22787,Holidays,1,0))&lt;&gt;1,FALSE,TRUE)</f>
        <v>0</v>
      </c>
      <c r="E22787" s="14">
        <f t="shared" si="1422"/>
        <v>66553</v>
      </c>
      <c r="F22787" s="3"/>
    </row>
    <row r="22788" spans="2:6">
      <c r="B22788" s="24">
        <f t="shared" si="1423"/>
        <v>66554</v>
      </c>
      <c r="C22788" s="8" t="b">
        <f t="shared" ref="C22788:C22851" si="1425">IF(WEEKDAY(B22788,2)&gt;5,TRUE)</f>
        <v>0</v>
      </c>
      <c r="D22788" s="21" t="b">
        <f t="shared" si="1424"/>
        <v>0</v>
      </c>
      <c r="E22788" s="14">
        <f t="shared" ref="E22788:E22851" si="1426">IF(OR(C22788,D22788),FALSE,B22788)</f>
        <v>66554</v>
      </c>
      <c r="F22788" s="3"/>
    </row>
    <row r="22789" spans="2:6">
      <c r="B22789" s="24">
        <f t="shared" ref="B22789:B22852" si="1427">B22788+1</f>
        <v>66555</v>
      </c>
      <c r="C22789" s="8" t="b">
        <f t="shared" si="1425"/>
        <v>0</v>
      </c>
      <c r="D22789" s="21" t="b">
        <f t="shared" si="1424"/>
        <v>0</v>
      </c>
      <c r="E22789" s="14">
        <f t="shared" si="1426"/>
        <v>66555</v>
      </c>
      <c r="F22789" s="3"/>
    </row>
    <row r="22790" spans="2:6">
      <c r="B22790" s="24">
        <f t="shared" si="1427"/>
        <v>66556</v>
      </c>
      <c r="C22790" s="8" t="b">
        <f t="shared" si="1425"/>
        <v>1</v>
      </c>
      <c r="D22790" s="21" t="b">
        <f t="shared" si="1424"/>
        <v>0</v>
      </c>
      <c r="E22790" s="14" t="b">
        <f t="shared" si="1426"/>
        <v>0</v>
      </c>
      <c r="F22790" s="3"/>
    </row>
    <row r="22791" spans="2:6">
      <c r="B22791" s="24">
        <f t="shared" si="1427"/>
        <v>66557</v>
      </c>
      <c r="C22791" s="8" t="b">
        <f t="shared" si="1425"/>
        <v>1</v>
      </c>
      <c r="D22791" s="21" t="b">
        <f t="shared" si="1424"/>
        <v>0</v>
      </c>
      <c r="E22791" s="14" t="b">
        <f t="shared" si="1426"/>
        <v>0</v>
      </c>
      <c r="F22791" s="3"/>
    </row>
    <row r="22792" spans="2:6">
      <c r="B22792" s="24">
        <f t="shared" si="1427"/>
        <v>66558</v>
      </c>
      <c r="C22792" s="8" t="b">
        <f t="shared" si="1425"/>
        <v>0</v>
      </c>
      <c r="D22792" s="21" t="b">
        <f t="shared" si="1424"/>
        <v>0</v>
      </c>
      <c r="E22792" s="14">
        <f t="shared" si="1426"/>
        <v>66558</v>
      </c>
      <c r="F22792" s="3"/>
    </row>
    <row r="22793" spans="2:6">
      <c r="B22793" s="24">
        <f t="shared" si="1427"/>
        <v>66559</v>
      </c>
      <c r="C22793" s="8" t="b">
        <f t="shared" si="1425"/>
        <v>0</v>
      </c>
      <c r="D22793" s="21" t="b">
        <f t="shared" si="1424"/>
        <v>0</v>
      </c>
      <c r="E22793" s="14">
        <f t="shared" si="1426"/>
        <v>66559</v>
      </c>
      <c r="F22793" s="3"/>
    </row>
    <row r="22794" spans="2:6">
      <c r="B22794" s="24">
        <f t="shared" si="1427"/>
        <v>66560</v>
      </c>
      <c r="C22794" s="8" t="b">
        <f t="shared" si="1425"/>
        <v>0</v>
      </c>
      <c r="D22794" s="21" t="b">
        <f t="shared" si="1424"/>
        <v>0</v>
      </c>
      <c r="E22794" s="14">
        <f t="shared" si="1426"/>
        <v>66560</v>
      </c>
      <c r="F22794" s="3"/>
    </row>
    <row r="22795" spans="2:6">
      <c r="B22795" s="24">
        <f t="shared" si="1427"/>
        <v>66561</v>
      </c>
      <c r="C22795" s="8" t="b">
        <f t="shared" si="1425"/>
        <v>0</v>
      </c>
      <c r="D22795" s="21" t="b">
        <f t="shared" si="1424"/>
        <v>0</v>
      </c>
      <c r="E22795" s="14">
        <f t="shared" si="1426"/>
        <v>66561</v>
      </c>
      <c r="F22795" s="3"/>
    </row>
    <row r="22796" spans="2:6">
      <c r="B22796" s="24">
        <f t="shared" si="1427"/>
        <v>66562</v>
      </c>
      <c r="C22796" s="8" t="b">
        <f t="shared" si="1425"/>
        <v>0</v>
      </c>
      <c r="D22796" s="21" t="b">
        <f t="shared" si="1424"/>
        <v>0</v>
      </c>
      <c r="E22796" s="14">
        <f t="shared" si="1426"/>
        <v>66562</v>
      </c>
      <c r="F22796" s="3"/>
    </row>
    <row r="22797" spans="2:6">
      <c r="B22797" s="24">
        <f t="shared" si="1427"/>
        <v>66563</v>
      </c>
      <c r="C22797" s="8" t="b">
        <f t="shared" si="1425"/>
        <v>1</v>
      </c>
      <c r="D22797" s="21" t="b">
        <f t="shared" si="1424"/>
        <v>0</v>
      </c>
      <c r="E22797" s="14" t="b">
        <f t="shared" si="1426"/>
        <v>0</v>
      </c>
      <c r="F22797" s="3"/>
    </row>
    <row r="22798" spans="2:6">
      <c r="B22798" s="24">
        <f t="shared" si="1427"/>
        <v>66564</v>
      </c>
      <c r="C22798" s="8" t="b">
        <f t="shared" si="1425"/>
        <v>1</v>
      </c>
      <c r="D22798" s="21" t="b">
        <f t="shared" si="1424"/>
        <v>0</v>
      </c>
      <c r="E22798" s="14" t="b">
        <f t="shared" si="1426"/>
        <v>0</v>
      </c>
      <c r="F22798" s="3"/>
    </row>
    <row r="22799" spans="2:6">
      <c r="B22799" s="24">
        <f t="shared" si="1427"/>
        <v>66565</v>
      </c>
      <c r="C22799" s="8" t="b">
        <f t="shared" si="1425"/>
        <v>0</v>
      </c>
      <c r="D22799" s="21" t="b">
        <f t="shared" si="1424"/>
        <v>0</v>
      </c>
      <c r="E22799" s="14">
        <f t="shared" si="1426"/>
        <v>66565</v>
      </c>
      <c r="F22799" s="3"/>
    </row>
    <row r="22800" spans="2:6">
      <c r="B22800" s="24">
        <f t="shared" si="1427"/>
        <v>66566</v>
      </c>
      <c r="C22800" s="8" t="b">
        <f t="shared" si="1425"/>
        <v>0</v>
      </c>
      <c r="D22800" s="21" t="b">
        <f t="shared" si="1424"/>
        <v>0</v>
      </c>
      <c r="E22800" s="14">
        <f t="shared" si="1426"/>
        <v>66566</v>
      </c>
      <c r="F22800" s="3"/>
    </row>
    <row r="22801" spans="2:6">
      <c r="B22801" s="24">
        <f t="shared" si="1427"/>
        <v>66567</v>
      </c>
      <c r="C22801" s="8" t="b">
        <f t="shared" si="1425"/>
        <v>0</v>
      </c>
      <c r="D22801" s="21" t="b">
        <f t="shared" si="1424"/>
        <v>0</v>
      </c>
      <c r="E22801" s="14">
        <f t="shared" si="1426"/>
        <v>66567</v>
      </c>
      <c r="F22801" s="3"/>
    </row>
    <row r="22802" spans="2:6">
      <c r="B22802" s="24">
        <f t="shared" si="1427"/>
        <v>66568</v>
      </c>
      <c r="C22802" s="8" t="b">
        <f t="shared" si="1425"/>
        <v>0</v>
      </c>
      <c r="D22802" s="21" t="b">
        <f t="shared" si="1424"/>
        <v>0</v>
      </c>
      <c r="E22802" s="14">
        <f t="shared" si="1426"/>
        <v>66568</v>
      </c>
      <c r="F22802" s="3"/>
    </row>
    <row r="22803" spans="2:6">
      <c r="B22803" s="24">
        <f t="shared" si="1427"/>
        <v>66569</v>
      </c>
      <c r="C22803" s="8" t="b">
        <f t="shared" si="1425"/>
        <v>0</v>
      </c>
      <c r="D22803" s="21" t="b">
        <f t="shared" si="1424"/>
        <v>0</v>
      </c>
      <c r="E22803" s="14">
        <f t="shared" si="1426"/>
        <v>66569</v>
      </c>
      <c r="F22803" s="3"/>
    </row>
    <row r="22804" spans="2:6">
      <c r="B22804" s="24">
        <f t="shared" si="1427"/>
        <v>66570</v>
      </c>
      <c r="C22804" s="8" t="b">
        <f t="shared" si="1425"/>
        <v>1</v>
      </c>
      <c r="D22804" s="21" t="b">
        <f t="shared" si="1424"/>
        <v>0</v>
      </c>
      <c r="E22804" s="14" t="b">
        <f t="shared" si="1426"/>
        <v>0</v>
      </c>
      <c r="F22804" s="3"/>
    </row>
    <row r="22805" spans="2:6">
      <c r="B22805" s="24">
        <f t="shared" si="1427"/>
        <v>66571</v>
      </c>
      <c r="C22805" s="8" t="b">
        <f t="shared" si="1425"/>
        <v>1</v>
      </c>
      <c r="D22805" s="21" t="b">
        <f t="shared" si="1424"/>
        <v>0</v>
      </c>
      <c r="E22805" s="14" t="b">
        <f t="shared" si="1426"/>
        <v>0</v>
      </c>
      <c r="F22805" s="3"/>
    </row>
    <row r="22806" spans="2:6">
      <c r="B22806" s="24">
        <f t="shared" si="1427"/>
        <v>66572</v>
      </c>
      <c r="C22806" s="8" t="b">
        <f t="shared" si="1425"/>
        <v>0</v>
      </c>
      <c r="D22806" s="21" t="b">
        <f t="shared" si="1424"/>
        <v>0</v>
      </c>
      <c r="E22806" s="14">
        <f t="shared" si="1426"/>
        <v>66572</v>
      </c>
      <c r="F22806" s="3"/>
    </row>
    <row r="22807" spans="2:6">
      <c r="B22807" s="24">
        <f t="shared" si="1427"/>
        <v>66573</v>
      </c>
      <c r="C22807" s="8" t="b">
        <f t="shared" si="1425"/>
        <v>0</v>
      </c>
      <c r="D22807" s="21" t="b">
        <f t="shared" si="1424"/>
        <v>0</v>
      </c>
      <c r="E22807" s="14">
        <f t="shared" si="1426"/>
        <v>66573</v>
      </c>
      <c r="F22807" s="3"/>
    </row>
    <row r="22808" spans="2:6">
      <c r="B22808" s="24">
        <f t="shared" si="1427"/>
        <v>66574</v>
      </c>
      <c r="C22808" s="8" t="b">
        <f t="shared" si="1425"/>
        <v>0</v>
      </c>
      <c r="D22808" s="21" t="b">
        <f t="shared" si="1424"/>
        <v>0</v>
      </c>
      <c r="E22808" s="14">
        <f t="shared" si="1426"/>
        <v>66574</v>
      </c>
      <c r="F22808" s="3"/>
    </row>
    <row r="22809" spans="2:6">
      <c r="B22809" s="24">
        <f t="shared" si="1427"/>
        <v>66575</v>
      </c>
      <c r="C22809" s="8" t="b">
        <f t="shared" si="1425"/>
        <v>0</v>
      </c>
      <c r="D22809" s="21" t="b">
        <f t="shared" si="1424"/>
        <v>0</v>
      </c>
      <c r="E22809" s="14">
        <f t="shared" si="1426"/>
        <v>66575</v>
      </c>
      <c r="F22809" s="3"/>
    </row>
    <row r="22810" spans="2:6">
      <c r="B22810" s="24">
        <f t="shared" si="1427"/>
        <v>66576</v>
      </c>
      <c r="C22810" s="8" t="b">
        <f t="shared" si="1425"/>
        <v>0</v>
      </c>
      <c r="D22810" s="21" t="b">
        <f t="shared" si="1424"/>
        <v>0</v>
      </c>
      <c r="E22810" s="14">
        <f t="shared" si="1426"/>
        <v>66576</v>
      </c>
      <c r="F22810" s="3"/>
    </row>
    <row r="22811" spans="2:6">
      <c r="B22811" s="24">
        <f t="shared" si="1427"/>
        <v>66577</v>
      </c>
      <c r="C22811" s="8" t="b">
        <f t="shared" si="1425"/>
        <v>1</v>
      </c>
      <c r="D22811" s="21" t="b">
        <f t="shared" si="1424"/>
        <v>0</v>
      </c>
      <c r="E22811" s="14" t="b">
        <f t="shared" si="1426"/>
        <v>0</v>
      </c>
      <c r="F22811" s="3"/>
    </row>
    <row r="22812" spans="2:6">
      <c r="B22812" s="24">
        <f t="shared" si="1427"/>
        <v>66578</v>
      </c>
      <c r="C22812" s="8" t="b">
        <f t="shared" si="1425"/>
        <v>1</v>
      </c>
      <c r="D22812" s="21" t="b">
        <f t="shared" si="1424"/>
        <v>0</v>
      </c>
      <c r="E22812" s="14" t="b">
        <f t="shared" si="1426"/>
        <v>0</v>
      </c>
      <c r="F22812" s="3"/>
    </row>
    <row r="22813" spans="2:6">
      <c r="B22813" s="24">
        <f t="shared" si="1427"/>
        <v>66579</v>
      </c>
      <c r="C22813" s="8" t="b">
        <f t="shared" si="1425"/>
        <v>0</v>
      </c>
      <c r="D22813" s="21" t="b">
        <f t="shared" si="1424"/>
        <v>0</v>
      </c>
      <c r="E22813" s="14">
        <f t="shared" si="1426"/>
        <v>66579</v>
      </c>
      <c r="F22813" s="3"/>
    </row>
    <row r="22814" spans="2:6">
      <c r="B22814" s="24">
        <f t="shared" si="1427"/>
        <v>66580</v>
      </c>
      <c r="C22814" s="8" t="b">
        <f t="shared" si="1425"/>
        <v>0</v>
      </c>
      <c r="D22814" s="21" t="b">
        <f t="shared" si="1424"/>
        <v>0</v>
      </c>
      <c r="E22814" s="14">
        <f t="shared" si="1426"/>
        <v>66580</v>
      </c>
      <c r="F22814" s="3"/>
    </row>
    <row r="22815" spans="2:6">
      <c r="B22815" s="24">
        <f t="shared" si="1427"/>
        <v>66581</v>
      </c>
      <c r="C22815" s="8" t="b">
        <f t="shared" si="1425"/>
        <v>0</v>
      </c>
      <c r="D22815" s="21" t="b">
        <f t="shared" si="1424"/>
        <v>0</v>
      </c>
      <c r="E22815" s="14">
        <f t="shared" si="1426"/>
        <v>66581</v>
      </c>
      <c r="F22815" s="3"/>
    </row>
    <row r="22816" spans="2:6">
      <c r="B22816" s="24">
        <f t="shared" si="1427"/>
        <v>66582</v>
      </c>
      <c r="C22816" s="8" t="b">
        <f t="shared" si="1425"/>
        <v>0</v>
      </c>
      <c r="D22816" s="21" t="b">
        <f t="shared" si="1424"/>
        <v>0</v>
      </c>
      <c r="E22816" s="14">
        <f t="shared" si="1426"/>
        <v>66582</v>
      </c>
      <c r="F22816" s="3"/>
    </row>
    <row r="22817" spans="2:6">
      <c r="B22817" s="24">
        <f t="shared" si="1427"/>
        <v>66583</v>
      </c>
      <c r="C22817" s="8" t="b">
        <f t="shared" si="1425"/>
        <v>0</v>
      </c>
      <c r="D22817" s="21" t="b">
        <f t="shared" si="1424"/>
        <v>1</v>
      </c>
      <c r="E22817" s="14" t="b">
        <f t="shared" si="1426"/>
        <v>0</v>
      </c>
      <c r="F22817" s="3"/>
    </row>
    <row r="22818" spans="2:6">
      <c r="B22818" s="24">
        <f t="shared" si="1427"/>
        <v>66584</v>
      </c>
      <c r="C22818" s="8" t="b">
        <f t="shared" si="1425"/>
        <v>1</v>
      </c>
      <c r="D22818" s="21" t="b">
        <f t="shared" si="1424"/>
        <v>0</v>
      </c>
      <c r="E22818" s="14" t="b">
        <f t="shared" si="1426"/>
        <v>0</v>
      </c>
      <c r="F22818" s="3"/>
    </row>
    <row r="22819" spans="2:6">
      <c r="B22819" s="24">
        <f t="shared" si="1427"/>
        <v>66585</v>
      </c>
      <c r="C22819" s="8" t="b">
        <f t="shared" si="1425"/>
        <v>1</v>
      </c>
      <c r="D22819" s="21" t="b">
        <f t="shared" si="1424"/>
        <v>0</v>
      </c>
      <c r="E22819" s="14" t="b">
        <f t="shared" si="1426"/>
        <v>0</v>
      </c>
      <c r="F22819" s="3"/>
    </row>
    <row r="22820" spans="2:6">
      <c r="B22820" s="24">
        <f t="shared" si="1427"/>
        <v>66586</v>
      </c>
      <c r="C22820" s="8" t="b">
        <f t="shared" si="1425"/>
        <v>0</v>
      </c>
      <c r="D22820" s="21" t="b">
        <f t="shared" si="1424"/>
        <v>1</v>
      </c>
      <c r="E22820" s="14" t="b">
        <f t="shared" si="1426"/>
        <v>0</v>
      </c>
      <c r="F22820" s="3"/>
    </row>
    <row r="22821" spans="2:6">
      <c r="B22821" s="24">
        <f t="shared" si="1427"/>
        <v>66587</v>
      </c>
      <c r="C22821" s="8" t="b">
        <f t="shared" si="1425"/>
        <v>0</v>
      </c>
      <c r="D22821" s="21" t="b">
        <f t="shared" si="1424"/>
        <v>0</v>
      </c>
      <c r="E22821" s="14">
        <f t="shared" si="1426"/>
        <v>66587</v>
      </c>
      <c r="F22821" s="3"/>
    </row>
    <row r="22822" spans="2:6">
      <c r="B22822" s="24">
        <f t="shared" si="1427"/>
        <v>66588</v>
      </c>
      <c r="C22822" s="8" t="b">
        <f t="shared" si="1425"/>
        <v>0</v>
      </c>
      <c r="D22822" s="21" t="b">
        <f t="shared" si="1424"/>
        <v>0</v>
      </c>
      <c r="E22822" s="14">
        <f t="shared" si="1426"/>
        <v>66588</v>
      </c>
      <c r="F22822" s="3"/>
    </row>
    <row r="22823" spans="2:6">
      <c r="B22823" s="24">
        <f t="shared" si="1427"/>
        <v>66589</v>
      </c>
      <c r="C22823" s="8" t="b">
        <f t="shared" si="1425"/>
        <v>0</v>
      </c>
      <c r="D22823" s="21" t="b">
        <f t="shared" si="1424"/>
        <v>0</v>
      </c>
      <c r="E22823" s="14">
        <f t="shared" si="1426"/>
        <v>66589</v>
      </c>
      <c r="F22823" s="3"/>
    </row>
    <row r="22824" spans="2:6">
      <c r="B22824" s="24">
        <f t="shared" si="1427"/>
        <v>66590</v>
      </c>
      <c r="C22824" s="8" t="b">
        <f t="shared" si="1425"/>
        <v>0</v>
      </c>
      <c r="D22824" s="21" t="b">
        <f t="shared" si="1424"/>
        <v>0</v>
      </c>
      <c r="E22824" s="14">
        <f t="shared" si="1426"/>
        <v>66590</v>
      </c>
      <c r="F22824" s="3"/>
    </row>
    <row r="22825" spans="2:6">
      <c r="B22825" s="24">
        <f t="shared" si="1427"/>
        <v>66591</v>
      </c>
      <c r="C22825" s="8" t="b">
        <f t="shared" si="1425"/>
        <v>1</v>
      </c>
      <c r="D22825" s="21" t="b">
        <f t="shared" si="1424"/>
        <v>0</v>
      </c>
      <c r="E22825" s="14" t="b">
        <f t="shared" si="1426"/>
        <v>0</v>
      </c>
      <c r="F22825" s="3"/>
    </row>
    <row r="22826" spans="2:6">
      <c r="B22826" s="24">
        <f t="shared" si="1427"/>
        <v>66592</v>
      </c>
      <c r="C22826" s="8" t="b">
        <f t="shared" si="1425"/>
        <v>1</v>
      </c>
      <c r="D22826" s="21" t="b">
        <f t="shared" si="1424"/>
        <v>0</v>
      </c>
      <c r="E22826" s="14" t="b">
        <f t="shared" si="1426"/>
        <v>0</v>
      </c>
      <c r="F22826" s="3"/>
    </row>
    <row r="22827" spans="2:6">
      <c r="B22827" s="24">
        <f t="shared" si="1427"/>
        <v>66593</v>
      </c>
      <c r="C22827" s="8" t="b">
        <f t="shared" si="1425"/>
        <v>0</v>
      </c>
      <c r="D22827" s="21" t="b">
        <f t="shared" si="1424"/>
        <v>0</v>
      </c>
      <c r="E22827" s="14">
        <f t="shared" si="1426"/>
        <v>66593</v>
      </c>
      <c r="F22827" s="3"/>
    </row>
    <row r="22828" spans="2:6">
      <c r="B22828" s="24">
        <f t="shared" si="1427"/>
        <v>66594</v>
      </c>
      <c r="C22828" s="8" t="b">
        <f t="shared" si="1425"/>
        <v>0</v>
      </c>
      <c r="D22828" s="21" t="b">
        <f t="shared" si="1424"/>
        <v>0</v>
      </c>
      <c r="E22828" s="14">
        <f t="shared" si="1426"/>
        <v>66594</v>
      </c>
      <c r="F22828" s="3"/>
    </row>
    <row r="22829" spans="2:6">
      <c r="B22829" s="24">
        <f t="shared" si="1427"/>
        <v>66595</v>
      </c>
      <c r="C22829" s="8" t="b">
        <f t="shared" si="1425"/>
        <v>0</v>
      </c>
      <c r="D22829" s="21" t="b">
        <f t="shared" si="1424"/>
        <v>0</v>
      </c>
      <c r="E22829" s="14">
        <f t="shared" si="1426"/>
        <v>66595</v>
      </c>
      <c r="F22829" s="3"/>
    </row>
    <row r="22830" spans="2:6">
      <c r="B22830" s="24">
        <f t="shared" si="1427"/>
        <v>66596</v>
      </c>
      <c r="C22830" s="8" t="b">
        <f t="shared" si="1425"/>
        <v>0</v>
      </c>
      <c r="D22830" s="21" t="b">
        <f t="shared" si="1424"/>
        <v>0</v>
      </c>
      <c r="E22830" s="14">
        <f t="shared" si="1426"/>
        <v>66596</v>
      </c>
      <c r="F22830" s="3"/>
    </row>
    <row r="22831" spans="2:6">
      <c r="B22831" s="24">
        <f t="shared" si="1427"/>
        <v>66597</v>
      </c>
      <c r="C22831" s="8" t="b">
        <f t="shared" si="1425"/>
        <v>0</v>
      </c>
      <c r="D22831" s="21" t="b">
        <f t="shared" si="1424"/>
        <v>1</v>
      </c>
      <c r="E22831" s="14" t="b">
        <f t="shared" si="1426"/>
        <v>0</v>
      </c>
      <c r="F22831" s="3"/>
    </row>
    <row r="22832" spans="2:6">
      <c r="B22832" s="24">
        <f t="shared" si="1427"/>
        <v>66598</v>
      </c>
      <c r="C22832" s="8" t="b">
        <f t="shared" si="1425"/>
        <v>1</v>
      </c>
      <c r="D22832" s="21" t="b">
        <f t="shared" si="1424"/>
        <v>0</v>
      </c>
      <c r="E22832" s="14" t="b">
        <f t="shared" si="1426"/>
        <v>0</v>
      </c>
      <c r="F22832" s="3"/>
    </row>
    <row r="22833" spans="2:6">
      <c r="B22833" s="24">
        <f t="shared" si="1427"/>
        <v>66599</v>
      </c>
      <c r="C22833" s="8" t="b">
        <f t="shared" si="1425"/>
        <v>1</v>
      </c>
      <c r="D22833" s="21" t="b">
        <f t="shared" si="1424"/>
        <v>0</v>
      </c>
      <c r="E22833" s="14" t="b">
        <f t="shared" si="1426"/>
        <v>0</v>
      </c>
      <c r="F22833" s="3"/>
    </row>
    <row r="22834" spans="2:6">
      <c r="B22834" s="24">
        <f t="shared" si="1427"/>
        <v>66600</v>
      </c>
      <c r="C22834" s="8" t="b">
        <f t="shared" si="1425"/>
        <v>0</v>
      </c>
      <c r="D22834" s="21" t="b">
        <f t="shared" si="1424"/>
        <v>0</v>
      </c>
      <c r="E22834" s="14">
        <f t="shared" si="1426"/>
        <v>66600</v>
      </c>
      <c r="F22834" s="3"/>
    </row>
    <row r="22835" spans="2:6">
      <c r="B22835" s="24">
        <f t="shared" si="1427"/>
        <v>66601</v>
      </c>
      <c r="C22835" s="8" t="b">
        <f t="shared" si="1425"/>
        <v>0</v>
      </c>
      <c r="D22835" s="21" t="b">
        <f t="shared" si="1424"/>
        <v>0</v>
      </c>
      <c r="E22835" s="14">
        <f t="shared" si="1426"/>
        <v>66601</v>
      </c>
      <c r="F22835" s="3"/>
    </row>
    <row r="22836" spans="2:6">
      <c r="B22836" s="24">
        <f t="shared" si="1427"/>
        <v>66602</v>
      </c>
      <c r="C22836" s="8" t="b">
        <f t="shared" si="1425"/>
        <v>0</v>
      </c>
      <c r="D22836" s="21" t="b">
        <f t="shared" si="1424"/>
        <v>0</v>
      </c>
      <c r="E22836" s="14">
        <f t="shared" si="1426"/>
        <v>66602</v>
      </c>
      <c r="F22836" s="3"/>
    </row>
    <row r="22837" spans="2:6">
      <c r="B22837" s="24">
        <f t="shared" si="1427"/>
        <v>66603</v>
      </c>
      <c r="C22837" s="8" t="b">
        <f t="shared" si="1425"/>
        <v>0</v>
      </c>
      <c r="D22837" s="21" t="b">
        <f t="shared" si="1424"/>
        <v>0</v>
      </c>
      <c r="E22837" s="14">
        <f t="shared" si="1426"/>
        <v>66603</v>
      </c>
      <c r="F22837" s="3"/>
    </row>
    <row r="22838" spans="2:6">
      <c r="B22838" s="24">
        <f t="shared" si="1427"/>
        <v>66604</v>
      </c>
      <c r="C22838" s="8" t="b">
        <f t="shared" si="1425"/>
        <v>0</v>
      </c>
      <c r="D22838" s="21" t="b">
        <f t="shared" si="1424"/>
        <v>0</v>
      </c>
      <c r="E22838" s="14">
        <f t="shared" si="1426"/>
        <v>66604</v>
      </c>
      <c r="F22838" s="3"/>
    </row>
    <row r="22839" spans="2:6">
      <c r="B22839" s="24">
        <f t="shared" si="1427"/>
        <v>66605</v>
      </c>
      <c r="C22839" s="8" t="b">
        <f t="shared" si="1425"/>
        <v>1</v>
      </c>
      <c r="D22839" s="21" t="b">
        <f t="shared" si="1424"/>
        <v>0</v>
      </c>
      <c r="E22839" s="14" t="b">
        <f t="shared" si="1426"/>
        <v>0</v>
      </c>
      <c r="F22839" s="3"/>
    </row>
    <row r="22840" spans="2:6">
      <c r="B22840" s="24">
        <f t="shared" si="1427"/>
        <v>66606</v>
      </c>
      <c r="C22840" s="8" t="b">
        <f t="shared" si="1425"/>
        <v>1</v>
      </c>
      <c r="D22840" s="21" t="b">
        <f t="shared" si="1424"/>
        <v>0</v>
      </c>
      <c r="E22840" s="14" t="b">
        <f t="shared" si="1426"/>
        <v>0</v>
      </c>
      <c r="F22840" s="3"/>
    </row>
    <row r="22841" spans="2:6">
      <c r="B22841" s="24">
        <f t="shared" si="1427"/>
        <v>66607</v>
      </c>
      <c r="C22841" s="8" t="b">
        <f t="shared" si="1425"/>
        <v>0</v>
      </c>
      <c r="D22841" s="21" t="b">
        <f t="shared" si="1424"/>
        <v>0</v>
      </c>
      <c r="E22841" s="14">
        <f t="shared" si="1426"/>
        <v>66607</v>
      </c>
      <c r="F22841" s="3"/>
    </row>
    <row r="22842" spans="2:6">
      <c r="B22842" s="24">
        <f t="shared" si="1427"/>
        <v>66608</v>
      </c>
      <c r="C22842" s="8" t="b">
        <f t="shared" si="1425"/>
        <v>0</v>
      </c>
      <c r="D22842" s="21" t="b">
        <f t="shared" si="1424"/>
        <v>0</v>
      </c>
      <c r="E22842" s="14">
        <f t="shared" si="1426"/>
        <v>66608</v>
      </c>
      <c r="F22842" s="3"/>
    </row>
    <row r="22843" spans="2:6">
      <c r="B22843" s="24">
        <f t="shared" si="1427"/>
        <v>66609</v>
      </c>
      <c r="C22843" s="8" t="b">
        <f t="shared" si="1425"/>
        <v>0</v>
      </c>
      <c r="D22843" s="21" t="b">
        <f t="shared" si="1424"/>
        <v>0</v>
      </c>
      <c r="E22843" s="14">
        <f t="shared" si="1426"/>
        <v>66609</v>
      </c>
      <c r="F22843" s="3"/>
    </row>
    <row r="22844" spans="2:6">
      <c r="B22844" s="24">
        <f t="shared" si="1427"/>
        <v>66610</v>
      </c>
      <c r="C22844" s="8" t="b">
        <f t="shared" si="1425"/>
        <v>0</v>
      </c>
      <c r="D22844" s="21" t="b">
        <f t="shared" si="1424"/>
        <v>0</v>
      </c>
      <c r="E22844" s="14">
        <f t="shared" si="1426"/>
        <v>66610</v>
      </c>
      <c r="F22844" s="3"/>
    </row>
    <row r="22845" spans="2:6">
      <c r="B22845" s="24">
        <f t="shared" si="1427"/>
        <v>66611</v>
      </c>
      <c r="C22845" s="8" t="b">
        <f t="shared" si="1425"/>
        <v>0</v>
      </c>
      <c r="D22845" s="21" t="b">
        <f t="shared" si="1424"/>
        <v>0</v>
      </c>
      <c r="E22845" s="14">
        <f t="shared" si="1426"/>
        <v>66611</v>
      </c>
      <c r="F22845" s="3"/>
    </row>
    <row r="22846" spans="2:6">
      <c r="B22846" s="24">
        <f t="shared" si="1427"/>
        <v>66612</v>
      </c>
      <c r="C22846" s="8" t="b">
        <f t="shared" si="1425"/>
        <v>1</v>
      </c>
      <c r="D22846" s="21" t="b">
        <f t="shared" si="1424"/>
        <v>0</v>
      </c>
      <c r="E22846" s="14" t="b">
        <f t="shared" si="1426"/>
        <v>0</v>
      </c>
      <c r="F22846" s="3"/>
    </row>
    <row r="22847" spans="2:6">
      <c r="B22847" s="24">
        <f t="shared" si="1427"/>
        <v>66613</v>
      </c>
      <c r="C22847" s="8" t="b">
        <f t="shared" si="1425"/>
        <v>1</v>
      </c>
      <c r="D22847" s="21" t="b">
        <f t="shared" si="1424"/>
        <v>0</v>
      </c>
      <c r="E22847" s="14" t="b">
        <f t="shared" si="1426"/>
        <v>0</v>
      </c>
      <c r="F22847" s="3"/>
    </row>
    <row r="22848" spans="2:6">
      <c r="B22848" s="24">
        <f t="shared" si="1427"/>
        <v>66614</v>
      </c>
      <c r="C22848" s="8" t="b">
        <f t="shared" si="1425"/>
        <v>0</v>
      </c>
      <c r="D22848" s="21" t="b">
        <f t="shared" si="1424"/>
        <v>0</v>
      </c>
      <c r="E22848" s="14">
        <f t="shared" si="1426"/>
        <v>66614</v>
      </c>
      <c r="F22848" s="3"/>
    </row>
    <row r="22849" spans="2:6">
      <c r="B22849" s="24">
        <f t="shared" si="1427"/>
        <v>66615</v>
      </c>
      <c r="C22849" s="8" t="b">
        <f t="shared" si="1425"/>
        <v>0</v>
      </c>
      <c r="D22849" s="21" t="b">
        <f t="shared" si="1424"/>
        <v>0</v>
      </c>
      <c r="E22849" s="14">
        <f t="shared" si="1426"/>
        <v>66615</v>
      </c>
      <c r="F22849" s="3"/>
    </row>
    <row r="22850" spans="2:6">
      <c r="B22850" s="24">
        <f t="shared" si="1427"/>
        <v>66616</v>
      </c>
      <c r="C22850" s="8" t="b">
        <f t="shared" si="1425"/>
        <v>0</v>
      </c>
      <c r="D22850" s="21" t="b">
        <f t="shared" si="1424"/>
        <v>0</v>
      </c>
      <c r="E22850" s="14">
        <f t="shared" si="1426"/>
        <v>66616</v>
      </c>
      <c r="F22850" s="3"/>
    </row>
    <row r="22851" spans="2:6">
      <c r="B22851" s="24">
        <f t="shared" si="1427"/>
        <v>66617</v>
      </c>
      <c r="C22851" s="8" t="b">
        <f t="shared" si="1425"/>
        <v>0</v>
      </c>
      <c r="D22851" s="21" t="b">
        <f t="shared" ref="D22851:D22914" si="1428">IF(TYPE(VLOOKUP(B22851,Holidays,1,0))&lt;&gt;1,FALSE,TRUE)</f>
        <v>0</v>
      </c>
      <c r="E22851" s="14">
        <f t="shared" si="1426"/>
        <v>66617</v>
      </c>
      <c r="F22851" s="3"/>
    </row>
    <row r="22852" spans="2:6">
      <c r="B22852" s="24">
        <f t="shared" si="1427"/>
        <v>66618</v>
      </c>
      <c r="C22852" s="8" t="b">
        <f t="shared" ref="C22852:C22915" si="1429">IF(WEEKDAY(B22852,2)&gt;5,TRUE)</f>
        <v>0</v>
      </c>
      <c r="D22852" s="21" t="b">
        <f t="shared" si="1428"/>
        <v>0</v>
      </c>
      <c r="E22852" s="14">
        <f t="shared" ref="E22852:E22915" si="1430">IF(OR(C22852,D22852),FALSE,B22852)</f>
        <v>66618</v>
      </c>
      <c r="F22852" s="3"/>
    </row>
    <row r="22853" spans="2:6">
      <c r="B22853" s="24">
        <f t="shared" ref="B22853:B22916" si="1431">B22852+1</f>
        <v>66619</v>
      </c>
      <c r="C22853" s="8" t="b">
        <f t="shared" si="1429"/>
        <v>1</v>
      </c>
      <c r="D22853" s="21" t="b">
        <f t="shared" si="1428"/>
        <v>0</v>
      </c>
      <c r="E22853" s="14" t="b">
        <f t="shared" si="1430"/>
        <v>0</v>
      </c>
      <c r="F22853" s="3"/>
    </row>
    <row r="22854" spans="2:6">
      <c r="B22854" s="24">
        <f t="shared" si="1431"/>
        <v>66620</v>
      </c>
      <c r="C22854" s="8" t="b">
        <f t="shared" si="1429"/>
        <v>1</v>
      </c>
      <c r="D22854" s="21" t="b">
        <f t="shared" si="1428"/>
        <v>0</v>
      </c>
      <c r="E22854" s="14" t="b">
        <f t="shared" si="1430"/>
        <v>0</v>
      </c>
      <c r="F22854" s="3"/>
    </row>
    <row r="22855" spans="2:6">
      <c r="B22855" s="24">
        <f t="shared" si="1431"/>
        <v>66621</v>
      </c>
      <c r="C22855" s="8" t="b">
        <f t="shared" si="1429"/>
        <v>0</v>
      </c>
      <c r="D22855" s="21" t="b">
        <f t="shared" si="1428"/>
        <v>0</v>
      </c>
      <c r="E22855" s="14">
        <f t="shared" si="1430"/>
        <v>66621</v>
      </c>
      <c r="F22855" s="3"/>
    </row>
    <row r="22856" spans="2:6">
      <c r="B22856" s="24">
        <f t="shared" si="1431"/>
        <v>66622</v>
      </c>
      <c r="C22856" s="8" t="b">
        <f t="shared" si="1429"/>
        <v>0</v>
      </c>
      <c r="D22856" s="21" t="b">
        <f t="shared" si="1428"/>
        <v>0</v>
      </c>
      <c r="E22856" s="14">
        <f t="shared" si="1430"/>
        <v>66622</v>
      </c>
      <c r="F22856" s="3"/>
    </row>
    <row r="22857" spans="2:6">
      <c r="B22857" s="24">
        <f t="shared" si="1431"/>
        <v>66623</v>
      </c>
      <c r="C22857" s="8" t="b">
        <f t="shared" si="1429"/>
        <v>0</v>
      </c>
      <c r="D22857" s="21" t="b">
        <f t="shared" si="1428"/>
        <v>0</v>
      </c>
      <c r="E22857" s="14">
        <f t="shared" si="1430"/>
        <v>66623</v>
      </c>
      <c r="F22857" s="3"/>
    </row>
    <row r="22858" spans="2:6">
      <c r="B22858" s="24">
        <f t="shared" si="1431"/>
        <v>66624</v>
      </c>
      <c r="C22858" s="8" t="b">
        <f t="shared" si="1429"/>
        <v>0</v>
      </c>
      <c r="D22858" s="21" t="b">
        <f t="shared" si="1428"/>
        <v>0</v>
      </c>
      <c r="E22858" s="14">
        <f t="shared" si="1430"/>
        <v>66624</v>
      </c>
      <c r="F22858" s="3"/>
    </row>
    <row r="22859" spans="2:6">
      <c r="B22859" s="24">
        <f t="shared" si="1431"/>
        <v>66625</v>
      </c>
      <c r="C22859" s="8" t="b">
        <f t="shared" si="1429"/>
        <v>0</v>
      </c>
      <c r="D22859" s="21" t="b">
        <f t="shared" si="1428"/>
        <v>0</v>
      </c>
      <c r="E22859" s="14">
        <f t="shared" si="1430"/>
        <v>66625</v>
      </c>
      <c r="F22859" s="3"/>
    </row>
    <row r="22860" spans="2:6">
      <c r="B22860" s="24">
        <f t="shared" si="1431"/>
        <v>66626</v>
      </c>
      <c r="C22860" s="8" t="b">
        <f t="shared" si="1429"/>
        <v>1</v>
      </c>
      <c r="D22860" s="21" t="b">
        <f t="shared" si="1428"/>
        <v>0</v>
      </c>
      <c r="E22860" s="14" t="b">
        <f t="shared" si="1430"/>
        <v>0</v>
      </c>
      <c r="F22860" s="3"/>
    </row>
    <row r="22861" spans="2:6">
      <c r="B22861" s="24">
        <f t="shared" si="1431"/>
        <v>66627</v>
      </c>
      <c r="C22861" s="8" t="b">
        <f t="shared" si="1429"/>
        <v>1</v>
      </c>
      <c r="D22861" s="21" t="b">
        <f t="shared" si="1428"/>
        <v>0</v>
      </c>
      <c r="E22861" s="14" t="b">
        <f t="shared" si="1430"/>
        <v>0</v>
      </c>
      <c r="F22861" s="3"/>
    </row>
    <row r="22862" spans="2:6">
      <c r="B22862" s="24">
        <f t="shared" si="1431"/>
        <v>66628</v>
      </c>
      <c r="C22862" s="8" t="b">
        <f t="shared" si="1429"/>
        <v>0</v>
      </c>
      <c r="D22862" s="21" t="b">
        <f t="shared" si="1428"/>
        <v>0</v>
      </c>
      <c r="E22862" s="14">
        <f t="shared" si="1430"/>
        <v>66628</v>
      </c>
      <c r="F22862" s="3"/>
    </row>
    <row r="22863" spans="2:6">
      <c r="B22863" s="24">
        <f t="shared" si="1431"/>
        <v>66629</v>
      </c>
      <c r="C22863" s="8" t="b">
        <f t="shared" si="1429"/>
        <v>0</v>
      </c>
      <c r="D22863" s="21" t="b">
        <f t="shared" si="1428"/>
        <v>0</v>
      </c>
      <c r="E22863" s="14">
        <f t="shared" si="1430"/>
        <v>66629</v>
      </c>
      <c r="F22863" s="3"/>
    </row>
    <row r="22864" spans="2:6">
      <c r="B22864" s="24">
        <f t="shared" si="1431"/>
        <v>66630</v>
      </c>
      <c r="C22864" s="8" t="b">
        <f t="shared" si="1429"/>
        <v>0</v>
      </c>
      <c r="D22864" s="21" t="b">
        <f t="shared" si="1428"/>
        <v>0</v>
      </c>
      <c r="E22864" s="14">
        <f t="shared" si="1430"/>
        <v>66630</v>
      </c>
      <c r="F22864" s="3"/>
    </row>
    <row r="22865" spans="2:6">
      <c r="B22865" s="24">
        <f t="shared" si="1431"/>
        <v>66631</v>
      </c>
      <c r="C22865" s="8" t="b">
        <f t="shared" si="1429"/>
        <v>0</v>
      </c>
      <c r="D22865" s="21" t="b">
        <f t="shared" si="1428"/>
        <v>0</v>
      </c>
      <c r="E22865" s="14">
        <f t="shared" si="1430"/>
        <v>66631</v>
      </c>
      <c r="F22865" s="3"/>
    </row>
    <row r="22866" spans="2:6">
      <c r="B22866" s="24">
        <f t="shared" si="1431"/>
        <v>66632</v>
      </c>
      <c r="C22866" s="8" t="b">
        <f t="shared" si="1429"/>
        <v>0</v>
      </c>
      <c r="D22866" s="21" t="b">
        <f t="shared" si="1428"/>
        <v>0</v>
      </c>
      <c r="E22866" s="14">
        <f t="shared" si="1430"/>
        <v>66632</v>
      </c>
      <c r="F22866" s="3"/>
    </row>
    <row r="22867" spans="2:6">
      <c r="B22867" s="24">
        <f t="shared" si="1431"/>
        <v>66633</v>
      </c>
      <c r="C22867" s="8" t="b">
        <f t="shared" si="1429"/>
        <v>1</v>
      </c>
      <c r="D22867" s="21" t="b">
        <f t="shared" si="1428"/>
        <v>0</v>
      </c>
      <c r="E22867" s="14" t="b">
        <f t="shared" si="1430"/>
        <v>0</v>
      </c>
      <c r="F22867" s="3"/>
    </row>
    <row r="22868" spans="2:6">
      <c r="B22868" s="24">
        <f t="shared" si="1431"/>
        <v>66634</v>
      </c>
      <c r="C22868" s="8" t="b">
        <f t="shared" si="1429"/>
        <v>1</v>
      </c>
      <c r="D22868" s="21" t="b">
        <f t="shared" si="1428"/>
        <v>0</v>
      </c>
      <c r="E22868" s="14" t="b">
        <f t="shared" si="1430"/>
        <v>0</v>
      </c>
      <c r="F22868" s="3"/>
    </row>
    <row r="22869" spans="2:6">
      <c r="B22869" s="24">
        <f t="shared" si="1431"/>
        <v>66635</v>
      </c>
      <c r="C22869" s="8" t="b">
        <f t="shared" si="1429"/>
        <v>0</v>
      </c>
      <c r="D22869" s="21" t="b">
        <f t="shared" si="1428"/>
        <v>0</v>
      </c>
      <c r="E22869" s="14">
        <f t="shared" si="1430"/>
        <v>66635</v>
      </c>
      <c r="F22869" s="3"/>
    </row>
    <row r="22870" spans="2:6">
      <c r="B22870" s="24">
        <f t="shared" si="1431"/>
        <v>66636</v>
      </c>
      <c r="C22870" s="8" t="b">
        <f t="shared" si="1429"/>
        <v>0</v>
      </c>
      <c r="D22870" s="21" t="b">
        <f t="shared" si="1428"/>
        <v>0</v>
      </c>
      <c r="E22870" s="14">
        <f t="shared" si="1430"/>
        <v>66636</v>
      </c>
      <c r="F22870" s="3"/>
    </row>
    <row r="22871" spans="2:6">
      <c r="B22871" s="24">
        <f t="shared" si="1431"/>
        <v>66637</v>
      </c>
      <c r="C22871" s="8" t="b">
        <f t="shared" si="1429"/>
        <v>0</v>
      </c>
      <c r="D22871" s="21" t="b">
        <f t="shared" si="1428"/>
        <v>0</v>
      </c>
      <c r="E22871" s="14">
        <f t="shared" si="1430"/>
        <v>66637</v>
      </c>
      <c r="F22871" s="3"/>
    </row>
    <row r="22872" spans="2:6">
      <c r="B22872" s="24">
        <f t="shared" si="1431"/>
        <v>66638</v>
      </c>
      <c r="C22872" s="8" t="b">
        <f t="shared" si="1429"/>
        <v>0</v>
      </c>
      <c r="D22872" s="21" t="b">
        <f t="shared" si="1428"/>
        <v>0</v>
      </c>
      <c r="E22872" s="14">
        <f t="shared" si="1430"/>
        <v>66638</v>
      </c>
      <c r="F22872" s="3"/>
    </row>
    <row r="22873" spans="2:6">
      <c r="B22873" s="24">
        <f t="shared" si="1431"/>
        <v>66639</v>
      </c>
      <c r="C22873" s="8" t="b">
        <f t="shared" si="1429"/>
        <v>0</v>
      </c>
      <c r="D22873" s="21" t="b">
        <f t="shared" si="1428"/>
        <v>0</v>
      </c>
      <c r="E22873" s="14">
        <f t="shared" si="1430"/>
        <v>66639</v>
      </c>
      <c r="F22873" s="3"/>
    </row>
    <row r="22874" spans="2:6">
      <c r="B22874" s="24">
        <f t="shared" si="1431"/>
        <v>66640</v>
      </c>
      <c r="C22874" s="8" t="b">
        <f t="shared" si="1429"/>
        <v>1</v>
      </c>
      <c r="D22874" s="21" t="b">
        <f t="shared" si="1428"/>
        <v>0</v>
      </c>
      <c r="E22874" s="14" t="b">
        <f t="shared" si="1430"/>
        <v>0</v>
      </c>
      <c r="F22874" s="3"/>
    </row>
    <row r="22875" spans="2:6">
      <c r="B22875" s="24">
        <f t="shared" si="1431"/>
        <v>66641</v>
      </c>
      <c r="C22875" s="8" t="b">
        <f t="shared" si="1429"/>
        <v>1</v>
      </c>
      <c r="D22875" s="21" t="b">
        <f t="shared" si="1428"/>
        <v>0</v>
      </c>
      <c r="E22875" s="14" t="b">
        <f t="shared" si="1430"/>
        <v>0</v>
      </c>
      <c r="F22875" s="3"/>
    </row>
    <row r="22876" spans="2:6">
      <c r="B22876" s="24">
        <f t="shared" si="1431"/>
        <v>66642</v>
      </c>
      <c r="C22876" s="8" t="b">
        <f t="shared" si="1429"/>
        <v>0</v>
      </c>
      <c r="D22876" s="21" t="b">
        <f t="shared" si="1428"/>
        <v>0</v>
      </c>
      <c r="E22876" s="14">
        <f t="shared" si="1430"/>
        <v>66642</v>
      </c>
      <c r="F22876" s="3"/>
    </row>
    <row r="22877" spans="2:6">
      <c r="B22877" s="24">
        <f t="shared" si="1431"/>
        <v>66643</v>
      </c>
      <c r="C22877" s="8" t="b">
        <f t="shared" si="1429"/>
        <v>0</v>
      </c>
      <c r="D22877" s="21" t="b">
        <f t="shared" si="1428"/>
        <v>0</v>
      </c>
      <c r="E22877" s="14">
        <f t="shared" si="1430"/>
        <v>66643</v>
      </c>
      <c r="F22877" s="3"/>
    </row>
    <row r="22878" spans="2:6">
      <c r="B22878" s="24">
        <f t="shared" si="1431"/>
        <v>66644</v>
      </c>
      <c r="C22878" s="8" t="b">
        <f t="shared" si="1429"/>
        <v>0</v>
      </c>
      <c r="D22878" s="21" t="b">
        <f t="shared" si="1428"/>
        <v>0</v>
      </c>
      <c r="E22878" s="14">
        <f t="shared" si="1430"/>
        <v>66644</v>
      </c>
      <c r="F22878" s="3"/>
    </row>
    <row r="22879" spans="2:6">
      <c r="B22879" s="24">
        <f t="shared" si="1431"/>
        <v>66645</v>
      </c>
      <c r="C22879" s="8" t="b">
        <f t="shared" si="1429"/>
        <v>0</v>
      </c>
      <c r="D22879" s="21" t="b">
        <f t="shared" si="1428"/>
        <v>0</v>
      </c>
      <c r="E22879" s="14">
        <f t="shared" si="1430"/>
        <v>66645</v>
      </c>
      <c r="F22879" s="3"/>
    </row>
    <row r="22880" spans="2:6">
      <c r="B22880" s="24">
        <f t="shared" si="1431"/>
        <v>66646</v>
      </c>
      <c r="C22880" s="8" t="b">
        <f t="shared" si="1429"/>
        <v>0</v>
      </c>
      <c r="D22880" s="21" t="b">
        <f t="shared" si="1428"/>
        <v>0</v>
      </c>
      <c r="E22880" s="14">
        <f t="shared" si="1430"/>
        <v>66646</v>
      </c>
      <c r="F22880" s="3"/>
    </row>
    <row r="22881" spans="2:6">
      <c r="B22881" s="24">
        <f t="shared" si="1431"/>
        <v>66647</v>
      </c>
      <c r="C22881" s="8" t="b">
        <f t="shared" si="1429"/>
        <v>1</v>
      </c>
      <c r="D22881" s="21" t="b">
        <f t="shared" si="1428"/>
        <v>0</v>
      </c>
      <c r="E22881" s="14" t="b">
        <f t="shared" si="1430"/>
        <v>0</v>
      </c>
      <c r="F22881" s="3"/>
    </row>
    <row r="22882" spans="2:6">
      <c r="B22882" s="24">
        <f t="shared" si="1431"/>
        <v>66648</v>
      </c>
      <c r="C22882" s="8" t="b">
        <f t="shared" si="1429"/>
        <v>1</v>
      </c>
      <c r="D22882" s="21" t="b">
        <f t="shared" si="1428"/>
        <v>0</v>
      </c>
      <c r="E22882" s="14" t="b">
        <f t="shared" si="1430"/>
        <v>0</v>
      </c>
      <c r="F22882" s="3"/>
    </row>
    <row r="22883" spans="2:6">
      <c r="B22883" s="24">
        <f t="shared" si="1431"/>
        <v>66649</v>
      </c>
      <c r="C22883" s="8" t="b">
        <f t="shared" si="1429"/>
        <v>0</v>
      </c>
      <c r="D22883" s="21" t="b">
        <f t="shared" si="1428"/>
        <v>0</v>
      </c>
      <c r="E22883" s="14">
        <f t="shared" si="1430"/>
        <v>66649</v>
      </c>
      <c r="F22883" s="3"/>
    </row>
    <row r="22884" spans="2:6">
      <c r="B22884" s="24">
        <f t="shared" si="1431"/>
        <v>66650</v>
      </c>
      <c r="C22884" s="8" t="b">
        <f t="shared" si="1429"/>
        <v>0</v>
      </c>
      <c r="D22884" s="21" t="b">
        <f t="shared" si="1428"/>
        <v>0</v>
      </c>
      <c r="E22884" s="14">
        <f t="shared" si="1430"/>
        <v>66650</v>
      </c>
      <c r="F22884" s="3"/>
    </row>
    <row r="22885" spans="2:6">
      <c r="B22885" s="24">
        <f t="shared" si="1431"/>
        <v>66651</v>
      </c>
      <c r="C22885" s="8" t="b">
        <f t="shared" si="1429"/>
        <v>0</v>
      </c>
      <c r="D22885" s="21" t="b">
        <f t="shared" si="1428"/>
        <v>0</v>
      </c>
      <c r="E22885" s="14">
        <f t="shared" si="1430"/>
        <v>66651</v>
      </c>
      <c r="F22885" s="3"/>
    </row>
    <row r="22886" spans="2:6">
      <c r="B22886" s="24">
        <f t="shared" si="1431"/>
        <v>66652</v>
      </c>
      <c r="C22886" s="8" t="b">
        <f t="shared" si="1429"/>
        <v>0</v>
      </c>
      <c r="D22886" s="21" t="b">
        <f t="shared" si="1428"/>
        <v>0</v>
      </c>
      <c r="E22886" s="14">
        <f t="shared" si="1430"/>
        <v>66652</v>
      </c>
      <c r="F22886" s="3"/>
    </row>
    <row r="22887" spans="2:6">
      <c r="B22887" s="24">
        <f t="shared" si="1431"/>
        <v>66653</v>
      </c>
      <c r="C22887" s="8" t="b">
        <f t="shared" si="1429"/>
        <v>0</v>
      </c>
      <c r="D22887" s="21" t="b">
        <f t="shared" si="1428"/>
        <v>0</v>
      </c>
      <c r="E22887" s="14">
        <f t="shared" si="1430"/>
        <v>66653</v>
      </c>
      <c r="F22887" s="3"/>
    </row>
    <row r="22888" spans="2:6">
      <c r="B22888" s="24">
        <f t="shared" si="1431"/>
        <v>66654</v>
      </c>
      <c r="C22888" s="8" t="b">
        <f t="shared" si="1429"/>
        <v>1</v>
      </c>
      <c r="D22888" s="21" t="b">
        <f t="shared" si="1428"/>
        <v>0</v>
      </c>
      <c r="E22888" s="14" t="b">
        <f t="shared" si="1430"/>
        <v>0</v>
      </c>
      <c r="F22888" s="3"/>
    </row>
    <row r="22889" spans="2:6">
      <c r="B22889" s="24">
        <f t="shared" si="1431"/>
        <v>66655</v>
      </c>
      <c r="C22889" s="8" t="b">
        <f t="shared" si="1429"/>
        <v>1</v>
      </c>
      <c r="D22889" s="21" t="b">
        <f t="shared" si="1428"/>
        <v>0</v>
      </c>
      <c r="E22889" s="14" t="b">
        <f t="shared" si="1430"/>
        <v>0</v>
      </c>
      <c r="F22889" s="3"/>
    </row>
    <row r="22890" spans="2:6">
      <c r="B22890" s="24">
        <f t="shared" si="1431"/>
        <v>66656</v>
      </c>
      <c r="C22890" s="8" t="b">
        <f t="shared" si="1429"/>
        <v>0</v>
      </c>
      <c r="D22890" s="21" t="b">
        <f t="shared" si="1428"/>
        <v>0</v>
      </c>
      <c r="E22890" s="14">
        <f t="shared" si="1430"/>
        <v>66656</v>
      </c>
      <c r="F22890" s="3"/>
    </row>
    <row r="22891" spans="2:6">
      <c r="B22891" s="24">
        <f t="shared" si="1431"/>
        <v>66657</v>
      </c>
      <c r="C22891" s="8" t="b">
        <f t="shared" si="1429"/>
        <v>0</v>
      </c>
      <c r="D22891" s="21" t="b">
        <f t="shared" si="1428"/>
        <v>0</v>
      </c>
      <c r="E22891" s="14">
        <f t="shared" si="1430"/>
        <v>66657</v>
      </c>
      <c r="F22891" s="3"/>
    </row>
    <row r="22892" spans="2:6">
      <c r="B22892" s="24">
        <f t="shared" si="1431"/>
        <v>66658</v>
      </c>
      <c r="C22892" s="8" t="b">
        <f t="shared" si="1429"/>
        <v>0</v>
      </c>
      <c r="D22892" s="21" t="b">
        <f t="shared" si="1428"/>
        <v>0</v>
      </c>
      <c r="E22892" s="14">
        <f t="shared" si="1430"/>
        <v>66658</v>
      </c>
      <c r="F22892" s="3"/>
    </row>
    <row r="22893" spans="2:6">
      <c r="B22893" s="24">
        <f t="shared" si="1431"/>
        <v>66659</v>
      </c>
      <c r="C22893" s="8" t="b">
        <f t="shared" si="1429"/>
        <v>0</v>
      </c>
      <c r="D22893" s="21" t="b">
        <f t="shared" si="1428"/>
        <v>0</v>
      </c>
      <c r="E22893" s="14">
        <f t="shared" si="1430"/>
        <v>66659</v>
      </c>
      <c r="F22893" s="3"/>
    </row>
    <row r="22894" spans="2:6">
      <c r="B22894" s="24">
        <f t="shared" si="1431"/>
        <v>66660</v>
      </c>
      <c r="C22894" s="8" t="b">
        <f t="shared" si="1429"/>
        <v>0</v>
      </c>
      <c r="D22894" s="21" t="b">
        <f t="shared" si="1428"/>
        <v>0</v>
      </c>
      <c r="E22894" s="14">
        <f t="shared" si="1430"/>
        <v>66660</v>
      </c>
      <c r="F22894" s="3"/>
    </row>
    <row r="22895" spans="2:6">
      <c r="B22895" s="24">
        <f t="shared" si="1431"/>
        <v>66661</v>
      </c>
      <c r="C22895" s="8" t="b">
        <f t="shared" si="1429"/>
        <v>1</v>
      </c>
      <c r="D22895" s="21" t="b">
        <f t="shared" si="1428"/>
        <v>0</v>
      </c>
      <c r="E22895" s="14" t="b">
        <f t="shared" si="1430"/>
        <v>0</v>
      </c>
      <c r="F22895" s="3"/>
    </row>
    <row r="22896" spans="2:6">
      <c r="B22896" s="24">
        <f t="shared" si="1431"/>
        <v>66662</v>
      </c>
      <c r="C22896" s="8" t="b">
        <f t="shared" si="1429"/>
        <v>1</v>
      </c>
      <c r="D22896" s="21" t="b">
        <f t="shared" si="1428"/>
        <v>0</v>
      </c>
      <c r="E22896" s="14" t="b">
        <f t="shared" si="1430"/>
        <v>0</v>
      </c>
      <c r="F22896" s="3"/>
    </row>
    <row r="22897" spans="2:6">
      <c r="B22897" s="24">
        <f t="shared" si="1431"/>
        <v>66663</v>
      </c>
      <c r="C22897" s="8" t="b">
        <f t="shared" si="1429"/>
        <v>0</v>
      </c>
      <c r="D22897" s="21" t="b">
        <f t="shared" si="1428"/>
        <v>0</v>
      </c>
      <c r="E22897" s="14">
        <f t="shared" si="1430"/>
        <v>66663</v>
      </c>
      <c r="F22897" s="3"/>
    </row>
    <row r="22898" spans="2:6">
      <c r="B22898" s="24">
        <f t="shared" si="1431"/>
        <v>66664</v>
      </c>
      <c r="C22898" s="8" t="b">
        <f t="shared" si="1429"/>
        <v>0</v>
      </c>
      <c r="D22898" s="21" t="b">
        <f t="shared" si="1428"/>
        <v>0</v>
      </c>
      <c r="E22898" s="14">
        <f t="shared" si="1430"/>
        <v>66664</v>
      </c>
      <c r="F22898" s="3"/>
    </row>
    <row r="22899" spans="2:6">
      <c r="B22899" s="24">
        <f t="shared" si="1431"/>
        <v>66665</v>
      </c>
      <c r="C22899" s="8" t="b">
        <f t="shared" si="1429"/>
        <v>0</v>
      </c>
      <c r="D22899" s="21" t="b">
        <f t="shared" si="1428"/>
        <v>0</v>
      </c>
      <c r="E22899" s="14">
        <f t="shared" si="1430"/>
        <v>66665</v>
      </c>
      <c r="F22899" s="3"/>
    </row>
    <row r="22900" spans="2:6">
      <c r="B22900" s="24">
        <f t="shared" si="1431"/>
        <v>66666</v>
      </c>
      <c r="C22900" s="8" t="b">
        <f t="shared" si="1429"/>
        <v>0</v>
      </c>
      <c r="D22900" s="21" t="b">
        <f t="shared" si="1428"/>
        <v>0</v>
      </c>
      <c r="E22900" s="14">
        <f t="shared" si="1430"/>
        <v>66666</v>
      </c>
      <c r="F22900" s="3"/>
    </row>
    <row r="22901" spans="2:6">
      <c r="B22901" s="24">
        <f t="shared" si="1431"/>
        <v>66667</v>
      </c>
      <c r="C22901" s="8" t="b">
        <f t="shared" si="1429"/>
        <v>0</v>
      </c>
      <c r="D22901" s="21" t="b">
        <f t="shared" si="1428"/>
        <v>0</v>
      </c>
      <c r="E22901" s="14">
        <f t="shared" si="1430"/>
        <v>66667</v>
      </c>
      <c r="F22901" s="3"/>
    </row>
    <row r="22902" spans="2:6">
      <c r="B22902" s="24">
        <f t="shared" si="1431"/>
        <v>66668</v>
      </c>
      <c r="C22902" s="8" t="b">
        <f t="shared" si="1429"/>
        <v>1</v>
      </c>
      <c r="D22902" s="21" t="b">
        <f t="shared" si="1428"/>
        <v>0</v>
      </c>
      <c r="E22902" s="14" t="b">
        <f t="shared" si="1430"/>
        <v>0</v>
      </c>
      <c r="F22902" s="3"/>
    </row>
    <row r="22903" spans="2:6">
      <c r="B22903" s="24">
        <f t="shared" si="1431"/>
        <v>66669</v>
      </c>
      <c r="C22903" s="8" t="b">
        <f t="shared" si="1429"/>
        <v>1</v>
      </c>
      <c r="D22903" s="21" t="b">
        <f t="shared" si="1428"/>
        <v>0</v>
      </c>
      <c r="E22903" s="14" t="b">
        <f t="shared" si="1430"/>
        <v>0</v>
      </c>
      <c r="F22903" s="3"/>
    </row>
    <row r="22904" spans="2:6">
      <c r="B22904" s="24">
        <f t="shared" si="1431"/>
        <v>66670</v>
      </c>
      <c r="C22904" s="8" t="b">
        <f t="shared" si="1429"/>
        <v>0</v>
      </c>
      <c r="D22904" s="21" t="b">
        <f t="shared" si="1428"/>
        <v>0</v>
      </c>
      <c r="E22904" s="14">
        <f t="shared" si="1430"/>
        <v>66670</v>
      </c>
      <c r="F22904" s="3"/>
    </row>
    <row r="22905" spans="2:6">
      <c r="B22905" s="24">
        <f t="shared" si="1431"/>
        <v>66671</v>
      </c>
      <c r="C22905" s="8" t="b">
        <f t="shared" si="1429"/>
        <v>0</v>
      </c>
      <c r="D22905" s="21" t="b">
        <f t="shared" si="1428"/>
        <v>0</v>
      </c>
      <c r="E22905" s="14">
        <f t="shared" si="1430"/>
        <v>66671</v>
      </c>
      <c r="F22905" s="3"/>
    </row>
    <row r="22906" spans="2:6">
      <c r="B22906" s="24">
        <f t="shared" si="1431"/>
        <v>66672</v>
      </c>
      <c r="C22906" s="8" t="b">
        <f t="shared" si="1429"/>
        <v>0</v>
      </c>
      <c r="D22906" s="21" t="b">
        <f t="shared" si="1428"/>
        <v>0</v>
      </c>
      <c r="E22906" s="14">
        <f t="shared" si="1430"/>
        <v>66672</v>
      </c>
      <c r="F22906" s="3"/>
    </row>
    <row r="22907" spans="2:6">
      <c r="B22907" s="24">
        <f t="shared" si="1431"/>
        <v>66673</v>
      </c>
      <c r="C22907" s="8" t="b">
        <f t="shared" si="1429"/>
        <v>0</v>
      </c>
      <c r="D22907" s="21" t="b">
        <f t="shared" si="1428"/>
        <v>0</v>
      </c>
      <c r="E22907" s="14">
        <f t="shared" si="1430"/>
        <v>66673</v>
      </c>
      <c r="F22907" s="3"/>
    </row>
    <row r="22908" spans="2:6">
      <c r="B22908" s="24">
        <f t="shared" si="1431"/>
        <v>66674</v>
      </c>
      <c r="C22908" s="8" t="b">
        <f t="shared" si="1429"/>
        <v>0</v>
      </c>
      <c r="D22908" s="21" t="b">
        <f t="shared" si="1428"/>
        <v>0</v>
      </c>
      <c r="E22908" s="14">
        <f t="shared" si="1430"/>
        <v>66674</v>
      </c>
      <c r="F22908" s="3"/>
    </row>
    <row r="22909" spans="2:6">
      <c r="B22909" s="24">
        <f t="shared" si="1431"/>
        <v>66675</v>
      </c>
      <c r="C22909" s="8" t="b">
        <f t="shared" si="1429"/>
        <v>1</v>
      </c>
      <c r="D22909" s="21" t="b">
        <f t="shared" si="1428"/>
        <v>0</v>
      </c>
      <c r="E22909" s="14" t="b">
        <f t="shared" si="1430"/>
        <v>0</v>
      </c>
      <c r="F22909" s="3"/>
    </row>
    <row r="22910" spans="2:6">
      <c r="B22910" s="24">
        <f t="shared" si="1431"/>
        <v>66676</v>
      </c>
      <c r="C22910" s="8" t="b">
        <f t="shared" si="1429"/>
        <v>1</v>
      </c>
      <c r="D22910" s="21" t="b">
        <f t="shared" si="1428"/>
        <v>0</v>
      </c>
      <c r="E22910" s="14" t="b">
        <f t="shared" si="1430"/>
        <v>0</v>
      </c>
      <c r="F22910" s="3"/>
    </row>
    <row r="22911" spans="2:6">
      <c r="B22911" s="24">
        <f t="shared" si="1431"/>
        <v>66677</v>
      </c>
      <c r="C22911" s="8" t="b">
        <f t="shared" si="1429"/>
        <v>0</v>
      </c>
      <c r="D22911" s="21" t="b">
        <f t="shared" si="1428"/>
        <v>0</v>
      </c>
      <c r="E22911" s="14">
        <f t="shared" si="1430"/>
        <v>66677</v>
      </c>
      <c r="F22911" s="3"/>
    </row>
    <row r="22912" spans="2:6">
      <c r="B22912" s="24">
        <f t="shared" si="1431"/>
        <v>66678</v>
      </c>
      <c r="C22912" s="8" t="b">
        <f t="shared" si="1429"/>
        <v>0</v>
      </c>
      <c r="D22912" s="21" t="b">
        <f t="shared" si="1428"/>
        <v>0</v>
      </c>
      <c r="E22912" s="14">
        <f t="shared" si="1430"/>
        <v>66678</v>
      </c>
      <c r="F22912" s="3"/>
    </row>
    <row r="22913" spans="2:6">
      <c r="B22913" s="24">
        <f t="shared" si="1431"/>
        <v>66679</v>
      </c>
      <c r="C22913" s="8" t="b">
        <f t="shared" si="1429"/>
        <v>0</v>
      </c>
      <c r="D22913" s="21" t="b">
        <f t="shared" si="1428"/>
        <v>0</v>
      </c>
      <c r="E22913" s="14">
        <f t="shared" si="1430"/>
        <v>66679</v>
      </c>
      <c r="F22913" s="3"/>
    </row>
    <row r="22914" spans="2:6">
      <c r="B22914" s="24">
        <f t="shared" si="1431"/>
        <v>66680</v>
      </c>
      <c r="C22914" s="8" t="b">
        <f t="shared" si="1429"/>
        <v>0</v>
      </c>
      <c r="D22914" s="21" t="b">
        <f t="shared" si="1428"/>
        <v>0</v>
      </c>
      <c r="E22914" s="14">
        <f t="shared" si="1430"/>
        <v>66680</v>
      </c>
      <c r="F22914" s="3"/>
    </row>
    <row r="22915" spans="2:6">
      <c r="B22915" s="24">
        <f t="shared" si="1431"/>
        <v>66681</v>
      </c>
      <c r="C22915" s="8" t="b">
        <f t="shared" si="1429"/>
        <v>0</v>
      </c>
      <c r="D22915" s="21" t="b">
        <f t="shared" ref="D22915:D22978" si="1432">IF(TYPE(VLOOKUP(B22915,Holidays,1,0))&lt;&gt;1,FALSE,TRUE)</f>
        <v>0</v>
      </c>
      <c r="E22915" s="14">
        <f t="shared" si="1430"/>
        <v>66681</v>
      </c>
      <c r="F22915" s="3"/>
    </row>
    <row r="22916" spans="2:6">
      <c r="B22916" s="24">
        <f t="shared" si="1431"/>
        <v>66682</v>
      </c>
      <c r="C22916" s="8" t="b">
        <f t="shared" ref="C22916:C22979" si="1433">IF(WEEKDAY(B22916,2)&gt;5,TRUE)</f>
        <v>1</v>
      </c>
      <c r="D22916" s="21" t="b">
        <f t="shared" si="1432"/>
        <v>0</v>
      </c>
      <c r="E22916" s="14" t="b">
        <f t="shared" ref="E22916:E22979" si="1434">IF(OR(C22916,D22916),FALSE,B22916)</f>
        <v>0</v>
      </c>
      <c r="F22916" s="3"/>
    </row>
    <row r="22917" spans="2:6">
      <c r="B22917" s="24">
        <f t="shared" ref="B22917:B22980" si="1435">B22916+1</f>
        <v>66683</v>
      </c>
      <c r="C22917" s="8" t="b">
        <f t="shared" si="1433"/>
        <v>1</v>
      </c>
      <c r="D22917" s="21" t="b">
        <f t="shared" si="1432"/>
        <v>0</v>
      </c>
      <c r="E22917" s="14" t="b">
        <f t="shared" si="1434"/>
        <v>0</v>
      </c>
      <c r="F22917" s="3"/>
    </row>
    <row r="22918" spans="2:6">
      <c r="B22918" s="24">
        <f t="shared" si="1435"/>
        <v>66684</v>
      </c>
      <c r="C22918" s="8" t="b">
        <f t="shared" si="1433"/>
        <v>0</v>
      </c>
      <c r="D22918" s="21" t="b">
        <f t="shared" si="1432"/>
        <v>0</v>
      </c>
      <c r="E22918" s="14">
        <f t="shared" si="1434"/>
        <v>66684</v>
      </c>
      <c r="F22918" s="3"/>
    </row>
    <row r="22919" spans="2:6">
      <c r="B22919" s="24">
        <f t="shared" si="1435"/>
        <v>66685</v>
      </c>
      <c r="C22919" s="8" t="b">
        <f t="shared" si="1433"/>
        <v>0</v>
      </c>
      <c r="D22919" s="21" t="b">
        <f t="shared" si="1432"/>
        <v>0</v>
      </c>
      <c r="E22919" s="14">
        <f t="shared" si="1434"/>
        <v>66685</v>
      </c>
      <c r="F22919" s="3"/>
    </row>
    <row r="22920" spans="2:6">
      <c r="B22920" s="24">
        <f t="shared" si="1435"/>
        <v>66686</v>
      </c>
      <c r="C22920" s="8" t="b">
        <f t="shared" si="1433"/>
        <v>0</v>
      </c>
      <c r="D22920" s="21" t="b">
        <f t="shared" si="1432"/>
        <v>0</v>
      </c>
      <c r="E22920" s="14">
        <f t="shared" si="1434"/>
        <v>66686</v>
      </c>
      <c r="F22920" s="3"/>
    </row>
    <row r="22921" spans="2:6">
      <c r="B22921" s="24">
        <f t="shared" si="1435"/>
        <v>66687</v>
      </c>
      <c r="C22921" s="8" t="b">
        <f t="shared" si="1433"/>
        <v>0</v>
      </c>
      <c r="D22921" s="21" t="b">
        <f t="shared" si="1432"/>
        <v>0</v>
      </c>
      <c r="E22921" s="14">
        <f t="shared" si="1434"/>
        <v>66687</v>
      </c>
      <c r="F22921" s="3"/>
    </row>
    <row r="22922" spans="2:6">
      <c r="B22922" s="24">
        <f t="shared" si="1435"/>
        <v>66688</v>
      </c>
      <c r="C22922" s="8" t="b">
        <f t="shared" si="1433"/>
        <v>0</v>
      </c>
      <c r="D22922" s="21" t="b">
        <f t="shared" si="1432"/>
        <v>0</v>
      </c>
      <c r="E22922" s="14">
        <f t="shared" si="1434"/>
        <v>66688</v>
      </c>
      <c r="F22922" s="3"/>
    </row>
    <row r="22923" spans="2:6">
      <c r="B22923" s="24">
        <f t="shared" si="1435"/>
        <v>66689</v>
      </c>
      <c r="C22923" s="8" t="b">
        <f t="shared" si="1433"/>
        <v>1</v>
      </c>
      <c r="D22923" s="21" t="b">
        <f t="shared" si="1432"/>
        <v>0</v>
      </c>
      <c r="E22923" s="14" t="b">
        <f t="shared" si="1434"/>
        <v>0</v>
      </c>
      <c r="F22923" s="3"/>
    </row>
    <row r="22924" spans="2:6">
      <c r="B22924" s="24">
        <f t="shared" si="1435"/>
        <v>66690</v>
      </c>
      <c r="C22924" s="8" t="b">
        <f t="shared" si="1433"/>
        <v>1</v>
      </c>
      <c r="D22924" s="21" t="b">
        <f t="shared" si="1432"/>
        <v>0</v>
      </c>
      <c r="E22924" s="14" t="b">
        <f t="shared" si="1434"/>
        <v>0</v>
      </c>
      <c r="F22924" s="3"/>
    </row>
    <row r="22925" spans="2:6">
      <c r="B22925" s="24">
        <f t="shared" si="1435"/>
        <v>66691</v>
      </c>
      <c r="C22925" s="8" t="b">
        <f t="shared" si="1433"/>
        <v>0</v>
      </c>
      <c r="D22925" s="21" t="b">
        <f t="shared" si="1432"/>
        <v>0</v>
      </c>
      <c r="E22925" s="14">
        <f t="shared" si="1434"/>
        <v>66691</v>
      </c>
      <c r="F22925" s="3"/>
    </row>
    <row r="22926" spans="2:6">
      <c r="B22926" s="24">
        <f t="shared" si="1435"/>
        <v>66692</v>
      </c>
      <c r="C22926" s="8" t="b">
        <f t="shared" si="1433"/>
        <v>0</v>
      </c>
      <c r="D22926" s="21" t="b">
        <f t="shared" si="1432"/>
        <v>0</v>
      </c>
      <c r="E22926" s="14">
        <f t="shared" si="1434"/>
        <v>66692</v>
      </c>
      <c r="F22926" s="3"/>
    </row>
    <row r="22927" spans="2:6">
      <c r="B22927" s="24">
        <f t="shared" si="1435"/>
        <v>66693</v>
      </c>
      <c r="C22927" s="8" t="b">
        <f t="shared" si="1433"/>
        <v>0</v>
      </c>
      <c r="D22927" s="21" t="b">
        <f t="shared" si="1432"/>
        <v>0</v>
      </c>
      <c r="E22927" s="14">
        <f t="shared" si="1434"/>
        <v>66693</v>
      </c>
      <c r="F22927" s="3"/>
    </row>
    <row r="22928" spans="2:6">
      <c r="B22928" s="24">
        <f t="shared" si="1435"/>
        <v>66694</v>
      </c>
      <c r="C22928" s="8" t="b">
        <f t="shared" si="1433"/>
        <v>0</v>
      </c>
      <c r="D22928" s="21" t="b">
        <f t="shared" si="1432"/>
        <v>0</v>
      </c>
      <c r="E22928" s="14">
        <f t="shared" si="1434"/>
        <v>66694</v>
      </c>
      <c r="F22928" s="3"/>
    </row>
    <row r="22929" spans="2:6">
      <c r="B22929" s="24">
        <f t="shared" si="1435"/>
        <v>66695</v>
      </c>
      <c r="C22929" s="8" t="b">
        <f t="shared" si="1433"/>
        <v>0</v>
      </c>
      <c r="D22929" s="21" t="b">
        <f t="shared" si="1432"/>
        <v>0</v>
      </c>
      <c r="E22929" s="14">
        <f t="shared" si="1434"/>
        <v>66695</v>
      </c>
      <c r="F22929" s="3"/>
    </row>
    <row r="22930" spans="2:6">
      <c r="B22930" s="24">
        <f t="shared" si="1435"/>
        <v>66696</v>
      </c>
      <c r="C22930" s="8" t="b">
        <f t="shared" si="1433"/>
        <v>1</v>
      </c>
      <c r="D22930" s="21" t="b">
        <f t="shared" si="1432"/>
        <v>0</v>
      </c>
      <c r="E22930" s="14" t="b">
        <f t="shared" si="1434"/>
        <v>0</v>
      </c>
      <c r="F22930" s="3"/>
    </row>
    <row r="22931" spans="2:6">
      <c r="B22931" s="24">
        <f t="shared" si="1435"/>
        <v>66697</v>
      </c>
      <c r="C22931" s="8" t="b">
        <f t="shared" si="1433"/>
        <v>1</v>
      </c>
      <c r="D22931" s="21" t="b">
        <f t="shared" si="1432"/>
        <v>0</v>
      </c>
      <c r="E22931" s="14" t="b">
        <f t="shared" si="1434"/>
        <v>0</v>
      </c>
      <c r="F22931" s="3"/>
    </row>
    <row r="22932" spans="2:6">
      <c r="B22932" s="24">
        <f t="shared" si="1435"/>
        <v>66698</v>
      </c>
      <c r="C22932" s="8" t="b">
        <f t="shared" si="1433"/>
        <v>0</v>
      </c>
      <c r="D22932" s="21" t="b">
        <f t="shared" si="1432"/>
        <v>0</v>
      </c>
      <c r="E22932" s="14">
        <f t="shared" si="1434"/>
        <v>66698</v>
      </c>
      <c r="F22932" s="3"/>
    </row>
    <row r="22933" spans="2:6">
      <c r="B22933" s="24">
        <f t="shared" si="1435"/>
        <v>66699</v>
      </c>
      <c r="C22933" s="8" t="b">
        <f t="shared" si="1433"/>
        <v>0</v>
      </c>
      <c r="D22933" s="21" t="b">
        <f t="shared" si="1432"/>
        <v>0</v>
      </c>
      <c r="E22933" s="14">
        <f t="shared" si="1434"/>
        <v>66699</v>
      </c>
      <c r="F22933" s="3"/>
    </row>
    <row r="22934" spans="2:6">
      <c r="B22934" s="24">
        <f t="shared" si="1435"/>
        <v>66700</v>
      </c>
      <c r="C22934" s="8" t="b">
        <f t="shared" si="1433"/>
        <v>0</v>
      </c>
      <c r="D22934" s="21" t="b">
        <f t="shared" si="1432"/>
        <v>0</v>
      </c>
      <c r="E22934" s="14">
        <f t="shared" si="1434"/>
        <v>66700</v>
      </c>
      <c r="F22934" s="3"/>
    </row>
    <row r="22935" spans="2:6">
      <c r="B22935" s="24">
        <f t="shared" si="1435"/>
        <v>66701</v>
      </c>
      <c r="C22935" s="8" t="b">
        <f t="shared" si="1433"/>
        <v>0</v>
      </c>
      <c r="D22935" s="21" t="b">
        <f t="shared" si="1432"/>
        <v>0</v>
      </c>
      <c r="E22935" s="14">
        <f t="shared" si="1434"/>
        <v>66701</v>
      </c>
      <c r="F22935" s="3"/>
    </row>
    <row r="22936" spans="2:6">
      <c r="B22936" s="24">
        <f t="shared" si="1435"/>
        <v>66702</v>
      </c>
      <c r="C22936" s="8" t="b">
        <f t="shared" si="1433"/>
        <v>0</v>
      </c>
      <c r="D22936" s="21" t="b">
        <f t="shared" si="1432"/>
        <v>0</v>
      </c>
      <c r="E22936" s="14">
        <f t="shared" si="1434"/>
        <v>66702</v>
      </c>
      <c r="F22936" s="3"/>
    </row>
    <row r="22937" spans="2:6">
      <c r="B22937" s="24">
        <f t="shared" si="1435"/>
        <v>66703</v>
      </c>
      <c r="C22937" s="8" t="b">
        <f t="shared" si="1433"/>
        <v>1</v>
      </c>
      <c r="D22937" s="21" t="b">
        <f t="shared" si="1432"/>
        <v>0</v>
      </c>
      <c r="E22937" s="14" t="b">
        <f t="shared" si="1434"/>
        <v>0</v>
      </c>
      <c r="F22937" s="3"/>
    </row>
    <row r="22938" spans="2:6">
      <c r="B22938" s="24">
        <f t="shared" si="1435"/>
        <v>66704</v>
      </c>
      <c r="C22938" s="8" t="b">
        <f t="shared" si="1433"/>
        <v>1</v>
      </c>
      <c r="D22938" s="21" t="b">
        <f t="shared" si="1432"/>
        <v>0</v>
      </c>
      <c r="E22938" s="14" t="b">
        <f t="shared" si="1434"/>
        <v>0</v>
      </c>
      <c r="F22938" s="3"/>
    </row>
    <row r="22939" spans="2:6">
      <c r="B22939" s="24">
        <f t="shared" si="1435"/>
        <v>66705</v>
      </c>
      <c r="C22939" s="8" t="b">
        <f t="shared" si="1433"/>
        <v>0</v>
      </c>
      <c r="D22939" s="21" t="b">
        <f t="shared" si="1432"/>
        <v>0</v>
      </c>
      <c r="E22939" s="14">
        <f t="shared" si="1434"/>
        <v>66705</v>
      </c>
      <c r="F22939" s="3"/>
    </row>
    <row r="22940" spans="2:6">
      <c r="B22940" s="24">
        <f t="shared" si="1435"/>
        <v>66706</v>
      </c>
      <c r="C22940" s="8" t="b">
        <f t="shared" si="1433"/>
        <v>0</v>
      </c>
      <c r="D22940" s="21" t="b">
        <f t="shared" si="1432"/>
        <v>0</v>
      </c>
      <c r="E22940" s="14">
        <f t="shared" si="1434"/>
        <v>66706</v>
      </c>
      <c r="F22940" s="3"/>
    </row>
    <row r="22941" spans="2:6">
      <c r="B22941" s="24">
        <f t="shared" si="1435"/>
        <v>66707</v>
      </c>
      <c r="C22941" s="8" t="b">
        <f t="shared" si="1433"/>
        <v>0</v>
      </c>
      <c r="D22941" s="21" t="b">
        <f t="shared" si="1432"/>
        <v>0</v>
      </c>
      <c r="E22941" s="14">
        <f t="shared" si="1434"/>
        <v>66707</v>
      </c>
      <c r="F22941" s="3"/>
    </row>
    <row r="22942" spans="2:6">
      <c r="B22942" s="24">
        <f t="shared" si="1435"/>
        <v>66708</v>
      </c>
      <c r="C22942" s="8" t="b">
        <f t="shared" si="1433"/>
        <v>0</v>
      </c>
      <c r="D22942" s="21" t="b">
        <f t="shared" si="1432"/>
        <v>0</v>
      </c>
      <c r="E22942" s="14">
        <f t="shared" si="1434"/>
        <v>66708</v>
      </c>
      <c r="F22942" s="3"/>
    </row>
    <row r="22943" spans="2:6">
      <c r="B22943" s="24">
        <f t="shared" si="1435"/>
        <v>66709</v>
      </c>
      <c r="C22943" s="8" t="b">
        <f t="shared" si="1433"/>
        <v>0</v>
      </c>
      <c r="D22943" s="21" t="b">
        <f t="shared" si="1432"/>
        <v>0</v>
      </c>
      <c r="E22943" s="14">
        <f t="shared" si="1434"/>
        <v>66709</v>
      </c>
      <c r="F22943" s="3"/>
    </row>
    <row r="22944" spans="2:6">
      <c r="B22944" s="24">
        <f t="shared" si="1435"/>
        <v>66710</v>
      </c>
      <c r="C22944" s="8" t="b">
        <f t="shared" si="1433"/>
        <v>1</v>
      </c>
      <c r="D22944" s="21" t="b">
        <f t="shared" si="1432"/>
        <v>0</v>
      </c>
      <c r="E22944" s="14" t="b">
        <f t="shared" si="1434"/>
        <v>0</v>
      </c>
      <c r="F22944" s="3"/>
    </row>
    <row r="22945" spans="2:6">
      <c r="B22945" s="24">
        <f t="shared" si="1435"/>
        <v>66711</v>
      </c>
      <c r="C22945" s="8" t="b">
        <f t="shared" si="1433"/>
        <v>1</v>
      </c>
      <c r="D22945" s="21" t="b">
        <f t="shared" si="1432"/>
        <v>0</v>
      </c>
      <c r="E22945" s="14" t="b">
        <f t="shared" si="1434"/>
        <v>0</v>
      </c>
      <c r="F22945" s="3"/>
    </row>
    <row r="22946" spans="2:6">
      <c r="B22946" s="24">
        <f t="shared" si="1435"/>
        <v>66712</v>
      </c>
      <c r="C22946" s="8" t="b">
        <f t="shared" si="1433"/>
        <v>0</v>
      </c>
      <c r="D22946" s="21" t="b">
        <f t="shared" si="1432"/>
        <v>0</v>
      </c>
      <c r="E22946" s="14">
        <f t="shared" si="1434"/>
        <v>66712</v>
      </c>
      <c r="F22946" s="3"/>
    </row>
    <row r="22947" spans="2:6">
      <c r="B22947" s="24">
        <f t="shared" si="1435"/>
        <v>66713</v>
      </c>
      <c r="C22947" s="8" t="b">
        <f t="shared" si="1433"/>
        <v>0</v>
      </c>
      <c r="D22947" s="21" t="b">
        <f t="shared" si="1432"/>
        <v>0</v>
      </c>
      <c r="E22947" s="14">
        <f t="shared" si="1434"/>
        <v>66713</v>
      </c>
      <c r="F22947" s="3"/>
    </row>
    <row r="22948" spans="2:6">
      <c r="B22948" s="24">
        <f t="shared" si="1435"/>
        <v>66714</v>
      </c>
      <c r="C22948" s="8" t="b">
        <f t="shared" si="1433"/>
        <v>0</v>
      </c>
      <c r="D22948" s="21" t="b">
        <f t="shared" si="1432"/>
        <v>0</v>
      </c>
      <c r="E22948" s="14">
        <f t="shared" si="1434"/>
        <v>66714</v>
      </c>
      <c r="F22948" s="3"/>
    </row>
    <row r="22949" spans="2:6">
      <c r="B22949" s="24">
        <f t="shared" si="1435"/>
        <v>66715</v>
      </c>
      <c r="C22949" s="8" t="b">
        <f t="shared" si="1433"/>
        <v>0</v>
      </c>
      <c r="D22949" s="21" t="b">
        <f t="shared" si="1432"/>
        <v>0</v>
      </c>
      <c r="E22949" s="14">
        <f t="shared" si="1434"/>
        <v>66715</v>
      </c>
      <c r="F22949" s="3"/>
    </row>
    <row r="22950" spans="2:6">
      <c r="B22950" s="24">
        <f t="shared" si="1435"/>
        <v>66716</v>
      </c>
      <c r="C22950" s="8" t="b">
        <f t="shared" si="1433"/>
        <v>0</v>
      </c>
      <c r="D22950" s="21" t="b">
        <f t="shared" si="1432"/>
        <v>0</v>
      </c>
      <c r="E22950" s="14">
        <f t="shared" si="1434"/>
        <v>66716</v>
      </c>
      <c r="F22950" s="3"/>
    </row>
    <row r="22951" spans="2:6">
      <c r="B22951" s="24">
        <f t="shared" si="1435"/>
        <v>66717</v>
      </c>
      <c r="C22951" s="8" t="b">
        <f t="shared" si="1433"/>
        <v>1</v>
      </c>
      <c r="D22951" s="21" t="b">
        <f t="shared" si="1432"/>
        <v>0</v>
      </c>
      <c r="E22951" s="14" t="b">
        <f t="shared" si="1434"/>
        <v>0</v>
      </c>
      <c r="F22951" s="3"/>
    </row>
    <row r="22952" spans="2:6">
      <c r="B22952" s="24">
        <f t="shared" si="1435"/>
        <v>66718</v>
      </c>
      <c r="C22952" s="8" t="b">
        <f t="shared" si="1433"/>
        <v>1</v>
      </c>
      <c r="D22952" s="21" t="b">
        <f t="shared" si="1432"/>
        <v>0</v>
      </c>
      <c r="E22952" s="14" t="b">
        <f t="shared" si="1434"/>
        <v>0</v>
      </c>
      <c r="F22952" s="3"/>
    </row>
    <row r="22953" spans="2:6">
      <c r="B22953" s="24">
        <f t="shared" si="1435"/>
        <v>66719</v>
      </c>
      <c r="C22953" s="8" t="b">
        <f t="shared" si="1433"/>
        <v>0</v>
      </c>
      <c r="D22953" s="21" t="b">
        <f t="shared" si="1432"/>
        <v>0</v>
      </c>
      <c r="E22953" s="14">
        <f t="shared" si="1434"/>
        <v>66719</v>
      </c>
      <c r="F22953" s="3"/>
    </row>
    <row r="22954" spans="2:6">
      <c r="B22954" s="24">
        <f t="shared" si="1435"/>
        <v>66720</v>
      </c>
      <c r="C22954" s="8" t="b">
        <f t="shared" si="1433"/>
        <v>0</v>
      </c>
      <c r="D22954" s="21" t="b">
        <f t="shared" si="1432"/>
        <v>0</v>
      </c>
      <c r="E22954" s="14">
        <f t="shared" si="1434"/>
        <v>66720</v>
      </c>
      <c r="F22954" s="3"/>
    </row>
    <row r="22955" spans="2:6">
      <c r="B22955" s="24">
        <f t="shared" si="1435"/>
        <v>66721</v>
      </c>
      <c r="C22955" s="8" t="b">
        <f t="shared" si="1433"/>
        <v>0</v>
      </c>
      <c r="D22955" s="21" t="b">
        <f t="shared" si="1432"/>
        <v>0</v>
      </c>
      <c r="E22955" s="14">
        <f t="shared" si="1434"/>
        <v>66721</v>
      </c>
      <c r="F22955" s="3"/>
    </row>
    <row r="22956" spans="2:6">
      <c r="B22956" s="24">
        <f t="shared" si="1435"/>
        <v>66722</v>
      </c>
      <c r="C22956" s="8" t="b">
        <f t="shared" si="1433"/>
        <v>0</v>
      </c>
      <c r="D22956" s="21" t="b">
        <f t="shared" si="1432"/>
        <v>0</v>
      </c>
      <c r="E22956" s="14">
        <f t="shared" si="1434"/>
        <v>66722</v>
      </c>
      <c r="F22956" s="3"/>
    </row>
    <row r="22957" spans="2:6">
      <c r="B22957" s="24">
        <f t="shared" si="1435"/>
        <v>66723</v>
      </c>
      <c r="C22957" s="8" t="b">
        <f t="shared" si="1433"/>
        <v>0</v>
      </c>
      <c r="D22957" s="21" t="b">
        <f t="shared" si="1432"/>
        <v>0</v>
      </c>
      <c r="E22957" s="14">
        <f t="shared" si="1434"/>
        <v>66723</v>
      </c>
      <c r="F22957" s="3"/>
    </row>
    <row r="22958" spans="2:6">
      <c r="B22958" s="24">
        <f t="shared" si="1435"/>
        <v>66724</v>
      </c>
      <c r="C22958" s="8" t="b">
        <f t="shared" si="1433"/>
        <v>1</v>
      </c>
      <c r="D22958" s="21" t="b">
        <f t="shared" si="1432"/>
        <v>0</v>
      </c>
      <c r="E22958" s="14" t="b">
        <f t="shared" si="1434"/>
        <v>0</v>
      </c>
      <c r="F22958" s="3"/>
    </row>
    <row r="22959" spans="2:6">
      <c r="B22959" s="24">
        <f t="shared" si="1435"/>
        <v>66725</v>
      </c>
      <c r="C22959" s="8" t="b">
        <f t="shared" si="1433"/>
        <v>1</v>
      </c>
      <c r="D22959" s="21" t="b">
        <f t="shared" si="1432"/>
        <v>0</v>
      </c>
      <c r="E22959" s="14" t="b">
        <f t="shared" si="1434"/>
        <v>0</v>
      </c>
      <c r="F22959" s="3"/>
    </row>
    <row r="22960" spans="2:6">
      <c r="B22960" s="24">
        <f t="shared" si="1435"/>
        <v>66726</v>
      </c>
      <c r="C22960" s="8" t="b">
        <f t="shared" si="1433"/>
        <v>0</v>
      </c>
      <c r="D22960" s="21" t="b">
        <f t="shared" si="1432"/>
        <v>0</v>
      </c>
      <c r="E22960" s="14">
        <f t="shared" si="1434"/>
        <v>66726</v>
      </c>
      <c r="F22960" s="3"/>
    </row>
    <row r="22961" spans="2:6">
      <c r="B22961" s="24">
        <f t="shared" si="1435"/>
        <v>66727</v>
      </c>
      <c r="C22961" s="8" t="b">
        <f t="shared" si="1433"/>
        <v>0</v>
      </c>
      <c r="D22961" s="21" t="b">
        <f t="shared" si="1432"/>
        <v>0</v>
      </c>
      <c r="E22961" s="14">
        <f t="shared" si="1434"/>
        <v>66727</v>
      </c>
      <c r="F22961" s="3"/>
    </row>
    <row r="22962" spans="2:6">
      <c r="B22962" s="24">
        <f t="shared" si="1435"/>
        <v>66728</v>
      </c>
      <c r="C22962" s="8" t="b">
        <f t="shared" si="1433"/>
        <v>0</v>
      </c>
      <c r="D22962" s="21" t="b">
        <f t="shared" si="1432"/>
        <v>0</v>
      </c>
      <c r="E22962" s="14">
        <f t="shared" si="1434"/>
        <v>66728</v>
      </c>
      <c r="F22962" s="3"/>
    </row>
    <row r="22963" spans="2:6">
      <c r="B22963" s="24">
        <f t="shared" si="1435"/>
        <v>66729</v>
      </c>
      <c r="C22963" s="8" t="b">
        <f t="shared" si="1433"/>
        <v>0</v>
      </c>
      <c r="D22963" s="21" t="b">
        <f t="shared" si="1432"/>
        <v>0</v>
      </c>
      <c r="E22963" s="14">
        <f t="shared" si="1434"/>
        <v>66729</v>
      </c>
      <c r="F22963" s="3"/>
    </row>
    <row r="22964" spans="2:6">
      <c r="B22964" s="24">
        <f t="shared" si="1435"/>
        <v>66730</v>
      </c>
      <c r="C22964" s="8" t="b">
        <f t="shared" si="1433"/>
        <v>0</v>
      </c>
      <c r="D22964" s="21" t="b">
        <f t="shared" si="1432"/>
        <v>0</v>
      </c>
      <c r="E22964" s="14">
        <f t="shared" si="1434"/>
        <v>66730</v>
      </c>
      <c r="F22964" s="3"/>
    </row>
    <row r="22965" spans="2:6">
      <c r="B22965" s="24">
        <f t="shared" si="1435"/>
        <v>66731</v>
      </c>
      <c r="C22965" s="8" t="b">
        <f t="shared" si="1433"/>
        <v>1</v>
      </c>
      <c r="D22965" s="21" t="b">
        <f t="shared" si="1432"/>
        <v>0</v>
      </c>
      <c r="E22965" s="14" t="b">
        <f t="shared" si="1434"/>
        <v>0</v>
      </c>
      <c r="F22965" s="3"/>
    </row>
    <row r="22966" spans="2:6">
      <c r="B22966" s="24">
        <f t="shared" si="1435"/>
        <v>66732</v>
      </c>
      <c r="C22966" s="8" t="b">
        <f t="shared" si="1433"/>
        <v>1</v>
      </c>
      <c r="D22966" s="21" t="b">
        <f t="shared" si="1432"/>
        <v>0</v>
      </c>
      <c r="E22966" s="14" t="b">
        <f t="shared" si="1434"/>
        <v>0</v>
      </c>
      <c r="F22966" s="3"/>
    </row>
    <row r="22967" spans="2:6">
      <c r="B22967" s="24">
        <f t="shared" si="1435"/>
        <v>66733</v>
      </c>
      <c r="C22967" s="8" t="b">
        <f t="shared" si="1433"/>
        <v>0</v>
      </c>
      <c r="D22967" s="21" t="b">
        <f t="shared" si="1432"/>
        <v>0</v>
      </c>
      <c r="E22967" s="14">
        <f t="shared" si="1434"/>
        <v>66733</v>
      </c>
      <c r="F22967" s="3"/>
    </row>
    <row r="22968" spans="2:6">
      <c r="B22968" s="24">
        <f t="shared" si="1435"/>
        <v>66734</v>
      </c>
      <c r="C22968" s="8" t="b">
        <f t="shared" si="1433"/>
        <v>0</v>
      </c>
      <c r="D22968" s="21" t="b">
        <f t="shared" si="1432"/>
        <v>0</v>
      </c>
      <c r="E22968" s="14">
        <f t="shared" si="1434"/>
        <v>66734</v>
      </c>
      <c r="F22968" s="3"/>
    </row>
    <row r="22969" spans="2:6">
      <c r="B22969" s="24">
        <f t="shared" si="1435"/>
        <v>66735</v>
      </c>
      <c r="C22969" s="8" t="b">
        <f t="shared" si="1433"/>
        <v>0</v>
      </c>
      <c r="D22969" s="21" t="b">
        <f t="shared" si="1432"/>
        <v>0</v>
      </c>
      <c r="E22969" s="14">
        <f t="shared" si="1434"/>
        <v>66735</v>
      </c>
      <c r="F22969" s="3"/>
    </row>
    <row r="22970" spans="2:6">
      <c r="B22970" s="24">
        <f t="shared" si="1435"/>
        <v>66736</v>
      </c>
      <c r="C22970" s="8" t="b">
        <f t="shared" si="1433"/>
        <v>0</v>
      </c>
      <c r="D22970" s="21" t="b">
        <f t="shared" si="1432"/>
        <v>0</v>
      </c>
      <c r="E22970" s="14">
        <f t="shared" si="1434"/>
        <v>66736</v>
      </c>
      <c r="F22970" s="3"/>
    </row>
    <row r="22971" spans="2:6">
      <c r="B22971" s="24">
        <f t="shared" si="1435"/>
        <v>66737</v>
      </c>
      <c r="C22971" s="8" t="b">
        <f t="shared" si="1433"/>
        <v>0</v>
      </c>
      <c r="D22971" s="21" t="b">
        <f t="shared" si="1432"/>
        <v>0</v>
      </c>
      <c r="E22971" s="14">
        <f t="shared" si="1434"/>
        <v>66737</v>
      </c>
      <c r="F22971" s="3"/>
    </row>
    <row r="22972" spans="2:6">
      <c r="B22972" s="24">
        <f t="shared" si="1435"/>
        <v>66738</v>
      </c>
      <c r="C22972" s="8" t="b">
        <f t="shared" si="1433"/>
        <v>1</v>
      </c>
      <c r="D22972" s="21" t="b">
        <f t="shared" si="1432"/>
        <v>0</v>
      </c>
      <c r="E22972" s="14" t="b">
        <f t="shared" si="1434"/>
        <v>0</v>
      </c>
      <c r="F22972" s="3"/>
    </row>
    <row r="22973" spans="2:6">
      <c r="B22973" s="24">
        <f t="shared" si="1435"/>
        <v>66739</v>
      </c>
      <c r="C22973" s="8" t="b">
        <f t="shared" si="1433"/>
        <v>1</v>
      </c>
      <c r="D22973" s="21" t="b">
        <f t="shared" si="1432"/>
        <v>0</v>
      </c>
      <c r="E22973" s="14" t="b">
        <f t="shared" si="1434"/>
        <v>0</v>
      </c>
      <c r="F22973" s="3"/>
    </row>
    <row r="22974" spans="2:6">
      <c r="B22974" s="24">
        <f t="shared" si="1435"/>
        <v>66740</v>
      </c>
      <c r="C22974" s="8" t="b">
        <f t="shared" si="1433"/>
        <v>0</v>
      </c>
      <c r="D22974" s="21" t="b">
        <f t="shared" si="1432"/>
        <v>0</v>
      </c>
      <c r="E22974" s="14">
        <f t="shared" si="1434"/>
        <v>66740</v>
      </c>
      <c r="F22974" s="3"/>
    </row>
    <row r="22975" spans="2:6">
      <c r="B22975" s="24">
        <f t="shared" si="1435"/>
        <v>66741</v>
      </c>
      <c r="C22975" s="8" t="b">
        <f t="shared" si="1433"/>
        <v>0</v>
      </c>
      <c r="D22975" s="21" t="b">
        <f t="shared" si="1432"/>
        <v>0</v>
      </c>
      <c r="E22975" s="14">
        <f t="shared" si="1434"/>
        <v>66741</v>
      </c>
      <c r="F22975" s="3"/>
    </row>
    <row r="22976" spans="2:6">
      <c r="B22976" s="24">
        <f t="shared" si="1435"/>
        <v>66742</v>
      </c>
      <c r="C22976" s="8" t="b">
        <f t="shared" si="1433"/>
        <v>0</v>
      </c>
      <c r="D22976" s="21" t="b">
        <f t="shared" si="1432"/>
        <v>0</v>
      </c>
      <c r="E22976" s="14">
        <f t="shared" si="1434"/>
        <v>66742</v>
      </c>
      <c r="F22976" s="3"/>
    </row>
    <row r="22977" spans="2:6">
      <c r="B22977" s="24">
        <f t="shared" si="1435"/>
        <v>66743</v>
      </c>
      <c r="C22977" s="8" t="b">
        <f t="shared" si="1433"/>
        <v>0</v>
      </c>
      <c r="D22977" s="21" t="b">
        <f t="shared" si="1432"/>
        <v>0</v>
      </c>
      <c r="E22977" s="14">
        <f t="shared" si="1434"/>
        <v>66743</v>
      </c>
      <c r="F22977" s="3"/>
    </row>
    <row r="22978" spans="2:6">
      <c r="B22978" s="24">
        <f t="shared" si="1435"/>
        <v>66744</v>
      </c>
      <c r="C22978" s="8" t="b">
        <f t="shared" si="1433"/>
        <v>0</v>
      </c>
      <c r="D22978" s="21" t="b">
        <f t="shared" si="1432"/>
        <v>0</v>
      </c>
      <c r="E22978" s="14">
        <f t="shared" si="1434"/>
        <v>66744</v>
      </c>
      <c r="F22978" s="3"/>
    </row>
    <row r="22979" spans="2:6">
      <c r="B22979" s="24">
        <f t="shared" si="1435"/>
        <v>66745</v>
      </c>
      <c r="C22979" s="8" t="b">
        <f t="shared" si="1433"/>
        <v>1</v>
      </c>
      <c r="D22979" s="21" t="b">
        <f t="shared" ref="D22979:D23042" si="1436">IF(TYPE(VLOOKUP(B22979,Holidays,1,0))&lt;&gt;1,FALSE,TRUE)</f>
        <v>0</v>
      </c>
      <c r="E22979" s="14" t="b">
        <f t="shared" si="1434"/>
        <v>0</v>
      </c>
      <c r="F22979" s="3"/>
    </row>
    <row r="22980" spans="2:6">
      <c r="B22980" s="24">
        <f t="shared" si="1435"/>
        <v>66746</v>
      </c>
      <c r="C22980" s="8" t="b">
        <f t="shared" ref="C22980:C23043" si="1437">IF(WEEKDAY(B22980,2)&gt;5,TRUE)</f>
        <v>1</v>
      </c>
      <c r="D22980" s="21" t="b">
        <f t="shared" si="1436"/>
        <v>0</v>
      </c>
      <c r="E22980" s="14" t="b">
        <f t="shared" ref="E22980:E23043" si="1438">IF(OR(C22980,D22980),FALSE,B22980)</f>
        <v>0</v>
      </c>
      <c r="F22980" s="3"/>
    </row>
    <row r="22981" spans="2:6">
      <c r="B22981" s="24">
        <f t="shared" ref="B22981:B23044" si="1439">B22980+1</f>
        <v>66747</v>
      </c>
      <c r="C22981" s="8" t="b">
        <f t="shared" si="1437"/>
        <v>0</v>
      </c>
      <c r="D22981" s="21" t="b">
        <f t="shared" si="1436"/>
        <v>0</v>
      </c>
      <c r="E22981" s="14">
        <f t="shared" si="1438"/>
        <v>66747</v>
      </c>
      <c r="F22981" s="3"/>
    </row>
    <row r="22982" spans="2:6">
      <c r="B22982" s="24">
        <f t="shared" si="1439"/>
        <v>66748</v>
      </c>
      <c r="C22982" s="8" t="b">
        <f t="shared" si="1437"/>
        <v>0</v>
      </c>
      <c r="D22982" s="21" t="b">
        <f t="shared" si="1436"/>
        <v>0</v>
      </c>
      <c r="E22982" s="14">
        <f t="shared" si="1438"/>
        <v>66748</v>
      </c>
      <c r="F22982" s="3"/>
    </row>
    <row r="22983" spans="2:6">
      <c r="B22983" s="24">
        <f t="shared" si="1439"/>
        <v>66749</v>
      </c>
      <c r="C22983" s="8" t="b">
        <f t="shared" si="1437"/>
        <v>0</v>
      </c>
      <c r="D22983" s="21" t="b">
        <f t="shared" si="1436"/>
        <v>0</v>
      </c>
      <c r="E22983" s="14">
        <f t="shared" si="1438"/>
        <v>66749</v>
      </c>
      <c r="F22983" s="3"/>
    </row>
    <row r="22984" spans="2:6">
      <c r="B22984" s="24">
        <f t="shared" si="1439"/>
        <v>66750</v>
      </c>
      <c r="C22984" s="8" t="b">
        <f t="shared" si="1437"/>
        <v>0</v>
      </c>
      <c r="D22984" s="21" t="b">
        <f t="shared" si="1436"/>
        <v>0</v>
      </c>
      <c r="E22984" s="14">
        <f t="shared" si="1438"/>
        <v>66750</v>
      </c>
      <c r="F22984" s="3"/>
    </row>
    <row r="22985" spans="2:6">
      <c r="B22985" s="24">
        <f t="shared" si="1439"/>
        <v>66751</v>
      </c>
      <c r="C22985" s="8" t="b">
        <f t="shared" si="1437"/>
        <v>0</v>
      </c>
      <c r="D22985" s="21" t="b">
        <f t="shared" si="1436"/>
        <v>0</v>
      </c>
      <c r="E22985" s="14">
        <f t="shared" si="1438"/>
        <v>66751</v>
      </c>
      <c r="F22985" s="3"/>
    </row>
    <row r="22986" spans="2:6">
      <c r="B22986" s="24">
        <f t="shared" si="1439"/>
        <v>66752</v>
      </c>
      <c r="C22986" s="8" t="b">
        <f t="shared" si="1437"/>
        <v>1</v>
      </c>
      <c r="D22986" s="21" t="b">
        <f t="shared" si="1436"/>
        <v>0</v>
      </c>
      <c r="E22986" s="14" t="b">
        <f t="shared" si="1438"/>
        <v>0</v>
      </c>
      <c r="F22986" s="3"/>
    </row>
    <row r="22987" spans="2:6">
      <c r="B22987" s="24">
        <f t="shared" si="1439"/>
        <v>66753</v>
      </c>
      <c r="C22987" s="8" t="b">
        <f t="shared" si="1437"/>
        <v>1</v>
      </c>
      <c r="D22987" s="21" t="b">
        <f t="shared" si="1436"/>
        <v>0</v>
      </c>
      <c r="E22987" s="14" t="b">
        <f t="shared" si="1438"/>
        <v>0</v>
      </c>
      <c r="F22987" s="3"/>
    </row>
    <row r="22988" spans="2:6">
      <c r="B22988" s="24">
        <f t="shared" si="1439"/>
        <v>66754</v>
      </c>
      <c r="C22988" s="8" t="b">
        <f t="shared" si="1437"/>
        <v>0</v>
      </c>
      <c r="D22988" s="21" t="b">
        <f t="shared" si="1436"/>
        <v>0</v>
      </c>
      <c r="E22988" s="14">
        <f t="shared" si="1438"/>
        <v>66754</v>
      </c>
      <c r="F22988" s="3"/>
    </row>
    <row r="22989" spans="2:6">
      <c r="B22989" s="24">
        <f t="shared" si="1439"/>
        <v>66755</v>
      </c>
      <c r="C22989" s="8" t="b">
        <f t="shared" si="1437"/>
        <v>0</v>
      </c>
      <c r="D22989" s="21" t="b">
        <f t="shared" si="1436"/>
        <v>0</v>
      </c>
      <c r="E22989" s="14">
        <f t="shared" si="1438"/>
        <v>66755</v>
      </c>
      <c r="F22989" s="3"/>
    </row>
    <row r="22990" spans="2:6">
      <c r="B22990" s="24">
        <f t="shared" si="1439"/>
        <v>66756</v>
      </c>
      <c r="C22990" s="8" t="b">
        <f t="shared" si="1437"/>
        <v>0</v>
      </c>
      <c r="D22990" s="21" t="b">
        <f t="shared" si="1436"/>
        <v>0</v>
      </c>
      <c r="E22990" s="14">
        <f t="shared" si="1438"/>
        <v>66756</v>
      </c>
      <c r="F22990" s="3"/>
    </row>
    <row r="22991" spans="2:6">
      <c r="B22991" s="24">
        <f t="shared" si="1439"/>
        <v>66757</v>
      </c>
      <c r="C22991" s="8" t="b">
        <f t="shared" si="1437"/>
        <v>0</v>
      </c>
      <c r="D22991" s="21" t="b">
        <f t="shared" si="1436"/>
        <v>0</v>
      </c>
      <c r="E22991" s="14">
        <f t="shared" si="1438"/>
        <v>66757</v>
      </c>
      <c r="F22991" s="3"/>
    </row>
    <row r="22992" spans="2:6">
      <c r="B22992" s="24">
        <f t="shared" si="1439"/>
        <v>66758</v>
      </c>
      <c r="C22992" s="8" t="b">
        <f t="shared" si="1437"/>
        <v>0</v>
      </c>
      <c r="D22992" s="21" t="b">
        <f t="shared" si="1436"/>
        <v>0</v>
      </c>
      <c r="E22992" s="14">
        <f t="shared" si="1438"/>
        <v>66758</v>
      </c>
      <c r="F22992" s="3"/>
    </row>
    <row r="22993" spans="2:6">
      <c r="B22993" s="24">
        <f t="shared" si="1439"/>
        <v>66759</v>
      </c>
      <c r="C22993" s="8" t="b">
        <f t="shared" si="1437"/>
        <v>1</v>
      </c>
      <c r="D22993" s="21" t="b">
        <f t="shared" si="1436"/>
        <v>0</v>
      </c>
      <c r="E22993" s="14" t="b">
        <f t="shared" si="1438"/>
        <v>0</v>
      </c>
      <c r="F22993" s="3"/>
    </row>
    <row r="22994" spans="2:6">
      <c r="B22994" s="24">
        <f t="shared" si="1439"/>
        <v>66760</v>
      </c>
      <c r="C22994" s="8" t="b">
        <f t="shared" si="1437"/>
        <v>1</v>
      </c>
      <c r="D22994" s="21" t="b">
        <f t="shared" si="1436"/>
        <v>0</v>
      </c>
      <c r="E22994" s="14" t="b">
        <f t="shared" si="1438"/>
        <v>0</v>
      </c>
      <c r="F22994" s="3"/>
    </row>
    <row r="22995" spans="2:6">
      <c r="B22995" s="24">
        <f t="shared" si="1439"/>
        <v>66761</v>
      </c>
      <c r="C22995" s="8" t="b">
        <f t="shared" si="1437"/>
        <v>0</v>
      </c>
      <c r="D22995" s="21" t="b">
        <f t="shared" si="1436"/>
        <v>0</v>
      </c>
      <c r="E22995" s="14">
        <f t="shared" si="1438"/>
        <v>66761</v>
      </c>
      <c r="F22995" s="3"/>
    </row>
    <row r="22996" spans="2:6">
      <c r="B22996" s="24">
        <f t="shared" si="1439"/>
        <v>66762</v>
      </c>
      <c r="C22996" s="8" t="b">
        <f t="shared" si="1437"/>
        <v>0</v>
      </c>
      <c r="D22996" s="21" t="b">
        <f t="shared" si="1436"/>
        <v>0</v>
      </c>
      <c r="E22996" s="14">
        <f t="shared" si="1438"/>
        <v>66762</v>
      </c>
      <c r="F22996" s="3"/>
    </row>
    <row r="22997" spans="2:6">
      <c r="B22997" s="24">
        <f t="shared" si="1439"/>
        <v>66763</v>
      </c>
      <c r="C22997" s="8" t="b">
        <f t="shared" si="1437"/>
        <v>0</v>
      </c>
      <c r="D22997" s="21" t="b">
        <f t="shared" si="1436"/>
        <v>0</v>
      </c>
      <c r="E22997" s="14">
        <f t="shared" si="1438"/>
        <v>66763</v>
      </c>
      <c r="F22997" s="3"/>
    </row>
    <row r="22998" spans="2:6">
      <c r="B22998" s="24">
        <f t="shared" si="1439"/>
        <v>66764</v>
      </c>
      <c r="C22998" s="8" t="b">
        <f t="shared" si="1437"/>
        <v>0</v>
      </c>
      <c r="D22998" s="21" t="b">
        <f t="shared" si="1436"/>
        <v>0</v>
      </c>
      <c r="E22998" s="14">
        <f t="shared" si="1438"/>
        <v>66764</v>
      </c>
      <c r="F22998" s="3"/>
    </row>
    <row r="22999" spans="2:6">
      <c r="B22999" s="24">
        <f t="shared" si="1439"/>
        <v>66765</v>
      </c>
      <c r="C22999" s="8" t="b">
        <f t="shared" si="1437"/>
        <v>0</v>
      </c>
      <c r="D22999" s="21" t="b">
        <f t="shared" si="1436"/>
        <v>0</v>
      </c>
      <c r="E22999" s="14">
        <f t="shared" si="1438"/>
        <v>66765</v>
      </c>
      <c r="F22999" s="3"/>
    </row>
    <row r="23000" spans="2:6">
      <c r="B23000" s="24">
        <f t="shared" si="1439"/>
        <v>66766</v>
      </c>
      <c r="C23000" s="8" t="b">
        <f t="shared" si="1437"/>
        <v>1</v>
      </c>
      <c r="D23000" s="21" t="b">
        <f t="shared" si="1436"/>
        <v>0</v>
      </c>
      <c r="E23000" s="14" t="b">
        <f t="shared" si="1438"/>
        <v>0</v>
      </c>
      <c r="F23000" s="3"/>
    </row>
    <row r="23001" spans="2:6">
      <c r="B23001" s="24">
        <f t="shared" si="1439"/>
        <v>66767</v>
      </c>
      <c r="C23001" s="8" t="b">
        <f t="shared" si="1437"/>
        <v>1</v>
      </c>
      <c r="D23001" s="21" t="b">
        <f t="shared" si="1436"/>
        <v>0</v>
      </c>
      <c r="E23001" s="14" t="b">
        <f t="shared" si="1438"/>
        <v>0</v>
      </c>
      <c r="F23001" s="3"/>
    </row>
    <row r="23002" spans="2:6">
      <c r="B23002" s="24">
        <f t="shared" si="1439"/>
        <v>66768</v>
      </c>
      <c r="C23002" s="8" t="b">
        <f t="shared" si="1437"/>
        <v>0</v>
      </c>
      <c r="D23002" s="21" t="b">
        <f t="shared" si="1436"/>
        <v>0</v>
      </c>
      <c r="E23002" s="14">
        <f t="shared" si="1438"/>
        <v>66768</v>
      </c>
      <c r="F23002" s="3"/>
    </row>
    <row r="23003" spans="2:6">
      <c r="B23003" s="24">
        <f t="shared" si="1439"/>
        <v>66769</v>
      </c>
      <c r="C23003" s="8" t="b">
        <f t="shared" si="1437"/>
        <v>0</v>
      </c>
      <c r="D23003" s="21" t="b">
        <f t="shared" si="1436"/>
        <v>0</v>
      </c>
      <c r="E23003" s="14">
        <f t="shared" si="1438"/>
        <v>66769</v>
      </c>
      <c r="F23003" s="3"/>
    </row>
    <row r="23004" spans="2:6">
      <c r="B23004" s="24">
        <f t="shared" si="1439"/>
        <v>66770</v>
      </c>
      <c r="C23004" s="8" t="b">
        <f t="shared" si="1437"/>
        <v>0</v>
      </c>
      <c r="D23004" s="21" t="b">
        <f t="shared" si="1436"/>
        <v>0</v>
      </c>
      <c r="E23004" s="14">
        <f t="shared" si="1438"/>
        <v>66770</v>
      </c>
      <c r="F23004" s="3"/>
    </row>
    <row r="23005" spans="2:6">
      <c r="B23005" s="24">
        <f t="shared" si="1439"/>
        <v>66771</v>
      </c>
      <c r="C23005" s="8" t="b">
        <f t="shared" si="1437"/>
        <v>0</v>
      </c>
      <c r="D23005" s="21" t="b">
        <f t="shared" si="1436"/>
        <v>0</v>
      </c>
      <c r="E23005" s="14">
        <f t="shared" si="1438"/>
        <v>66771</v>
      </c>
      <c r="F23005" s="3"/>
    </row>
    <row r="23006" spans="2:6">
      <c r="B23006" s="24">
        <f t="shared" si="1439"/>
        <v>66772</v>
      </c>
      <c r="C23006" s="8" t="b">
        <f t="shared" si="1437"/>
        <v>0</v>
      </c>
      <c r="D23006" s="21" t="b">
        <f t="shared" si="1436"/>
        <v>0</v>
      </c>
      <c r="E23006" s="14">
        <f t="shared" si="1438"/>
        <v>66772</v>
      </c>
      <c r="F23006" s="3"/>
    </row>
    <row r="23007" spans="2:6">
      <c r="B23007" s="24">
        <f t="shared" si="1439"/>
        <v>66773</v>
      </c>
      <c r="C23007" s="8" t="b">
        <f t="shared" si="1437"/>
        <v>1</v>
      </c>
      <c r="D23007" s="21" t="b">
        <f t="shared" si="1436"/>
        <v>0</v>
      </c>
      <c r="E23007" s="14" t="b">
        <f t="shared" si="1438"/>
        <v>0</v>
      </c>
      <c r="F23007" s="3"/>
    </row>
    <row r="23008" spans="2:6">
      <c r="B23008" s="24">
        <f t="shared" si="1439"/>
        <v>66774</v>
      </c>
      <c r="C23008" s="8" t="b">
        <f t="shared" si="1437"/>
        <v>1</v>
      </c>
      <c r="D23008" s="21" t="b">
        <f t="shared" si="1436"/>
        <v>0</v>
      </c>
      <c r="E23008" s="14" t="b">
        <f t="shared" si="1438"/>
        <v>0</v>
      </c>
      <c r="F23008" s="3"/>
    </row>
    <row r="23009" spans="2:6">
      <c r="B23009" s="24">
        <f t="shared" si="1439"/>
        <v>66775</v>
      </c>
      <c r="C23009" s="8" t="b">
        <f t="shared" si="1437"/>
        <v>0</v>
      </c>
      <c r="D23009" s="21" t="b">
        <f t="shared" si="1436"/>
        <v>0</v>
      </c>
      <c r="E23009" s="14">
        <f t="shared" si="1438"/>
        <v>66775</v>
      </c>
      <c r="F23009" s="3"/>
    </row>
    <row r="23010" spans="2:6">
      <c r="B23010" s="24">
        <f t="shared" si="1439"/>
        <v>66776</v>
      </c>
      <c r="C23010" s="8" t="b">
        <f t="shared" si="1437"/>
        <v>0</v>
      </c>
      <c r="D23010" s="21" t="b">
        <f t="shared" si="1436"/>
        <v>0</v>
      </c>
      <c r="E23010" s="14">
        <f t="shared" si="1438"/>
        <v>66776</v>
      </c>
      <c r="F23010" s="3"/>
    </row>
    <row r="23011" spans="2:6">
      <c r="B23011" s="24">
        <f t="shared" si="1439"/>
        <v>66777</v>
      </c>
      <c r="C23011" s="8" t="b">
        <f t="shared" si="1437"/>
        <v>0</v>
      </c>
      <c r="D23011" s="21" t="b">
        <f t="shared" si="1436"/>
        <v>0</v>
      </c>
      <c r="E23011" s="14">
        <f t="shared" si="1438"/>
        <v>66777</v>
      </c>
      <c r="F23011" s="3"/>
    </row>
    <row r="23012" spans="2:6">
      <c r="B23012" s="24">
        <f t="shared" si="1439"/>
        <v>66778</v>
      </c>
      <c r="C23012" s="8" t="b">
        <f t="shared" si="1437"/>
        <v>0</v>
      </c>
      <c r="D23012" s="21" t="b">
        <f t="shared" si="1436"/>
        <v>0</v>
      </c>
      <c r="E23012" s="14">
        <f t="shared" si="1438"/>
        <v>66778</v>
      </c>
      <c r="F23012" s="3"/>
    </row>
    <row r="23013" spans="2:6">
      <c r="B23013" s="24">
        <f t="shared" si="1439"/>
        <v>66779</v>
      </c>
      <c r="C23013" s="8" t="b">
        <f t="shared" si="1437"/>
        <v>0</v>
      </c>
      <c r="D23013" s="21" t="b">
        <f t="shared" si="1436"/>
        <v>0</v>
      </c>
      <c r="E23013" s="14">
        <f t="shared" si="1438"/>
        <v>66779</v>
      </c>
      <c r="F23013" s="3"/>
    </row>
    <row r="23014" spans="2:6">
      <c r="B23014" s="24">
        <f t="shared" si="1439"/>
        <v>66780</v>
      </c>
      <c r="C23014" s="8" t="b">
        <f t="shared" si="1437"/>
        <v>1</v>
      </c>
      <c r="D23014" s="21" t="b">
        <f t="shared" si="1436"/>
        <v>0</v>
      </c>
      <c r="E23014" s="14" t="b">
        <f t="shared" si="1438"/>
        <v>0</v>
      </c>
      <c r="F23014" s="3"/>
    </row>
    <row r="23015" spans="2:6">
      <c r="B23015" s="24">
        <f t="shared" si="1439"/>
        <v>66781</v>
      </c>
      <c r="C23015" s="8" t="b">
        <f t="shared" si="1437"/>
        <v>1</v>
      </c>
      <c r="D23015" s="21" t="b">
        <f t="shared" si="1436"/>
        <v>0</v>
      </c>
      <c r="E23015" s="14" t="b">
        <f t="shared" si="1438"/>
        <v>0</v>
      </c>
      <c r="F23015" s="3"/>
    </row>
    <row r="23016" spans="2:6">
      <c r="B23016" s="24">
        <f t="shared" si="1439"/>
        <v>66782</v>
      </c>
      <c r="C23016" s="8" t="b">
        <f t="shared" si="1437"/>
        <v>0</v>
      </c>
      <c r="D23016" s="21" t="b">
        <f t="shared" si="1436"/>
        <v>0</v>
      </c>
      <c r="E23016" s="14">
        <f t="shared" si="1438"/>
        <v>66782</v>
      </c>
      <c r="F23016" s="3"/>
    </row>
    <row r="23017" spans="2:6">
      <c r="B23017" s="24">
        <f t="shared" si="1439"/>
        <v>66783</v>
      </c>
      <c r="C23017" s="8" t="b">
        <f t="shared" si="1437"/>
        <v>0</v>
      </c>
      <c r="D23017" s="21" t="b">
        <f t="shared" si="1436"/>
        <v>0</v>
      </c>
      <c r="E23017" s="14">
        <f t="shared" si="1438"/>
        <v>66783</v>
      </c>
      <c r="F23017" s="3"/>
    </row>
    <row r="23018" spans="2:6">
      <c r="B23018" s="24">
        <f t="shared" si="1439"/>
        <v>66784</v>
      </c>
      <c r="C23018" s="8" t="b">
        <f t="shared" si="1437"/>
        <v>0</v>
      </c>
      <c r="D23018" s="21" t="b">
        <f t="shared" si="1436"/>
        <v>0</v>
      </c>
      <c r="E23018" s="14">
        <f t="shared" si="1438"/>
        <v>66784</v>
      </c>
      <c r="F23018" s="3"/>
    </row>
    <row r="23019" spans="2:6">
      <c r="B23019" s="24">
        <f t="shared" si="1439"/>
        <v>66785</v>
      </c>
      <c r="C23019" s="8" t="b">
        <f t="shared" si="1437"/>
        <v>0</v>
      </c>
      <c r="D23019" s="21" t="b">
        <f t="shared" si="1436"/>
        <v>0</v>
      </c>
      <c r="E23019" s="14">
        <f t="shared" si="1438"/>
        <v>66785</v>
      </c>
      <c r="F23019" s="3"/>
    </row>
    <row r="23020" spans="2:6">
      <c r="B23020" s="24">
        <f t="shared" si="1439"/>
        <v>66786</v>
      </c>
      <c r="C23020" s="8" t="b">
        <f t="shared" si="1437"/>
        <v>0</v>
      </c>
      <c r="D23020" s="21" t="b">
        <f t="shared" si="1436"/>
        <v>0</v>
      </c>
      <c r="E23020" s="14">
        <f t="shared" si="1438"/>
        <v>66786</v>
      </c>
      <c r="F23020" s="3"/>
    </row>
    <row r="23021" spans="2:6">
      <c r="B23021" s="24">
        <f t="shared" si="1439"/>
        <v>66787</v>
      </c>
      <c r="C23021" s="8" t="b">
        <f t="shared" si="1437"/>
        <v>1</v>
      </c>
      <c r="D23021" s="21" t="b">
        <f t="shared" si="1436"/>
        <v>0</v>
      </c>
      <c r="E23021" s="14" t="b">
        <f t="shared" si="1438"/>
        <v>0</v>
      </c>
      <c r="F23021" s="3"/>
    </row>
    <row r="23022" spans="2:6">
      <c r="B23022" s="24">
        <f t="shared" si="1439"/>
        <v>66788</v>
      </c>
      <c r="C23022" s="8" t="b">
        <f t="shared" si="1437"/>
        <v>1</v>
      </c>
      <c r="D23022" s="21" t="b">
        <f t="shared" si="1436"/>
        <v>0</v>
      </c>
      <c r="E23022" s="14" t="b">
        <f t="shared" si="1438"/>
        <v>0</v>
      </c>
      <c r="F23022" s="3"/>
    </row>
    <row r="23023" spans="2:6">
      <c r="B23023" s="24">
        <f t="shared" si="1439"/>
        <v>66789</v>
      </c>
      <c r="C23023" s="8" t="b">
        <f t="shared" si="1437"/>
        <v>0</v>
      </c>
      <c r="D23023" s="21" t="b">
        <f t="shared" si="1436"/>
        <v>0</v>
      </c>
      <c r="E23023" s="14">
        <f t="shared" si="1438"/>
        <v>66789</v>
      </c>
      <c r="F23023" s="3"/>
    </row>
    <row r="23024" spans="2:6">
      <c r="B23024" s="24">
        <f t="shared" si="1439"/>
        <v>66790</v>
      </c>
      <c r="C23024" s="8" t="b">
        <f t="shared" si="1437"/>
        <v>0</v>
      </c>
      <c r="D23024" s="21" t="b">
        <f t="shared" si="1436"/>
        <v>0</v>
      </c>
      <c r="E23024" s="14">
        <f t="shared" si="1438"/>
        <v>66790</v>
      </c>
      <c r="F23024" s="3"/>
    </row>
    <row r="23025" spans="2:6">
      <c r="B23025" s="24">
        <f t="shared" si="1439"/>
        <v>66791</v>
      </c>
      <c r="C23025" s="8" t="b">
        <f t="shared" si="1437"/>
        <v>0</v>
      </c>
      <c r="D23025" s="21" t="b">
        <f t="shared" si="1436"/>
        <v>0</v>
      </c>
      <c r="E23025" s="14">
        <f t="shared" si="1438"/>
        <v>66791</v>
      </c>
      <c r="F23025" s="3"/>
    </row>
    <row r="23026" spans="2:6">
      <c r="B23026" s="24">
        <f t="shared" si="1439"/>
        <v>66792</v>
      </c>
      <c r="C23026" s="8" t="b">
        <f t="shared" si="1437"/>
        <v>0</v>
      </c>
      <c r="D23026" s="21" t="b">
        <f t="shared" si="1436"/>
        <v>0</v>
      </c>
      <c r="E23026" s="14">
        <f t="shared" si="1438"/>
        <v>66792</v>
      </c>
      <c r="F23026" s="3"/>
    </row>
    <row r="23027" spans="2:6">
      <c r="B23027" s="24">
        <f t="shared" si="1439"/>
        <v>66793</v>
      </c>
      <c r="C23027" s="8" t="b">
        <f t="shared" si="1437"/>
        <v>0</v>
      </c>
      <c r="D23027" s="21" t="b">
        <f t="shared" si="1436"/>
        <v>0</v>
      </c>
      <c r="E23027" s="14">
        <f t="shared" si="1438"/>
        <v>66793</v>
      </c>
      <c r="F23027" s="3"/>
    </row>
    <row r="23028" spans="2:6">
      <c r="B23028" s="24">
        <f t="shared" si="1439"/>
        <v>66794</v>
      </c>
      <c r="C23028" s="8" t="b">
        <f t="shared" si="1437"/>
        <v>1</v>
      </c>
      <c r="D23028" s="21" t="b">
        <f t="shared" si="1436"/>
        <v>0</v>
      </c>
      <c r="E23028" s="14" t="b">
        <f t="shared" si="1438"/>
        <v>0</v>
      </c>
      <c r="F23028" s="3"/>
    </row>
    <row r="23029" spans="2:6">
      <c r="B23029" s="24">
        <f t="shared" si="1439"/>
        <v>66795</v>
      </c>
      <c r="C23029" s="8" t="b">
        <f t="shared" si="1437"/>
        <v>1</v>
      </c>
      <c r="D23029" s="21" t="b">
        <f t="shared" si="1436"/>
        <v>0</v>
      </c>
      <c r="E23029" s="14" t="b">
        <f t="shared" si="1438"/>
        <v>0</v>
      </c>
      <c r="F23029" s="3"/>
    </row>
    <row r="23030" spans="2:6">
      <c r="B23030" s="24">
        <f t="shared" si="1439"/>
        <v>66796</v>
      </c>
      <c r="C23030" s="8" t="b">
        <f t="shared" si="1437"/>
        <v>0</v>
      </c>
      <c r="D23030" s="21" t="b">
        <f t="shared" si="1436"/>
        <v>0</v>
      </c>
      <c r="E23030" s="14">
        <f t="shared" si="1438"/>
        <v>66796</v>
      </c>
      <c r="F23030" s="3"/>
    </row>
    <row r="23031" spans="2:6">
      <c r="B23031" s="24">
        <f t="shared" si="1439"/>
        <v>66797</v>
      </c>
      <c r="C23031" s="8" t="b">
        <f t="shared" si="1437"/>
        <v>0</v>
      </c>
      <c r="D23031" s="21" t="b">
        <f t="shared" si="1436"/>
        <v>0</v>
      </c>
      <c r="E23031" s="14">
        <f t="shared" si="1438"/>
        <v>66797</v>
      </c>
      <c r="F23031" s="3"/>
    </row>
    <row r="23032" spans="2:6">
      <c r="B23032" s="24">
        <f t="shared" si="1439"/>
        <v>66798</v>
      </c>
      <c r="C23032" s="8" t="b">
        <f t="shared" si="1437"/>
        <v>0</v>
      </c>
      <c r="D23032" s="21" t="b">
        <f t="shared" si="1436"/>
        <v>0</v>
      </c>
      <c r="E23032" s="14">
        <f t="shared" si="1438"/>
        <v>66798</v>
      </c>
      <c r="F23032" s="3"/>
    </row>
    <row r="23033" spans="2:6">
      <c r="B23033" s="24">
        <f t="shared" si="1439"/>
        <v>66799</v>
      </c>
      <c r="C23033" s="8" t="b">
        <f t="shared" si="1437"/>
        <v>0</v>
      </c>
      <c r="D23033" s="21" t="b">
        <f t="shared" si="1436"/>
        <v>0</v>
      </c>
      <c r="E23033" s="14">
        <f t="shared" si="1438"/>
        <v>66799</v>
      </c>
      <c r="F23033" s="3"/>
    </row>
    <row r="23034" spans="2:6">
      <c r="B23034" s="24">
        <f t="shared" si="1439"/>
        <v>66800</v>
      </c>
      <c r="C23034" s="8" t="b">
        <f t="shared" si="1437"/>
        <v>0</v>
      </c>
      <c r="D23034" s="21" t="b">
        <f t="shared" si="1436"/>
        <v>0</v>
      </c>
      <c r="E23034" s="14">
        <f t="shared" si="1438"/>
        <v>66800</v>
      </c>
      <c r="F23034" s="3"/>
    </row>
    <row r="23035" spans="2:6">
      <c r="B23035" s="24">
        <f t="shared" si="1439"/>
        <v>66801</v>
      </c>
      <c r="C23035" s="8" t="b">
        <f t="shared" si="1437"/>
        <v>1</v>
      </c>
      <c r="D23035" s="21" t="b">
        <f t="shared" si="1436"/>
        <v>0</v>
      </c>
      <c r="E23035" s="14" t="b">
        <f t="shared" si="1438"/>
        <v>0</v>
      </c>
      <c r="F23035" s="3"/>
    </row>
    <row r="23036" spans="2:6">
      <c r="B23036" s="24">
        <f t="shared" si="1439"/>
        <v>66802</v>
      </c>
      <c r="C23036" s="8" t="b">
        <f t="shared" si="1437"/>
        <v>1</v>
      </c>
      <c r="D23036" s="21" t="b">
        <f t="shared" si="1436"/>
        <v>0</v>
      </c>
      <c r="E23036" s="14" t="b">
        <f t="shared" si="1438"/>
        <v>0</v>
      </c>
      <c r="F23036" s="3"/>
    </row>
    <row r="23037" spans="2:6">
      <c r="B23037" s="24">
        <f t="shared" si="1439"/>
        <v>66803</v>
      </c>
      <c r="C23037" s="8" t="b">
        <f t="shared" si="1437"/>
        <v>0</v>
      </c>
      <c r="D23037" s="21" t="b">
        <f t="shared" si="1436"/>
        <v>0</v>
      </c>
      <c r="E23037" s="14">
        <f t="shared" si="1438"/>
        <v>66803</v>
      </c>
      <c r="F23037" s="3"/>
    </row>
    <row r="23038" spans="2:6">
      <c r="B23038" s="24">
        <f t="shared" si="1439"/>
        <v>66804</v>
      </c>
      <c r="C23038" s="8" t="b">
        <f t="shared" si="1437"/>
        <v>0</v>
      </c>
      <c r="D23038" s="21" t="b">
        <f t="shared" si="1436"/>
        <v>0</v>
      </c>
      <c r="E23038" s="14">
        <f t="shared" si="1438"/>
        <v>66804</v>
      </c>
      <c r="F23038" s="3"/>
    </row>
    <row r="23039" spans="2:6">
      <c r="B23039" s="24">
        <f t="shared" si="1439"/>
        <v>66805</v>
      </c>
      <c r="C23039" s="8" t="b">
        <f t="shared" si="1437"/>
        <v>0</v>
      </c>
      <c r="D23039" s="21" t="b">
        <f t="shared" si="1436"/>
        <v>0</v>
      </c>
      <c r="E23039" s="14">
        <f t="shared" si="1438"/>
        <v>66805</v>
      </c>
      <c r="F23039" s="3"/>
    </row>
    <row r="23040" spans="2:6">
      <c r="B23040" s="24">
        <f t="shared" si="1439"/>
        <v>66806</v>
      </c>
      <c r="C23040" s="8" t="b">
        <f t="shared" si="1437"/>
        <v>0</v>
      </c>
      <c r="D23040" s="21" t="b">
        <f t="shared" si="1436"/>
        <v>0</v>
      </c>
      <c r="E23040" s="14">
        <f t="shared" si="1438"/>
        <v>66806</v>
      </c>
      <c r="F23040" s="3"/>
    </row>
    <row r="23041" spans="2:6">
      <c r="B23041" s="24">
        <f t="shared" si="1439"/>
        <v>66807</v>
      </c>
      <c r="C23041" s="8" t="b">
        <f t="shared" si="1437"/>
        <v>0</v>
      </c>
      <c r="D23041" s="21" t="b">
        <f t="shared" si="1436"/>
        <v>0</v>
      </c>
      <c r="E23041" s="14">
        <f t="shared" si="1438"/>
        <v>66807</v>
      </c>
      <c r="F23041" s="3"/>
    </row>
    <row r="23042" spans="2:6">
      <c r="B23042" s="24">
        <f t="shared" si="1439"/>
        <v>66808</v>
      </c>
      <c r="C23042" s="8" t="b">
        <f t="shared" si="1437"/>
        <v>1</v>
      </c>
      <c r="D23042" s="21" t="b">
        <f t="shared" si="1436"/>
        <v>0</v>
      </c>
      <c r="E23042" s="14" t="b">
        <f t="shared" si="1438"/>
        <v>0</v>
      </c>
      <c r="F23042" s="3"/>
    </row>
    <row r="23043" spans="2:6">
      <c r="B23043" s="24">
        <f t="shared" si="1439"/>
        <v>66809</v>
      </c>
      <c r="C23043" s="8" t="b">
        <f t="shared" si="1437"/>
        <v>1</v>
      </c>
      <c r="D23043" s="21" t="b">
        <f t="shared" ref="D23043:D23106" si="1440">IF(TYPE(VLOOKUP(B23043,Holidays,1,0))&lt;&gt;1,FALSE,TRUE)</f>
        <v>0</v>
      </c>
      <c r="E23043" s="14" t="b">
        <f t="shared" si="1438"/>
        <v>0</v>
      </c>
      <c r="F23043" s="3"/>
    </row>
    <row r="23044" spans="2:6">
      <c r="B23044" s="24">
        <f t="shared" si="1439"/>
        <v>66810</v>
      </c>
      <c r="C23044" s="8" t="b">
        <f t="shared" ref="C23044:C23107" si="1441">IF(WEEKDAY(B23044,2)&gt;5,TRUE)</f>
        <v>0</v>
      </c>
      <c r="D23044" s="21" t="b">
        <f t="shared" si="1440"/>
        <v>0</v>
      </c>
      <c r="E23044" s="14">
        <f t="shared" ref="E23044:E23107" si="1442">IF(OR(C23044,D23044),FALSE,B23044)</f>
        <v>66810</v>
      </c>
      <c r="F23044" s="3"/>
    </row>
    <row r="23045" spans="2:6">
      <c r="B23045" s="24">
        <f t="shared" ref="B23045:B23108" si="1443">B23044+1</f>
        <v>66811</v>
      </c>
      <c r="C23045" s="8" t="b">
        <f t="shared" si="1441"/>
        <v>0</v>
      </c>
      <c r="D23045" s="21" t="b">
        <f t="shared" si="1440"/>
        <v>0</v>
      </c>
      <c r="E23045" s="14">
        <f t="shared" si="1442"/>
        <v>66811</v>
      </c>
      <c r="F23045" s="3"/>
    </row>
    <row r="23046" spans="2:6">
      <c r="B23046" s="24">
        <f t="shared" si="1443"/>
        <v>66812</v>
      </c>
      <c r="C23046" s="8" t="b">
        <f t="shared" si="1441"/>
        <v>0</v>
      </c>
      <c r="D23046" s="21" t="b">
        <f t="shared" si="1440"/>
        <v>0</v>
      </c>
      <c r="E23046" s="14">
        <f t="shared" si="1442"/>
        <v>66812</v>
      </c>
      <c r="F23046" s="3"/>
    </row>
    <row r="23047" spans="2:6">
      <c r="B23047" s="24">
        <f t="shared" si="1443"/>
        <v>66813</v>
      </c>
      <c r="C23047" s="8" t="b">
        <f t="shared" si="1441"/>
        <v>0</v>
      </c>
      <c r="D23047" s="21" t="b">
        <f t="shared" si="1440"/>
        <v>0</v>
      </c>
      <c r="E23047" s="14">
        <f t="shared" si="1442"/>
        <v>66813</v>
      </c>
      <c r="F23047" s="3"/>
    </row>
    <row r="23048" spans="2:6">
      <c r="B23048" s="24">
        <f t="shared" si="1443"/>
        <v>66814</v>
      </c>
      <c r="C23048" s="8" t="b">
        <f t="shared" si="1441"/>
        <v>0</v>
      </c>
      <c r="D23048" s="21" t="b">
        <f t="shared" si="1440"/>
        <v>0</v>
      </c>
      <c r="E23048" s="14">
        <f t="shared" si="1442"/>
        <v>66814</v>
      </c>
      <c r="F23048" s="3"/>
    </row>
    <row r="23049" spans="2:6">
      <c r="B23049" s="24">
        <f t="shared" si="1443"/>
        <v>66815</v>
      </c>
      <c r="C23049" s="8" t="b">
        <f t="shared" si="1441"/>
        <v>1</v>
      </c>
      <c r="D23049" s="21" t="b">
        <f t="shared" si="1440"/>
        <v>0</v>
      </c>
      <c r="E23049" s="14" t="b">
        <f t="shared" si="1442"/>
        <v>0</v>
      </c>
      <c r="F23049" s="3"/>
    </row>
    <row r="23050" spans="2:6">
      <c r="B23050" s="24">
        <f t="shared" si="1443"/>
        <v>66816</v>
      </c>
      <c r="C23050" s="8" t="b">
        <f t="shared" si="1441"/>
        <v>1</v>
      </c>
      <c r="D23050" s="21" t="b">
        <f t="shared" si="1440"/>
        <v>0</v>
      </c>
      <c r="E23050" s="14" t="b">
        <f t="shared" si="1442"/>
        <v>0</v>
      </c>
      <c r="F23050" s="3"/>
    </row>
    <row r="23051" spans="2:6">
      <c r="B23051" s="24">
        <f t="shared" si="1443"/>
        <v>66817</v>
      </c>
      <c r="C23051" s="8" t="b">
        <f t="shared" si="1441"/>
        <v>0</v>
      </c>
      <c r="D23051" s="21" t="b">
        <f t="shared" si="1440"/>
        <v>0</v>
      </c>
      <c r="E23051" s="14">
        <f t="shared" si="1442"/>
        <v>66817</v>
      </c>
      <c r="F23051" s="3"/>
    </row>
    <row r="23052" spans="2:6">
      <c r="B23052" s="24">
        <f t="shared" si="1443"/>
        <v>66818</v>
      </c>
      <c r="C23052" s="8" t="b">
        <f t="shared" si="1441"/>
        <v>0</v>
      </c>
      <c r="D23052" s="21" t="b">
        <f t="shared" si="1440"/>
        <v>0</v>
      </c>
      <c r="E23052" s="14">
        <f t="shared" si="1442"/>
        <v>66818</v>
      </c>
      <c r="F23052" s="3"/>
    </row>
    <row r="23053" spans="2:6">
      <c r="B23053" s="24">
        <f t="shared" si="1443"/>
        <v>66819</v>
      </c>
      <c r="C23053" s="8" t="b">
        <f t="shared" si="1441"/>
        <v>0</v>
      </c>
      <c r="D23053" s="21" t="b">
        <f t="shared" si="1440"/>
        <v>0</v>
      </c>
      <c r="E23053" s="14">
        <f t="shared" si="1442"/>
        <v>66819</v>
      </c>
      <c r="F23053" s="3"/>
    </row>
    <row r="23054" spans="2:6">
      <c r="B23054" s="24">
        <f t="shared" si="1443"/>
        <v>66820</v>
      </c>
      <c r="C23054" s="8" t="b">
        <f t="shared" si="1441"/>
        <v>0</v>
      </c>
      <c r="D23054" s="21" t="b">
        <f t="shared" si="1440"/>
        <v>0</v>
      </c>
      <c r="E23054" s="14">
        <f t="shared" si="1442"/>
        <v>66820</v>
      </c>
      <c r="F23054" s="3"/>
    </row>
    <row r="23055" spans="2:6">
      <c r="B23055" s="24">
        <f t="shared" si="1443"/>
        <v>66821</v>
      </c>
      <c r="C23055" s="8" t="b">
        <f t="shared" si="1441"/>
        <v>0</v>
      </c>
      <c r="D23055" s="21" t="b">
        <f t="shared" si="1440"/>
        <v>0</v>
      </c>
      <c r="E23055" s="14">
        <f t="shared" si="1442"/>
        <v>66821</v>
      </c>
      <c r="F23055" s="3"/>
    </row>
    <row r="23056" spans="2:6">
      <c r="B23056" s="24">
        <f t="shared" si="1443"/>
        <v>66822</v>
      </c>
      <c r="C23056" s="8" t="b">
        <f t="shared" si="1441"/>
        <v>1</v>
      </c>
      <c r="D23056" s="21" t="b">
        <f t="shared" si="1440"/>
        <v>0</v>
      </c>
      <c r="E23056" s="14" t="b">
        <f t="shared" si="1442"/>
        <v>0</v>
      </c>
      <c r="F23056" s="3"/>
    </row>
    <row r="23057" spans="2:6">
      <c r="B23057" s="24">
        <f t="shared" si="1443"/>
        <v>66823</v>
      </c>
      <c r="C23057" s="8" t="b">
        <f t="shared" si="1441"/>
        <v>1</v>
      </c>
      <c r="D23057" s="21" t="b">
        <f t="shared" si="1440"/>
        <v>0</v>
      </c>
      <c r="E23057" s="14" t="b">
        <f t="shared" si="1442"/>
        <v>0</v>
      </c>
      <c r="F23057" s="3"/>
    </row>
    <row r="23058" spans="2:6">
      <c r="B23058" s="24">
        <f t="shared" si="1443"/>
        <v>66824</v>
      </c>
      <c r="C23058" s="8" t="b">
        <f t="shared" si="1441"/>
        <v>0</v>
      </c>
      <c r="D23058" s="21" t="b">
        <f t="shared" si="1440"/>
        <v>0</v>
      </c>
      <c r="E23058" s="14">
        <f t="shared" si="1442"/>
        <v>66824</v>
      </c>
      <c r="F23058" s="3"/>
    </row>
    <row r="23059" spans="2:6">
      <c r="B23059" s="24">
        <f t="shared" si="1443"/>
        <v>66825</v>
      </c>
      <c r="C23059" s="8" t="b">
        <f t="shared" si="1441"/>
        <v>0</v>
      </c>
      <c r="D23059" s="21" t="b">
        <f t="shared" si="1440"/>
        <v>0</v>
      </c>
      <c r="E23059" s="14">
        <f t="shared" si="1442"/>
        <v>66825</v>
      </c>
      <c r="F23059" s="3"/>
    </row>
    <row r="23060" spans="2:6">
      <c r="B23060" s="24">
        <f t="shared" si="1443"/>
        <v>66826</v>
      </c>
      <c r="C23060" s="8" t="b">
        <f t="shared" si="1441"/>
        <v>0</v>
      </c>
      <c r="D23060" s="21" t="b">
        <f t="shared" si="1440"/>
        <v>0</v>
      </c>
      <c r="E23060" s="14">
        <f t="shared" si="1442"/>
        <v>66826</v>
      </c>
      <c r="F23060" s="3"/>
    </row>
    <row r="23061" spans="2:6">
      <c r="B23061" s="24">
        <f t="shared" si="1443"/>
        <v>66827</v>
      </c>
      <c r="C23061" s="8" t="b">
        <f t="shared" si="1441"/>
        <v>0</v>
      </c>
      <c r="D23061" s="21" t="b">
        <f t="shared" si="1440"/>
        <v>0</v>
      </c>
      <c r="E23061" s="14">
        <f t="shared" si="1442"/>
        <v>66827</v>
      </c>
      <c r="F23061" s="3"/>
    </row>
    <row r="23062" spans="2:6">
      <c r="B23062" s="24">
        <f t="shared" si="1443"/>
        <v>66828</v>
      </c>
      <c r="C23062" s="8" t="b">
        <f t="shared" si="1441"/>
        <v>0</v>
      </c>
      <c r="D23062" s="21" t="b">
        <f t="shared" si="1440"/>
        <v>0</v>
      </c>
      <c r="E23062" s="14">
        <f t="shared" si="1442"/>
        <v>66828</v>
      </c>
      <c r="F23062" s="3"/>
    </row>
    <row r="23063" spans="2:6">
      <c r="B23063" s="24">
        <f t="shared" si="1443"/>
        <v>66829</v>
      </c>
      <c r="C23063" s="8" t="b">
        <f t="shared" si="1441"/>
        <v>1</v>
      </c>
      <c r="D23063" s="21" t="b">
        <f t="shared" si="1440"/>
        <v>0</v>
      </c>
      <c r="E23063" s="14" t="b">
        <f t="shared" si="1442"/>
        <v>0</v>
      </c>
      <c r="F23063" s="3"/>
    </row>
    <row r="23064" spans="2:6">
      <c r="B23064" s="24">
        <f t="shared" si="1443"/>
        <v>66830</v>
      </c>
      <c r="C23064" s="8" t="b">
        <f t="shared" si="1441"/>
        <v>1</v>
      </c>
      <c r="D23064" s="21" t="b">
        <f t="shared" si="1440"/>
        <v>0</v>
      </c>
      <c r="E23064" s="14" t="b">
        <f t="shared" si="1442"/>
        <v>0</v>
      </c>
      <c r="F23064" s="3"/>
    </row>
    <row r="23065" spans="2:6">
      <c r="B23065" s="24">
        <f t="shared" si="1443"/>
        <v>66831</v>
      </c>
      <c r="C23065" s="8" t="b">
        <f t="shared" si="1441"/>
        <v>0</v>
      </c>
      <c r="D23065" s="21" t="b">
        <f t="shared" si="1440"/>
        <v>0</v>
      </c>
      <c r="E23065" s="14">
        <f t="shared" si="1442"/>
        <v>66831</v>
      </c>
      <c r="F23065" s="3"/>
    </row>
    <row r="23066" spans="2:6">
      <c r="B23066" s="24">
        <f t="shared" si="1443"/>
        <v>66832</v>
      </c>
      <c r="C23066" s="8" t="b">
        <f t="shared" si="1441"/>
        <v>0</v>
      </c>
      <c r="D23066" s="21" t="b">
        <f t="shared" si="1440"/>
        <v>0</v>
      </c>
      <c r="E23066" s="14">
        <f t="shared" si="1442"/>
        <v>66832</v>
      </c>
      <c r="F23066" s="3"/>
    </row>
    <row r="23067" spans="2:6">
      <c r="B23067" s="24">
        <f t="shared" si="1443"/>
        <v>66833</v>
      </c>
      <c r="C23067" s="8" t="b">
        <f t="shared" si="1441"/>
        <v>0</v>
      </c>
      <c r="D23067" s="21" t="b">
        <f t="shared" si="1440"/>
        <v>0</v>
      </c>
      <c r="E23067" s="14">
        <f t="shared" si="1442"/>
        <v>66833</v>
      </c>
      <c r="F23067" s="3"/>
    </row>
    <row r="23068" spans="2:6">
      <c r="B23068" s="24">
        <f t="shared" si="1443"/>
        <v>66834</v>
      </c>
      <c r="C23068" s="8" t="b">
        <f t="shared" si="1441"/>
        <v>0</v>
      </c>
      <c r="D23068" s="21" t="b">
        <f t="shared" si="1440"/>
        <v>0</v>
      </c>
      <c r="E23068" s="14">
        <f t="shared" si="1442"/>
        <v>66834</v>
      </c>
      <c r="F23068" s="3"/>
    </row>
    <row r="23069" spans="2:6">
      <c r="B23069" s="24">
        <f t="shared" si="1443"/>
        <v>66835</v>
      </c>
      <c r="C23069" s="8" t="b">
        <f t="shared" si="1441"/>
        <v>0</v>
      </c>
      <c r="D23069" s="21" t="b">
        <f t="shared" si="1440"/>
        <v>1</v>
      </c>
      <c r="E23069" s="14" t="b">
        <f t="shared" si="1442"/>
        <v>0</v>
      </c>
      <c r="F23069" s="3"/>
    </row>
    <row r="23070" spans="2:6">
      <c r="B23070" s="24">
        <f t="shared" si="1443"/>
        <v>66836</v>
      </c>
      <c r="C23070" s="8" t="b">
        <f t="shared" si="1441"/>
        <v>1</v>
      </c>
      <c r="D23070" s="21" t="b">
        <f t="shared" si="1440"/>
        <v>1</v>
      </c>
      <c r="E23070" s="14" t="b">
        <f t="shared" si="1442"/>
        <v>0</v>
      </c>
      <c r="F23070" s="3"/>
    </row>
    <row r="23071" spans="2:6">
      <c r="B23071" s="24">
        <f t="shared" si="1443"/>
        <v>66837</v>
      </c>
      <c r="C23071" s="8" t="b">
        <f t="shared" si="1441"/>
        <v>1</v>
      </c>
      <c r="D23071" s="21" t="b">
        <f t="shared" si="1440"/>
        <v>0</v>
      </c>
      <c r="E23071" s="14" t="b">
        <f t="shared" si="1442"/>
        <v>0</v>
      </c>
      <c r="F23071" s="3"/>
    </row>
    <row r="23072" spans="2:6">
      <c r="B23072" s="24">
        <f t="shared" si="1443"/>
        <v>66838</v>
      </c>
      <c r="C23072" s="8" t="b">
        <f t="shared" si="1441"/>
        <v>0</v>
      </c>
      <c r="D23072" s="21" t="b">
        <f t="shared" si="1440"/>
        <v>0</v>
      </c>
      <c r="E23072" s="14">
        <f t="shared" si="1442"/>
        <v>66838</v>
      </c>
      <c r="F23072" s="3"/>
    </row>
    <row r="23073" spans="2:6">
      <c r="B23073" s="24">
        <f t="shared" si="1443"/>
        <v>66839</v>
      </c>
      <c r="C23073" s="8" t="b">
        <f t="shared" si="1441"/>
        <v>0</v>
      </c>
      <c r="D23073" s="21" t="b">
        <f t="shared" si="1440"/>
        <v>0</v>
      </c>
      <c r="E23073" s="14">
        <f t="shared" si="1442"/>
        <v>66839</v>
      </c>
      <c r="F23073" s="3"/>
    </row>
    <row r="23074" spans="2:6">
      <c r="B23074" s="24">
        <f t="shared" si="1443"/>
        <v>66840</v>
      </c>
      <c r="C23074" s="8" t="b">
        <f t="shared" si="1441"/>
        <v>0</v>
      </c>
      <c r="D23074" s="21" t="b">
        <f t="shared" si="1440"/>
        <v>0</v>
      </c>
      <c r="E23074" s="14">
        <f t="shared" si="1442"/>
        <v>66840</v>
      </c>
      <c r="F23074" s="3"/>
    </row>
    <row r="23075" spans="2:6">
      <c r="B23075" s="24">
        <f t="shared" si="1443"/>
        <v>66841</v>
      </c>
      <c r="C23075" s="8" t="b">
        <f t="shared" si="1441"/>
        <v>0</v>
      </c>
      <c r="D23075" s="21" t="b">
        <f t="shared" si="1440"/>
        <v>0</v>
      </c>
      <c r="E23075" s="14">
        <f t="shared" si="1442"/>
        <v>66841</v>
      </c>
      <c r="F23075" s="3"/>
    </row>
    <row r="23076" spans="2:6">
      <c r="B23076" s="24">
        <f t="shared" si="1443"/>
        <v>66842</v>
      </c>
      <c r="C23076" s="8" t="b">
        <f t="shared" si="1441"/>
        <v>0</v>
      </c>
      <c r="D23076" s="21" t="b">
        <f t="shared" si="1440"/>
        <v>1</v>
      </c>
      <c r="E23076" s="14" t="b">
        <f t="shared" si="1442"/>
        <v>0</v>
      </c>
      <c r="F23076" s="3"/>
    </row>
    <row r="23077" spans="2:6">
      <c r="B23077" s="24">
        <f t="shared" si="1443"/>
        <v>66843</v>
      </c>
      <c r="C23077" s="8" t="b">
        <f t="shared" si="1441"/>
        <v>1</v>
      </c>
      <c r="D23077" s="21" t="b">
        <f t="shared" si="1440"/>
        <v>0</v>
      </c>
      <c r="E23077" s="14" t="b">
        <f t="shared" si="1442"/>
        <v>0</v>
      </c>
      <c r="F23077" s="3"/>
    </row>
    <row r="23078" spans="2:6">
      <c r="B23078" s="24">
        <f t="shared" si="1443"/>
        <v>66844</v>
      </c>
      <c r="C23078" s="8" t="b">
        <f t="shared" si="1441"/>
        <v>1</v>
      </c>
      <c r="D23078" s="21" t="b">
        <f t="shared" si="1440"/>
        <v>0</v>
      </c>
      <c r="E23078" s="14" t="b">
        <f t="shared" si="1442"/>
        <v>0</v>
      </c>
      <c r="F23078" s="3"/>
    </row>
    <row r="23079" spans="2:6">
      <c r="B23079" s="24">
        <f t="shared" si="1443"/>
        <v>66845</v>
      </c>
      <c r="C23079" s="8" t="b">
        <f t="shared" si="1441"/>
        <v>0</v>
      </c>
      <c r="D23079" s="21" t="b">
        <f t="shared" si="1440"/>
        <v>0</v>
      </c>
      <c r="E23079" s="14">
        <f t="shared" si="1442"/>
        <v>66845</v>
      </c>
      <c r="F23079" s="3"/>
    </row>
    <row r="23080" spans="2:6">
      <c r="B23080" s="24">
        <f t="shared" si="1443"/>
        <v>66846</v>
      </c>
      <c r="C23080" s="8" t="b">
        <f t="shared" si="1441"/>
        <v>0</v>
      </c>
      <c r="D23080" s="21" t="b">
        <f t="shared" si="1440"/>
        <v>0</v>
      </c>
      <c r="E23080" s="14">
        <f t="shared" si="1442"/>
        <v>66846</v>
      </c>
      <c r="F23080" s="3"/>
    </row>
    <row r="23081" spans="2:6">
      <c r="B23081" s="24">
        <f t="shared" si="1443"/>
        <v>66847</v>
      </c>
      <c r="C23081" s="8" t="b">
        <f t="shared" si="1441"/>
        <v>0</v>
      </c>
      <c r="D23081" s="21" t="b">
        <f t="shared" si="1440"/>
        <v>0</v>
      </c>
      <c r="E23081" s="14">
        <f t="shared" si="1442"/>
        <v>66847</v>
      </c>
      <c r="F23081" s="3"/>
    </row>
    <row r="23082" spans="2:6">
      <c r="B23082" s="24">
        <f t="shared" si="1443"/>
        <v>66848</v>
      </c>
      <c r="C23082" s="8" t="b">
        <f t="shared" si="1441"/>
        <v>0</v>
      </c>
      <c r="D23082" s="21" t="b">
        <f t="shared" si="1440"/>
        <v>0</v>
      </c>
      <c r="E23082" s="14">
        <f t="shared" si="1442"/>
        <v>66848</v>
      </c>
      <c r="F23082" s="3"/>
    </row>
    <row r="23083" spans="2:6">
      <c r="B23083" s="24">
        <f t="shared" si="1443"/>
        <v>66849</v>
      </c>
      <c r="C23083" s="8" t="b">
        <f t="shared" si="1441"/>
        <v>0</v>
      </c>
      <c r="D23083" s="21" t="b">
        <f t="shared" si="1440"/>
        <v>0</v>
      </c>
      <c r="E23083" s="14">
        <f t="shared" si="1442"/>
        <v>66849</v>
      </c>
      <c r="F23083" s="3"/>
    </row>
    <row r="23084" spans="2:6">
      <c r="B23084" s="24">
        <f t="shared" si="1443"/>
        <v>66850</v>
      </c>
      <c r="C23084" s="8" t="b">
        <f t="shared" si="1441"/>
        <v>1</v>
      </c>
      <c r="D23084" s="21" t="b">
        <f t="shared" si="1440"/>
        <v>0</v>
      </c>
      <c r="E23084" s="14" t="b">
        <f t="shared" si="1442"/>
        <v>0</v>
      </c>
      <c r="F23084" s="3"/>
    </row>
    <row r="23085" spans="2:6">
      <c r="B23085" s="24">
        <f t="shared" si="1443"/>
        <v>66851</v>
      </c>
      <c r="C23085" s="8" t="b">
        <f t="shared" si="1441"/>
        <v>1</v>
      </c>
      <c r="D23085" s="21" t="b">
        <f t="shared" si="1440"/>
        <v>0</v>
      </c>
      <c r="E23085" s="14" t="b">
        <f t="shared" si="1442"/>
        <v>0</v>
      </c>
      <c r="F23085" s="3"/>
    </row>
    <row r="23086" spans="2:6">
      <c r="B23086" s="24">
        <f t="shared" si="1443"/>
        <v>66852</v>
      </c>
      <c r="C23086" s="8" t="b">
        <f t="shared" si="1441"/>
        <v>0</v>
      </c>
      <c r="D23086" s="21" t="b">
        <f t="shared" si="1440"/>
        <v>0</v>
      </c>
      <c r="E23086" s="14">
        <f t="shared" si="1442"/>
        <v>66852</v>
      </c>
      <c r="F23086" s="3"/>
    </row>
    <row r="23087" spans="2:6">
      <c r="B23087" s="24">
        <f t="shared" si="1443"/>
        <v>66853</v>
      </c>
      <c r="C23087" s="8" t="b">
        <f t="shared" si="1441"/>
        <v>0</v>
      </c>
      <c r="D23087" s="21" t="b">
        <f t="shared" si="1440"/>
        <v>0</v>
      </c>
      <c r="E23087" s="14">
        <f t="shared" si="1442"/>
        <v>66853</v>
      </c>
      <c r="F23087" s="3"/>
    </row>
    <row r="23088" spans="2:6">
      <c r="B23088" s="24">
        <f t="shared" si="1443"/>
        <v>66854</v>
      </c>
      <c r="C23088" s="8" t="b">
        <f t="shared" si="1441"/>
        <v>0</v>
      </c>
      <c r="D23088" s="21" t="b">
        <f t="shared" si="1440"/>
        <v>0</v>
      </c>
      <c r="E23088" s="14">
        <f t="shared" si="1442"/>
        <v>66854</v>
      </c>
      <c r="F23088" s="3"/>
    </row>
    <row r="23089" spans="2:6">
      <c r="B23089" s="24">
        <f t="shared" si="1443"/>
        <v>66855</v>
      </c>
      <c r="C23089" s="8" t="b">
        <f t="shared" si="1441"/>
        <v>0</v>
      </c>
      <c r="D23089" s="21" t="b">
        <f t="shared" si="1440"/>
        <v>0</v>
      </c>
      <c r="E23089" s="14">
        <f t="shared" si="1442"/>
        <v>66855</v>
      </c>
      <c r="F23089" s="3"/>
    </row>
    <row r="23090" spans="2:6">
      <c r="B23090" s="24">
        <f t="shared" si="1443"/>
        <v>66856</v>
      </c>
      <c r="C23090" s="8" t="b">
        <f t="shared" si="1441"/>
        <v>0</v>
      </c>
      <c r="D23090" s="21" t="b">
        <f t="shared" si="1440"/>
        <v>0</v>
      </c>
      <c r="E23090" s="14">
        <f t="shared" si="1442"/>
        <v>66856</v>
      </c>
      <c r="F23090" s="3"/>
    </row>
    <row r="23091" spans="2:6">
      <c r="B23091" s="24">
        <f t="shared" si="1443"/>
        <v>66857</v>
      </c>
      <c r="C23091" s="8" t="b">
        <f t="shared" si="1441"/>
        <v>1</v>
      </c>
      <c r="D23091" s="21" t="b">
        <f t="shared" si="1440"/>
        <v>0</v>
      </c>
      <c r="E23091" s="14" t="b">
        <f t="shared" si="1442"/>
        <v>0</v>
      </c>
      <c r="F23091" s="3"/>
    </row>
    <row r="23092" spans="2:6">
      <c r="B23092" s="24">
        <f t="shared" si="1443"/>
        <v>66858</v>
      </c>
      <c r="C23092" s="8" t="b">
        <f t="shared" si="1441"/>
        <v>1</v>
      </c>
      <c r="D23092" s="21" t="b">
        <f t="shared" si="1440"/>
        <v>0</v>
      </c>
      <c r="E23092" s="14" t="b">
        <f t="shared" si="1442"/>
        <v>0</v>
      </c>
      <c r="F23092" s="3"/>
    </row>
    <row r="23093" spans="2:6">
      <c r="B23093" s="24">
        <f t="shared" si="1443"/>
        <v>66859</v>
      </c>
      <c r="C23093" s="8" t="b">
        <f t="shared" si="1441"/>
        <v>0</v>
      </c>
      <c r="D23093" s="21" t="b">
        <f t="shared" si="1440"/>
        <v>0</v>
      </c>
      <c r="E23093" s="14">
        <f t="shared" si="1442"/>
        <v>66859</v>
      </c>
      <c r="F23093" s="3"/>
    </row>
    <row r="23094" spans="2:6">
      <c r="B23094" s="24">
        <f t="shared" si="1443"/>
        <v>66860</v>
      </c>
      <c r="C23094" s="8" t="b">
        <f t="shared" si="1441"/>
        <v>0</v>
      </c>
      <c r="D23094" s="21" t="b">
        <f t="shared" si="1440"/>
        <v>0</v>
      </c>
      <c r="E23094" s="14">
        <f t="shared" si="1442"/>
        <v>66860</v>
      </c>
      <c r="F23094" s="3"/>
    </row>
    <row r="23095" spans="2:6">
      <c r="B23095" s="24">
        <f t="shared" si="1443"/>
        <v>66861</v>
      </c>
      <c r="C23095" s="8" t="b">
        <f t="shared" si="1441"/>
        <v>0</v>
      </c>
      <c r="D23095" s="21" t="b">
        <f t="shared" si="1440"/>
        <v>0</v>
      </c>
      <c r="E23095" s="14">
        <f t="shared" si="1442"/>
        <v>66861</v>
      </c>
      <c r="F23095" s="3"/>
    </row>
    <row r="23096" spans="2:6">
      <c r="B23096" s="24">
        <f t="shared" si="1443"/>
        <v>66862</v>
      </c>
      <c r="C23096" s="8" t="b">
        <f t="shared" si="1441"/>
        <v>0</v>
      </c>
      <c r="D23096" s="21" t="b">
        <f t="shared" si="1440"/>
        <v>0</v>
      </c>
      <c r="E23096" s="14">
        <f t="shared" si="1442"/>
        <v>66862</v>
      </c>
      <c r="F23096" s="3"/>
    </row>
    <row r="23097" spans="2:6">
      <c r="B23097" s="24">
        <f t="shared" si="1443"/>
        <v>66863</v>
      </c>
      <c r="C23097" s="8" t="b">
        <f t="shared" si="1441"/>
        <v>0</v>
      </c>
      <c r="D23097" s="21" t="b">
        <f t="shared" si="1440"/>
        <v>0</v>
      </c>
      <c r="E23097" s="14">
        <f t="shared" si="1442"/>
        <v>66863</v>
      </c>
      <c r="F23097" s="3"/>
    </row>
    <row r="23098" spans="2:6">
      <c r="B23098" s="24">
        <f t="shared" si="1443"/>
        <v>66864</v>
      </c>
      <c r="C23098" s="8" t="b">
        <f t="shared" si="1441"/>
        <v>1</v>
      </c>
      <c r="D23098" s="21" t="b">
        <f t="shared" si="1440"/>
        <v>0</v>
      </c>
      <c r="E23098" s="14" t="b">
        <f t="shared" si="1442"/>
        <v>0</v>
      </c>
      <c r="F23098" s="3"/>
    </row>
    <row r="23099" spans="2:6">
      <c r="B23099" s="24">
        <f t="shared" si="1443"/>
        <v>66865</v>
      </c>
      <c r="C23099" s="8" t="b">
        <f t="shared" si="1441"/>
        <v>1</v>
      </c>
      <c r="D23099" s="21" t="b">
        <f t="shared" si="1440"/>
        <v>0</v>
      </c>
      <c r="E23099" s="14" t="b">
        <f t="shared" si="1442"/>
        <v>0</v>
      </c>
      <c r="F23099" s="3"/>
    </row>
    <row r="23100" spans="2:6">
      <c r="B23100" s="24">
        <f t="shared" si="1443"/>
        <v>66866</v>
      </c>
      <c r="C23100" s="8" t="b">
        <f t="shared" si="1441"/>
        <v>0</v>
      </c>
      <c r="D23100" s="21" t="b">
        <f t="shared" si="1440"/>
        <v>0</v>
      </c>
      <c r="E23100" s="14">
        <f t="shared" si="1442"/>
        <v>66866</v>
      </c>
      <c r="F23100" s="3"/>
    </row>
    <row r="23101" spans="2:6">
      <c r="B23101" s="24">
        <f t="shared" si="1443"/>
        <v>66867</v>
      </c>
      <c r="C23101" s="8" t="b">
        <f t="shared" si="1441"/>
        <v>0</v>
      </c>
      <c r="D23101" s="21" t="b">
        <f t="shared" si="1440"/>
        <v>0</v>
      </c>
      <c r="E23101" s="14">
        <f t="shared" si="1442"/>
        <v>66867</v>
      </c>
      <c r="F23101" s="3"/>
    </row>
    <row r="23102" spans="2:6">
      <c r="B23102" s="24">
        <f t="shared" si="1443"/>
        <v>66868</v>
      </c>
      <c r="C23102" s="8" t="b">
        <f t="shared" si="1441"/>
        <v>0</v>
      </c>
      <c r="D23102" s="21" t="b">
        <f t="shared" si="1440"/>
        <v>0</v>
      </c>
      <c r="E23102" s="14">
        <f t="shared" si="1442"/>
        <v>66868</v>
      </c>
      <c r="F23102" s="3"/>
    </row>
    <row r="23103" spans="2:6">
      <c r="B23103" s="24">
        <f t="shared" si="1443"/>
        <v>66869</v>
      </c>
      <c r="C23103" s="8" t="b">
        <f t="shared" si="1441"/>
        <v>0</v>
      </c>
      <c r="D23103" s="21" t="b">
        <f t="shared" si="1440"/>
        <v>0</v>
      </c>
      <c r="E23103" s="14">
        <f t="shared" si="1442"/>
        <v>66869</v>
      </c>
      <c r="F23103" s="3"/>
    </row>
    <row r="23104" spans="2:6">
      <c r="B23104" s="24">
        <f t="shared" si="1443"/>
        <v>66870</v>
      </c>
      <c r="C23104" s="8" t="b">
        <f t="shared" si="1441"/>
        <v>0</v>
      </c>
      <c r="D23104" s="21" t="b">
        <f t="shared" si="1440"/>
        <v>0</v>
      </c>
      <c r="E23104" s="14">
        <f t="shared" si="1442"/>
        <v>66870</v>
      </c>
      <c r="F23104" s="3"/>
    </row>
    <row r="23105" spans="2:6">
      <c r="B23105" s="24">
        <f t="shared" si="1443"/>
        <v>66871</v>
      </c>
      <c r="C23105" s="8" t="b">
        <f t="shared" si="1441"/>
        <v>1</v>
      </c>
      <c r="D23105" s="21" t="b">
        <f t="shared" si="1440"/>
        <v>0</v>
      </c>
      <c r="E23105" s="14" t="b">
        <f t="shared" si="1442"/>
        <v>0</v>
      </c>
      <c r="F23105" s="3"/>
    </row>
    <row r="23106" spans="2:6">
      <c r="B23106" s="24">
        <f t="shared" si="1443"/>
        <v>66872</v>
      </c>
      <c r="C23106" s="8" t="b">
        <f t="shared" si="1441"/>
        <v>1</v>
      </c>
      <c r="D23106" s="21" t="b">
        <f t="shared" si="1440"/>
        <v>0</v>
      </c>
      <c r="E23106" s="14" t="b">
        <f t="shared" si="1442"/>
        <v>0</v>
      </c>
      <c r="F23106" s="3"/>
    </row>
    <row r="23107" spans="2:6">
      <c r="B23107" s="24">
        <f t="shared" si="1443"/>
        <v>66873</v>
      </c>
      <c r="C23107" s="8" t="b">
        <f t="shared" si="1441"/>
        <v>0</v>
      </c>
      <c r="D23107" s="21" t="b">
        <f t="shared" ref="D23107:D23170" si="1444">IF(TYPE(VLOOKUP(B23107,Holidays,1,0))&lt;&gt;1,FALSE,TRUE)</f>
        <v>0</v>
      </c>
      <c r="E23107" s="14">
        <f t="shared" si="1442"/>
        <v>66873</v>
      </c>
      <c r="F23107" s="3"/>
    </row>
    <row r="23108" spans="2:6">
      <c r="B23108" s="24">
        <f t="shared" si="1443"/>
        <v>66874</v>
      </c>
      <c r="C23108" s="8" t="b">
        <f t="shared" ref="C23108:C23171" si="1445">IF(WEEKDAY(B23108,2)&gt;5,TRUE)</f>
        <v>0</v>
      </c>
      <c r="D23108" s="21" t="b">
        <f t="shared" si="1444"/>
        <v>0</v>
      </c>
      <c r="E23108" s="14">
        <f t="shared" ref="E23108:E23171" si="1446">IF(OR(C23108,D23108),FALSE,B23108)</f>
        <v>66874</v>
      </c>
      <c r="F23108" s="3"/>
    </row>
    <row r="23109" spans="2:6">
      <c r="B23109" s="24">
        <f t="shared" ref="B23109:B23172" si="1447">B23108+1</f>
        <v>66875</v>
      </c>
      <c r="C23109" s="8" t="b">
        <f t="shared" si="1445"/>
        <v>0</v>
      </c>
      <c r="D23109" s="21" t="b">
        <f t="shared" si="1444"/>
        <v>0</v>
      </c>
      <c r="E23109" s="14">
        <f t="shared" si="1446"/>
        <v>66875</v>
      </c>
      <c r="F23109" s="3"/>
    </row>
    <row r="23110" spans="2:6">
      <c r="B23110" s="24">
        <f t="shared" si="1447"/>
        <v>66876</v>
      </c>
      <c r="C23110" s="8" t="b">
        <f t="shared" si="1445"/>
        <v>0</v>
      </c>
      <c r="D23110" s="21" t="b">
        <f t="shared" si="1444"/>
        <v>0</v>
      </c>
      <c r="E23110" s="14">
        <f t="shared" si="1446"/>
        <v>66876</v>
      </c>
      <c r="F23110" s="3"/>
    </row>
    <row r="23111" spans="2:6">
      <c r="B23111" s="24">
        <f t="shared" si="1447"/>
        <v>66877</v>
      </c>
      <c r="C23111" s="8" t="b">
        <f t="shared" si="1445"/>
        <v>0</v>
      </c>
      <c r="D23111" s="21" t="b">
        <f t="shared" si="1444"/>
        <v>0</v>
      </c>
      <c r="E23111" s="14">
        <f t="shared" si="1446"/>
        <v>66877</v>
      </c>
      <c r="F23111" s="3"/>
    </row>
    <row r="23112" spans="2:6">
      <c r="B23112" s="24">
        <f t="shared" si="1447"/>
        <v>66878</v>
      </c>
      <c r="C23112" s="8" t="b">
        <f t="shared" si="1445"/>
        <v>1</v>
      </c>
      <c r="D23112" s="21" t="b">
        <f t="shared" si="1444"/>
        <v>0</v>
      </c>
      <c r="E23112" s="14" t="b">
        <f t="shared" si="1446"/>
        <v>0</v>
      </c>
      <c r="F23112" s="3"/>
    </row>
    <row r="23113" spans="2:6">
      <c r="B23113" s="24">
        <f t="shared" si="1447"/>
        <v>66879</v>
      </c>
      <c r="C23113" s="8" t="b">
        <f t="shared" si="1445"/>
        <v>1</v>
      </c>
      <c r="D23113" s="21" t="b">
        <f t="shared" si="1444"/>
        <v>0</v>
      </c>
      <c r="E23113" s="14" t="b">
        <f t="shared" si="1446"/>
        <v>0</v>
      </c>
      <c r="F23113" s="3"/>
    </row>
    <row r="23114" spans="2:6">
      <c r="B23114" s="24">
        <f t="shared" si="1447"/>
        <v>66880</v>
      </c>
      <c r="C23114" s="8" t="b">
        <f t="shared" si="1445"/>
        <v>0</v>
      </c>
      <c r="D23114" s="21" t="b">
        <f t="shared" si="1444"/>
        <v>0</v>
      </c>
      <c r="E23114" s="14">
        <f t="shared" si="1446"/>
        <v>66880</v>
      </c>
      <c r="F23114" s="3"/>
    </row>
    <row r="23115" spans="2:6">
      <c r="B23115" s="24">
        <f t="shared" si="1447"/>
        <v>66881</v>
      </c>
      <c r="C23115" s="8" t="b">
        <f t="shared" si="1445"/>
        <v>0</v>
      </c>
      <c r="D23115" s="21" t="b">
        <f t="shared" si="1444"/>
        <v>0</v>
      </c>
      <c r="E23115" s="14">
        <f t="shared" si="1446"/>
        <v>66881</v>
      </c>
      <c r="F23115" s="3"/>
    </row>
    <row r="23116" spans="2:6">
      <c r="B23116" s="24">
        <f t="shared" si="1447"/>
        <v>66882</v>
      </c>
      <c r="C23116" s="8" t="b">
        <f t="shared" si="1445"/>
        <v>0</v>
      </c>
      <c r="D23116" s="21" t="b">
        <f t="shared" si="1444"/>
        <v>0</v>
      </c>
      <c r="E23116" s="14">
        <f t="shared" si="1446"/>
        <v>66882</v>
      </c>
      <c r="F23116" s="3"/>
    </row>
    <row r="23117" spans="2:6">
      <c r="B23117" s="24">
        <f t="shared" si="1447"/>
        <v>66883</v>
      </c>
      <c r="C23117" s="8" t="b">
        <f t="shared" si="1445"/>
        <v>0</v>
      </c>
      <c r="D23117" s="21" t="b">
        <f t="shared" si="1444"/>
        <v>0</v>
      </c>
      <c r="E23117" s="14">
        <f t="shared" si="1446"/>
        <v>66883</v>
      </c>
      <c r="F23117" s="3"/>
    </row>
    <row r="23118" spans="2:6">
      <c r="B23118" s="24">
        <f t="shared" si="1447"/>
        <v>66884</v>
      </c>
      <c r="C23118" s="8" t="b">
        <f t="shared" si="1445"/>
        <v>0</v>
      </c>
      <c r="D23118" s="21" t="b">
        <f t="shared" si="1444"/>
        <v>0</v>
      </c>
      <c r="E23118" s="14">
        <f t="shared" si="1446"/>
        <v>66884</v>
      </c>
      <c r="F23118" s="3"/>
    </row>
    <row r="23119" spans="2:6">
      <c r="B23119" s="24">
        <f t="shared" si="1447"/>
        <v>66885</v>
      </c>
      <c r="C23119" s="8" t="b">
        <f t="shared" si="1445"/>
        <v>1</v>
      </c>
      <c r="D23119" s="21" t="b">
        <f t="shared" si="1444"/>
        <v>0</v>
      </c>
      <c r="E23119" s="14" t="b">
        <f t="shared" si="1446"/>
        <v>0</v>
      </c>
      <c r="F23119" s="3"/>
    </row>
    <row r="23120" spans="2:6">
      <c r="B23120" s="24">
        <f t="shared" si="1447"/>
        <v>66886</v>
      </c>
      <c r="C23120" s="8" t="b">
        <f t="shared" si="1445"/>
        <v>1</v>
      </c>
      <c r="D23120" s="21" t="b">
        <f t="shared" si="1444"/>
        <v>0</v>
      </c>
      <c r="E23120" s="14" t="b">
        <f t="shared" si="1446"/>
        <v>0</v>
      </c>
      <c r="F23120" s="3"/>
    </row>
    <row r="23121" spans="2:6">
      <c r="B23121" s="24">
        <f t="shared" si="1447"/>
        <v>66887</v>
      </c>
      <c r="C23121" s="8" t="b">
        <f t="shared" si="1445"/>
        <v>0</v>
      </c>
      <c r="D23121" s="21" t="b">
        <f t="shared" si="1444"/>
        <v>0</v>
      </c>
      <c r="E23121" s="14">
        <f t="shared" si="1446"/>
        <v>66887</v>
      </c>
      <c r="F23121" s="3"/>
    </row>
    <row r="23122" spans="2:6">
      <c r="B23122" s="24">
        <f t="shared" si="1447"/>
        <v>66888</v>
      </c>
      <c r="C23122" s="8" t="b">
        <f t="shared" si="1445"/>
        <v>0</v>
      </c>
      <c r="D23122" s="21" t="b">
        <f t="shared" si="1444"/>
        <v>0</v>
      </c>
      <c r="E23122" s="14">
        <f t="shared" si="1446"/>
        <v>66888</v>
      </c>
      <c r="F23122" s="3"/>
    </row>
    <row r="23123" spans="2:6">
      <c r="B23123" s="24">
        <f t="shared" si="1447"/>
        <v>66889</v>
      </c>
      <c r="C23123" s="8" t="b">
        <f t="shared" si="1445"/>
        <v>0</v>
      </c>
      <c r="D23123" s="21" t="b">
        <f t="shared" si="1444"/>
        <v>0</v>
      </c>
      <c r="E23123" s="14">
        <f t="shared" si="1446"/>
        <v>66889</v>
      </c>
      <c r="F23123" s="3"/>
    </row>
    <row r="23124" spans="2:6">
      <c r="B23124" s="24">
        <f t="shared" si="1447"/>
        <v>66890</v>
      </c>
      <c r="C23124" s="8" t="b">
        <f t="shared" si="1445"/>
        <v>0</v>
      </c>
      <c r="D23124" s="21" t="b">
        <f t="shared" si="1444"/>
        <v>0</v>
      </c>
      <c r="E23124" s="14">
        <f t="shared" si="1446"/>
        <v>66890</v>
      </c>
      <c r="F23124" s="3"/>
    </row>
    <row r="23125" spans="2:6">
      <c r="B23125" s="24">
        <f t="shared" si="1447"/>
        <v>66891</v>
      </c>
      <c r="C23125" s="8" t="b">
        <f t="shared" si="1445"/>
        <v>0</v>
      </c>
      <c r="D23125" s="21" t="b">
        <f t="shared" si="1444"/>
        <v>0</v>
      </c>
      <c r="E23125" s="14">
        <f t="shared" si="1446"/>
        <v>66891</v>
      </c>
      <c r="F23125" s="3"/>
    </row>
    <row r="23126" spans="2:6">
      <c r="B23126" s="24">
        <f t="shared" si="1447"/>
        <v>66892</v>
      </c>
      <c r="C23126" s="8" t="b">
        <f t="shared" si="1445"/>
        <v>1</v>
      </c>
      <c r="D23126" s="21" t="b">
        <f t="shared" si="1444"/>
        <v>0</v>
      </c>
      <c r="E23126" s="14" t="b">
        <f t="shared" si="1446"/>
        <v>0</v>
      </c>
      <c r="F23126" s="3"/>
    </row>
    <row r="23127" spans="2:6">
      <c r="B23127" s="24">
        <f t="shared" si="1447"/>
        <v>66893</v>
      </c>
      <c r="C23127" s="8" t="b">
        <f t="shared" si="1445"/>
        <v>1</v>
      </c>
      <c r="D23127" s="21" t="b">
        <f t="shared" si="1444"/>
        <v>0</v>
      </c>
      <c r="E23127" s="14" t="b">
        <f t="shared" si="1446"/>
        <v>0</v>
      </c>
      <c r="F23127" s="3"/>
    </row>
    <row r="23128" spans="2:6">
      <c r="B23128" s="24">
        <f t="shared" si="1447"/>
        <v>66894</v>
      </c>
      <c r="C23128" s="8" t="b">
        <f t="shared" si="1445"/>
        <v>0</v>
      </c>
      <c r="D23128" s="21" t="b">
        <f t="shared" si="1444"/>
        <v>0</v>
      </c>
      <c r="E23128" s="14">
        <f t="shared" si="1446"/>
        <v>66894</v>
      </c>
      <c r="F23128" s="3"/>
    </row>
    <row r="23129" spans="2:6">
      <c r="B23129" s="24">
        <f t="shared" si="1447"/>
        <v>66895</v>
      </c>
      <c r="C23129" s="8" t="b">
        <f t="shared" si="1445"/>
        <v>0</v>
      </c>
      <c r="D23129" s="21" t="b">
        <f t="shared" si="1444"/>
        <v>0</v>
      </c>
      <c r="E23129" s="14">
        <f t="shared" si="1446"/>
        <v>66895</v>
      </c>
      <c r="F23129" s="3"/>
    </row>
    <row r="23130" spans="2:6">
      <c r="B23130" s="24">
        <f t="shared" si="1447"/>
        <v>66896</v>
      </c>
      <c r="C23130" s="8" t="b">
        <f t="shared" si="1445"/>
        <v>0</v>
      </c>
      <c r="D23130" s="21" t="b">
        <f t="shared" si="1444"/>
        <v>0</v>
      </c>
      <c r="E23130" s="14">
        <f t="shared" si="1446"/>
        <v>66896</v>
      </c>
      <c r="F23130" s="3"/>
    </row>
    <row r="23131" spans="2:6">
      <c r="B23131" s="24">
        <f t="shared" si="1447"/>
        <v>66897</v>
      </c>
      <c r="C23131" s="8" t="b">
        <f t="shared" si="1445"/>
        <v>0</v>
      </c>
      <c r="D23131" s="21" t="b">
        <f t="shared" si="1444"/>
        <v>0</v>
      </c>
      <c r="E23131" s="14">
        <f t="shared" si="1446"/>
        <v>66897</v>
      </c>
      <c r="F23131" s="3"/>
    </row>
    <row r="23132" spans="2:6">
      <c r="B23132" s="24">
        <f t="shared" si="1447"/>
        <v>66898</v>
      </c>
      <c r="C23132" s="8" t="b">
        <f t="shared" si="1445"/>
        <v>0</v>
      </c>
      <c r="D23132" s="21" t="b">
        <f t="shared" si="1444"/>
        <v>0</v>
      </c>
      <c r="E23132" s="14">
        <f t="shared" si="1446"/>
        <v>66898</v>
      </c>
      <c r="F23132" s="3"/>
    </row>
    <row r="23133" spans="2:6">
      <c r="B23133" s="24">
        <f t="shared" si="1447"/>
        <v>66899</v>
      </c>
      <c r="C23133" s="8" t="b">
        <f t="shared" si="1445"/>
        <v>1</v>
      </c>
      <c r="D23133" s="21" t="b">
        <f t="shared" si="1444"/>
        <v>0</v>
      </c>
      <c r="E23133" s="14" t="b">
        <f t="shared" si="1446"/>
        <v>0</v>
      </c>
      <c r="F23133" s="3"/>
    </row>
    <row r="23134" spans="2:6">
      <c r="B23134" s="24">
        <f t="shared" si="1447"/>
        <v>66900</v>
      </c>
      <c r="C23134" s="8" t="b">
        <f t="shared" si="1445"/>
        <v>1</v>
      </c>
      <c r="D23134" s="21" t="b">
        <f t="shared" si="1444"/>
        <v>0</v>
      </c>
      <c r="E23134" s="14" t="b">
        <f t="shared" si="1446"/>
        <v>0</v>
      </c>
      <c r="F23134" s="3"/>
    </row>
    <row r="23135" spans="2:6">
      <c r="B23135" s="24">
        <f t="shared" si="1447"/>
        <v>66901</v>
      </c>
      <c r="C23135" s="8" t="b">
        <f t="shared" si="1445"/>
        <v>0</v>
      </c>
      <c r="D23135" s="21" t="b">
        <f t="shared" si="1444"/>
        <v>0</v>
      </c>
      <c r="E23135" s="14">
        <f t="shared" si="1446"/>
        <v>66901</v>
      </c>
      <c r="F23135" s="3"/>
    </row>
    <row r="23136" spans="2:6">
      <c r="B23136" s="24">
        <f t="shared" si="1447"/>
        <v>66902</v>
      </c>
      <c r="C23136" s="8" t="b">
        <f t="shared" si="1445"/>
        <v>0</v>
      </c>
      <c r="D23136" s="21" t="b">
        <f t="shared" si="1444"/>
        <v>0</v>
      </c>
      <c r="E23136" s="14">
        <f t="shared" si="1446"/>
        <v>66902</v>
      </c>
      <c r="F23136" s="3"/>
    </row>
    <row r="23137" spans="2:6">
      <c r="B23137" s="24">
        <f t="shared" si="1447"/>
        <v>66903</v>
      </c>
      <c r="C23137" s="8" t="b">
        <f t="shared" si="1445"/>
        <v>0</v>
      </c>
      <c r="D23137" s="21" t="b">
        <f t="shared" si="1444"/>
        <v>0</v>
      </c>
      <c r="E23137" s="14">
        <f t="shared" si="1446"/>
        <v>66903</v>
      </c>
      <c r="F23137" s="3"/>
    </row>
    <row r="23138" spans="2:6">
      <c r="B23138" s="24">
        <f t="shared" si="1447"/>
        <v>66904</v>
      </c>
      <c r="C23138" s="8" t="b">
        <f t="shared" si="1445"/>
        <v>0</v>
      </c>
      <c r="D23138" s="21" t="b">
        <f t="shared" si="1444"/>
        <v>0</v>
      </c>
      <c r="E23138" s="14">
        <f t="shared" si="1446"/>
        <v>66904</v>
      </c>
      <c r="F23138" s="3"/>
    </row>
    <row r="23139" spans="2:6">
      <c r="B23139" s="24">
        <f t="shared" si="1447"/>
        <v>66905</v>
      </c>
      <c r="C23139" s="8" t="b">
        <f t="shared" si="1445"/>
        <v>0</v>
      </c>
      <c r="D23139" s="21" t="b">
        <f t="shared" si="1444"/>
        <v>0</v>
      </c>
      <c r="E23139" s="14">
        <f t="shared" si="1446"/>
        <v>66905</v>
      </c>
      <c r="F23139" s="3"/>
    </row>
    <row r="23140" spans="2:6">
      <c r="B23140" s="24">
        <f t="shared" si="1447"/>
        <v>66906</v>
      </c>
      <c r="C23140" s="8" t="b">
        <f t="shared" si="1445"/>
        <v>1</v>
      </c>
      <c r="D23140" s="21" t="b">
        <f t="shared" si="1444"/>
        <v>0</v>
      </c>
      <c r="E23140" s="14" t="b">
        <f t="shared" si="1446"/>
        <v>0</v>
      </c>
      <c r="F23140" s="3"/>
    </row>
    <row r="23141" spans="2:6">
      <c r="B23141" s="24">
        <f t="shared" si="1447"/>
        <v>66907</v>
      </c>
      <c r="C23141" s="8" t="b">
        <f t="shared" si="1445"/>
        <v>1</v>
      </c>
      <c r="D23141" s="21" t="b">
        <f t="shared" si="1444"/>
        <v>0</v>
      </c>
      <c r="E23141" s="14" t="b">
        <f t="shared" si="1446"/>
        <v>0</v>
      </c>
      <c r="F23141" s="3"/>
    </row>
    <row r="23142" spans="2:6">
      <c r="B23142" s="24">
        <f t="shared" si="1447"/>
        <v>66908</v>
      </c>
      <c r="C23142" s="8" t="b">
        <f t="shared" si="1445"/>
        <v>0</v>
      </c>
      <c r="D23142" s="21" t="b">
        <f t="shared" si="1444"/>
        <v>0</v>
      </c>
      <c r="E23142" s="14">
        <f t="shared" si="1446"/>
        <v>66908</v>
      </c>
      <c r="F23142" s="3"/>
    </row>
    <row r="23143" spans="2:6">
      <c r="B23143" s="24">
        <f t="shared" si="1447"/>
        <v>66909</v>
      </c>
      <c r="C23143" s="8" t="b">
        <f t="shared" si="1445"/>
        <v>0</v>
      </c>
      <c r="D23143" s="21" t="b">
        <f t="shared" si="1444"/>
        <v>0</v>
      </c>
      <c r="E23143" s="14">
        <f t="shared" si="1446"/>
        <v>66909</v>
      </c>
      <c r="F23143" s="3"/>
    </row>
    <row r="23144" spans="2:6">
      <c r="B23144" s="24">
        <f t="shared" si="1447"/>
        <v>66910</v>
      </c>
      <c r="C23144" s="8" t="b">
        <f t="shared" si="1445"/>
        <v>0</v>
      </c>
      <c r="D23144" s="21" t="b">
        <f t="shared" si="1444"/>
        <v>0</v>
      </c>
      <c r="E23144" s="14">
        <f t="shared" si="1446"/>
        <v>66910</v>
      </c>
      <c r="F23144" s="3"/>
    </row>
    <row r="23145" spans="2:6">
      <c r="B23145" s="24">
        <f t="shared" si="1447"/>
        <v>66911</v>
      </c>
      <c r="C23145" s="8" t="b">
        <f t="shared" si="1445"/>
        <v>0</v>
      </c>
      <c r="D23145" s="21" t="b">
        <f t="shared" si="1444"/>
        <v>0</v>
      </c>
      <c r="E23145" s="14">
        <f t="shared" si="1446"/>
        <v>66911</v>
      </c>
      <c r="F23145" s="3"/>
    </row>
    <row r="23146" spans="2:6">
      <c r="B23146" s="24">
        <f t="shared" si="1447"/>
        <v>66912</v>
      </c>
      <c r="C23146" s="8" t="b">
        <f t="shared" si="1445"/>
        <v>0</v>
      </c>
      <c r="D23146" s="21" t="b">
        <f t="shared" si="1444"/>
        <v>0</v>
      </c>
      <c r="E23146" s="14">
        <f t="shared" si="1446"/>
        <v>66912</v>
      </c>
      <c r="F23146" s="3"/>
    </row>
    <row r="23147" spans="2:6">
      <c r="B23147" s="24">
        <f t="shared" si="1447"/>
        <v>66913</v>
      </c>
      <c r="C23147" s="8" t="b">
        <f t="shared" si="1445"/>
        <v>1</v>
      </c>
      <c r="D23147" s="21" t="b">
        <f t="shared" si="1444"/>
        <v>0</v>
      </c>
      <c r="E23147" s="14" t="b">
        <f t="shared" si="1446"/>
        <v>0</v>
      </c>
      <c r="F23147" s="3"/>
    </row>
    <row r="23148" spans="2:6">
      <c r="B23148" s="24">
        <f t="shared" si="1447"/>
        <v>66914</v>
      </c>
      <c r="C23148" s="8" t="b">
        <f t="shared" si="1445"/>
        <v>1</v>
      </c>
      <c r="D23148" s="21" t="b">
        <f t="shared" si="1444"/>
        <v>0</v>
      </c>
      <c r="E23148" s="14" t="b">
        <f t="shared" si="1446"/>
        <v>0</v>
      </c>
      <c r="F23148" s="3"/>
    </row>
    <row r="23149" spans="2:6">
      <c r="B23149" s="24">
        <f t="shared" si="1447"/>
        <v>66915</v>
      </c>
      <c r="C23149" s="8" t="b">
        <f t="shared" si="1445"/>
        <v>0</v>
      </c>
      <c r="D23149" s="21" t="b">
        <f t="shared" si="1444"/>
        <v>0</v>
      </c>
      <c r="E23149" s="14">
        <f t="shared" si="1446"/>
        <v>66915</v>
      </c>
      <c r="F23149" s="3"/>
    </row>
    <row r="23150" spans="2:6">
      <c r="B23150" s="24">
        <f t="shared" si="1447"/>
        <v>66916</v>
      </c>
      <c r="C23150" s="8" t="b">
        <f t="shared" si="1445"/>
        <v>0</v>
      </c>
      <c r="D23150" s="21" t="b">
        <f t="shared" si="1444"/>
        <v>0</v>
      </c>
      <c r="E23150" s="14">
        <f t="shared" si="1446"/>
        <v>66916</v>
      </c>
      <c r="F23150" s="3"/>
    </row>
    <row r="23151" spans="2:6">
      <c r="B23151" s="24">
        <f t="shared" si="1447"/>
        <v>66917</v>
      </c>
      <c r="C23151" s="8" t="b">
        <f t="shared" si="1445"/>
        <v>0</v>
      </c>
      <c r="D23151" s="21" t="b">
        <f t="shared" si="1444"/>
        <v>0</v>
      </c>
      <c r="E23151" s="14">
        <f t="shared" si="1446"/>
        <v>66917</v>
      </c>
      <c r="F23151" s="3"/>
    </row>
    <row r="23152" spans="2:6">
      <c r="B23152" s="24">
        <f t="shared" si="1447"/>
        <v>66918</v>
      </c>
      <c r="C23152" s="8" t="b">
        <f t="shared" si="1445"/>
        <v>0</v>
      </c>
      <c r="D23152" s="21" t="b">
        <f t="shared" si="1444"/>
        <v>0</v>
      </c>
      <c r="E23152" s="14">
        <f t="shared" si="1446"/>
        <v>66918</v>
      </c>
      <c r="F23152" s="3"/>
    </row>
    <row r="23153" spans="2:6">
      <c r="B23153" s="24">
        <f t="shared" si="1447"/>
        <v>66919</v>
      </c>
      <c r="C23153" s="8" t="b">
        <f t="shared" si="1445"/>
        <v>0</v>
      </c>
      <c r="D23153" s="21" t="b">
        <f t="shared" si="1444"/>
        <v>0</v>
      </c>
      <c r="E23153" s="14">
        <f t="shared" si="1446"/>
        <v>66919</v>
      </c>
      <c r="F23153" s="3"/>
    </row>
    <row r="23154" spans="2:6">
      <c r="B23154" s="24">
        <f t="shared" si="1447"/>
        <v>66920</v>
      </c>
      <c r="C23154" s="8" t="b">
        <f t="shared" si="1445"/>
        <v>1</v>
      </c>
      <c r="D23154" s="21" t="b">
        <f t="shared" si="1444"/>
        <v>0</v>
      </c>
      <c r="E23154" s="14" t="b">
        <f t="shared" si="1446"/>
        <v>0</v>
      </c>
      <c r="F23154" s="3"/>
    </row>
    <row r="23155" spans="2:6">
      <c r="B23155" s="24">
        <f t="shared" si="1447"/>
        <v>66921</v>
      </c>
      <c r="C23155" s="8" t="b">
        <f t="shared" si="1445"/>
        <v>1</v>
      </c>
      <c r="D23155" s="21" t="b">
        <f t="shared" si="1444"/>
        <v>0</v>
      </c>
      <c r="E23155" s="14" t="b">
        <f t="shared" si="1446"/>
        <v>0</v>
      </c>
      <c r="F23155" s="3"/>
    </row>
    <row r="23156" spans="2:6">
      <c r="B23156" s="24">
        <f t="shared" si="1447"/>
        <v>66922</v>
      </c>
      <c r="C23156" s="8" t="b">
        <f t="shared" si="1445"/>
        <v>0</v>
      </c>
      <c r="D23156" s="21" t="b">
        <f t="shared" si="1444"/>
        <v>0</v>
      </c>
      <c r="E23156" s="14">
        <f t="shared" si="1446"/>
        <v>66922</v>
      </c>
      <c r="F23156" s="3"/>
    </row>
    <row r="23157" spans="2:6">
      <c r="B23157" s="24">
        <f t="shared" si="1447"/>
        <v>66923</v>
      </c>
      <c r="C23157" s="8" t="b">
        <f t="shared" si="1445"/>
        <v>0</v>
      </c>
      <c r="D23157" s="21" t="b">
        <f t="shared" si="1444"/>
        <v>0</v>
      </c>
      <c r="E23157" s="14">
        <f t="shared" si="1446"/>
        <v>66923</v>
      </c>
      <c r="F23157" s="3"/>
    </row>
    <row r="23158" spans="2:6">
      <c r="B23158" s="24">
        <f t="shared" si="1447"/>
        <v>66924</v>
      </c>
      <c r="C23158" s="8" t="b">
        <f t="shared" si="1445"/>
        <v>0</v>
      </c>
      <c r="D23158" s="21" t="b">
        <f t="shared" si="1444"/>
        <v>0</v>
      </c>
      <c r="E23158" s="14">
        <f t="shared" si="1446"/>
        <v>66924</v>
      </c>
      <c r="F23158" s="3"/>
    </row>
    <row r="23159" spans="2:6">
      <c r="B23159" s="24">
        <f t="shared" si="1447"/>
        <v>66925</v>
      </c>
      <c r="C23159" s="8" t="b">
        <f t="shared" si="1445"/>
        <v>0</v>
      </c>
      <c r="D23159" s="21" t="b">
        <f t="shared" si="1444"/>
        <v>0</v>
      </c>
      <c r="E23159" s="14">
        <f t="shared" si="1446"/>
        <v>66925</v>
      </c>
      <c r="F23159" s="3"/>
    </row>
    <row r="23160" spans="2:6">
      <c r="B23160" s="24">
        <f t="shared" si="1447"/>
        <v>66926</v>
      </c>
      <c r="C23160" s="8" t="b">
        <f t="shared" si="1445"/>
        <v>0</v>
      </c>
      <c r="D23160" s="21" t="b">
        <f t="shared" si="1444"/>
        <v>0</v>
      </c>
      <c r="E23160" s="14">
        <f t="shared" si="1446"/>
        <v>66926</v>
      </c>
      <c r="F23160" s="3"/>
    </row>
    <row r="23161" spans="2:6">
      <c r="B23161" s="24">
        <f t="shared" si="1447"/>
        <v>66927</v>
      </c>
      <c r="C23161" s="8" t="b">
        <f t="shared" si="1445"/>
        <v>1</v>
      </c>
      <c r="D23161" s="21" t="b">
        <f t="shared" si="1444"/>
        <v>0</v>
      </c>
      <c r="E23161" s="14" t="b">
        <f t="shared" si="1446"/>
        <v>0</v>
      </c>
      <c r="F23161" s="3"/>
    </row>
    <row r="23162" spans="2:6">
      <c r="B23162" s="24">
        <f t="shared" si="1447"/>
        <v>66928</v>
      </c>
      <c r="C23162" s="8" t="b">
        <f t="shared" si="1445"/>
        <v>1</v>
      </c>
      <c r="D23162" s="21" t="b">
        <f t="shared" si="1444"/>
        <v>0</v>
      </c>
      <c r="E23162" s="14" t="b">
        <f t="shared" si="1446"/>
        <v>0</v>
      </c>
      <c r="F23162" s="3"/>
    </row>
    <row r="23163" spans="2:6">
      <c r="B23163" s="24">
        <f t="shared" si="1447"/>
        <v>66929</v>
      </c>
      <c r="C23163" s="8" t="b">
        <f t="shared" si="1445"/>
        <v>0</v>
      </c>
      <c r="D23163" s="21" t="b">
        <f t="shared" si="1444"/>
        <v>0</v>
      </c>
      <c r="E23163" s="14">
        <f t="shared" si="1446"/>
        <v>66929</v>
      </c>
      <c r="F23163" s="3"/>
    </row>
    <row r="23164" spans="2:6">
      <c r="B23164" s="24">
        <f t="shared" si="1447"/>
        <v>66930</v>
      </c>
      <c r="C23164" s="8" t="b">
        <f t="shared" si="1445"/>
        <v>0</v>
      </c>
      <c r="D23164" s="21" t="b">
        <f t="shared" si="1444"/>
        <v>0</v>
      </c>
      <c r="E23164" s="14">
        <f t="shared" si="1446"/>
        <v>66930</v>
      </c>
      <c r="F23164" s="3"/>
    </row>
    <row r="23165" spans="2:6">
      <c r="B23165" s="24">
        <f t="shared" si="1447"/>
        <v>66931</v>
      </c>
      <c r="C23165" s="8" t="b">
        <f t="shared" si="1445"/>
        <v>0</v>
      </c>
      <c r="D23165" s="21" t="b">
        <f t="shared" si="1444"/>
        <v>0</v>
      </c>
      <c r="E23165" s="14">
        <f t="shared" si="1446"/>
        <v>66931</v>
      </c>
      <c r="F23165" s="3"/>
    </row>
    <row r="23166" spans="2:6">
      <c r="B23166" s="24">
        <f t="shared" si="1447"/>
        <v>66932</v>
      </c>
      <c r="C23166" s="8" t="b">
        <f t="shared" si="1445"/>
        <v>0</v>
      </c>
      <c r="D23166" s="21" t="b">
        <f t="shared" si="1444"/>
        <v>0</v>
      </c>
      <c r="E23166" s="14">
        <f t="shared" si="1446"/>
        <v>66932</v>
      </c>
      <c r="F23166" s="3"/>
    </row>
    <row r="23167" spans="2:6">
      <c r="B23167" s="24">
        <f t="shared" si="1447"/>
        <v>66933</v>
      </c>
      <c r="C23167" s="8" t="b">
        <f t="shared" si="1445"/>
        <v>0</v>
      </c>
      <c r="D23167" s="21" t="b">
        <f t="shared" si="1444"/>
        <v>1</v>
      </c>
      <c r="E23167" s="14" t="b">
        <f t="shared" si="1446"/>
        <v>0</v>
      </c>
      <c r="F23167" s="3"/>
    </row>
    <row r="23168" spans="2:6">
      <c r="B23168" s="24">
        <f t="shared" si="1447"/>
        <v>66934</v>
      </c>
      <c r="C23168" s="8" t="b">
        <f t="shared" si="1445"/>
        <v>1</v>
      </c>
      <c r="D23168" s="21" t="b">
        <f t="shared" si="1444"/>
        <v>0</v>
      </c>
      <c r="E23168" s="14" t="b">
        <f t="shared" si="1446"/>
        <v>0</v>
      </c>
      <c r="F23168" s="3"/>
    </row>
    <row r="23169" spans="2:6">
      <c r="B23169" s="24">
        <f t="shared" si="1447"/>
        <v>66935</v>
      </c>
      <c r="C23169" s="8" t="b">
        <f t="shared" si="1445"/>
        <v>1</v>
      </c>
      <c r="D23169" s="21" t="b">
        <f t="shared" si="1444"/>
        <v>0</v>
      </c>
      <c r="E23169" s="14" t="b">
        <f t="shared" si="1446"/>
        <v>0</v>
      </c>
      <c r="F23169" s="3"/>
    </row>
    <row r="23170" spans="2:6">
      <c r="B23170" s="24">
        <f t="shared" si="1447"/>
        <v>66936</v>
      </c>
      <c r="C23170" s="8" t="b">
        <f t="shared" si="1445"/>
        <v>0</v>
      </c>
      <c r="D23170" s="21" t="b">
        <f t="shared" si="1444"/>
        <v>1</v>
      </c>
      <c r="E23170" s="14" t="b">
        <f t="shared" si="1446"/>
        <v>0</v>
      </c>
      <c r="F23170" s="3"/>
    </row>
    <row r="23171" spans="2:6">
      <c r="B23171" s="24">
        <f t="shared" si="1447"/>
        <v>66937</v>
      </c>
      <c r="C23171" s="8" t="b">
        <f t="shared" si="1445"/>
        <v>0</v>
      </c>
      <c r="D23171" s="21" t="b">
        <f t="shared" ref="D23171:D23234" si="1448">IF(TYPE(VLOOKUP(B23171,Holidays,1,0))&lt;&gt;1,FALSE,TRUE)</f>
        <v>0</v>
      </c>
      <c r="E23171" s="14">
        <f t="shared" si="1446"/>
        <v>66937</v>
      </c>
      <c r="F23171" s="3"/>
    </row>
    <row r="23172" spans="2:6">
      <c r="B23172" s="24">
        <f t="shared" si="1447"/>
        <v>66938</v>
      </c>
      <c r="C23172" s="8" t="b">
        <f t="shared" ref="C23172:C23235" si="1449">IF(WEEKDAY(B23172,2)&gt;5,TRUE)</f>
        <v>0</v>
      </c>
      <c r="D23172" s="21" t="b">
        <f t="shared" si="1448"/>
        <v>0</v>
      </c>
      <c r="E23172" s="14">
        <f t="shared" ref="E23172:E23235" si="1450">IF(OR(C23172,D23172),FALSE,B23172)</f>
        <v>66938</v>
      </c>
      <c r="F23172" s="3"/>
    </row>
    <row r="23173" spans="2:6">
      <c r="B23173" s="24">
        <f t="shared" ref="B23173:B23236" si="1451">B23172+1</f>
        <v>66939</v>
      </c>
      <c r="C23173" s="8" t="b">
        <f t="shared" si="1449"/>
        <v>0</v>
      </c>
      <c r="D23173" s="21" t="b">
        <f t="shared" si="1448"/>
        <v>0</v>
      </c>
      <c r="E23173" s="14">
        <f t="shared" si="1450"/>
        <v>66939</v>
      </c>
      <c r="F23173" s="3"/>
    </row>
    <row r="23174" spans="2:6">
      <c r="B23174" s="24">
        <f t="shared" si="1451"/>
        <v>66940</v>
      </c>
      <c r="C23174" s="8" t="b">
        <f t="shared" si="1449"/>
        <v>0</v>
      </c>
      <c r="D23174" s="21" t="b">
        <f t="shared" si="1448"/>
        <v>0</v>
      </c>
      <c r="E23174" s="14">
        <f t="shared" si="1450"/>
        <v>66940</v>
      </c>
      <c r="F23174" s="3"/>
    </row>
    <row r="23175" spans="2:6">
      <c r="B23175" s="24">
        <f t="shared" si="1451"/>
        <v>66941</v>
      </c>
      <c r="C23175" s="8" t="b">
        <f t="shared" si="1449"/>
        <v>1</v>
      </c>
      <c r="D23175" s="21" t="b">
        <f t="shared" si="1448"/>
        <v>0</v>
      </c>
      <c r="E23175" s="14" t="b">
        <f t="shared" si="1450"/>
        <v>0</v>
      </c>
      <c r="F23175" s="3"/>
    </row>
    <row r="23176" spans="2:6">
      <c r="B23176" s="24">
        <f t="shared" si="1451"/>
        <v>66942</v>
      </c>
      <c r="C23176" s="8" t="b">
        <f t="shared" si="1449"/>
        <v>1</v>
      </c>
      <c r="D23176" s="21" t="b">
        <f t="shared" si="1448"/>
        <v>0</v>
      </c>
      <c r="E23176" s="14" t="b">
        <f t="shared" si="1450"/>
        <v>0</v>
      </c>
      <c r="F23176" s="3"/>
    </row>
    <row r="23177" spans="2:6">
      <c r="B23177" s="24">
        <f t="shared" si="1451"/>
        <v>66943</v>
      </c>
      <c r="C23177" s="8" t="b">
        <f t="shared" si="1449"/>
        <v>0</v>
      </c>
      <c r="D23177" s="21" t="b">
        <f t="shared" si="1448"/>
        <v>0</v>
      </c>
      <c r="E23177" s="14">
        <f t="shared" si="1450"/>
        <v>66943</v>
      </c>
      <c r="F23177" s="3"/>
    </row>
    <row r="23178" spans="2:6">
      <c r="B23178" s="24">
        <f t="shared" si="1451"/>
        <v>66944</v>
      </c>
      <c r="C23178" s="8" t="b">
        <f t="shared" si="1449"/>
        <v>0</v>
      </c>
      <c r="D23178" s="21" t="b">
        <f t="shared" si="1448"/>
        <v>0</v>
      </c>
      <c r="E23178" s="14">
        <f t="shared" si="1450"/>
        <v>66944</v>
      </c>
      <c r="F23178" s="3"/>
    </row>
    <row r="23179" spans="2:6">
      <c r="B23179" s="24">
        <f t="shared" si="1451"/>
        <v>66945</v>
      </c>
      <c r="C23179" s="8" t="b">
        <f t="shared" si="1449"/>
        <v>0</v>
      </c>
      <c r="D23179" s="21" t="b">
        <f t="shared" si="1448"/>
        <v>0</v>
      </c>
      <c r="E23179" s="14">
        <f t="shared" si="1450"/>
        <v>66945</v>
      </c>
      <c r="F23179" s="3"/>
    </row>
    <row r="23180" spans="2:6">
      <c r="B23180" s="24">
        <f t="shared" si="1451"/>
        <v>66946</v>
      </c>
      <c r="C23180" s="8" t="b">
        <f t="shared" si="1449"/>
        <v>0</v>
      </c>
      <c r="D23180" s="21" t="b">
        <f t="shared" si="1448"/>
        <v>0</v>
      </c>
      <c r="E23180" s="14">
        <f t="shared" si="1450"/>
        <v>66946</v>
      </c>
      <c r="F23180" s="3"/>
    </row>
    <row r="23181" spans="2:6">
      <c r="B23181" s="24">
        <f t="shared" si="1451"/>
        <v>66947</v>
      </c>
      <c r="C23181" s="8" t="b">
        <f t="shared" si="1449"/>
        <v>0</v>
      </c>
      <c r="D23181" s="21" t="b">
        <f t="shared" si="1448"/>
        <v>0</v>
      </c>
      <c r="E23181" s="14">
        <f t="shared" si="1450"/>
        <v>66947</v>
      </c>
      <c r="F23181" s="3"/>
    </row>
    <row r="23182" spans="2:6">
      <c r="B23182" s="24">
        <f t="shared" si="1451"/>
        <v>66948</v>
      </c>
      <c r="C23182" s="8" t="b">
        <f t="shared" si="1449"/>
        <v>1</v>
      </c>
      <c r="D23182" s="21" t="b">
        <f t="shared" si="1448"/>
        <v>0</v>
      </c>
      <c r="E23182" s="14" t="b">
        <f t="shared" si="1450"/>
        <v>0</v>
      </c>
      <c r="F23182" s="3"/>
    </row>
    <row r="23183" spans="2:6">
      <c r="B23183" s="24">
        <f t="shared" si="1451"/>
        <v>66949</v>
      </c>
      <c r="C23183" s="8" t="b">
        <f t="shared" si="1449"/>
        <v>1</v>
      </c>
      <c r="D23183" s="21" t="b">
        <f t="shared" si="1448"/>
        <v>0</v>
      </c>
      <c r="E23183" s="14" t="b">
        <f t="shared" si="1450"/>
        <v>0</v>
      </c>
      <c r="F23183" s="3"/>
    </row>
    <row r="23184" spans="2:6">
      <c r="B23184" s="24">
        <f t="shared" si="1451"/>
        <v>66950</v>
      </c>
      <c r="C23184" s="8" t="b">
        <f t="shared" si="1449"/>
        <v>0</v>
      </c>
      <c r="D23184" s="21" t="b">
        <f t="shared" si="1448"/>
        <v>0</v>
      </c>
      <c r="E23184" s="14">
        <f t="shared" si="1450"/>
        <v>66950</v>
      </c>
      <c r="F23184" s="3"/>
    </row>
    <row r="23185" spans="2:6">
      <c r="B23185" s="24">
        <f t="shared" si="1451"/>
        <v>66951</v>
      </c>
      <c r="C23185" s="8" t="b">
        <f t="shared" si="1449"/>
        <v>0</v>
      </c>
      <c r="D23185" s="21" t="b">
        <f t="shared" si="1448"/>
        <v>0</v>
      </c>
      <c r="E23185" s="14">
        <f t="shared" si="1450"/>
        <v>66951</v>
      </c>
      <c r="F23185" s="3"/>
    </row>
    <row r="23186" spans="2:6">
      <c r="B23186" s="24">
        <f t="shared" si="1451"/>
        <v>66952</v>
      </c>
      <c r="C23186" s="8" t="b">
        <f t="shared" si="1449"/>
        <v>0</v>
      </c>
      <c r="D23186" s="21" t="b">
        <f t="shared" si="1448"/>
        <v>0</v>
      </c>
      <c r="E23186" s="14">
        <f t="shared" si="1450"/>
        <v>66952</v>
      </c>
      <c r="F23186" s="3"/>
    </row>
    <row r="23187" spans="2:6">
      <c r="B23187" s="24">
        <f t="shared" si="1451"/>
        <v>66953</v>
      </c>
      <c r="C23187" s="8" t="b">
        <f t="shared" si="1449"/>
        <v>0</v>
      </c>
      <c r="D23187" s="21" t="b">
        <f t="shared" si="1448"/>
        <v>0</v>
      </c>
      <c r="E23187" s="14">
        <f t="shared" si="1450"/>
        <v>66953</v>
      </c>
      <c r="F23187" s="3"/>
    </row>
    <row r="23188" spans="2:6">
      <c r="B23188" s="24">
        <f t="shared" si="1451"/>
        <v>66954</v>
      </c>
      <c r="C23188" s="8" t="b">
        <f t="shared" si="1449"/>
        <v>0</v>
      </c>
      <c r="D23188" s="21" t="b">
        <f t="shared" si="1448"/>
        <v>0</v>
      </c>
      <c r="E23188" s="14">
        <f t="shared" si="1450"/>
        <v>66954</v>
      </c>
      <c r="F23188" s="3"/>
    </row>
    <row r="23189" spans="2:6">
      <c r="B23189" s="24">
        <f t="shared" si="1451"/>
        <v>66955</v>
      </c>
      <c r="C23189" s="8" t="b">
        <f t="shared" si="1449"/>
        <v>1</v>
      </c>
      <c r="D23189" s="21" t="b">
        <f t="shared" si="1448"/>
        <v>0</v>
      </c>
      <c r="E23189" s="14" t="b">
        <f t="shared" si="1450"/>
        <v>0</v>
      </c>
      <c r="F23189" s="3"/>
    </row>
    <row r="23190" spans="2:6">
      <c r="B23190" s="24">
        <f t="shared" si="1451"/>
        <v>66956</v>
      </c>
      <c r="C23190" s="8" t="b">
        <f t="shared" si="1449"/>
        <v>1</v>
      </c>
      <c r="D23190" s="21" t="b">
        <f t="shared" si="1448"/>
        <v>0</v>
      </c>
      <c r="E23190" s="14" t="b">
        <f t="shared" si="1450"/>
        <v>0</v>
      </c>
      <c r="F23190" s="3"/>
    </row>
    <row r="23191" spans="2:6">
      <c r="B23191" s="24">
        <f t="shared" si="1451"/>
        <v>66957</v>
      </c>
      <c r="C23191" s="8" t="b">
        <f t="shared" si="1449"/>
        <v>0</v>
      </c>
      <c r="D23191" s="21" t="b">
        <f t="shared" si="1448"/>
        <v>0</v>
      </c>
      <c r="E23191" s="14">
        <f t="shared" si="1450"/>
        <v>66957</v>
      </c>
      <c r="F23191" s="3"/>
    </row>
    <row r="23192" spans="2:6">
      <c r="B23192" s="24">
        <f t="shared" si="1451"/>
        <v>66958</v>
      </c>
      <c r="C23192" s="8" t="b">
        <f t="shared" si="1449"/>
        <v>0</v>
      </c>
      <c r="D23192" s="21" t="b">
        <f t="shared" si="1448"/>
        <v>0</v>
      </c>
      <c r="E23192" s="14">
        <f t="shared" si="1450"/>
        <v>66958</v>
      </c>
      <c r="F23192" s="3"/>
    </row>
    <row r="23193" spans="2:6">
      <c r="B23193" s="24">
        <f t="shared" si="1451"/>
        <v>66959</v>
      </c>
      <c r="C23193" s="8" t="b">
        <f t="shared" si="1449"/>
        <v>0</v>
      </c>
      <c r="D23193" s="21" t="b">
        <f t="shared" si="1448"/>
        <v>0</v>
      </c>
      <c r="E23193" s="14">
        <f t="shared" si="1450"/>
        <v>66959</v>
      </c>
      <c r="F23193" s="3"/>
    </row>
    <row r="23194" spans="2:6">
      <c r="B23194" s="24">
        <f t="shared" si="1451"/>
        <v>66960</v>
      </c>
      <c r="C23194" s="8" t="b">
        <f t="shared" si="1449"/>
        <v>0</v>
      </c>
      <c r="D23194" s="21" t="b">
        <f t="shared" si="1448"/>
        <v>0</v>
      </c>
      <c r="E23194" s="14">
        <f t="shared" si="1450"/>
        <v>66960</v>
      </c>
      <c r="F23194" s="3"/>
    </row>
    <row r="23195" spans="2:6">
      <c r="B23195" s="24">
        <f t="shared" si="1451"/>
        <v>66961</v>
      </c>
      <c r="C23195" s="8" t="b">
        <f t="shared" si="1449"/>
        <v>0</v>
      </c>
      <c r="D23195" s="21" t="b">
        <f t="shared" si="1448"/>
        <v>0</v>
      </c>
      <c r="E23195" s="14">
        <f t="shared" si="1450"/>
        <v>66961</v>
      </c>
      <c r="F23195" s="3"/>
    </row>
    <row r="23196" spans="2:6">
      <c r="B23196" s="24">
        <f t="shared" si="1451"/>
        <v>66962</v>
      </c>
      <c r="C23196" s="8" t="b">
        <f t="shared" si="1449"/>
        <v>1</v>
      </c>
      <c r="D23196" s="21" t="b">
        <f t="shared" si="1448"/>
        <v>1</v>
      </c>
      <c r="E23196" s="14" t="b">
        <f t="shared" si="1450"/>
        <v>0</v>
      </c>
      <c r="F23196" s="3"/>
    </row>
    <row r="23197" spans="2:6">
      <c r="B23197" s="24">
        <f t="shared" si="1451"/>
        <v>66963</v>
      </c>
      <c r="C23197" s="8" t="b">
        <f t="shared" si="1449"/>
        <v>1</v>
      </c>
      <c r="D23197" s="21" t="b">
        <f t="shared" si="1448"/>
        <v>0</v>
      </c>
      <c r="E23197" s="14" t="b">
        <f t="shared" si="1450"/>
        <v>0</v>
      </c>
      <c r="F23197" s="3"/>
    </row>
    <row r="23198" spans="2:6">
      <c r="B23198" s="24">
        <f t="shared" si="1451"/>
        <v>66964</v>
      </c>
      <c r="C23198" s="8" t="b">
        <f t="shared" si="1449"/>
        <v>0</v>
      </c>
      <c r="D23198" s="21" t="b">
        <f t="shared" si="1448"/>
        <v>0</v>
      </c>
      <c r="E23198" s="14">
        <f t="shared" si="1450"/>
        <v>66964</v>
      </c>
      <c r="F23198" s="3"/>
    </row>
    <row r="23199" spans="2:6">
      <c r="B23199" s="24">
        <f t="shared" si="1451"/>
        <v>66965</v>
      </c>
      <c r="C23199" s="8" t="b">
        <f t="shared" si="1449"/>
        <v>0</v>
      </c>
      <c r="D23199" s="21" t="b">
        <f t="shared" si="1448"/>
        <v>0</v>
      </c>
      <c r="E23199" s="14">
        <f t="shared" si="1450"/>
        <v>66965</v>
      </c>
      <c r="F23199" s="3"/>
    </row>
    <row r="23200" spans="2:6">
      <c r="B23200" s="24">
        <f t="shared" si="1451"/>
        <v>66966</v>
      </c>
      <c r="C23200" s="8" t="b">
        <f t="shared" si="1449"/>
        <v>0</v>
      </c>
      <c r="D23200" s="21" t="b">
        <f t="shared" si="1448"/>
        <v>0</v>
      </c>
      <c r="E23200" s="14">
        <f t="shared" si="1450"/>
        <v>66966</v>
      </c>
      <c r="F23200" s="3"/>
    </row>
    <row r="23201" spans="2:6">
      <c r="B23201" s="24">
        <f t="shared" si="1451"/>
        <v>66967</v>
      </c>
      <c r="C23201" s="8" t="b">
        <f t="shared" si="1449"/>
        <v>0</v>
      </c>
      <c r="D23201" s="21" t="b">
        <f t="shared" si="1448"/>
        <v>0</v>
      </c>
      <c r="E23201" s="14">
        <f t="shared" si="1450"/>
        <v>66967</v>
      </c>
      <c r="F23201" s="3"/>
    </row>
    <row r="23202" spans="2:6">
      <c r="B23202" s="24">
        <f t="shared" si="1451"/>
        <v>66968</v>
      </c>
      <c r="C23202" s="8" t="b">
        <f t="shared" si="1449"/>
        <v>0</v>
      </c>
      <c r="D23202" s="21" t="b">
        <f t="shared" si="1448"/>
        <v>0</v>
      </c>
      <c r="E23202" s="14">
        <f t="shared" si="1450"/>
        <v>66968</v>
      </c>
      <c r="F23202" s="3"/>
    </row>
    <row r="23203" spans="2:6">
      <c r="B23203" s="24">
        <f t="shared" si="1451"/>
        <v>66969</v>
      </c>
      <c r="C23203" s="8" t="b">
        <f t="shared" si="1449"/>
        <v>1</v>
      </c>
      <c r="D23203" s="21" t="b">
        <f t="shared" si="1448"/>
        <v>0</v>
      </c>
      <c r="E23203" s="14" t="b">
        <f t="shared" si="1450"/>
        <v>0</v>
      </c>
      <c r="F23203" s="3"/>
    </row>
    <row r="23204" spans="2:6">
      <c r="B23204" s="24">
        <f t="shared" si="1451"/>
        <v>66970</v>
      </c>
      <c r="C23204" s="8" t="b">
        <f t="shared" si="1449"/>
        <v>1</v>
      </c>
      <c r="D23204" s="21" t="b">
        <f t="shared" si="1448"/>
        <v>0</v>
      </c>
      <c r="E23204" s="14" t="b">
        <f t="shared" si="1450"/>
        <v>0</v>
      </c>
      <c r="F23204" s="3"/>
    </row>
    <row r="23205" spans="2:6">
      <c r="B23205" s="24">
        <f t="shared" si="1451"/>
        <v>66971</v>
      </c>
      <c r="C23205" s="8" t="b">
        <f t="shared" si="1449"/>
        <v>0</v>
      </c>
      <c r="D23205" s="21" t="b">
        <f t="shared" si="1448"/>
        <v>0</v>
      </c>
      <c r="E23205" s="14">
        <f t="shared" si="1450"/>
        <v>66971</v>
      </c>
      <c r="F23205" s="3"/>
    </row>
    <row r="23206" spans="2:6">
      <c r="B23206" s="24">
        <f t="shared" si="1451"/>
        <v>66972</v>
      </c>
      <c r="C23206" s="8" t="b">
        <f t="shared" si="1449"/>
        <v>0</v>
      </c>
      <c r="D23206" s="21" t="b">
        <f t="shared" si="1448"/>
        <v>0</v>
      </c>
      <c r="E23206" s="14">
        <f t="shared" si="1450"/>
        <v>66972</v>
      </c>
      <c r="F23206" s="3"/>
    </row>
    <row r="23207" spans="2:6">
      <c r="B23207" s="24">
        <f t="shared" si="1451"/>
        <v>66973</v>
      </c>
      <c r="C23207" s="8" t="b">
        <f t="shared" si="1449"/>
        <v>0</v>
      </c>
      <c r="D23207" s="21" t="b">
        <f t="shared" si="1448"/>
        <v>0</v>
      </c>
      <c r="E23207" s="14">
        <f t="shared" si="1450"/>
        <v>66973</v>
      </c>
      <c r="F23207" s="3"/>
    </row>
    <row r="23208" spans="2:6">
      <c r="B23208" s="24">
        <f t="shared" si="1451"/>
        <v>66974</v>
      </c>
      <c r="C23208" s="8" t="b">
        <f t="shared" si="1449"/>
        <v>0</v>
      </c>
      <c r="D23208" s="21" t="b">
        <f t="shared" si="1448"/>
        <v>0</v>
      </c>
      <c r="E23208" s="14">
        <f t="shared" si="1450"/>
        <v>66974</v>
      </c>
      <c r="F23208" s="3"/>
    </row>
    <row r="23209" spans="2:6">
      <c r="B23209" s="24">
        <f t="shared" si="1451"/>
        <v>66975</v>
      </c>
      <c r="C23209" s="8" t="b">
        <f t="shared" si="1449"/>
        <v>0</v>
      </c>
      <c r="D23209" s="21" t="b">
        <f t="shared" si="1448"/>
        <v>0</v>
      </c>
      <c r="E23209" s="14">
        <f t="shared" si="1450"/>
        <v>66975</v>
      </c>
      <c r="F23209" s="3"/>
    </row>
    <row r="23210" spans="2:6">
      <c r="B23210" s="24">
        <f t="shared" si="1451"/>
        <v>66976</v>
      </c>
      <c r="C23210" s="8" t="b">
        <f t="shared" si="1449"/>
        <v>1</v>
      </c>
      <c r="D23210" s="21" t="b">
        <f t="shared" si="1448"/>
        <v>0</v>
      </c>
      <c r="E23210" s="14" t="b">
        <f t="shared" si="1450"/>
        <v>0</v>
      </c>
      <c r="F23210" s="3"/>
    </row>
    <row r="23211" spans="2:6">
      <c r="B23211" s="24">
        <f t="shared" si="1451"/>
        <v>66977</v>
      </c>
      <c r="C23211" s="8" t="b">
        <f t="shared" si="1449"/>
        <v>1</v>
      </c>
      <c r="D23211" s="21" t="b">
        <f t="shared" si="1448"/>
        <v>0</v>
      </c>
      <c r="E23211" s="14" t="b">
        <f t="shared" si="1450"/>
        <v>0</v>
      </c>
      <c r="F23211" s="3"/>
    </row>
    <row r="23212" spans="2:6">
      <c r="B23212" s="24">
        <f t="shared" si="1451"/>
        <v>66978</v>
      </c>
      <c r="C23212" s="8" t="b">
        <f t="shared" si="1449"/>
        <v>0</v>
      </c>
      <c r="D23212" s="21" t="b">
        <f t="shared" si="1448"/>
        <v>0</v>
      </c>
      <c r="E23212" s="14">
        <f t="shared" si="1450"/>
        <v>66978</v>
      </c>
      <c r="F23212" s="3"/>
    </row>
    <row r="23213" spans="2:6">
      <c r="B23213" s="24">
        <f t="shared" si="1451"/>
        <v>66979</v>
      </c>
      <c r="C23213" s="8" t="b">
        <f t="shared" si="1449"/>
        <v>0</v>
      </c>
      <c r="D23213" s="21" t="b">
        <f t="shared" si="1448"/>
        <v>0</v>
      </c>
      <c r="E23213" s="14">
        <f t="shared" si="1450"/>
        <v>66979</v>
      </c>
      <c r="F23213" s="3"/>
    </row>
    <row r="23214" spans="2:6">
      <c r="B23214" s="24">
        <f t="shared" si="1451"/>
        <v>66980</v>
      </c>
      <c r="C23214" s="8" t="b">
        <f t="shared" si="1449"/>
        <v>0</v>
      </c>
      <c r="D23214" s="21" t="b">
        <f t="shared" si="1448"/>
        <v>0</v>
      </c>
      <c r="E23214" s="14">
        <f t="shared" si="1450"/>
        <v>66980</v>
      </c>
      <c r="F23214" s="3"/>
    </row>
    <row r="23215" spans="2:6">
      <c r="B23215" s="24">
        <f t="shared" si="1451"/>
        <v>66981</v>
      </c>
      <c r="C23215" s="8" t="b">
        <f t="shared" si="1449"/>
        <v>0</v>
      </c>
      <c r="D23215" s="21" t="b">
        <f t="shared" si="1448"/>
        <v>0</v>
      </c>
      <c r="E23215" s="14">
        <f t="shared" si="1450"/>
        <v>66981</v>
      </c>
      <c r="F23215" s="3"/>
    </row>
    <row r="23216" spans="2:6">
      <c r="B23216" s="24">
        <f t="shared" si="1451"/>
        <v>66982</v>
      </c>
      <c r="C23216" s="8" t="b">
        <f t="shared" si="1449"/>
        <v>0</v>
      </c>
      <c r="D23216" s="21" t="b">
        <f t="shared" si="1448"/>
        <v>0</v>
      </c>
      <c r="E23216" s="14">
        <f t="shared" si="1450"/>
        <v>66982</v>
      </c>
      <c r="F23216" s="3"/>
    </row>
    <row r="23217" spans="2:6">
      <c r="B23217" s="24">
        <f t="shared" si="1451"/>
        <v>66983</v>
      </c>
      <c r="C23217" s="8" t="b">
        <f t="shared" si="1449"/>
        <v>1</v>
      </c>
      <c r="D23217" s="21" t="b">
        <f t="shared" si="1448"/>
        <v>0</v>
      </c>
      <c r="E23217" s="14" t="b">
        <f t="shared" si="1450"/>
        <v>0</v>
      </c>
      <c r="F23217" s="3"/>
    </row>
    <row r="23218" spans="2:6">
      <c r="B23218" s="24">
        <f t="shared" si="1451"/>
        <v>66984</v>
      </c>
      <c r="C23218" s="8" t="b">
        <f t="shared" si="1449"/>
        <v>1</v>
      </c>
      <c r="D23218" s="21" t="b">
        <f t="shared" si="1448"/>
        <v>0</v>
      </c>
      <c r="E23218" s="14" t="b">
        <f t="shared" si="1450"/>
        <v>0</v>
      </c>
      <c r="F23218" s="3"/>
    </row>
    <row r="23219" spans="2:6">
      <c r="B23219" s="24">
        <f t="shared" si="1451"/>
        <v>66985</v>
      </c>
      <c r="C23219" s="8" t="b">
        <f t="shared" si="1449"/>
        <v>0</v>
      </c>
      <c r="D23219" s="21" t="b">
        <f t="shared" si="1448"/>
        <v>0</v>
      </c>
      <c r="E23219" s="14">
        <f t="shared" si="1450"/>
        <v>66985</v>
      </c>
      <c r="F23219" s="3"/>
    </row>
    <row r="23220" spans="2:6">
      <c r="B23220" s="24">
        <f t="shared" si="1451"/>
        <v>66986</v>
      </c>
      <c r="C23220" s="8" t="b">
        <f t="shared" si="1449"/>
        <v>0</v>
      </c>
      <c r="D23220" s="21" t="b">
        <f t="shared" si="1448"/>
        <v>0</v>
      </c>
      <c r="E23220" s="14">
        <f t="shared" si="1450"/>
        <v>66986</v>
      </c>
      <c r="F23220" s="3"/>
    </row>
    <row r="23221" spans="2:6">
      <c r="B23221" s="24">
        <f t="shared" si="1451"/>
        <v>66987</v>
      </c>
      <c r="C23221" s="8" t="b">
        <f t="shared" si="1449"/>
        <v>0</v>
      </c>
      <c r="D23221" s="21" t="b">
        <f t="shared" si="1448"/>
        <v>0</v>
      </c>
      <c r="E23221" s="14">
        <f t="shared" si="1450"/>
        <v>66987</v>
      </c>
      <c r="F23221" s="3"/>
    </row>
    <row r="23222" spans="2:6">
      <c r="B23222" s="24">
        <f t="shared" si="1451"/>
        <v>66988</v>
      </c>
      <c r="C23222" s="8" t="b">
        <f t="shared" si="1449"/>
        <v>0</v>
      </c>
      <c r="D23222" s="21" t="b">
        <f t="shared" si="1448"/>
        <v>0</v>
      </c>
      <c r="E23222" s="14">
        <f t="shared" si="1450"/>
        <v>66988</v>
      </c>
      <c r="F23222" s="3"/>
    </row>
    <row r="23223" spans="2:6">
      <c r="B23223" s="24">
        <f t="shared" si="1451"/>
        <v>66989</v>
      </c>
      <c r="C23223" s="8" t="b">
        <f t="shared" si="1449"/>
        <v>0</v>
      </c>
      <c r="D23223" s="21" t="b">
        <f t="shared" si="1448"/>
        <v>0</v>
      </c>
      <c r="E23223" s="14">
        <f t="shared" si="1450"/>
        <v>66989</v>
      </c>
      <c r="F23223" s="3"/>
    </row>
    <row r="23224" spans="2:6">
      <c r="B23224" s="24">
        <f t="shared" si="1451"/>
        <v>66990</v>
      </c>
      <c r="C23224" s="8" t="b">
        <f t="shared" si="1449"/>
        <v>1</v>
      </c>
      <c r="D23224" s="21" t="b">
        <f t="shared" si="1448"/>
        <v>0</v>
      </c>
      <c r="E23224" s="14" t="b">
        <f t="shared" si="1450"/>
        <v>0</v>
      </c>
      <c r="F23224" s="3"/>
    </row>
    <row r="23225" spans="2:6">
      <c r="B23225" s="24">
        <f t="shared" si="1451"/>
        <v>66991</v>
      </c>
      <c r="C23225" s="8" t="b">
        <f t="shared" si="1449"/>
        <v>1</v>
      </c>
      <c r="D23225" s="21" t="b">
        <f t="shared" si="1448"/>
        <v>0</v>
      </c>
      <c r="E23225" s="14" t="b">
        <f t="shared" si="1450"/>
        <v>0</v>
      </c>
      <c r="F23225" s="3"/>
    </row>
    <row r="23226" spans="2:6">
      <c r="B23226" s="24">
        <f t="shared" si="1451"/>
        <v>66992</v>
      </c>
      <c r="C23226" s="8" t="b">
        <f t="shared" si="1449"/>
        <v>0</v>
      </c>
      <c r="D23226" s="21" t="b">
        <f t="shared" si="1448"/>
        <v>0</v>
      </c>
      <c r="E23226" s="14">
        <f t="shared" si="1450"/>
        <v>66992</v>
      </c>
      <c r="F23226" s="3"/>
    </row>
    <row r="23227" spans="2:6">
      <c r="B23227" s="24">
        <f t="shared" si="1451"/>
        <v>66993</v>
      </c>
      <c r="C23227" s="8" t="b">
        <f t="shared" si="1449"/>
        <v>0</v>
      </c>
      <c r="D23227" s="21" t="b">
        <f t="shared" si="1448"/>
        <v>0</v>
      </c>
      <c r="E23227" s="14">
        <f t="shared" si="1450"/>
        <v>66993</v>
      </c>
      <c r="F23227" s="3"/>
    </row>
    <row r="23228" spans="2:6">
      <c r="B23228" s="24">
        <f t="shared" si="1451"/>
        <v>66994</v>
      </c>
      <c r="C23228" s="8" t="b">
        <f t="shared" si="1449"/>
        <v>0</v>
      </c>
      <c r="D23228" s="21" t="b">
        <f t="shared" si="1448"/>
        <v>0</v>
      </c>
      <c r="E23228" s="14">
        <f t="shared" si="1450"/>
        <v>66994</v>
      </c>
      <c r="F23228" s="3"/>
    </row>
    <row r="23229" spans="2:6">
      <c r="B23229" s="24">
        <f t="shared" si="1451"/>
        <v>66995</v>
      </c>
      <c r="C23229" s="8" t="b">
        <f t="shared" si="1449"/>
        <v>0</v>
      </c>
      <c r="D23229" s="21" t="b">
        <f t="shared" si="1448"/>
        <v>0</v>
      </c>
      <c r="E23229" s="14">
        <f t="shared" si="1450"/>
        <v>66995</v>
      </c>
      <c r="F23229" s="3"/>
    </row>
    <row r="23230" spans="2:6">
      <c r="B23230" s="24">
        <f t="shared" si="1451"/>
        <v>66996</v>
      </c>
      <c r="C23230" s="8" t="b">
        <f t="shared" si="1449"/>
        <v>0</v>
      </c>
      <c r="D23230" s="21" t="b">
        <f t="shared" si="1448"/>
        <v>0</v>
      </c>
      <c r="E23230" s="14">
        <f t="shared" si="1450"/>
        <v>66996</v>
      </c>
      <c r="F23230" s="3"/>
    </row>
    <row r="23231" spans="2:6">
      <c r="B23231" s="24">
        <f t="shared" si="1451"/>
        <v>66997</v>
      </c>
      <c r="C23231" s="8" t="b">
        <f t="shared" si="1449"/>
        <v>1</v>
      </c>
      <c r="D23231" s="21" t="b">
        <f t="shared" si="1448"/>
        <v>0</v>
      </c>
      <c r="E23231" s="14" t="b">
        <f t="shared" si="1450"/>
        <v>0</v>
      </c>
      <c r="F23231" s="3"/>
    </row>
    <row r="23232" spans="2:6">
      <c r="B23232" s="24">
        <f t="shared" si="1451"/>
        <v>66998</v>
      </c>
      <c r="C23232" s="8" t="b">
        <f t="shared" si="1449"/>
        <v>1</v>
      </c>
      <c r="D23232" s="21" t="b">
        <f t="shared" si="1448"/>
        <v>0</v>
      </c>
      <c r="E23232" s="14" t="b">
        <f t="shared" si="1450"/>
        <v>0</v>
      </c>
      <c r="F23232" s="3"/>
    </row>
    <row r="23233" spans="2:6">
      <c r="B23233" s="24">
        <f t="shared" si="1451"/>
        <v>66999</v>
      </c>
      <c r="C23233" s="8" t="b">
        <f t="shared" si="1449"/>
        <v>0</v>
      </c>
      <c r="D23233" s="21" t="b">
        <f t="shared" si="1448"/>
        <v>0</v>
      </c>
      <c r="E23233" s="14">
        <f t="shared" si="1450"/>
        <v>66999</v>
      </c>
      <c r="F23233" s="3"/>
    </row>
    <row r="23234" spans="2:6">
      <c r="B23234" s="24">
        <f t="shared" si="1451"/>
        <v>67000</v>
      </c>
      <c r="C23234" s="8" t="b">
        <f t="shared" si="1449"/>
        <v>0</v>
      </c>
      <c r="D23234" s="21" t="b">
        <f t="shared" si="1448"/>
        <v>0</v>
      </c>
      <c r="E23234" s="14">
        <f t="shared" si="1450"/>
        <v>67000</v>
      </c>
      <c r="F23234" s="3"/>
    </row>
    <row r="23235" spans="2:6">
      <c r="B23235" s="24">
        <f t="shared" si="1451"/>
        <v>67001</v>
      </c>
      <c r="C23235" s="8" t="b">
        <f t="shared" si="1449"/>
        <v>0</v>
      </c>
      <c r="D23235" s="21" t="b">
        <f t="shared" ref="D23235:D23298" si="1452">IF(TYPE(VLOOKUP(B23235,Holidays,1,0))&lt;&gt;1,FALSE,TRUE)</f>
        <v>0</v>
      </c>
      <c r="E23235" s="14">
        <f t="shared" si="1450"/>
        <v>67001</v>
      </c>
      <c r="F23235" s="3"/>
    </row>
    <row r="23236" spans="2:6">
      <c r="B23236" s="24">
        <f t="shared" si="1451"/>
        <v>67002</v>
      </c>
      <c r="C23236" s="8" t="b">
        <f t="shared" ref="C23236:C23299" si="1453">IF(WEEKDAY(B23236,2)&gt;5,TRUE)</f>
        <v>0</v>
      </c>
      <c r="D23236" s="21" t="b">
        <f t="shared" si="1452"/>
        <v>0</v>
      </c>
      <c r="E23236" s="14">
        <f t="shared" ref="E23236:E23299" si="1454">IF(OR(C23236,D23236),FALSE,B23236)</f>
        <v>67002</v>
      </c>
      <c r="F23236" s="3"/>
    </row>
    <row r="23237" spans="2:6">
      <c r="B23237" s="24">
        <f t="shared" ref="B23237:B23300" si="1455">B23236+1</f>
        <v>67003</v>
      </c>
      <c r="C23237" s="8" t="b">
        <f t="shared" si="1453"/>
        <v>0</v>
      </c>
      <c r="D23237" s="21" t="b">
        <f t="shared" si="1452"/>
        <v>0</v>
      </c>
      <c r="E23237" s="14">
        <f t="shared" si="1454"/>
        <v>67003</v>
      </c>
      <c r="F23237" s="3"/>
    </row>
    <row r="23238" spans="2:6">
      <c r="B23238" s="24">
        <f t="shared" si="1455"/>
        <v>67004</v>
      </c>
      <c r="C23238" s="8" t="b">
        <f t="shared" si="1453"/>
        <v>1</v>
      </c>
      <c r="D23238" s="21" t="b">
        <f t="shared" si="1452"/>
        <v>0</v>
      </c>
      <c r="E23238" s="14" t="b">
        <f t="shared" si="1454"/>
        <v>0</v>
      </c>
      <c r="F23238" s="3"/>
    </row>
    <row r="23239" spans="2:6">
      <c r="B23239" s="24">
        <f t="shared" si="1455"/>
        <v>67005</v>
      </c>
      <c r="C23239" s="8" t="b">
        <f t="shared" si="1453"/>
        <v>1</v>
      </c>
      <c r="D23239" s="21" t="b">
        <f t="shared" si="1452"/>
        <v>0</v>
      </c>
      <c r="E23239" s="14" t="b">
        <f t="shared" si="1454"/>
        <v>0</v>
      </c>
      <c r="F23239" s="3"/>
    </row>
    <row r="23240" spans="2:6">
      <c r="B23240" s="24">
        <f t="shared" si="1455"/>
        <v>67006</v>
      </c>
      <c r="C23240" s="8" t="b">
        <f t="shared" si="1453"/>
        <v>0</v>
      </c>
      <c r="D23240" s="21" t="b">
        <f t="shared" si="1452"/>
        <v>0</v>
      </c>
      <c r="E23240" s="14">
        <f t="shared" si="1454"/>
        <v>67006</v>
      </c>
      <c r="F23240" s="3"/>
    </row>
    <row r="23241" spans="2:6">
      <c r="B23241" s="24">
        <f t="shared" si="1455"/>
        <v>67007</v>
      </c>
      <c r="C23241" s="8" t="b">
        <f t="shared" si="1453"/>
        <v>0</v>
      </c>
      <c r="D23241" s="21" t="b">
        <f t="shared" si="1452"/>
        <v>0</v>
      </c>
      <c r="E23241" s="14">
        <f t="shared" si="1454"/>
        <v>67007</v>
      </c>
      <c r="F23241" s="3"/>
    </row>
    <row r="23242" spans="2:6">
      <c r="B23242" s="24">
        <f t="shared" si="1455"/>
        <v>67008</v>
      </c>
      <c r="C23242" s="8" t="b">
        <f t="shared" si="1453"/>
        <v>0</v>
      </c>
      <c r="D23242" s="21" t="b">
        <f t="shared" si="1452"/>
        <v>0</v>
      </c>
      <c r="E23242" s="14">
        <f t="shared" si="1454"/>
        <v>67008</v>
      </c>
      <c r="F23242" s="3"/>
    </row>
    <row r="23243" spans="2:6">
      <c r="B23243" s="24">
        <f t="shared" si="1455"/>
        <v>67009</v>
      </c>
      <c r="C23243" s="8" t="b">
        <f t="shared" si="1453"/>
        <v>0</v>
      </c>
      <c r="D23243" s="21" t="b">
        <f t="shared" si="1452"/>
        <v>0</v>
      </c>
      <c r="E23243" s="14">
        <f t="shared" si="1454"/>
        <v>67009</v>
      </c>
      <c r="F23243" s="3"/>
    </row>
    <row r="23244" spans="2:6">
      <c r="B23244" s="24">
        <f t="shared" si="1455"/>
        <v>67010</v>
      </c>
      <c r="C23244" s="8" t="b">
        <f t="shared" si="1453"/>
        <v>0</v>
      </c>
      <c r="D23244" s="21" t="b">
        <f t="shared" si="1452"/>
        <v>0</v>
      </c>
      <c r="E23244" s="14">
        <f t="shared" si="1454"/>
        <v>67010</v>
      </c>
      <c r="F23244" s="3"/>
    </row>
    <row r="23245" spans="2:6">
      <c r="B23245" s="24">
        <f t="shared" si="1455"/>
        <v>67011</v>
      </c>
      <c r="C23245" s="8" t="b">
        <f t="shared" si="1453"/>
        <v>1</v>
      </c>
      <c r="D23245" s="21" t="b">
        <f t="shared" si="1452"/>
        <v>0</v>
      </c>
      <c r="E23245" s="14" t="b">
        <f t="shared" si="1454"/>
        <v>0</v>
      </c>
      <c r="F23245" s="3"/>
    </row>
    <row r="23246" spans="2:6">
      <c r="B23246" s="24">
        <f t="shared" si="1455"/>
        <v>67012</v>
      </c>
      <c r="C23246" s="8" t="b">
        <f t="shared" si="1453"/>
        <v>1</v>
      </c>
      <c r="D23246" s="21" t="b">
        <f t="shared" si="1452"/>
        <v>0</v>
      </c>
      <c r="E23246" s="14" t="b">
        <f t="shared" si="1454"/>
        <v>0</v>
      </c>
      <c r="F23246" s="3"/>
    </row>
    <row r="23247" spans="2:6">
      <c r="B23247" s="24">
        <f t="shared" si="1455"/>
        <v>67013</v>
      </c>
      <c r="C23247" s="8" t="b">
        <f t="shared" si="1453"/>
        <v>0</v>
      </c>
      <c r="D23247" s="21" t="b">
        <f t="shared" si="1452"/>
        <v>0</v>
      </c>
      <c r="E23247" s="14">
        <f t="shared" si="1454"/>
        <v>67013</v>
      </c>
      <c r="F23247" s="3"/>
    </row>
    <row r="23248" spans="2:6">
      <c r="B23248" s="24">
        <f t="shared" si="1455"/>
        <v>67014</v>
      </c>
      <c r="C23248" s="8" t="b">
        <f t="shared" si="1453"/>
        <v>0</v>
      </c>
      <c r="D23248" s="21" t="b">
        <f t="shared" si="1452"/>
        <v>0</v>
      </c>
      <c r="E23248" s="14">
        <f t="shared" si="1454"/>
        <v>67014</v>
      </c>
      <c r="F23248" s="3"/>
    </row>
    <row r="23249" spans="2:6">
      <c r="B23249" s="24">
        <f t="shared" si="1455"/>
        <v>67015</v>
      </c>
      <c r="C23249" s="8" t="b">
        <f t="shared" si="1453"/>
        <v>0</v>
      </c>
      <c r="D23249" s="21" t="b">
        <f t="shared" si="1452"/>
        <v>0</v>
      </c>
      <c r="E23249" s="14">
        <f t="shared" si="1454"/>
        <v>67015</v>
      </c>
      <c r="F23249" s="3"/>
    </row>
    <row r="23250" spans="2:6">
      <c r="B23250" s="24">
        <f t="shared" si="1455"/>
        <v>67016</v>
      </c>
      <c r="C23250" s="8" t="b">
        <f t="shared" si="1453"/>
        <v>0</v>
      </c>
      <c r="D23250" s="21" t="b">
        <f t="shared" si="1452"/>
        <v>0</v>
      </c>
      <c r="E23250" s="14">
        <f t="shared" si="1454"/>
        <v>67016</v>
      </c>
      <c r="F23250" s="3"/>
    </row>
    <row r="23251" spans="2:6">
      <c r="B23251" s="24">
        <f t="shared" si="1455"/>
        <v>67017</v>
      </c>
      <c r="C23251" s="8" t="b">
        <f t="shared" si="1453"/>
        <v>0</v>
      </c>
      <c r="D23251" s="21" t="b">
        <f t="shared" si="1452"/>
        <v>0</v>
      </c>
      <c r="E23251" s="14">
        <f t="shared" si="1454"/>
        <v>67017</v>
      </c>
      <c r="F23251" s="3"/>
    </row>
    <row r="23252" spans="2:6">
      <c r="B23252" s="24">
        <f t="shared" si="1455"/>
        <v>67018</v>
      </c>
      <c r="C23252" s="8" t="b">
        <f t="shared" si="1453"/>
        <v>1</v>
      </c>
      <c r="D23252" s="21" t="b">
        <f t="shared" si="1452"/>
        <v>0</v>
      </c>
      <c r="E23252" s="14" t="b">
        <f t="shared" si="1454"/>
        <v>0</v>
      </c>
      <c r="F23252" s="3"/>
    </row>
    <row r="23253" spans="2:6">
      <c r="B23253" s="24">
        <f t="shared" si="1455"/>
        <v>67019</v>
      </c>
      <c r="C23253" s="8" t="b">
        <f t="shared" si="1453"/>
        <v>1</v>
      </c>
      <c r="D23253" s="21" t="b">
        <f t="shared" si="1452"/>
        <v>0</v>
      </c>
      <c r="E23253" s="14" t="b">
        <f t="shared" si="1454"/>
        <v>0</v>
      </c>
      <c r="F23253" s="3"/>
    </row>
    <row r="23254" spans="2:6">
      <c r="B23254" s="24">
        <f t="shared" si="1455"/>
        <v>67020</v>
      </c>
      <c r="C23254" s="8" t="b">
        <f t="shared" si="1453"/>
        <v>0</v>
      </c>
      <c r="D23254" s="21" t="b">
        <f t="shared" si="1452"/>
        <v>0</v>
      </c>
      <c r="E23254" s="14">
        <f t="shared" si="1454"/>
        <v>67020</v>
      </c>
      <c r="F23254" s="3"/>
    </row>
    <row r="23255" spans="2:6">
      <c r="B23255" s="24">
        <f t="shared" si="1455"/>
        <v>67021</v>
      </c>
      <c r="C23255" s="8" t="b">
        <f t="shared" si="1453"/>
        <v>0</v>
      </c>
      <c r="D23255" s="21" t="b">
        <f t="shared" si="1452"/>
        <v>0</v>
      </c>
      <c r="E23255" s="14">
        <f t="shared" si="1454"/>
        <v>67021</v>
      </c>
      <c r="F23255" s="3"/>
    </row>
    <row r="23256" spans="2:6">
      <c r="B23256" s="24">
        <f t="shared" si="1455"/>
        <v>67022</v>
      </c>
      <c r="C23256" s="8" t="b">
        <f t="shared" si="1453"/>
        <v>0</v>
      </c>
      <c r="D23256" s="21" t="b">
        <f t="shared" si="1452"/>
        <v>0</v>
      </c>
      <c r="E23256" s="14">
        <f t="shared" si="1454"/>
        <v>67022</v>
      </c>
      <c r="F23256" s="3"/>
    </row>
    <row r="23257" spans="2:6">
      <c r="B23257" s="24">
        <f t="shared" si="1455"/>
        <v>67023</v>
      </c>
      <c r="C23257" s="8" t="b">
        <f t="shared" si="1453"/>
        <v>0</v>
      </c>
      <c r="D23257" s="21" t="b">
        <f t="shared" si="1452"/>
        <v>0</v>
      </c>
      <c r="E23257" s="14">
        <f t="shared" si="1454"/>
        <v>67023</v>
      </c>
      <c r="F23257" s="3"/>
    </row>
    <row r="23258" spans="2:6">
      <c r="B23258" s="24">
        <f t="shared" si="1455"/>
        <v>67024</v>
      </c>
      <c r="C23258" s="8" t="b">
        <f t="shared" si="1453"/>
        <v>0</v>
      </c>
      <c r="D23258" s="21" t="b">
        <f t="shared" si="1452"/>
        <v>0</v>
      </c>
      <c r="E23258" s="14">
        <f t="shared" si="1454"/>
        <v>67024</v>
      </c>
      <c r="F23258" s="3"/>
    </row>
    <row r="23259" spans="2:6">
      <c r="B23259" s="24">
        <f t="shared" si="1455"/>
        <v>67025</v>
      </c>
      <c r="C23259" s="8" t="b">
        <f t="shared" si="1453"/>
        <v>1</v>
      </c>
      <c r="D23259" s="21" t="b">
        <f t="shared" si="1452"/>
        <v>0</v>
      </c>
      <c r="E23259" s="14" t="b">
        <f t="shared" si="1454"/>
        <v>0</v>
      </c>
      <c r="F23259" s="3"/>
    </row>
    <row r="23260" spans="2:6">
      <c r="B23260" s="24">
        <f t="shared" si="1455"/>
        <v>67026</v>
      </c>
      <c r="C23260" s="8" t="b">
        <f t="shared" si="1453"/>
        <v>1</v>
      </c>
      <c r="D23260" s="21" t="b">
        <f t="shared" si="1452"/>
        <v>0</v>
      </c>
      <c r="E23260" s="14" t="b">
        <f t="shared" si="1454"/>
        <v>0</v>
      </c>
      <c r="F23260" s="3"/>
    </row>
    <row r="23261" spans="2:6">
      <c r="B23261" s="24">
        <f t="shared" si="1455"/>
        <v>67027</v>
      </c>
      <c r="C23261" s="8" t="b">
        <f t="shared" si="1453"/>
        <v>0</v>
      </c>
      <c r="D23261" s="21" t="b">
        <f t="shared" si="1452"/>
        <v>0</v>
      </c>
      <c r="E23261" s="14">
        <f t="shared" si="1454"/>
        <v>67027</v>
      </c>
      <c r="F23261" s="3"/>
    </row>
    <row r="23262" spans="2:6">
      <c r="B23262" s="24">
        <f t="shared" si="1455"/>
        <v>67028</v>
      </c>
      <c r="C23262" s="8" t="b">
        <f t="shared" si="1453"/>
        <v>0</v>
      </c>
      <c r="D23262" s="21" t="b">
        <f t="shared" si="1452"/>
        <v>0</v>
      </c>
      <c r="E23262" s="14">
        <f t="shared" si="1454"/>
        <v>67028</v>
      </c>
      <c r="F23262" s="3"/>
    </row>
    <row r="23263" spans="2:6">
      <c r="B23263" s="24">
        <f t="shared" si="1455"/>
        <v>67029</v>
      </c>
      <c r="C23263" s="8" t="b">
        <f t="shared" si="1453"/>
        <v>0</v>
      </c>
      <c r="D23263" s="21" t="b">
        <f t="shared" si="1452"/>
        <v>0</v>
      </c>
      <c r="E23263" s="14">
        <f t="shared" si="1454"/>
        <v>67029</v>
      </c>
      <c r="F23263" s="3"/>
    </row>
    <row r="23264" spans="2:6">
      <c r="B23264" s="24">
        <f t="shared" si="1455"/>
        <v>67030</v>
      </c>
      <c r="C23264" s="8" t="b">
        <f t="shared" si="1453"/>
        <v>0</v>
      </c>
      <c r="D23264" s="21" t="b">
        <f t="shared" si="1452"/>
        <v>0</v>
      </c>
      <c r="E23264" s="14">
        <f t="shared" si="1454"/>
        <v>67030</v>
      </c>
      <c r="F23264" s="3"/>
    </row>
    <row r="23265" spans="2:6">
      <c r="B23265" s="24">
        <f t="shared" si="1455"/>
        <v>67031</v>
      </c>
      <c r="C23265" s="8" t="b">
        <f t="shared" si="1453"/>
        <v>0</v>
      </c>
      <c r="D23265" s="21" t="b">
        <f t="shared" si="1452"/>
        <v>0</v>
      </c>
      <c r="E23265" s="14">
        <f t="shared" si="1454"/>
        <v>67031</v>
      </c>
      <c r="F23265" s="3"/>
    </row>
    <row r="23266" spans="2:6">
      <c r="B23266" s="24">
        <f t="shared" si="1455"/>
        <v>67032</v>
      </c>
      <c r="C23266" s="8" t="b">
        <f t="shared" si="1453"/>
        <v>1</v>
      </c>
      <c r="D23266" s="21" t="b">
        <f t="shared" si="1452"/>
        <v>0</v>
      </c>
      <c r="E23266" s="14" t="b">
        <f t="shared" si="1454"/>
        <v>0</v>
      </c>
      <c r="F23266" s="3"/>
    </row>
    <row r="23267" spans="2:6">
      <c r="B23267" s="24">
        <f t="shared" si="1455"/>
        <v>67033</v>
      </c>
      <c r="C23267" s="8" t="b">
        <f t="shared" si="1453"/>
        <v>1</v>
      </c>
      <c r="D23267" s="21" t="b">
        <f t="shared" si="1452"/>
        <v>0</v>
      </c>
      <c r="E23267" s="14" t="b">
        <f t="shared" si="1454"/>
        <v>0</v>
      </c>
      <c r="F23267" s="3"/>
    </row>
    <row r="23268" spans="2:6">
      <c r="B23268" s="24">
        <f t="shared" si="1455"/>
        <v>67034</v>
      </c>
      <c r="C23268" s="8" t="b">
        <f t="shared" si="1453"/>
        <v>0</v>
      </c>
      <c r="D23268" s="21" t="b">
        <f t="shared" si="1452"/>
        <v>0</v>
      </c>
      <c r="E23268" s="14">
        <f t="shared" si="1454"/>
        <v>67034</v>
      </c>
      <c r="F23268" s="3"/>
    </row>
    <row r="23269" spans="2:6">
      <c r="B23269" s="24">
        <f t="shared" si="1455"/>
        <v>67035</v>
      </c>
      <c r="C23269" s="8" t="b">
        <f t="shared" si="1453"/>
        <v>0</v>
      </c>
      <c r="D23269" s="21" t="b">
        <f t="shared" si="1452"/>
        <v>0</v>
      </c>
      <c r="E23269" s="14">
        <f t="shared" si="1454"/>
        <v>67035</v>
      </c>
      <c r="F23269" s="3"/>
    </row>
    <row r="23270" spans="2:6">
      <c r="B23270" s="24">
        <f t="shared" si="1455"/>
        <v>67036</v>
      </c>
      <c r="C23270" s="8" t="b">
        <f t="shared" si="1453"/>
        <v>0</v>
      </c>
      <c r="D23270" s="21" t="b">
        <f t="shared" si="1452"/>
        <v>0</v>
      </c>
      <c r="E23270" s="14">
        <f t="shared" si="1454"/>
        <v>67036</v>
      </c>
      <c r="F23270" s="3"/>
    </row>
    <row r="23271" spans="2:6">
      <c r="B23271" s="24">
        <f t="shared" si="1455"/>
        <v>67037</v>
      </c>
      <c r="C23271" s="8" t="b">
        <f t="shared" si="1453"/>
        <v>0</v>
      </c>
      <c r="D23271" s="21" t="b">
        <f t="shared" si="1452"/>
        <v>0</v>
      </c>
      <c r="E23271" s="14">
        <f t="shared" si="1454"/>
        <v>67037</v>
      </c>
      <c r="F23271" s="3"/>
    </row>
    <row r="23272" spans="2:6">
      <c r="B23272" s="24">
        <f t="shared" si="1455"/>
        <v>67038</v>
      </c>
      <c r="C23272" s="8" t="b">
        <f t="shared" si="1453"/>
        <v>0</v>
      </c>
      <c r="D23272" s="21" t="b">
        <f t="shared" si="1452"/>
        <v>0</v>
      </c>
      <c r="E23272" s="14">
        <f t="shared" si="1454"/>
        <v>67038</v>
      </c>
      <c r="F23272" s="3"/>
    </row>
    <row r="23273" spans="2:6">
      <c r="B23273" s="24">
        <f t="shared" si="1455"/>
        <v>67039</v>
      </c>
      <c r="C23273" s="8" t="b">
        <f t="shared" si="1453"/>
        <v>1</v>
      </c>
      <c r="D23273" s="21" t="b">
        <f t="shared" si="1452"/>
        <v>0</v>
      </c>
      <c r="E23273" s="14" t="b">
        <f t="shared" si="1454"/>
        <v>0</v>
      </c>
      <c r="F23273" s="3"/>
    </row>
    <row r="23274" spans="2:6">
      <c r="B23274" s="24">
        <f t="shared" si="1455"/>
        <v>67040</v>
      </c>
      <c r="C23274" s="8" t="b">
        <f t="shared" si="1453"/>
        <v>1</v>
      </c>
      <c r="D23274" s="21" t="b">
        <f t="shared" si="1452"/>
        <v>0</v>
      </c>
      <c r="E23274" s="14" t="b">
        <f t="shared" si="1454"/>
        <v>0</v>
      </c>
      <c r="F23274" s="3"/>
    </row>
    <row r="23275" spans="2:6">
      <c r="B23275" s="24">
        <f t="shared" si="1455"/>
        <v>67041</v>
      </c>
      <c r="C23275" s="8" t="b">
        <f t="shared" si="1453"/>
        <v>0</v>
      </c>
      <c r="D23275" s="21" t="b">
        <f t="shared" si="1452"/>
        <v>0</v>
      </c>
      <c r="E23275" s="14">
        <f t="shared" si="1454"/>
        <v>67041</v>
      </c>
      <c r="F23275" s="3"/>
    </row>
    <row r="23276" spans="2:6">
      <c r="B23276" s="24">
        <f t="shared" si="1455"/>
        <v>67042</v>
      </c>
      <c r="C23276" s="8" t="b">
        <f t="shared" si="1453"/>
        <v>0</v>
      </c>
      <c r="D23276" s="21" t="b">
        <f t="shared" si="1452"/>
        <v>0</v>
      </c>
      <c r="E23276" s="14">
        <f t="shared" si="1454"/>
        <v>67042</v>
      </c>
      <c r="F23276" s="3"/>
    </row>
    <row r="23277" spans="2:6">
      <c r="B23277" s="24">
        <f t="shared" si="1455"/>
        <v>67043</v>
      </c>
      <c r="C23277" s="8" t="b">
        <f t="shared" si="1453"/>
        <v>0</v>
      </c>
      <c r="D23277" s="21" t="b">
        <f t="shared" si="1452"/>
        <v>0</v>
      </c>
      <c r="E23277" s="14">
        <f t="shared" si="1454"/>
        <v>67043</v>
      </c>
      <c r="F23277" s="3"/>
    </row>
    <row r="23278" spans="2:6">
      <c r="B23278" s="24">
        <f t="shared" si="1455"/>
        <v>67044</v>
      </c>
      <c r="C23278" s="8" t="b">
        <f t="shared" si="1453"/>
        <v>0</v>
      </c>
      <c r="D23278" s="21" t="b">
        <f t="shared" si="1452"/>
        <v>0</v>
      </c>
      <c r="E23278" s="14">
        <f t="shared" si="1454"/>
        <v>67044</v>
      </c>
      <c r="F23278" s="3"/>
    </row>
    <row r="23279" spans="2:6">
      <c r="B23279" s="24">
        <f t="shared" si="1455"/>
        <v>67045</v>
      </c>
      <c r="C23279" s="8" t="b">
        <f t="shared" si="1453"/>
        <v>0</v>
      </c>
      <c r="D23279" s="21" t="b">
        <f t="shared" si="1452"/>
        <v>0</v>
      </c>
      <c r="E23279" s="14">
        <f t="shared" si="1454"/>
        <v>67045</v>
      </c>
      <c r="F23279" s="3"/>
    </row>
    <row r="23280" spans="2:6">
      <c r="B23280" s="24">
        <f t="shared" si="1455"/>
        <v>67046</v>
      </c>
      <c r="C23280" s="8" t="b">
        <f t="shared" si="1453"/>
        <v>1</v>
      </c>
      <c r="D23280" s="21" t="b">
        <f t="shared" si="1452"/>
        <v>0</v>
      </c>
      <c r="E23280" s="14" t="b">
        <f t="shared" si="1454"/>
        <v>0</v>
      </c>
      <c r="F23280" s="3"/>
    </row>
    <row r="23281" spans="2:6">
      <c r="B23281" s="24">
        <f t="shared" si="1455"/>
        <v>67047</v>
      </c>
      <c r="C23281" s="8" t="b">
        <f t="shared" si="1453"/>
        <v>1</v>
      </c>
      <c r="D23281" s="21" t="b">
        <f t="shared" si="1452"/>
        <v>0</v>
      </c>
      <c r="E23281" s="14" t="b">
        <f t="shared" si="1454"/>
        <v>0</v>
      </c>
      <c r="F23281" s="3"/>
    </row>
    <row r="23282" spans="2:6">
      <c r="B23282" s="24">
        <f t="shared" si="1455"/>
        <v>67048</v>
      </c>
      <c r="C23282" s="8" t="b">
        <f t="shared" si="1453"/>
        <v>0</v>
      </c>
      <c r="D23282" s="21" t="b">
        <f t="shared" si="1452"/>
        <v>0</v>
      </c>
      <c r="E23282" s="14">
        <f t="shared" si="1454"/>
        <v>67048</v>
      </c>
      <c r="F23282" s="3"/>
    </row>
    <row r="23283" spans="2:6">
      <c r="B23283" s="24">
        <f t="shared" si="1455"/>
        <v>67049</v>
      </c>
      <c r="C23283" s="8" t="b">
        <f t="shared" si="1453"/>
        <v>0</v>
      </c>
      <c r="D23283" s="21" t="b">
        <f t="shared" si="1452"/>
        <v>0</v>
      </c>
      <c r="E23283" s="14">
        <f t="shared" si="1454"/>
        <v>67049</v>
      </c>
      <c r="F23283" s="3"/>
    </row>
    <row r="23284" spans="2:6">
      <c r="B23284" s="24">
        <f t="shared" si="1455"/>
        <v>67050</v>
      </c>
      <c r="C23284" s="8" t="b">
        <f t="shared" si="1453"/>
        <v>0</v>
      </c>
      <c r="D23284" s="21" t="b">
        <f t="shared" si="1452"/>
        <v>0</v>
      </c>
      <c r="E23284" s="14">
        <f t="shared" si="1454"/>
        <v>67050</v>
      </c>
      <c r="F23284" s="3"/>
    </row>
    <row r="23285" spans="2:6">
      <c r="B23285" s="24">
        <f t="shared" si="1455"/>
        <v>67051</v>
      </c>
      <c r="C23285" s="8" t="b">
        <f t="shared" si="1453"/>
        <v>0</v>
      </c>
      <c r="D23285" s="21" t="b">
        <f t="shared" si="1452"/>
        <v>0</v>
      </c>
      <c r="E23285" s="14">
        <f t="shared" si="1454"/>
        <v>67051</v>
      </c>
      <c r="F23285" s="3"/>
    </row>
    <row r="23286" spans="2:6">
      <c r="B23286" s="24">
        <f t="shared" si="1455"/>
        <v>67052</v>
      </c>
      <c r="C23286" s="8" t="b">
        <f t="shared" si="1453"/>
        <v>0</v>
      </c>
      <c r="D23286" s="21" t="b">
        <f t="shared" si="1452"/>
        <v>0</v>
      </c>
      <c r="E23286" s="14">
        <f t="shared" si="1454"/>
        <v>67052</v>
      </c>
      <c r="F23286" s="3"/>
    </row>
    <row r="23287" spans="2:6">
      <c r="B23287" s="24">
        <f t="shared" si="1455"/>
        <v>67053</v>
      </c>
      <c r="C23287" s="8" t="b">
        <f t="shared" si="1453"/>
        <v>1</v>
      </c>
      <c r="D23287" s="21" t="b">
        <f t="shared" si="1452"/>
        <v>0</v>
      </c>
      <c r="E23287" s="14" t="b">
        <f t="shared" si="1454"/>
        <v>0</v>
      </c>
      <c r="F23287" s="3"/>
    </row>
    <row r="23288" spans="2:6">
      <c r="B23288" s="24">
        <f t="shared" si="1455"/>
        <v>67054</v>
      </c>
      <c r="C23288" s="8" t="b">
        <f t="shared" si="1453"/>
        <v>1</v>
      </c>
      <c r="D23288" s="21" t="b">
        <f t="shared" si="1452"/>
        <v>0</v>
      </c>
      <c r="E23288" s="14" t="b">
        <f t="shared" si="1454"/>
        <v>0</v>
      </c>
      <c r="F23288" s="3"/>
    </row>
    <row r="23289" spans="2:6">
      <c r="B23289" s="24">
        <f t="shared" si="1455"/>
        <v>67055</v>
      </c>
      <c r="C23289" s="8" t="b">
        <f t="shared" si="1453"/>
        <v>0</v>
      </c>
      <c r="D23289" s="21" t="b">
        <f t="shared" si="1452"/>
        <v>0</v>
      </c>
      <c r="E23289" s="14">
        <f t="shared" si="1454"/>
        <v>67055</v>
      </c>
      <c r="F23289" s="3"/>
    </row>
    <row r="23290" spans="2:6">
      <c r="B23290" s="24">
        <f t="shared" si="1455"/>
        <v>67056</v>
      </c>
      <c r="C23290" s="8" t="b">
        <f t="shared" si="1453"/>
        <v>0</v>
      </c>
      <c r="D23290" s="21" t="b">
        <f t="shared" si="1452"/>
        <v>0</v>
      </c>
      <c r="E23290" s="14">
        <f t="shared" si="1454"/>
        <v>67056</v>
      </c>
      <c r="F23290" s="3"/>
    </row>
    <row r="23291" spans="2:6">
      <c r="B23291" s="24">
        <f t="shared" si="1455"/>
        <v>67057</v>
      </c>
      <c r="C23291" s="8" t="b">
        <f t="shared" si="1453"/>
        <v>0</v>
      </c>
      <c r="D23291" s="21" t="b">
        <f t="shared" si="1452"/>
        <v>0</v>
      </c>
      <c r="E23291" s="14">
        <f t="shared" si="1454"/>
        <v>67057</v>
      </c>
      <c r="F23291" s="3"/>
    </row>
    <row r="23292" spans="2:6">
      <c r="B23292" s="24">
        <f t="shared" si="1455"/>
        <v>67058</v>
      </c>
      <c r="C23292" s="8" t="b">
        <f t="shared" si="1453"/>
        <v>0</v>
      </c>
      <c r="D23292" s="21" t="b">
        <f t="shared" si="1452"/>
        <v>0</v>
      </c>
      <c r="E23292" s="14">
        <f t="shared" si="1454"/>
        <v>67058</v>
      </c>
      <c r="F23292" s="3"/>
    </row>
    <row r="23293" spans="2:6">
      <c r="B23293" s="24">
        <f t="shared" si="1455"/>
        <v>67059</v>
      </c>
      <c r="C23293" s="8" t="b">
        <f t="shared" si="1453"/>
        <v>0</v>
      </c>
      <c r="D23293" s="21" t="b">
        <f t="shared" si="1452"/>
        <v>0</v>
      </c>
      <c r="E23293" s="14">
        <f t="shared" si="1454"/>
        <v>67059</v>
      </c>
      <c r="F23293" s="3"/>
    </row>
    <row r="23294" spans="2:6">
      <c r="B23294" s="24">
        <f t="shared" si="1455"/>
        <v>67060</v>
      </c>
      <c r="C23294" s="8" t="b">
        <f t="shared" si="1453"/>
        <v>1</v>
      </c>
      <c r="D23294" s="21" t="b">
        <f t="shared" si="1452"/>
        <v>0</v>
      </c>
      <c r="E23294" s="14" t="b">
        <f t="shared" si="1454"/>
        <v>0</v>
      </c>
      <c r="F23294" s="3"/>
    </row>
    <row r="23295" spans="2:6">
      <c r="B23295" s="24">
        <f t="shared" si="1455"/>
        <v>67061</v>
      </c>
      <c r="C23295" s="8" t="b">
        <f t="shared" si="1453"/>
        <v>1</v>
      </c>
      <c r="D23295" s="21" t="b">
        <f t="shared" si="1452"/>
        <v>0</v>
      </c>
      <c r="E23295" s="14" t="b">
        <f t="shared" si="1454"/>
        <v>0</v>
      </c>
      <c r="F23295" s="3"/>
    </row>
    <row r="23296" spans="2:6">
      <c r="B23296" s="24">
        <f t="shared" si="1455"/>
        <v>67062</v>
      </c>
      <c r="C23296" s="8" t="b">
        <f t="shared" si="1453"/>
        <v>0</v>
      </c>
      <c r="D23296" s="21" t="b">
        <f t="shared" si="1452"/>
        <v>0</v>
      </c>
      <c r="E23296" s="14">
        <f t="shared" si="1454"/>
        <v>67062</v>
      </c>
      <c r="F23296" s="3"/>
    </row>
    <row r="23297" spans="2:6">
      <c r="B23297" s="24">
        <f t="shared" si="1455"/>
        <v>67063</v>
      </c>
      <c r="C23297" s="8" t="b">
        <f t="shared" si="1453"/>
        <v>0</v>
      </c>
      <c r="D23297" s="21" t="b">
        <f t="shared" si="1452"/>
        <v>0</v>
      </c>
      <c r="E23297" s="14">
        <f t="shared" si="1454"/>
        <v>67063</v>
      </c>
      <c r="F23297" s="3"/>
    </row>
    <row r="23298" spans="2:6">
      <c r="B23298" s="24">
        <f t="shared" si="1455"/>
        <v>67064</v>
      </c>
      <c r="C23298" s="8" t="b">
        <f t="shared" si="1453"/>
        <v>0</v>
      </c>
      <c r="D23298" s="21" t="b">
        <f t="shared" si="1452"/>
        <v>0</v>
      </c>
      <c r="E23298" s="14">
        <f t="shared" si="1454"/>
        <v>67064</v>
      </c>
      <c r="F23298" s="3"/>
    </row>
    <row r="23299" spans="2:6">
      <c r="B23299" s="24">
        <f t="shared" si="1455"/>
        <v>67065</v>
      </c>
      <c r="C23299" s="8" t="b">
        <f t="shared" si="1453"/>
        <v>0</v>
      </c>
      <c r="D23299" s="21" t="b">
        <f t="shared" ref="D23299:D23362" si="1456">IF(TYPE(VLOOKUP(B23299,Holidays,1,0))&lt;&gt;1,FALSE,TRUE)</f>
        <v>0</v>
      </c>
      <c r="E23299" s="14">
        <f t="shared" si="1454"/>
        <v>67065</v>
      </c>
      <c r="F23299" s="3"/>
    </row>
    <row r="23300" spans="2:6">
      <c r="B23300" s="24">
        <f t="shared" si="1455"/>
        <v>67066</v>
      </c>
      <c r="C23300" s="8" t="b">
        <f t="shared" ref="C23300:C23363" si="1457">IF(WEEKDAY(B23300,2)&gt;5,TRUE)</f>
        <v>0</v>
      </c>
      <c r="D23300" s="21" t="b">
        <f t="shared" si="1456"/>
        <v>0</v>
      </c>
      <c r="E23300" s="14">
        <f t="shared" ref="E23300:E23363" si="1458">IF(OR(C23300,D23300),FALSE,B23300)</f>
        <v>67066</v>
      </c>
      <c r="F23300" s="3"/>
    </row>
    <row r="23301" spans="2:6">
      <c r="B23301" s="24">
        <f t="shared" ref="B23301:B23364" si="1459">B23300+1</f>
        <v>67067</v>
      </c>
      <c r="C23301" s="8" t="b">
        <f t="shared" si="1457"/>
        <v>1</v>
      </c>
      <c r="D23301" s="21" t="b">
        <f t="shared" si="1456"/>
        <v>0</v>
      </c>
      <c r="E23301" s="14" t="b">
        <f t="shared" si="1458"/>
        <v>0</v>
      </c>
      <c r="F23301" s="3"/>
    </row>
    <row r="23302" spans="2:6">
      <c r="B23302" s="24">
        <f t="shared" si="1459"/>
        <v>67068</v>
      </c>
      <c r="C23302" s="8" t="b">
        <f t="shared" si="1457"/>
        <v>1</v>
      </c>
      <c r="D23302" s="21" t="b">
        <f t="shared" si="1456"/>
        <v>0</v>
      </c>
      <c r="E23302" s="14" t="b">
        <f t="shared" si="1458"/>
        <v>0</v>
      </c>
      <c r="F23302" s="3"/>
    </row>
    <row r="23303" spans="2:6">
      <c r="B23303" s="24">
        <f t="shared" si="1459"/>
        <v>67069</v>
      </c>
      <c r="C23303" s="8" t="b">
        <f t="shared" si="1457"/>
        <v>0</v>
      </c>
      <c r="D23303" s="21" t="b">
        <f t="shared" si="1456"/>
        <v>0</v>
      </c>
      <c r="E23303" s="14">
        <f t="shared" si="1458"/>
        <v>67069</v>
      </c>
      <c r="F23303" s="3"/>
    </row>
    <row r="23304" spans="2:6">
      <c r="B23304" s="24">
        <f t="shared" si="1459"/>
        <v>67070</v>
      </c>
      <c r="C23304" s="8" t="b">
        <f t="shared" si="1457"/>
        <v>0</v>
      </c>
      <c r="D23304" s="21" t="b">
        <f t="shared" si="1456"/>
        <v>0</v>
      </c>
      <c r="E23304" s="14">
        <f t="shared" si="1458"/>
        <v>67070</v>
      </c>
      <c r="F23304" s="3"/>
    </row>
    <row r="23305" spans="2:6">
      <c r="B23305" s="24">
        <f t="shared" si="1459"/>
        <v>67071</v>
      </c>
      <c r="C23305" s="8" t="b">
        <f t="shared" si="1457"/>
        <v>0</v>
      </c>
      <c r="D23305" s="21" t="b">
        <f t="shared" si="1456"/>
        <v>0</v>
      </c>
      <c r="E23305" s="14">
        <f t="shared" si="1458"/>
        <v>67071</v>
      </c>
      <c r="F23305" s="3"/>
    </row>
    <row r="23306" spans="2:6">
      <c r="B23306" s="24">
        <f t="shared" si="1459"/>
        <v>67072</v>
      </c>
      <c r="C23306" s="8" t="b">
        <f t="shared" si="1457"/>
        <v>0</v>
      </c>
      <c r="D23306" s="21" t="b">
        <f t="shared" si="1456"/>
        <v>0</v>
      </c>
      <c r="E23306" s="14">
        <f t="shared" si="1458"/>
        <v>67072</v>
      </c>
      <c r="F23306" s="3"/>
    </row>
    <row r="23307" spans="2:6">
      <c r="B23307" s="24">
        <f t="shared" si="1459"/>
        <v>67073</v>
      </c>
      <c r="C23307" s="8" t="b">
        <f t="shared" si="1457"/>
        <v>0</v>
      </c>
      <c r="D23307" s="21" t="b">
        <f t="shared" si="1456"/>
        <v>0</v>
      </c>
      <c r="E23307" s="14">
        <f t="shared" si="1458"/>
        <v>67073</v>
      </c>
      <c r="F23307" s="3"/>
    </row>
    <row r="23308" spans="2:6">
      <c r="B23308" s="24">
        <f t="shared" si="1459"/>
        <v>67074</v>
      </c>
      <c r="C23308" s="8" t="b">
        <f t="shared" si="1457"/>
        <v>1</v>
      </c>
      <c r="D23308" s="21" t="b">
        <f t="shared" si="1456"/>
        <v>0</v>
      </c>
      <c r="E23308" s="14" t="b">
        <f t="shared" si="1458"/>
        <v>0</v>
      </c>
      <c r="F23308" s="3"/>
    </row>
    <row r="23309" spans="2:6">
      <c r="B23309" s="24">
        <f t="shared" si="1459"/>
        <v>67075</v>
      </c>
      <c r="C23309" s="8" t="b">
        <f t="shared" si="1457"/>
        <v>1</v>
      </c>
      <c r="D23309" s="21" t="b">
        <f t="shared" si="1456"/>
        <v>0</v>
      </c>
      <c r="E23309" s="14" t="b">
        <f t="shared" si="1458"/>
        <v>0</v>
      </c>
      <c r="F23309" s="3"/>
    </row>
    <row r="23310" spans="2:6">
      <c r="B23310" s="24">
        <f t="shared" si="1459"/>
        <v>67076</v>
      </c>
      <c r="C23310" s="8" t="b">
        <f t="shared" si="1457"/>
        <v>0</v>
      </c>
      <c r="D23310" s="21" t="b">
        <f t="shared" si="1456"/>
        <v>0</v>
      </c>
      <c r="E23310" s="14">
        <f t="shared" si="1458"/>
        <v>67076</v>
      </c>
      <c r="F23310" s="3"/>
    </row>
    <row r="23311" spans="2:6">
      <c r="B23311" s="24">
        <f t="shared" si="1459"/>
        <v>67077</v>
      </c>
      <c r="C23311" s="8" t="b">
        <f t="shared" si="1457"/>
        <v>0</v>
      </c>
      <c r="D23311" s="21" t="b">
        <f t="shared" si="1456"/>
        <v>0</v>
      </c>
      <c r="E23311" s="14">
        <f t="shared" si="1458"/>
        <v>67077</v>
      </c>
      <c r="F23311" s="3"/>
    </row>
    <row r="23312" spans="2:6">
      <c r="B23312" s="24">
        <f t="shared" si="1459"/>
        <v>67078</v>
      </c>
      <c r="C23312" s="8" t="b">
        <f t="shared" si="1457"/>
        <v>0</v>
      </c>
      <c r="D23312" s="21" t="b">
        <f t="shared" si="1456"/>
        <v>0</v>
      </c>
      <c r="E23312" s="14">
        <f t="shared" si="1458"/>
        <v>67078</v>
      </c>
      <c r="F23312" s="3"/>
    </row>
    <row r="23313" spans="2:6">
      <c r="B23313" s="24">
        <f t="shared" si="1459"/>
        <v>67079</v>
      </c>
      <c r="C23313" s="8" t="b">
        <f t="shared" si="1457"/>
        <v>0</v>
      </c>
      <c r="D23313" s="21" t="b">
        <f t="shared" si="1456"/>
        <v>0</v>
      </c>
      <c r="E23313" s="14">
        <f t="shared" si="1458"/>
        <v>67079</v>
      </c>
      <c r="F23313" s="3"/>
    </row>
    <row r="23314" spans="2:6">
      <c r="B23314" s="24">
        <f t="shared" si="1459"/>
        <v>67080</v>
      </c>
      <c r="C23314" s="8" t="b">
        <f t="shared" si="1457"/>
        <v>0</v>
      </c>
      <c r="D23314" s="21" t="b">
        <f t="shared" si="1456"/>
        <v>0</v>
      </c>
      <c r="E23314" s="14">
        <f t="shared" si="1458"/>
        <v>67080</v>
      </c>
      <c r="F23314" s="3"/>
    </row>
    <row r="23315" spans="2:6">
      <c r="B23315" s="24">
        <f t="shared" si="1459"/>
        <v>67081</v>
      </c>
      <c r="C23315" s="8" t="b">
        <f t="shared" si="1457"/>
        <v>1</v>
      </c>
      <c r="D23315" s="21" t="b">
        <f t="shared" si="1456"/>
        <v>0</v>
      </c>
      <c r="E23315" s="14" t="b">
        <f t="shared" si="1458"/>
        <v>0</v>
      </c>
      <c r="F23315" s="3"/>
    </row>
    <row r="23316" spans="2:6">
      <c r="B23316" s="24">
        <f t="shared" si="1459"/>
        <v>67082</v>
      </c>
      <c r="C23316" s="8" t="b">
        <f t="shared" si="1457"/>
        <v>1</v>
      </c>
      <c r="D23316" s="21" t="b">
        <f t="shared" si="1456"/>
        <v>0</v>
      </c>
      <c r="E23316" s="14" t="b">
        <f t="shared" si="1458"/>
        <v>0</v>
      </c>
      <c r="F23316" s="3"/>
    </row>
    <row r="23317" spans="2:6">
      <c r="B23317" s="24">
        <f t="shared" si="1459"/>
        <v>67083</v>
      </c>
      <c r="C23317" s="8" t="b">
        <f t="shared" si="1457"/>
        <v>0</v>
      </c>
      <c r="D23317" s="21" t="b">
        <f t="shared" si="1456"/>
        <v>0</v>
      </c>
      <c r="E23317" s="14">
        <f t="shared" si="1458"/>
        <v>67083</v>
      </c>
      <c r="F23317" s="3"/>
    </row>
    <row r="23318" spans="2:6">
      <c r="B23318" s="24">
        <f t="shared" si="1459"/>
        <v>67084</v>
      </c>
      <c r="C23318" s="8" t="b">
        <f t="shared" si="1457"/>
        <v>0</v>
      </c>
      <c r="D23318" s="21" t="b">
        <f t="shared" si="1456"/>
        <v>0</v>
      </c>
      <c r="E23318" s="14">
        <f t="shared" si="1458"/>
        <v>67084</v>
      </c>
      <c r="F23318" s="3"/>
    </row>
    <row r="23319" spans="2:6">
      <c r="B23319" s="24">
        <f t="shared" si="1459"/>
        <v>67085</v>
      </c>
      <c r="C23319" s="8" t="b">
        <f t="shared" si="1457"/>
        <v>0</v>
      </c>
      <c r="D23319" s="21" t="b">
        <f t="shared" si="1456"/>
        <v>0</v>
      </c>
      <c r="E23319" s="14">
        <f t="shared" si="1458"/>
        <v>67085</v>
      </c>
      <c r="F23319" s="3"/>
    </row>
    <row r="23320" spans="2:6">
      <c r="B23320" s="24">
        <f t="shared" si="1459"/>
        <v>67086</v>
      </c>
      <c r="C23320" s="8" t="b">
        <f t="shared" si="1457"/>
        <v>0</v>
      </c>
      <c r="D23320" s="21" t="b">
        <f t="shared" si="1456"/>
        <v>0</v>
      </c>
      <c r="E23320" s="14">
        <f t="shared" si="1458"/>
        <v>67086</v>
      </c>
      <c r="F23320" s="3"/>
    </row>
    <row r="23321" spans="2:6">
      <c r="B23321" s="24">
        <f t="shared" si="1459"/>
        <v>67087</v>
      </c>
      <c r="C23321" s="8" t="b">
        <f t="shared" si="1457"/>
        <v>0</v>
      </c>
      <c r="D23321" s="21" t="b">
        <f t="shared" si="1456"/>
        <v>0</v>
      </c>
      <c r="E23321" s="14">
        <f t="shared" si="1458"/>
        <v>67087</v>
      </c>
      <c r="F23321" s="3"/>
    </row>
    <row r="23322" spans="2:6">
      <c r="B23322" s="24">
        <f t="shared" si="1459"/>
        <v>67088</v>
      </c>
      <c r="C23322" s="8" t="b">
        <f t="shared" si="1457"/>
        <v>1</v>
      </c>
      <c r="D23322" s="21" t="b">
        <f t="shared" si="1456"/>
        <v>0</v>
      </c>
      <c r="E23322" s="14" t="b">
        <f t="shared" si="1458"/>
        <v>0</v>
      </c>
      <c r="F23322" s="3"/>
    </row>
    <row r="23323" spans="2:6">
      <c r="B23323" s="24">
        <f t="shared" si="1459"/>
        <v>67089</v>
      </c>
      <c r="C23323" s="8" t="b">
        <f t="shared" si="1457"/>
        <v>1</v>
      </c>
      <c r="D23323" s="21" t="b">
        <f t="shared" si="1456"/>
        <v>0</v>
      </c>
      <c r="E23323" s="14" t="b">
        <f t="shared" si="1458"/>
        <v>0</v>
      </c>
      <c r="F23323" s="3"/>
    </row>
    <row r="23324" spans="2:6">
      <c r="B23324" s="24">
        <f t="shared" si="1459"/>
        <v>67090</v>
      </c>
      <c r="C23324" s="8" t="b">
        <f t="shared" si="1457"/>
        <v>0</v>
      </c>
      <c r="D23324" s="21" t="b">
        <f t="shared" si="1456"/>
        <v>0</v>
      </c>
      <c r="E23324" s="14">
        <f t="shared" si="1458"/>
        <v>67090</v>
      </c>
      <c r="F23324" s="3"/>
    </row>
    <row r="23325" spans="2:6">
      <c r="B23325" s="24">
        <f t="shared" si="1459"/>
        <v>67091</v>
      </c>
      <c r="C23325" s="8" t="b">
        <f t="shared" si="1457"/>
        <v>0</v>
      </c>
      <c r="D23325" s="21" t="b">
        <f t="shared" si="1456"/>
        <v>0</v>
      </c>
      <c r="E23325" s="14">
        <f t="shared" si="1458"/>
        <v>67091</v>
      </c>
      <c r="F23325" s="3"/>
    </row>
    <row r="23326" spans="2:6">
      <c r="B23326" s="24">
        <f t="shared" si="1459"/>
        <v>67092</v>
      </c>
      <c r="C23326" s="8" t="b">
        <f t="shared" si="1457"/>
        <v>0</v>
      </c>
      <c r="D23326" s="21" t="b">
        <f t="shared" si="1456"/>
        <v>0</v>
      </c>
      <c r="E23326" s="14">
        <f t="shared" si="1458"/>
        <v>67092</v>
      </c>
      <c r="F23326" s="3"/>
    </row>
    <row r="23327" spans="2:6">
      <c r="B23327" s="24">
        <f t="shared" si="1459"/>
        <v>67093</v>
      </c>
      <c r="C23327" s="8" t="b">
        <f t="shared" si="1457"/>
        <v>0</v>
      </c>
      <c r="D23327" s="21" t="b">
        <f t="shared" si="1456"/>
        <v>0</v>
      </c>
      <c r="E23327" s="14">
        <f t="shared" si="1458"/>
        <v>67093</v>
      </c>
      <c r="F23327" s="3"/>
    </row>
    <row r="23328" spans="2:6">
      <c r="B23328" s="24">
        <f t="shared" si="1459"/>
        <v>67094</v>
      </c>
      <c r="C23328" s="8" t="b">
        <f t="shared" si="1457"/>
        <v>0</v>
      </c>
      <c r="D23328" s="21" t="b">
        <f t="shared" si="1456"/>
        <v>0</v>
      </c>
      <c r="E23328" s="14">
        <f t="shared" si="1458"/>
        <v>67094</v>
      </c>
      <c r="F23328" s="3"/>
    </row>
    <row r="23329" spans="2:6">
      <c r="B23329" s="24">
        <f t="shared" si="1459"/>
        <v>67095</v>
      </c>
      <c r="C23329" s="8" t="b">
        <f t="shared" si="1457"/>
        <v>1</v>
      </c>
      <c r="D23329" s="21" t="b">
        <f t="shared" si="1456"/>
        <v>0</v>
      </c>
      <c r="E23329" s="14" t="b">
        <f t="shared" si="1458"/>
        <v>0</v>
      </c>
      <c r="F23329" s="3"/>
    </row>
    <row r="23330" spans="2:6">
      <c r="B23330" s="24">
        <f t="shared" si="1459"/>
        <v>67096</v>
      </c>
      <c r="C23330" s="8" t="b">
        <f t="shared" si="1457"/>
        <v>1</v>
      </c>
      <c r="D23330" s="21" t="b">
        <f t="shared" si="1456"/>
        <v>0</v>
      </c>
      <c r="E23330" s="14" t="b">
        <f t="shared" si="1458"/>
        <v>0</v>
      </c>
      <c r="F23330" s="3"/>
    </row>
    <row r="23331" spans="2:6">
      <c r="B23331" s="24">
        <f t="shared" si="1459"/>
        <v>67097</v>
      </c>
      <c r="C23331" s="8" t="b">
        <f t="shared" si="1457"/>
        <v>0</v>
      </c>
      <c r="D23331" s="21" t="b">
        <f t="shared" si="1456"/>
        <v>0</v>
      </c>
      <c r="E23331" s="14">
        <f t="shared" si="1458"/>
        <v>67097</v>
      </c>
      <c r="F23331" s="3"/>
    </row>
    <row r="23332" spans="2:6">
      <c r="B23332" s="24">
        <f t="shared" si="1459"/>
        <v>67098</v>
      </c>
      <c r="C23332" s="8" t="b">
        <f t="shared" si="1457"/>
        <v>0</v>
      </c>
      <c r="D23332" s="21" t="b">
        <f t="shared" si="1456"/>
        <v>0</v>
      </c>
      <c r="E23332" s="14">
        <f t="shared" si="1458"/>
        <v>67098</v>
      </c>
      <c r="F23332" s="3"/>
    </row>
    <row r="23333" spans="2:6">
      <c r="B23333" s="24">
        <f t="shared" si="1459"/>
        <v>67099</v>
      </c>
      <c r="C23333" s="8" t="b">
        <f t="shared" si="1457"/>
        <v>0</v>
      </c>
      <c r="D23333" s="21" t="b">
        <f t="shared" si="1456"/>
        <v>0</v>
      </c>
      <c r="E23333" s="14">
        <f t="shared" si="1458"/>
        <v>67099</v>
      </c>
      <c r="F23333" s="3"/>
    </row>
    <row r="23334" spans="2:6">
      <c r="B23334" s="24">
        <f t="shared" si="1459"/>
        <v>67100</v>
      </c>
      <c r="C23334" s="8" t="b">
        <f t="shared" si="1457"/>
        <v>0</v>
      </c>
      <c r="D23334" s="21" t="b">
        <f t="shared" si="1456"/>
        <v>0</v>
      </c>
      <c r="E23334" s="14">
        <f t="shared" si="1458"/>
        <v>67100</v>
      </c>
      <c r="F23334" s="3"/>
    </row>
    <row r="23335" spans="2:6">
      <c r="B23335" s="24">
        <f t="shared" si="1459"/>
        <v>67101</v>
      </c>
      <c r="C23335" s="8" t="b">
        <f t="shared" si="1457"/>
        <v>0</v>
      </c>
      <c r="D23335" s="21" t="b">
        <f t="shared" si="1456"/>
        <v>0</v>
      </c>
      <c r="E23335" s="14">
        <f t="shared" si="1458"/>
        <v>67101</v>
      </c>
      <c r="F23335" s="3"/>
    </row>
    <row r="23336" spans="2:6">
      <c r="B23336" s="24">
        <f t="shared" si="1459"/>
        <v>67102</v>
      </c>
      <c r="C23336" s="8" t="b">
        <f t="shared" si="1457"/>
        <v>1</v>
      </c>
      <c r="D23336" s="21" t="b">
        <f t="shared" si="1456"/>
        <v>0</v>
      </c>
      <c r="E23336" s="14" t="b">
        <f t="shared" si="1458"/>
        <v>0</v>
      </c>
      <c r="F23336" s="3"/>
    </row>
    <row r="23337" spans="2:6">
      <c r="B23337" s="24">
        <f t="shared" si="1459"/>
        <v>67103</v>
      </c>
      <c r="C23337" s="8" t="b">
        <f t="shared" si="1457"/>
        <v>1</v>
      </c>
      <c r="D23337" s="21" t="b">
        <f t="shared" si="1456"/>
        <v>0</v>
      </c>
      <c r="E23337" s="14" t="b">
        <f t="shared" si="1458"/>
        <v>0</v>
      </c>
      <c r="F23337" s="3"/>
    </row>
    <row r="23338" spans="2:6">
      <c r="B23338" s="24">
        <f t="shared" si="1459"/>
        <v>67104</v>
      </c>
      <c r="C23338" s="8" t="b">
        <f t="shared" si="1457"/>
        <v>0</v>
      </c>
      <c r="D23338" s="21" t="b">
        <f t="shared" si="1456"/>
        <v>0</v>
      </c>
      <c r="E23338" s="14">
        <f t="shared" si="1458"/>
        <v>67104</v>
      </c>
      <c r="F23338" s="3"/>
    </row>
    <row r="23339" spans="2:6">
      <c r="B23339" s="24">
        <f t="shared" si="1459"/>
        <v>67105</v>
      </c>
      <c r="C23339" s="8" t="b">
        <f t="shared" si="1457"/>
        <v>0</v>
      </c>
      <c r="D23339" s="21" t="b">
        <f t="shared" si="1456"/>
        <v>0</v>
      </c>
      <c r="E23339" s="14">
        <f t="shared" si="1458"/>
        <v>67105</v>
      </c>
      <c r="F23339" s="3"/>
    </row>
    <row r="23340" spans="2:6">
      <c r="B23340" s="24">
        <f t="shared" si="1459"/>
        <v>67106</v>
      </c>
      <c r="C23340" s="8" t="b">
        <f t="shared" si="1457"/>
        <v>0</v>
      </c>
      <c r="D23340" s="21" t="b">
        <f t="shared" si="1456"/>
        <v>0</v>
      </c>
      <c r="E23340" s="14">
        <f t="shared" si="1458"/>
        <v>67106</v>
      </c>
      <c r="F23340" s="3"/>
    </row>
    <row r="23341" spans="2:6">
      <c r="B23341" s="24">
        <f t="shared" si="1459"/>
        <v>67107</v>
      </c>
      <c r="C23341" s="8" t="b">
        <f t="shared" si="1457"/>
        <v>0</v>
      </c>
      <c r="D23341" s="21" t="b">
        <f t="shared" si="1456"/>
        <v>0</v>
      </c>
      <c r="E23341" s="14">
        <f t="shared" si="1458"/>
        <v>67107</v>
      </c>
      <c r="F23341" s="3"/>
    </row>
    <row r="23342" spans="2:6">
      <c r="B23342" s="24">
        <f t="shared" si="1459"/>
        <v>67108</v>
      </c>
      <c r="C23342" s="8" t="b">
        <f t="shared" si="1457"/>
        <v>0</v>
      </c>
      <c r="D23342" s="21" t="b">
        <f t="shared" si="1456"/>
        <v>0</v>
      </c>
      <c r="E23342" s="14">
        <f t="shared" si="1458"/>
        <v>67108</v>
      </c>
      <c r="F23342" s="3"/>
    </row>
    <row r="23343" spans="2:6">
      <c r="B23343" s="24">
        <f t="shared" si="1459"/>
        <v>67109</v>
      </c>
      <c r="C23343" s="8" t="b">
        <f t="shared" si="1457"/>
        <v>1</v>
      </c>
      <c r="D23343" s="21" t="b">
        <f t="shared" si="1456"/>
        <v>0</v>
      </c>
      <c r="E23343" s="14" t="b">
        <f t="shared" si="1458"/>
        <v>0</v>
      </c>
      <c r="F23343" s="3"/>
    </row>
    <row r="23344" spans="2:6">
      <c r="B23344" s="24">
        <f t="shared" si="1459"/>
        <v>67110</v>
      </c>
      <c r="C23344" s="8" t="b">
        <f t="shared" si="1457"/>
        <v>1</v>
      </c>
      <c r="D23344" s="21" t="b">
        <f t="shared" si="1456"/>
        <v>0</v>
      </c>
      <c r="E23344" s="14" t="b">
        <f t="shared" si="1458"/>
        <v>0</v>
      </c>
      <c r="F23344" s="3"/>
    </row>
    <row r="23345" spans="2:6">
      <c r="B23345" s="24">
        <f t="shared" si="1459"/>
        <v>67111</v>
      </c>
      <c r="C23345" s="8" t="b">
        <f t="shared" si="1457"/>
        <v>0</v>
      </c>
      <c r="D23345" s="21" t="b">
        <f t="shared" si="1456"/>
        <v>0</v>
      </c>
      <c r="E23345" s="14">
        <f t="shared" si="1458"/>
        <v>67111</v>
      </c>
      <c r="F23345" s="3"/>
    </row>
    <row r="23346" spans="2:6">
      <c r="B23346" s="24">
        <f t="shared" si="1459"/>
        <v>67112</v>
      </c>
      <c r="C23346" s="8" t="b">
        <f t="shared" si="1457"/>
        <v>0</v>
      </c>
      <c r="D23346" s="21" t="b">
        <f t="shared" si="1456"/>
        <v>0</v>
      </c>
      <c r="E23346" s="14">
        <f t="shared" si="1458"/>
        <v>67112</v>
      </c>
      <c r="F23346" s="3"/>
    </row>
    <row r="23347" spans="2:6">
      <c r="B23347" s="24">
        <f t="shared" si="1459"/>
        <v>67113</v>
      </c>
      <c r="C23347" s="8" t="b">
        <f t="shared" si="1457"/>
        <v>0</v>
      </c>
      <c r="D23347" s="21" t="b">
        <f t="shared" si="1456"/>
        <v>0</v>
      </c>
      <c r="E23347" s="14">
        <f t="shared" si="1458"/>
        <v>67113</v>
      </c>
      <c r="F23347" s="3"/>
    </row>
    <row r="23348" spans="2:6">
      <c r="B23348" s="24">
        <f t="shared" si="1459"/>
        <v>67114</v>
      </c>
      <c r="C23348" s="8" t="b">
        <f t="shared" si="1457"/>
        <v>0</v>
      </c>
      <c r="D23348" s="21" t="b">
        <f t="shared" si="1456"/>
        <v>0</v>
      </c>
      <c r="E23348" s="14">
        <f t="shared" si="1458"/>
        <v>67114</v>
      </c>
      <c r="F23348" s="3"/>
    </row>
    <row r="23349" spans="2:6">
      <c r="B23349" s="24">
        <f t="shared" si="1459"/>
        <v>67115</v>
      </c>
      <c r="C23349" s="8" t="b">
        <f t="shared" si="1457"/>
        <v>0</v>
      </c>
      <c r="D23349" s="21" t="b">
        <f t="shared" si="1456"/>
        <v>0</v>
      </c>
      <c r="E23349" s="14">
        <f t="shared" si="1458"/>
        <v>67115</v>
      </c>
      <c r="F23349" s="3"/>
    </row>
    <row r="23350" spans="2:6">
      <c r="B23350" s="24">
        <f t="shared" si="1459"/>
        <v>67116</v>
      </c>
      <c r="C23350" s="8" t="b">
        <f t="shared" si="1457"/>
        <v>1</v>
      </c>
      <c r="D23350" s="21" t="b">
        <f t="shared" si="1456"/>
        <v>0</v>
      </c>
      <c r="E23350" s="14" t="b">
        <f t="shared" si="1458"/>
        <v>0</v>
      </c>
      <c r="F23350" s="3"/>
    </row>
    <row r="23351" spans="2:6">
      <c r="B23351" s="24">
        <f t="shared" si="1459"/>
        <v>67117</v>
      </c>
      <c r="C23351" s="8" t="b">
        <f t="shared" si="1457"/>
        <v>1</v>
      </c>
      <c r="D23351" s="21" t="b">
        <f t="shared" si="1456"/>
        <v>0</v>
      </c>
      <c r="E23351" s="14" t="b">
        <f t="shared" si="1458"/>
        <v>0</v>
      </c>
      <c r="F23351" s="3"/>
    </row>
    <row r="23352" spans="2:6">
      <c r="B23352" s="24">
        <f t="shared" si="1459"/>
        <v>67118</v>
      </c>
      <c r="C23352" s="8" t="b">
        <f t="shared" si="1457"/>
        <v>0</v>
      </c>
      <c r="D23352" s="21" t="b">
        <f t="shared" si="1456"/>
        <v>0</v>
      </c>
      <c r="E23352" s="14">
        <f t="shared" si="1458"/>
        <v>67118</v>
      </c>
      <c r="F23352" s="3"/>
    </row>
    <row r="23353" spans="2:6">
      <c r="B23353" s="24">
        <f t="shared" si="1459"/>
        <v>67119</v>
      </c>
      <c r="C23353" s="8" t="b">
        <f t="shared" si="1457"/>
        <v>0</v>
      </c>
      <c r="D23353" s="21" t="b">
        <f t="shared" si="1456"/>
        <v>0</v>
      </c>
      <c r="E23353" s="14">
        <f t="shared" si="1458"/>
        <v>67119</v>
      </c>
      <c r="F23353" s="3"/>
    </row>
    <row r="23354" spans="2:6">
      <c r="B23354" s="24">
        <f t="shared" si="1459"/>
        <v>67120</v>
      </c>
      <c r="C23354" s="8" t="b">
        <f t="shared" si="1457"/>
        <v>0</v>
      </c>
      <c r="D23354" s="21" t="b">
        <f t="shared" si="1456"/>
        <v>0</v>
      </c>
      <c r="E23354" s="14">
        <f t="shared" si="1458"/>
        <v>67120</v>
      </c>
      <c r="F23354" s="3"/>
    </row>
    <row r="23355" spans="2:6">
      <c r="B23355" s="24">
        <f t="shared" si="1459"/>
        <v>67121</v>
      </c>
      <c r="C23355" s="8" t="b">
        <f t="shared" si="1457"/>
        <v>0</v>
      </c>
      <c r="D23355" s="21" t="b">
        <f t="shared" si="1456"/>
        <v>0</v>
      </c>
      <c r="E23355" s="14">
        <f t="shared" si="1458"/>
        <v>67121</v>
      </c>
      <c r="F23355" s="3"/>
    </row>
    <row r="23356" spans="2:6">
      <c r="B23356" s="24">
        <f t="shared" si="1459"/>
        <v>67122</v>
      </c>
      <c r="C23356" s="8" t="b">
        <f t="shared" si="1457"/>
        <v>0</v>
      </c>
      <c r="D23356" s="21" t="b">
        <f t="shared" si="1456"/>
        <v>0</v>
      </c>
      <c r="E23356" s="14">
        <f t="shared" si="1458"/>
        <v>67122</v>
      </c>
      <c r="F23356" s="3"/>
    </row>
    <row r="23357" spans="2:6">
      <c r="B23357" s="24">
        <f t="shared" si="1459"/>
        <v>67123</v>
      </c>
      <c r="C23357" s="8" t="b">
        <f t="shared" si="1457"/>
        <v>1</v>
      </c>
      <c r="D23357" s="21" t="b">
        <f t="shared" si="1456"/>
        <v>0</v>
      </c>
      <c r="E23357" s="14" t="b">
        <f t="shared" si="1458"/>
        <v>0</v>
      </c>
      <c r="F23357" s="3"/>
    </row>
    <row r="23358" spans="2:6">
      <c r="B23358" s="24">
        <f t="shared" si="1459"/>
        <v>67124</v>
      </c>
      <c r="C23358" s="8" t="b">
        <f t="shared" si="1457"/>
        <v>1</v>
      </c>
      <c r="D23358" s="21" t="b">
        <f t="shared" si="1456"/>
        <v>0</v>
      </c>
      <c r="E23358" s="14" t="b">
        <f t="shared" si="1458"/>
        <v>0</v>
      </c>
      <c r="F23358" s="3"/>
    </row>
    <row r="23359" spans="2:6">
      <c r="B23359" s="24">
        <f t="shared" si="1459"/>
        <v>67125</v>
      </c>
      <c r="C23359" s="8" t="b">
        <f t="shared" si="1457"/>
        <v>0</v>
      </c>
      <c r="D23359" s="21" t="b">
        <f t="shared" si="1456"/>
        <v>0</v>
      </c>
      <c r="E23359" s="14">
        <f t="shared" si="1458"/>
        <v>67125</v>
      </c>
      <c r="F23359" s="3"/>
    </row>
    <row r="23360" spans="2:6">
      <c r="B23360" s="24">
        <f t="shared" si="1459"/>
        <v>67126</v>
      </c>
      <c r="C23360" s="8" t="b">
        <f t="shared" si="1457"/>
        <v>0</v>
      </c>
      <c r="D23360" s="21" t="b">
        <f t="shared" si="1456"/>
        <v>0</v>
      </c>
      <c r="E23360" s="14">
        <f t="shared" si="1458"/>
        <v>67126</v>
      </c>
      <c r="F23360" s="3"/>
    </row>
    <row r="23361" spans="2:6">
      <c r="B23361" s="24">
        <f t="shared" si="1459"/>
        <v>67127</v>
      </c>
      <c r="C23361" s="8" t="b">
        <f t="shared" si="1457"/>
        <v>0</v>
      </c>
      <c r="D23361" s="21" t="b">
        <f t="shared" si="1456"/>
        <v>0</v>
      </c>
      <c r="E23361" s="14">
        <f t="shared" si="1458"/>
        <v>67127</v>
      </c>
      <c r="F23361" s="3"/>
    </row>
    <row r="23362" spans="2:6">
      <c r="B23362" s="24">
        <f t="shared" si="1459"/>
        <v>67128</v>
      </c>
      <c r="C23362" s="8" t="b">
        <f t="shared" si="1457"/>
        <v>0</v>
      </c>
      <c r="D23362" s="21" t="b">
        <f t="shared" si="1456"/>
        <v>0</v>
      </c>
      <c r="E23362" s="14">
        <f t="shared" si="1458"/>
        <v>67128</v>
      </c>
      <c r="F23362" s="3"/>
    </row>
    <row r="23363" spans="2:6">
      <c r="B23363" s="24">
        <f t="shared" si="1459"/>
        <v>67129</v>
      </c>
      <c r="C23363" s="8" t="b">
        <f t="shared" si="1457"/>
        <v>0</v>
      </c>
      <c r="D23363" s="21" t="b">
        <f t="shared" ref="D23363:D23426" si="1460">IF(TYPE(VLOOKUP(B23363,Holidays,1,0))&lt;&gt;1,FALSE,TRUE)</f>
        <v>0</v>
      </c>
      <c r="E23363" s="14">
        <f t="shared" si="1458"/>
        <v>67129</v>
      </c>
      <c r="F23363" s="3"/>
    </row>
    <row r="23364" spans="2:6">
      <c r="B23364" s="24">
        <f t="shared" si="1459"/>
        <v>67130</v>
      </c>
      <c r="C23364" s="8" t="b">
        <f t="shared" ref="C23364:C23427" si="1461">IF(WEEKDAY(B23364,2)&gt;5,TRUE)</f>
        <v>1</v>
      </c>
      <c r="D23364" s="21" t="b">
        <f t="shared" si="1460"/>
        <v>0</v>
      </c>
      <c r="E23364" s="14" t="b">
        <f t="shared" ref="E23364:E23427" si="1462">IF(OR(C23364,D23364),FALSE,B23364)</f>
        <v>0</v>
      </c>
      <c r="F23364" s="3"/>
    </row>
    <row r="23365" spans="2:6">
      <c r="B23365" s="24">
        <f t="shared" ref="B23365:B23428" si="1463">B23364+1</f>
        <v>67131</v>
      </c>
      <c r="C23365" s="8" t="b">
        <f t="shared" si="1461"/>
        <v>1</v>
      </c>
      <c r="D23365" s="21" t="b">
        <f t="shared" si="1460"/>
        <v>0</v>
      </c>
      <c r="E23365" s="14" t="b">
        <f t="shared" si="1462"/>
        <v>0</v>
      </c>
      <c r="F23365" s="3"/>
    </row>
    <row r="23366" spans="2:6">
      <c r="B23366" s="24">
        <f t="shared" si="1463"/>
        <v>67132</v>
      </c>
      <c r="C23366" s="8" t="b">
        <f t="shared" si="1461"/>
        <v>0</v>
      </c>
      <c r="D23366" s="21" t="b">
        <f t="shared" si="1460"/>
        <v>0</v>
      </c>
      <c r="E23366" s="14">
        <f t="shared" si="1462"/>
        <v>67132</v>
      </c>
      <c r="F23366" s="3"/>
    </row>
    <row r="23367" spans="2:6">
      <c r="B23367" s="24">
        <f t="shared" si="1463"/>
        <v>67133</v>
      </c>
      <c r="C23367" s="8" t="b">
        <f t="shared" si="1461"/>
        <v>0</v>
      </c>
      <c r="D23367" s="21" t="b">
        <f t="shared" si="1460"/>
        <v>0</v>
      </c>
      <c r="E23367" s="14">
        <f t="shared" si="1462"/>
        <v>67133</v>
      </c>
      <c r="F23367" s="3"/>
    </row>
    <row r="23368" spans="2:6">
      <c r="B23368" s="24">
        <f t="shared" si="1463"/>
        <v>67134</v>
      </c>
      <c r="C23368" s="8" t="b">
        <f t="shared" si="1461"/>
        <v>0</v>
      </c>
      <c r="D23368" s="21" t="b">
        <f t="shared" si="1460"/>
        <v>0</v>
      </c>
      <c r="E23368" s="14">
        <f t="shared" si="1462"/>
        <v>67134</v>
      </c>
      <c r="F23368" s="3"/>
    </row>
    <row r="23369" spans="2:6">
      <c r="B23369" s="24">
        <f t="shared" si="1463"/>
        <v>67135</v>
      </c>
      <c r="C23369" s="8" t="b">
        <f t="shared" si="1461"/>
        <v>0</v>
      </c>
      <c r="D23369" s="21" t="b">
        <f t="shared" si="1460"/>
        <v>0</v>
      </c>
      <c r="E23369" s="14">
        <f t="shared" si="1462"/>
        <v>67135</v>
      </c>
      <c r="F23369" s="3"/>
    </row>
    <row r="23370" spans="2:6">
      <c r="B23370" s="24">
        <f t="shared" si="1463"/>
        <v>67136</v>
      </c>
      <c r="C23370" s="8" t="b">
        <f t="shared" si="1461"/>
        <v>0</v>
      </c>
      <c r="D23370" s="21" t="b">
        <f t="shared" si="1460"/>
        <v>0</v>
      </c>
      <c r="E23370" s="14">
        <f t="shared" si="1462"/>
        <v>67136</v>
      </c>
      <c r="F23370" s="3"/>
    </row>
    <row r="23371" spans="2:6">
      <c r="B23371" s="24">
        <f t="shared" si="1463"/>
        <v>67137</v>
      </c>
      <c r="C23371" s="8" t="b">
        <f t="shared" si="1461"/>
        <v>1</v>
      </c>
      <c r="D23371" s="21" t="b">
        <f t="shared" si="1460"/>
        <v>0</v>
      </c>
      <c r="E23371" s="14" t="b">
        <f t="shared" si="1462"/>
        <v>0</v>
      </c>
      <c r="F23371" s="3"/>
    </row>
    <row r="23372" spans="2:6">
      <c r="B23372" s="24">
        <f t="shared" si="1463"/>
        <v>67138</v>
      </c>
      <c r="C23372" s="8" t="b">
        <f t="shared" si="1461"/>
        <v>1</v>
      </c>
      <c r="D23372" s="21" t="b">
        <f t="shared" si="1460"/>
        <v>0</v>
      </c>
      <c r="E23372" s="14" t="b">
        <f t="shared" si="1462"/>
        <v>0</v>
      </c>
      <c r="F23372" s="3"/>
    </row>
    <row r="23373" spans="2:6">
      <c r="B23373" s="24">
        <f t="shared" si="1463"/>
        <v>67139</v>
      </c>
      <c r="C23373" s="8" t="b">
        <f t="shared" si="1461"/>
        <v>0</v>
      </c>
      <c r="D23373" s="21" t="b">
        <f t="shared" si="1460"/>
        <v>0</v>
      </c>
      <c r="E23373" s="14">
        <f t="shared" si="1462"/>
        <v>67139</v>
      </c>
      <c r="F23373" s="3"/>
    </row>
    <row r="23374" spans="2:6">
      <c r="B23374" s="24">
        <f t="shared" si="1463"/>
        <v>67140</v>
      </c>
      <c r="C23374" s="8" t="b">
        <f t="shared" si="1461"/>
        <v>0</v>
      </c>
      <c r="D23374" s="21" t="b">
        <f t="shared" si="1460"/>
        <v>0</v>
      </c>
      <c r="E23374" s="14">
        <f t="shared" si="1462"/>
        <v>67140</v>
      </c>
      <c r="F23374" s="3"/>
    </row>
    <row r="23375" spans="2:6">
      <c r="B23375" s="24">
        <f t="shared" si="1463"/>
        <v>67141</v>
      </c>
      <c r="C23375" s="8" t="b">
        <f t="shared" si="1461"/>
        <v>0</v>
      </c>
      <c r="D23375" s="21" t="b">
        <f t="shared" si="1460"/>
        <v>0</v>
      </c>
      <c r="E23375" s="14">
        <f t="shared" si="1462"/>
        <v>67141</v>
      </c>
      <c r="F23375" s="3"/>
    </row>
    <row r="23376" spans="2:6">
      <c r="B23376" s="24">
        <f t="shared" si="1463"/>
        <v>67142</v>
      </c>
      <c r="C23376" s="8" t="b">
        <f t="shared" si="1461"/>
        <v>0</v>
      </c>
      <c r="D23376" s="21" t="b">
        <f t="shared" si="1460"/>
        <v>0</v>
      </c>
      <c r="E23376" s="14">
        <f t="shared" si="1462"/>
        <v>67142</v>
      </c>
      <c r="F23376" s="3"/>
    </row>
    <row r="23377" spans="2:6">
      <c r="B23377" s="24">
        <f t="shared" si="1463"/>
        <v>67143</v>
      </c>
      <c r="C23377" s="8" t="b">
        <f t="shared" si="1461"/>
        <v>0</v>
      </c>
      <c r="D23377" s="21" t="b">
        <f t="shared" si="1460"/>
        <v>0</v>
      </c>
      <c r="E23377" s="14">
        <f t="shared" si="1462"/>
        <v>67143</v>
      </c>
      <c r="F23377" s="3"/>
    </row>
    <row r="23378" spans="2:6">
      <c r="B23378" s="24">
        <f t="shared" si="1463"/>
        <v>67144</v>
      </c>
      <c r="C23378" s="8" t="b">
        <f t="shared" si="1461"/>
        <v>1</v>
      </c>
      <c r="D23378" s="21" t="b">
        <f t="shared" si="1460"/>
        <v>0</v>
      </c>
      <c r="E23378" s="14" t="b">
        <f t="shared" si="1462"/>
        <v>0</v>
      </c>
      <c r="F23378" s="3"/>
    </row>
    <row r="23379" spans="2:6">
      <c r="B23379" s="24">
        <f t="shared" si="1463"/>
        <v>67145</v>
      </c>
      <c r="C23379" s="8" t="b">
        <f t="shared" si="1461"/>
        <v>1</v>
      </c>
      <c r="D23379" s="21" t="b">
        <f t="shared" si="1460"/>
        <v>0</v>
      </c>
      <c r="E23379" s="14" t="b">
        <f t="shared" si="1462"/>
        <v>0</v>
      </c>
      <c r="F23379" s="3"/>
    </row>
    <row r="23380" spans="2:6">
      <c r="B23380" s="24">
        <f t="shared" si="1463"/>
        <v>67146</v>
      </c>
      <c r="C23380" s="8" t="b">
        <f t="shared" si="1461"/>
        <v>0</v>
      </c>
      <c r="D23380" s="21" t="b">
        <f t="shared" si="1460"/>
        <v>0</v>
      </c>
      <c r="E23380" s="14">
        <f t="shared" si="1462"/>
        <v>67146</v>
      </c>
      <c r="F23380" s="3"/>
    </row>
    <row r="23381" spans="2:6">
      <c r="B23381" s="24">
        <f t="shared" si="1463"/>
        <v>67147</v>
      </c>
      <c r="C23381" s="8" t="b">
        <f t="shared" si="1461"/>
        <v>0</v>
      </c>
      <c r="D23381" s="21" t="b">
        <f t="shared" si="1460"/>
        <v>0</v>
      </c>
      <c r="E23381" s="14">
        <f t="shared" si="1462"/>
        <v>67147</v>
      </c>
      <c r="F23381" s="3"/>
    </row>
    <row r="23382" spans="2:6">
      <c r="B23382" s="24">
        <f t="shared" si="1463"/>
        <v>67148</v>
      </c>
      <c r="C23382" s="8" t="b">
        <f t="shared" si="1461"/>
        <v>0</v>
      </c>
      <c r="D23382" s="21" t="b">
        <f t="shared" si="1460"/>
        <v>0</v>
      </c>
      <c r="E23382" s="14">
        <f t="shared" si="1462"/>
        <v>67148</v>
      </c>
      <c r="F23382" s="3"/>
    </row>
    <row r="23383" spans="2:6">
      <c r="B23383" s="24">
        <f t="shared" si="1463"/>
        <v>67149</v>
      </c>
      <c r="C23383" s="8" t="b">
        <f t="shared" si="1461"/>
        <v>0</v>
      </c>
      <c r="D23383" s="21" t="b">
        <f t="shared" si="1460"/>
        <v>0</v>
      </c>
      <c r="E23383" s="14">
        <f t="shared" si="1462"/>
        <v>67149</v>
      </c>
      <c r="F23383" s="3"/>
    </row>
    <row r="23384" spans="2:6">
      <c r="B23384" s="24">
        <f t="shared" si="1463"/>
        <v>67150</v>
      </c>
      <c r="C23384" s="8" t="b">
        <f t="shared" si="1461"/>
        <v>0</v>
      </c>
      <c r="D23384" s="21" t="b">
        <f t="shared" si="1460"/>
        <v>0</v>
      </c>
      <c r="E23384" s="14">
        <f t="shared" si="1462"/>
        <v>67150</v>
      </c>
      <c r="F23384" s="3"/>
    </row>
    <row r="23385" spans="2:6">
      <c r="B23385" s="24">
        <f t="shared" si="1463"/>
        <v>67151</v>
      </c>
      <c r="C23385" s="8" t="b">
        <f t="shared" si="1461"/>
        <v>1</v>
      </c>
      <c r="D23385" s="21" t="b">
        <f t="shared" si="1460"/>
        <v>0</v>
      </c>
      <c r="E23385" s="14" t="b">
        <f t="shared" si="1462"/>
        <v>0</v>
      </c>
      <c r="F23385" s="3"/>
    </row>
    <row r="23386" spans="2:6">
      <c r="B23386" s="24">
        <f t="shared" si="1463"/>
        <v>67152</v>
      </c>
      <c r="C23386" s="8" t="b">
        <f t="shared" si="1461"/>
        <v>1</v>
      </c>
      <c r="D23386" s="21" t="b">
        <f t="shared" si="1460"/>
        <v>0</v>
      </c>
      <c r="E23386" s="14" t="b">
        <f t="shared" si="1462"/>
        <v>0</v>
      </c>
      <c r="F23386" s="3"/>
    </row>
    <row r="23387" spans="2:6">
      <c r="B23387" s="24">
        <f t="shared" si="1463"/>
        <v>67153</v>
      </c>
      <c r="C23387" s="8" t="b">
        <f t="shared" si="1461"/>
        <v>0</v>
      </c>
      <c r="D23387" s="21" t="b">
        <f t="shared" si="1460"/>
        <v>0</v>
      </c>
      <c r="E23387" s="14">
        <f t="shared" si="1462"/>
        <v>67153</v>
      </c>
      <c r="F23387" s="3"/>
    </row>
    <row r="23388" spans="2:6">
      <c r="B23388" s="24">
        <f t="shared" si="1463"/>
        <v>67154</v>
      </c>
      <c r="C23388" s="8" t="b">
        <f t="shared" si="1461"/>
        <v>0</v>
      </c>
      <c r="D23388" s="21" t="b">
        <f t="shared" si="1460"/>
        <v>0</v>
      </c>
      <c r="E23388" s="14">
        <f t="shared" si="1462"/>
        <v>67154</v>
      </c>
      <c r="F23388" s="3"/>
    </row>
    <row r="23389" spans="2:6">
      <c r="B23389" s="24">
        <f t="shared" si="1463"/>
        <v>67155</v>
      </c>
      <c r="C23389" s="8" t="b">
        <f t="shared" si="1461"/>
        <v>0</v>
      </c>
      <c r="D23389" s="21" t="b">
        <f t="shared" si="1460"/>
        <v>0</v>
      </c>
      <c r="E23389" s="14">
        <f t="shared" si="1462"/>
        <v>67155</v>
      </c>
      <c r="F23389" s="3"/>
    </row>
    <row r="23390" spans="2:6">
      <c r="B23390" s="24">
        <f t="shared" si="1463"/>
        <v>67156</v>
      </c>
      <c r="C23390" s="8" t="b">
        <f t="shared" si="1461"/>
        <v>0</v>
      </c>
      <c r="D23390" s="21" t="b">
        <f t="shared" si="1460"/>
        <v>0</v>
      </c>
      <c r="E23390" s="14">
        <f t="shared" si="1462"/>
        <v>67156</v>
      </c>
      <c r="F23390" s="3"/>
    </row>
    <row r="23391" spans="2:6">
      <c r="B23391" s="24">
        <f t="shared" si="1463"/>
        <v>67157</v>
      </c>
      <c r="C23391" s="8" t="b">
        <f t="shared" si="1461"/>
        <v>0</v>
      </c>
      <c r="D23391" s="21" t="b">
        <f t="shared" si="1460"/>
        <v>0</v>
      </c>
      <c r="E23391" s="14">
        <f t="shared" si="1462"/>
        <v>67157</v>
      </c>
      <c r="F23391" s="3"/>
    </row>
    <row r="23392" spans="2:6">
      <c r="B23392" s="24">
        <f t="shared" si="1463"/>
        <v>67158</v>
      </c>
      <c r="C23392" s="8" t="b">
        <f t="shared" si="1461"/>
        <v>1</v>
      </c>
      <c r="D23392" s="21" t="b">
        <f t="shared" si="1460"/>
        <v>0</v>
      </c>
      <c r="E23392" s="14" t="b">
        <f t="shared" si="1462"/>
        <v>0</v>
      </c>
      <c r="F23392" s="3"/>
    </row>
    <row r="23393" spans="2:6">
      <c r="B23393" s="24">
        <f t="shared" si="1463"/>
        <v>67159</v>
      </c>
      <c r="C23393" s="8" t="b">
        <f t="shared" si="1461"/>
        <v>1</v>
      </c>
      <c r="D23393" s="21" t="b">
        <f t="shared" si="1460"/>
        <v>0</v>
      </c>
      <c r="E23393" s="14" t="b">
        <f t="shared" si="1462"/>
        <v>0</v>
      </c>
      <c r="F23393" s="3"/>
    </row>
    <row r="23394" spans="2:6">
      <c r="B23394" s="24">
        <f t="shared" si="1463"/>
        <v>67160</v>
      </c>
      <c r="C23394" s="8" t="b">
        <f t="shared" si="1461"/>
        <v>0</v>
      </c>
      <c r="D23394" s="21" t="b">
        <f t="shared" si="1460"/>
        <v>0</v>
      </c>
      <c r="E23394" s="14">
        <f t="shared" si="1462"/>
        <v>67160</v>
      </c>
      <c r="F23394" s="3"/>
    </row>
    <row r="23395" spans="2:6">
      <c r="B23395" s="24">
        <f t="shared" si="1463"/>
        <v>67161</v>
      </c>
      <c r="C23395" s="8" t="b">
        <f t="shared" si="1461"/>
        <v>0</v>
      </c>
      <c r="D23395" s="21" t="b">
        <f t="shared" si="1460"/>
        <v>0</v>
      </c>
      <c r="E23395" s="14">
        <f t="shared" si="1462"/>
        <v>67161</v>
      </c>
      <c r="F23395" s="3"/>
    </row>
    <row r="23396" spans="2:6">
      <c r="B23396" s="24">
        <f t="shared" si="1463"/>
        <v>67162</v>
      </c>
      <c r="C23396" s="8" t="b">
        <f t="shared" si="1461"/>
        <v>0</v>
      </c>
      <c r="D23396" s="21" t="b">
        <f t="shared" si="1460"/>
        <v>0</v>
      </c>
      <c r="E23396" s="14">
        <f t="shared" si="1462"/>
        <v>67162</v>
      </c>
      <c r="F23396" s="3"/>
    </row>
    <row r="23397" spans="2:6">
      <c r="B23397" s="24">
        <f t="shared" si="1463"/>
        <v>67163</v>
      </c>
      <c r="C23397" s="8" t="b">
        <f t="shared" si="1461"/>
        <v>0</v>
      </c>
      <c r="D23397" s="21" t="b">
        <f t="shared" si="1460"/>
        <v>0</v>
      </c>
      <c r="E23397" s="14">
        <f t="shared" si="1462"/>
        <v>67163</v>
      </c>
      <c r="F23397" s="3"/>
    </row>
    <row r="23398" spans="2:6">
      <c r="B23398" s="24">
        <f t="shared" si="1463"/>
        <v>67164</v>
      </c>
      <c r="C23398" s="8" t="b">
        <f t="shared" si="1461"/>
        <v>0</v>
      </c>
      <c r="D23398" s="21" t="b">
        <f t="shared" si="1460"/>
        <v>0</v>
      </c>
      <c r="E23398" s="14">
        <f t="shared" si="1462"/>
        <v>67164</v>
      </c>
      <c r="F23398" s="3"/>
    </row>
    <row r="23399" spans="2:6">
      <c r="B23399" s="24">
        <f t="shared" si="1463"/>
        <v>67165</v>
      </c>
      <c r="C23399" s="8" t="b">
        <f t="shared" si="1461"/>
        <v>1</v>
      </c>
      <c r="D23399" s="21" t="b">
        <f t="shared" si="1460"/>
        <v>0</v>
      </c>
      <c r="E23399" s="14" t="b">
        <f t="shared" si="1462"/>
        <v>0</v>
      </c>
      <c r="F23399" s="3"/>
    </row>
    <row r="23400" spans="2:6">
      <c r="B23400" s="24">
        <f t="shared" si="1463"/>
        <v>67166</v>
      </c>
      <c r="C23400" s="8" t="b">
        <f t="shared" si="1461"/>
        <v>1</v>
      </c>
      <c r="D23400" s="21" t="b">
        <f t="shared" si="1460"/>
        <v>0</v>
      </c>
      <c r="E23400" s="14" t="b">
        <f t="shared" si="1462"/>
        <v>0</v>
      </c>
      <c r="F23400" s="3"/>
    </row>
    <row r="23401" spans="2:6">
      <c r="B23401" s="24">
        <f t="shared" si="1463"/>
        <v>67167</v>
      </c>
      <c r="C23401" s="8" t="b">
        <f t="shared" si="1461"/>
        <v>0</v>
      </c>
      <c r="D23401" s="21" t="b">
        <f t="shared" si="1460"/>
        <v>0</v>
      </c>
      <c r="E23401" s="14">
        <f t="shared" si="1462"/>
        <v>67167</v>
      </c>
      <c r="F23401" s="3"/>
    </row>
    <row r="23402" spans="2:6">
      <c r="B23402" s="24">
        <f t="shared" si="1463"/>
        <v>67168</v>
      </c>
      <c r="C23402" s="8" t="b">
        <f t="shared" si="1461"/>
        <v>0</v>
      </c>
      <c r="D23402" s="21" t="b">
        <f t="shared" si="1460"/>
        <v>0</v>
      </c>
      <c r="E23402" s="14">
        <f t="shared" si="1462"/>
        <v>67168</v>
      </c>
      <c r="F23402" s="3"/>
    </row>
    <row r="23403" spans="2:6">
      <c r="B23403" s="24">
        <f t="shared" si="1463"/>
        <v>67169</v>
      </c>
      <c r="C23403" s="8" t="b">
        <f t="shared" si="1461"/>
        <v>0</v>
      </c>
      <c r="D23403" s="21" t="b">
        <f t="shared" si="1460"/>
        <v>0</v>
      </c>
      <c r="E23403" s="14">
        <f t="shared" si="1462"/>
        <v>67169</v>
      </c>
      <c r="F23403" s="3"/>
    </row>
    <row r="23404" spans="2:6">
      <c r="B23404" s="24">
        <f t="shared" si="1463"/>
        <v>67170</v>
      </c>
      <c r="C23404" s="8" t="b">
        <f t="shared" si="1461"/>
        <v>0</v>
      </c>
      <c r="D23404" s="21" t="b">
        <f t="shared" si="1460"/>
        <v>0</v>
      </c>
      <c r="E23404" s="14">
        <f t="shared" si="1462"/>
        <v>67170</v>
      </c>
      <c r="F23404" s="3"/>
    </row>
    <row r="23405" spans="2:6">
      <c r="B23405" s="24">
        <f t="shared" si="1463"/>
        <v>67171</v>
      </c>
      <c r="C23405" s="8" t="b">
        <f t="shared" si="1461"/>
        <v>0</v>
      </c>
      <c r="D23405" s="21" t="b">
        <f t="shared" si="1460"/>
        <v>0</v>
      </c>
      <c r="E23405" s="14">
        <f t="shared" si="1462"/>
        <v>67171</v>
      </c>
      <c r="F23405" s="3"/>
    </row>
    <row r="23406" spans="2:6">
      <c r="B23406" s="24">
        <f t="shared" si="1463"/>
        <v>67172</v>
      </c>
      <c r="C23406" s="8" t="b">
        <f t="shared" si="1461"/>
        <v>1</v>
      </c>
      <c r="D23406" s="21" t="b">
        <f t="shared" si="1460"/>
        <v>0</v>
      </c>
      <c r="E23406" s="14" t="b">
        <f t="shared" si="1462"/>
        <v>0</v>
      </c>
      <c r="F23406" s="3"/>
    </row>
    <row r="23407" spans="2:6">
      <c r="B23407" s="24">
        <f t="shared" si="1463"/>
        <v>67173</v>
      </c>
      <c r="C23407" s="8" t="b">
        <f t="shared" si="1461"/>
        <v>1</v>
      </c>
      <c r="D23407" s="21" t="b">
        <f t="shared" si="1460"/>
        <v>0</v>
      </c>
      <c r="E23407" s="14" t="b">
        <f t="shared" si="1462"/>
        <v>0</v>
      </c>
      <c r="F23407" s="3"/>
    </row>
    <row r="23408" spans="2:6">
      <c r="B23408" s="24">
        <f t="shared" si="1463"/>
        <v>67174</v>
      </c>
      <c r="C23408" s="8" t="b">
        <f t="shared" si="1461"/>
        <v>0</v>
      </c>
      <c r="D23408" s="21" t="b">
        <f t="shared" si="1460"/>
        <v>0</v>
      </c>
      <c r="E23408" s="14">
        <f t="shared" si="1462"/>
        <v>67174</v>
      </c>
      <c r="F23408" s="3"/>
    </row>
    <row r="23409" spans="2:6">
      <c r="B23409" s="24">
        <f t="shared" si="1463"/>
        <v>67175</v>
      </c>
      <c r="C23409" s="8" t="b">
        <f t="shared" si="1461"/>
        <v>0</v>
      </c>
      <c r="D23409" s="21" t="b">
        <f t="shared" si="1460"/>
        <v>0</v>
      </c>
      <c r="E23409" s="14">
        <f t="shared" si="1462"/>
        <v>67175</v>
      </c>
      <c r="F23409" s="3"/>
    </row>
    <row r="23410" spans="2:6">
      <c r="B23410" s="24">
        <f t="shared" si="1463"/>
        <v>67176</v>
      </c>
      <c r="C23410" s="8" t="b">
        <f t="shared" si="1461"/>
        <v>0</v>
      </c>
      <c r="D23410" s="21" t="b">
        <f t="shared" si="1460"/>
        <v>0</v>
      </c>
      <c r="E23410" s="14">
        <f t="shared" si="1462"/>
        <v>67176</v>
      </c>
      <c r="F23410" s="3"/>
    </row>
    <row r="23411" spans="2:6">
      <c r="B23411" s="24">
        <f t="shared" si="1463"/>
        <v>67177</v>
      </c>
      <c r="C23411" s="8" t="b">
        <f t="shared" si="1461"/>
        <v>0</v>
      </c>
      <c r="D23411" s="21" t="b">
        <f t="shared" si="1460"/>
        <v>0</v>
      </c>
      <c r="E23411" s="14">
        <f t="shared" si="1462"/>
        <v>67177</v>
      </c>
      <c r="F23411" s="3"/>
    </row>
    <row r="23412" spans="2:6">
      <c r="B23412" s="24">
        <f t="shared" si="1463"/>
        <v>67178</v>
      </c>
      <c r="C23412" s="8" t="b">
        <f t="shared" si="1461"/>
        <v>0</v>
      </c>
      <c r="D23412" s="21" t="b">
        <f t="shared" si="1460"/>
        <v>0</v>
      </c>
      <c r="E23412" s="14">
        <f t="shared" si="1462"/>
        <v>67178</v>
      </c>
      <c r="F23412" s="3"/>
    </row>
    <row r="23413" spans="2:6">
      <c r="B23413" s="24">
        <f t="shared" si="1463"/>
        <v>67179</v>
      </c>
      <c r="C23413" s="8" t="b">
        <f t="shared" si="1461"/>
        <v>1</v>
      </c>
      <c r="D23413" s="21" t="b">
        <f t="shared" si="1460"/>
        <v>0</v>
      </c>
      <c r="E23413" s="14" t="b">
        <f t="shared" si="1462"/>
        <v>0</v>
      </c>
      <c r="F23413" s="3"/>
    </row>
    <row r="23414" spans="2:6">
      <c r="B23414" s="24">
        <f t="shared" si="1463"/>
        <v>67180</v>
      </c>
      <c r="C23414" s="8" t="b">
        <f t="shared" si="1461"/>
        <v>1</v>
      </c>
      <c r="D23414" s="21" t="b">
        <f t="shared" si="1460"/>
        <v>0</v>
      </c>
      <c r="E23414" s="14" t="b">
        <f t="shared" si="1462"/>
        <v>0</v>
      </c>
      <c r="F23414" s="3"/>
    </row>
    <row r="23415" spans="2:6">
      <c r="B23415" s="24">
        <f t="shared" si="1463"/>
        <v>67181</v>
      </c>
      <c r="C23415" s="8" t="b">
        <f t="shared" si="1461"/>
        <v>0</v>
      </c>
      <c r="D23415" s="21" t="b">
        <f t="shared" si="1460"/>
        <v>0</v>
      </c>
      <c r="E23415" s="14">
        <f t="shared" si="1462"/>
        <v>67181</v>
      </c>
      <c r="F23415" s="3"/>
    </row>
    <row r="23416" spans="2:6">
      <c r="B23416" s="24">
        <f t="shared" si="1463"/>
        <v>67182</v>
      </c>
      <c r="C23416" s="8" t="b">
        <f t="shared" si="1461"/>
        <v>0</v>
      </c>
      <c r="D23416" s="21" t="b">
        <f t="shared" si="1460"/>
        <v>0</v>
      </c>
      <c r="E23416" s="14">
        <f t="shared" si="1462"/>
        <v>67182</v>
      </c>
      <c r="F23416" s="3"/>
    </row>
    <row r="23417" spans="2:6">
      <c r="B23417" s="24">
        <f t="shared" si="1463"/>
        <v>67183</v>
      </c>
      <c r="C23417" s="8" t="b">
        <f t="shared" si="1461"/>
        <v>0</v>
      </c>
      <c r="D23417" s="21" t="b">
        <f t="shared" si="1460"/>
        <v>0</v>
      </c>
      <c r="E23417" s="14">
        <f t="shared" si="1462"/>
        <v>67183</v>
      </c>
      <c r="F23417" s="3"/>
    </row>
    <row r="23418" spans="2:6">
      <c r="B23418" s="24">
        <f t="shared" si="1463"/>
        <v>67184</v>
      </c>
      <c r="C23418" s="8" t="b">
        <f t="shared" si="1461"/>
        <v>0</v>
      </c>
      <c r="D23418" s="21" t="b">
        <f t="shared" si="1460"/>
        <v>0</v>
      </c>
      <c r="E23418" s="14">
        <f t="shared" si="1462"/>
        <v>67184</v>
      </c>
      <c r="F23418" s="3"/>
    </row>
    <row r="23419" spans="2:6">
      <c r="B23419" s="24">
        <f t="shared" si="1463"/>
        <v>67185</v>
      </c>
      <c r="C23419" s="8" t="b">
        <f t="shared" si="1461"/>
        <v>0</v>
      </c>
      <c r="D23419" s="21" t="b">
        <f t="shared" si="1460"/>
        <v>0</v>
      </c>
      <c r="E23419" s="14">
        <f t="shared" si="1462"/>
        <v>67185</v>
      </c>
      <c r="F23419" s="3"/>
    </row>
    <row r="23420" spans="2:6">
      <c r="B23420" s="24">
        <f t="shared" si="1463"/>
        <v>67186</v>
      </c>
      <c r="C23420" s="8" t="b">
        <f t="shared" si="1461"/>
        <v>1</v>
      </c>
      <c r="D23420" s="21" t="b">
        <f t="shared" si="1460"/>
        <v>0</v>
      </c>
      <c r="E23420" s="14" t="b">
        <f t="shared" si="1462"/>
        <v>0</v>
      </c>
      <c r="F23420" s="3"/>
    </row>
    <row r="23421" spans="2:6">
      <c r="B23421" s="24">
        <f t="shared" si="1463"/>
        <v>67187</v>
      </c>
      <c r="C23421" s="8" t="b">
        <f t="shared" si="1461"/>
        <v>1</v>
      </c>
      <c r="D23421" s="21" t="b">
        <f t="shared" si="1460"/>
        <v>0</v>
      </c>
      <c r="E23421" s="14" t="b">
        <f t="shared" si="1462"/>
        <v>0</v>
      </c>
      <c r="F23421" s="3"/>
    </row>
    <row r="23422" spans="2:6">
      <c r="B23422" s="24">
        <f t="shared" si="1463"/>
        <v>67188</v>
      </c>
      <c r="C23422" s="8" t="b">
        <f t="shared" si="1461"/>
        <v>0</v>
      </c>
      <c r="D23422" s="21" t="b">
        <f t="shared" si="1460"/>
        <v>0</v>
      </c>
      <c r="E23422" s="14">
        <f t="shared" si="1462"/>
        <v>67188</v>
      </c>
      <c r="F23422" s="3"/>
    </row>
    <row r="23423" spans="2:6">
      <c r="B23423" s="24">
        <f t="shared" si="1463"/>
        <v>67189</v>
      </c>
      <c r="C23423" s="8" t="b">
        <f t="shared" si="1461"/>
        <v>0</v>
      </c>
      <c r="D23423" s="21" t="b">
        <f t="shared" si="1460"/>
        <v>0</v>
      </c>
      <c r="E23423" s="14">
        <f t="shared" si="1462"/>
        <v>67189</v>
      </c>
      <c r="F23423" s="3"/>
    </row>
    <row r="23424" spans="2:6">
      <c r="B23424" s="24">
        <f t="shared" si="1463"/>
        <v>67190</v>
      </c>
      <c r="C23424" s="8" t="b">
        <f t="shared" si="1461"/>
        <v>0</v>
      </c>
      <c r="D23424" s="21" t="b">
        <f t="shared" si="1460"/>
        <v>0</v>
      </c>
      <c r="E23424" s="14">
        <f t="shared" si="1462"/>
        <v>67190</v>
      </c>
      <c r="F23424" s="3"/>
    </row>
    <row r="23425" spans="2:6">
      <c r="B23425" s="24">
        <f t="shared" si="1463"/>
        <v>67191</v>
      </c>
      <c r="C23425" s="8" t="b">
        <f t="shared" si="1461"/>
        <v>0</v>
      </c>
      <c r="D23425" s="21" t="b">
        <f t="shared" si="1460"/>
        <v>0</v>
      </c>
      <c r="E23425" s="14">
        <f t="shared" si="1462"/>
        <v>67191</v>
      </c>
      <c r="F23425" s="3"/>
    </row>
    <row r="23426" spans="2:6">
      <c r="B23426" s="24">
        <f t="shared" si="1463"/>
        <v>67192</v>
      </c>
      <c r="C23426" s="8" t="b">
        <f t="shared" si="1461"/>
        <v>0</v>
      </c>
      <c r="D23426" s="21" t="b">
        <f t="shared" si="1460"/>
        <v>0</v>
      </c>
      <c r="E23426" s="14">
        <f t="shared" si="1462"/>
        <v>67192</v>
      </c>
      <c r="F23426" s="3"/>
    </row>
    <row r="23427" spans="2:6">
      <c r="B23427" s="24">
        <f t="shared" si="1463"/>
        <v>67193</v>
      </c>
      <c r="C23427" s="8" t="b">
        <f t="shared" si="1461"/>
        <v>1</v>
      </c>
      <c r="D23427" s="21" t="b">
        <f t="shared" ref="D23427:D23490" si="1464">IF(TYPE(VLOOKUP(B23427,Holidays,1,0))&lt;&gt;1,FALSE,TRUE)</f>
        <v>0</v>
      </c>
      <c r="E23427" s="14" t="b">
        <f t="shared" si="1462"/>
        <v>0</v>
      </c>
      <c r="F23427" s="3"/>
    </row>
    <row r="23428" spans="2:6">
      <c r="B23428" s="24">
        <f t="shared" si="1463"/>
        <v>67194</v>
      </c>
      <c r="C23428" s="8" t="b">
        <f t="shared" ref="C23428:C23491" si="1465">IF(WEEKDAY(B23428,2)&gt;5,TRUE)</f>
        <v>1</v>
      </c>
      <c r="D23428" s="21" t="b">
        <f t="shared" si="1464"/>
        <v>0</v>
      </c>
      <c r="E23428" s="14" t="b">
        <f t="shared" ref="E23428:E23491" si="1466">IF(OR(C23428,D23428),FALSE,B23428)</f>
        <v>0</v>
      </c>
      <c r="F23428" s="3"/>
    </row>
    <row r="23429" spans="2:6">
      <c r="B23429" s="24">
        <f t="shared" ref="B23429:B23492" si="1467">B23428+1</f>
        <v>67195</v>
      </c>
      <c r="C23429" s="8" t="b">
        <f t="shared" si="1465"/>
        <v>0</v>
      </c>
      <c r="D23429" s="21" t="b">
        <f t="shared" si="1464"/>
        <v>0</v>
      </c>
      <c r="E23429" s="14">
        <f t="shared" si="1466"/>
        <v>67195</v>
      </c>
      <c r="F23429" s="3"/>
    </row>
    <row r="23430" spans="2:6">
      <c r="B23430" s="24">
        <f t="shared" si="1467"/>
        <v>67196</v>
      </c>
      <c r="C23430" s="8" t="b">
        <f t="shared" si="1465"/>
        <v>0</v>
      </c>
      <c r="D23430" s="21" t="b">
        <f t="shared" si="1464"/>
        <v>0</v>
      </c>
      <c r="E23430" s="14">
        <f t="shared" si="1466"/>
        <v>67196</v>
      </c>
      <c r="F23430" s="3"/>
    </row>
    <row r="23431" spans="2:6">
      <c r="B23431" s="24">
        <f t="shared" si="1467"/>
        <v>67197</v>
      </c>
      <c r="C23431" s="8" t="b">
        <f t="shared" si="1465"/>
        <v>0</v>
      </c>
      <c r="D23431" s="21" t="b">
        <f t="shared" si="1464"/>
        <v>0</v>
      </c>
      <c r="E23431" s="14">
        <f t="shared" si="1466"/>
        <v>67197</v>
      </c>
      <c r="F23431" s="3"/>
    </row>
    <row r="23432" spans="2:6">
      <c r="B23432" s="24">
        <f t="shared" si="1467"/>
        <v>67198</v>
      </c>
      <c r="C23432" s="8" t="b">
        <f t="shared" si="1465"/>
        <v>0</v>
      </c>
      <c r="D23432" s="21" t="b">
        <f t="shared" si="1464"/>
        <v>0</v>
      </c>
      <c r="E23432" s="14">
        <f t="shared" si="1466"/>
        <v>67198</v>
      </c>
      <c r="F23432" s="3"/>
    </row>
    <row r="23433" spans="2:6">
      <c r="B23433" s="24">
        <f t="shared" si="1467"/>
        <v>67199</v>
      </c>
      <c r="C23433" s="8" t="b">
        <f t="shared" si="1465"/>
        <v>0</v>
      </c>
      <c r="D23433" s="21" t="b">
        <f t="shared" si="1464"/>
        <v>0</v>
      </c>
      <c r="E23433" s="14">
        <f t="shared" si="1466"/>
        <v>67199</v>
      </c>
      <c r="F23433" s="3"/>
    </row>
    <row r="23434" spans="2:6">
      <c r="B23434" s="24">
        <f t="shared" si="1467"/>
        <v>67200</v>
      </c>
      <c r="C23434" s="8" t="b">
        <f t="shared" si="1465"/>
        <v>1</v>
      </c>
      <c r="D23434" s="21" t="b">
        <f t="shared" si="1464"/>
        <v>1</v>
      </c>
      <c r="E23434" s="14" t="b">
        <f t="shared" si="1466"/>
        <v>0</v>
      </c>
      <c r="F23434" s="3"/>
    </row>
    <row r="23435" spans="2:6">
      <c r="B23435" s="24">
        <f t="shared" si="1467"/>
        <v>67201</v>
      </c>
      <c r="C23435" s="8" t="b">
        <f t="shared" si="1465"/>
        <v>1</v>
      </c>
      <c r="D23435" s="21" t="b">
        <f t="shared" si="1464"/>
        <v>1</v>
      </c>
      <c r="E23435" s="14" t="b">
        <f t="shared" si="1466"/>
        <v>0</v>
      </c>
      <c r="F23435" s="3"/>
    </row>
    <row r="23436" spans="2:6">
      <c r="B23436" s="24">
        <f t="shared" si="1467"/>
        <v>67202</v>
      </c>
      <c r="C23436" s="8" t="b">
        <f t="shared" si="1465"/>
        <v>0</v>
      </c>
      <c r="D23436" s="21" t="b">
        <f t="shared" si="1464"/>
        <v>0</v>
      </c>
      <c r="E23436" s="14">
        <f t="shared" si="1466"/>
        <v>67202</v>
      </c>
      <c r="F23436" s="3"/>
    </row>
    <row r="23437" spans="2:6">
      <c r="B23437" s="24">
        <f t="shared" si="1467"/>
        <v>67203</v>
      </c>
      <c r="C23437" s="8" t="b">
        <f t="shared" si="1465"/>
        <v>0</v>
      </c>
      <c r="D23437" s="21" t="b">
        <f t="shared" si="1464"/>
        <v>0</v>
      </c>
      <c r="E23437" s="14">
        <f t="shared" si="1466"/>
        <v>67203</v>
      </c>
      <c r="F23437" s="3"/>
    </row>
    <row r="23438" spans="2:6">
      <c r="B23438" s="24">
        <f t="shared" si="1467"/>
        <v>67204</v>
      </c>
      <c r="C23438" s="8" t="b">
        <f t="shared" si="1465"/>
        <v>0</v>
      </c>
      <c r="D23438" s="21" t="b">
        <f t="shared" si="1464"/>
        <v>0</v>
      </c>
      <c r="E23438" s="14">
        <f t="shared" si="1466"/>
        <v>67204</v>
      </c>
      <c r="F23438" s="3"/>
    </row>
    <row r="23439" spans="2:6">
      <c r="B23439" s="24">
        <f t="shared" si="1467"/>
        <v>67205</v>
      </c>
      <c r="C23439" s="8" t="b">
        <f t="shared" si="1465"/>
        <v>0</v>
      </c>
      <c r="D23439" s="21" t="b">
        <f t="shared" si="1464"/>
        <v>0</v>
      </c>
      <c r="E23439" s="14">
        <f t="shared" si="1466"/>
        <v>67205</v>
      </c>
      <c r="F23439" s="3"/>
    </row>
    <row r="23440" spans="2:6">
      <c r="B23440" s="24">
        <f t="shared" si="1467"/>
        <v>67206</v>
      </c>
      <c r="C23440" s="8" t="b">
        <f t="shared" si="1465"/>
        <v>0</v>
      </c>
      <c r="D23440" s="21" t="b">
        <f t="shared" si="1464"/>
        <v>0</v>
      </c>
      <c r="E23440" s="14">
        <f t="shared" si="1466"/>
        <v>67206</v>
      </c>
      <c r="F23440" s="3"/>
    </row>
    <row r="23441" spans="2:6">
      <c r="B23441" s="24">
        <f t="shared" si="1467"/>
        <v>67207</v>
      </c>
      <c r="C23441" s="8" t="b">
        <f t="shared" si="1465"/>
        <v>1</v>
      </c>
      <c r="D23441" s="21" t="b">
        <f t="shared" si="1464"/>
        <v>1</v>
      </c>
      <c r="E23441" s="14" t="b">
        <f t="shared" si="1466"/>
        <v>0</v>
      </c>
      <c r="F23441" s="3"/>
    </row>
    <row r="23442" spans="2:6">
      <c r="B23442" s="24">
        <f t="shared" si="1467"/>
        <v>67208</v>
      </c>
      <c r="C23442" s="8" t="b">
        <f t="shared" si="1465"/>
        <v>1</v>
      </c>
      <c r="D23442" s="21" t="b">
        <f t="shared" si="1464"/>
        <v>0</v>
      </c>
      <c r="E23442" s="14" t="b">
        <f t="shared" si="1466"/>
        <v>0</v>
      </c>
      <c r="F23442" s="3"/>
    </row>
    <row r="23443" spans="2:6">
      <c r="B23443" s="24">
        <f t="shared" si="1467"/>
        <v>67209</v>
      </c>
      <c r="C23443" s="8" t="b">
        <f t="shared" si="1465"/>
        <v>0</v>
      </c>
      <c r="D23443" s="21" t="b">
        <f t="shared" si="1464"/>
        <v>0</v>
      </c>
      <c r="E23443" s="14">
        <f t="shared" si="1466"/>
        <v>67209</v>
      </c>
      <c r="F23443" s="3"/>
    </row>
    <row r="23444" spans="2:6">
      <c r="B23444" s="24">
        <f t="shared" si="1467"/>
        <v>67210</v>
      </c>
      <c r="C23444" s="8" t="b">
        <f t="shared" si="1465"/>
        <v>0</v>
      </c>
      <c r="D23444" s="21" t="b">
        <f t="shared" si="1464"/>
        <v>0</v>
      </c>
      <c r="E23444" s="14">
        <f t="shared" si="1466"/>
        <v>67210</v>
      </c>
      <c r="F23444" s="3"/>
    </row>
    <row r="23445" spans="2:6">
      <c r="B23445" s="24">
        <f t="shared" si="1467"/>
        <v>67211</v>
      </c>
      <c r="C23445" s="8" t="b">
        <f t="shared" si="1465"/>
        <v>0</v>
      </c>
      <c r="D23445" s="21" t="b">
        <f t="shared" si="1464"/>
        <v>0</v>
      </c>
      <c r="E23445" s="14">
        <f t="shared" si="1466"/>
        <v>67211</v>
      </c>
      <c r="F23445" s="3"/>
    </row>
    <row r="23446" spans="2:6">
      <c r="B23446" s="24">
        <f t="shared" si="1467"/>
        <v>67212</v>
      </c>
      <c r="C23446" s="8" t="b">
        <f t="shared" si="1465"/>
        <v>0</v>
      </c>
      <c r="D23446" s="21" t="b">
        <f t="shared" si="1464"/>
        <v>0</v>
      </c>
      <c r="E23446" s="14">
        <f t="shared" si="1466"/>
        <v>67212</v>
      </c>
      <c r="F23446" s="3"/>
    </row>
    <row r="23447" spans="2:6">
      <c r="B23447" s="24">
        <f t="shared" si="1467"/>
        <v>67213</v>
      </c>
      <c r="C23447" s="8" t="b">
        <f t="shared" si="1465"/>
        <v>0</v>
      </c>
      <c r="D23447" s="21" t="b">
        <f t="shared" si="1464"/>
        <v>0</v>
      </c>
      <c r="E23447" s="14">
        <f t="shared" si="1466"/>
        <v>67213</v>
      </c>
      <c r="F23447" s="3"/>
    </row>
    <row r="23448" spans="2:6">
      <c r="B23448" s="24">
        <f t="shared" si="1467"/>
        <v>67214</v>
      </c>
      <c r="C23448" s="8" t="b">
        <f t="shared" si="1465"/>
        <v>1</v>
      </c>
      <c r="D23448" s="21" t="b">
        <f t="shared" si="1464"/>
        <v>0</v>
      </c>
      <c r="E23448" s="14" t="b">
        <f t="shared" si="1466"/>
        <v>0</v>
      </c>
      <c r="F23448" s="3"/>
    </row>
    <row r="23449" spans="2:6">
      <c r="B23449" s="24">
        <f t="shared" si="1467"/>
        <v>67215</v>
      </c>
      <c r="C23449" s="8" t="b">
        <f t="shared" si="1465"/>
        <v>1</v>
      </c>
      <c r="D23449" s="21" t="b">
        <f t="shared" si="1464"/>
        <v>0</v>
      </c>
      <c r="E23449" s="14" t="b">
        <f t="shared" si="1466"/>
        <v>0</v>
      </c>
      <c r="F23449" s="3"/>
    </row>
    <row r="23450" spans="2:6">
      <c r="B23450" s="24">
        <f t="shared" si="1467"/>
        <v>67216</v>
      </c>
      <c r="C23450" s="8" t="b">
        <f t="shared" si="1465"/>
        <v>0</v>
      </c>
      <c r="D23450" s="21" t="b">
        <f t="shared" si="1464"/>
        <v>0</v>
      </c>
      <c r="E23450" s="14">
        <f t="shared" si="1466"/>
        <v>67216</v>
      </c>
      <c r="F23450" s="3"/>
    </row>
    <row r="23451" spans="2:6">
      <c r="B23451" s="24">
        <f t="shared" si="1467"/>
        <v>67217</v>
      </c>
      <c r="C23451" s="8" t="b">
        <f t="shared" si="1465"/>
        <v>0</v>
      </c>
      <c r="D23451" s="21" t="b">
        <f t="shared" si="1464"/>
        <v>0</v>
      </c>
      <c r="E23451" s="14">
        <f t="shared" si="1466"/>
        <v>67217</v>
      </c>
      <c r="F23451" s="3"/>
    </row>
    <row r="23452" spans="2:6">
      <c r="B23452" s="24">
        <f t="shared" si="1467"/>
        <v>67218</v>
      </c>
      <c r="C23452" s="8" t="b">
        <f t="shared" si="1465"/>
        <v>0</v>
      </c>
      <c r="D23452" s="21" t="b">
        <f t="shared" si="1464"/>
        <v>0</v>
      </c>
      <c r="E23452" s="14">
        <f t="shared" si="1466"/>
        <v>67218</v>
      </c>
      <c r="F23452" s="3"/>
    </row>
    <row r="23453" spans="2:6">
      <c r="B23453" s="24">
        <f t="shared" si="1467"/>
        <v>67219</v>
      </c>
      <c r="C23453" s="8" t="b">
        <f t="shared" si="1465"/>
        <v>0</v>
      </c>
      <c r="D23453" s="21" t="b">
        <f t="shared" si="1464"/>
        <v>0</v>
      </c>
      <c r="E23453" s="14">
        <f t="shared" si="1466"/>
        <v>67219</v>
      </c>
      <c r="F23453" s="3"/>
    </row>
    <row r="23454" spans="2:6">
      <c r="B23454" s="24">
        <f t="shared" si="1467"/>
        <v>67220</v>
      </c>
      <c r="C23454" s="8" t="b">
        <f t="shared" si="1465"/>
        <v>0</v>
      </c>
      <c r="D23454" s="21" t="b">
        <f t="shared" si="1464"/>
        <v>0</v>
      </c>
      <c r="E23454" s="14">
        <f t="shared" si="1466"/>
        <v>67220</v>
      </c>
      <c r="F23454" s="3"/>
    </row>
    <row r="23455" spans="2:6">
      <c r="B23455" s="24">
        <f t="shared" si="1467"/>
        <v>67221</v>
      </c>
      <c r="C23455" s="8" t="b">
        <f t="shared" si="1465"/>
        <v>1</v>
      </c>
      <c r="D23455" s="21" t="b">
        <f t="shared" si="1464"/>
        <v>0</v>
      </c>
      <c r="E23455" s="14" t="b">
        <f t="shared" si="1466"/>
        <v>0</v>
      </c>
      <c r="F23455" s="3"/>
    </row>
    <row r="23456" spans="2:6">
      <c r="B23456" s="24">
        <f t="shared" si="1467"/>
        <v>67222</v>
      </c>
      <c r="C23456" s="8" t="b">
        <f t="shared" si="1465"/>
        <v>1</v>
      </c>
      <c r="D23456" s="21" t="b">
        <f t="shared" si="1464"/>
        <v>0</v>
      </c>
      <c r="E23456" s="14" t="b">
        <f t="shared" si="1466"/>
        <v>0</v>
      </c>
      <c r="F23456" s="3"/>
    </row>
    <row r="23457" spans="2:6">
      <c r="B23457" s="24">
        <f t="shared" si="1467"/>
        <v>67223</v>
      </c>
      <c r="C23457" s="8" t="b">
        <f t="shared" si="1465"/>
        <v>0</v>
      </c>
      <c r="D23457" s="21" t="b">
        <f t="shared" si="1464"/>
        <v>0</v>
      </c>
      <c r="E23457" s="14">
        <f t="shared" si="1466"/>
        <v>67223</v>
      </c>
      <c r="F23457" s="3"/>
    </row>
    <row r="23458" spans="2:6">
      <c r="B23458" s="24">
        <f t="shared" si="1467"/>
        <v>67224</v>
      </c>
      <c r="C23458" s="8" t="b">
        <f t="shared" si="1465"/>
        <v>0</v>
      </c>
      <c r="D23458" s="21" t="b">
        <f t="shared" si="1464"/>
        <v>0</v>
      </c>
      <c r="E23458" s="14">
        <f t="shared" si="1466"/>
        <v>67224</v>
      </c>
      <c r="F23458" s="3"/>
    </row>
    <row r="23459" spans="2:6">
      <c r="B23459" s="24">
        <f t="shared" si="1467"/>
        <v>67225</v>
      </c>
      <c r="C23459" s="8" t="b">
        <f t="shared" si="1465"/>
        <v>0</v>
      </c>
      <c r="D23459" s="21" t="b">
        <f t="shared" si="1464"/>
        <v>0</v>
      </c>
      <c r="E23459" s="14">
        <f t="shared" si="1466"/>
        <v>67225</v>
      </c>
      <c r="F23459" s="3"/>
    </row>
    <row r="23460" spans="2:6">
      <c r="B23460" s="24">
        <f t="shared" si="1467"/>
        <v>67226</v>
      </c>
      <c r="C23460" s="8" t="b">
        <f t="shared" si="1465"/>
        <v>0</v>
      </c>
      <c r="D23460" s="21" t="b">
        <f t="shared" si="1464"/>
        <v>0</v>
      </c>
      <c r="E23460" s="14">
        <f t="shared" si="1466"/>
        <v>67226</v>
      </c>
      <c r="F23460" s="3"/>
    </row>
    <row r="23461" spans="2:6">
      <c r="B23461" s="24">
        <f t="shared" si="1467"/>
        <v>67227</v>
      </c>
      <c r="C23461" s="8" t="b">
        <f t="shared" si="1465"/>
        <v>0</v>
      </c>
      <c r="D23461" s="21" t="b">
        <f t="shared" si="1464"/>
        <v>0</v>
      </c>
      <c r="E23461" s="14">
        <f t="shared" si="1466"/>
        <v>67227</v>
      </c>
      <c r="F23461" s="3"/>
    </row>
    <row r="23462" spans="2:6">
      <c r="B23462" s="24">
        <f t="shared" si="1467"/>
        <v>67228</v>
      </c>
      <c r="C23462" s="8" t="b">
        <f t="shared" si="1465"/>
        <v>1</v>
      </c>
      <c r="D23462" s="21" t="b">
        <f t="shared" si="1464"/>
        <v>0</v>
      </c>
      <c r="E23462" s="14" t="b">
        <f t="shared" si="1466"/>
        <v>0</v>
      </c>
      <c r="F23462" s="3"/>
    </row>
    <row r="23463" spans="2:6">
      <c r="B23463" s="24">
        <f t="shared" si="1467"/>
        <v>67229</v>
      </c>
      <c r="C23463" s="8" t="b">
        <f t="shared" si="1465"/>
        <v>1</v>
      </c>
      <c r="D23463" s="21" t="b">
        <f t="shared" si="1464"/>
        <v>0</v>
      </c>
      <c r="E23463" s="14" t="b">
        <f t="shared" si="1466"/>
        <v>0</v>
      </c>
      <c r="F23463" s="3"/>
    </row>
    <row r="23464" spans="2:6">
      <c r="B23464" s="24">
        <f t="shared" si="1467"/>
        <v>67230</v>
      </c>
      <c r="C23464" s="8" t="b">
        <f t="shared" si="1465"/>
        <v>0</v>
      </c>
      <c r="D23464" s="21" t="b">
        <f t="shared" si="1464"/>
        <v>0</v>
      </c>
      <c r="E23464" s="14">
        <f t="shared" si="1466"/>
        <v>67230</v>
      </c>
      <c r="F23464" s="3"/>
    </row>
    <row r="23465" spans="2:6">
      <c r="B23465" s="24">
        <f t="shared" si="1467"/>
        <v>67231</v>
      </c>
      <c r="C23465" s="8" t="b">
        <f t="shared" si="1465"/>
        <v>0</v>
      </c>
      <c r="D23465" s="21" t="b">
        <f t="shared" si="1464"/>
        <v>0</v>
      </c>
      <c r="E23465" s="14">
        <f t="shared" si="1466"/>
        <v>67231</v>
      </c>
      <c r="F23465" s="3"/>
    </row>
    <row r="23466" spans="2:6">
      <c r="B23466" s="24">
        <f t="shared" si="1467"/>
        <v>67232</v>
      </c>
      <c r="C23466" s="8" t="b">
        <f t="shared" si="1465"/>
        <v>0</v>
      </c>
      <c r="D23466" s="21" t="b">
        <f t="shared" si="1464"/>
        <v>0</v>
      </c>
      <c r="E23466" s="14">
        <f t="shared" si="1466"/>
        <v>67232</v>
      </c>
      <c r="F23466" s="3"/>
    </row>
    <row r="23467" spans="2:6">
      <c r="B23467" s="24">
        <f t="shared" si="1467"/>
        <v>67233</v>
      </c>
      <c r="C23467" s="8" t="b">
        <f t="shared" si="1465"/>
        <v>0</v>
      </c>
      <c r="D23467" s="21" t="b">
        <f t="shared" si="1464"/>
        <v>0</v>
      </c>
      <c r="E23467" s="14">
        <f t="shared" si="1466"/>
        <v>67233</v>
      </c>
      <c r="F23467" s="3"/>
    </row>
    <row r="23468" spans="2:6">
      <c r="B23468" s="24">
        <f t="shared" si="1467"/>
        <v>67234</v>
      </c>
      <c r="C23468" s="8" t="b">
        <f t="shared" si="1465"/>
        <v>0</v>
      </c>
      <c r="D23468" s="21" t="b">
        <f t="shared" si="1464"/>
        <v>0</v>
      </c>
      <c r="E23468" s="14">
        <f t="shared" si="1466"/>
        <v>67234</v>
      </c>
      <c r="F23468" s="3"/>
    </row>
    <row r="23469" spans="2:6">
      <c r="B23469" s="24">
        <f t="shared" si="1467"/>
        <v>67235</v>
      </c>
      <c r="C23469" s="8" t="b">
        <f t="shared" si="1465"/>
        <v>1</v>
      </c>
      <c r="D23469" s="21" t="b">
        <f t="shared" si="1464"/>
        <v>0</v>
      </c>
      <c r="E23469" s="14" t="b">
        <f t="shared" si="1466"/>
        <v>0</v>
      </c>
      <c r="F23469" s="3"/>
    </row>
    <row r="23470" spans="2:6">
      <c r="B23470" s="24">
        <f t="shared" si="1467"/>
        <v>67236</v>
      </c>
      <c r="C23470" s="8" t="b">
        <f t="shared" si="1465"/>
        <v>1</v>
      </c>
      <c r="D23470" s="21" t="b">
        <f t="shared" si="1464"/>
        <v>0</v>
      </c>
      <c r="E23470" s="14" t="b">
        <f t="shared" si="1466"/>
        <v>0</v>
      </c>
      <c r="F23470" s="3"/>
    </row>
    <row r="23471" spans="2:6">
      <c r="B23471" s="24">
        <f t="shared" si="1467"/>
        <v>67237</v>
      </c>
      <c r="C23471" s="8" t="b">
        <f t="shared" si="1465"/>
        <v>0</v>
      </c>
      <c r="D23471" s="21" t="b">
        <f t="shared" si="1464"/>
        <v>0</v>
      </c>
      <c r="E23471" s="14">
        <f t="shared" si="1466"/>
        <v>67237</v>
      </c>
      <c r="F23471" s="3"/>
    </row>
    <row r="23472" spans="2:6">
      <c r="B23472" s="24">
        <f t="shared" si="1467"/>
        <v>67238</v>
      </c>
      <c r="C23472" s="8" t="b">
        <f t="shared" si="1465"/>
        <v>0</v>
      </c>
      <c r="D23472" s="21" t="b">
        <f t="shared" si="1464"/>
        <v>0</v>
      </c>
      <c r="E23472" s="14">
        <f t="shared" si="1466"/>
        <v>67238</v>
      </c>
      <c r="F23472" s="3"/>
    </row>
    <row r="23473" spans="2:6">
      <c r="B23473" s="24">
        <f t="shared" si="1467"/>
        <v>67239</v>
      </c>
      <c r="C23473" s="8" t="b">
        <f t="shared" si="1465"/>
        <v>0</v>
      </c>
      <c r="D23473" s="21" t="b">
        <f t="shared" si="1464"/>
        <v>0</v>
      </c>
      <c r="E23473" s="14">
        <f t="shared" si="1466"/>
        <v>67239</v>
      </c>
      <c r="F23473" s="3"/>
    </row>
    <row r="23474" spans="2:6">
      <c r="B23474" s="24">
        <f t="shared" si="1467"/>
        <v>67240</v>
      </c>
      <c r="C23474" s="8" t="b">
        <f t="shared" si="1465"/>
        <v>0</v>
      </c>
      <c r="D23474" s="21" t="b">
        <f t="shared" si="1464"/>
        <v>0</v>
      </c>
      <c r="E23474" s="14">
        <f t="shared" si="1466"/>
        <v>67240</v>
      </c>
      <c r="F23474" s="3"/>
    </row>
    <row r="23475" spans="2:6">
      <c r="B23475" s="24">
        <f t="shared" si="1467"/>
        <v>67241</v>
      </c>
      <c r="C23475" s="8" t="b">
        <f t="shared" si="1465"/>
        <v>0</v>
      </c>
      <c r="D23475" s="21" t="b">
        <f t="shared" si="1464"/>
        <v>0</v>
      </c>
      <c r="E23475" s="14">
        <f t="shared" si="1466"/>
        <v>67241</v>
      </c>
      <c r="F23475" s="3"/>
    </row>
    <row r="23476" spans="2:6">
      <c r="B23476" s="24">
        <f t="shared" si="1467"/>
        <v>67242</v>
      </c>
      <c r="C23476" s="8" t="b">
        <f t="shared" si="1465"/>
        <v>1</v>
      </c>
      <c r="D23476" s="21" t="b">
        <f t="shared" si="1464"/>
        <v>0</v>
      </c>
      <c r="E23476" s="14" t="b">
        <f t="shared" si="1466"/>
        <v>0</v>
      </c>
      <c r="F23476" s="3"/>
    </row>
    <row r="23477" spans="2:6">
      <c r="B23477" s="24">
        <f t="shared" si="1467"/>
        <v>67243</v>
      </c>
      <c r="C23477" s="8" t="b">
        <f t="shared" si="1465"/>
        <v>1</v>
      </c>
      <c r="D23477" s="21" t="b">
        <f t="shared" si="1464"/>
        <v>0</v>
      </c>
      <c r="E23477" s="14" t="b">
        <f t="shared" si="1466"/>
        <v>0</v>
      </c>
      <c r="F23477" s="3"/>
    </row>
    <row r="23478" spans="2:6">
      <c r="B23478" s="24">
        <f t="shared" si="1467"/>
        <v>67244</v>
      </c>
      <c r="C23478" s="8" t="b">
        <f t="shared" si="1465"/>
        <v>0</v>
      </c>
      <c r="D23478" s="21" t="b">
        <f t="shared" si="1464"/>
        <v>0</v>
      </c>
      <c r="E23478" s="14">
        <f t="shared" si="1466"/>
        <v>67244</v>
      </c>
      <c r="F23478" s="3"/>
    </row>
    <row r="23479" spans="2:6">
      <c r="B23479" s="24">
        <f t="shared" si="1467"/>
        <v>67245</v>
      </c>
      <c r="C23479" s="8" t="b">
        <f t="shared" si="1465"/>
        <v>0</v>
      </c>
      <c r="D23479" s="21" t="b">
        <f t="shared" si="1464"/>
        <v>0</v>
      </c>
      <c r="E23479" s="14">
        <f t="shared" si="1466"/>
        <v>67245</v>
      </c>
      <c r="F23479" s="3"/>
    </row>
    <row r="23480" spans="2:6">
      <c r="B23480" s="24">
        <f t="shared" si="1467"/>
        <v>67246</v>
      </c>
      <c r="C23480" s="8" t="b">
        <f t="shared" si="1465"/>
        <v>0</v>
      </c>
      <c r="D23480" s="21" t="b">
        <f t="shared" si="1464"/>
        <v>0</v>
      </c>
      <c r="E23480" s="14">
        <f t="shared" si="1466"/>
        <v>67246</v>
      </c>
      <c r="F23480" s="3"/>
    </row>
    <row r="23481" spans="2:6">
      <c r="B23481" s="24">
        <f t="shared" si="1467"/>
        <v>67247</v>
      </c>
      <c r="C23481" s="8" t="b">
        <f t="shared" si="1465"/>
        <v>0</v>
      </c>
      <c r="D23481" s="21" t="b">
        <f t="shared" si="1464"/>
        <v>0</v>
      </c>
      <c r="E23481" s="14">
        <f t="shared" si="1466"/>
        <v>67247</v>
      </c>
      <c r="F23481" s="3"/>
    </row>
    <row r="23482" spans="2:6">
      <c r="B23482" s="24">
        <f t="shared" si="1467"/>
        <v>67248</v>
      </c>
      <c r="C23482" s="8" t="b">
        <f t="shared" si="1465"/>
        <v>0</v>
      </c>
      <c r="D23482" s="21" t="b">
        <f t="shared" si="1464"/>
        <v>0</v>
      </c>
      <c r="E23482" s="14">
        <f t="shared" si="1466"/>
        <v>67248</v>
      </c>
      <c r="F23482" s="3"/>
    </row>
    <row r="23483" spans="2:6">
      <c r="B23483" s="24">
        <f t="shared" si="1467"/>
        <v>67249</v>
      </c>
      <c r="C23483" s="8" t="b">
        <f t="shared" si="1465"/>
        <v>1</v>
      </c>
      <c r="D23483" s="21" t="b">
        <f t="shared" si="1464"/>
        <v>0</v>
      </c>
      <c r="E23483" s="14" t="b">
        <f t="shared" si="1466"/>
        <v>0</v>
      </c>
      <c r="F23483" s="3"/>
    </row>
    <row r="23484" spans="2:6">
      <c r="B23484" s="24">
        <f t="shared" si="1467"/>
        <v>67250</v>
      </c>
      <c r="C23484" s="8" t="b">
        <f t="shared" si="1465"/>
        <v>1</v>
      </c>
      <c r="D23484" s="21" t="b">
        <f t="shared" si="1464"/>
        <v>0</v>
      </c>
      <c r="E23484" s="14" t="b">
        <f t="shared" si="1466"/>
        <v>0</v>
      </c>
      <c r="F23484" s="3"/>
    </row>
    <row r="23485" spans="2:6">
      <c r="B23485" s="24">
        <f t="shared" si="1467"/>
        <v>67251</v>
      </c>
      <c r="C23485" s="8" t="b">
        <f t="shared" si="1465"/>
        <v>0</v>
      </c>
      <c r="D23485" s="21" t="b">
        <f t="shared" si="1464"/>
        <v>0</v>
      </c>
      <c r="E23485" s="14">
        <f t="shared" si="1466"/>
        <v>67251</v>
      </c>
      <c r="F23485" s="3"/>
    </row>
    <row r="23486" spans="2:6">
      <c r="B23486" s="24">
        <f t="shared" si="1467"/>
        <v>67252</v>
      </c>
      <c r="C23486" s="8" t="b">
        <f t="shared" si="1465"/>
        <v>0</v>
      </c>
      <c r="D23486" s="21" t="b">
        <f t="shared" si="1464"/>
        <v>0</v>
      </c>
      <c r="E23486" s="14">
        <f t="shared" si="1466"/>
        <v>67252</v>
      </c>
      <c r="F23486" s="3"/>
    </row>
    <row r="23487" spans="2:6">
      <c r="B23487" s="24">
        <f t="shared" si="1467"/>
        <v>67253</v>
      </c>
      <c r="C23487" s="8" t="b">
        <f t="shared" si="1465"/>
        <v>0</v>
      </c>
      <c r="D23487" s="21" t="b">
        <f t="shared" si="1464"/>
        <v>0</v>
      </c>
      <c r="E23487" s="14">
        <f t="shared" si="1466"/>
        <v>67253</v>
      </c>
      <c r="F23487" s="3"/>
    </row>
    <row r="23488" spans="2:6">
      <c r="B23488" s="24">
        <f t="shared" si="1467"/>
        <v>67254</v>
      </c>
      <c r="C23488" s="8" t="b">
        <f t="shared" si="1465"/>
        <v>0</v>
      </c>
      <c r="D23488" s="21" t="b">
        <f t="shared" si="1464"/>
        <v>0</v>
      </c>
      <c r="E23488" s="14">
        <f t="shared" si="1466"/>
        <v>67254</v>
      </c>
      <c r="F23488" s="3"/>
    </row>
    <row r="23489" spans="2:6">
      <c r="B23489" s="24">
        <f t="shared" si="1467"/>
        <v>67255</v>
      </c>
      <c r="C23489" s="8" t="b">
        <f t="shared" si="1465"/>
        <v>0</v>
      </c>
      <c r="D23489" s="21" t="b">
        <f t="shared" si="1464"/>
        <v>0</v>
      </c>
      <c r="E23489" s="14">
        <f t="shared" si="1466"/>
        <v>67255</v>
      </c>
      <c r="F23489" s="3"/>
    </row>
    <row r="23490" spans="2:6">
      <c r="B23490" s="24">
        <f t="shared" si="1467"/>
        <v>67256</v>
      </c>
      <c r="C23490" s="8" t="b">
        <f t="shared" si="1465"/>
        <v>1</v>
      </c>
      <c r="D23490" s="21" t="b">
        <f t="shared" si="1464"/>
        <v>0</v>
      </c>
      <c r="E23490" s="14" t="b">
        <f t="shared" si="1466"/>
        <v>0</v>
      </c>
      <c r="F23490" s="3"/>
    </row>
    <row r="23491" spans="2:6">
      <c r="B23491" s="24">
        <f t="shared" si="1467"/>
        <v>67257</v>
      </c>
      <c r="C23491" s="8" t="b">
        <f t="shared" si="1465"/>
        <v>1</v>
      </c>
      <c r="D23491" s="21" t="b">
        <f t="shared" ref="D23491:D23554" si="1468">IF(TYPE(VLOOKUP(B23491,Holidays,1,0))&lt;&gt;1,FALSE,TRUE)</f>
        <v>0</v>
      </c>
      <c r="E23491" s="14" t="b">
        <f t="shared" si="1466"/>
        <v>0</v>
      </c>
      <c r="F23491" s="3"/>
    </row>
    <row r="23492" spans="2:6">
      <c r="B23492" s="24">
        <f t="shared" si="1467"/>
        <v>67258</v>
      </c>
      <c r="C23492" s="8" t="b">
        <f t="shared" ref="C23492:C23555" si="1469">IF(WEEKDAY(B23492,2)&gt;5,TRUE)</f>
        <v>0</v>
      </c>
      <c r="D23492" s="21" t="b">
        <f t="shared" si="1468"/>
        <v>0</v>
      </c>
      <c r="E23492" s="14">
        <f t="shared" ref="E23492:E23555" si="1470">IF(OR(C23492,D23492),FALSE,B23492)</f>
        <v>67258</v>
      </c>
      <c r="F23492" s="3"/>
    </row>
    <row r="23493" spans="2:6">
      <c r="B23493" s="24">
        <f t="shared" ref="B23493:B23556" si="1471">B23492+1</f>
        <v>67259</v>
      </c>
      <c r="C23493" s="8" t="b">
        <f t="shared" si="1469"/>
        <v>0</v>
      </c>
      <c r="D23493" s="21" t="b">
        <f t="shared" si="1468"/>
        <v>0</v>
      </c>
      <c r="E23493" s="14">
        <f t="shared" si="1470"/>
        <v>67259</v>
      </c>
      <c r="F23493" s="3"/>
    </row>
    <row r="23494" spans="2:6">
      <c r="B23494" s="24">
        <f t="shared" si="1471"/>
        <v>67260</v>
      </c>
      <c r="C23494" s="8" t="b">
        <f t="shared" si="1469"/>
        <v>0</v>
      </c>
      <c r="D23494" s="21" t="b">
        <f t="shared" si="1468"/>
        <v>0</v>
      </c>
      <c r="E23494" s="14">
        <f t="shared" si="1470"/>
        <v>67260</v>
      </c>
      <c r="F23494" s="3"/>
    </row>
    <row r="23495" spans="2:6">
      <c r="B23495" s="24">
        <f t="shared" si="1471"/>
        <v>67261</v>
      </c>
      <c r="C23495" s="8" t="b">
        <f t="shared" si="1469"/>
        <v>0</v>
      </c>
      <c r="D23495" s="21" t="b">
        <f t="shared" si="1468"/>
        <v>0</v>
      </c>
      <c r="E23495" s="14">
        <f t="shared" si="1470"/>
        <v>67261</v>
      </c>
      <c r="F23495" s="3"/>
    </row>
    <row r="23496" spans="2:6">
      <c r="B23496" s="24">
        <f t="shared" si="1471"/>
        <v>67262</v>
      </c>
      <c r="C23496" s="8" t="b">
        <f t="shared" si="1469"/>
        <v>0</v>
      </c>
      <c r="D23496" s="21" t="b">
        <f t="shared" si="1468"/>
        <v>0</v>
      </c>
      <c r="E23496" s="14">
        <f t="shared" si="1470"/>
        <v>67262</v>
      </c>
      <c r="F23496" s="3"/>
    </row>
    <row r="23497" spans="2:6">
      <c r="B23497" s="24">
        <f t="shared" si="1471"/>
        <v>67263</v>
      </c>
      <c r="C23497" s="8" t="b">
        <f t="shared" si="1469"/>
        <v>1</v>
      </c>
      <c r="D23497" s="21" t="b">
        <f t="shared" si="1468"/>
        <v>0</v>
      </c>
      <c r="E23497" s="14" t="b">
        <f t="shared" si="1470"/>
        <v>0</v>
      </c>
      <c r="F23497" s="3"/>
    </row>
    <row r="23498" spans="2:6">
      <c r="B23498" s="24">
        <f t="shared" si="1471"/>
        <v>67264</v>
      </c>
      <c r="C23498" s="8" t="b">
        <f t="shared" si="1469"/>
        <v>1</v>
      </c>
      <c r="D23498" s="21" t="b">
        <f t="shared" si="1468"/>
        <v>0</v>
      </c>
      <c r="E23498" s="14" t="b">
        <f t="shared" si="1470"/>
        <v>0</v>
      </c>
      <c r="F23498" s="3"/>
    </row>
    <row r="23499" spans="2:6">
      <c r="B23499" s="24">
        <f t="shared" si="1471"/>
        <v>67265</v>
      </c>
      <c r="C23499" s="8" t="b">
        <f t="shared" si="1469"/>
        <v>0</v>
      </c>
      <c r="D23499" s="21" t="b">
        <f t="shared" si="1468"/>
        <v>0</v>
      </c>
      <c r="E23499" s="14">
        <f t="shared" si="1470"/>
        <v>67265</v>
      </c>
      <c r="F23499" s="3"/>
    </row>
    <row r="23500" spans="2:6">
      <c r="B23500" s="24">
        <f t="shared" si="1471"/>
        <v>67266</v>
      </c>
      <c r="C23500" s="8" t="b">
        <f t="shared" si="1469"/>
        <v>0</v>
      </c>
      <c r="D23500" s="21" t="b">
        <f t="shared" si="1468"/>
        <v>0</v>
      </c>
      <c r="E23500" s="14">
        <f t="shared" si="1470"/>
        <v>67266</v>
      </c>
      <c r="F23500" s="3"/>
    </row>
    <row r="23501" spans="2:6">
      <c r="B23501" s="24">
        <f t="shared" si="1471"/>
        <v>67267</v>
      </c>
      <c r="C23501" s="8" t="b">
        <f t="shared" si="1469"/>
        <v>0</v>
      </c>
      <c r="D23501" s="21" t="b">
        <f t="shared" si="1468"/>
        <v>0</v>
      </c>
      <c r="E23501" s="14">
        <f t="shared" si="1470"/>
        <v>67267</v>
      </c>
      <c r="F23501" s="3"/>
    </row>
    <row r="23502" spans="2:6">
      <c r="B23502" s="24">
        <f t="shared" si="1471"/>
        <v>67268</v>
      </c>
      <c r="C23502" s="8" t="b">
        <f t="shared" si="1469"/>
        <v>0</v>
      </c>
      <c r="D23502" s="21" t="b">
        <f t="shared" si="1468"/>
        <v>0</v>
      </c>
      <c r="E23502" s="14">
        <f t="shared" si="1470"/>
        <v>67268</v>
      </c>
      <c r="F23502" s="3"/>
    </row>
    <row r="23503" spans="2:6">
      <c r="B23503" s="24">
        <f t="shared" si="1471"/>
        <v>67269</v>
      </c>
      <c r="C23503" s="8" t="b">
        <f t="shared" si="1469"/>
        <v>0</v>
      </c>
      <c r="D23503" s="21" t="b">
        <f t="shared" si="1468"/>
        <v>0</v>
      </c>
      <c r="E23503" s="14">
        <f t="shared" si="1470"/>
        <v>67269</v>
      </c>
      <c r="F23503" s="3"/>
    </row>
    <row r="23504" spans="2:6">
      <c r="B23504" s="24">
        <f t="shared" si="1471"/>
        <v>67270</v>
      </c>
      <c r="C23504" s="8" t="b">
        <f t="shared" si="1469"/>
        <v>1</v>
      </c>
      <c r="D23504" s="21" t="b">
        <f t="shared" si="1468"/>
        <v>0</v>
      </c>
      <c r="E23504" s="14" t="b">
        <f t="shared" si="1470"/>
        <v>0</v>
      </c>
      <c r="F23504" s="3"/>
    </row>
    <row r="23505" spans="2:6">
      <c r="B23505" s="24">
        <f t="shared" si="1471"/>
        <v>67271</v>
      </c>
      <c r="C23505" s="8" t="b">
        <f t="shared" si="1469"/>
        <v>1</v>
      </c>
      <c r="D23505" s="21" t="b">
        <f t="shared" si="1468"/>
        <v>0</v>
      </c>
      <c r="E23505" s="14" t="b">
        <f t="shared" si="1470"/>
        <v>0</v>
      </c>
      <c r="F23505" s="3"/>
    </row>
    <row r="23506" spans="2:6">
      <c r="B23506" s="24">
        <f t="shared" si="1471"/>
        <v>67272</v>
      </c>
      <c r="C23506" s="8" t="b">
        <f t="shared" si="1469"/>
        <v>0</v>
      </c>
      <c r="D23506" s="21" t="b">
        <f t="shared" si="1468"/>
        <v>0</v>
      </c>
      <c r="E23506" s="14">
        <f t="shared" si="1470"/>
        <v>67272</v>
      </c>
      <c r="F23506" s="3"/>
    </row>
    <row r="23507" spans="2:6">
      <c r="B23507" s="24">
        <f t="shared" si="1471"/>
        <v>67273</v>
      </c>
      <c r="C23507" s="8" t="b">
        <f t="shared" si="1469"/>
        <v>0</v>
      </c>
      <c r="D23507" s="21" t="b">
        <f t="shared" si="1468"/>
        <v>0</v>
      </c>
      <c r="E23507" s="14">
        <f t="shared" si="1470"/>
        <v>67273</v>
      </c>
      <c r="F23507" s="3"/>
    </row>
    <row r="23508" spans="2:6">
      <c r="B23508" s="24">
        <f t="shared" si="1471"/>
        <v>67274</v>
      </c>
      <c r="C23508" s="8" t="b">
        <f t="shared" si="1469"/>
        <v>0</v>
      </c>
      <c r="D23508" s="21" t="b">
        <f t="shared" si="1468"/>
        <v>0</v>
      </c>
      <c r="E23508" s="14">
        <f t="shared" si="1470"/>
        <v>67274</v>
      </c>
      <c r="F23508" s="3"/>
    </row>
    <row r="23509" spans="2:6">
      <c r="B23509" s="24">
        <f t="shared" si="1471"/>
        <v>67275</v>
      </c>
      <c r="C23509" s="8" t="b">
        <f t="shared" si="1469"/>
        <v>0</v>
      </c>
      <c r="D23509" s="21" t="b">
        <f t="shared" si="1468"/>
        <v>0</v>
      </c>
      <c r="E23509" s="14">
        <f t="shared" si="1470"/>
        <v>67275</v>
      </c>
      <c r="F23509" s="3"/>
    </row>
    <row r="23510" spans="2:6">
      <c r="B23510" s="24">
        <f t="shared" si="1471"/>
        <v>67276</v>
      </c>
      <c r="C23510" s="8" t="b">
        <f t="shared" si="1469"/>
        <v>0</v>
      </c>
      <c r="D23510" s="21" t="b">
        <f t="shared" si="1468"/>
        <v>0</v>
      </c>
      <c r="E23510" s="14">
        <f t="shared" si="1470"/>
        <v>67276</v>
      </c>
      <c r="F23510" s="3"/>
    </row>
    <row r="23511" spans="2:6">
      <c r="B23511" s="24">
        <f t="shared" si="1471"/>
        <v>67277</v>
      </c>
      <c r="C23511" s="8" t="b">
        <f t="shared" si="1469"/>
        <v>1</v>
      </c>
      <c r="D23511" s="21" t="b">
        <f t="shared" si="1468"/>
        <v>0</v>
      </c>
      <c r="E23511" s="14" t="b">
        <f t="shared" si="1470"/>
        <v>0</v>
      </c>
      <c r="F23511" s="3"/>
    </row>
    <row r="23512" spans="2:6">
      <c r="B23512" s="24">
        <f t="shared" si="1471"/>
        <v>67278</v>
      </c>
      <c r="C23512" s="8" t="b">
        <f t="shared" si="1469"/>
        <v>1</v>
      </c>
      <c r="D23512" s="21" t="b">
        <f t="shared" si="1468"/>
        <v>0</v>
      </c>
      <c r="E23512" s="14" t="b">
        <f t="shared" si="1470"/>
        <v>0</v>
      </c>
      <c r="F23512" s="3"/>
    </row>
    <row r="23513" spans="2:6">
      <c r="B23513" s="24">
        <f t="shared" si="1471"/>
        <v>67279</v>
      </c>
      <c r="C23513" s="8" t="b">
        <f t="shared" si="1469"/>
        <v>0</v>
      </c>
      <c r="D23513" s="21" t="b">
        <f t="shared" si="1468"/>
        <v>0</v>
      </c>
      <c r="E23513" s="14">
        <f t="shared" si="1470"/>
        <v>67279</v>
      </c>
      <c r="F23513" s="3"/>
    </row>
    <row r="23514" spans="2:6">
      <c r="B23514" s="24">
        <f t="shared" si="1471"/>
        <v>67280</v>
      </c>
      <c r="C23514" s="8" t="b">
        <f t="shared" si="1469"/>
        <v>0</v>
      </c>
      <c r="D23514" s="21" t="b">
        <f t="shared" si="1468"/>
        <v>0</v>
      </c>
      <c r="E23514" s="14">
        <f t="shared" si="1470"/>
        <v>67280</v>
      </c>
      <c r="F23514" s="3"/>
    </row>
    <row r="23515" spans="2:6">
      <c r="B23515" s="24">
        <f t="shared" si="1471"/>
        <v>67281</v>
      </c>
      <c r="C23515" s="8" t="b">
        <f t="shared" si="1469"/>
        <v>0</v>
      </c>
      <c r="D23515" s="21" t="b">
        <f t="shared" si="1468"/>
        <v>0</v>
      </c>
      <c r="E23515" s="14">
        <f t="shared" si="1470"/>
        <v>67281</v>
      </c>
      <c r="F23515" s="3"/>
    </row>
    <row r="23516" spans="2:6">
      <c r="B23516" s="24">
        <f t="shared" si="1471"/>
        <v>67282</v>
      </c>
      <c r="C23516" s="8" t="b">
        <f t="shared" si="1469"/>
        <v>0</v>
      </c>
      <c r="D23516" s="21" t="b">
        <f t="shared" si="1468"/>
        <v>0</v>
      </c>
      <c r="E23516" s="14">
        <f t="shared" si="1470"/>
        <v>67282</v>
      </c>
      <c r="F23516" s="3"/>
    </row>
    <row r="23517" spans="2:6">
      <c r="B23517" s="24">
        <f t="shared" si="1471"/>
        <v>67283</v>
      </c>
      <c r="C23517" s="8" t="b">
        <f t="shared" si="1469"/>
        <v>0</v>
      </c>
      <c r="D23517" s="21" t="b">
        <f t="shared" si="1468"/>
        <v>0</v>
      </c>
      <c r="E23517" s="14">
        <f t="shared" si="1470"/>
        <v>67283</v>
      </c>
      <c r="F23517" s="3"/>
    </row>
    <row r="23518" spans="2:6">
      <c r="B23518" s="24">
        <f t="shared" si="1471"/>
        <v>67284</v>
      </c>
      <c r="C23518" s="8" t="b">
        <f t="shared" si="1469"/>
        <v>1</v>
      </c>
      <c r="D23518" s="21" t="b">
        <f t="shared" si="1468"/>
        <v>0</v>
      </c>
      <c r="E23518" s="14" t="b">
        <f t="shared" si="1470"/>
        <v>0</v>
      </c>
      <c r="F23518" s="3"/>
    </row>
    <row r="23519" spans="2:6">
      <c r="B23519" s="24">
        <f t="shared" si="1471"/>
        <v>67285</v>
      </c>
      <c r="C23519" s="8" t="b">
        <f t="shared" si="1469"/>
        <v>1</v>
      </c>
      <c r="D23519" s="21" t="b">
        <f t="shared" si="1468"/>
        <v>0</v>
      </c>
      <c r="E23519" s="14" t="b">
        <f t="shared" si="1470"/>
        <v>0</v>
      </c>
      <c r="F23519" s="3"/>
    </row>
    <row r="23520" spans="2:6">
      <c r="B23520" s="24">
        <f t="shared" si="1471"/>
        <v>67286</v>
      </c>
      <c r="C23520" s="8" t="b">
        <f t="shared" si="1469"/>
        <v>0</v>
      </c>
      <c r="D23520" s="21" t="b">
        <f t="shared" si="1468"/>
        <v>0</v>
      </c>
      <c r="E23520" s="14">
        <f t="shared" si="1470"/>
        <v>67286</v>
      </c>
      <c r="F23520" s="3"/>
    </row>
    <row r="23521" spans="2:6">
      <c r="B23521" s="24">
        <f t="shared" si="1471"/>
        <v>67287</v>
      </c>
      <c r="C23521" s="8" t="b">
        <f t="shared" si="1469"/>
        <v>0</v>
      </c>
      <c r="D23521" s="21" t="b">
        <f t="shared" si="1468"/>
        <v>0</v>
      </c>
      <c r="E23521" s="14">
        <f t="shared" si="1470"/>
        <v>67287</v>
      </c>
      <c r="F23521" s="3"/>
    </row>
    <row r="23522" spans="2:6">
      <c r="B23522" s="24">
        <f t="shared" si="1471"/>
        <v>67288</v>
      </c>
      <c r="C23522" s="8" t="b">
        <f t="shared" si="1469"/>
        <v>0</v>
      </c>
      <c r="D23522" s="21" t="b">
        <f t="shared" si="1468"/>
        <v>0</v>
      </c>
      <c r="E23522" s="14">
        <f t="shared" si="1470"/>
        <v>67288</v>
      </c>
      <c r="F23522" s="3"/>
    </row>
    <row r="23523" spans="2:6">
      <c r="B23523" s="24">
        <f t="shared" si="1471"/>
        <v>67289</v>
      </c>
      <c r="C23523" s="8" t="b">
        <f t="shared" si="1469"/>
        <v>0</v>
      </c>
      <c r="D23523" s="21" t="b">
        <f t="shared" si="1468"/>
        <v>0</v>
      </c>
      <c r="E23523" s="14">
        <f t="shared" si="1470"/>
        <v>67289</v>
      </c>
      <c r="F23523" s="3"/>
    </row>
    <row r="23524" spans="2:6">
      <c r="B23524" s="24">
        <f t="shared" si="1471"/>
        <v>67290</v>
      </c>
      <c r="C23524" s="8" t="b">
        <f t="shared" si="1469"/>
        <v>0</v>
      </c>
      <c r="D23524" s="21" t="b">
        <f t="shared" si="1468"/>
        <v>1</v>
      </c>
      <c r="E23524" s="14" t="b">
        <f t="shared" si="1470"/>
        <v>0</v>
      </c>
      <c r="F23524" s="3"/>
    </row>
    <row r="23525" spans="2:6">
      <c r="B23525" s="24">
        <f t="shared" si="1471"/>
        <v>67291</v>
      </c>
      <c r="C23525" s="8" t="b">
        <f t="shared" si="1469"/>
        <v>1</v>
      </c>
      <c r="D23525" s="21" t="b">
        <f t="shared" si="1468"/>
        <v>0</v>
      </c>
      <c r="E23525" s="14" t="b">
        <f t="shared" si="1470"/>
        <v>0</v>
      </c>
      <c r="F23525" s="3"/>
    </row>
    <row r="23526" spans="2:6">
      <c r="B23526" s="24">
        <f t="shared" si="1471"/>
        <v>67292</v>
      </c>
      <c r="C23526" s="8" t="b">
        <f t="shared" si="1469"/>
        <v>1</v>
      </c>
      <c r="D23526" s="21" t="b">
        <f t="shared" si="1468"/>
        <v>0</v>
      </c>
      <c r="E23526" s="14" t="b">
        <f t="shared" si="1470"/>
        <v>0</v>
      </c>
      <c r="F23526" s="3"/>
    </row>
    <row r="23527" spans="2:6">
      <c r="B23527" s="24">
        <f t="shared" si="1471"/>
        <v>67293</v>
      </c>
      <c r="C23527" s="8" t="b">
        <f t="shared" si="1469"/>
        <v>0</v>
      </c>
      <c r="D23527" s="21" t="b">
        <f t="shared" si="1468"/>
        <v>1</v>
      </c>
      <c r="E23527" s="14" t="b">
        <f t="shared" si="1470"/>
        <v>0</v>
      </c>
      <c r="F23527" s="3"/>
    </row>
    <row r="23528" spans="2:6">
      <c r="B23528" s="24">
        <f t="shared" si="1471"/>
        <v>67294</v>
      </c>
      <c r="C23528" s="8" t="b">
        <f t="shared" si="1469"/>
        <v>0</v>
      </c>
      <c r="D23528" s="21" t="b">
        <f t="shared" si="1468"/>
        <v>0</v>
      </c>
      <c r="E23528" s="14">
        <f t="shared" si="1470"/>
        <v>67294</v>
      </c>
      <c r="F23528" s="3"/>
    </row>
    <row r="23529" spans="2:6">
      <c r="B23529" s="24">
        <f t="shared" si="1471"/>
        <v>67295</v>
      </c>
      <c r="C23529" s="8" t="b">
        <f t="shared" si="1469"/>
        <v>0</v>
      </c>
      <c r="D23529" s="21" t="b">
        <f t="shared" si="1468"/>
        <v>0</v>
      </c>
      <c r="E23529" s="14">
        <f t="shared" si="1470"/>
        <v>67295</v>
      </c>
      <c r="F23529" s="3"/>
    </row>
    <row r="23530" spans="2:6">
      <c r="B23530" s="24">
        <f t="shared" si="1471"/>
        <v>67296</v>
      </c>
      <c r="C23530" s="8" t="b">
        <f t="shared" si="1469"/>
        <v>0</v>
      </c>
      <c r="D23530" s="21" t="b">
        <f t="shared" si="1468"/>
        <v>0</v>
      </c>
      <c r="E23530" s="14">
        <f t="shared" si="1470"/>
        <v>67296</v>
      </c>
      <c r="F23530" s="3"/>
    </row>
    <row r="23531" spans="2:6">
      <c r="B23531" s="24">
        <f t="shared" si="1471"/>
        <v>67297</v>
      </c>
      <c r="C23531" s="8" t="b">
        <f t="shared" si="1469"/>
        <v>0</v>
      </c>
      <c r="D23531" s="21" t="b">
        <f t="shared" si="1468"/>
        <v>0</v>
      </c>
      <c r="E23531" s="14">
        <f t="shared" si="1470"/>
        <v>67297</v>
      </c>
      <c r="F23531" s="3"/>
    </row>
    <row r="23532" spans="2:6">
      <c r="B23532" s="24">
        <f t="shared" si="1471"/>
        <v>67298</v>
      </c>
      <c r="C23532" s="8" t="b">
        <f t="shared" si="1469"/>
        <v>1</v>
      </c>
      <c r="D23532" s="21" t="b">
        <f t="shared" si="1468"/>
        <v>0</v>
      </c>
      <c r="E23532" s="14" t="b">
        <f t="shared" si="1470"/>
        <v>0</v>
      </c>
      <c r="F23532" s="3"/>
    </row>
    <row r="23533" spans="2:6">
      <c r="B23533" s="24">
        <f t="shared" si="1471"/>
        <v>67299</v>
      </c>
      <c r="C23533" s="8" t="b">
        <f t="shared" si="1469"/>
        <v>1</v>
      </c>
      <c r="D23533" s="21" t="b">
        <f t="shared" si="1468"/>
        <v>0</v>
      </c>
      <c r="E23533" s="14" t="b">
        <f t="shared" si="1470"/>
        <v>0</v>
      </c>
      <c r="F23533" s="3"/>
    </row>
    <row r="23534" spans="2:6">
      <c r="B23534" s="24">
        <f t="shared" si="1471"/>
        <v>67300</v>
      </c>
      <c r="C23534" s="8" t="b">
        <f t="shared" si="1469"/>
        <v>0</v>
      </c>
      <c r="D23534" s="21" t="b">
        <f t="shared" si="1468"/>
        <v>0</v>
      </c>
      <c r="E23534" s="14">
        <f t="shared" si="1470"/>
        <v>67300</v>
      </c>
      <c r="F23534" s="3"/>
    </row>
    <row r="23535" spans="2:6">
      <c r="B23535" s="24">
        <f t="shared" si="1471"/>
        <v>67301</v>
      </c>
      <c r="C23535" s="8" t="b">
        <f t="shared" si="1469"/>
        <v>0</v>
      </c>
      <c r="D23535" s="21" t="b">
        <f t="shared" si="1468"/>
        <v>0</v>
      </c>
      <c r="E23535" s="14">
        <f t="shared" si="1470"/>
        <v>67301</v>
      </c>
      <c r="F23535" s="3"/>
    </row>
    <row r="23536" spans="2:6">
      <c r="B23536" s="24">
        <f t="shared" si="1471"/>
        <v>67302</v>
      </c>
      <c r="C23536" s="8" t="b">
        <f t="shared" si="1469"/>
        <v>0</v>
      </c>
      <c r="D23536" s="21" t="b">
        <f t="shared" si="1468"/>
        <v>0</v>
      </c>
      <c r="E23536" s="14">
        <f t="shared" si="1470"/>
        <v>67302</v>
      </c>
      <c r="F23536" s="3"/>
    </row>
    <row r="23537" spans="2:6">
      <c r="B23537" s="24">
        <f t="shared" si="1471"/>
        <v>67303</v>
      </c>
      <c r="C23537" s="8" t="b">
        <f t="shared" si="1469"/>
        <v>0</v>
      </c>
      <c r="D23537" s="21" t="b">
        <f t="shared" si="1468"/>
        <v>0</v>
      </c>
      <c r="E23537" s="14">
        <f t="shared" si="1470"/>
        <v>67303</v>
      </c>
      <c r="F23537" s="3"/>
    </row>
    <row r="23538" spans="2:6">
      <c r="B23538" s="24">
        <f t="shared" si="1471"/>
        <v>67304</v>
      </c>
      <c r="C23538" s="8" t="b">
        <f t="shared" si="1469"/>
        <v>0</v>
      </c>
      <c r="D23538" s="21" t="b">
        <f t="shared" si="1468"/>
        <v>0</v>
      </c>
      <c r="E23538" s="14">
        <f t="shared" si="1470"/>
        <v>67304</v>
      </c>
      <c r="F23538" s="3"/>
    </row>
    <row r="23539" spans="2:6">
      <c r="B23539" s="24">
        <f t="shared" si="1471"/>
        <v>67305</v>
      </c>
      <c r="C23539" s="8" t="b">
        <f t="shared" si="1469"/>
        <v>1</v>
      </c>
      <c r="D23539" s="21" t="b">
        <f t="shared" si="1468"/>
        <v>0</v>
      </c>
      <c r="E23539" s="14" t="b">
        <f t="shared" si="1470"/>
        <v>0</v>
      </c>
      <c r="F23539" s="3"/>
    </row>
    <row r="23540" spans="2:6">
      <c r="B23540" s="24">
        <f t="shared" si="1471"/>
        <v>67306</v>
      </c>
      <c r="C23540" s="8" t="b">
        <f t="shared" si="1469"/>
        <v>1</v>
      </c>
      <c r="D23540" s="21" t="b">
        <f t="shared" si="1468"/>
        <v>0</v>
      </c>
      <c r="E23540" s="14" t="b">
        <f t="shared" si="1470"/>
        <v>0</v>
      </c>
      <c r="F23540" s="3"/>
    </row>
    <row r="23541" spans="2:6">
      <c r="B23541" s="24">
        <f t="shared" si="1471"/>
        <v>67307</v>
      </c>
      <c r="C23541" s="8" t="b">
        <f t="shared" si="1469"/>
        <v>0</v>
      </c>
      <c r="D23541" s="21" t="b">
        <f t="shared" si="1468"/>
        <v>0</v>
      </c>
      <c r="E23541" s="14">
        <f t="shared" si="1470"/>
        <v>67307</v>
      </c>
      <c r="F23541" s="3"/>
    </row>
    <row r="23542" spans="2:6">
      <c r="B23542" s="24">
        <f t="shared" si="1471"/>
        <v>67308</v>
      </c>
      <c r="C23542" s="8" t="b">
        <f t="shared" si="1469"/>
        <v>0</v>
      </c>
      <c r="D23542" s="21" t="b">
        <f t="shared" si="1468"/>
        <v>0</v>
      </c>
      <c r="E23542" s="14">
        <f t="shared" si="1470"/>
        <v>67308</v>
      </c>
      <c r="F23542" s="3"/>
    </row>
    <row r="23543" spans="2:6">
      <c r="B23543" s="24">
        <f t="shared" si="1471"/>
        <v>67309</v>
      </c>
      <c r="C23543" s="8" t="b">
        <f t="shared" si="1469"/>
        <v>0</v>
      </c>
      <c r="D23543" s="21" t="b">
        <f t="shared" si="1468"/>
        <v>0</v>
      </c>
      <c r="E23543" s="14">
        <f t="shared" si="1470"/>
        <v>67309</v>
      </c>
      <c r="F23543" s="3"/>
    </row>
    <row r="23544" spans="2:6">
      <c r="B23544" s="24">
        <f t="shared" si="1471"/>
        <v>67310</v>
      </c>
      <c r="C23544" s="8" t="b">
        <f t="shared" si="1469"/>
        <v>0</v>
      </c>
      <c r="D23544" s="21" t="b">
        <f t="shared" si="1468"/>
        <v>0</v>
      </c>
      <c r="E23544" s="14">
        <f t="shared" si="1470"/>
        <v>67310</v>
      </c>
      <c r="F23544" s="3"/>
    </row>
    <row r="23545" spans="2:6">
      <c r="B23545" s="24">
        <f t="shared" si="1471"/>
        <v>67311</v>
      </c>
      <c r="C23545" s="8" t="b">
        <f t="shared" si="1469"/>
        <v>0</v>
      </c>
      <c r="D23545" s="21" t="b">
        <f t="shared" si="1468"/>
        <v>0</v>
      </c>
      <c r="E23545" s="14">
        <f t="shared" si="1470"/>
        <v>67311</v>
      </c>
      <c r="F23545" s="3"/>
    </row>
    <row r="23546" spans="2:6">
      <c r="B23546" s="24">
        <f t="shared" si="1471"/>
        <v>67312</v>
      </c>
      <c r="C23546" s="8" t="b">
        <f t="shared" si="1469"/>
        <v>1</v>
      </c>
      <c r="D23546" s="21" t="b">
        <f t="shared" si="1468"/>
        <v>0</v>
      </c>
      <c r="E23546" s="14" t="b">
        <f t="shared" si="1470"/>
        <v>0</v>
      </c>
      <c r="F23546" s="3"/>
    </row>
    <row r="23547" spans="2:6">
      <c r="B23547" s="24">
        <f t="shared" si="1471"/>
        <v>67313</v>
      </c>
      <c r="C23547" s="8" t="b">
        <f t="shared" si="1469"/>
        <v>1</v>
      </c>
      <c r="D23547" s="21" t="b">
        <f t="shared" si="1468"/>
        <v>0</v>
      </c>
      <c r="E23547" s="14" t="b">
        <f t="shared" si="1470"/>
        <v>0</v>
      </c>
      <c r="F23547" s="3"/>
    </row>
    <row r="23548" spans="2:6">
      <c r="B23548" s="24">
        <f t="shared" si="1471"/>
        <v>67314</v>
      </c>
      <c r="C23548" s="8" t="b">
        <f t="shared" si="1469"/>
        <v>0</v>
      </c>
      <c r="D23548" s="21" t="b">
        <f t="shared" si="1468"/>
        <v>0</v>
      </c>
      <c r="E23548" s="14">
        <f t="shared" si="1470"/>
        <v>67314</v>
      </c>
      <c r="F23548" s="3"/>
    </row>
    <row r="23549" spans="2:6">
      <c r="B23549" s="24">
        <f t="shared" si="1471"/>
        <v>67315</v>
      </c>
      <c r="C23549" s="8" t="b">
        <f t="shared" si="1469"/>
        <v>0</v>
      </c>
      <c r="D23549" s="21" t="b">
        <f t="shared" si="1468"/>
        <v>0</v>
      </c>
      <c r="E23549" s="14">
        <f t="shared" si="1470"/>
        <v>67315</v>
      </c>
      <c r="F23549" s="3"/>
    </row>
    <row r="23550" spans="2:6">
      <c r="B23550" s="24">
        <f t="shared" si="1471"/>
        <v>67316</v>
      </c>
      <c r="C23550" s="8" t="b">
        <f t="shared" si="1469"/>
        <v>0</v>
      </c>
      <c r="D23550" s="21" t="b">
        <f t="shared" si="1468"/>
        <v>0</v>
      </c>
      <c r="E23550" s="14">
        <f t="shared" si="1470"/>
        <v>67316</v>
      </c>
      <c r="F23550" s="3"/>
    </row>
    <row r="23551" spans="2:6">
      <c r="B23551" s="24">
        <f t="shared" si="1471"/>
        <v>67317</v>
      </c>
      <c r="C23551" s="8" t="b">
        <f t="shared" si="1469"/>
        <v>0</v>
      </c>
      <c r="D23551" s="21" t="b">
        <f t="shared" si="1468"/>
        <v>0</v>
      </c>
      <c r="E23551" s="14">
        <f t="shared" si="1470"/>
        <v>67317</v>
      </c>
      <c r="F23551" s="3"/>
    </row>
    <row r="23552" spans="2:6">
      <c r="B23552" s="24">
        <f t="shared" si="1471"/>
        <v>67318</v>
      </c>
      <c r="C23552" s="8" t="b">
        <f t="shared" si="1469"/>
        <v>0</v>
      </c>
      <c r="D23552" s="21" t="b">
        <f t="shared" si="1468"/>
        <v>0</v>
      </c>
      <c r="E23552" s="14">
        <f t="shared" si="1470"/>
        <v>67318</v>
      </c>
      <c r="F23552" s="3"/>
    </row>
    <row r="23553" spans="2:6">
      <c r="B23553" s="24">
        <f t="shared" si="1471"/>
        <v>67319</v>
      </c>
      <c r="C23553" s="8" t="b">
        <f t="shared" si="1469"/>
        <v>1</v>
      </c>
      <c r="D23553" s="21" t="b">
        <f t="shared" si="1468"/>
        <v>0</v>
      </c>
      <c r="E23553" s="14" t="b">
        <f t="shared" si="1470"/>
        <v>0</v>
      </c>
      <c r="F23553" s="3"/>
    </row>
    <row r="23554" spans="2:6">
      <c r="B23554" s="24">
        <f t="shared" si="1471"/>
        <v>67320</v>
      </c>
      <c r="C23554" s="8" t="b">
        <f t="shared" si="1469"/>
        <v>1</v>
      </c>
      <c r="D23554" s="21" t="b">
        <f t="shared" si="1468"/>
        <v>0</v>
      </c>
      <c r="E23554" s="14" t="b">
        <f t="shared" si="1470"/>
        <v>0</v>
      </c>
      <c r="F23554" s="3"/>
    </row>
    <row r="23555" spans="2:6">
      <c r="B23555" s="24">
        <f t="shared" si="1471"/>
        <v>67321</v>
      </c>
      <c r="C23555" s="8" t="b">
        <f t="shared" si="1469"/>
        <v>0</v>
      </c>
      <c r="D23555" s="21" t="b">
        <f t="shared" ref="D23555:D23618" si="1472">IF(TYPE(VLOOKUP(B23555,Holidays,1,0))&lt;&gt;1,FALSE,TRUE)</f>
        <v>0</v>
      </c>
      <c r="E23555" s="14">
        <f t="shared" si="1470"/>
        <v>67321</v>
      </c>
      <c r="F23555" s="3"/>
    </row>
    <row r="23556" spans="2:6">
      <c r="B23556" s="24">
        <f t="shared" si="1471"/>
        <v>67322</v>
      </c>
      <c r="C23556" s="8" t="b">
        <f t="shared" ref="C23556:C23619" si="1473">IF(WEEKDAY(B23556,2)&gt;5,TRUE)</f>
        <v>0</v>
      </c>
      <c r="D23556" s="21" t="b">
        <f t="shared" si="1472"/>
        <v>0</v>
      </c>
      <c r="E23556" s="14">
        <f t="shared" ref="E23556:E23619" si="1474">IF(OR(C23556,D23556),FALSE,B23556)</f>
        <v>67322</v>
      </c>
      <c r="F23556" s="3"/>
    </row>
    <row r="23557" spans="2:6">
      <c r="B23557" s="24">
        <f t="shared" ref="B23557:B23620" si="1475">B23556+1</f>
        <v>67323</v>
      </c>
      <c r="C23557" s="8" t="b">
        <f t="shared" si="1473"/>
        <v>0</v>
      </c>
      <c r="D23557" s="21" t="b">
        <f t="shared" si="1472"/>
        <v>0</v>
      </c>
      <c r="E23557" s="14">
        <f t="shared" si="1474"/>
        <v>67323</v>
      </c>
      <c r="F23557" s="3"/>
    </row>
    <row r="23558" spans="2:6">
      <c r="B23558" s="24">
        <f t="shared" si="1475"/>
        <v>67324</v>
      </c>
      <c r="C23558" s="8" t="b">
        <f t="shared" si="1473"/>
        <v>0</v>
      </c>
      <c r="D23558" s="21" t="b">
        <f t="shared" si="1472"/>
        <v>0</v>
      </c>
      <c r="E23558" s="14">
        <f t="shared" si="1474"/>
        <v>67324</v>
      </c>
      <c r="F23558" s="3"/>
    </row>
    <row r="23559" spans="2:6">
      <c r="B23559" s="24">
        <f t="shared" si="1475"/>
        <v>67325</v>
      </c>
      <c r="C23559" s="8" t="b">
        <f t="shared" si="1473"/>
        <v>0</v>
      </c>
      <c r="D23559" s="21" t="b">
        <f t="shared" si="1472"/>
        <v>0</v>
      </c>
      <c r="E23559" s="14">
        <f t="shared" si="1474"/>
        <v>67325</v>
      </c>
      <c r="F23559" s="3"/>
    </row>
    <row r="23560" spans="2:6">
      <c r="B23560" s="24">
        <f t="shared" si="1475"/>
        <v>67326</v>
      </c>
      <c r="C23560" s="8" t="b">
        <f t="shared" si="1473"/>
        <v>1</v>
      </c>
      <c r="D23560" s="21" t="b">
        <f t="shared" si="1472"/>
        <v>0</v>
      </c>
      <c r="E23560" s="14" t="b">
        <f t="shared" si="1474"/>
        <v>0</v>
      </c>
      <c r="F23560" s="3"/>
    </row>
    <row r="23561" spans="2:6">
      <c r="B23561" s="24">
        <f t="shared" si="1475"/>
        <v>67327</v>
      </c>
      <c r="C23561" s="8" t="b">
        <f t="shared" si="1473"/>
        <v>1</v>
      </c>
      <c r="D23561" s="21" t="b">
        <f t="shared" si="1472"/>
        <v>0</v>
      </c>
      <c r="E23561" s="14" t="b">
        <f t="shared" si="1474"/>
        <v>0</v>
      </c>
      <c r="F23561" s="3"/>
    </row>
    <row r="23562" spans="2:6">
      <c r="B23562" s="24">
        <f t="shared" si="1475"/>
        <v>67328</v>
      </c>
      <c r="C23562" s="8" t="b">
        <f t="shared" si="1473"/>
        <v>0</v>
      </c>
      <c r="D23562" s="21" t="b">
        <f t="shared" si="1472"/>
        <v>1</v>
      </c>
      <c r="E23562" s="14" t="b">
        <f t="shared" si="1474"/>
        <v>0</v>
      </c>
      <c r="F23562" s="3"/>
    </row>
    <row r="23563" spans="2:6">
      <c r="B23563" s="24">
        <f t="shared" si="1475"/>
        <v>67329</v>
      </c>
      <c r="C23563" s="8" t="b">
        <f t="shared" si="1473"/>
        <v>0</v>
      </c>
      <c r="D23563" s="21" t="b">
        <f t="shared" si="1472"/>
        <v>0</v>
      </c>
      <c r="E23563" s="14">
        <f t="shared" si="1474"/>
        <v>67329</v>
      </c>
      <c r="F23563" s="3"/>
    </row>
    <row r="23564" spans="2:6">
      <c r="B23564" s="24">
        <f t="shared" si="1475"/>
        <v>67330</v>
      </c>
      <c r="C23564" s="8" t="b">
        <f t="shared" si="1473"/>
        <v>0</v>
      </c>
      <c r="D23564" s="21" t="b">
        <f t="shared" si="1472"/>
        <v>0</v>
      </c>
      <c r="E23564" s="14">
        <f t="shared" si="1474"/>
        <v>67330</v>
      </c>
      <c r="F23564" s="3"/>
    </row>
    <row r="23565" spans="2:6">
      <c r="B23565" s="24">
        <f t="shared" si="1475"/>
        <v>67331</v>
      </c>
      <c r="C23565" s="8" t="b">
        <f t="shared" si="1473"/>
        <v>0</v>
      </c>
      <c r="D23565" s="21" t="b">
        <f t="shared" si="1472"/>
        <v>0</v>
      </c>
      <c r="E23565" s="14">
        <f t="shared" si="1474"/>
        <v>67331</v>
      </c>
      <c r="F23565" s="3"/>
    </row>
    <row r="23566" spans="2:6">
      <c r="B23566" s="24">
        <f t="shared" si="1475"/>
        <v>67332</v>
      </c>
      <c r="C23566" s="8" t="b">
        <f t="shared" si="1473"/>
        <v>0</v>
      </c>
      <c r="D23566" s="21" t="b">
        <f t="shared" si="1472"/>
        <v>0</v>
      </c>
      <c r="E23566" s="14">
        <f t="shared" si="1474"/>
        <v>67332</v>
      </c>
      <c r="F23566" s="3"/>
    </row>
    <row r="23567" spans="2:6">
      <c r="B23567" s="24">
        <f t="shared" si="1475"/>
        <v>67333</v>
      </c>
      <c r="C23567" s="8" t="b">
        <f t="shared" si="1473"/>
        <v>1</v>
      </c>
      <c r="D23567" s="21" t="b">
        <f t="shared" si="1472"/>
        <v>0</v>
      </c>
      <c r="E23567" s="14" t="b">
        <f t="shared" si="1474"/>
        <v>0</v>
      </c>
      <c r="F23567" s="3"/>
    </row>
    <row r="23568" spans="2:6">
      <c r="B23568" s="24">
        <f t="shared" si="1475"/>
        <v>67334</v>
      </c>
      <c r="C23568" s="8" t="b">
        <f t="shared" si="1473"/>
        <v>1</v>
      </c>
      <c r="D23568" s="21" t="b">
        <f t="shared" si="1472"/>
        <v>0</v>
      </c>
      <c r="E23568" s="14" t="b">
        <f t="shared" si="1474"/>
        <v>0</v>
      </c>
      <c r="F23568" s="3"/>
    </row>
    <row r="23569" spans="2:6">
      <c r="B23569" s="24">
        <f t="shared" si="1475"/>
        <v>67335</v>
      </c>
      <c r="C23569" s="8" t="b">
        <f t="shared" si="1473"/>
        <v>0</v>
      </c>
      <c r="D23569" s="21" t="b">
        <f t="shared" si="1472"/>
        <v>0</v>
      </c>
      <c r="E23569" s="14">
        <f t="shared" si="1474"/>
        <v>67335</v>
      </c>
      <c r="F23569" s="3"/>
    </row>
    <row r="23570" spans="2:6">
      <c r="B23570" s="24">
        <f t="shared" si="1475"/>
        <v>67336</v>
      </c>
      <c r="C23570" s="8" t="b">
        <f t="shared" si="1473"/>
        <v>0</v>
      </c>
      <c r="D23570" s="21" t="b">
        <f t="shared" si="1472"/>
        <v>0</v>
      </c>
      <c r="E23570" s="14">
        <f t="shared" si="1474"/>
        <v>67336</v>
      </c>
      <c r="F23570" s="3"/>
    </row>
    <row r="23571" spans="2:6">
      <c r="B23571" s="24">
        <f t="shared" si="1475"/>
        <v>67337</v>
      </c>
      <c r="C23571" s="8" t="b">
        <f t="shared" si="1473"/>
        <v>0</v>
      </c>
      <c r="D23571" s="21" t="b">
        <f t="shared" si="1472"/>
        <v>0</v>
      </c>
      <c r="E23571" s="14">
        <f t="shared" si="1474"/>
        <v>67337</v>
      </c>
      <c r="F23571" s="3"/>
    </row>
    <row r="23572" spans="2:6">
      <c r="B23572" s="24">
        <f t="shared" si="1475"/>
        <v>67338</v>
      </c>
      <c r="C23572" s="8" t="b">
        <f t="shared" si="1473"/>
        <v>0</v>
      </c>
      <c r="D23572" s="21" t="b">
        <f t="shared" si="1472"/>
        <v>0</v>
      </c>
      <c r="E23572" s="14">
        <f t="shared" si="1474"/>
        <v>67338</v>
      </c>
      <c r="F23572" s="3"/>
    </row>
    <row r="23573" spans="2:6">
      <c r="B23573" s="24">
        <f t="shared" si="1475"/>
        <v>67339</v>
      </c>
      <c r="C23573" s="8" t="b">
        <f t="shared" si="1473"/>
        <v>0</v>
      </c>
      <c r="D23573" s="21" t="b">
        <f t="shared" si="1472"/>
        <v>0</v>
      </c>
      <c r="E23573" s="14">
        <f t="shared" si="1474"/>
        <v>67339</v>
      </c>
      <c r="F23573" s="3"/>
    </row>
    <row r="23574" spans="2:6">
      <c r="B23574" s="24">
        <f t="shared" si="1475"/>
        <v>67340</v>
      </c>
      <c r="C23574" s="8" t="b">
        <f t="shared" si="1473"/>
        <v>1</v>
      </c>
      <c r="D23574" s="21" t="b">
        <f t="shared" si="1472"/>
        <v>0</v>
      </c>
      <c r="E23574" s="14" t="b">
        <f t="shared" si="1474"/>
        <v>0</v>
      </c>
      <c r="F23574" s="3"/>
    </row>
    <row r="23575" spans="2:6">
      <c r="B23575" s="24">
        <f t="shared" si="1475"/>
        <v>67341</v>
      </c>
      <c r="C23575" s="8" t="b">
        <f t="shared" si="1473"/>
        <v>1</v>
      </c>
      <c r="D23575" s="21" t="b">
        <f t="shared" si="1472"/>
        <v>0</v>
      </c>
      <c r="E23575" s="14" t="b">
        <f t="shared" si="1474"/>
        <v>0</v>
      </c>
      <c r="F23575" s="3"/>
    </row>
    <row r="23576" spans="2:6">
      <c r="B23576" s="24">
        <f t="shared" si="1475"/>
        <v>67342</v>
      </c>
      <c r="C23576" s="8" t="b">
        <f t="shared" si="1473"/>
        <v>0</v>
      </c>
      <c r="D23576" s="21" t="b">
        <f t="shared" si="1472"/>
        <v>0</v>
      </c>
      <c r="E23576" s="14">
        <f t="shared" si="1474"/>
        <v>67342</v>
      </c>
      <c r="F23576" s="3"/>
    </row>
    <row r="23577" spans="2:6">
      <c r="B23577" s="24">
        <f t="shared" si="1475"/>
        <v>67343</v>
      </c>
      <c r="C23577" s="8" t="b">
        <f t="shared" si="1473"/>
        <v>0</v>
      </c>
      <c r="D23577" s="21" t="b">
        <f t="shared" si="1472"/>
        <v>0</v>
      </c>
      <c r="E23577" s="14">
        <f t="shared" si="1474"/>
        <v>67343</v>
      </c>
      <c r="F23577" s="3"/>
    </row>
    <row r="23578" spans="2:6">
      <c r="B23578" s="24">
        <f t="shared" si="1475"/>
        <v>67344</v>
      </c>
      <c r="C23578" s="8" t="b">
        <f t="shared" si="1473"/>
        <v>0</v>
      </c>
      <c r="D23578" s="21" t="b">
        <f t="shared" si="1472"/>
        <v>0</v>
      </c>
      <c r="E23578" s="14">
        <f t="shared" si="1474"/>
        <v>67344</v>
      </c>
      <c r="F23578" s="3"/>
    </row>
    <row r="23579" spans="2:6">
      <c r="B23579" s="24">
        <f t="shared" si="1475"/>
        <v>67345</v>
      </c>
      <c r="C23579" s="8" t="b">
        <f t="shared" si="1473"/>
        <v>0</v>
      </c>
      <c r="D23579" s="21" t="b">
        <f t="shared" si="1472"/>
        <v>0</v>
      </c>
      <c r="E23579" s="14">
        <f t="shared" si="1474"/>
        <v>67345</v>
      </c>
      <c r="F23579" s="3"/>
    </row>
    <row r="23580" spans="2:6">
      <c r="B23580" s="24">
        <f t="shared" si="1475"/>
        <v>67346</v>
      </c>
      <c r="C23580" s="8" t="b">
        <f t="shared" si="1473"/>
        <v>0</v>
      </c>
      <c r="D23580" s="21" t="b">
        <f t="shared" si="1472"/>
        <v>0</v>
      </c>
      <c r="E23580" s="14">
        <f t="shared" si="1474"/>
        <v>67346</v>
      </c>
      <c r="F23580" s="3"/>
    </row>
    <row r="23581" spans="2:6">
      <c r="B23581" s="24">
        <f t="shared" si="1475"/>
        <v>67347</v>
      </c>
      <c r="C23581" s="8" t="b">
        <f t="shared" si="1473"/>
        <v>1</v>
      </c>
      <c r="D23581" s="21" t="b">
        <f t="shared" si="1472"/>
        <v>0</v>
      </c>
      <c r="E23581" s="14" t="b">
        <f t="shared" si="1474"/>
        <v>0</v>
      </c>
      <c r="F23581" s="3"/>
    </row>
    <row r="23582" spans="2:6">
      <c r="B23582" s="24">
        <f t="shared" si="1475"/>
        <v>67348</v>
      </c>
      <c r="C23582" s="8" t="b">
        <f t="shared" si="1473"/>
        <v>1</v>
      </c>
      <c r="D23582" s="21" t="b">
        <f t="shared" si="1472"/>
        <v>0</v>
      </c>
      <c r="E23582" s="14" t="b">
        <f t="shared" si="1474"/>
        <v>0</v>
      </c>
      <c r="F23582" s="3"/>
    </row>
    <row r="23583" spans="2:6">
      <c r="B23583" s="24">
        <f t="shared" si="1475"/>
        <v>67349</v>
      </c>
      <c r="C23583" s="8" t="b">
        <f t="shared" si="1473"/>
        <v>0</v>
      </c>
      <c r="D23583" s="21" t="b">
        <f t="shared" si="1472"/>
        <v>0</v>
      </c>
      <c r="E23583" s="14">
        <f t="shared" si="1474"/>
        <v>67349</v>
      </c>
      <c r="F23583" s="3"/>
    </row>
    <row r="23584" spans="2:6">
      <c r="B23584" s="24">
        <f t="shared" si="1475"/>
        <v>67350</v>
      </c>
      <c r="C23584" s="8" t="b">
        <f t="shared" si="1473"/>
        <v>0</v>
      </c>
      <c r="D23584" s="21" t="b">
        <f t="shared" si="1472"/>
        <v>0</v>
      </c>
      <c r="E23584" s="14">
        <f t="shared" si="1474"/>
        <v>67350</v>
      </c>
      <c r="F23584" s="3"/>
    </row>
    <row r="23585" spans="2:6">
      <c r="B23585" s="24">
        <f t="shared" si="1475"/>
        <v>67351</v>
      </c>
      <c r="C23585" s="8" t="b">
        <f t="shared" si="1473"/>
        <v>0</v>
      </c>
      <c r="D23585" s="21" t="b">
        <f t="shared" si="1472"/>
        <v>0</v>
      </c>
      <c r="E23585" s="14">
        <f t="shared" si="1474"/>
        <v>67351</v>
      </c>
      <c r="F23585" s="3"/>
    </row>
    <row r="23586" spans="2:6">
      <c r="B23586" s="24">
        <f t="shared" si="1475"/>
        <v>67352</v>
      </c>
      <c r="C23586" s="8" t="b">
        <f t="shared" si="1473"/>
        <v>0</v>
      </c>
      <c r="D23586" s="21" t="b">
        <f t="shared" si="1472"/>
        <v>0</v>
      </c>
      <c r="E23586" s="14">
        <f t="shared" si="1474"/>
        <v>67352</v>
      </c>
      <c r="F23586" s="3"/>
    </row>
    <row r="23587" spans="2:6">
      <c r="B23587" s="24">
        <f t="shared" si="1475"/>
        <v>67353</v>
      </c>
      <c r="C23587" s="8" t="b">
        <f t="shared" si="1473"/>
        <v>0</v>
      </c>
      <c r="D23587" s="21" t="b">
        <f t="shared" si="1472"/>
        <v>0</v>
      </c>
      <c r="E23587" s="14">
        <f t="shared" si="1474"/>
        <v>67353</v>
      </c>
      <c r="F23587" s="3"/>
    </row>
    <row r="23588" spans="2:6">
      <c r="B23588" s="24">
        <f t="shared" si="1475"/>
        <v>67354</v>
      </c>
      <c r="C23588" s="8" t="b">
        <f t="shared" si="1473"/>
        <v>1</v>
      </c>
      <c r="D23588" s="21" t="b">
        <f t="shared" si="1472"/>
        <v>0</v>
      </c>
      <c r="E23588" s="14" t="b">
        <f t="shared" si="1474"/>
        <v>0</v>
      </c>
      <c r="F23588" s="3"/>
    </row>
    <row r="23589" spans="2:6">
      <c r="B23589" s="24">
        <f t="shared" si="1475"/>
        <v>67355</v>
      </c>
      <c r="C23589" s="8" t="b">
        <f t="shared" si="1473"/>
        <v>1</v>
      </c>
      <c r="D23589" s="21" t="b">
        <f t="shared" si="1472"/>
        <v>0</v>
      </c>
      <c r="E23589" s="14" t="b">
        <f t="shared" si="1474"/>
        <v>0</v>
      </c>
      <c r="F23589" s="3"/>
    </row>
    <row r="23590" spans="2:6">
      <c r="B23590" s="24">
        <f t="shared" si="1475"/>
        <v>67356</v>
      </c>
      <c r="C23590" s="8" t="b">
        <f t="shared" si="1473"/>
        <v>0</v>
      </c>
      <c r="D23590" s="21" t="b">
        <f t="shared" si="1472"/>
        <v>0</v>
      </c>
      <c r="E23590" s="14">
        <f t="shared" si="1474"/>
        <v>67356</v>
      </c>
      <c r="F23590" s="3"/>
    </row>
    <row r="23591" spans="2:6">
      <c r="B23591" s="24">
        <f t="shared" si="1475"/>
        <v>67357</v>
      </c>
      <c r="C23591" s="8" t="b">
        <f t="shared" si="1473"/>
        <v>0</v>
      </c>
      <c r="D23591" s="21" t="b">
        <f t="shared" si="1472"/>
        <v>0</v>
      </c>
      <c r="E23591" s="14">
        <f t="shared" si="1474"/>
        <v>67357</v>
      </c>
      <c r="F23591" s="3"/>
    </row>
    <row r="23592" spans="2:6">
      <c r="B23592" s="24">
        <f t="shared" si="1475"/>
        <v>67358</v>
      </c>
      <c r="C23592" s="8" t="b">
        <f t="shared" si="1473"/>
        <v>0</v>
      </c>
      <c r="D23592" s="21" t="b">
        <f t="shared" si="1472"/>
        <v>0</v>
      </c>
      <c r="E23592" s="14">
        <f t="shared" si="1474"/>
        <v>67358</v>
      </c>
      <c r="F23592" s="3"/>
    </row>
    <row r="23593" spans="2:6">
      <c r="B23593" s="24">
        <f t="shared" si="1475"/>
        <v>67359</v>
      </c>
      <c r="C23593" s="8" t="b">
        <f t="shared" si="1473"/>
        <v>0</v>
      </c>
      <c r="D23593" s="21" t="b">
        <f t="shared" si="1472"/>
        <v>0</v>
      </c>
      <c r="E23593" s="14">
        <f t="shared" si="1474"/>
        <v>67359</v>
      </c>
      <c r="F23593" s="3"/>
    </row>
    <row r="23594" spans="2:6">
      <c r="B23594" s="24">
        <f t="shared" si="1475"/>
        <v>67360</v>
      </c>
      <c r="C23594" s="8" t="b">
        <f t="shared" si="1473"/>
        <v>0</v>
      </c>
      <c r="D23594" s="21" t="b">
        <f t="shared" si="1472"/>
        <v>0</v>
      </c>
      <c r="E23594" s="14">
        <f t="shared" si="1474"/>
        <v>67360</v>
      </c>
      <c r="F23594" s="3"/>
    </row>
    <row r="23595" spans="2:6">
      <c r="B23595" s="24">
        <f t="shared" si="1475"/>
        <v>67361</v>
      </c>
      <c r="C23595" s="8" t="b">
        <f t="shared" si="1473"/>
        <v>1</v>
      </c>
      <c r="D23595" s="21" t="b">
        <f t="shared" si="1472"/>
        <v>0</v>
      </c>
      <c r="E23595" s="14" t="b">
        <f t="shared" si="1474"/>
        <v>0</v>
      </c>
      <c r="F23595" s="3"/>
    </row>
    <row r="23596" spans="2:6">
      <c r="B23596" s="24">
        <f t="shared" si="1475"/>
        <v>67362</v>
      </c>
      <c r="C23596" s="8" t="b">
        <f t="shared" si="1473"/>
        <v>1</v>
      </c>
      <c r="D23596" s="21" t="b">
        <f t="shared" si="1472"/>
        <v>0</v>
      </c>
      <c r="E23596" s="14" t="b">
        <f t="shared" si="1474"/>
        <v>0</v>
      </c>
      <c r="F23596" s="3"/>
    </row>
    <row r="23597" spans="2:6">
      <c r="B23597" s="24">
        <f t="shared" si="1475"/>
        <v>67363</v>
      </c>
      <c r="C23597" s="8" t="b">
        <f t="shared" si="1473"/>
        <v>0</v>
      </c>
      <c r="D23597" s="21" t="b">
        <f t="shared" si="1472"/>
        <v>0</v>
      </c>
      <c r="E23597" s="14">
        <f t="shared" si="1474"/>
        <v>67363</v>
      </c>
      <c r="F23597" s="3"/>
    </row>
    <row r="23598" spans="2:6">
      <c r="B23598" s="24">
        <f t="shared" si="1475"/>
        <v>67364</v>
      </c>
      <c r="C23598" s="8" t="b">
        <f t="shared" si="1473"/>
        <v>0</v>
      </c>
      <c r="D23598" s="21" t="b">
        <f t="shared" si="1472"/>
        <v>0</v>
      </c>
      <c r="E23598" s="14">
        <f t="shared" si="1474"/>
        <v>67364</v>
      </c>
      <c r="F23598" s="3"/>
    </row>
    <row r="23599" spans="2:6">
      <c r="B23599" s="24">
        <f t="shared" si="1475"/>
        <v>67365</v>
      </c>
      <c r="C23599" s="8" t="b">
        <f t="shared" si="1473"/>
        <v>0</v>
      </c>
      <c r="D23599" s="21" t="b">
        <f t="shared" si="1472"/>
        <v>0</v>
      </c>
      <c r="E23599" s="14">
        <f t="shared" si="1474"/>
        <v>67365</v>
      </c>
      <c r="F23599" s="3"/>
    </row>
    <row r="23600" spans="2:6">
      <c r="B23600" s="24">
        <f t="shared" si="1475"/>
        <v>67366</v>
      </c>
      <c r="C23600" s="8" t="b">
        <f t="shared" si="1473"/>
        <v>0</v>
      </c>
      <c r="D23600" s="21" t="b">
        <f t="shared" si="1472"/>
        <v>0</v>
      </c>
      <c r="E23600" s="14">
        <f t="shared" si="1474"/>
        <v>67366</v>
      </c>
      <c r="F23600" s="3"/>
    </row>
    <row r="23601" spans="2:6">
      <c r="B23601" s="24">
        <f t="shared" si="1475"/>
        <v>67367</v>
      </c>
      <c r="C23601" s="8" t="b">
        <f t="shared" si="1473"/>
        <v>0</v>
      </c>
      <c r="D23601" s="21" t="b">
        <f t="shared" si="1472"/>
        <v>0</v>
      </c>
      <c r="E23601" s="14">
        <f t="shared" si="1474"/>
        <v>67367</v>
      </c>
      <c r="F23601" s="3"/>
    </row>
    <row r="23602" spans="2:6">
      <c r="B23602" s="24">
        <f t="shared" si="1475"/>
        <v>67368</v>
      </c>
      <c r="C23602" s="8" t="b">
        <f t="shared" si="1473"/>
        <v>1</v>
      </c>
      <c r="D23602" s="21" t="b">
        <f t="shared" si="1472"/>
        <v>0</v>
      </c>
      <c r="E23602" s="14" t="b">
        <f t="shared" si="1474"/>
        <v>0</v>
      </c>
      <c r="F23602" s="3"/>
    </row>
    <row r="23603" spans="2:6">
      <c r="B23603" s="24">
        <f t="shared" si="1475"/>
        <v>67369</v>
      </c>
      <c r="C23603" s="8" t="b">
        <f t="shared" si="1473"/>
        <v>1</v>
      </c>
      <c r="D23603" s="21" t="b">
        <f t="shared" si="1472"/>
        <v>0</v>
      </c>
      <c r="E23603" s="14" t="b">
        <f t="shared" si="1474"/>
        <v>0</v>
      </c>
      <c r="F23603" s="3"/>
    </row>
    <row r="23604" spans="2:6">
      <c r="B23604" s="24">
        <f t="shared" si="1475"/>
        <v>67370</v>
      </c>
      <c r="C23604" s="8" t="b">
        <f t="shared" si="1473"/>
        <v>0</v>
      </c>
      <c r="D23604" s="21" t="b">
        <f t="shared" si="1472"/>
        <v>0</v>
      </c>
      <c r="E23604" s="14">
        <f t="shared" si="1474"/>
        <v>67370</v>
      </c>
      <c r="F23604" s="3"/>
    </row>
    <row r="23605" spans="2:6">
      <c r="B23605" s="24">
        <f t="shared" si="1475"/>
        <v>67371</v>
      </c>
      <c r="C23605" s="8" t="b">
        <f t="shared" si="1473"/>
        <v>0</v>
      </c>
      <c r="D23605" s="21" t="b">
        <f t="shared" si="1472"/>
        <v>0</v>
      </c>
      <c r="E23605" s="14">
        <f t="shared" si="1474"/>
        <v>67371</v>
      </c>
      <c r="F23605" s="3"/>
    </row>
    <row r="23606" spans="2:6">
      <c r="B23606" s="24">
        <f t="shared" si="1475"/>
        <v>67372</v>
      </c>
      <c r="C23606" s="8" t="b">
        <f t="shared" si="1473"/>
        <v>0</v>
      </c>
      <c r="D23606" s="21" t="b">
        <f t="shared" si="1472"/>
        <v>0</v>
      </c>
      <c r="E23606" s="14">
        <f t="shared" si="1474"/>
        <v>67372</v>
      </c>
      <c r="F23606" s="3"/>
    </row>
    <row r="23607" spans="2:6">
      <c r="B23607" s="24">
        <f t="shared" si="1475"/>
        <v>67373</v>
      </c>
      <c r="C23607" s="8" t="b">
        <f t="shared" si="1473"/>
        <v>0</v>
      </c>
      <c r="D23607" s="21" t="b">
        <f t="shared" si="1472"/>
        <v>0</v>
      </c>
      <c r="E23607" s="14">
        <f t="shared" si="1474"/>
        <v>67373</v>
      </c>
      <c r="F23607" s="3"/>
    </row>
    <row r="23608" spans="2:6">
      <c r="B23608" s="24">
        <f t="shared" si="1475"/>
        <v>67374</v>
      </c>
      <c r="C23608" s="8" t="b">
        <f t="shared" si="1473"/>
        <v>0</v>
      </c>
      <c r="D23608" s="21" t="b">
        <f t="shared" si="1472"/>
        <v>0</v>
      </c>
      <c r="E23608" s="14">
        <f t="shared" si="1474"/>
        <v>67374</v>
      </c>
      <c r="F23608" s="3"/>
    </row>
    <row r="23609" spans="2:6">
      <c r="B23609" s="24">
        <f t="shared" si="1475"/>
        <v>67375</v>
      </c>
      <c r="C23609" s="8" t="b">
        <f t="shared" si="1473"/>
        <v>1</v>
      </c>
      <c r="D23609" s="21" t="b">
        <f t="shared" si="1472"/>
        <v>0</v>
      </c>
      <c r="E23609" s="14" t="b">
        <f t="shared" si="1474"/>
        <v>0</v>
      </c>
      <c r="F23609" s="3"/>
    </row>
    <row r="23610" spans="2:6">
      <c r="B23610" s="24">
        <f t="shared" si="1475"/>
        <v>67376</v>
      </c>
      <c r="C23610" s="8" t="b">
        <f t="shared" si="1473"/>
        <v>1</v>
      </c>
      <c r="D23610" s="21" t="b">
        <f t="shared" si="1472"/>
        <v>0</v>
      </c>
      <c r="E23610" s="14" t="b">
        <f t="shared" si="1474"/>
        <v>0</v>
      </c>
      <c r="F23610" s="3"/>
    </row>
    <row r="23611" spans="2:6">
      <c r="B23611" s="24">
        <f t="shared" si="1475"/>
        <v>67377</v>
      </c>
      <c r="C23611" s="8" t="b">
        <f t="shared" si="1473"/>
        <v>0</v>
      </c>
      <c r="D23611" s="21" t="b">
        <f t="shared" si="1472"/>
        <v>0</v>
      </c>
      <c r="E23611" s="14">
        <f t="shared" si="1474"/>
        <v>67377</v>
      </c>
      <c r="F23611" s="3"/>
    </row>
    <row r="23612" spans="2:6">
      <c r="B23612" s="24">
        <f t="shared" si="1475"/>
        <v>67378</v>
      </c>
      <c r="C23612" s="8" t="b">
        <f t="shared" si="1473"/>
        <v>0</v>
      </c>
      <c r="D23612" s="21" t="b">
        <f t="shared" si="1472"/>
        <v>0</v>
      </c>
      <c r="E23612" s="14">
        <f t="shared" si="1474"/>
        <v>67378</v>
      </c>
      <c r="F23612" s="3"/>
    </row>
    <row r="23613" spans="2:6">
      <c r="B23613" s="24">
        <f t="shared" si="1475"/>
        <v>67379</v>
      </c>
      <c r="C23613" s="8" t="b">
        <f t="shared" si="1473"/>
        <v>0</v>
      </c>
      <c r="D23613" s="21" t="b">
        <f t="shared" si="1472"/>
        <v>0</v>
      </c>
      <c r="E23613" s="14">
        <f t="shared" si="1474"/>
        <v>67379</v>
      </c>
      <c r="F23613" s="3"/>
    </row>
    <row r="23614" spans="2:6">
      <c r="B23614" s="24">
        <f t="shared" si="1475"/>
        <v>67380</v>
      </c>
      <c r="C23614" s="8" t="b">
        <f t="shared" si="1473"/>
        <v>0</v>
      </c>
      <c r="D23614" s="21" t="b">
        <f t="shared" si="1472"/>
        <v>0</v>
      </c>
      <c r="E23614" s="14">
        <f t="shared" si="1474"/>
        <v>67380</v>
      </c>
      <c r="F23614" s="3"/>
    </row>
    <row r="23615" spans="2:6">
      <c r="B23615" s="24">
        <f t="shared" si="1475"/>
        <v>67381</v>
      </c>
      <c r="C23615" s="8" t="b">
        <f t="shared" si="1473"/>
        <v>0</v>
      </c>
      <c r="D23615" s="21" t="b">
        <f t="shared" si="1472"/>
        <v>0</v>
      </c>
      <c r="E23615" s="14">
        <f t="shared" si="1474"/>
        <v>67381</v>
      </c>
      <c r="F23615" s="3"/>
    </row>
    <row r="23616" spans="2:6">
      <c r="B23616" s="24">
        <f t="shared" si="1475"/>
        <v>67382</v>
      </c>
      <c r="C23616" s="8" t="b">
        <f t="shared" si="1473"/>
        <v>1</v>
      </c>
      <c r="D23616" s="21" t="b">
        <f t="shared" si="1472"/>
        <v>0</v>
      </c>
      <c r="E23616" s="14" t="b">
        <f t="shared" si="1474"/>
        <v>0</v>
      </c>
      <c r="F23616" s="3"/>
    </row>
    <row r="23617" spans="2:6">
      <c r="B23617" s="24">
        <f t="shared" si="1475"/>
        <v>67383</v>
      </c>
      <c r="C23617" s="8" t="b">
        <f t="shared" si="1473"/>
        <v>1</v>
      </c>
      <c r="D23617" s="21" t="b">
        <f t="shared" si="1472"/>
        <v>0</v>
      </c>
      <c r="E23617" s="14" t="b">
        <f t="shared" si="1474"/>
        <v>0</v>
      </c>
      <c r="F23617" s="3"/>
    </row>
    <row r="23618" spans="2:6">
      <c r="B23618" s="24">
        <f t="shared" si="1475"/>
        <v>67384</v>
      </c>
      <c r="C23618" s="8" t="b">
        <f t="shared" si="1473"/>
        <v>0</v>
      </c>
      <c r="D23618" s="21" t="b">
        <f t="shared" si="1472"/>
        <v>0</v>
      </c>
      <c r="E23618" s="14">
        <f t="shared" si="1474"/>
        <v>67384</v>
      </c>
      <c r="F23618" s="3"/>
    </row>
    <row r="23619" spans="2:6">
      <c r="B23619" s="24">
        <f t="shared" si="1475"/>
        <v>67385</v>
      </c>
      <c r="C23619" s="8" t="b">
        <f t="shared" si="1473"/>
        <v>0</v>
      </c>
      <c r="D23619" s="21" t="b">
        <f t="shared" ref="D23619:D23682" si="1476">IF(TYPE(VLOOKUP(B23619,Holidays,1,0))&lt;&gt;1,FALSE,TRUE)</f>
        <v>0</v>
      </c>
      <c r="E23619" s="14">
        <f t="shared" si="1474"/>
        <v>67385</v>
      </c>
      <c r="F23619" s="3"/>
    </row>
    <row r="23620" spans="2:6">
      <c r="B23620" s="24">
        <f t="shared" si="1475"/>
        <v>67386</v>
      </c>
      <c r="C23620" s="8" t="b">
        <f t="shared" ref="C23620:C23683" si="1477">IF(WEEKDAY(B23620,2)&gt;5,TRUE)</f>
        <v>0</v>
      </c>
      <c r="D23620" s="21" t="b">
        <f t="shared" si="1476"/>
        <v>0</v>
      </c>
      <c r="E23620" s="14">
        <f t="shared" ref="E23620:E23683" si="1478">IF(OR(C23620,D23620),FALSE,B23620)</f>
        <v>67386</v>
      </c>
      <c r="F23620" s="3"/>
    </row>
    <row r="23621" spans="2:6">
      <c r="B23621" s="24">
        <f t="shared" ref="B23621:B23684" si="1479">B23620+1</f>
        <v>67387</v>
      </c>
      <c r="C23621" s="8" t="b">
        <f t="shared" si="1477"/>
        <v>0</v>
      </c>
      <c r="D23621" s="21" t="b">
        <f t="shared" si="1476"/>
        <v>0</v>
      </c>
      <c r="E23621" s="14">
        <f t="shared" si="1478"/>
        <v>67387</v>
      </c>
      <c r="F23621" s="3"/>
    </row>
    <row r="23622" spans="2:6">
      <c r="B23622" s="24">
        <f t="shared" si="1479"/>
        <v>67388</v>
      </c>
      <c r="C23622" s="8" t="b">
        <f t="shared" si="1477"/>
        <v>0</v>
      </c>
      <c r="D23622" s="21" t="b">
        <f t="shared" si="1476"/>
        <v>0</v>
      </c>
      <c r="E23622" s="14">
        <f t="shared" si="1478"/>
        <v>67388</v>
      </c>
      <c r="F23622" s="3"/>
    </row>
    <row r="23623" spans="2:6">
      <c r="B23623" s="24">
        <f t="shared" si="1479"/>
        <v>67389</v>
      </c>
      <c r="C23623" s="8" t="b">
        <f t="shared" si="1477"/>
        <v>1</v>
      </c>
      <c r="D23623" s="21" t="b">
        <f t="shared" si="1476"/>
        <v>0</v>
      </c>
      <c r="E23623" s="14" t="b">
        <f t="shared" si="1478"/>
        <v>0</v>
      </c>
      <c r="F23623" s="3"/>
    </row>
    <row r="23624" spans="2:6">
      <c r="B23624" s="24">
        <f t="shared" si="1479"/>
        <v>67390</v>
      </c>
      <c r="C23624" s="8" t="b">
        <f t="shared" si="1477"/>
        <v>1</v>
      </c>
      <c r="D23624" s="21" t="b">
        <f t="shared" si="1476"/>
        <v>0</v>
      </c>
      <c r="E23624" s="14" t="b">
        <f t="shared" si="1478"/>
        <v>0</v>
      </c>
      <c r="F23624" s="3"/>
    </row>
    <row r="23625" spans="2:6">
      <c r="B23625" s="24">
        <f t="shared" si="1479"/>
        <v>67391</v>
      </c>
      <c r="C23625" s="8" t="b">
        <f t="shared" si="1477"/>
        <v>0</v>
      </c>
      <c r="D23625" s="21" t="b">
        <f t="shared" si="1476"/>
        <v>0</v>
      </c>
      <c r="E23625" s="14">
        <f t="shared" si="1478"/>
        <v>67391</v>
      </c>
      <c r="F23625" s="3"/>
    </row>
    <row r="23626" spans="2:6">
      <c r="B23626" s="24">
        <f t="shared" si="1479"/>
        <v>67392</v>
      </c>
      <c r="C23626" s="8" t="b">
        <f t="shared" si="1477"/>
        <v>0</v>
      </c>
      <c r="D23626" s="21" t="b">
        <f t="shared" si="1476"/>
        <v>0</v>
      </c>
      <c r="E23626" s="14">
        <f t="shared" si="1478"/>
        <v>67392</v>
      </c>
      <c r="F23626" s="3"/>
    </row>
    <row r="23627" spans="2:6">
      <c r="B23627" s="24">
        <f t="shared" si="1479"/>
        <v>67393</v>
      </c>
      <c r="C23627" s="8" t="b">
        <f t="shared" si="1477"/>
        <v>0</v>
      </c>
      <c r="D23627" s="21" t="b">
        <f t="shared" si="1476"/>
        <v>0</v>
      </c>
      <c r="E23627" s="14">
        <f t="shared" si="1478"/>
        <v>67393</v>
      </c>
      <c r="F23627" s="3"/>
    </row>
    <row r="23628" spans="2:6">
      <c r="B23628" s="24">
        <f t="shared" si="1479"/>
        <v>67394</v>
      </c>
      <c r="C23628" s="8" t="b">
        <f t="shared" si="1477"/>
        <v>0</v>
      </c>
      <c r="D23628" s="21" t="b">
        <f t="shared" si="1476"/>
        <v>0</v>
      </c>
      <c r="E23628" s="14">
        <f t="shared" si="1478"/>
        <v>67394</v>
      </c>
      <c r="F23628" s="3"/>
    </row>
    <row r="23629" spans="2:6">
      <c r="B23629" s="24">
        <f t="shared" si="1479"/>
        <v>67395</v>
      </c>
      <c r="C23629" s="8" t="b">
        <f t="shared" si="1477"/>
        <v>0</v>
      </c>
      <c r="D23629" s="21" t="b">
        <f t="shared" si="1476"/>
        <v>0</v>
      </c>
      <c r="E23629" s="14">
        <f t="shared" si="1478"/>
        <v>67395</v>
      </c>
      <c r="F23629" s="3"/>
    </row>
    <row r="23630" spans="2:6">
      <c r="B23630" s="24">
        <f t="shared" si="1479"/>
        <v>67396</v>
      </c>
      <c r="C23630" s="8" t="b">
        <f t="shared" si="1477"/>
        <v>1</v>
      </c>
      <c r="D23630" s="21" t="b">
        <f t="shared" si="1476"/>
        <v>0</v>
      </c>
      <c r="E23630" s="14" t="b">
        <f t="shared" si="1478"/>
        <v>0</v>
      </c>
      <c r="F23630" s="3"/>
    </row>
    <row r="23631" spans="2:6">
      <c r="B23631" s="24">
        <f t="shared" si="1479"/>
        <v>67397</v>
      </c>
      <c r="C23631" s="8" t="b">
        <f t="shared" si="1477"/>
        <v>1</v>
      </c>
      <c r="D23631" s="21" t="b">
        <f t="shared" si="1476"/>
        <v>0</v>
      </c>
      <c r="E23631" s="14" t="b">
        <f t="shared" si="1478"/>
        <v>0</v>
      </c>
      <c r="F23631" s="3"/>
    </row>
    <row r="23632" spans="2:6">
      <c r="B23632" s="24">
        <f t="shared" si="1479"/>
        <v>67398</v>
      </c>
      <c r="C23632" s="8" t="b">
        <f t="shared" si="1477"/>
        <v>0</v>
      </c>
      <c r="D23632" s="21" t="b">
        <f t="shared" si="1476"/>
        <v>0</v>
      </c>
      <c r="E23632" s="14">
        <f t="shared" si="1478"/>
        <v>67398</v>
      </c>
      <c r="F23632" s="3"/>
    </row>
    <row r="23633" spans="2:6">
      <c r="B23633" s="24">
        <f t="shared" si="1479"/>
        <v>67399</v>
      </c>
      <c r="C23633" s="8" t="b">
        <f t="shared" si="1477"/>
        <v>0</v>
      </c>
      <c r="D23633" s="21" t="b">
        <f t="shared" si="1476"/>
        <v>0</v>
      </c>
      <c r="E23633" s="14">
        <f t="shared" si="1478"/>
        <v>67399</v>
      </c>
      <c r="F23633" s="3"/>
    </row>
    <row r="23634" spans="2:6">
      <c r="B23634" s="24">
        <f t="shared" si="1479"/>
        <v>67400</v>
      </c>
      <c r="C23634" s="8" t="b">
        <f t="shared" si="1477"/>
        <v>0</v>
      </c>
      <c r="D23634" s="21" t="b">
        <f t="shared" si="1476"/>
        <v>0</v>
      </c>
      <c r="E23634" s="14">
        <f t="shared" si="1478"/>
        <v>67400</v>
      </c>
      <c r="F23634" s="3"/>
    </row>
    <row r="23635" spans="2:6">
      <c r="B23635" s="24">
        <f t="shared" si="1479"/>
        <v>67401</v>
      </c>
      <c r="C23635" s="8" t="b">
        <f t="shared" si="1477"/>
        <v>0</v>
      </c>
      <c r="D23635" s="21" t="b">
        <f t="shared" si="1476"/>
        <v>0</v>
      </c>
      <c r="E23635" s="14">
        <f t="shared" si="1478"/>
        <v>67401</v>
      </c>
      <c r="F23635" s="3"/>
    </row>
    <row r="23636" spans="2:6">
      <c r="B23636" s="24">
        <f t="shared" si="1479"/>
        <v>67402</v>
      </c>
      <c r="C23636" s="8" t="b">
        <f t="shared" si="1477"/>
        <v>0</v>
      </c>
      <c r="D23636" s="21" t="b">
        <f t="shared" si="1476"/>
        <v>0</v>
      </c>
      <c r="E23636" s="14">
        <f t="shared" si="1478"/>
        <v>67402</v>
      </c>
      <c r="F23636" s="3"/>
    </row>
    <row r="23637" spans="2:6">
      <c r="B23637" s="24">
        <f t="shared" si="1479"/>
        <v>67403</v>
      </c>
      <c r="C23637" s="8" t="b">
        <f t="shared" si="1477"/>
        <v>1</v>
      </c>
      <c r="D23637" s="21" t="b">
        <f t="shared" si="1476"/>
        <v>0</v>
      </c>
      <c r="E23637" s="14" t="b">
        <f t="shared" si="1478"/>
        <v>0</v>
      </c>
      <c r="F23637" s="3"/>
    </row>
    <row r="23638" spans="2:6">
      <c r="B23638" s="24">
        <f t="shared" si="1479"/>
        <v>67404</v>
      </c>
      <c r="C23638" s="8" t="b">
        <f t="shared" si="1477"/>
        <v>1</v>
      </c>
      <c r="D23638" s="21" t="b">
        <f t="shared" si="1476"/>
        <v>0</v>
      </c>
      <c r="E23638" s="14" t="b">
        <f t="shared" si="1478"/>
        <v>0</v>
      </c>
      <c r="F23638" s="3"/>
    </row>
    <row r="23639" spans="2:6">
      <c r="B23639" s="24">
        <f t="shared" si="1479"/>
        <v>67405</v>
      </c>
      <c r="C23639" s="8" t="b">
        <f t="shared" si="1477"/>
        <v>0</v>
      </c>
      <c r="D23639" s="21" t="b">
        <f t="shared" si="1476"/>
        <v>0</v>
      </c>
      <c r="E23639" s="14">
        <f t="shared" si="1478"/>
        <v>67405</v>
      </c>
      <c r="F23639" s="3"/>
    </row>
    <row r="23640" spans="2:6">
      <c r="B23640" s="24">
        <f t="shared" si="1479"/>
        <v>67406</v>
      </c>
      <c r="C23640" s="8" t="b">
        <f t="shared" si="1477"/>
        <v>0</v>
      </c>
      <c r="D23640" s="21" t="b">
        <f t="shared" si="1476"/>
        <v>0</v>
      </c>
      <c r="E23640" s="14">
        <f t="shared" si="1478"/>
        <v>67406</v>
      </c>
      <c r="F23640" s="3"/>
    </row>
    <row r="23641" spans="2:6">
      <c r="B23641" s="24">
        <f t="shared" si="1479"/>
        <v>67407</v>
      </c>
      <c r="C23641" s="8" t="b">
        <f t="shared" si="1477"/>
        <v>0</v>
      </c>
      <c r="D23641" s="21" t="b">
        <f t="shared" si="1476"/>
        <v>0</v>
      </c>
      <c r="E23641" s="14">
        <f t="shared" si="1478"/>
        <v>67407</v>
      </c>
      <c r="F23641" s="3"/>
    </row>
    <row r="23642" spans="2:6">
      <c r="B23642" s="24">
        <f t="shared" si="1479"/>
        <v>67408</v>
      </c>
      <c r="C23642" s="8" t="b">
        <f t="shared" si="1477"/>
        <v>0</v>
      </c>
      <c r="D23642" s="21" t="b">
        <f t="shared" si="1476"/>
        <v>0</v>
      </c>
      <c r="E23642" s="14">
        <f t="shared" si="1478"/>
        <v>67408</v>
      </c>
      <c r="F23642" s="3"/>
    </row>
    <row r="23643" spans="2:6">
      <c r="B23643" s="24">
        <f t="shared" si="1479"/>
        <v>67409</v>
      </c>
      <c r="C23643" s="8" t="b">
        <f t="shared" si="1477"/>
        <v>0</v>
      </c>
      <c r="D23643" s="21" t="b">
        <f t="shared" si="1476"/>
        <v>0</v>
      </c>
      <c r="E23643" s="14">
        <f t="shared" si="1478"/>
        <v>67409</v>
      </c>
      <c r="F23643" s="3"/>
    </row>
    <row r="23644" spans="2:6">
      <c r="B23644" s="24">
        <f t="shared" si="1479"/>
        <v>67410</v>
      </c>
      <c r="C23644" s="8" t="b">
        <f t="shared" si="1477"/>
        <v>1</v>
      </c>
      <c r="D23644" s="21" t="b">
        <f t="shared" si="1476"/>
        <v>0</v>
      </c>
      <c r="E23644" s="14" t="b">
        <f t="shared" si="1478"/>
        <v>0</v>
      </c>
      <c r="F23644" s="3"/>
    </row>
    <row r="23645" spans="2:6">
      <c r="B23645" s="24">
        <f t="shared" si="1479"/>
        <v>67411</v>
      </c>
      <c r="C23645" s="8" t="b">
        <f t="shared" si="1477"/>
        <v>1</v>
      </c>
      <c r="D23645" s="21" t="b">
        <f t="shared" si="1476"/>
        <v>0</v>
      </c>
      <c r="E23645" s="14" t="b">
        <f t="shared" si="1478"/>
        <v>0</v>
      </c>
      <c r="F23645" s="3"/>
    </row>
    <row r="23646" spans="2:6">
      <c r="B23646" s="24">
        <f t="shared" si="1479"/>
        <v>67412</v>
      </c>
      <c r="C23646" s="8" t="b">
        <f t="shared" si="1477"/>
        <v>0</v>
      </c>
      <c r="D23646" s="21" t="b">
        <f t="shared" si="1476"/>
        <v>0</v>
      </c>
      <c r="E23646" s="14">
        <f t="shared" si="1478"/>
        <v>67412</v>
      </c>
      <c r="F23646" s="3"/>
    </row>
    <row r="23647" spans="2:6">
      <c r="B23647" s="24">
        <f t="shared" si="1479"/>
        <v>67413</v>
      </c>
      <c r="C23647" s="8" t="b">
        <f t="shared" si="1477"/>
        <v>0</v>
      </c>
      <c r="D23647" s="21" t="b">
        <f t="shared" si="1476"/>
        <v>0</v>
      </c>
      <c r="E23647" s="14">
        <f t="shared" si="1478"/>
        <v>67413</v>
      </c>
      <c r="F23647" s="3"/>
    </row>
    <row r="23648" spans="2:6">
      <c r="B23648" s="24">
        <f t="shared" si="1479"/>
        <v>67414</v>
      </c>
      <c r="C23648" s="8" t="b">
        <f t="shared" si="1477"/>
        <v>0</v>
      </c>
      <c r="D23648" s="21" t="b">
        <f t="shared" si="1476"/>
        <v>0</v>
      </c>
      <c r="E23648" s="14">
        <f t="shared" si="1478"/>
        <v>67414</v>
      </c>
      <c r="F23648" s="3"/>
    </row>
    <row r="23649" spans="2:6">
      <c r="B23649" s="24">
        <f t="shared" si="1479"/>
        <v>67415</v>
      </c>
      <c r="C23649" s="8" t="b">
        <f t="shared" si="1477"/>
        <v>0</v>
      </c>
      <c r="D23649" s="21" t="b">
        <f t="shared" si="1476"/>
        <v>0</v>
      </c>
      <c r="E23649" s="14">
        <f t="shared" si="1478"/>
        <v>67415</v>
      </c>
      <c r="F23649" s="3"/>
    </row>
    <row r="23650" spans="2:6">
      <c r="B23650" s="24">
        <f t="shared" si="1479"/>
        <v>67416</v>
      </c>
      <c r="C23650" s="8" t="b">
        <f t="shared" si="1477"/>
        <v>0</v>
      </c>
      <c r="D23650" s="21" t="b">
        <f t="shared" si="1476"/>
        <v>0</v>
      </c>
      <c r="E23650" s="14">
        <f t="shared" si="1478"/>
        <v>67416</v>
      </c>
      <c r="F23650" s="3"/>
    </row>
    <row r="23651" spans="2:6">
      <c r="B23651" s="24">
        <f t="shared" si="1479"/>
        <v>67417</v>
      </c>
      <c r="C23651" s="8" t="b">
        <f t="shared" si="1477"/>
        <v>1</v>
      </c>
      <c r="D23651" s="21" t="b">
        <f t="shared" si="1476"/>
        <v>0</v>
      </c>
      <c r="E23651" s="14" t="b">
        <f t="shared" si="1478"/>
        <v>0</v>
      </c>
      <c r="F23651" s="3"/>
    </row>
    <row r="23652" spans="2:6">
      <c r="B23652" s="24">
        <f t="shared" si="1479"/>
        <v>67418</v>
      </c>
      <c r="C23652" s="8" t="b">
        <f t="shared" si="1477"/>
        <v>1</v>
      </c>
      <c r="D23652" s="21" t="b">
        <f t="shared" si="1476"/>
        <v>0</v>
      </c>
      <c r="E23652" s="14" t="b">
        <f t="shared" si="1478"/>
        <v>0</v>
      </c>
      <c r="F23652" s="3"/>
    </row>
    <row r="23653" spans="2:6">
      <c r="B23653" s="24">
        <f t="shared" si="1479"/>
        <v>67419</v>
      </c>
      <c r="C23653" s="8" t="b">
        <f t="shared" si="1477"/>
        <v>0</v>
      </c>
      <c r="D23653" s="21" t="b">
        <f t="shared" si="1476"/>
        <v>0</v>
      </c>
      <c r="E23653" s="14">
        <f t="shared" si="1478"/>
        <v>67419</v>
      </c>
      <c r="F23653" s="3"/>
    </row>
    <row r="23654" spans="2:6">
      <c r="B23654" s="24">
        <f t="shared" si="1479"/>
        <v>67420</v>
      </c>
      <c r="C23654" s="8" t="b">
        <f t="shared" si="1477"/>
        <v>0</v>
      </c>
      <c r="D23654" s="21" t="b">
        <f t="shared" si="1476"/>
        <v>0</v>
      </c>
      <c r="E23654" s="14">
        <f t="shared" si="1478"/>
        <v>67420</v>
      </c>
      <c r="F23654" s="3"/>
    </row>
    <row r="23655" spans="2:6">
      <c r="B23655" s="24">
        <f t="shared" si="1479"/>
        <v>67421</v>
      </c>
      <c r="C23655" s="8" t="b">
        <f t="shared" si="1477"/>
        <v>0</v>
      </c>
      <c r="D23655" s="21" t="b">
        <f t="shared" si="1476"/>
        <v>0</v>
      </c>
      <c r="E23655" s="14">
        <f t="shared" si="1478"/>
        <v>67421</v>
      </c>
      <c r="F23655" s="3"/>
    </row>
    <row r="23656" spans="2:6">
      <c r="B23656" s="24">
        <f t="shared" si="1479"/>
        <v>67422</v>
      </c>
      <c r="C23656" s="8" t="b">
        <f t="shared" si="1477"/>
        <v>0</v>
      </c>
      <c r="D23656" s="21" t="b">
        <f t="shared" si="1476"/>
        <v>0</v>
      </c>
      <c r="E23656" s="14">
        <f t="shared" si="1478"/>
        <v>67422</v>
      </c>
      <c r="F23656" s="3"/>
    </row>
    <row r="23657" spans="2:6">
      <c r="B23657" s="24">
        <f t="shared" si="1479"/>
        <v>67423</v>
      </c>
      <c r="C23657" s="8" t="b">
        <f t="shared" si="1477"/>
        <v>0</v>
      </c>
      <c r="D23657" s="21" t="b">
        <f t="shared" si="1476"/>
        <v>0</v>
      </c>
      <c r="E23657" s="14">
        <f t="shared" si="1478"/>
        <v>67423</v>
      </c>
      <c r="F23657" s="3"/>
    </row>
    <row r="23658" spans="2:6">
      <c r="B23658" s="24">
        <f t="shared" si="1479"/>
        <v>67424</v>
      </c>
      <c r="C23658" s="8" t="b">
        <f t="shared" si="1477"/>
        <v>1</v>
      </c>
      <c r="D23658" s="21" t="b">
        <f t="shared" si="1476"/>
        <v>0</v>
      </c>
      <c r="E23658" s="14" t="b">
        <f t="shared" si="1478"/>
        <v>0</v>
      </c>
      <c r="F23658" s="3"/>
    </row>
    <row r="23659" spans="2:6">
      <c r="B23659" s="24">
        <f t="shared" si="1479"/>
        <v>67425</v>
      </c>
      <c r="C23659" s="8" t="b">
        <f t="shared" si="1477"/>
        <v>1</v>
      </c>
      <c r="D23659" s="21" t="b">
        <f t="shared" si="1476"/>
        <v>0</v>
      </c>
      <c r="E23659" s="14" t="b">
        <f t="shared" si="1478"/>
        <v>0</v>
      </c>
      <c r="F23659" s="3"/>
    </row>
    <row r="23660" spans="2:6">
      <c r="B23660" s="24">
        <f t="shared" si="1479"/>
        <v>67426</v>
      </c>
      <c r="C23660" s="8" t="b">
        <f t="shared" si="1477"/>
        <v>0</v>
      </c>
      <c r="D23660" s="21" t="b">
        <f t="shared" si="1476"/>
        <v>0</v>
      </c>
      <c r="E23660" s="14">
        <f t="shared" si="1478"/>
        <v>67426</v>
      </c>
      <c r="F23660" s="3"/>
    </row>
    <row r="23661" spans="2:6">
      <c r="B23661" s="24">
        <f t="shared" si="1479"/>
        <v>67427</v>
      </c>
      <c r="C23661" s="8" t="b">
        <f t="shared" si="1477"/>
        <v>0</v>
      </c>
      <c r="D23661" s="21" t="b">
        <f t="shared" si="1476"/>
        <v>0</v>
      </c>
      <c r="E23661" s="14">
        <f t="shared" si="1478"/>
        <v>67427</v>
      </c>
      <c r="F23661" s="3"/>
    </row>
    <row r="23662" spans="2:6">
      <c r="B23662" s="24">
        <f t="shared" si="1479"/>
        <v>67428</v>
      </c>
      <c r="C23662" s="8" t="b">
        <f t="shared" si="1477"/>
        <v>0</v>
      </c>
      <c r="D23662" s="21" t="b">
        <f t="shared" si="1476"/>
        <v>0</v>
      </c>
      <c r="E23662" s="14">
        <f t="shared" si="1478"/>
        <v>67428</v>
      </c>
      <c r="F23662" s="3"/>
    </row>
    <row r="23663" spans="2:6">
      <c r="B23663" s="24">
        <f t="shared" si="1479"/>
        <v>67429</v>
      </c>
      <c r="C23663" s="8" t="b">
        <f t="shared" si="1477"/>
        <v>0</v>
      </c>
      <c r="D23663" s="21" t="b">
        <f t="shared" si="1476"/>
        <v>0</v>
      </c>
      <c r="E23663" s="14">
        <f t="shared" si="1478"/>
        <v>67429</v>
      </c>
      <c r="F23663" s="3"/>
    </row>
    <row r="23664" spans="2:6">
      <c r="B23664" s="24">
        <f t="shared" si="1479"/>
        <v>67430</v>
      </c>
      <c r="C23664" s="8" t="b">
        <f t="shared" si="1477"/>
        <v>0</v>
      </c>
      <c r="D23664" s="21" t="b">
        <f t="shared" si="1476"/>
        <v>0</v>
      </c>
      <c r="E23664" s="14">
        <f t="shared" si="1478"/>
        <v>67430</v>
      </c>
      <c r="F23664" s="3"/>
    </row>
    <row r="23665" spans="2:6">
      <c r="B23665" s="24">
        <f t="shared" si="1479"/>
        <v>67431</v>
      </c>
      <c r="C23665" s="8" t="b">
        <f t="shared" si="1477"/>
        <v>1</v>
      </c>
      <c r="D23665" s="21" t="b">
        <f t="shared" si="1476"/>
        <v>0</v>
      </c>
      <c r="E23665" s="14" t="b">
        <f t="shared" si="1478"/>
        <v>0</v>
      </c>
      <c r="F23665" s="3"/>
    </row>
    <row r="23666" spans="2:6">
      <c r="B23666" s="24">
        <f t="shared" si="1479"/>
        <v>67432</v>
      </c>
      <c r="C23666" s="8" t="b">
        <f t="shared" si="1477"/>
        <v>1</v>
      </c>
      <c r="D23666" s="21" t="b">
        <f t="shared" si="1476"/>
        <v>0</v>
      </c>
      <c r="E23666" s="14" t="b">
        <f t="shared" si="1478"/>
        <v>0</v>
      </c>
      <c r="F23666" s="3"/>
    </row>
    <row r="23667" spans="2:6">
      <c r="B23667" s="24">
        <f t="shared" si="1479"/>
        <v>67433</v>
      </c>
      <c r="C23667" s="8" t="b">
        <f t="shared" si="1477"/>
        <v>0</v>
      </c>
      <c r="D23667" s="21" t="b">
        <f t="shared" si="1476"/>
        <v>0</v>
      </c>
      <c r="E23667" s="14">
        <f t="shared" si="1478"/>
        <v>67433</v>
      </c>
      <c r="F23667" s="3"/>
    </row>
    <row r="23668" spans="2:6">
      <c r="B23668" s="24">
        <f t="shared" si="1479"/>
        <v>67434</v>
      </c>
      <c r="C23668" s="8" t="b">
        <f t="shared" si="1477"/>
        <v>0</v>
      </c>
      <c r="D23668" s="21" t="b">
        <f t="shared" si="1476"/>
        <v>0</v>
      </c>
      <c r="E23668" s="14">
        <f t="shared" si="1478"/>
        <v>67434</v>
      </c>
      <c r="F23668" s="3"/>
    </row>
    <row r="23669" spans="2:6">
      <c r="B23669" s="24">
        <f t="shared" si="1479"/>
        <v>67435</v>
      </c>
      <c r="C23669" s="8" t="b">
        <f t="shared" si="1477"/>
        <v>0</v>
      </c>
      <c r="D23669" s="21" t="b">
        <f t="shared" si="1476"/>
        <v>0</v>
      </c>
      <c r="E23669" s="14">
        <f t="shared" si="1478"/>
        <v>67435</v>
      </c>
      <c r="F23669" s="3"/>
    </row>
    <row r="23670" spans="2:6">
      <c r="B23670" s="24">
        <f t="shared" si="1479"/>
        <v>67436</v>
      </c>
      <c r="C23670" s="8" t="b">
        <f t="shared" si="1477"/>
        <v>0</v>
      </c>
      <c r="D23670" s="21" t="b">
        <f t="shared" si="1476"/>
        <v>0</v>
      </c>
      <c r="E23670" s="14">
        <f t="shared" si="1478"/>
        <v>67436</v>
      </c>
      <c r="F23670" s="3"/>
    </row>
    <row r="23671" spans="2:6">
      <c r="B23671" s="24">
        <f t="shared" si="1479"/>
        <v>67437</v>
      </c>
      <c r="C23671" s="8" t="b">
        <f t="shared" si="1477"/>
        <v>0</v>
      </c>
      <c r="D23671" s="21" t="b">
        <f t="shared" si="1476"/>
        <v>0</v>
      </c>
      <c r="E23671" s="14">
        <f t="shared" si="1478"/>
        <v>67437</v>
      </c>
      <c r="F23671" s="3"/>
    </row>
    <row r="23672" spans="2:6">
      <c r="B23672" s="24">
        <f t="shared" si="1479"/>
        <v>67438</v>
      </c>
      <c r="C23672" s="8" t="b">
        <f t="shared" si="1477"/>
        <v>1</v>
      </c>
      <c r="D23672" s="21" t="b">
        <f t="shared" si="1476"/>
        <v>0</v>
      </c>
      <c r="E23672" s="14" t="b">
        <f t="shared" si="1478"/>
        <v>0</v>
      </c>
      <c r="F23672" s="3"/>
    </row>
    <row r="23673" spans="2:6">
      <c r="B23673" s="24">
        <f t="shared" si="1479"/>
        <v>67439</v>
      </c>
      <c r="C23673" s="8" t="b">
        <f t="shared" si="1477"/>
        <v>1</v>
      </c>
      <c r="D23673" s="21" t="b">
        <f t="shared" si="1476"/>
        <v>0</v>
      </c>
      <c r="E23673" s="14" t="b">
        <f t="shared" si="1478"/>
        <v>0</v>
      </c>
      <c r="F23673" s="3"/>
    </row>
    <row r="23674" spans="2:6">
      <c r="B23674" s="24">
        <f t="shared" si="1479"/>
        <v>67440</v>
      </c>
      <c r="C23674" s="8" t="b">
        <f t="shared" si="1477"/>
        <v>0</v>
      </c>
      <c r="D23674" s="21" t="b">
        <f t="shared" si="1476"/>
        <v>0</v>
      </c>
      <c r="E23674" s="14">
        <f t="shared" si="1478"/>
        <v>67440</v>
      </c>
      <c r="F23674" s="3"/>
    </row>
    <row r="23675" spans="2:6">
      <c r="B23675" s="24">
        <f t="shared" si="1479"/>
        <v>67441</v>
      </c>
      <c r="C23675" s="8" t="b">
        <f t="shared" si="1477"/>
        <v>0</v>
      </c>
      <c r="D23675" s="21" t="b">
        <f t="shared" si="1476"/>
        <v>0</v>
      </c>
      <c r="E23675" s="14">
        <f t="shared" si="1478"/>
        <v>67441</v>
      </c>
      <c r="F23675" s="3"/>
    </row>
    <row r="23676" spans="2:6">
      <c r="B23676" s="24">
        <f t="shared" si="1479"/>
        <v>67442</v>
      </c>
      <c r="C23676" s="8" t="b">
        <f t="shared" si="1477"/>
        <v>0</v>
      </c>
      <c r="D23676" s="21" t="b">
        <f t="shared" si="1476"/>
        <v>0</v>
      </c>
      <c r="E23676" s="14">
        <f t="shared" si="1478"/>
        <v>67442</v>
      </c>
      <c r="F23676" s="3"/>
    </row>
    <row r="23677" spans="2:6">
      <c r="B23677" s="24">
        <f t="shared" si="1479"/>
        <v>67443</v>
      </c>
      <c r="C23677" s="8" t="b">
        <f t="shared" si="1477"/>
        <v>0</v>
      </c>
      <c r="D23677" s="21" t="b">
        <f t="shared" si="1476"/>
        <v>0</v>
      </c>
      <c r="E23677" s="14">
        <f t="shared" si="1478"/>
        <v>67443</v>
      </c>
      <c r="F23677" s="3"/>
    </row>
    <row r="23678" spans="2:6">
      <c r="B23678" s="24">
        <f t="shared" si="1479"/>
        <v>67444</v>
      </c>
      <c r="C23678" s="8" t="b">
        <f t="shared" si="1477"/>
        <v>0</v>
      </c>
      <c r="D23678" s="21" t="b">
        <f t="shared" si="1476"/>
        <v>0</v>
      </c>
      <c r="E23678" s="14">
        <f t="shared" si="1478"/>
        <v>67444</v>
      </c>
      <c r="F23678" s="3"/>
    </row>
    <row r="23679" spans="2:6">
      <c r="B23679" s="24">
        <f t="shared" si="1479"/>
        <v>67445</v>
      </c>
      <c r="C23679" s="8" t="b">
        <f t="shared" si="1477"/>
        <v>1</v>
      </c>
      <c r="D23679" s="21" t="b">
        <f t="shared" si="1476"/>
        <v>0</v>
      </c>
      <c r="E23679" s="14" t="b">
        <f t="shared" si="1478"/>
        <v>0</v>
      </c>
      <c r="F23679" s="3"/>
    </row>
    <row r="23680" spans="2:6">
      <c r="B23680" s="24">
        <f t="shared" si="1479"/>
        <v>67446</v>
      </c>
      <c r="C23680" s="8" t="b">
        <f t="shared" si="1477"/>
        <v>1</v>
      </c>
      <c r="D23680" s="21" t="b">
        <f t="shared" si="1476"/>
        <v>0</v>
      </c>
      <c r="E23680" s="14" t="b">
        <f t="shared" si="1478"/>
        <v>0</v>
      </c>
      <c r="F23680" s="3"/>
    </row>
    <row r="23681" spans="2:6">
      <c r="B23681" s="24">
        <f t="shared" si="1479"/>
        <v>67447</v>
      </c>
      <c r="C23681" s="8" t="b">
        <f t="shared" si="1477"/>
        <v>0</v>
      </c>
      <c r="D23681" s="21" t="b">
        <f t="shared" si="1476"/>
        <v>0</v>
      </c>
      <c r="E23681" s="14">
        <f t="shared" si="1478"/>
        <v>67447</v>
      </c>
      <c r="F23681" s="3"/>
    </row>
    <row r="23682" spans="2:6">
      <c r="B23682" s="24">
        <f t="shared" si="1479"/>
        <v>67448</v>
      </c>
      <c r="C23682" s="8" t="b">
        <f t="shared" si="1477"/>
        <v>0</v>
      </c>
      <c r="D23682" s="21" t="b">
        <f t="shared" si="1476"/>
        <v>0</v>
      </c>
      <c r="E23682" s="14">
        <f t="shared" si="1478"/>
        <v>67448</v>
      </c>
      <c r="F23682" s="3"/>
    </row>
    <row r="23683" spans="2:6">
      <c r="B23683" s="24">
        <f t="shared" si="1479"/>
        <v>67449</v>
      </c>
      <c r="C23683" s="8" t="b">
        <f t="shared" si="1477"/>
        <v>0</v>
      </c>
      <c r="D23683" s="21" t="b">
        <f t="shared" ref="D23683:D23744" si="1480">IF(TYPE(VLOOKUP(B23683,Holidays,1,0))&lt;&gt;1,FALSE,TRUE)</f>
        <v>0</v>
      </c>
      <c r="E23683" s="14">
        <f t="shared" si="1478"/>
        <v>67449</v>
      </c>
      <c r="F23683" s="3"/>
    </row>
    <row r="23684" spans="2:6">
      <c r="B23684" s="24">
        <f t="shared" si="1479"/>
        <v>67450</v>
      </c>
      <c r="C23684" s="8" t="b">
        <f t="shared" ref="C23684:C23744" si="1481">IF(WEEKDAY(B23684,2)&gt;5,TRUE)</f>
        <v>0</v>
      </c>
      <c r="D23684" s="21" t="b">
        <f t="shared" si="1480"/>
        <v>0</v>
      </c>
      <c r="E23684" s="14">
        <f t="shared" ref="E23684:E23744" si="1482">IF(OR(C23684,D23684),FALSE,B23684)</f>
        <v>67450</v>
      </c>
      <c r="F23684" s="3"/>
    </row>
    <row r="23685" spans="2:6">
      <c r="B23685" s="24">
        <f t="shared" ref="B23685:B23744" si="1483">B23684+1</f>
        <v>67451</v>
      </c>
      <c r="C23685" s="8" t="b">
        <f t="shared" si="1481"/>
        <v>0</v>
      </c>
      <c r="D23685" s="21" t="b">
        <f t="shared" si="1480"/>
        <v>0</v>
      </c>
      <c r="E23685" s="14">
        <f t="shared" si="1482"/>
        <v>67451</v>
      </c>
      <c r="F23685" s="3"/>
    </row>
    <row r="23686" spans="2:6">
      <c r="B23686" s="24">
        <f t="shared" si="1483"/>
        <v>67452</v>
      </c>
      <c r="C23686" s="8" t="b">
        <f t="shared" si="1481"/>
        <v>1</v>
      </c>
      <c r="D23686" s="21" t="b">
        <f t="shared" si="1480"/>
        <v>0</v>
      </c>
      <c r="E23686" s="14" t="b">
        <f t="shared" si="1482"/>
        <v>0</v>
      </c>
      <c r="F23686" s="3"/>
    </row>
    <row r="23687" spans="2:6">
      <c r="B23687" s="24">
        <f t="shared" si="1483"/>
        <v>67453</v>
      </c>
      <c r="C23687" s="8" t="b">
        <f t="shared" si="1481"/>
        <v>1</v>
      </c>
      <c r="D23687" s="21" t="b">
        <f t="shared" si="1480"/>
        <v>0</v>
      </c>
      <c r="E23687" s="14" t="b">
        <f t="shared" si="1482"/>
        <v>0</v>
      </c>
      <c r="F23687" s="3"/>
    </row>
    <row r="23688" spans="2:6">
      <c r="B23688" s="24">
        <f t="shared" si="1483"/>
        <v>67454</v>
      </c>
      <c r="C23688" s="8" t="b">
        <f t="shared" si="1481"/>
        <v>0</v>
      </c>
      <c r="D23688" s="21" t="b">
        <f t="shared" si="1480"/>
        <v>0</v>
      </c>
      <c r="E23688" s="14">
        <f t="shared" si="1482"/>
        <v>67454</v>
      </c>
      <c r="F23688" s="3"/>
    </row>
    <row r="23689" spans="2:6">
      <c r="B23689" s="24">
        <f t="shared" si="1483"/>
        <v>67455</v>
      </c>
      <c r="C23689" s="8" t="b">
        <f t="shared" si="1481"/>
        <v>0</v>
      </c>
      <c r="D23689" s="21" t="b">
        <f t="shared" si="1480"/>
        <v>0</v>
      </c>
      <c r="E23689" s="14">
        <f t="shared" si="1482"/>
        <v>67455</v>
      </c>
      <c r="F23689" s="3"/>
    </row>
    <row r="23690" spans="2:6">
      <c r="B23690" s="24">
        <f t="shared" si="1483"/>
        <v>67456</v>
      </c>
      <c r="C23690" s="8" t="b">
        <f t="shared" si="1481"/>
        <v>0</v>
      </c>
      <c r="D23690" s="21" t="b">
        <f t="shared" si="1480"/>
        <v>0</v>
      </c>
      <c r="E23690" s="14">
        <f t="shared" si="1482"/>
        <v>67456</v>
      </c>
      <c r="F23690" s="3"/>
    </row>
    <row r="23691" spans="2:6">
      <c r="B23691" s="24">
        <f t="shared" si="1483"/>
        <v>67457</v>
      </c>
      <c r="C23691" s="8" t="b">
        <f t="shared" si="1481"/>
        <v>0</v>
      </c>
      <c r="D23691" s="21" t="b">
        <f t="shared" si="1480"/>
        <v>0</v>
      </c>
      <c r="E23691" s="14">
        <f t="shared" si="1482"/>
        <v>67457</v>
      </c>
      <c r="F23691" s="3"/>
    </row>
    <row r="23692" spans="2:6">
      <c r="B23692" s="24">
        <f t="shared" si="1483"/>
        <v>67458</v>
      </c>
      <c r="C23692" s="8" t="b">
        <f t="shared" si="1481"/>
        <v>0</v>
      </c>
      <c r="D23692" s="21" t="b">
        <f t="shared" si="1480"/>
        <v>0</v>
      </c>
      <c r="E23692" s="14">
        <f t="shared" si="1482"/>
        <v>67458</v>
      </c>
      <c r="F23692" s="3"/>
    </row>
    <row r="23693" spans="2:6">
      <c r="B23693" s="24">
        <f t="shared" si="1483"/>
        <v>67459</v>
      </c>
      <c r="C23693" s="8" t="b">
        <f t="shared" si="1481"/>
        <v>1</v>
      </c>
      <c r="D23693" s="21" t="b">
        <f t="shared" si="1480"/>
        <v>0</v>
      </c>
      <c r="E23693" s="14" t="b">
        <f t="shared" si="1482"/>
        <v>0</v>
      </c>
      <c r="F23693" s="3"/>
    </row>
    <row r="23694" spans="2:6">
      <c r="B23694" s="24">
        <f t="shared" si="1483"/>
        <v>67460</v>
      </c>
      <c r="C23694" s="8" t="b">
        <f t="shared" si="1481"/>
        <v>1</v>
      </c>
      <c r="D23694" s="21" t="b">
        <f t="shared" si="1480"/>
        <v>0</v>
      </c>
      <c r="E23694" s="14" t="b">
        <f t="shared" si="1482"/>
        <v>0</v>
      </c>
      <c r="F23694" s="3"/>
    </row>
    <row r="23695" spans="2:6">
      <c r="B23695" s="24">
        <f t="shared" si="1483"/>
        <v>67461</v>
      </c>
      <c r="C23695" s="8" t="b">
        <f t="shared" si="1481"/>
        <v>0</v>
      </c>
      <c r="D23695" s="21" t="b">
        <f t="shared" si="1480"/>
        <v>0</v>
      </c>
      <c r="E23695" s="14">
        <f t="shared" si="1482"/>
        <v>67461</v>
      </c>
      <c r="F23695" s="3"/>
    </row>
    <row r="23696" spans="2:6">
      <c r="B23696" s="24">
        <f t="shared" si="1483"/>
        <v>67462</v>
      </c>
      <c r="C23696" s="8" t="b">
        <f t="shared" si="1481"/>
        <v>0</v>
      </c>
      <c r="D23696" s="21" t="b">
        <f t="shared" si="1480"/>
        <v>0</v>
      </c>
      <c r="E23696" s="14">
        <f t="shared" si="1482"/>
        <v>67462</v>
      </c>
      <c r="F23696" s="3"/>
    </row>
    <row r="23697" spans="2:6">
      <c r="B23697" s="24">
        <f t="shared" si="1483"/>
        <v>67463</v>
      </c>
      <c r="C23697" s="8" t="b">
        <f t="shared" si="1481"/>
        <v>0</v>
      </c>
      <c r="D23697" s="21" t="b">
        <f t="shared" si="1480"/>
        <v>0</v>
      </c>
      <c r="E23697" s="14">
        <f t="shared" si="1482"/>
        <v>67463</v>
      </c>
      <c r="F23697" s="3"/>
    </row>
    <row r="23698" spans="2:6">
      <c r="B23698" s="24">
        <f t="shared" si="1483"/>
        <v>67464</v>
      </c>
      <c r="C23698" s="8" t="b">
        <f t="shared" si="1481"/>
        <v>0</v>
      </c>
      <c r="D23698" s="21" t="b">
        <f t="shared" si="1480"/>
        <v>0</v>
      </c>
      <c r="E23698" s="14">
        <f t="shared" si="1482"/>
        <v>67464</v>
      </c>
      <c r="F23698" s="3"/>
    </row>
    <row r="23699" spans="2:6">
      <c r="B23699" s="24">
        <f t="shared" si="1483"/>
        <v>67465</v>
      </c>
      <c r="C23699" s="8" t="b">
        <f t="shared" si="1481"/>
        <v>0</v>
      </c>
      <c r="D23699" s="21" t="b">
        <f t="shared" si="1480"/>
        <v>0</v>
      </c>
      <c r="E23699" s="14">
        <f t="shared" si="1482"/>
        <v>67465</v>
      </c>
      <c r="F23699" s="3"/>
    </row>
    <row r="23700" spans="2:6">
      <c r="B23700" s="24">
        <f t="shared" si="1483"/>
        <v>67466</v>
      </c>
      <c r="C23700" s="8" t="b">
        <f t="shared" si="1481"/>
        <v>1</v>
      </c>
      <c r="D23700" s="21" t="b">
        <f t="shared" si="1480"/>
        <v>0</v>
      </c>
      <c r="E23700" s="14" t="b">
        <f t="shared" si="1482"/>
        <v>0</v>
      </c>
      <c r="F23700" s="3"/>
    </row>
    <row r="23701" spans="2:6">
      <c r="B23701" s="24">
        <f t="shared" si="1483"/>
        <v>67467</v>
      </c>
      <c r="C23701" s="8" t="b">
        <f t="shared" si="1481"/>
        <v>1</v>
      </c>
      <c r="D23701" s="21" t="b">
        <f t="shared" si="1480"/>
        <v>0</v>
      </c>
      <c r="E23701" s="14" t="b">
        <f t="shared" si="1482"/>
        <v>0</v>
      </c>
      <c r="F23701" s="3"/>
    </row>
    <row r="23702" spans="2:6">
      <c r="B23702" s="24">
        <f t="shared" si="1483"/>
        <v>67468</v>
      </c>
      <c r="C23702" s="8" t="b">
        <f t="shared" si="1481"/>
        <v>0</v>
      </c>
      <c r="D23702" s="21" t="b">
        <f t="shared" si="1480"/>
        <v>0</v>
      </c>
      <c r="E23702" s="14">
        <f t="shared" si="1482"/>
        <v>67468</v>
      </c>
      <c r="F23702" s="3"/>
    </row>
    <row r="23703" spans="2:6">
      <c r="B23703" s="24">
        <f t="shared" si="1483"/>
        <v>67469</v>
      </c>
      <c r="C23703" s="8" t="b">
        <f t="shared" si="1481"/>
        <v>0</v>
      </c>
      <c r="D23703" s="21" t="b">
        <f t="shared" si="1480"/>
        <v>0</v>
      </c>
      <c r="E23703" s="14">
        <f t="shared" si="1482"/>
        <v>67469</v>
      </c>
      <c r="F23703" s="3"/>
    </row>
    <row r="23704" spans="2:6">
      <c r="B23704" s="24">
        <f t="shared" si="1483"/>
        <v>67470</v>
      </c>
      <c r="C23704" s="8" t="b">
        <f t="shared" si="1481"/>
        <v>0</v>
      </c>
      <c r="D23704" s="21" t="b">
        <f t="shared" si="1480"/>
        <v>0</v>
      </c>
      <c r="E23704" s="14">
        <f t="shared" si="1482"/>
        <v>67470</v>
      </c>
      <c r="F23704" s="3"/>
    </row>
    <row r="23705" spans="2:6">
      <c r="B23705" s="24">
        <f t="shared" si="1483"/>
        <v>67471</v>
      </c>
      <c r="C23705" s="8" t="b">
        <f t="shared" si="1481"/>
        <v>0</v>
      </c>
      <c r="D23705" s="21" t="b">
        <f t="shared" si="1480"/>
        <v>0</v>
      </c>
      <c r="E23705" s="14">
        <f t="shared" si="1482"/>
        <v>67471</v>
      </c>
      <c r="F23705" s="3"/>
    </row>
    <row r="23706" spans="2:6">
      <c r="B23706" s="24">
        <f t="shared" si="1483"/>
        <v>67472</v>
      </c>
      <c r="C23706" s="8" t="b">
        <f t="shared" si="1481"/>
        <v>0</v>
      </c>
      <c r="D23706" s="21" t="b">
        <f t="shared" si="1480"/>
        <v>0</v>
      </c>
      <c r="E23706" s="14">
        <f t="shared" si="1482"/>
        <v>67472</v>
      </c>
      <c r="F23706" s="3"/>
    </row>
    <row r="23707" spans="2:6">
      <c r="B23707" s="24">
        <f t="shared" si="1483"/>
        <v>67473</v>
      </c>
      <c r="C23707" s="8" t="b">
        <f t="shared" si="1481"/>
        <v>1</v>
      </c>
      <c r="D23707" s="21" t="b">
        <f t="shared" si="1480"/>
        <v>0</v>
      </c>
      <c r="E23707" s="14" t="b">
        <f t="shared" si="1482"/>
        <v>0</v>
      </c>
      <c r="F23707" s="3"/>
    </row>
    <row r="23708" spans="2:6">
      <c r="B23708" s="24">
        <f t="shared" si="1483"/>
        <v>67474</v>
      </c>
      <c r="C23708" s="8" t="b">
        <f t="shared" si="1481"/>
        <v>1</v>
      </c>
      <c r="D23708" s="21" t="b">
        <f t="shared" si="1480"/>
        <v>0</v>
      </c>
      <c r="E23708" s="14" t="b">
        <f t="shared" si="1482"/>
        <v>0</v>
      </c>
      <c r="F23708" s="3"/>
    </row>
    <row r="23709" spans="2:6">
      <c r="B23709" s="24">
        <f t="shared" si="1483"/>
        <v>67475</v>
      </c>
      <c r="C23709" s="8" t="b">
        <f t="shared" si="1481"/>
        <v>0</v>
      </c>
      <c r="D23709" s="21" t="b">
        <f t="shared" si="1480"/>
        <v>0</v>
      </c>
      <c r="E23709" s="14">
        <f t="shared" si="1482"/>
        <v>67475</v>
      </c>
      <c r="F23709" s="3"/>
    </row>
    <row r="23710" spans="2:6">
      <c r="B23710" s="24">
        <f t="shared" si="1483"/>
        <v>67476</v>
      </c>
      <c r="C23710" s="8" t="b">
        <f t="shared" si="1481"/>
        <v>0</v>
      </c>
      <c r="D23710" s="21" t="b">
        <f t="shared" si="1480"/>
        <v>0</v>
      </c>
      <c r="E23710" s="14">
        <f t="shared" si="1482"/>
        <v>67476</v>
      </c>
      <c r="F23710" s="3"/>
    </row>
    <row r="23711" spans="2:6">
      <c r="B23711" s="24">
        <f t="shared" si="1483"/>
        <v>67477</v>
      </c>
      <c r="C23711" s="8" t="b">
        <f t="shared" si="1481"/>
        <v>0</v>
      </c>
      <c r="D23711" s="21" t="b">
        <f t="shared" si="1480"/>
        <v>0</v>
      </c>
      <c r="E23711" s="14">
        <f t="shared" si="1482"/>
        <v>67477</v>
      </c>
      <c r="F23711" s="3"/>
    </row>
    <row r="23712" spans="2:6">
      <c r="B23712" s="24">
        <f t="shared" si="1483"/>
        <v>67478</v>
      </c>
      <c r="C23712" s="8" t="b">
        <f t="shared" si="1481"/>
        <v>0</v>
      </c>
      <c r="D23712" s="21" t="b">
        <f t="shared" si="1480"/>
        <v>0</v>
      </c>
      <c r="E23712" s="14">
        <f t="shared" si="1482"/>
        <v>67478</v>
      </c>
      <c r="F23712" s="3"/>
    </row>
    <row r="23713" spans="2:6">
      <c r="B23713" s="24">
        <f t="shared" si="1483"/>
        <v>67479</v>
      </c>
      <c r="C23713" s="8" t="b">
        <f t="shared" si="1481"/>
        <v>0</v>
      </c>
      <c r="D23713" s="21" t="b">
        <f t="shared" si="1480"/>
        <v>0</v>
      </c>
      <c r="E23713" s="14">
        <f t="shared" si="1482"/>
        <v>67479</v>
      </c>
      <c r="F23713" s="3"/>
    </row>
    <row r="23714" spans="2:6">
      <c r="B23714" s="24">
        <f t="shared" si="1483"/>
        <v>67480</v>
      </c>
      <c r="C23714" s="8" t="b">
        <f t="shared" si="1481"/>
        <v>1</v>
      </c>
      <c r="D23714" s="21" t="b">
        <f t="shared" si="1480"/>
        <v>0</v>
      </c>
      <c r="E23714" s="14" t="b">
        <f t="shared" si="1482"/>
        <v>0</v>
      </c>
      <c r="F23714" s="3"/>
    </row>
    <row r="23715" spans="2:6">
      <c r="B23715" s="24">
        <f t="shared" si="1483"/>
        <v>67481</v>
      </c>
      <c r="C23715" s="8" t="b">
        <f t="shared" si="1481"/>
        <v>1</v>
      </c>
      <c r="D23715" s="21" t="b">
        <f t="shared" si="1480"/>
        <v>0</v>
      </c>
      <c r="E23715" s="14" t="b">
        <f t="shared" si="1482"/>
        <v>0</v>
      </c>
      <c r="F23715" s="3"/>
    </row>
    <row r="23716" spans="2:6">
      <c r="B23716" s="24">
        <f t="shared" si="1483"/>
        <v>67482</v>
      </c>
      <c r="C23716" s="8" t="b">
        <f t="shared" si="1481"/>
        <v>0</v>
      </c>
      <c r="D23716" s="21" t="b">
        <f t="shared" si="1480"/>
        <v>0</v>
      </c>
      <c r="E23716" s="14">
        <f t="shared" si="1482"/>
        <v>67482</v>
      </c>
      <c r="F23716" s="3"/>
    </row>
    <row r="23717" spans="2:6">
      <c r="B23717" s="24">
        <f t="shared" si="1483"/>
        <v>67483</v>
      </c>
      <c r="C23717" s="8" t="b">
        <f t="shared" si="1481"/>
        <v>0</v>
      </c>
      <c r="D23717" s="21" t="b">
        <f t="shared" si="1480"/>
        <v>0</v>
      </c>
      <c r="E23717" s="14">
        <f t="shared" si="1482"/>
        <v>67483</v>
      </c>
      <c r="F23717" s="3"/>
    </row>
    <row r="23718" spans="2:6">
      <c r="B23718" s="24">
        <f t="shared" si="1483"/>
        <v>67484</v>
      </c>
      <c r="C23718" s="8" t="b">
        <f t="shared" si="1481"/>
        <v>0</v>
      </c>
      <c r="D23718" s="21" t="b">
        <f t="shared" si="1480"/>
        <v>0</v>
      </c>
      <c r="E23718" s="14">
        <f t="shared" si="1482"/>
        <v>67484</v>
      </c>
      <c r="F23718" s="3"/>
    </row>
    <row r="23719" spans="2:6">
      <c r="B23719" s="24">
        <f t="shared" si="1483"/>
        <v>67485</v>
      </c>
      <c r="C23719" s="8" t="b">
        <f t="shared" si="1481"/>
        <v>0</v>
      </c>
      <c r="D23719" s="21" t="b">
        <f t="shared" si="1480"/>
        <v>0</v>
      </c>
      <c r="E23719" s="14">
        <f t="shared" si="1482"/>
        <v>67485</v>
      </c>
      <c r="F23719" s="3"/>
    </row>
    <row r="23720" spans="2:6">
      <c r="B23720" s="24">
        <f t="shared" si="1483"/>
        <v>67486</v>
      </c>
      <c r="C23720" s="8" t="b">
        <f t="shared" si="1481"/>
        <v>0</v>
      </c>
      <c r="D23720" s="21" t="b">
        <f t="shared" si="1480"/>
        <v>0</v>
      </c>
      <c r="E23720" s="14">
        <f t="shared" si="1482"/>
        <v>67486</v>
      </c>
      <c r="F23720" s="3"/>
    </row>
    <row r="23721" spans="2:6">
      <c r="B23721" s="24">
        <f t="shared" si="1483"/>
        <v>67487</v>
      </c>
      <c r="C23721" s="8" t="b">
        <f t="shared" si="1481"/>
        <v>1</v>
      </c>
      <c r="D23721" s="21" t="b">
        <f t="shared" si="1480"/>
        <v>0</v>
      </c>
      <c r="E23721" s="14" t="b">
        <f t="shared" si="1482"/>
        <v>0</v>
      </c>
      <c r="F23721" s="3"/>
    </row>
    <row r="23722" spans="2:6">
      <c r="B23722" s="24">
        <f t="shared" si="1483"/>
        <v>67488</v>
      </c>
      <c r="C23722" s="8" t="b">
        <f t="shared" si="1481"/>
        <v>1</v>
      </c>
      <c r="D23722" s="21" t="b">
        <f t="shared" si="1480"/>
        <v>0</v>
      </c>
      <c r="E23722" s="14" t="b">
        <f t="shared" si="1482"/>
        <v>0</v>
      </c>
      <c r="F23722" s="3"/>
    </row>
    <row r="23723" spans="2:6">
      <c r="B23723" s="24">
        <f t="shared" si="1483"/>
        <v>67489</v>
      </c>
      <c r="C23723" s="8" t="b">
        <f t="shared" si="1481"/>
        <v>0</v>
      </c>
      <c r="D23723" s="21" t="b">
        <f t="shared" si="1480"/>
        <v>0</v>
      </c>
      <c r="E23723" s="14">
        <f t="shared" si="1482"/>
        <v>67489</v>
      </c>
      <c r="F23723" s="3"/>
    </row>
    <row r="23724" spans="2:6">
      <c r="B23724" s="24">
        <f t="shared" si="1483"/>
        <v>67490</v>
      </c>
      <c r="C23724" s="8" t="b">
        <f t="shared" si="1481"/>
        <v>0</v>
      </c>
      <c r="D23724" s="21" t="b">
        <f t="shared" si="1480"/>
        <v>0</v>
      </c>
      <c r="E23724" s="14">
        <f t="shared" si="1482"/>
        <v>67490</v>
      </c>
      <c r="F23724" s="3"/>
    </row>
    <row r="23725" spans="2:6">
      <c r="B23725" s="24">
        <f t="shared" si="1483"/>
        <v>67491</v>
      </c>
      <c r="C23725" s="8" t="b">
        <f t="shared" si="1481"/>
        <v>0</v>
      </c>
      <c r="D23725" s="21" t="b">
        <f t="shared" si="1480"/>
        <v>0</v>
      </c>
      <c r="E23725" s="14">
        <f t="shared" si="1482"/>
        <v>67491</v>
      </c>
      <c r="F23725" s="3"/>
    </row>
    <row r="23726" spans="2:6">
      <c r="B23726" s="24">
        <f t="shared" si="1483"/>
        <v>67492</v>
      </c>
      <c r="C23726" s="8" t="b">
        <f t="shared" si="1481"/>
        <v>0</v>
      </c>
      <c r="D23726" s="21" t="b">
        <f t="shared" si="1480"/>
        <v>0</v>
      </c>
      <c r="E23726" s="14">
        <f t="shared" si="1482"/>
        <v>67492</v>
      </c>
      <c r="F23726" s="3"/>
    </row>
    <row r="23727" spans="2:6">
      <c r="B23727" s="24">
        <f t="shared" si="1483"/>
        <v>67493</v>
      </c>
      <c r="C23727" s="8" t="b">
        <f t="shared" si="1481"/>
        <v>0</v>
      </c>
      <c r="D23727" s="21" t="b">
        <f t="shared" si="1480"/>
        <v>0</v>
      </c>
      <c r="E23727" s="14">
        <f t="shared" si="1482"/>
        <v>67493</v>
      </c>
      <c r="F23727" s="3"/>
    </row>
    <row r="23728" spans="2:6">
      <c r="B23728" s="24">
        <f t="shared" si="1483"/>
        <v>67494</v>
      </c>
      <c r="C23728" s="8" t="b">
        <f t="shared" si="1481"/>
        <v>1</v>
      </c>
      <c r="D23728" s="21" t="b">
        <f t="shared" si="1480"/>
        <v>0</v>
      </c>
      <c r="E23728" s="14" t="b">
        <f t="shared" si="1482"/>
        <v>0</v>
      </c>
      <c r="F23728" s="3"/>
    </row>
    <row r="23729" spans="2:6">
      <c r="B23729" s="24">
        <f t="shared" si="1483"/>
        <v>67495</v>
      </c>
      <c r="C23729" s="8" t="b">
        <f t="shared" si="1481"/>
        <v>1</v>
      </c>
      <c r="D23729" s="21" t="b">
        <f t="shared" si="1480"/>
        <v>0</v>
      </c>
      <c r="E23729" s="14" t="b">
        <f t="shared" si="1482"/>
        <v>0</v>
      </c>
      <c r="F23729" s="3"/>
    </row>
    <row r="23730" spans="2:6">
      <c r="B23730" s="24">
        <f t="shared" si="1483"/>
        <v>67496</v>
      </c>
      <c r="C23730" s="8" t="b">
        <f t="shared" si="1481"/>
        <v>0</v>
      </c>
      <c r="D23730" s="21" t="b">
        <f t="shared" si="1480"/>
        <v>0</v>
      </c>
      <c r="E23730" s="14">
        <f t="shared" si="1482"/>
        <v>67496</v>
      </c>
      <c r="F23730" s="3"/>
    </row>
    <row r="23731" spans="2:6">
      <c r="B23731" s="24">
        <f t="shared" si="1483"/>
        <v>67497</v>
      </c>
      <c r="C23731" s="8" t="b">
        <f t="shared" si="1481"/>
        <v>0</v>
      </c>
      <c r="D23731" s="21" t="b">
        <f t="shared" si="1480"/>
        <v>0</v>
      </c>
      <c r="E23731" s="14">
        <f t="shared" si="1482"/>
        <v>67497</v>
      </c>
      <c r="F23731" s="3"/>
    </row>
    <row r="23732" spans="2:6">
      <c r="B23732" s="24">
        <f t="shared" si="1483"/>
        <v>67498</v>
      </c>
      <c r="C23732" s="8" t="b">
        <f t="shared" si="1481"/>
        <v>0</v>
      </c>
      <c r="D23732" s="21" t="b">
        <f t="shared" si="1480"/>
        <v>0</v>
      </c>
      <c r="E23732" s="14">
        <f t="shared" si="1482"/>
        <v>67498</v>
      </c>
      <c r="F23732" s="3"/>
    </row>
    <row r="23733" spans="2:6">
      <c r="B23733" s="24">
        <f t="shared" si="1483"/>
        <v>67499</v>
      </c>
      <c r="C23733" s="8" t="b">
        <f t="shared" si="1481"/>
        <v>0</v>
      </c>
      <c r="D23733" s="21" t="b">
        <f t="shared" si="1480"/>
        <v>0</v>
      </c>
      <c r="E23733" s="14">
        <f t="shared" si="1482"/>
        <v>67499</v>
      </c>
      <c r="F23733" s="3"/>
    </row>
    <row r="23734" spans="2:6">
      <c r="B23734" s="24">
        <f t="shared" si="1483"/>
        <v>67500</v>
      </c>
      <c r="C23734" s="8" t="b">
        <f t="shared" si="1481"/>
        <v>0</v>
      </c>
      <c r="D23734" s="21" t="b">
        <f t="shared" si="1480"/>
        <v>0</v>
      </c>
      <c r="E23734" s="14">
        <f t="shared" si="1482"/>
        <v>67500</v>
      </c>
      <c r="F23734" s="3"/>
    </row>
    <row r="23735" spans="2:6">
      <c r="B23735" s="24">
        <f t="shared" si="1483"/>
        <v>67501</v>
      </c>
      <c r="C23735" s="8" t="b">
        <f t="shared" si="1481"/>
        <v>1</v>
      </c>
      <c r="D23735" s="21" t="b">
        <f t="shared" si="1480"/>
        <v>0</v>
      </c>
      <c r="E23735" s="14" t="b">
        <f t="shared" si="1482"/>
        <v>0</v>
      </c>
      <c r="F23735" s="3"/>
    </row>
    <row r="23736" spans="2:6">
      <c r="B23736" s="24">
        <f t="shared" si="1483"/>
        <v>67502</v>
      </c>
      <c r="C23736" s="8" t="b">
        <f t="shared" si="1481"/>
        <v>1</v>
      </c>
      <c r="D23736" s="21" t="b">
        <f t="shared" si="1480"/>
        <v>0</v>
      </c>
      <c r="E23736" s="14" t="b">
        <f t="shared" si="1482"/>
        <v>0</v>
      </c>
      <c r="F23736" s="3"/>
    </row>
    <row r="23737" spans="2:6">
      <c r="B23737" s="24">
        <f t="shared" si="1483"/>
        <v>67503</v>
      </c>
      <c r="C23737" s="8" t="b">
        <f t="shared" si="1481"/>
        <v>0</v>
      </c>
      <c r="D23737" s="21" t="b">
        <f t="shared" si="1480"/>
        <v>0</v>
      </c>
      <c r="E23737" s="14">
        <f t="shared" si="1482"/>
        <v>67503</v>
      </c>
      <c r="F23737" s="3"/>
    </row>
    <row r="23738" spans="2:6">
      <c r="B23738" s="24">
        <f t="shared" si="1483"/>
        <v>67504</v>
      </c>
      <c r="C23738" s="8" t="b">
        <f t="shared" si="1481"/>
        <v>0</v>
      </c>
      <c r="D23738" s="21" t="b">
        <f t="shared" si="1480"/>
        <v>0</v>
      </c>
      <c r="E23738" s="14">
        <f t="shared" si="1482"/>
        <v>67504</v>
      </c>
      <c r="F23738" s="3"/>
    </row>
    <row r="23739" spans="2:6">
      <c r="B23739" s="24">
        <f t="shared" si="1483"/>
        <v>67505</v>
      </c>
      <c r="C23739" s="8" t="b">
        <f t="shared" si="1481"/>
        <v>0</v>
      </c>
      <c r="D23739" s="21" t="b">
        <f t="shared" si="1480"/>
        <v>0</v>
      </c>
      <c r="E23739" s="14">
        <f t="shared" si="1482"/>
        <v>67505</v>
      </c>
      <c r="F23739" s="3"/>
    </row>
    <row r="23740" spans="2:6">
      <c r="B23740" s="24">
        <f t="shared" si="1483"/>
        <v>67506</v>
      </c>
      <c r="C23740" s="8" t="b">
        <f t="shared" si="1481"/>
        <v>0</v>
      </c>
      <c r="D23740" s="21" t="b">
        <f t="shared" si="1480"/>
        <v>0</v>
      </c>
      <c r="E23740" s="14">
        <f t="shared" si="1482"/>
        <v>67506</v>
      </c>
      <c r="F23740" s="3"/>
    </row>
    <row r="23741" spans="2:6">
      <c r="B23741" s="24">
        <f t="shared" si="1483"/>
        <v>67507</v>
      </c>
      <c r="C23741" s="8" t="b">
        <f t="shared" si="1481"/>
        <v>0</v>
      </c>
      <c r="D23741" s="21" t="b">
        <f t="shared" si="1480"/>
        <v>0</v>
      </c>
      <c r="E23741" s="14">
        <f t="shared" si="1482"/>
        <v>67507</v>
      </c>
      <c r="F23741" s="3"/>
    </row>
    <row r="23742" spans="2:6">
      <c r="B23742" s="24">
        <f t="shared" si="1483"/>
        <v>67508</v>
      </c>
      <c r="C23742" s="8" t="b">
        <f t="shared" si="1481"/>
        <v>1</v>
      </c>
      <c r="D23742" s="21" t="b">
        <f t="shared" si="1480"/>
        <v>0</v>
      </c>
      <c r="E23742" s="14" t="b">
        <f t="shared" si="1482"/>
        <v>0</v>
      </c>
      <c r="F23742" s="3"/>
    </row>
    <row r="23743" spans="2:6">
      <c r="B23743" s="24">
        <f t="shared" si="1483"/>
        <v>67509</v>
      </c>
      <c r="C23743" s="8" t="b">
        <f t="shared" si="1481"/>
        <v>1</v>
      </c>
      <c r="D23743" s="21" t="b">
        <f t="shared" si="1480"/>
        <v>0</v>
      </c>
      <c r="E23743" s="14" t="b">
        <f t="shared" si="1482"/>
        <v>0</v>
      </c>
      <c r="F23743" s="3"/>
    </row>
    <row r="23744" spans="2:6">
      <c r="B23744" s="25">
        <f t="shared" si="1483"/>
        <v>67510</v>
      </c>
      <c r="C23744" s="11" t="b">
        <f t="shared" si="1481"/>
        <v>0</v>
      </c>
      <c r="D23744" s="22" t="b">
        <f t="shared" si="1480"/>
        <v>0</v>
      </c>
      <c r="E23744" s="15">
        <f t="shared" si="1482"/>
        <v>67510</v>
      </c>
      <c r="F23744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C0BB8-D86D-46AF-820A-36E0A49127CA}">
  <sheetPr codeName="Sheet6"/>
  <dimension ref="A1:AN71"/>
  <sheetViews>
    <sheetView workbookViewId="0">
      <selection activeCell="B14" sqref="B14"/>
    </sheetView>
  </sheetViews>
  <sheetFormatPr baseColWidth="10" defaultColWidth="8.6640625" defaultRowHeight="15"/>
  <cols>
    <col min="1" max="1" width="3.1640625" style="49" customWidth="1"/>
    <col min="2" max="2" width="12.1640625" style="49" customWidth="1"/>
    <col min="3" max="3" width="18.6640625" style="49" customWidth="1"/>
    <col min="4" max="4" width="3.1640625" style="49" customWidth="1"/>
    <col min="5" max="5" width="7.1640625" style="71" bestFit="1" customWidth="1"/>
    <col min="6" max="6" width="12.1640625" style="49" customWidth="1"/>
    <col min="7" max="7" width="3.1640625" style="49" customWidth="1"/>
    <col min="8" max="8" width="7.1640625" style="70" bestFit="1" customWidth="1"/>
    <col min="9" max="9" width="12.1640625" style="51" customWidth="1"/>
    <col min="10" max="10" width="3.1640625" style="51" customWidth="1"/>
    <col min="11" max="11" width="7.1640625" style="70" bestFit="1" customWidth="1"/>
    <col min="12" max="12" width="12.1640625" style="51" customWidth="1"/>
    <col min="13" max="13" width="3.1640625" style="51" customWidth="1"/>
    <col min="14" max="14" width="7.1640625" style="70" bestFit="1" customWidth="1"/>
    <col min="15" max="15" width="12.1640625" style="51" customWidth="1"/>
    <col min="16" max="16" width="3.1640625" style="67" customWidth="1"/>
    <col min="17" max="17" width="7.1640625" style="70" bestFit="1" customWidth="1"/>
    <col min="18" max="18" width="12.1640625" style="51" customWidth="1"/>
    <col min="19" max="40" width="8.6640625" style="49"/>
    <col min="41" max="16384" width="8.6640625" style="51"/>
  </cols>
  <sheetData>
    <row r="1" spans="2:18">
      <c r="E1" s="394" t="s">
        <v>4</v>
      </c>
      <c r="F1" s="394"/>
      <c r="H1" s="394" t="s">
        <v>5</v>
      </c>
      <c r="I1" s="394"/>
      <c r="J1" s="50"/>
      <c r="K1" s="394" t="s">
        <v>6</v>
      </c>
      <c r="L1" s="394"/>
      <c r="N1" s="394" t="s">
        <v>7</v>
      </c>
      <c r="O1" s="394"/>
      <c r="P1" s="52"/>
      <c r="Q1" s="394" t="s">
        <v>8</v>
      </c>
      <c r="R1" s="394"/>
    </row>
    <row r="2" spans="2:18" ht="56">
      <c r="B2" s="395" t="s">
        <v>9</v>
      </c>
      <c r="C2" s="395"/>
      <c r="D2" s="53"/>
      <c r="E2" s="54" t="s">
        <v>10</v>
      </c>
      <c r="F2" s="54" t="s">
        <v>11</v>
      </c>
      <c r="G2" s="55"/>
      <c r="H2" s="56" t="s">
        <v>10</v>
      </c>
      <c r="I2" s="56" t="s">
        <v>11</v>
      </c>
      <c r="J2" s="57"/>
      <c r="K2" s="56" t="s">
        <v>10</v>
      </c>
      <c r="L2" s="56" t="s">
        <v>11</v>
      </c>
      <c r="M2" s="55"/>
      <c r="N2" s="56" t="s">
        <v>10</v>
      </c>
      <c r="O2" s="56" t="s">
        <v>11</v>
      </c>
      <c r="P2" s="58"/>
      <c r="Q2" s="59" t="s">
        <v>10</v>
      </c>
      <c r="R2" s="56" t="s">
        <v>11</v>
      </c>
    </row>
    <row r="3" spans="2:18">
      <c r="B3" s="60" t="s">
        <v>12</v>
      </c>
      <c r="C3" s="60" t="s">
        <v>13</v>
      </c>
      <c r="D3" s="53"/>
      <c r="E3" s="61">
        <v>1</v>
      </c>
      <c r="F3" s="62">
        <v>-4.6943370124733E-3</v>
      </c>
      <c r="H3" s="63">
        <v>5</v>
      </c>
      <c r="I3" s="64">
        <v>-4.5120007777364997E-3</v>
      </c>
      <c r="J3" s="50"/>
      <c r="K3" s="63">
        <v>5</v>
      </c>
      <c r="L3" s="64">
        <v>-3.9517670159976001E-3</v>
      </c>
      <c r="N3" s="63">
        <v>5</v>
      </c>
      <c r="O3" s="64">
        <v>-3.2479196656259E-3</v>
      </c>
      <c r="P3" s="65"/>
      <c r="Q3" s="63">
        <v>5</v>
      </c>
      <c r="R3" s="64">
        <v>-2.0719157267437998E-3</v>
      </c>
    </row>
    <row r="4" spans="2:18">
      <c r="B4" s="60" t="s">
        <v>14</v>
      </c>
      <c r="C4" s="60" t="s">
        <v>15</v>
      </c>
      <c r="D4" s="53"/>
      <c r="E4" s="61">
        <v>4</v>
      </c>
      <c r="F4" s="62">
        <v>-4.6943814960518004E-3</v>
      </c>
      <c r="H4" s="61">
        <v>11</v>
      </c>
      <c r="I4" s="62">
        <v>-4.5120007421678996E-3</v>
      </c>
      <c r="J4" s="50"/>
      <c r="K4" s="61">
        <v>11</v>
      </c>
      <c r="L4" s="62">
        <v>-3.9517666695949001E-3</v>
      </c>
      <c r="N4" s="61">
        <v>11</v>
      </c>
      <c r="O4" s="62">
        <v>-3.2479196284608E-3</v>
      </c>
      <c r="P4" s="65"/>
      <c r="Q4" s="61">
        <v>11</v>
      </c>
      <c r="R4" s="62">
        <v>-2.0719158802743002E-3</v>
      </c>
    </row>
    <row r="5" spans="2:18">
      <c r="B5" s="60" t="s">
        <v>16</v>
      </c>
      <c r="C5" s="66">
        <v>43769</v>
      </c>
      <c r="D5" s="53"/>
      <c r="E5" s="61">
        <v>5</v>
      </c>
      <c r="F5" s="62">
        <v>-4.6911073973971004E-3</v>
      </c>
      <c r="H5" s="61">
        <v>18</v>
      </c>
      <c r="I5" s="62">
        <v>-4.4971669349064998E-3</v>
      </c>
      <c r="J5" s="50"/>
      <c r="K5" s="61">
        <v>18</v>
      </c>
      <c r="L5" s="62">
        <v>-3.9517667782376998E-3</v>
      </c>
      <c r="N5" s="61">
        <v>18</v>
      </c>
      <c r="O5" s="62">
        <v>-3.2479196881085E-3</v>
      </c>
      <c r="P5" s="50"/>
      <c r="Q5" s="61">
        <v>18</v>
      </c>
      <c r="R5" s="62">
        <v>-2.0719160067566001E-3</v>
      </c>
    </row>
    <row r="6" spans="2:18">
      <c r="B6" s="60" t="s">
        <v>17</v>
      </c>
      <c r="C6" s="66">
        <f>C5+4</f>
        <v>43773</v>
      </c>
      <c r="D6" s="53"/>
      <c r="E6" s="61">
        <v>11</v>
      </c>
      <c r="F6" s="62">
        <v>-4.6299422076226003E-3</v>
      </c>
      <c r="H6" s="61">
        <v>25</v>
      </c>
      <c r="I6" s="62">
        <v>-4.4671787323947998E-3</v>
      </c>
      <c r="J6" s="50"/>
      <c r="K6" s="61">
        <v>25</v>
      </c>
      <c r="L6" s="62">
        <v>-3.9517667554538E-3</v>
      </c>
      <c r="N6" s="61">
        <v>25</v>
      </c>
      <c r="O6" s="62">
        <v>-3.2479195607205001E-3</v>
      </c>
      <c r="P6" s="50"/>
      <c r="Q6" s="61">
        <v>25</v>
      </c>
      <c r="R6" s="62">
        <v>-2.0719159301267999E-3</v>
      </c>
    </row>
    <row r="7" spans="2:18">
      <c r="E7" s="61">
        <v>18</v>
      </c>
      <c r="F7" s="62">
        <v>-4.6236663406707002E-3</v>
      </c>
      <c r="H7" s="61">
        <v>34</v>
      </c>
      <c r="I7" s="62">
        <v>-4.4409718845286996E-3</v>
      </c>
      <c r="K7" s="61">
        <v>34</v>
      </c>
      <c r="L7" s="62">
        <v>-3.9517667481634997E-3</v>
      </c>
      <c r="N7" s="61">
        <v>34</v>
      </c>
      <c r="O7" s="62">
        <v>-3.2479196324123002E-3</v>
      </c>
      <c r="Q7" s="61">
        <v>34</v>
      </c>
      <c r="R7" s="62">
        <v>-2.0719158895021999E-3</v>
      </c>
    </row>
    <row r="8" spans="2:18">
      <c r="E8" s="61">
        <v>25</v>
      </c>
      <c r="F8" s="62">
        <v>-4.6096608028626997E-3</v>
      </c>
      <c r="H8" s="61">
        <v>67</v>
      </c>
      <c r="I8" s="62">
        <v>-4.4181071692245E-3</v>
      </c>
      <c r="K8" s="61">
        <v>67</v>
      </c>
      <c r="L8" s="62">
        <v>-3.9886831659165997E-3</v>
      </c>
      <c r="N8" s="61">
        <v>67</v>
      </c>
      <c r="O8" s="62">
        <v>-3.2808005585325999E-3</v>
      </c>
      <c r="Q8" s="61">
        <v>67</v>
      </c>
      <c r="R8" s="62">
        <v>-2.0719158948538001E-3</v>
      </c>
    </row>
    <row r="9" spans="2:18">
      <c r="E9" s="61">
        <v>34</v>
      </c>
      <c r="F9" s="62">
        <v>-4.6056188374118999E-3</v>
      </c>
      <c r="H9" s="61">
        <v>96</v>
      </c>
      <c r="I9" s="62">
        <v>-4.4551481587348004E-3</v>
      </c>
      <c r="K9" s="61">
        <v>96</v>
      </c>
      <c r="L9" s="62">
        <v>-4.0133409101113003E-3</v>
      </c>
      <c r="N9" s="61">
        <v>96</v>
      </c>
      <c r="O9" s="62">
        <v>-3.3032355796706E-3</v>
      </c>
      <c r="Q9" s="61">
        <v>96</v>
      </c>
      <c r="R9" s="62">
        <v>-2.0719159299438E-3</v>
      </c>
    </row>
    <row r="10" spans="2:18">
      <c r="E10" s="61">
        <v>67</v>
      </c>
      <c r="F10" s="62">
        <v>-4.6293105174594002E-3</v>
      </c>
      <c r="H10" s="61">
        <v>125</v>
      </c>
      <c r="I10" s="62">
        <v>-4.4948774590403999E-3</v>
      </c>
      <c r="K10" s="61">
        <v>125</v>
      </c>
      <c r="L10" s="62">
        <v>-4.0277092585749002E-3</v>
      </c>
      <c r="N10" s="61">
        <v>125</v>
      </c>
      <c r="O10" s="62">
        <v>-3.3336897196187001E-3</v>
      </c>
      <c r="Q10" s="61">
        <v>125</v>
      </c>
      <c r="R10" s="62">
        <v>-2.1251991075803998E-3</v>
      </c>
    </row>
    <row r="11" spans="2:18">
      <c r="E11" s="61">
        <v>96</v>
      </c>
      <c r="F11" s="62">
        <v>-4.6483328686985001E-3</v>
      </c>
      <c r="H11" s="61">
        <v>158</v>
      </c>
      <c r="I11" s="62">
        <v>-4.5552166349013996E-3</v>
      </c>
      <c r="K11" s="61">
        <v>158</v>
      </c>
      <c r="L11" s="62">
        <v>-4.0763862440402997E-3</v>
      </c>
      <c r="N11" s="61">
        <v>158</v>
      </c>
      <c r="O11" s="62">
        <v>-3.3822746269955E-3</v>
      </c>
      <c r="Q11" s="61">
        <v>158</v>
      </c>
      <c r="R11" s="62">
        <v>-2.2646184708031E-3</v>
      </c>
    </row>
    <row r="12" spans="2:18">
      <c r="E12" s="61">
        <v>125</v>
      </c>
      <c r="F12" s="62">
        <v>-4.6781879805547003E-3</v>
      </c>
      <c r="H12" s="61">
        <v>186</v>
      </c>
      <c r="I12" s="62">
        <v>-4.5855453870149001E-3</v>
      </c>
      <c r="K12" s="61">
        <v>186</v>
      </c>
      <c r="L12" s="62">
        <v>-4.1329681400896004E-3</v>
      </c>
      <c r="N12" s="61">
        <v>186</v>
      </c>
      <c r="O12" s="62">
        <v>-3.4200000008931999E-3</v>
      </c>
      <c r="Q12" s="61">
        <v>186</v>
      </c>
      <c r="R12" s="62">
        <v>-2.3852888145723E-3</v>
      </c>
    </row>
    <row r="13" spans="2:18">
      <c r="E13" s="61">
        <v>158</v>
      </c>
      <c r="F13" s="62">
        <v>-4.7285502183094996E-3</v>
      </c>
      <c r="H13" s="61">
        <v>217</v>
      </c>
      <c r="I13" s="62">
        <v>-4.6267525899659004E-3</v>
      </c>
      <c r="K13" s="61">
        <v>217</v>
      </c>
      <c r="L13" s="62">
        <v>-4.1674256864695997E-3</v>
      </c>
      <c r="N13" s="61">
        <v>217</v>
      </c>
      <c r="O13" s="62">
        <v>-3.4570642999886001E-3</v>
      </c>
      <c r="Q13" s="61">
        <v>217</v>
      </c>
      <c r="R13" s="62">
        <v>-2.4852372014213999E-3</v>
      </c>
    </row>
    <row r="14" spans="2:18">
      <c r="E14" s="61">
        <v>186</v>
      </c>
      <c r="F14" s="62">
        <v>-4.7693015688903004E-3</v>
      </c>
      <c r="H14" s="61">
        <v>249</v>
      </c>
      <c r="I14" s="62">
        <v>-4.6581538443717001E-3</v>
      </c>
      <c r="K14" s="61">
        <v>249</v>
      </c>
      <c r="L14" s="62">
        <v>-4.2010132965217004E-3</v>
      </c>
      <c r="N14" s="61">
        <v>249</v>
      </c>
      <c r="O14" s="62">
        <v>-3.4913972610323002E-3</v>
      </c>
      <c r="Q14" s="61">
        <v>249</v>
      </c>
      <c r="R14" s="62">
        <v>-2.5648864485528998E-3</v>
      </c>
    </row>
    <row r="15" spans="2:18">
      <c r="E15" s="61">
        <v>217</v>
      </c>
      <c r="F15" s="62">
        <v>-4.8104060772680996E-3</v>
      </c>
      <c r="H15" s="61">
        <v>278</v>
      </c>
      <c r="I15" s="62">
        <v>-4.6897280686761999E-3</v>
      </c>
      <c r="K15" s="61">
        <v>278</v>
      </c>
      <c r="L15" s="62">
        <v>-4.2356747038937003E-3</v>
      </c>
      <c r="N15" s="61">
        <v>278</v>
      </c>
      <c r="O15" s="62">
        <v>-3.5193656718984002E-3</v>
      </c>
      <c r="Q15" s="61">
        <v>278</v>
      </c>
      <c r="R15" s="62">
        <v>-2.6205545611412001E-3</v>
      </c>
    </row>
    <row r="16" spans="2:18">
      <c r="E16" s="61">
        <v>249</v>
      </c>
      <c r="F16" s="62">
        <v>-4.8517200226183997E-3</v>
      </c>
      <c r="H16" s="61">
        <v>309</v>
      </c>
      <c r="I16" s="62">
        <v>-4.7111558231890003E-3</v>
      </c>
      <c r="K16" s="61">
        <v>309</v>
      </c>
      <c r="L16" s="62">
        <v>-4.2590809761334997E-3</v>
      </c>
      <c r="N16" s="61">
        <v>309</v>
      </c>
      <c r="O16" s="62">
        <v>-3.5462851927072002E-3</v>
      </c>
      <c r="Q16" s="61">
        <v>309</v>
      </c>
      <c r="R16" s="62">
        <v>-2.6683431101667998E-3</v>
      </c>
    </row>
    <row r="17" spans="5:18">
      <c r="E17" s="61">
        <v>278</v>
      </c>
      <c r="F17" s="62">
        <v>-4.8830006948492001E-3</v>
      </c>
      <c r="H17" s="61">
        <v>340</v>
      </c>
      <c r="I17" s="62">
        <v>-4.7325662547825003E-3</v>
      </c>
      <c r="K17" s="61">
        <v>340</v>
      </c>
      <c r="L17" s="62">
        <v>-4.2830555272838E-3</v>
      </c>
      <c r="N17" s="61">
        <v>340</v>
      </c>
      <c r="O17" s="62">
        <v>-3.5704724503076999E-3</v>
      </c>
      <c r="Q17" s="61">
        <v>340</v>
      </c>
      <c r="R17" s="62">
        <v>-2.7146093677147E-3</v>
      </c>
    </row>
    <row r="18" spans="5:18">
      <c r="E18" s="61">
        <v>309</v>
      </c>
      <c r="F18" s="62">
        <v>-4.9244740531842997E-3</v>
      </c>
      <c r="H18" s="61">
        <v>370</v>
      </c>
      <c r="I18" s="62">
        <v>-4.7539994522105E-3</v>
      </c>
      <c r="K18" s="61">
        <v>370</v>
      </c>
      <c r="L18" s="62">
        <v>-4.3100204482363997E-3</v>
      </c>
      <c r="N18" s="61">
        <v>370</v>
      </c>
      <c r="O18" s="62">
        <v>-3.5916166178765999E-3</v>
      </c>
      <c r="Q18" s="61">
        <v>370</v>
      </c>
      <c r="R18" s="62">
        <v>-2.7692276354742999E-3</v>
      </c>
    </row>
    <row r="19" spans="5:18">
      <c r="E19" s="61">
        <v>340</v>
      </c>
      <c r="F19" s="62">
        <v>-4.9559657518676E-3</v>
      </c>
      <c r="H19" s="61">
        <v>462</v>
      </c>
      <c r="I19" s="62">
        <v>-4.8033602673682998E-3</v>
      </c>
      <c r="K19" s="61">
        <v>400</v>
      </c>
      <c r="L19" s="62">
        <v>-4.3317409017301998E-3</v>
      </c>
      <c r="N19" s="61">
        <v>400</v>
      </c>
      <c r="O19" s="62">
        <v>-3.6107636260544998E-3</v>
      </c>
      <c r="Q19" s="61">
        <v>400</v>
      </c>
      <c r="R19" s="62">
        <v>-2.8239194649648E-3</v>
      </c>
    </row>
    <row r="20" spans="5:18">
      <c r="E20" s="61">
        <v>370</v>
      </c>
      <c r="F20" s="62">
        <v>-4.9874580780509001E-3</v>
      </c>
      <c r="H20" s="61">
        <v>551</v>
      </c>
      <c r="I20" s="62">
        <v>-4.8275319959659004E-3</v>
      </c>
      <c r="K20" s="61">
        <v>431</v>
      </c>
      <c r="L20" s="62">
        <v>-4.3492638971688001E-3</v>
      </c>
      <c r="N20" s="61">
        <v>431</v>
      </c>
      <c r="O20" s="62">
        <v>-3.6282748077849998E-3</v>
      </c>
      <c r="Q20" s="61">
        <v>431</v>
      </c>
      <c r="R20" s="62">
        <v>-2.8187942166056999E-3</v>
      </c>
    </row>
    <row r="21" spans="5:18">
      <c r="E21" s="61">
        <v>400</v>
      </c>
      <c r="F21" s="62">
        <v>-5.0170745381867997E-3</v>
      </c>
      <c r="H21" s="61">
        <v>643</v>
      </c>
      <c r="I21" s="62">
        <v>-4.8304775314495004E-3</v>
      </c>
      <c r="K21" s="61">
        <v>462</v>
      </c>
      <c r="L21" s="62">
        <v>-4.3648632310183001E-3</v>
      </c>
      <c r="N21" s="61">
        <v>462</v>
      </c>
      <c r="O21" s="62">
        <v>-3.6431504081321001E-3</v>
      </c>
      <c r="Q21" s="61">
        <v>462</v>
      </c>
      <c r="R21" s="62">
        <v>-2.8035598250776999E-3</v>
      </c>
    </row>
    <row r="22" spans="5:18">
      <c r="E22" s="61">
        <v>431</v>
      </c>
      <c r="F22" s="62">
        <v>-5.0438305710865999E-3</v>
      </c>
      <c r="H22" s="61">
        <v>735</v>
      </c>
      <c r="I22" s="62">
        <v>-4.8140328436848002E-3</v>
      </c>
      <c r="K22" s="61">
        <v>502</v>
      </c>
      <c r="L22" s="62">
        <v>-4.3837860080971E-3</v>
      </c>
      <c r="N22" s="61">
        <v>490</v>
      </c>
      <c r="O22" s="62">
        <v>-3.6540922440173999E-3</v>
      </c>
      <c r="Q22" s="61">
        <v>490</v>
      </c>
      <c r="R22" s="62">
        <v>-2.8113267244677998E-3</v>
      </c>
    </row>
    <row r="23" spans="5:18">
      <c r="E23" s="61">
        <v>462</v>
      </c>
      <c r="F23" s="62">
        <v>-5.0668844731793002E-3</v>
      </c>
      <c r="H23" s="61">
        <v>827</v>
      </c>
      <c r="I23" s="62">
        <v>-4.7808780183175997E-3</v>
      </c>
      <c r="K23" s="61">
        <v>595</v>
      </c>
      <c r="L23" s="62">
        <v>-4.4000665607798004E-3</v>
      </c>
      <c r="N23" s="61">
        <v>523</v>
      </c>
      <c r="O23" s="62">
        <v>-3.6636258656713998E-3</v>
      </c>
      <c r="Q23" s="61">
        <v>523</v>
      </c>
      <c r="R23" s="62">
        <v>-2.8314456037175002E-3</v>
      </c>
    </row>
    <row r="24" spans="5:18">
      <c r="E24" s="61">
        <v>490</v>
      </c>
      <c r="F24" s="62">
        <v>-5.0847979182522002E-3</v>
      </c>
      <c r="H24" s="61">
        <v>916</v>
      </c>
      <c r="I24" s="62">
        <v>-4.7351826482875999E-3</v>
      </c>
      <c r="K24" s="61">
        <v>686</v>
      </c>
      <c r="L24" s="62">
        <v>-4.3879918772075002E-3</v>
      </c>
      <c r="N24" s="61">
        <v>551</v>
      </c>
      <c r="O24" s="62">
        <v>-3.6686062251193E-3</v>
      </c>
      <c r="Q24" s="61">
        <v>551</v>
      </c>
      <c r="R24" s="62">
        <v>-2.8501128287752998E-3</v>
      </c>
    </row>
    <row r="25" spans="5:18">
      <c r="E25" s="61">
        <v>523</v>
      </c>
      <c r="F25" s="62">
        <v>-5.1032583915565002E-3</v>
      </c>
      <c r="H25" s="61">
        <v>1008</v>
      </c>
      <c r="I25" s="62">
        <v>-4.6763921483488E-3</v>
      </c>
      <c r="K25" s="61">
        <v>776</v>
      </c>
      <c r="L25" s="62">
        <v>-4.3589360221891003E-3</v>
      </c>
      <c r="N25" s="61">
        <v>582</v>
      </c>
      <c r="O25" s="62">
        <v>-3.6706136122102002E-3</v>
      </c>
      <c r="Q25" s="61">
        <v>582</v>
      </c>
      <c r="R25" s="62">
        <v>-2.8753767533095998E-3</v>
      </c>
    </row>
    <row r="26" spans="5:18">
      <c r="E26" s="61">
        <v>551</v>
      </c>
      <c r="F26" s="62">
        <v>-5.1175243228195003E-3</v>
      </c>
      <c r="H26" s="61">
        <v>1100</v>
      </c>
      <c r="I26" s="62">
        <v>-4.6081662328170004E-3</v>
      </c>
      <c r="K26" s="61">
        <v>866</v>
      </c>
      <c r="L26" s="62">
        <v>-4.3207619375653997E-3</v>
      </c>
      <c r="N26" s="61">
        <v>613</v>
      </c>
      <c r="O26" s="62">
        <v>-3.6691860552010001E-3</v>
      </c>
      <c r="Q26" s="61">
        <v>613</v>
      </c>
      <c r="R26" s="62">
        <v>-2.8811359982806001E-3</v>
      </c>
    </row>
    <row r="27" spans="5:18">
      <c r="E27" s="61">
        <v>582</v>
      </c>
      <c r="F27" s="62">
        <v>-5.1321588178786003E-3</v>
      </c>
      <c r="H27" s="61">
        <v>1467</v>
      </c>
      <c r="I27" s="62">
        <v>-4.2613744665466E-3</v>
      </c>
      <c r="K27" s="61">
        <v>959</v>
      </c>
      <c r="L27" s="62">
        <v>-4.2604902096769004E-3</v>
      </c>
      <c r="N27" s="61">
        <v>643</v>
      </c>
      <c r="O27" s="62">
        <v>-3.6648445077681999E-3</v>
      </c>
      <c r="Q27" s="61">
        <v>643</v>
      </c>
      <c r="R27" s="62">
        <v>-2.8853228892474999E-3</v>
      </c>
    </row>
    <row r="28" spans="5:18">
      <c r="E28" s="61">
        <v>613</v>
      </c>
      <c r="F28" s="62">
        <v>-5.1435399824043999E-3</v>
      </c>
      <c r="H28" s="61">
        <v>1831</v>
      </c>
      <c r="I28" s="62">
        <v>-3.8024047751639999E-3</v>
      </c>
      <c r="K28" s="61">
        <v>1100</v>
      </c>
      <c r="L28" s="62">
        <v>-4.1482072226833996E-3</v>
      </c>
      <c r="N28" s="61">
        <v>676</v>
      </c>
      <c r="O28" s="62">
        <v>-3.6571073678887001E-3</v>
      </c>
      <c r="Q28" s="61">
        <v>676</v>
      </c>
      <c r="R28" s="62">
        <v>-2.8845932298565999E-3</v>
      </c>
    </row>
    <row r="29" spans="5:18">
      <c r="E29" s="61">
        <v>643</v>
      </c>
      <c r="F29" s="62">
        <v>-5.1489697109252004E-3</v>
      </c>
      <c r="H29" s="61">
        <v>2196</v>
      </c>
      <c r="I29" s="62">
        <v>-3.2759242245007001E-3</v>
      </c>
      <c r="K29" s="61">
        <v>1467</v>
      </c>
      <c r="L29" s="62">
        <v>-3.7913830734132002E-3</v>
      </c>
      <c r="N29" s="61">
        <v>704</v>
      </c>
      <c r="O29" s="62">
        <v>-3.6483973847232999E-3</v>
      </c>
      <c r="Q29" s="61">
        <v>704</v>
      </c>
      <c r="R29" s="62">
        <v>-2.8863739865590001E-3</v>
      </c>
    </row>
    <row r="30" spans="5:18">
      <c r="E30" s="61">
        <v>676</v>
      </c>
      <c r="F30" s="62">
        <v>-5.1468448508323996E-3</v>
      </c>
      <c r="H30" s="61">
        <v>2561</v>
      </c>
      <c r="I30" s="62">
        <v>-2.7087646661077998E-3</v>
      </c>
      <c r="K30" s="61">
        <v>1831</v>
      </c>
      <c r="L30" s="62">
        <v>-3.3424918988315001E-3</v>
      </c>
      <c r="N30" s="61">
        <v>735</v>
      </c>
      <c r="O30" s="62">
        <v>-3.6368194555027999E-3</v>
      </c>
      <c r="Q30" s="61">
        <v>735</v>
      </c>
      <c r="R30" s="62">
        <v>-2.8681384116562001E-3</v>
      </c>
    </row>
    <row r="31" spans="5:18">
      <c r="E31" s="61">
        <v>704</v>
      </c>
      <c r="F31" s="62">
        <v>-5.1402246457010999E-3</v>
      </c>
      <c r="H31" s="61">
        <v>2926</v>
      </c>
      <c r="I31" s="62">
        <v>-2.0906257495276002E-3</v>
      </c>
      <c r="K31" s="61">
        <v>2196</v>
      </c>
      <c r="L31" s="62">
        <v>-2.8258082962326E-3</v>
      </c>
      <c r="N31" s="61">
        <v>916</v>
      </c>
      <c r="O31" s="62">
        <v>-3.5375634731120002E-3</v>
      </c>
      <c r="Q31" s="61">
        <v>1100</v>
      </c>
      <c r="R31" s="62">
        <v>-2.6516423377263001E-3</v>
      </c>
    </row>
    <row r="32" spans="5:18">
      <c r="E32" s="61">
        <v>735</v>
      </c>
      <c r="F32" s="62">
        <v>-5.1305562147853003E-3</v>
      </c>
      <c r="H32" s="61">
        <v>3294</v>
      </c>
      <c r="I32" s="62">
        <v>-1.4505553223613001E-3</v>
      </c>
      <c r="K32" s="61">
        <v>2561</v>
      </c>
      <c r="L32" s="62">
        <v>-2.2585386106088999E-3</v>
      </c>
      <c r="N32" s="61">
        <v>1100</v>
      </c>
      <c r="O32" s="62">
        <v>-3.3954318118879002E-3</v>
      </c>
      <c r="Q32" s="61">
        <v>1467</v>
      </c>
      <c r="R32" s="62">
        <v>-2.3049691375805E-3</v>
      </c>
    </row>
    <row r="33" spans="5:18">
      <c r="E33" s="61">
        <v>1100</v>
      </c>
      <c r="F33" s="62">
        <v>-5.0001349197883998E-3</v>
      </c>
      <c r="H33" s="61">
        <v>3658</v>
      </c>
      <c r="I33" s="62">
        <v>-8.3916786212119999E-4</v>
      </c>
      <c r="K33" s="61">
        <v>2926</v>
      </c>
      <c r="L33" s="62">
        <v>-1.6404462862349E-3</v>
      </c>
      <c r="N33" s="61">
        <v>1467</v>
      </c>
      <c r="O33" s="62">
        <v>-3.0384785947903999E-3</v>
      </c>
      <c r="Q33" s="61">
        <v>1831</v>
      </c>
      <c r="R33" s="62">
        <v>-1.8581670302476E-3</v>
      </c>
    </row>
    <row r="34" spans="5:18">
      <c r="E34" s="61">
        <v>1467</v>
      </c>
      <c r="F34" s="62">
        <v>-4.7279024933366996E-3</v>
      </c>
      <c r="H34" s="61">
        <v>4022</v>
      </c>
      <c r="I34" s="62">
        <v>-2.316026346546E-4</v>
      </c>
      <c r="K34" s="61">
        <v>3294</v>
      </c>
      <c r="L34" s="62">
        <v>-1.000577798163E-3</v>
      </c>
      <c r="N34" s="61">
        <v>1831</v>
      </c>
      <c r="O34" s="62">
        <v>-2.6003175679345999E-3</v>
      </c>
      <c r="Q34" s="61">
        <v>2196</v>
      </c>
      <c r="R34" s="62">
        <v>-1.3520998179059999E-3</v>
      </c>
    </row>
    <row r="35" spans="5:18">
      <c r="E35" s="61">
        <v>1831</v>
      </c>
      <c r="F35" s="62">
        <v>-4.3444782763246001E-3</v>
      </c>
      <c r="H35" s="61">
        <v>4387</v>
      </c>
      <c r="I35" s="62">
        <v>3.5996515276510001E-4</v>
      </c>
      <c r="K35" s="61">
        <v>3658</v>
      </c>
      <c r="L35" s="62">
        <v>-3.894663894152E-4</v>
      </c>
      <c r="N35" s="61">
        <v>2196</v>
      </c>
      <c r="O35" s="62">
        <v>-2.0939282883988002E-3</v>
      </c>
      <c r="Q35" s="61">
        <v>2561</v>
      </c>
      <c r="R35" s="62">
        <v>-7.9569197153029996E-4</v>
      </c>
    </row>
    <row r="36" spans="5:18">
      <c r="E36" s="61">
        <v>2196</v>
      </c>
      <c r="F36" s="62">
        <v>-3.8599570696571002E-3</v>
      </c>
      <c r="H36" s="61">
        <v>4753</v>
      </c>
      <c r="I36" s="62">
        <v>9.1260473497270002E-4</v>
      </c>
      <c r="K36" s="61">
        <v>4022</v>
      </c>
      <c r="L36" s="62">
        <v>2.1379181234300001E-4</v>
      </c>
      <c r="N36" s="61">
        <v>2561</v>
      </c>
      <c r="O36" s="62">
        <v>-1.536938842858E-3</v>
      </c>
      <c r="Q36" s="61">
        <v>2926</v>
      </c>
      <c r="R36" s="62">
        <v>-1.9850755560479999E-4</v>
      </c>
    </row>
    <row r="37" spans="5:18">
      <c r="E37" s="61">
        <v>2561</v>
      </c>
      <c r="F37" s="62">
        <v>-3.304250527771E-3</v>
      </c>
      <c r="H37" s="61">
        <v>5118</v>
      </c>
      <c r="I37" s="62">
        <v>1.4147411909077E-3</v>
      </c>
      <c r="K37" s="61">
        <v>4387</v>
      </c>
      <c r="L37" s="62">
        <v>7.9928266591140003E-4</v>
      </c>
      <c r="N37" s="61">
        <v>2926</v>
      </c>
      <c r="O37" s="62">
        <v>-9.2918898896959996E-4</v>
      </c>
      <c r="Q37" s="61">
        <v>3294</v>
      </c>
      <c r="R37" s="62">
        <v>4.1000660651460002E-4</v>
      </c>
    </row>
    <row r="38" spans="5:18">
      <c r="E38" s="61">
        <v>2926</v>
      </c>
      <c r="F38" s="62">
        <v>-2.7071528848950002E-3</v>
      </c>
      <c r="H38" s="61">
        <v>5485</v>
      </c>
      <c r="I38" s="62">
        <v>1.8652805513884999E-3</v>
      </c>
      <c r="K38" s="61">
        <v>4753</v>
      </c>
      <c r="L38" s="62">
        <v>1.3474277323047999E-3</v>
      </c>
      <c r="N38" s="61">
        <v>3294</v>
      </c>
      <c r="O38" s="62">
        <v>-3.1978626480949998E-4</v>
      </c>
      <c r="Q38" s="61">
        <v>3658</v>
      </c>
      <c r="R38" s="62">
        <v>9.8027951003229995E-4</v>
      </c>
    </row>
    <row r="39" spans="5:18">
      <c r="E39" s="61">
        <v>3294</v>
      </c>
      <c r="F39" s="62">
        <v>-2.0883844588883999E-3</v>
      </c>
      <c r="H39" s="61">
        <v>5849</v>
      </c>
      <c r="I39" s="62">
        <v>2.2547957833063E-3</v>
      </c>
      <c r="K39" s="61">
        <v>5118</v>
      </c>
      <c r="L39" s="62">
        <v>1.8464347499117001E-3</v>
      </c>
      <c r="N39" s="61">
        <v>3658</v>
      </c>
      <c r="O39" s="62">
        <v>2.7094642296959998E-4</v>
      </c>
      <c r="Q39" s="61">
        <v>4022</v>
      </c>
      <c r="R39" s="62">
        <v>1.5625953791118001E-3</v>
      </c>
    </row>
    <row r="40" spans="5:18">
      <c r="E40" s="61">
        <v>3658</v>
      </c>
      <c r="F40" s="62">
        <v>-1.4780104886213E-3</v>
      </c>
      <c r="H40" s="61">
        <v>6214</v>
      </c>
      <c r="I40" s="62">
        <v>2.5903973477558002E-3</v>
      </c>
      <c r="K40" s="61">
        <v>5485</v>
      </c>
      <c r="L40" s="62">
        <v>2.2940194179021001E-3</v>
      </c>
      <c r="N40" s="61">
        <v>4022</v>
      </c>
      <c r="O40" s="62">
        <v>8.4746522748780002E-4</v>
      </c>
      <c r="Q40" s="61">
        <v>4387</v>
      </c>
      <c r="R40" s="62">
        <v>2.0968780821194999E-3</v>
      </c>
    </row>
    <row r="41" spans="5:18">
      <c r="E41" s="61">
        <v>4022</v>
      </c>
      <c r="F41" s="62">
        <v>-8.6560104946809999E-4</v>
      </c>
      <c r="H41" s="61">
        <v>6579</v>
      </c>
      <c r="I41" s="62">
        <v>2.8747789931458001E-3</v>
      </c>
      <c r="K41" s="61">
        <v>5849</v>
      </c>
      <c r="L41" s="62">
        <v>2.6799359582088999E-3</v>
      </c>
      <c r="N41" s="61">
        <v>4387</v>
      </c>
      <c r="O41" s="62">
        <v>1.3987253222568E-3</v>
      </c>
      <c r="Q41" s="61">
        <v>4753</v>
      </c>
      <c r="R41" s="62">
        <v>2.5977422372854999E-3</v>
      </c>
    </row>
    <row r="42" spans="5:18">
      <c r="E42" s="61">
        <v>4387</v>
      </c>
      <c r="F42" s="62">
        <v>-3.020918790602E-4</v>
      </c>
      <c r="H42" s="61">
        <v>6944</v>
      </c>
      <c r="I42" s="62">
        <v>3.1117763511181E-3</v>
      </c>
      <c r="K42" s="61">
        <v>6214</v>
      </c>
      <c r="L42" s="62">
        <v>3.0113137179238999E-3</v>
      </c>
      <c r="N42" s="61">
        <v>4753</v>
      </c>
      <c r="O42" s="62">
        <v>1.9115125970438E-3</v>
      </c>
      <c r="Q42" s="61">
        <v>5118</v>
      </c>
      <c r="R42" s="62">
        <v>3.0613333206121998E-3</v>
      </c>
    </row>
    <row r="43" spans="5:18">
      <c r="E43" s="61">
        <v>4753</v>
      </c>
      <c r="F43" s="62">
        <v>2.3149845125319999E-4</v>
      </c>
      <c r="H43" s="61">
        <v>7309</v>
      </c>
      <c r="I43" s="62">
        <v>3.3052368705882001E-3</v>
      </c>
      <c r="K43" s="61">
        <v>6579</v>
      </c>
      <c r="L43" s="62">
        <v>3.2911627945942999E-3</v>
      </c>
      <c r="N43" s="61">
        <v>5118</v>
      </c>
      <c r="O43" s="62">
        <v>2.3762038193594999E-3</v>
      </c>
      <c r="Q43" s="61">
        <v>5485</v>
      </c>
      <c r="R43" s="62">
        <v>3.4778076907635998E-3</v>
      </c>
    </row>
    <row r="44" spans="5:18">
      <c r="E44" s="61">
        <v>5118</v>
      </c>
      <c r="F44" s="62">
        <v>7.303497432479E-4</v>
      </c>
      <c r="H44" s="61">
        <v>7676</v>
      </c>
      <c r="I44" s="62">
        <v>3.4599986282261002E-3</v>
      </c>
      <c r="K44" s="61">
        <v>6944</v>
      </c>
      <c r="L44" s="62">
        <v>3.5236478697781002E-3</v>
      </c>
      <c r="N44" s="61">
        <v>5485</v>
      </c>
      <c r="O44" s="62">
        <v>2.7911448941263001E-3</v>
      </c>
      <c r="Q44" s="61">
        <v>5849</v>
      </c>
      <c r="R44" s="62">
        <v>3.8315299054961002E-3</v>
      </c>
    </row>
    <row r="45" spans="5:18">
      <c r="E45" s="61">
        <v>5485</v>
      </c>
      <c r="F45" s="62">
        <v>1.1843663296047999E-3</v>
      </c>
      <c r="H45" s="61">
        <v>8040</v>
      </c>
      <c r="I45" s="62">
        <v>3.5791959887817998E-3</v>
      </c>
      <c r="K45" s="61">
        <v>7309</v>
      </c>
      <c r="L45" s="62">
        <v>3.7129297237215998E-3</v>
      </c>
      <c r="N45" s="61">
        <v>5849</v>
      </c>
      <c r="O45" s="62">
        <v>3.1472091811675E-3</v>
      </c>
      <c r="Q45" s="61">
        <v>6214</v>
      </c>
      <c r="R45" s="62">
        <v>4.1294698520039997E-3</v>
      </c>
    </row>
    <row r="46" spans="5:18">
      <c r="E46" s="61">
        <v>5849</v>
      </c>
      <c r="F46" s="62">
        <v>1.5767464474016001E-3</v>
      </c>
      <c r="H46" s="61">
        <v>8405</v>
      </c>
      <c r="I46" s="62">
        <v>3.6697610997296999E-3</v>
      </c>
      <c r="K46" s="61">
        <v>7676</v>
      </c>
      <c r="L46" s="62">
        <v>3.8644955912733999E-3</v>
      </c>
      <c r="N46" s="61">
        <v>6214</v>
      </c>
      <c r="O46" s="62">
        <v>3.4512933080687999E-3</v>
      </c>
      <c r="Q46" s="61">
        <v>6579</v>
      </c>
      <c r="R46" s="62">
        <v>4.3763818588976999E-3</v>
      </c>
    </row>
    <row r="47" spans="5:18">
      <c r="E47" s="61">
        <v>6214</v>
      </c>
      <c r="F47" s="62">
        <v>1.9139190086913001E-3</v>
      </c>
      <c r="H47" s="61">
        <v>8770</v>
      </c>
      <c r="I47" s="62">
        <v>3.7366446171653001E-3</v>
      </c>
      <c r="K47" s="61">
        <v>8040</v>
      </c>
      <c r="L47" s="62">
        <v>3.9811557067465E-3</v>
      </c>
      <c r="N47" s="61">
        <v>6579</v>
      </c>
      <c r="O47" s="62">
        <v>3.7063942426926E-3</v>
      </c>
      <c r="Q47" s="61">
        <v>6944</v>
      </c>
      <c r="R47" s="62">
        <v>4.5781279564114999E-3</v>
      </c>
    </row>
    <row r="48" spans="5:18">
      <c r="E48" s="61">
        <v>6579</v>
      </c>
      <c r="F48" s="62">
        <v>2.1995068512067999E-3</v>
      </c>
      <c r="H48" s="61">
        <v>9136</v>
      </c>
      <c r="I48" s="62">
        <v>3.7852926449257001E-3</v>
      </c>
      <c r="K48" s="61">
        <v>8405</v>
      </c>
      <c r="L48" s="62">
        <v>4.0686519042499999E-3</v>
      </c>
      <c r="N48" s="61">
        <v>6944</v>
      </c>
      <c r="O48" s="62">
        <v>3.9166038445230004E-3</v>
      </c>
      <c r="Q48" s="61">
        <v>7309</v>
      </c>
      <c r="R48" s="62">
        <v>4.7405481025809999E-3</v>
      </c>
    </row>
    <row r="49" spans="5:18">
      <c r="E49" s="61">
        <v>6944</v>
      </c>
      <c r="F49" s="62">
        <v>2.4382923619211999E-3</v>
      </c>
      <c r="H49" s="61">
        <v>9503</v>
      </c>
      <c r="I49" s="62">
        <v>3.8202092935012998E-3</v>
      </c>
      <c r="K49" s="61">
        <v>8770</v>
      </c>
      <c r="L49" s="62">
        <v>4.1308196763303997E-3</v>
      </c>
      <c r="N49" s="61">
        <v>7309</v>
      </c>
      <c r="O49" s="62">
        <v>4.0860025691838997E-3</v>
      </c>
      <c r="Q49" s="61">
        <v>7676</v>
      </c>
      <c r="R49" s="62">
        <v>4.8696934399273997E-3</v>
      </c>
    </row>
    <row r="50" spans="5:18">
      <c r="E50" s="61">
        <v>7309</v>
      </c>
      <c r="F50" s="62">
        <v>2.6350579367295001E-3</v>
      </c>
      <c r="H50" s="61">
        <v>9867</v>
      </c>
      <c r="I50" s="62">
        <v>3.8427620528749002E-3</v>
      </c>
      <c r="K50" s="61">
        <v>9136</v>
      </c>
      <c r="L50" s="62">
        <v>4.1719469544527002E-3</v>
      </c>
      <c r="N50" s="61">
        <v>7676</v>
      </c>
      <c r="O50" s="62">
        <v>4.2198604883644996E-3</v>
      </c>
      <c r="Q50" s="61">
        <v>8040</v>
      </c>
      <c r="R50" s="62">
        <v>4.9677684389094002E-3</v>
      </c>
    </row>
    <row r="51" spans="5:18">
      <c r="E51" s="61">
        <v>7676</v>
      </c>
      <c r="F51" s="62">
        <v>2.795606788938E-3</v>
      </c>
      <c r="H51" s="61">
        <v>10231</v>
      </c>
      <c r="I51" s="62">
        <v>3.8541741116413001E-3</v>
      </c>
      <c r="K51" s="61">
        <v>9503</v>
      </c>
      <c r="L51" s="62">
        <v>4.1977080490595998E-3</v>
      </c>
      <c r="N51" s="61">
        <v>8040</v>
      </c>
      <c r="O51" s="62">
        <v>4.3209546845075003E-3</v>
      </c>
      <c r="Q51" s="61">
        <v>8405</v>
      </c>
      <c r="R51" s="62">
        <v>5.0394344746903996E-3</v>
      </c>
    </row>
    <row r="52" spans="5:18">
      <c r="E52" s="61">
        <v>8040</v>
      </c>
      <c r="F52" s="62">
        <v>2.9221869879718998E-3</v>
      </c>
      <c r="H52" s="61">
        <v>10597</v>
      </c>
      <c r="I52" s="62">
        <v>3.8553079418479001E-3</v>
      </c>
      <c r="K52" s="61">
        <v>9867</v>
      </c>
      <c r="L52" s="62">
        <v>4.2115153887671997E-3</v>
      </c>
      <c r="N52" s="61">
        <v>8405</v>
      </c>
      <c r="O52" s="62">
        <v>4.3943728310210997E-3</v>
      </c>
      <c r="Q52" s="61">
        <v>8770</v>
      </c>
      <c r="R52" s="62">
        <v>5.0878042370127996E-3</v>
      </c>
    </row>
    <row r="53" spans="5:18">
      <c r="E53" s="61">
        <v>8405</v>
      </c>
      <c r="F53" s="62">
        <v>3.0201384774784E-3</v>
      </c>
      <c r="H53" s="61">
        <v>10962</v>
      </c>
      <c r="I53" s="62">
        <v>3.8470120562579002E-3</v>
      </c>
      <c r="K53" s="61">
        <v>10231</v>
      </c>
      <c r="L53" s="62">
        <v>4.2145173158184002E-3</v>
      </c>
      <c r="N53" s="61">
        <v>8770</v>
      </c>
      <c r="O53" s="62">
        <v>4.4435660016229001E-3</v>
      </c>
      <c r="Q53" s="61">
        <v>9136</v>
      </c>
      <c r="R53" s="62">
        <v>5.1163252337376999E-3</v>
      </c>
    </row>
    <row r="54" spans="5:18">
      <c r="E54" s="61">
        <v>8770</v>
      </c>
      <c r="F54" s="62">
        <v>3.0927519888079998E-3</v>
      </c>
      <c r="H54" s="61">
        <v>11327</v>
      </c>
      <c r="I54" s="62">
        <v>3.8301763266028999E-3</v>
      </c>
      <c r="K54" s="61">
        <v>10597</v>
      </c>
      <c r="L54" s="62">
        <v>4.2075531843917E-3</v>
      </c>
      <c r="N54" s="61">
        <v>9136</v>
      </c>
      <c r="O54" s="62">
        <v>4.4723758264518E-3</v>
      </c>
      <c r="Q54" s="61">
        <v>9503</v>
      </c>
      <c r="R54" s="62">
        <v>5.1280580378374003E-3</v>
      </c>
    </row>
    <row r="55" spans="5:18">
      <c r="E55" s="61">
        <v>9136</v>
      </c>
      <c r="F55" s="62">
        <v>3.1438223675580002E-3</v>
      </c>
      <c r="H55" s="61">
        <v>11694</v>
      </c>
      <c r="I55" s="62">
        <v>3.8054080301146002E-3</v>
      </c>
      <c r="K55" s="61">
        <v>10962</v>
      </c>
      <c r="L55" s="62">
        <v>4.1915619875890998E-3</v>
      </c>
      <c r="N55" s="61">
        <v>9503</v>
      </c>
      <c r="O55" s="62">
        <v>4.4863871642090002E-3</v>
      </c>
      <c r="Q55" s="61">
        <v>9867</v>
      </c>
      <c r="R55" s="62">
        <v>5.1253719319920002E-3</v>
      </c>
    </row>
    <row r="56" spans="5:18">
      <c r="E56" s="61">
        <v>9503</v>
      </c>
      <c r="F56" s="62">
        <v>3.1782048752459001E-3</v>
      </c>
      <c r="H56" s="61">
        <v>12058</v>
      </c>
      <c r="I56" s="62">
        <v>3.7738193161012002E-3</v>
      </c>
      <c r="K56" s="61">
        <v>11327</v>
      </c>
      <c r="L56" s="62">
        <v>4.1675542736077003E-3</v>
      </c>
      <c r="N56" s="61">
        <v>9867</v>
      </c>
      <c r="O56" s="62">
        <v>4.4892965092647001E-3</v>
      </c>
      <c r="Q56" s="61">
        <v>10231</v>
      </c>
      <c r="R56" s="62">
        <v>5.1105585775463001E-3</v>
      </c>
    </row>
    <row r="57" spans="5:18">
      <c r="E57" s="61">
        <v>9867</v>
      </c>
      <c r="F57" s="62">
        <v>3.1990527498665E-3</v>
      </c>
      <c r="H57" s="61">
        <v>12423</v>
      </c>
      <c r="I57" s="62">
        <v>3.7358591748832999E-3</v>
      </c>
      <c r="K57" s="61">
        <v>11694</v>
      </c>
      <c r="L57" s="62">
        <v>4.1362144016204999E-3</v>
      </c>
      <c r="N57" s="61">
        <v>10231</v>
      </c>
      <c r="O57" s="62">
        <v>4.4820740859869996E-3</v>
      </c>
      <c r="Q57" s="61">
        <v>10597</v>
      </c>
      <c r="R57" s="62">
        <v>5.0855694744342999E-3</v>
      </c>
    </row>
    <row r="58" spans="5:18">
      <c r="E58" s="61">
        <v>10231</v>
      </c>
      <c r="F58" s="62">
        <v>3.2080038727628E-3</v>
      </c>
      <c r="H58" s="61">
        <v>12788</v>
      </c>
      <c r="I58" s="62">
        <v>3.6923393268850999E-3</v>
      </c>
      <c r="K58" s="61">
        <v>12058</v>
      </c>
      <c r="L58" s="62">
        <v>4.0986561522719E-3</v>
      </c>
      <c r="N58" s="61">
        <v>10597</v>
      </c>
      <c r="O58" s="62">
        <v>4.4654252890778002E-3</v>
      </c>
      <c r="Q58" s="61">
        <v>10962</v>
      </c>
      <c r="R58" s="62">
        <v>5.0527288482117997E-3</v>
      </c>
    </row>
    <row r="59" spans="5:18">
      <c r="E59" s="61">
        <v>10597</v>
      </c>
      <c r="F59" s="62">
        <v>3.2063211415941E-3</v>
      </c>
      <c r="H59" s="61">
        <v>13153</v>
      </c>
      <c r="I59" s="62">
        <v>3.6440074311143E-3</v>
      </c>
      <c r="K59" s="61">
        <v>12423</v>
      </c>
      <c r="L59" s="62">
        <v>4.0551899167964997E-3</v>
      </c>
      <c r="N59" s="61">
        <v>10962</v>
      </c>
      <c r="O59" s="62">
        <v>4.4402836986508999E-3</v>
      </c>
      <c r="Q59" s="61">
        <v>11327</v>
      </c>
      <c r="R59" s="62">
        <v>5.0138375326273998E-3</v>
      </c>
    </row>
    <row r="60" spans="5:18">
      <c r="E60" s="61">
        <v>10962</v>
      </c>
      <c r="F60" s="62">
        <v>3.1952859506252001E-3</v>
      </c>
      <c r="H60" s="61">
        <v>13521</v>
      </c>
      <c r="I60" s="62">
        <v>3.5911692316048E-3</v>
      </c>
      <c r="K60" s="61">
        <v>12788</v>
      </c>
      <c r="L60" s="62">
        <v>4.0065828886362998E-3</v>
      </c>
      <c r="N60" s="61">
        <v>11327</v>
      </c>
      <c r="O60" s="62">
        <v>4.4079620236374996E-3</v>
      </c>
      <c r="Q60" s="61">
        <v>11694</v>
      </c>
      <c r="R60" s="62">
        <v>4.9693263284510004E-3</v>
      </c>
    </row>
    <row r="61" spans="5:18">
      <c r="E61" s="61">
        <v>12788</v>
      </c>
      <c r="F61" s="62">
        <v>3.0411892914962999E-3</v>
      </c>
      <c r="H61" s="61">
        <v>13885</v>
      </c>
      <c r="I61" s="62">
        <v>3.5355889286677001E-3</v>
      </c>
      <c r="K61" s="61">
        <v>13153</v>
      </c>
      <c r="L61" s="62">
        <v>3.9535176495830004E-3</v>
      </c>
      <c r="N61" s="61">
        <v>11694</v>
      </c>
      <c r="O61" s="62">
        <v>4.3692522614607997E-3</v>
      </c>
      <c r="Q61" s="61">
        <v>12058</v>
      </c>
      <c r="R61" s="62">
        <v>4.9202365181728004E-3</v>
      </c>
    </row>
    <row r="62" spans="5:18">
      <c r="E62" s="61">
        <v>14614</v>
      </c>
      <c r="F62" s="62">
        <v>2.7804277234968E-3</v>
      </c>
      <c r="H62" s="61">
        <v>14249</v>
      </c>
      <c r="I62" s="62">
        <v>3.4774452341788998E-3</v>
      </c>
      <c r="K62" s="61">
        <v>13521</v>
      </c>
      <c r="L62" s="62">
        <v>3.8961944339871001E-3</v>
      </c>
      <c r="N62" s="61">
        <v>12058</v>
      </c>
      <c r="O62" s="62">
        <v>4.3250494782676998E-3</v>
      </c>
      <c r="Q62" s="61">
        <v>12423</v>
      </c>
      <c r="R62" s="62">
        <v>4.8664217824096996E-3</v>
      </c>
    </row>
    <row r="63" spans="5:18">
      <c r="E63" s="61">
        <v>18267</v>
      </c>
      <c r="F63" s="62">
        <v>2.2309036325207999E-3</v>
      </c>
      <c r="H63" s="61">
        <v>14614</v>
      </c>
      <c r="I63" s="62">
        <v>3.4172985675392999E-3</v>
      </c>
      <c r="K63" s="61">
        <v>13885</v>
      </c>
      <c r="L63" s="62">
        <v>3.8364059873158001E-3</v>
      </c>
      <c r="N63" s="61">
        <v>12423</v>
      </c>
      <c r="O63" s="62">
        <v>4.2752316927722996E-3</v>
      </c>
      <c r="Q63" s="61">
        <v>12788</v>
      </c>
      <c r="R63" s="62">
        <v>4.8084188726829997E-3</v>
      </c>
    </row>
    <row r="64" spans="5:18">
      <c r="E64" s="68">
        <v>21921</v>
      </c>
      <c r="F64" s="69">
        <v>1.9563770689259002E-3</v>
      </c>
      <c r="H64" s="61">
        <v>18267</v>
      </c>
      <c r="I64" s="62">
        <v>2.8445367954705002E-3</v>
      </c>
      <c r="K64" s="61">
        <v>14249</v>
      </c>
      <c r="L64" s="62">
        <v>3.7741997028276999E-3</v>
      </c>
      <c r="N64" s="61">
        <v>12788</v>
      </c>
      <c r="O64" s="62">
        <v>4.2202406526744996E-3</v>
      </c>
      <c r="P64" s="51"/>
      <c r="Q64" s="61">
        <v>13153</v>
      </c>
      <c r="R64" s="62">
        <v>4.7466229331762002E-3</v>
      </c>
    </row>
    <row r="65" spans="8:18">
      <c r="H65" s="68">
        <v>21921</v>
      </c>
      <c r="I65" s="69">
        <v>2.5432321391008999E-3</v>
      </c>
      <c r="K65" s="61">
        <v>14614</v>
      </c>
      <c r="L65" s="62">
        <v>3.7100581642907E-3</v>
      </c>
      <c r="N65" s="61">
        <v>13153</v>
      </c>
      <c r="O65" s="62">
        <v>4.1605670681543003E-3</v>
      </c>
      <c r="P65" s="51"/>
      <c r="Q65" s="61">
        <v>13521</v>
      </c>
      <c r="R65" s="62">
        <v>4.6808873060240003E-3</v>
      </c>
    </row>
    <row r="66" spans="8:18">
      <c r="K66" s="61">
        <v>18267</v>
      </c>
      <c r="L66" s="62">
        <v>3.0965565520632999E-3</v>
      </c>
      <c r="N66" s="61">
        <v>13521</v>
      </c>
      <c r="O66" s="62">
        <v>4.0967582449638997E-3</v>
      </c>
      <c r="P66" s="51"/>
      <c r="Q66" s="61">
        <v>13885</v>
      </c>
      <c r="R66" s="62">
        <v>4.6128830076048004E-3</v>
      </c>
    </row>
    <row r="67" spans="8:18">
      <c r="K67" s="68">
        <v>21921</v>
      </c>
      <c r="L67" s="69">
        <v>2.7651401757343001E-3</v>
      </c>
      <c r="N67" s="61">
        <v>13885</v>
      </c>
      <c r="O67" s="62">
        <v>4.0312779596734004E-3</v>
      </c>
      <c r="Q67" s="61">
        <v>14249</v>
      </c>
      <c r="R67" s="62">
        <v>4.5422933690839997E-3</v>
      </c>
    </row>
    <row r="68" spans="8:18">
      <c r="N68" s="61">
        <v>14249</v>
      </c>
      <c r="O68" s="62">
        <v>3.9646365707002003E-3</v>
      </c>
      <c r="Q68" s="61">
        <v>14614</v>
      </c>
      <c r="R68" s="62">
        <v>4.4692901107181004E-3</v>
      </c>
    </row>
    <row r="69" spans="8:18">
      <c r="N69" s="61">
        <v>14614</v>
      </c>
      <c r="O69" s="62">
        <v>3.8978585858771E-3</v>
      </c>
      <c r="Q69" s="61">
        <v>18267</v>
      </c>
      <c r="R69" s="62">
        <v>3.7544215785049002E-3</v>
      </c>
    </row>
    <row r="70" spans="8:18">
      <c r="N70" s="61">
        <v>18267</v>
      </c>
      <c r="O70" s="62">
        <v>3.2340947503227001E-3</v>
      </c>
      <c r="Q70" s="68">
        <v>21921</v>
      </c>
      <c r="R70" s="69">
        <v>3.3532679356235999E-3</v>
      </c>
    </row>
    <row r="71" spans="8:18">
      <c r="N71" s="68">
        <v>21921</v>
      </c>
      <c r="O71" s="69">
        <v>2.8837925819363E-3</v>
      </c>
    </row>
  </sheetData>
  <mergeCells count="6">
    <mergeCell ref="Q1:R1"/>
    <mergeCell ref="B2:C2"/>
    <mergeCell ref="E1:F1"/>
    <mergeCell ref="H1:I1"/>
    <mergeCell ref="K1:L1"/>
    <mergeCell ref="N1:O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32A96-8151-C647-97CE-69DF01E0A4E7}">
  <sheetPr codeName="Sheet3"/>
  <dimension ref="B2:AG88"/>
  <sheetViews>
    <sheetView topLeftCell="C1" workbookViewId="0">
      <selection activeCell="C10" sqref="C10"/>
    </sheetView>
  </sheetViews>
  <sheetFormatPr baseColWidth="10" defaultColWidth="10.83203125" defaultRowHeight="16"/>
  <cols>
    <col min="1" max="1" width="3.6640625" style="1" customWidth="1"/>
    <col min="2" max="2" width="15.1640625" style="1" customWidth="1"/>
    <col min="3" max="3" width="23.33203125" style="1" bestFit="1" customWidth="1"/>
    <col min="4" max="5" width="10.83203125" style="1"/>
    <col min="6" max="6" width="28.83203125" style="1" customWidth="1"/>
    <col min="7" max="7" width="11.6640625" style="1" customWidth="1"/>
    <col min="8" max="8" width="10.83203125" style="1"/>
    <col min="9" max="9" width="12.1640625" style="1" customWidth="1"/>
    <col min="10" max="11" width="10.83203125" style="1"/>
    <col min="12" max="12" width="29.6640625" style="1" customWidth="1"/>
    <col min="13" max="13" width="11.83203125" style="1" customWidth="1"/>
    <col min="14" max="17" width="10.83203125" style="1"/>
    <col min="18" max="18" width="28.1640625" style="1" customWidth="1"/>
    <col min="19" max="19" width="11.5" style="1" customWidth="1"/>
    <col min="20" max="20" width="10.83203125" style="1"/>
    <col min="21" max="21" width="11.33203125" style="1" customWidth="1"/>
    <col min="22" max="23" width="10.83203125" style="1"/>
    <col min="24" max="24" width="27.83203125" style="1" customWidth="1"/>
    <col min="25" max="25" width="11.83203125" style="1" customWidth="1"/>
    <col min="26" max="26" width="10.83203125" style="1"/>
    <col min="27" max="27" width="12" style="1" customWidth="1"/>
    <col min="28" max="29" width="10.83203125" style="1"/>
    <col min="30" max="30" width="28.1640625" style="1" customWidth="1"/>
    <col min="31" max="31" width="11.83203125" style="1" customWidth="1"/>
    <col min="32" max="32" width="10.83203125" style="1"/>
    <col min="33" max="33" width="11.1640625" style="1" customWidth="1"/>
    <col min="34" max="16384" width="10.83203125" style="1"/>
  </cols>
  <sheetData>
    <row r="2" spans="2:21">
      <c r="B2" s="396" t="s">
        <v>125</v>
      </c>
      <c r="C2" s="396"/>
      <c r="E2" s="397" t="s">
        <v>126</v>
      </c>
      <c r="F2" s="397"/>
      <c r="G2" s="397"/>
      <c r="H2" s="397"/>
      <c r="I2" s="397"/>
      <c r="K2" s="398" t="s">
        <v>6</v>
      </c>
      <c r="L2" s="399"/>
      <c r="M2" s="399"/>
      <c r="N2" s="399"/>
      <c r="O2" s="400"/>
      <c r="Q2" s="397" t="s">
        <v>7</v>
      </c>
      <c r="R2" s="397"/>
      <c r="S2" s="397"/>
      <c r="T2" s="397"/>
      <c r="U2" s="397"/>
    </row>
    <row r="3" spans="2:21" ht="33" customHeight="1">
      <c r="B3" s="164" t="s">
        <v>16</v>
      </c>
      <c r="C3" s="165">
        <f>Today</f>
        <v>43769</v>
      </c>
      <c r="E3" s="166" t="s">
        <v>127</v>
      </c>
      <c r="F3" s="166" t="s">
        <v>22</v>
      </c>
      <c r="G3" s="167" t="s">
        <v>137</v>
      </c>
      <c r="H3" s="166" t="s">
        <v>128</v>
      </c>
      <c r="I3" s="167" t="s">
        <v>138</v>
      </c>
      <c r="K3" s="166" t="s">
        <v>127</v>
      </c>
      <c r="L3" s="166" t="s">
        <v>22</v>
      </c>
      <c r="M3" s="167" t="s">
        <v>137</v>
      </c>
      <c r="N3" s="166" t="s">
        <v>128</v>
      </c>
      <c r="O3" s="167" t="s">
        <v>138</v>
      </c>
      <c r="Q3" s="166" t="s">
        <v>127</v>
      </c>
      <c r="R3" s="166" t="s">
        <v>22</v>
      </c>
      <c r="S3" s="167" t="s">
        <v>137</v>
      </c>
      <c r="T3" s="166" t="s">
        <v>128</v>
      </c>
      <c r="U3" s="167" t="s">
        <v>138</v>
      </c>
    </row>
    <row r="4" spans="2:21">
      <c r="B4" s="21" t="s">
        <v>129</v>
      </c>
      <c r="C4" s="168" cm="1">
        <f t="array" ref="C4">INDEX(Workingdays,MATCH(C3,Workingdays)+2)</f>
        <v>43773</v>
      </c>
      <c r="E4" s="20">
        <f>'Yield curves_given data'!E3</f>
        <v>1</v>
      </c>
      <c r="F4" s="169">
        <f>$C$3+E4</f>
        <v>43770</v>
      </c>
      <c r="G4" s="170">
        <f>'Yield curves_given data'!F3</f>
        <v>-4.6943370124733E-3</v>
      </c>
      <c r="H4" s="171">
        <f>$C$15</f>
        <v>0</v>
      </c>
      <c r="I4" s="170">
        <f>G4+H4/10000</f>
        <v>-4.6943370124733E-3</v>
      </c>
      <c r="K4" s="20">
        <f>'Yield curves_given data'!K3</f>
        <v>5</v>
      </c>
      <c r="L4" s="169">
        <f>$C$3+K4</f>
        <v>43774</v>
      </c>
      <c r="M4" s="170">
        <f>'Yield curves_given data'!L3</f>
        <v>-3.9517670159976001E-3</v>
      </c>
      <c r="N4" s="171">
        <f t="shared" ref="N4:N35" si="0">$C$16</f>
        <v>0</v>
      </c>
      <c r="O4" s="170">
        <f>M4+N4/10000</f>
        <v>-3.9517670159976001E-3</v>
      </c>
      <c r="Q4" s="20">
        <f>'Yield curves_given data'!N3</f>
        <v>5</v>
      </c>
      <c r="R4" s="169">
        <f>$C$3+Q4</f>
        <v>43774</v>
      </c>
      <c r="S4" s="170">
        <f>'Yield curves_given data'!O3</f>
        <v>-3.2479196656259E-3</v>
      </c>
      <c r="T4" s="171">
        <f t="shared" ref="T4:T35" si="1">$C$17</f>
        <v>0</v>
      </c>
      <c r="U4" s="170">
        <f>S4+T4/10000</f>
        <v>-3.2479196656259E-3</v>
      </c>
    </row>
    <row r="5" spans="2:21">
      <c r="B5" s="21" t="s">
        <v>130</v>
      </c>
      <c r="C5" s="168">
        <f>C3</f>
        <v>43769</v>
      </c>
      <c r="E5" s="21">
        <f>'Yield curves_given data'!E4</f>
        <v>4</v>
      </c>
      <c r="F5" s="5">
        <f t="shared" ref="F5:F65" si="2">$C$3+E5</f>
        <v>43773</v>
      </c>
      <c r="G5" s="172">
        <f>'Yield curves_given data'!F4</f>
        <v>-4.6943814960518004E-3</v>
      </c>
      <c r="H5" s="173">
        <f t="shared" ref="H5:H65" si="3">$C$15</f>
        <v>0</v>
      </c>
      <c r="I5" s="172">
        <f t="shared" ref="I5:I65" si="4">G5+H5/10000</f>
        <v>-4.6943814960518004E-3</v>
      </c>
      <c r="K5" s="21">
        <f>'Yield curves_given data'!K4</f>
        <v>11</v>
      </c>
      <c r="L5" s="5">
        <f t="shared" ref="L5:L68" si="5">$C$3+K5</f>
        <v>43780</v>
      </c>
      <c r="M5" s="172">
        <f>'Yield curves_given data'!L4</f>
        <v>-3.9517666695949001E-3</v>
      </c>
      <c r="N5" s="173">
        <f t="shared" si="0"/>
        <v>0</v>
      </c>
      <c r="O5" s="172">
        <f t="shared" ref="O5:O68" si="6">M5+N5/10000</f>
        <v>-3.9517666695949001E-3</v>
      </c>
      <c r="Q5" s="21">
        <f>'Yield curves_given data'!N4</f>
        <v>11</v>
      </c>
      <c r="R5" s="5">
        <f t="shared" ref="R5:R68" si="7">$C$3+Q5</f>
        <v>43780</v>
      </c>
      <c r="S5" s="172">
        <f>'Yield curves_given data'!O4</f>
        <v>-3.2479196284608E-3</v>
      </c>
      <c r="T5" s="173">
        <f t="shared" si="1"/>
        <v>0</v>
      </c>
      <c r="U5" s="172">
        <f t="shared" ref="U5:U68" si="8">S5+T5/10000</f>
        <v>-3.2479196284608E-3</v>
      </c>
    </row>
    <row r="6" spans="2:21">
      <c r="B6" s="21" t="s">
        <v>131</v>
      </c>
      <c r="C6" s="174">
        <v>2</v>
      </c>
      <c r="E6" s="21">
        <f>'Yield curves_given data'!E5</f>
        <v>5</v>
      </c>
      <c r="F6" s="5">
        <f t="shared" si="2"/>
        <v>43774</v>
      </c>
      <c r="G6" s="172">
        <f>'Yield curves_given data'!F5</f>
        <v>-4.6911073973971004E-3</v>
      </c>
      <c r="H6" s="173">
        <f t="shared" si="3"/>
        <v>0</v>
      </c>
      <c r="I6" s="172">
        <f t="shared" si="4"/>
        <v>-4.6911073973971004E-3</v>
      </c>
      <c r="K6" s="21">
        <f>'Yield curves_given data'!K5</f>
        <v>18</v>
      </c>
      <c r="L6" s="5">
        <f t="shared" si="5"/>
        <v>43787</v>
      </c>
      <c r="M6" s="172">
        <f>'Yield curves_given data'!L5</f>
        <v>-3.9517667782376998E-3</v>
      </c>
      <c r="N6" s="173">
        <f t="shared" si="0"/>
        <v>0</v>
      </c>
      <c r="O6" s="172">
        <f t="shared" si="6"/>
        <v>-3.9517667782376998E-3</v>
      </c>
      <c r="Q6" s="21">
        <f>'Yield curves_given data'!N5</f>
        <v>18</v>
      </c>
      <c r="R6" s="5">
        <f t="shared" si="7"/>
        <v>43787</v>
      </c>
      <c r="S6" s="172">
        <f>'Yield curves_given data'!O5</f>
        <v>-3.2479196881085E-3</v>
      </c>
      <c r="T6" s="173">
        <f t="shared" si="1"/>
        <v>0</v>
      </c>
      <c r="U6" s="172">
        <f t="shared" si="8"/>
        <v>-3.2479196881085E-3</v>
      </c>
    </row>
    <row r="7" spans="2:21">
      <c r="B7" s="21" t="s">
        <v>12</v>
      </c>
      <c r="C7" s="174" t="s">
        <v>13</v>
      </c>
      <c r="E7" s="21">
        <f>'Yield curves_given data'!E6</f>
        <v>11</v>
      </c>
      <c r="F7" s="5">
        <f t="shared" si="2"/>
        <v>43780</v>
      </c>
      <c r="G7" s="172">
        <f>'Yield curves_given data'!F6</f>
        <v>-4.6299422076226003E-3</v>
      </c>
      <c r="H7" s="173">
        <f t="shared" si="3"/>
        <v>0</v>
      </c>
      <c r="I7" s="172">
        <f t="shared" si="4"/>
        <v>-4.6299422076226003E-3</v>
      </c>
      <c r="K7" s="21">
        <f>'Yield curves_given data'!K6</f>
        <v>25</v>
      </c>
      <c r="L7" s="5">
        <f t="shared" si="5"/>
        <v>43794</v>
      </c>
      <c r="M7" s="172">
        <f>'Yield curves_given data'!L6</f>
        <v>-3.9517667554538E-3</v>
      </c>
      <c r="N7" s="173">
        <f t="shared" si="0"/>
        <v>0</v>
      </c>
      <c r="O7" s="172">
        <f t="shared" si="6"/>
        <v>-3.9517667554538E-3</v>
      </c>
      <c r="Q7" s="21">
        <f>'Yield curves_given data'!N6</f>
        <v>25</v>
      </c>
      <c r="R7" s="5">
        <f t="shared" si="7"/>
        <v>43794</v>
      </c>
      <c r="S7" s="172">
        <f>'Yield curves_given data'!O6</f>
        <v>-3.2479195607205001E-3</v>
      </c>
      <c r="T7" s="173">
        <f t="shared" si="1"/>
        <v>0</v>
      </c>
      <c r="U7" s="172">
        <f t="shared" si="8"/>
        <v>-3.2479195607205001E-3</v>
      </c>
    </row>
    <row r="8" spans="2:21">
      <c r="B8" s="22" t="s">
        <v>14</v>
      </c>
      <c r="C8" s="175" t="s">
        <v>15</v>
      </c>
      <c r="E8" s="21">
        <f>'Yield curves_given data'!E7</f>
        <v>18</v>
      </c>
      <c r="F8" s="5">
        <f t="shared" si="2"/>
        <v>43787</v>
      </c>
      <c r="G8" s="172">
        <f>'Yield curves_given data'!F7</f>
        <v>-4.6236663406707002E-3</v>
      </c>
      <c r="H8" s="173">
        <f t="shared" si="3"/>
        <v>0</v>
      </c>
      <c r="I8" s="172">
        <f t="shared" si="4"/>
        <v>-4.6236663406707002E-3</v>
      </c>
      <c r="K8" s="21">
        <f>'Yield curves_given data'!K7</f>
        <v>34</v>
      </c>
      <c r="L8" s="5">
        <f t="shared" si="5"/>
        <v>43803</v>
      </c>
      <c r="M8" s="172">
        <f>'Yield curves_given data'!L7</f>
        <v>-3.9517667481634997E-3</v>
      </c>
      <c r="N8" s="173">
        <f t="shared" si="0"/>
        <v>0</v>
      </c>
      <c r="O8" s="172">
        <f t="shared" si="6"/>
        <v>-3.9517667481634997E-3</v>
      </c>
      <c r="Q8" s="21">
        <f>'Yield curves_given data'!N7</f>
        <v>34</v>
      </c>
      <c r="R8" s="5">
        <f t="shared" si="7"/>
        <v>43803</v>
      </c>
      <c r="S8" s="172">
        <f>'Yield curves_given data'!O7</f>
        <v>-3.2479196324123002E-3</v>
      </c>
      <c r="T8" s="173">
        <f t="shared" si="1"/>
        <v>0</v>
      </c>
      <c r="U8" s="172">
        <f t="shared" si="8"/>
        <v>-3.2479196324123002E-3</v>
      </c>
    </row>
    <row r="9" spans="2:21">
      <c r="E9" s="21">
        <f>'Yield curves_given data'!E8</f>
        <v>25</v>
      </c>
      <c r="F9" s="5">
        <f t="shared" si="2"/>
        <v>43794</v>
      </c>
      <c r="G9" s="172">
        <f>'Yield curves_given data'!F8</f>
        <v>-4.6096608028626997E-3</v>
      </c>
      <c r="H9" s="173">
        <f t="shared" si="3"/>
        <v>0</v>
      </c>
      <c r="I9" s="172">
        <f t="shared" si="4"/>
        <v>-4.6096608028626997E-3</v>
      </c>
      <c r="K9" s="21">
        <f>'Yield curves_given data'!K8</f>
        <v>67</v>
      </c>
      <c r="L9" s="5">
        <f t="shared" si="5"/>
        <v>43836</v>
      </c>
      <c r="M9" s="172">
        <f>'Yield curves_given data'!L8</f>
        <v>-3.9886831659165997E-3</v>
      </c>
      <c r="N9" s="173">
        <f t="shared" si="0"/>
        <v>0</v>
      </c>
      <c r="O9" s="172">
        <f t="shared" si="6"/>
        <v>-3.9886831659165997E-3</v>
      </c>
      <c r="Q9" s="21">
        <f>'Yield curves_given data'!N8</f>
        <v>67</v>
      </c>
      <c r="R9" s="5">
        <f t="shared" si="7"/>
        <v>43836</v>
      </c>
      <c r="S9" s="172">
        <f>'Yield curves_given data'!O8</f>
        <v>-3.2808005585325999E-3</v>
      </c>
      <c r="T9" s="173">
        <f t="shared" si="1"/>
        <v>0</v>
      </c>
      <c r="U9" s="172">
        <f t="shared" si="8"/>
        <v>-3.2808005585325999E-3</v>
      </c>
    </row>
    <row r="10" spans="2:21">
      <c r="B10" s="20"/>
      <c r="C10" s="176" t="s">
        <v>21</v>
      </c>
      <c r="E10" s="21">
        <f>'Yield curves_given data'!E9</f>
        <v>34</v>
      </c>
      <c r="F10" s="5">
        <f t="shared" si="2"/>
        <v>43803</v>
      </c>
      <c r="G10" s="172">
        <f>'Yield curves_given data'!F9</f>
        <v>-4.6056188374118999E-3</v>
      </c>
      <c r="H10" s="173">
        <f t="shared" si="3"/>
        <v>0</v>
      </c>
      <c r="I10" s="172">
        <f t="shared" si="4"/>
        <v>-4.6056188374118999E-3</v>
      </c>
      <c r="K10" s="21">
        <f>'Yield curves_given data'!K9</f>
        <v>96</v>
      </c>
      <c r="L10" s="5">
        <f t="shared" si="5"/>
        <v>43865</v>
      </c>
      <c r="M10" s="172">
        <f>'Yield curves_given data'!L9</f>
        <v>-4.0133409101113003E-3</v>
      </c>
      <c r="N10" s="173">
        <f t="shared" si="0"/>
        <v>0</v>
      </c>
      <c r="O10" s="172">
        <f t="shared" si="6"/>
        <v>-4.0133409101113003E-3</v>
      </c>
      <c r="Q10" s="21">
        <f>'Yield curves_given data'!N9</f>
        <v>96</v>
      </c>
      <c r="R10" s="5">
        <f t="shared" si="7"/>
        <v>43865</v>
      </c>
      <c r="S10" s="172">
        <f>'Yield curves_given data'!O9</f>
        <v>-3.3032355796706E-3</v>
      </c>
      <c r="T10" s="173">
        <f t="shared" si="1"/>
        <v>0</v>
      </c>
      <c r="U10" s="172">
        <f t="shared" si="8"/>
        <v>-3.3032355796706E-3</v>
      </c>
    </row>
    <row r="11" spans="2:21">
      <c r="B11" s="21"/>
      <c r="C11" s="177" t="s">
        <v>21</v>
      </c>
      <c r="E11" s="21">
        <f>'Yield curves_given data'!E10</f>
        <v>67</v>
      </c>
      <c r="F11" s="5">
        <f t="shared" si="2"/>
        <v>43836</v>
      </c>
      <c r="G11" s="172">
        <f>'Yield curves_given data'!F10</f>
        <v>-4.6293105174594002E-3</v>
      </c>
      <c r="H11" s="173">
        <f t="shared" si="3"/>
        <v>0</v>
      </c>
      <c r="I11" s="172">
        <f t="shared" si="4"/>
        <v>-4.6293105174594002E-3</v>
      </c>
      <c r="K11" s="21">
        <f>'Yield curves_given data'!K10</f>
        <v>125</v>
      </c>
      <c r="L11" s="5">
        <f t="shared" si="5"/>
        <v>43894</v>
      </c>
      <c r="M11" s="172">
        <f>'Yield curves_given data'!L10</f>
        <v>-4.0277092585749002E-3</v>
      </c>
      <c r="N11" s="173">
        <f t="shared" si="0"/>
        <v>0</v>
      </c>
      <c r="O11" s="172">
        <f t="shared" si="6"/>
        <v>-4.0277092585749002E-3</v>
      </c>
      <c r="Q11" s="21">
        <f>'Yield curves_given data'!N10</f>
        <v>125</v>
      </c>
      <c r="R11" s="5">
        <f t="shared" si="7"/>
        <v>43894</v>
      </c>
      <c r="S11" s="172">
        <f>'Yield curves_given data'!O10</f>
        <v>-3.3336897196187001E-3</v>
      </c>
      <c r="T11" s="173">
        <f t="shared" si="1"/>
        <v>0</v>
      </c>
      <c r="U11" s="172">
        <f t="shared" si="8"/>
        <v>-3.3336897196187001E-3</v>
      </c>
    </row>
    <row r="12" spans="2:21">
      <c r="B12" s="22"/>
      <c r="C12" s="178" t="s">
        <v>21</v>
      </c>
      <c r="E12" s="21">
        <f>'Yield curves_given data'!E11</f>
        <v>96</v>
      </c>
      <c r="F12" s="5">
        <f t="shared" si="2"/>
        <v>43865</v>
      </c>
      <c r="G12" s="172">
        <f>'Yield curves_given data'!F11</f>
        <v>-4.6483328686985001E-3</v>
      </c>
      <c r="H12" s="173">
        <f t="shared" si="3"/>
        <v>0</v>
      </c>
      <c r="I12" s="172">
        <f t="shared" si="4"/>
        <v>-4.6483328686985001E-3</v>
      </c>
      <c r="K12" s="21">
        <f>'Yield curves_given data'!K11</f>
        <v>158</v>
      </c>
      <c r="L12" s="5">
        <f t="shared" si="5"/>
        <v>43927</v>
      </c>
      <c r="M12" s="172">
        <f>'Yield curves_given data'!L11</f>
        <v>-4.0763862440402997E-3</v>
      </c>
      <c r="N12" s="173">
        <f t="shared" si="0"/>
        <v>0</v>
      </c>
      <c r="O12" s="172">
        <f t="shared" si="6"/>
        <v>-4.0763862440402997E-3</v>
      </c>
      <c r="Q12" s="21">
        <f>'Yield curves_given data'!N11</f>
        <v>158</v>
      </c>
      <c r="R12" s="5">
        <f t="shared" si="7"/>
        <v>43927</v>
      </c>
      <c r="S12" s="172">
        <f>'Yield curves_given data'!O11</f>
        <v>-3.3822746269955E-3</v>
      </c>
      <c r="T12" s="173">
        <f t="shared" si="1"/>
        <v>0</v>
      </c>
      <c r="U12" s="172">
        <f t="shared" si="8"/>
        <v>-3.3822746269955E-3</v>
      </c>
    </row>
    <row r="13" spans="2:21">
      <c r="E13" s="21">
        <f>'Yield curves_given data'!E12</f>
        <v>125</v>
      </c>
      <c r="F13" s="5">
        <f t="shared" si="2"/>
        <v>43894</v>
      </c>
      <c r="G13" s="172">
        <f>'Yield curves_given data'!F12</f>
        <v>-4.6781879805547003E-3</v>
      </c>
      <c r="H13" s="173">
        <f t="shared" si="3"/>
        <v>0</v>
      </c>
      <c r="I13" s="172">
        <f t="shared" si="4"/>
        <v>-4.6781879805547003E-3</v>
      </c>
      <c r="K13" s="21">
        <f>'Yield curves_given data'!K12</f>
        <v>186</v>
      </c>
      <c r="L13" s="5">
        <f t="shared" si="5"/>
        <v>43955</v>
      </c>
      <c r="M13" s="172">
        <f>'Yield curves_given data'!L12</f>
        <v>-4.1329681400896004E-3</v>
      </c>
      <c r="N13" s="173">
        <f t="shared" si="0"/>
        <v>0</v>
      </c>
      <c r="O13" s="172">
        <f t="shared" si="6"/>
        <v>-4.1329681400896004E-3</v>
      </c>
      <c r="Q13" s="21">
        <f>'Yield curves_given data'!N12</f>
        <v>186</v>
      </c>
      <c r="R13" s="5">
        <f t="shared" si="7"/>
        <v>43955</v>
      </c>
      <c r="S13" s="172">
        <f>'Yield curves_given data'!O12</f>
        <v>-3.4200000008931999E-3</v>
      </c>
      <c r="T13" s="173">
        <f t="shared" si="1"/>
        <v>0</v>
      </c>
      <c r="U13" s="172">
        <f t="shared" si="8"/>
        <v>-3.4200000008931999E-3</v>
      </c>
    </row>
    <row r="14" spans="2:21">
      <c r="B14" s="179" t="s">
        <v>132</v>
      </c>
      <c r="C14" s="171" t="s">
        <v>133</v>
      </c>
      <c r="E14" s="21">
        <f>'Yield curves_given data'!E13</f>
        <v>158</v>
      </c>
      <c r="F14" s="5">
        <f t="shared" si="2"/>
        <v>43927</v>
      </c>
      <c r="G14" s="172">
        <f>'Yield curves_given data'!F13</f>
        <v>-4.7285502183094996E-3</v>
      </c>
      <c r="H14" s="173">
        <f t="shared" si="3"/>
        <v>0</v>
      </c>
      <c r="I14" s="172">
        <f t="shared" si="4"/>
        <v>-4.7285502183094996E-3</v>
      </c>
      <c r="K14" s="21">
        <f>'Yield curves_given data'!K13</f>
        <v>217</v>
      </c>
      <c r="L14" s="5">
        <f t="shared" si="5"/>
        <v>43986</v>
      </c>
      <c r="M14" s="172">
        <f>'Yield curves_given data'!L13</f>
        <v>-4.1674256864695997E-3</v>
      </c>
      <c r="N14" s="173">
        <f t="shared" si="0"/>
        <v>0</v>
      </c>
      <c r="O14" s="172">
        <f t="shared" si="6"/>
        <v>-4.1674256864695997E-3</v>
      </c>
      <c r="Q14" s="21">
        <f>'Yield curves_given data'!N13</f>
        <v>217</v>
      </c>
      <c r="R14" s="5">
        <f t="shared" si="7"/>
        <v>43986</v>
      </c>
      <c r="S14" s="172">
        <f>'Yield curves_given data'!O13</f>
        <v>-3.4570642999886001E-3</v>
      </c>
      <c r="T14" s="173">
        <f t="shared" si="1"/>
        <v>0</v>
      </c>
      <c r="U14" s="172">
        <f t="shared" si="8"/>
        <v>-3.4570642999886001E-3</v>
      </c>
    </row>
    <row r="15" spans="2:21">
      <c r="B15" s="180" t="s">
        <v>134</v>
      </c>
      <c r="C15" s="171">
        <v>0</v>
      </c>
      <c r="E15" s="21">
        <f>'Yield curves_given data'!E14</f>
        <v>186</v>
      </c>
      <c r="F15" s="5">
        <f t="shared" si="2"/>
        <v>43955</v>
      </c>
      <c r="G15" s="172">
        <f>'Yield curves_given data'!F14</f>
        <v>-4.7693015688903004E-3</v>
      </c>
      <c r="H15" s="173">
        <f t="shared" si="3"/>
        <v>0</v>
      </c>
      <c r="I15" s="172">
        <f t="shared" si="4"/>
        <v>-4.7693015688903004E-3</v>
      </c>
      <c r="K15" s="21">
        <f>'Yield curves_given data'!K14</f>
        <v>249</v>
      </c>
      <c r="L15" s="5">
        <f t="shared" si="5"/>
        <v>44018</v>
      </c>
      <c r="M15" s="172">
        <f>'Yield curves_given data'!L14</f>
        <v>-4.2010132965217004E-3</v>
      </c>
      <c r="N15" s="173">
        <f t="shared" si="0"/>
        <v>0</v>
      </c>
      <c r="O15" s="172">
        <f t="shared" si="6"/>
        <v>-4.2010132965217004E-3</v>
      </c>
      <c r="Q15" s="21">
        <f>'Yield curves_given data'!N14</f>
        <v>249</v>
      </c>
      <c r="R15" s="5">
        <f t="shared" si="7"/>
        <v>44018</v>
      </c>
      <c r="S15" s="172">
        <f>'Yield curves_given data'!O14</f>
        <v>-3.4913972610323002E-3</v>
      </c>
      <c r="T15" s="173">
        <f t="shared" si="1"/>
        <v>0</v>
      </c>
      <c r="U15" s="172">
        <f t="shared" si="8"/>
        <v>-3.4913972610323002E-3</v>
      </c>
    </row>
    <row r="16" spans="2:21">
      <c r="B16" s="181" t="s">
        <v>135</v>
      </c>
      <c r="C16" s="173">
        <v>0</v>
      </c>
      <c r="E16" s="21">
        <f>'Yield curves_given data'!E15</f>
        <v>217</v>
      </c>
      <c r="F16" s="5">
        <f t="shared" si="2"/>
        <v>43986</v>
      </c>
      <c r="G16" s="172">
        <f>'Yield curves_given data'!F15</f>
        <v>-4.8104060772680996E-3</v>
      </c>
      <c r="H16" s="173">
        <f t="shared" si="3"/>
        <v>0</v>
      </c>
      <c r="I16" s="172">
        <f t="shared" si="4"/>
        <v>-4.8104060772680996E-3</v>
      </c>
      <c r="K16" s="21">
        <f>'Yield curves_given data'!K15</f>
        <v>278</v>
      </c>
      <c r="L16" s="5">
        <f t="shared" si="5"/>
        <v>44047</v>
      </c>
      <c r="M16" s="172">
        <f>'Yield curves_given data'!L15</f>
        <v>-4.2356747038937003E-3</v>
      </c>
      <c r="N16" s="173">
        <f t="shared" si="0"/>
        <v>0</v>
      </c>
      <c r="O16" s="172">
        <f t="shared" si="6"/>
        <v>-4.2356747038937003E-3</v>
      </c>
      <c r="Q16" s="21">
        <f>'Yield curves_given data'!N15</f>
        <v>278</v>
      </c>
      <c r="R16" s="5">
        <f t="shared" si="7"/>
        <v>44047</v>
      </c>
      <c r="S16" s="172">
        <f>'Yield curves_given data'!O15</f>
        <v>-3.5193656718984002E-3</v>
      </c>
      <c r="T16" s="173">
        <f t="shared" si="1"/>
        <v>0</v>
      </c>
      <c r="U16" s="172">
        <f t="shared" si="8"/>
        <v>-3.5193656718984002E-3</v>
      </c>
    </row>
    <row r="17" spans="2:21">
      <c r="B17" s="182" t="s">
        <v>136</v>
      </c>
      <c r="C17" s="183">
        <v>0</v>
      </c>
      <c r="E17" s="21">
        <f>'Yield curves_given data'!E16</f>
        <v>249</v>
      </c>
      <c r="F17" s="5">
        <f t="shared" si="2"/>
        <v>44018</v>
      </c>
      <c r="G17" s="172">
        <f>'Yield curves_given data'!F16</f>
        <v>-4.8517200226183997E-3</v>
      </c>
      <c r="H17" s="173">
        <f t="shared" si="3"/>
        <v>0</v>
      </c>
      <c r="I17" s="172">
        <f t="shared" si="4"/>
        <v>-4.8517200226183997E-3</v>
      </c>
      <c r="K17" s="21">
        <f>'Yield curves_given data'!K16</f>
        <v>309</v>
      </c>
      <c r="L17" s="5">
        <f t="shared" si="5"/>
        <v>44078</v>
      </c>
      <c r="M17" s="172">
        <f>'Yield curves_given data'!L16</f>
        <v>-4.2590809761334997E-3</v>
      </c>
      <c r="N17" s="173">
        <f t="shared" si="0"/>
        <v>0</v>
      </c>
      <c r="O17" s="172">
        <f t="shared" si="6"/>
        <v>-4.2590809761334997E-3</v>
      </c>
      <c r="Q17" s="21">
        <f>'Yield curves_given data'!N16</f>
        <v>309</v>
      </c>
      <c r="R17" s="5">
        <f t="shared" si="7"/>
        <v>44078</v>
      </c>
      <c r="S17" s="172">
        <f>'Yield curves_given data'!O16</f>
        <v>-3.5462851927072002E-3</v>
      </c>
      <c r="T17" s="173">
        <f t="shared" si="1"/>
        <v>0</v>
      </c>
      <c r="U17" s="172">
        <f t="shared" si="8"/>
        <v>-3.5462851927072002E-3</v>
      </c>
    </row>
    <row r="18" spans="2:21">
      <c r="E18" s="21">
        <f>'Yield curves_given data'!E17</f>
        <v>278</v>
      </c>
      <c r="F18" s="5">
        <f t="shared" si="2"/>
        <v>44047</v>
      </c>
      <c r="G18" s="172">
        <f>'Yield curves_given data'!F17</f>
        <v>-4.8830006948492001E-3</v>
      </c>
      <c r="H18" s="173">
        <f t="shared" si="3"/>
        <v>0</v>
      </c>
      <c r="I18" s="172">
        <f t="shared" si="4"/>
        <v>-4.8830006948492001E-3</v>
      </c>
      <c r="K18" s="21">
        <f>'Yield curves_given data'!K17</f>
        <v>340</v>
      </c>
      <c r="L18" s="5">
        <f t="shared" si="5"/>
        <v>44109</v>
      </c>
      <c r="M18" s="172">
        <f>'Yield curves_given data'!L17</f>
        <v>-4.2830555272838E-3</v>
      </c>
      <c r="N18" s="173">
        <f t="shared" si="0"/>
        <v>0</v>
      </c>
      <c r="O18" s="172">
        <f t="shared" si="6"/>
        <v>-4.2830555272838E-3</v>
      </c>
      <c r="Q18" s="21">
        <f>'Yield curves_given data'!N17</f>
        <v>340</v>
      </c>
      <c r="R18" s="5">
        <f t="shared" si="7"/>
        <v>44109</v>
      </c>
      <c r="S18" s="172">
        <f>'Yield curves_given data'!O17</f>
        <v>-3.5704724503076999E-3</v>
      </c>
      <c r="T18" s="173">
        <f t="shared" si="1"/>
        <v>0</v>
      </c>
      <c r="U18" s="172">
        <f t="shared" si="8"/>
        <v>-3.5704724503076999E-3</v>
      </c>
    </row>
    <row r="19" spans="2:21">
      <c r="E19" s="21">
        <f>'Yield curves_given data'!E18</f>
        <v>309</v>
      </c>
      <c r="F19" s="5">
        <f t="shared" si="2"/>
        <v>44078</v>
      </c>
      <c r="G19" s="172">
        <f>'Yield curves_given data'!F18</f>
        <v>-4.9244740531842997E-3</v>
      </c>
      <c r="H19" s="173">
        <f t="shared" si="3"/>
        <v>0</v>
      </c>
      <c r="I19" s="172">
        <f t="shared" si="4"/>
        <v>-4.9244740531842997E-3</v>
      </c>
      <c r="K19" s="21">
        <f>'Yield curves_given data'!K18</f>
        <v>370</v>
      </c>
      <c r="L19" s="5">
        <f t="shared" si="5"/>
        <v>44139</v>
      </c>
      <c r="M19" s="172">
        <f>'Yield curves_given data'!L18</f>
        <v>-4.3100204482363997E-3</v>
      </c>
      <c r="N19" s="173">
        <f t="shared" si="0"/>
        <v>0</v>
      </c>
      <c r="O19" s="172">
        <f t="shared" si="6"/>
        <v>-4.3100204482363997E-3</v>
      </c>
      <c r="Q19" s="21">
        <f>'Yield curves_given data'!N18</f>
        <v>370</v>
      </c>
      <c r="R19" s="5">
        <f t="shared" si="7"/>
        <v>44139</v>
      </c>
      <c r="S19" s="172">
        <f>'Yield curves_given data'!O18</f>
        <v>-3.5916166178765999E-3</v>
      </c>
      <c r="T19" s="173">
        <f t="shared" si="1"/>
        <v>0</v>
      </c>
      <c r="U19" s="172">
        <f t="shared" si="8"/>
        <v>-3.5916166178765999E-3</v>
      </c>
    </row>
    <row r="20" spans="2:21">
      <c r="E20" s="21">
        <f>'Yield curves_given data'!E19</f>
        <v>340</v>
      </c>
      <c r="F20" s="5">
        <f t="shared" si="2"/>
        <v>44109</v>
      </c>
      <c r="G20" s="172">
        <f>'Yield curves_given data'!F19</f>
        <v>-4.9559657518676E-3</v>
      </c>
      <c r="H20" s="173">
        <f t="shared" si="3"/>
        <v>0</v>
      </c>
      <c r="I20" s="172">
        <f t="shared" si="4"/>
        <v>-4.9559657518676E-3</v>
      </c>
      <c r="K20" s="21">
        <f>'Yield curves_given data'!K19</f>
        <v>400</v>
      </c>
      <c r="L20" s="5">
        <f t="shared" si="5"/>
        <v>44169</v>
      </c>
      <c r="M20" s="172">
        <f>'Yield curves_given data'!L19</f>
        <v>-4.3317409017301998E-3</v>
      </c>
      <c r="N20" s="173">
        <f t="shared" si="0"/>
        <v>0</v>
      </c>
      <c r="O20" s="172">
        <f t="shared" si="6"/>
        <v>-4.3317409017301998E-3</v>
      </c>
      <c r="Q20" s="21">
        <f>'Yield curves_given data'!N19</f>
        <v>400</v>
      </c>
      <c r="R20" s="5">
        <f t="shared" si="7"/>
        <v>44169</v>
      </c>
      <c r="S20" s="172">
        <f>'Yield curves_given data'!O19</f>
        <v>-3.6107636260544998E-3</v>
      </c>
      <c r="T20" s="173">
        <f t="shared" si="1"/>
        <v>0</v>
      </c>
      <c r="U20" s="172">
        <f t="shared" si="8"/>
        <v>-3.6107636260544998E-3</v>
      </c>
    </row>
    <row r="21" spans="2:21">
      <c r="E21" s="21">
        <f>'Yield curves_given data'!E20</f>
        <v>370</v>
      </c>
      <c r="F21" s="5">
        <f t="shared" si="2"/>
        <v>44139</v>
      </c>
      <c r="G21" s="172">
        <f>'Yield curves_given data'!F20</f>
        <v>-4.9874580780509001E-3</v>
      </c>
      <c r="H21" s="173">
        <f t="shared" si="3"/>
        <v>0</v>
      </c>
      <c r="I21" s="172">
        <f t="shared" si="4"/>
        <v>-4.9874580780509001E-3</v>
      </c>
      <c r="K21" s="21">
        <f>'Yield curves_given data'!K20</f>
        <v>431</v>
      </c>
      <c r="L21" s="5">
        <f t="shared" si="5"/>
        <v>44200</v>
      </c>
      <c r="M21" s="172">
        <f>'Yield curves_given data'!L20</f>
        <v>-4.3492638971688001E-3</v>
      </c>
      <c r="N21" s="173">
        <f t="shared" si="0"/>
        <v>0</v>
      </c>
      <c r="O21" s="172">
        <f t="shared" si="6"/>
        <v>-4.3492638971688001E-3</v>
      </c>
      <c r="Q21" s="21">
        <f>'Yield curves_given data'!N20</f>
        <v>431</v>
      </c>
      <c r="R21" s="5">
        <f t="shared" si="7"/>
        <v>44200</v>
      </c>
      <c r="S21" s="172">
        <f>'Yield curves_given data'!O20</f>
        <v>-3.6282748077849998E-3</v>
      </c>
      <c r="T21" s="173">
        <f t="shared" si="1"/>
        <v>0</v>
      </c>
      <c r="U21" s="172">
        <f t="shared" si="8"/>
        <v>-3.6282748077849998E-3</v>
      </c>
    </row>
    <row r="22" spans="2:21">
      <c r="E22" s="21">
        <f>'Yield curves_given data'!E21</f>
        <v>400</v>
      </c>
      <c r="F22" s="5">
        <f t="shared" si="2"/>
        <v>44169</v>
      </c>
      <c r="G22" s="172">
        <f>'Yield curves_given data'!F21</f>
        <v>-5.0170745381867997E-3</v>
      </c>
      <c r="H22" s="173">
        <f t="shared" si="3"/>
        <v>0</v>
      </c>
      <c r="I22" s="172">
        <f t="shared" si="4"/>
        <v>-5.0170745381867997E-3</v>
      </c>
      <c r="K22" s="21">
        <f>'Yield curves_given data'!K21</f>
        <v>462</v>
      </c>
      <c r="L22" s="5">
        <f t="shared" si="5"/>
        <v>44231</v>
      </c>
      <c r="M22" s="172">
        <f>'Yield curves_given data'!L21</f>
        <v>-4.3648632310183001E-3</v>
      </c>
      <c r="N22" s="173">
        <f t="shared" si="0"/>
        <v>0</v>
      </c>
      <c r="O22" s="172">
        <f t="shared" si="6"/>
        <v>-4.3648632310183001E-3</v>
      </c>
      <c r="Q22" s="21">
        <f>'Yield curves_given data'!N21</f>
        <v>462</v>
      </c>
      <c r="R22" s="5">
        <f t="shared" si="7"/>
        <v>44231</v>
      </c>
      <c r="S22" s="172">
        <f>'Yield curves_given data'!O21</f>
        <v>-3.6431504081321001E-3</v>
      </c>
      <c r="T22" s="173">
        <f t="shared" si="1"/>
        <v>0</v>
      </c>
      <c r="U22" s="172">
        <f t="shared" si="8"/>
        <v>-3.6431504081321001E-3</v>
      </c>
    </row>
    <row r="23" spans="2:21">
      <c r="E23" s="21">
        <f>'Yield curves_given data'!E22</f>
        <v>431</v>
      </c>
      <c r="F23" s="5">
        <f t="shared" si="2"/>
        <v>44200</v>
      </c>
      <c r="G23" s="172">
        <f>'Yield curves_given data'!F22</f>
        <v>-5.0438305710865999E-3</v>
      </c>
      <c r="H23" s="173">
        <f t="shared" si="3"/>
        <v>0</v>
      </c>
      <c r="I23" s="172">
        <f t="shared" si="4"/>
        <v>-5.0438305710865999E-3</v>
      </c>
      <c r="K23" s="21">
        <f>'Yield curves_given data'!K22</f>
        <v>502</v>
      </c>
      <c r="L23" s="5">
        <f t="shared" si="5"/>
        <v>44271</v>
      </c>
      <c r="M23" s="172">
        <f>'Yield curves_given data'!L22</f>
        <v>-4.3837860080971E-3</v>
      </c>
      <c r="N23" s="173">
        <f t="shared" si="0"/>
        <v>0</v>
      </c>
      <c r="O23" s="172">
        <f t="shared" si="6"/>
        <v>-4.3837860080971E-3</v>
      </c>
      <c r="Q23" s="21">
        <f>'Yield curves_given data'!N22</f>
        <v>490</v>
      </c>
      <c r="R23" s="5">
        <f t="shared" si="7"/>
        <v>44259</v>
      </c>
      <c r="S23" s="172">
        <f>'Yield curves_given data'!O22</f>
        <v>-3.6540922440173999E-3</v>
      </c>
      <c r="T23" s="173">
        <f t="shared" si="1"/>
        <v>0</v>
      </c>
      <c r="U23" s="172">
        <f t="shared" si="8"/>
        <v>-3.6540922440173999E-3</v>
      </c>
    </row>
    <row r="24" spans="2:21">
      <c r="E24" s="21">
        <f>'Yield curves_given data'!E23</f>
        <v>462</v>
      </c>
      <c r="F24" s="5">
        <f t="shared" si="2"/>
        <v>44231</v>
      </c>
      <c r="G24" s="172">
        <f>'Yield curves_given data'!F23</f>
        <v>-5.0668844731793002E-3</v>
      </c>
      <c r="H24" s="173">
        <f t="shared" si="3"/>
        <v>0</v>
      </c>
      <c r="I24" s="172">
        <f t="shared" si="4"/>
        <v>-5.0668844731793002E-3</v>
      </c>
      <c r="K24" s="21">
        <f>'Yield curves_given data'!K23</f>
        <v>595</v>
      </c>
      <c r="L24" s="5">
        <f t="shared" si="5"/>
        <v>44364</v>
      </c>
      <c r="M24" s="172">
        <f>'Yield curves_given data'!L23</f>
        <v>-4.4000665607798004E-3</v>
      </c>
      <c r="N24" s="173">
        <f t="shared" si="0"/>
        <v>0</v>
      </c>
      <c r="O24" s="172">
        <f t="shared" si="6"/>
        <v>-4.4000665607798004E-3</v>
      </c>
      <c r="Q24" s="21">
        <f>'Yield curves_given data'!N23</f>
        <v>523</v>
      </c>
      <c r="R24" s="5">
        <f t="shared" si="7"/>
        <v>44292</v>
      </c>
      <c r="S24" s="172">
        <f>'Yield curves_given data'!O23</f>
        <v>-3.6636258656713998E-3</v>
      </c>
      <c r="T24" s="173">
        <f t="shared" si="1"/>
        <v>0</v>
      </c>
      <c r="U24" s="172">
        <f t="shared" si="8"/>
        <v>-3.6636258656713998E-3</v>
      </c>
    </row>
    <row r="25" spans="2:21">
      <c r="E25" s="21">
        <f>'Yield curves_given data'!E24</f>
        <v>490</v>
      </c>
      <c r="F25" s="5">
        <f t="shared" si="2"/>
        <v>44259</v>
      </c>
      <c r="G25" s="172">
        <f>'Yield curves_given data'!F24</f>
        <v>-5.0847979182522002E-3</v>
      </c>
      <c r="H25" s="173">
        <f t="shared" si="3"/>
        <v>0</v>
      </c>
      <c r="I25" s="172">
        <f t="shared" si="4"/>
        <v>-5.0847979182522002E-3</v>
      </c>
      <c r="K25" s="21">
        <f>'Yield curves_given data'!K24</f>
        <v>686</v>
      </c>
      <c r="L25" s="5">
        <f t="shared" si="5"/>
        <v>44455</v>
      </c>
      <c r="M25" s="172">
        <f>'Yield curves_given data'!L24</f>
        <v>-4.3879918772075002E-3</v>
      </c>
      <c r="N25" s="173">
        <f t="shared" si="0"/>
        <v>0</v>
      </c>
      <c r="O25" s="172">
        <f t="shared" si="6"/>
        <v>-4.3879918772075002E-3</v>
      </c>
      <c r="Q25" s="21">
        <f>'Yield curves_given data'!N24</f>
        <v>551</v>
      </c>
      <c r="R25" s="5">
        <f t="shared" si="7"/>
        <v>44320</v>
      </c>
      <c r="S25" s="172">
        <f>'Yield curves_given data'!O24</f>
        <v>-3.6686062251193E-3</v>
      </c>
      <c r="T25" s="173">
        <f t="shared" si="1"/>
        <v>0</v>
      </c>
      <c r="U25" s="172">
        <f t="shared" si="8"/>
        <v>-3.6686062251193E-3</v>
      </c>
    </row>
    <row r="26" spans="2:21">
      <c r="E26" s="21">
        <f>'Yield curves_given data'!E25</f>
        <v>523</v>
      </c>
      <c r="F26" s="5">
        <f t="shared" si="2"/>
        <v>44292</v>
      </c>
      <c r="G26" s="172">
        <f>'Yield curves_given data'!F25</f>
        <v>-5.1032583915565002E-3</v>
      </c>
      <c r="H26" s="173">
        <f t="shared" si="3"/>
        <v>0</v>
      </c>
      <c r="I26" s="172">
        <f t="shared" si="4"/>
        <v>-5.1032583915565002E-3</v>
      </c>
      <c r="K26" s="21">
        <f>'Yield curves_given data'!K25</f>
        <v>776</v>
      </c>
      <c r="L26" s="5">
        <f t="shared" si="5"/>
        <v>44545</v>
      </c>
      <c r="M26" s="172">
        <f>'Yield curves_given data'!L25</f>
        <v>-4.3589360221891003E-3</v>
      </c>
      <c r="N26" s="173">
        <f t="shared" si="0"/>
        <v>0</v>
      </c>
      <c r="O26" s="172">
        <f t="shared" si="6"/>
        <v>-4.3589360221891003E-3</v>
      </c>
      <c r="Q26" s="21">
        <f>'Yield curves_given data'!N25</f>
        <v>582</v>
      </c>
      <c r="R26" s="5">
        <f t="shared" si="7"/>
        <v>44351</v>
      </c>
      <c r="S26" s="172">
        <f>'Yield curves_given data'!O25</f>
        <v>-3.6706136122102002E-3</v>
      </c>
      <c r="T26" s="173">
        <f t="shared" si="1"/>
        <v>0</v>
      </c>
      <c r="U26" s="172">
        <f t="shared" si="8"/>
        <v>-3.6706136122102002E-3</v>
      </c>
    </row>
    <row r="27" spans="2:21">
      <c r="E27" s="21">
        <f>'Yield curves_given data'!E26</f>
        <v>551</v>
      </c>
      <c r="F27" s="5">
        <f t="shared" si="2"/>
        <v>44320</v>
      </c>
      <c r="G27" s="172">
        <f>'Yield curves_given data'!F26</f>
        <v>-5.1175243228195003E-3</v>
      </c>
      <c r="H27" s="173">
        <f t="shared" si="3"/>
        <v>0</v>
      </c>
      <c r="I27" s="172">
        <f t="shared" si="4"/>
        <v>-5.1175243228195003E-3</v>
      </c>
      <c r="K27" s="21">
        <f>'Yield curves_given data'!K26</f>
        <v>866</v>
      </c>
      <c r="L27" s="5">
        <f t="shared" si="5"/>
        <v>44635</v>
      </c>
      <c r="M27" s="172">
        <f>'Yield curves_given data'!L26</f>
        <v>-4.3207619375653997E-3</v>
      </c>
      <c r="N27" s="173">
        <f t="shared" si="0"/>
        <v>0</v>
      </c>
      <c r="O27" s="172">
        <f t="shared" si="6"/>
        <v>-4.3207619375653997E-3</v>
      </c>
      <c r="Q27" s="21">
        <f>'Yield curves_given data'!N26</f>
        <v>613</v>
      </c>
      <c r="R27" s="5">
        <f t="shared" si="7"/>
        <v>44382</v>
      </c>
      <c r="S27" s="172">
        <f>'Yield curves_given data'!O26</f>
        <v>-3.6691860552010001E-3</v>
      </c>
      <c r="T27" s="173">
        <f t="shared" si="1"/>
        <v>0</v>
      </c>
      <c r="U27" s="172">
        <f t="shared" si="8"/>
        <v>-3.6691860552010001E-3</v>
      </c>
    </row>
    <row r="28" spans="2:21">
      <c r="E28" s="21">
        <f>'Yield curves_given data'!E27</f>
        <v>582</v>
      </c>
      <c r="F28" s="5">
        <f t="shared" si="2"/>
        <v>44351</v>
      </c>
      <c r="G28" s="172">
        <f>'Yield curves_given data'!F27</f>
        <v>-5.1321588178786003E-3</v>
      </c>
      <c r="H28" s="173">
        <f t="shared" si="3"/>
        <v>0</v>
      </c>
      <c r="I28" s="172">
        <f t="shared" si="4"/>
        <v>-5.1321588178786003E-3</v>
      </c>
      <c r="K28" s="21">
        <f>'Yield curves_given data'!K27</f>
        <v>959</v>
      </c>
      <c r="L28" s="5">
        <f t="shared" si="5"/>
        <v>44728</v>
      </c>
      <c r="M28" s="172">
        <f>'Yield curves_given data'!L27</f>
        <v>-4.2604902096769004E-3</v>
      </c>
      <c r="N28" s="173">
        <f t="shared" si="0"/>
        <v>0</v>
      </c>
      <c r="O28" s="172">
        <f t="shared" si="6"/>
        <v>-4.2604902096769004E-3</v>
      </c>
      <c r="Q28" s="21">
        <f>'Yield curves_given data'!N27</f>
        <v>643</v>
      </c>
      <c r="R28" s="5">
        <f t="shared" si="7"/>
        <v>44412</v>
      </c>
      <c r="S28" s="172">
        <f>'Yield curves_given data'!O27</f>
        <v>-3.6648445077681999E-3</v>
      </c>
      <c r="T28" s="173">
        <f t="shared" si="1"/>
        <v>0</v>
      </c>
      <c r="U28" s="172">
        <f t="shared" si="8"/>
        <v>-3.6648445077681999E-3</v>
      </c>
    </row>
    <row r="29" spans="2:21">
      <c r="E29" s="21">
        <f>'Yield curves_given data'!E28</f>
        <v>613</v>
      </c>
      <c r="F29" s="5">
        <f t="shared" si="2"/>
        <v>44382</v>
      </c>
      <c r="G29" s="172">
        <f>'Yield curves_given data'!F28</f>
        <v>-5.1435399824043999E-3</v>
      </c>
      <c r="H29" s="173">
        <f t="shared" si="3"/>
        <v>0</v>
      </c>
      <c r="I29" s="172">
        <f t="shared" si="4"/>
        <v>-5.1435399824043999E-3</v>
      </c>
      <c r="K29" s="21">
        <f>'Yield curves_given data'!K28</f>
        <v>1100</v>
      </c>
      <c r="L29" s="5">
        <f t="shared" si="5"/>
        <v>44869</v>
      </c>
      <c r="M29" s="172">
        <f>'Yield curves_given data'!L28</f>
        <v>-4.1482072226833996E-3</v>
      </c>
      <c r="N29" s="173">
        <f t="shared" si="0"/>
        <v>0</v>
      </c>
      <c r="O29" s="172">
        <f t="shared" si="6"/>
        <v>-4.1482072226833996E-3</v>
      </c>
      <c r="Q29" s="21">
        <f>'Yield curves_given data'!N28</f>
        <v>676</v>
      </c>
      <c r="R29" s="5">
        <f t="shared" si="7"/>
        <v>44445</v>
      </c>
      <c r="S29" s="172">
        <f>'Yield curves_given data'!O28</f>
        <v>-3.6571073678887001E-3</v>
      </c>
      <c r="T29" s="173">
        <f t="shared" si="1"/>
        <v>0</v>
      </c>
      <c r="U29" s="172">
        <f t="shared" si="8"/>
        <v>-3.6571073678887001E-3</v>
      </c>
    </row>
    <row r="30" spans="2:21">
      <c r="E30" s="21">
        <f>'Yield curves_given data'!E29</f>
        <v>643</v>
      </c>
      <c r="F30" s="5">
        <f t="shared" si="2"/>
        <v>44412</v>
      </c>
      <c r="G30" s="172">
        <f>'Yield curves_given data'!F29</f>
        <v>-5.1489697109252004E-3</v>
      </c>
      <c r="H30" s="173">
        <f t="shared" si="3"/>
        <v>0</v>
      </c>
      <c r="I30" s="172">
        <f t="shared" si="4"/>
        <v>-5.1489697109252004E-3</v>
      </c>
      <c r="K30" s="21">
        <f>'Yield curves_given data'!K29</f>
        <v>1467</v>
      </c>
      <c r="L30" s="5">
        <f t="shared" si="5"/>
        <v>45236</v>
      </c>
      <c r="M30" s="172">
        <f>'Yield curves_given data'!L29</f>
        <v>-3.7913830734132002E-3</v>
      </c>
      <c r="N30" s="173">
        <f t="shared" si="0"/>
        <v>0</v>
      </c>
      <c r="O30" s="172">
        <f t="shared" si="6"/>
        <v>-3.7913830734132002E-3</v>
      </c>
      <c r="Q30" s="21">
        <f>'Yield curves_given data'!N29</f>
        <v>704</v>
      </c>
      <c r="R30" s="5">
        <f t="shared" si="7"/>
        <v>44473</v>
      </c>
      <c r="S30" s="172">
        <f>'Yield curves_given data'!O29</f>
        <v>-3.6483973847232999E-3</v>
      </c>
      <c r="T30" s="173">
        <f t="shared" si="1"/>
        <v>0</v>
      </c>
      <c r="U30" s="172">
        <f t="shared" si="8"/>
        <v>-3.6483973847232999E-3</v>
      </c>
    </row>
    <row r="31" spans="2:21">
      <c r="E31" s="21">
        <f>'Yield curves_given data'!E30</f>
        <v>676</v>
      </c>
      <c r="F31" s="5">
        <f t="shared" si="2"/>
        <v>44445</v>
      </c>
      <c r="G31" s="172">
        <f>'Yield curves_given data'!F30</f>
        <v>-5.1468448508323996E-3</v>
      </c>
      <c r="H31" s="173">
        <f t="shared" si="3"/>
        <v>0</v>
      </c>
      <c r="I31" s="172">
        <f t="shared" si="4"/>
        <v>-5.1468448508323996E-3</v>
      </c>
      <c r="K31" s="21">
        <f>'Yield curves_given data'!K30</f>
        <v>1831</v>
      </c>
      <c r="L31" s="5">
        <f t="shared" si="5"/>
        <v>45600</v>
      </c>
      <c r="M31" s="172">
        <f>'Yield curves_given data'!L30</f>
        <v>-3.3424918988315001E-3</v>
      </c>
      <c r="N31" s="173">
        <f t="shared" si="0"/>
        <v>0</v>
      </c>
      <c r="O31" s="172">
        <f t="shared" si="6"/>
        <v>-3.3424918988315001E-3</v>
      </c>
      <c r="Q31" s="21">
        <f>'Yield curves_given data'!N30</f>
        <v>735</v>
      </c>
      <c r="R31" s="5">
        <f t="shared" si="7"/>
        <v>44504</v>
      </c>
      <c r="S31" s="172">
        <f>'Yield curves_given data'!O30</f>
        <v>-3.6368194555027999E-3</v>
      </c>
      <c r="T31" s="173">
        <f t="shared" si="1"/>
        <v>0</v>
      </c>
      <c r="U31" s="172">
        <f t="shared" si="8"/>
        <v>-3.6368194555027999E-3</v>
      </c>
    </row>
    <row r="32" spans="2:21">
      <c r="E32" s="21">
        <f>'Yield curves_given data'!E31</f>
        <v>704</v>
      </c>
      <c r="F32" s="5">
        <f t="shared" si="2"/>
        <v>44473</v>
      </c>
      <c r="G32" s="172">
        <f>'Yield curves_given data'!F31</f>
        <v>-5.1402246457010999E-3</v>
      </c>
      <c r="H32" s="173">
        <f t="shared" si="3"/>
        <v>0</v>
      </c>
      <c r="I32" s="172">
        <f t="shared" si="4"/>
        <v>-5.1402246457010999E-3</v>
      </c>
      <c r="K32" s="21">
        <f>'Yield curves_given data'!K31</f>
        <v>2196</v>
      </c>
      <c r="L32" s="5">
        <f t="shared" si="5"/>
        <v>45965</v>
      </c>
      <c r="M32" s="172">
        <f>'Yield curves_given data'!L31</f>
        <v>-2.8258082962326E-3</v>
      </c>
      <c r="N32" s="173">
        <f t="shared" si="0"/>
        <v>0</v>
      </c>
      <c r="O32" s="172">
        <f t="shared" si="6"/>
        <v>-2.8258082962326E-3</v>
      </c>
      <c r="Q32" s="21">
        <f>'Yield curves_given data'!N31</f>
        <v>916</v>
      </c>
      <c r="R32" s="5">
        <f t="shared" si="7"/>
        <v>44685</v>
      </c>
      <c r="S32" s="172">
        <f>'Yield curves_given data'!O31</f>
        <v>-3.5375634731120002E-3</v>
      </c>
      <c r="T32" s="173">
        <f t="shared" si="1"/>
        <v>0</v>
      </c>
      <c r="U32" s="172">
        <f t="shared" si="8"/>
        <v>-3.5375634731120002E-3</v>
      </c>
    </row>
    <row r="33" spans="5:21">
      <c r="E33" s="21">
        <f>'Yield curves_given data'!E32</f>
        <v>735</v>
      </c>
      <c r="F33" s="5">
        <f t="shared" si="2"/>
        <v>44504</v>
      </c>
      <c r="G33" s="172">
        <f>'Yield curves_given data'!F32</f>
        <v>-5.1305562147853003E-3</v>
      </c>
      <c r="H33" s="173">
        <f t="shared" si="3"/>
        <v>0</v>
      </c>
      <c r="I33" s="172">
        <f t="shared" si="4"/>
        <v>-5.1305562147853003E-3</v>
      </c>
      <c r="K33" s="21">
        <f>'Yield curves_given data'!K32</f>
        <v>2561</v>
      </c>
      <c r="L33" s="5">
        <f t="shared" si="5"/>
        <v>46330</v>
      </c>
      <c r="M33" s="172">
        <f>'Yield curves_given data'!L32</f>
        <v>-2.2585386106088999E-3</v>
      </c>
      <c r="N33" s="173">
        <f t="shared" si="0"/>
        <v>0</v>
      </c>
      <c r="O33" s="172">
        <f t="shared" si="6"/>
        <v>-2.2585386106088999E-3</v>
      </c>
      <c r="Q33" s="21">
        <f>'Yield curves_given data'!N32</f>
        <v>1100</v>
      </c>
      <c r="R33" s="5">
        <f t="shared" si="7"/>
        <v>44869</v>
      </c>
      <c r="S33" s="172">
        <f>'Yield curves_given data'!O32</f>
        <v>-3.3954318118879002E-3</v>
      </c>
      <c r="T33" s="173">
        <f t="shared" si="1"/>
        <v>0</v>
      </c>
      <c r="U33" s="172">
        <f t="shared" si="8"/>
        <v>-3.3954318118879002E-3</v>
      </c>
    </row>
    <row r="34" spans="5:21">
      <c r="E34" s="21">
        <f>'Yield curves_given data'!E33</f>
        <v>1100</v>
      </c>
      <c r="F34" s="5">
        <f t="shared" si="2"/>
        <v>44869</v>
      </c>
      <c r="G34" s="172">
        <f>'Yield curves_given data'!F33</f>
        <v>-5.0001349197883998E-3</v>
      </c>
      <c r="H34" s="173">
        <f t="shared" si="3"/>
        <v>0</v>
      </c>
      <c r="I34" s="172">
        <f t="shared" si="4"/>
        <v>-5.0001349197883998E-3</v>
      </c>
      <c r="K34" s="21">
        <f>'Yield curves_given data'!K33</f>
        <v>2926</v>
      </c>
      <c r="L34" s="5">
        <f t="shared" si="5"/>
        <v>46695</v>
      </c>
      <c r="M34" s="172">
        <f>'Yield curves_given data'!L33</f>
        <v>-1.6404462862349E-3</v>
      </c>
      <c r="N34" s="173">
        <f t="shared" si="0"/>
        <v>0</v>
      </c>
      <c r="O34" s="172">
        <f t="shared" si="6"/>
        <v>-1.6404462862349E-3</v>
      </c>
      <c r="Q34" s="21">
        <f>'Yield curves_given data'!N33</f>
        <v>1467</v>
      </c>
      <c r="R34" s="5">
        <f t="shared" si="7"/>
        <v>45236</v>
      </c>
      <c r="S34" s="172">
        <f>'Yield curves_given data'!O33</f>
        <v>-3.0384785947903999E-3</v>
      </c>
      <c r="T34" s="173">
        <f t="shared" si="1"/>
        <v>0</v>
      </c>
      <c r="U34" s="172">
        <f t="shared" si="8"/>
        <v>-3.0384785947903999E-3</v>
      </c>
    </row>
    <row r="35" spans="5:21">
      <c r="E35" s="21">
        <f>'Yield curves_given data'!E34</f>
        <v>1467</v>
      </c>
      <c r="F35" s="5">
        <f t="shared" si="2"/>
        <v>45236</v>
      </c>
      <c r="G35" s="172">
        <f>'Yield curves_given data'!F34</f>
        <v>-4.7279024933366996E-3</v>
      </c>
      <c r="H35" s="173">
        <f t="shared" si="3"/>
        <v>0</v>
      </c>
      <c r="I35" s="172">
        <f t="shared" si="4"/>
        <v>-4.7279024933366996E-3</v>
      </c>
      <c r="K35" s="21">
        <f>'Yield curves_given data'!K34</f>
        <v>3294</v>
      </c>
      <c r="L35" s="5">
        <f t="shared" si="5"/>
        <v>47063</v>
      </c>
      <c r="M35" s="172">
        <f>'Yield curves_given data'!L34</f>
        <v>-1.000577798163E-3</v>
      </c>
      <c r="N35" s="173">
        <f t="shared" si="0"/>
        <v>0</v>
      </c>
      <c r="O35" s="172">
        <f t="shared" si="6"/>
        <v>-1.000577798163E-3</v>
      </c>
      <c r="Q35" s="21">
        <f>'Yield curves_given data'!N34</f>
        <v>1831</v>
      </c>
      <c r="R35" s="5">
        <f t="shared" si="7"/>
        <v>45600</v>
      </c>
      <c r="S35" s="172">
        <f>'Yield curves_given data'!O34</f>
        <v>-2.6003175679345999E-3</v>
      </c>
      <c r="T35" s="173">
        <f t="shared" si="1"/>
        <v>0</v>
      </c>
      <c r="U35" s="172">
        <f t="shared" si="8"/>
        <v>-2.6003175679345999E-3</v>
      </c>
    </row>
    <row r="36" spans="5:21">
      <c r="E36" s="21">
        <f>'Yield curves_given data'!E35</f>
        <v>1831</v>
      </c>
      <c r="F36" s="5">
        <f t="shared" si="2"/>
        <v>45600</v>
      </c>
      <c r="G36" s="172">
        <f>'Yield curves_given data'!F35</f>
        <v>-4.3444782763246001E-3</v>
      </c>
      <c r="H36" s="173">
        <f t="shared" si="3"/>
        <v>0</v>
      </c>
      <c r="I36" s="172">
        <f t="shared" si="4"/>
        <v>-4.3444782763246001E-3</v>
      </c>
      <c r="K36" s="21">
        <f>'Yield curves_given data'!K35</f>
        <v>3658</v>
      </c>
      <c r="L36" s="5">
        <f t="shared" si="5"/>
        <v>47427</v>
      </c>
      <c r="M36" s="172">
        <f>'Yield curves_given data'!L35</f>
        <v>-3.894663894152E-4</v>
      </c>
      <c r="N36" s="173">
        <f t="shared" ref="N36:N68" si="9">$C$16</f>
        <v>0</v>
      </c>
      <c r="O36" s="172">
        <f t="shared" si="6"/>
        <v>-3.894663894152E-4</v>
      </c>
      <c r="Q36" s="21">
        <f>'Yield curves_given data'!N35</f>
        <v>2196</v>
      </c>
      <c r="R36" s="5">
        <f t="shared" si="7"/>
        <v>45965</v>
      </c>
      <c r="S36" s="172">
        <f>'Yield curves_given data'!O35</f>
        <v>-2.0939282883988002E-3</v>
      </c>
      <c r="T36" s="173">
        <f t="shared" ref="T36:T72" si="10">$C$17</f>
        <v>0</v>
      </c>
      <c r="U36" s="172">
        <f t="shared" si="8"/>
        <v>-2.0939282883988002E-3</v>
      </c>
    </row>
    <row r="37" spans="5:21">
      <c r="E37" s="21">
        <f>'Yield curves_given data'!E36</f>
        <v>2196</v>
      </c>
      <c r="F37" s="5">
        <f t="shared" si="2"/>
        <v>45965</v>
      </c>
      <c r="G37" s="172">
        <f>'Yield curves_given data'!F36</f>
        <v>-3.8599570696571002E-3</v>
      </c>
      <c r="H37" s="173">
        <f t="shared" si="3"/>
        <v>0</v>
      </c>
      <c r="I37" s="172">
        <f t="shared" si="4"/>
        <v>-3.8599570696571002E-3</v>
      </c>
      <c r="K37" s="21">
        <f>'Yield curves_given data'!K36</f>
        <v>4022</v>
      </c>
      <c r="L37" s="5">
        <f t="shared" si="5"/>
        <v>47791</v>
      </c>
      <c r="M37" s="172">
        <f>'Yield curves_given data'!L36</f>
        <v>2.1379181234300001E-4</v>
      </c>
      <c r="N37" s="173">
        <f t="shared" si="9"/>
        <v>0</v>
      </c>
      <c r="O37" s="172">
        <f t="shared" si="6"/>
        <v>2.1379181234300001E-4</v>
      </c>
      <c r="Q37" s="21">
        <f>'Yield curves_given data'!N36</f>
        <v>2561</v>
      </c>
      <c r="R37" s="5">
        <f t="shared" si="7"/>
        <v>46330</v>
      </c>
      <c r="S37" s="172">
        <f>'Yield curves_given data'!O36</f>
        <v>-1.536938842858E-3</v>
      </c>
      <c r="T37" s="173">
        <f t="shared" si="10"/>
        <v>0</v>
      </c>
      <c r="U37" s="172">
        <f t="shared" si="8"/>
        <v>-1.536938842858E-3</v>
      </c>
    </row>
    <row r="38" spans="5:21">
      <c r="E38" s="21">
        <f>'Yield curves_given data'!E37</f>
        <v>2561</v>
      </c>
      <c r="F38" s="5">
        <f t="shared" si="2"/>
        <v>46330</v>
      </c>
      <c r="G38" s="172">
        <f>'Yield curves_given data'!F37</f>
        <v>-3.304250527771E-3</v>
      </c>
      <c r="H38" s="173">
        <f t="shared" si="3"/>
        <v>0</v>
      </c>
      <c r="I38" s="172">
        <f t="shared" si="4"/>
        <v>-3.304250527771E-3</v>
      </c>
      <c r="K38" s="21">
        <f>'Yield curves_given data'!K37</f>
        <v>4387</v>
      </c>
      <c r="L38" s="5">
        <f t="shared" si="5"/>
        <v>48156</v>
      </c>
      <c r="M38" s="172">
        <f>'Yield curves_given data'!L37</f>
        <v>7.9928266591140003E-4</v>
      </c>
      <c r="N38" s="173">
        <f t="shared" si="9"/>
        <v>0</v>
      </c>
      <c r="O38" s="172">
        <f t="shared" si="6"/>
        <v>7.9928266591140003E-4</v>
      </c>
      <c r="Q38" s="21">
        <f>'Yield curves_given data'!N37</f>
        <v>2926</v>
      </c>
      <c r="R38" s="5">
        <f t="shared" si="7"/>
        <v>46695</v>
      </c>
      <c r="S38" s="172">
        <f>'Yield curves_given data'!O37</f>
        <v>-9.2918898896959996E-4</v>
      </c>
      <c r="T38" s="173">
        <f t="shared" si="10"/>
        <v>0</v>
      </c>
      <c r="U38" s="172">
        <f t="shared" si="8"/>
        <v>-9.2918898896959996E-4</v>
      </c>
    </row>
    <row r="39" spans="5:21">
      <c r="E39" s="21">
        <f>'Yield curves_given data'!E38</f>
        <v>2926</v>
      </c>
      <c r="F39" s="5">
        <f t="shared" si="2"/>
        <v>46695</v>
      </c>
      <c r="G39" s="172">
        <f>'Yield curves_given data'!F38</f>
        <v>-2.7071528848950002E-3</v>
      </c>
      <c r="H39" s="173">
        <f t="shared" si="3"/>
        <v>0</v>
      </c>
      <c r="I39" s="172">
        <f t="shared" si="4"/>
        <v>-2.7071528848950002E-3</v>
      </c>
      <c r="K39" s="21">
        <f>'Yield curves_given data'!K38</f>
        <v>4753</v>
      </c>
      <c r="L39" s="5">
        <f t="shared" si="5"/>
        <v>48522</v>
      </c>
      <c r="M39" s="172">
        <f>'Yield curves_given data'!L38</f>
        <v>1.3474277323047999E-3</v>
      </c>
      <c r="N39" s="173">
        <f t="shared" si="9"/>
        <v>0</v>
      </c>
      <c r="O39" s="172">
        <f t="shared" si="6"/>
        <v>1.3474277323047999E-3</v>
      </c>
      <c r="Q39" s="21">
        <f>'Yield curves_given data'!N38</f>
        <v>3294</v>
      </c>
      <c r="R39" s="5">
        <f t="shared" si="7"/>
        <v>47063</v>
      </c>
      <c r="S39" s="172">
        <f>'Yield curves_given data'!O38</f>
        <v>-3.1978626480949998E-4</v>
      </c>
      <c r="T39" s="173">
        <f t="shared" si="10"/>
        <v>0</v>
      </c>
      <c r="U39" s="172">
        <f t="shared" si="8"/>
        <v>-3.1978626480949998E-4</v>
      </c>
    </row>
    <row r="40" spans="5:21">
      <c r="E40" s="21">
        <f>'Yield curves_given data'!E39</f>
        <v>3294</v>
      </c>
      <c r="F40" s="5">
        <f t="shared" si="2"/>
        <v>47063</v>
      </c>
      <c r="G40" s="172">
        <f>'Yield curves_given data'!F39</f>
        <v>-2.0883844588883999E-3</v>
      </c>
      <c r="H40" s="173">
        <f t="shared" si="3"/>
        <v>0</v>
      </c>
      <c r="I40" s="172">
        <f t="shared" si="4"/>
        <v>-2.0883844588883999E-3</v>
      </c>
      <c r="K40" s="21">
        <f>'Yield curves_given data'!K39</f>
        <v>5118</v>
      </c>
      <c r="L40" s="5">
        <f t="shared" si="5"/>
        <v>48887</v>
      </c>
      <c r="M40" s="172">
        <f>'Yield curves_given data'!L39</f>
        <v>1.8464347499117001E-3</v>
      </c>
      <c r="N40" s="173">
        <f t="shared" si="9"/>
        <v>0</v>
      </c>
      <c r="O40" s="172">
        <f t="shared" si="6"/>
        <v>1.8464347499117001E-3</v>
      </c>
      <c r="Q40" s="21">
        <f>'Yield curves_given data'!N39</f>
        <v>3658</v>
      </c>
      <c r="R40" s="5">
        <f t="shared" si="7"/>
        <v>47427</v>
      </c>
      <c r="S40" s="172">
        <f>'Yield curves_given data'!O39</f>
        <v>2.7094642296959998E-4</v>
      </c>
      <c r="T40" s="173">
        <f t="shared" si="10"/>
        <v>0</v>
      </c>
      <c r="U40" s="172">
        <f t="shared" si="8"/>
        <v>2.7094642296959998E-4</v>
      </c>
    </row>
    <row r="41" spans="5:21">
      <c r="E41" s="21">
        <f>'Yield curves_given data'!E40</f>
        <v>3658</v>
      </c>
      <c r="F41" s="5">
        <f t="shared" si="2"/>
        <v>47427</v>
      </c>
      <c r="G41" s="172">
        <f>'Yield curves_given data'!F40</f>
        <v>-1.4780104886213E-3</v>
      </c>
      <c r="H41" s="173">
        <f t="shared" si="3"/>
        <v>0</v>
      </c>
      <c r="I41" s="172">
        <f t="shared" si="4"/>
        <v>-1.4780104886213E-3</v>
      </c>
      <c r="K41" s="21">
        <f>'Yield curves_given data'!K40</f>
        <v>5485</v>
      </c>
      <c r="L41" s="5">
        <f t="shared" si="5"/>
        <v>49254</v>
      </c>
      <c r="M41" s="172">
        <f>'Yield curves_given data'!L40</f>
        <v>2.2940194179021001E-3</v>
      </c>
      <c r="N41" s="173">
        <f t="shared" si="9"/>
        <v>0</v>
      </c>
      <c r="O41" s="172">
        <f t="shared" si="6"/>
        <v>2.2940194179021001E-3</v>
      </c>
      <c r="Q41" s="21">
        <f>'Yield curves_given data'!N40</f>
        <v>4022</v>
      </c>
      <c r="R41" s="5">
        <f t="shared" si="7"/>
        <v>47791</v>
      </c>
      <c r="S41" s="172">
        <f>'Yield curves_given data'!O40</f>
        <v>8.4746522748780002E-4</v>
      </c>
      <c r="T41" s="173">
        <f t="shared" si="10"/>
        <v>0</v>
      </c>
      <c r="U41" s="172">
        <f t="shared" si="8"/>
        <v>8.4746522748780002E-4</v>
      </c>
    </row>
    <row r="42" spans="5:21">
      <c r="E42" s="21">
        <f>'Yield curves_given data'!E41</f>
        <v>4022</v>
      </c>
      <c r="F42" s="5">
        <f t="shared" si="2"/>
        <v>47791</v>
      </c>
      <c r="G42" s="172">
        <f>'Yield curves_given data'!F41</f>
        <v>-8.6560104946809999E-4</v>
      </c>
      <c r="H42" s="173">
        <f t="shared" si="3"/>
        <v>0</v>
      </c>
      <c r="I42" s="172">
        <f t="shared" si="4"/>
        <v>-8.6560104946809999E-4</v>
      </c>
      <c r="K42" s="21">
        <f>'Yield curves_given data'!K41</f>
        <v>5849</v>
      </c>
      <c r="L42" s="5">
        <f t="shared" si="5"/>
        <v>49618</v>
      </c>
      <c r="M42" s="172">
        <f>'Yield curves_given data'!L41</f>
        <v>2.6799359582088999E-3</v>
      </c>
      <c r="N42" s="173">
        <f t="shared" si="9"/>
        <v>0</v>
      </c>
      <c r="O42" s="172">
        <f t="shared" si="6"/>
        <v>2.6799359582088999E-3</v>
      </c>
      <c r="Q42" s="21">
        <f>'Yield curves_given data'!N41</f>
        <v>4387</v>
      </c>
      <c r="R42" s="5">
        <f t="shared" si="7"/>
        <v>48156</v>
      </c>
      <c r="S42" s="172">
        <f>'Yield curves_given data'!O41</f>
        <v>1.3987253222568E-3</v>
      </c>
      <c r="T42" s="173">
        <f t="shared" si="10"/>
        <v>0</v>
      </c>
      <c r="U42" s="172">
        <f t="shared" si="8"/>
        <v>1.3987253222568E-3</v>
      </c>
    </row>
    <row r="43" spans="5:21">
      <c r="E43" s="21">
        <f>'Yield curves_given data'!E42</f>
        <v>4387</v>
      </c>
      <c r="F43" s="5">
        <f t="shared" si="2"/>
        <v>48156</v>
      </c>
      <c r="G43" s="172">
        <f>'Yield curves_given data'!F42</f>
        <v>-3.020918790602E-4</v>
      </c>
      <c r="H43" s="173">
        <f t="shared" si="3"/>
        <v>0</v>
      </c>
      <c r="I43" s="172">
        <f t="shared" si="4"/>
        <v>-3.020918790602E-4</v>
      </c>
      <c r="K43" s="21">
        <f>'Yield curves_given data'!K42</f>
        <v>6214</v>
      </c>
      <c r="L43" s="5">
        <f t="shared" si="5"/>
        <v>49983</v>
      </c>
      <c r="M43" s="172">
        <f>'Yield curves_given data'!L42</f>
        <v>3.0113137179238999E-3</v>
      </c>
      <c r="N43" s="173">
        <f t="shared" si="9"/>
        <v>0</v>
      </c>
      <c r="O43" s="172">
        <f t="shared" si="6"/>
        <v>3.0113137179238999E-3</v>
      </c>
      <c r="Q43" s="21">
        <f>'Yield curves_given data'!N42</f>
        <v>4753</v>
      </c>
      <c r="R43" s="5">
        <f t="shared" si="7"/>
        <v>48522</v>
      </c>
      <c r="S43" s="172">
        <f>'Yield curves_given data'!O42</f>
        <v>1.9115125970438E-3</v>
      </c>
      <c r="T43" s="173">
        <f t="shared" si="10"/>
        <v>0</v>
      </c>
      <c r="U43" s="172">
        <f t="shared" si="8"/>
        <v>1.9115125970438E-3</v>
      </c>
    </row>
    <row r="44" spans="5:21">
      <c r="E44" s="21">
        <f>'Yield curves_given data'!E43</f>
        <v>4753</v>
      </c>
      <c r="F44" s="5">
        <f t="shared" si="2"/>
        <v>48522</v>
      </c>
      <c r="G44" s="172">
        <f>'Yield curves_given data'!F43</f>
        <v>2.3149845125319999E-4</v>
      </c>
      <c r="H44" s="173">
        <f t="shared" si="3"/>
        <v>0</v>
      </c>
      <c r="I44" s="172">
        <f t="shared" si="4"/>
        <v>2.3149845125319999E-4</v>
      </c>
      <c r="K44" s="21">
        <f>'Yield curves_given data'!K43</f>
        <v>6579</v>
      </c>
      <c r="L44" s="5">
        <f t="shared" si="5"/>
        <v>50348</v>
      </c>
      <c r="M44" s="172">
        <f>'Yield curves_given data'!L43</f>
        <v>3.2911627945942999E-3</v>
      </c>
      <c r="N44" s="173">
        <f t="shared" si="9"/>
        <v>0</v>
      </c>
      <c r="O44" s="172">
        <f t="shared" si="6"/>
        <v>3.2911627945942999E-3</v>
      </c>
      <c r="Q44" s="21">
        <f>'Yield curves_given data'!N43</f>
        <v>5118</v>
      </c>
      <c r="R44" s="5">
        <f t="shared" si="7"/>
        <v>48887</v>
      </c>
      <c r="S44" s="172">
        <f>'Yield curves_given data'!O43</f>
        <v>2.3762038193594999E-3</v>
      </c>
      <c r="T44" s="173">
        <f t="shared" si="10"/>
        <v>0</v>
      </c>
      <c r="U44" s="172">
        <f t="shared" si="8"/>
        <v>2.3762038193594999E-3</v>
      </c>
    </row>
    <row r="45" spans="5:21">
      <c r="E45" s="21">
        <f>'Yield curves_given data'!E44</f>
        <v>5118</v>
      </c>
      <c r="F45" s="5">
        <f t="shared" si="2"/>
        <v>48887</v>
      </c>
      <c r="G45" s="172">
        <f>'Yield curves_given data'!F44</f>
        <v>7.303497432479E-4</v>
      </c>
      <c r="H45" s="173">
        <f t="shared" si="3"/>
        <v>0</v>
      </c>
      <c r="I45" s="172">
        <f t="shared" si="4"/>
        <v>7.303497432479E-4</v>
      </c>
      <c r="K45" s="21">
        <f>'Yield curves_given data'!K44</f>
        <v>6944</v>
      </c>
      <c r="L45" s="5">
        <f t="shared" si="5"/>
        <v>50713</v>
      </c>
      <c r="M45" s="172">
        <f>'Yield curves_given data'!L44</f>
        <v>3.5236478697781002E-3</v>
      </c>
      <c r="N45" s="173">
        <f t="shared" si="9"/>
        <v>0</v>
      </c>
      <c r="O45" s="172">
        <f t="shared" si="6"/>
        <v>3.5236478697781002E-3</v>
      </c>
      <c r="Q45" s="21">
        <f>'Yield curves_given data'!N44</f>
        <v>5485</v>
      </c>
      <c r="R45" s="5">
        <f t="shared" si="7"/>
        <v>49254</v>
      </c>
      <c r="S45" s="172">
        <f>'Yield curves_given data'!O44</f>
        <v>2.7911448941263001E-3</v>
      </c>
      <c r="T45" s="173">
        <f t="shared" si="10"/>
        <v>0</v>
      </c>
      <c r="U45" s="172">
        <f t="shared" si="8"/>
        <v>2.7911448941263001E-3</v>
      </c>
    </row>
    <row r="46" spans="5:21">
      <c r="E46" s="21">
        <f>'Yield curves_given data'!E45</f>
        <v>5485</v>
      </c>
      <c r="F46" s="5">
        <f t="shared" si="2"/>
        <v>49254</v>
      </c>
      <c r="G46" s="172">
        <f>'Yield curves_given data'!F45</f>
        <v>1.1843663296047999E-3</v>
      </c>
      <c r="H46" s="173">
        <f t="shared" si="3"/>
        <v>0</v>
      </c>
      <c r="I46" s="172">
        <f t="shared" si="4"/>
        <v>1.1843663296047999E-3</v>
      </c>
      <c r="K46" s="21">
        <f>'Yield curves_given data'!K45</f>
        <v>7309</v>
      </c>
      <c r="L46" s="5">
        <f t="shared" si="5"/>
        <v>51078</v>
      </c>
      <c r="M46" s="172">
        <f>'Yield curves_given data'!L45</f>
        <v>3.7129297237215998E-3</v>
      </c>
      <c r="N46" s="173">
        <f t="shared" si="9"/>
        <v>0</v>
      </c>
      <c r="O46" s="172">
        <f t="shared" si="6"/>
        <v>3.7129297237215998E-3</v>
      </c>
      <c r="Q46" s="21">
        <f>'Yield curves_given data'!N45</f>
        <v>5849</v>
      </c>
      <c r="R46" s="5">
        <f t="shared" si="7"/>
        <v>49618</v>
      </c>
      <c r="S46" s="172">
        <f>'Yield curves_given data'!O45</f>
        <v>3.1472091811675E-3</v>
      </c>
      <c r="T46" s="173">
        <f t="shared" si="10"/>
        <v>0</v>
      </c>
      <c r="U46" s="172">
        <f t="shared" si="8"/>
        <v>3.1472091811675E-3</v>
      </c>
    </row>
    <row r="47" spans="5:21">
      <c r="E47" s="21">
        <f>'Yield curves_given data'!E46</f>
        <v>5849</v>
      </c>
      <c r="F47" s="5">
        <f t="shared" si="2"/>
        <v>49618</v>
      </c>
      <c r="G47" s="172">
        <f>'Yield curves_given data'!F46</f>
        <v>1.5767464474016001E-3</v>
      </c>
      <c r="H47" s="173">
        <f t="shared" si="3"/>
        <v>0</v>
      </c>
      <c r="I47" s="172">
        <f t="shared" si="4"/>
        <v>1.5767464474016001E-3</v>
      </c>
      <c r="K47" s="21">
        <f>'Yield curves_given data'!K46</f>
        <v>7676</v>
      </c>
      <c r="L47" s="5">
        <f t="shared" si="5"/>
        <v>51445</v>
      </c>
      <c r="M47" s="172">
        <f>'Yield curves_given data'!L46</f>
        <v>3.8644955912733999E-3</v>
      </c>
      <c r="N47" s="173">
        <f t="shared" si="9"/>
        <v>0</v>
      </c>
      <c r="O47" s="172">
        <f t="shared" si="6"/>
        <v>3.8644955912733999E-3</v>
      </c>
      <c r="Q47" s="21">
        <f>'Yield curves_given data'!N46</f>
        <v>6214</v>
      </c>
      <c r="R47" s="5">
        <f t="shared" si="7"/>
        <v>49983</v>
      </c>
      <c r="S47" s="172">
        <f>'Yield curves_given data'!O46</f>
        <v>3.4512933080687999E-3</v>
      </c>
      <c r="T47" s="173">
        <f t="shared" si="10"/>
        <v>0</v>
      </c>
      <c r="U47" s="172">
        <f t="shared" si="8"/>
        <v>3.4512933080687999E-3</v>
      </c>
    </row>
    <row r="48" spans="5:21">
      <c r="E48" s="21">
        <f>'Yield curves_given data'!E47</f>
        <v>6214</v>
      </c>
      <c r="F48" s="5">
        <f t="shared" si="2"/>
        <v>49983</v>
      </c>
      <c r="G48" s="172">
        <f>'Yield curves_given data'!F47</f>
        <v>1.9139190086913001E-3</v>
      </c>
      <c r="H48" s="173">
        <f t="shared" si="3"/>
        <v>0</v>
      </c>
      <c r="I48" s="172">
        <f t="shared" si="4"/>
        <v>1.9139190086913001E-3</v>
      </c>
      <c r="K48" s="21">
        <f>'Yield curves_given data'!K47</f>
        <v>8040</v>
      </c>
      <c r="L48" s="5">
        <f t="shared" si="5"/>
        <v>51809</v>
      </c>
      <c r="M48" s="172">
        <f>'Yield curves_given data'!L47</f>
        <v>3.9811557067465E-3</v>
      </c>
      <c r="N48" s="173">
        <f t="shared" si="9"/>
        <v>0</v>
      </c>
      <c r="O48" s="172">
        <f t="shared" si="6"/>
        <v>3.9811557067465E-3</v>
      </c>
      <c r="Q48" s="21">
        <f>'Yield curves_given data'!N47</f>
        <v>6579</v>
      </c>
      <c r="R48" s="5">
        <f t="shared" si="7"/>
        <v>50348</v>
      </c>
      <c r="S48" s="172">
        <f>'Yield curves_given data'!O47</f>
        <v>3.7063942426926E-3</v>
      </c>
      <c r="T48" s="173">
        <f t="shared" si="10"/>
        <v>0</v>
      </c>
      <c r="U48" s="172">
        <f t="shared" si="8"/>
        <v>3.7063942426926E-3</v>
      </c>
    </row>
    <row r="49" spans="5:21">
      <c r="E49" s="21">
        <f>'Yield curves_given data'!E48</f>
        <v>6579</v>
      </c>
      <c r="F49" s="5">
        <f t="shared" si="2"/>
        <v>50348</v>
      </c>
      <c r="G49" s="172">
        <f>'Yield curves_given data'!F48</f>
        <v>2.1995068512067999E-3</v>
      </c>
      <c r="H49" s="173">
        <f t="shared" si="3"/>
        <v>0</v>
      </c>
      <c r="I49" s="172">
        <f t="shared" si="4"/>
        <v>2.1995068512067999E-3</v>
      </c>
      <c r="K49" s="21">
        <f>'Yield curves_given data'!K48</f>
        <v>8405</v>
      </c>
      <c r="L49" s="5">
        <f t="shared" si="5"/>
        <v>52174</v>
      </c>
      <c r="M49" s="172">
        <f>'Yield curves_given data'!L48</f>
        <v>4.0686519042499999E-3</v>
      </c>
      <c r="N49" s="173">
        <f t="shared" si="9"/>
        <v>0</v>
      </c>
      <c r="O49" s="172">
        <f t="shared" si="6"/>
        <v>4.0686519042499999E-3</v>
      </c>
      <c r="Q49" s="21">
        <f>'Yield curves_given data'!N48</f>
        <v>6944</v>
      </c>
      <c r="R49" s="5">
        <f t="shared" si="7"/>
        <v>50713</v>
      </c>
      <c r="S49" s="172">
        <f>'Yield curves_given data'!O48</f>
        <v>3.9166038445230004E-3</v>
      </c>
      <c r="T49" s="173">
        <f t="shared" si="10"/>
        <v>0</v>
      </c>
      <c r="U49" s="172">
        <f t="shared" si="8"/>
        <v>3.9166038445230004E-3</v>
      </c>
    </row>
    <row r="50" spans="5:21">
      <c r="E50" s="21">
        <f>'Yield curves_given data'!E49</f>
        <v>6944</v>
      </c>
      <c r="F50" s="5">
        <f t="shared" si="2"/>
        <v>50713</v>
      </c>
      <c r="G50" s="172">
        <f>'Yield curves_given data'!F49</f>
        <v>2.4382923619211999E-3</v>
      </c>
      <c r="H50" s="173">
        <f t="shared" si="3"/>
        <v>0</v>
      </c>
      <c r="I50" s="172">
        <f t="shared" si="4"/>
        <v>2.4382923619211999E-3</v>
      </c>
      <c r="K50" s="21">
        <f>'Yield curves_given data'!K49</f>
        <v>8770</v>
      </c>
      <c r="L50" s="5">
        <f t="shared" si="5"/>
        <v>52539</v>
      </c>
      <c r="M50" s="172">
        <f>'Yield curves_given data'!L49</f>
        <v>4.1308196763303997E-3</v>
      </c>
      <c r="N50" s="173">
        <f t="shared" si="9"/>
        <v>0</v>
      </c>
      <c r="O50" s="172">
        <f t="shared" si="6"/>
        <v>4.1308196763303997E-3</v>
      </c>
      <c r="Q50" s="21">
        <f>'Yield curves_given data'!N49</f>
        <v>7309</v>
      </c>
      <c r="R50" s="5">
        <f t="shared" si="7"/>
        <v>51078</v>
      </c>
      <c r="S50" s="172">
        <f>'Yield curves_given data'!O49</f>
        <v>4.0860025691838997E-3</v>
      </c>
      <c r="T50" s="173">
        <f t="shared" si="10"/>
        <v>0</v>
      </c>
      <c r="U50" s="172">
        <f t="shared" si="8"/>
        <v>4.0860025691838997E-3</v>
      </c>
    </row>
    <row r="51" spans="5:21">
      <c r="E51" s="21">
        <f>'Yield curves_given data'!E50</f>
        <v>7309</v>
      </c>
      <c r="F51" s="5">
        <f t="shared" si="2"/>
        <v>51078</v>
      </c>
      <c r="G51" s="172">
        <f>'Yield curves_given data'!F50</f>
        <v>2.6350579367295001E-3</v>
      </c>
      <c r="H51" s="173">
        <f t="shared" si="3"/>
        <v>0</v>
      </c>
      <c r="I51" s="172">
        <f t="shared" si="4"/>
        <v>2.6350579367295001E-3</v>
      </c>
      <c r="K51" s="21">
        <f>'Yield curves_given data'!K50</f>
        <v>9136</v>
      </c>
      <c r="L51" s="5">
        <f t="shared" si="5"/>
        <v>52905</v>
      </c>
      <c r="M51" s="172">
        <f>'Yield curves_given data'!L50</f>
        <v>4.1719469544527002E-3</v>
      </c>
      <c r="N51" s="173">
        <f t="shared" si="9"/>
        <v>0</v>
      </c>
      <c r="O51" s="172">
        <f t="shared" si="6"/>
        <v>4.1719469544527002E-3</v>
      </c>
      <c r="Q51" s="21">
        <f>'Yield curves_given data'!N50</f>
        <v>7676</v>
      </c>
      <c r="R51" s="5">
        <f t="shared" si="7"/>
        <v>51445</v>
      </c>
      <c r="S51" s="172">
        <f>'Yield curves_given data'!O50</f>
        <v>4.2198604883644996E-3</v>
      </c>
      <c r="T51" s="173">
        <f t="shared" si="10"/>
        <v>0</v>
      </c>
      <c r="U51" s="172">
        <f t="shared" si="8"/>
        <v>4.2198604883644996E-3</v>
      </c>
    </row>
    <row r="52" spans="5:21">
      <c r="E52" s="21">
        <f>'Yield curves_given data'!E51</f>
        <v>7676</v>
      </c>
      <c r="F52" s="5">
        <f t="shared" si="2"/>
        <v>51445</v>
      </c>
      <c r="G52" s="172">
        <f>'Yield curves_given data'!F51</f>
        <v>2.795606788938E-3</v>
      </c>
      <c r="H52" s="173">
        <f t="shared" si="3"/>
        <v>0</v>
      </c>
      <c r="I52" s="172">
        <f t="shared" si="4"/>
        <v>2.795606788938E-3</v>
      </c>
      <c r="K52" s="21">
        <f>'Yield curves_given data'!K51</f>
        <v>9503</v>
      </c>
      <c r="L52" s="5">
        <f t="shared" si="5"/>
        <v>53272</v>
      </c>
      <c r="M52" s="172">
        <f>'Yield curves_given data'!L51</f>
        <v>4.1977080490595998E-3</v>
      </c>
      <c r="N52" s="173">
        <f t="shared" si="9"/>
        <v>0</v>
      </c>
      <c r="O52" s="172">
        <f t="shared" si="6"/>
        <v>4.1977080490595998E-3</v>
      </c>
      <c r="Q52" s="21">
        <f>'Yield curves_given data'!N51</f>
        <v>8040</v>
      </c>
      <c r="R52" s="5">
        <f t="shared" si="7"/>
        <v>51809</v>
      </c>
      <c r="S52" s="172">
        <f>'Yield curves_given data'!O51</f>
        <v>4.3209546845075003E-3</v>
      </c>
      <c r="T52" s="173">
        <f t="shared" si="10"/>
        <v>0</v>
      </c>
      <c r="U52" s="172">
        <f t="shared" si="8"/>
        <v>4.3209546845075003E-3</v>
      </c>
    </row>
    <row r="53" spans="5:21">
      <c r="E53" s="21">
        <f>'Yield curves_given data'!E52</f>
        <v>8040</v>
      </c>
      <c r="F53" s="5">
        <f t="shared" si="2"/>
        <v>51809</v>
      </c>
      <c r="G53" s="172">
        <f>'Yield curves_given data'!F52</f>
        <v>2.9221869879718998E-3</v>
      </c>
      <c r="H53" s="173">
        <f t="shared" si="3"/>
        <v>0</v>
      </c>
      <c r="I53" s="172">
        <f t="shared" si="4"/>
        <v>2.9221869879718998E-3</v>
      </c>
      <c r="K53" s="21">
        <f>'Yield curves_given data'!K52</f>
        <v>9867</v>
      </c>
      <c r="L53" s="5">
        <f t="shared" si="5"/>
        <v>53636</v>
      </c>
      <c r="M53" s="172">
        <f>'Yield curves_given data'!L52</f>
        <v>4.2115153887671997E-3</v>
      </c>
      <c r="N53" s="173">
        <f t="shared" si="9"/>
        <v>0</v>
      </c>
      <c r="O53" s="172">
        <f t="shared" si="6"/>
        <v>4.2115153887671997E-3</v>
      </c>
      <c r="Q53" s="21">
        <f>'Yield curves_given data'!N52</f>
        <v>8405</v>
      </c>
      <c r="R53" s="5">
        <f t="shared" si="7"/>
        <v>52174</v>
      </c>
      <c r="S53" s="172">
        <f>'Yield curves_given data'!O52</f>
        <v>4.3943728310210997E-3</v>
      </c>
      <c r="T53" s="173">
        <f t="shared" si="10"/>
        <v>0</v>
      </c>
      <c r="U53" s="172">
        <f t="shared" si="8"/>
        <v>4.3943728310210997E-3</v>
      </c>
    </row>
    <row r="54" spans="5:21">
      <c r="E54" s="21">
        <f>'Yield curves_given data'!E53</f>
        <v>8405</v>
      </c>
      <c r="F54" s="5">
        <f t="shared" si="2"/>
        <v>52174</v>
      </c>
      <c r="G54" s="172">
        <f>'Yield curves_given data'!F53</f>
        <v>3.0201384774784E-3</v>
      </c>
      <c r="H54" s="173">
        <f t="shared" si="3"/>
        <v>0</v>
      </c>
      <c r="I54" s="172">
        <f t="shared" si="4"/>
        <v>3.0201384774784E-3</v>
      </c>
      <c r="K54" s="21">
        <f>'Yield curves_given data'!K53</f>
        <v>10231</v>
      </c>
      <c r="L54" s="5">
        <f t="shared" si="5"/>
        <v>54000</v>
      </c>
      <c r="M54" s="172">
        <f>'Yield curves_given data'!L53</f>
        <v>4.2145173158184002E-3</v>
      </c>
      <c r="N54" s="173">
        <f t="shared" si="9"/>
        <v>0</v>
      </c>
      <c r="O54" s="172">
        <f t="shared" si="6"/>
        <v>4.2145173158184002E-3</v>
      </c>
      <c r="Q54" s="21">
        <f>'Yield curves_given data'!N53</f>
        <v>8770</v>
      </c>
      <c r="R54" s="5">
        <f t="shared" si="7"/>
        <v>52539</v>
      </c>
      <c r="S54" s="172">
        <f>'Yield curves_given data'!O53</f>
        <v>4.4435660016229001E-3</v>
      </c>
      <c r="T54" s="173">
        <f t="shared" si="10"/>
        <v>0</v>
      </c>
      <c r="U54" s="172">
        <f t="shared" si="8"/>
        <v>4.4435660016229001E-3</v>
      </c>
    </row>
    <row r="55" spans="5:21">
      <c r="E55" s="21">
        <f>'Yield curves_given data'!E54</f>
        <v>8770</v>
      </c>
      <c r="F55" s="5">
        <f t="shared" si="2"/>
        <v>52539</v>
      </c>
      <c r="G55" s="172">
        <f>'Yield curves_given data'!F54</f>
        <v>3.0927519888079998E-3</v>
      </c>
      <c r="H55" s="173">
        <f t="shared" si="3"/>
        <v>0</v>
      </c>
      <c r="I55" s="172">
        <f t="shared" si="4"/>
        <v>3.0927519888079998E-3</v>
      </c>
      <c r="K55" s="21">
        <f>'Yield curves_given data'!K54</f>
        <v>10597</v>
      </c>
      <c r="L55" s="5">
        <f t="shared" si="5"/>
        <v>54366</v>
      </c>
      <c r="M55" s="172">
        <f>'Yield curves_given data'!L54</f>
        <v>4.2075531843917E-3</v>
      </c>
      <c r="N55" s="173">
        <f t="shared" si="9"/>
        <v>0</v>
      </c>
      <c r="O55" s="172">
        <f t="shared" si="6"/>
        <v>4.2075531843917E-3</v>
      </c>
      <c r="Q55" s="21">
        <f>'Yield curves_given data'!N54</f>
        <v>9136</v>
      </c>
      <c r="R55" s="5">
        <f t="shared" si="7"/>
        <v>52905</v>
      </c>
      <c r="S55" s="172">
        <f>'Yield curves_given data'!O54</f>
        <v>4.4723758264518E-3</v>
      </c>
      <c r="T55" s="173">
        <f t="shared" si="10"/>
        <v>0</v>
      </c>
      <c r="U55" s="172">
        <f t="shared" si="8"/>
        <v>4.4723758264518E-3</v>
      </c>
    </row>
    <row r="56" spans="5:21">
      <c r="E56" s="21">
        <f>'Yield curves_given data'!E55</f>
        <v>9136</v>
      </c>
      <c r="F56" s="5">
        <f t="shared" si="2"/>
        <v>52905</v>
      </c>
      <c r="G56" s="172">
        <f>'Yield curves_given data'!F55</f>
        <v>3.1438223675580002E-3</v>
      </c>
      <c r="H56" s="173">
        <f t="shared" si="3"/>
        <v>0</v>
      </c>
      <c r="I56" s="172">
        <f t="shared" si="4"/>
        <v>3.1438223675580002E-3</v>
      </c>
      <c r="K56" s="21">
        <f>'Yield curves_given data'!K55</f>
        <v>10962</v>
      </c>
      <c r="L56" s="5">
        <f t="shared" si="5"/>
        <v>54731</v>
      </c>
      <c r="M56" s="172">
        <f>'Yield curves_given data'!L55</f>
        <v>4.1915619875890998E-3</v>
      </c>
      <c r="N56" s="173">
        <f t="shared" si="9"/>
        <v>0</v>
      </c>
      <c r="O56" s="172">
        <f t="shared" si="6"/>
        <v>4.1915619875890998E-3</v>
      </c>
      <c r="Q56" s="21">
        <f>'Yield curves_given data'!N55</f>
        <v>9503</v>
      </c>
      <c r="R56" s="5">
        <f t="shared" si="7"/>
        <v>53272</v>
      </c>
      <c r="S56" s="172">
        <f>'Yield curves_given data'!O55</f>
        <v>4.4863871642090002E-3</v>
      </c>
      <c r="T56" s="173">
        <f t="shared" si="10"/>
        <v>0</v>
      </c>
      <c r="U56" s="172">
        <f t="shared" si="8"/>
        <v>4.4863871642090002E-3</v>
      </c>
    </row>
    <row r="57" spans="5:21">
      <c r="E57" s="21">
        <f>'Yield curves_given data'!E56</f>
        <v>9503</v>
      </c>
      <c r="F57" s="5">
        <f t="shared" si="2"/>
        <v>53272</v>
      </c>
      <c r="G57" s="172">
        <f>'Yield curves_given data'!F56</f>
        <v>3.1782048752459001E-3</v>
      </c>
      <c r="H57" s="173">
        <f t="shared" si="3"/>
        <v>0</v>
      </c>
      <c r="I57" s="172">
        <f t="shared" si="4"/>
        <v>3.1782048752459001E-3</v>
      </c>
      <c r="K57" s="21">
        <f>'Yield curves_given data'!K56</f>
        <v>11327</v>
      </c>
      <c r="L57" s="5">
        <f t="shared" si="5"/>
        <v>55096</v>
      </c>
      <c r="M57" s="172">
        <f>'Yield curves_given data'!L56</f>
        <v>4.1675542736077003E-3</v>
      </c>
      <c r="N57" s="173">
        <f t="shared" si="9"/>
        <v>0</v>
      </c>
      <c r="O57" s="172">
        <f t="shared" si="6"/>
        <v>4.1675542736077003E-3</v>
      </c>
      <c r="Q57" s="21">
        <f>'Yield curves_given data'!N56</f>
        <v>9867</v>
      </c>
      <c r="R57" s="5">
        <f t="shared" si="7"/>
        <v>53636</v>
      </c>
      <c r="S57" s="172">
        <f>'Yield curves_given data'!O56</f>
        <v>4.4892965092647001E-3</v>
      </c>
      <c r="T57" s="173">
        <f t="shared" si="10"/>
        <v>0</v>
      </c>
      <c r="U57" s="172">
        <f t="shared" si="8"/>
        <v>4.4892965092647001E-3</v>
      </c>
    </row>
    <row r="58" spans="5:21">
      <c r="E58" s="21">
        <f>'Yield curves_given data'!E57</f>
        <v>9867</v>
      </c>
      <c r="F58" s="5">
        <f t="shared" si="2"/>
        <v>53636</v>
      </c>
      <c r="G58" s="172">
        <f>'Yield curves_given data'!F57</f>
        <v>3.1990527498665E-3</v>
      </c>
      <c r="H58" s="173">
        <f t="shared" si="3"/>
        <v>0</v>
      </c>
      <c r="I58" s="172">
        <f t="shared" si="4"/>
        <v>3.1990527498665E-3</v>
      </c>
      <c r="K58" s="21">
        <f>'Yield curves_given data'!K57</f>
        <v>11694</v>
      </c>
      <c r="L58" s="5">
        <f t="shared" si="5"/>
        <v>55463</v>
      </c>
      <c r="M58" s="172">
        <f>'Yield curves_given data'!L57</f>
        <v>4.1362144016204999E-3</v>
      </c>
      <c r="N58" s="173">
        <f t="shared" si="9"/>
        <v>0</v>
      </c>
      <c r="O58" s="172">
        <f t="shared" si="6"/>
        <v>4.1362144016204999E-3</v>
      </c>
      <c r="Q58" s="21">
        <f>'Yield curves_given data'!N57</f>
        <v>10231</v>
      </c>
      <c r="R58" s="5">
        <f t="shared" si="7"/>
        <v>54000</v>
      </c>
      <c r="S58" s="172">
        <f>'Yield curves_given data'!O57</f>
        <v>4.4820740859869996E-3</v>
      </c>
      <c r="T58" s="173">
        <f t="shared" si="10"/>
        <v>0</v>
      </c>
      <c r="U58" s="172">
        <f t="shared" si="8"/>
        <v>4.4820740859869996E-3</v>
      </c>
    </row>
    <row r="59" spans="5:21">
      <c r="E59" s="21">
        <f>'Yield curves_given data'!E58</f>
        <v>10231</v>
      </c>
      <c r="F59" s="5">
        <f t="shared" si="2"/>
        <v>54000</v>
      </c>
      <c r="G59" s="172">
        <f>'Yield curves_given data'!F58</f>
        <v>3.2080038727628E-3</v>
      </c>
      <c r="H59" s="173">
        <f t="shared" si="3"/>
        <v>0</v>
      </c>
      <c r="I59" s="172">
        <f t="shared" si="4"/>
        <v>3.2080038727628E-3</v>
      </c>
      <c r="K59" s="21">
        <f>'Yield curves_given data'!K58</f>
        <v>12058</v>
      </c>
      <c r="L59" s="5">
        <f t="shared" si="5"/>
        <v>55827</v>
      </c>
      <c r="M59" s="172">
        <f>'Yield curves_given data'!L58</f>
        <v>4.0986561522719E-3</v>
      </c>
      <c r="N59" s="173">
        <f t="shared" si="9"/>
        <v>0</v>
      </c>
      <c r="O59" s="172">
        <f t="shared" si="6"/>
        <v>4.0986561522719E-3</v>
      </c>
      <c r="Q59" s="21">
        <f>'Yield curves_given data'!N58</f>
        <v>10597</v>
      </c>
      <c r="R59" s="5">
        <f t="shared" si="7"/>
        <v>54366</v>
      </c>
      <c r="S59" s="172">
        <f>'Yield curves_given data'!O58</f>
        <v>4.4654252890778002E-3</v>
      </c>
      <c r="T59" s="173">
        <f t="shared" si="10"/>
        <v>0</v>
      </c>
      <c r="U59" s="172">
        <f t="shared" si="8"/>
        <v>4.4654252890778002E-3</v>
      </c>
    </row>
    <row r="60" spans="5:21">
      <c r="E60" s="21">
        <f>'Yield curves_given data'!E59</f>
        <v>10597</v>
      </c>
      <c r="F60" s="5">
        <f t="shared" si="2"/>
        <v>54366</v>
      </c>
      <c r="G60" s="172">
        <f>'Yield curves_given data'!F59</f>
        <v>3.2063211415941E-3</v>
      </c>
      <c r="H60" s="173">
        <f t="shared" si="3"/>
        <v>0</v>
      </c>
      <c r="I60" s="172">
        <f t="shared" si="4"/>
        <v>3.2063211415941E-3</v>
      </c>
      <c r="K60" s="21">
        <f>'Yield curves_given data'!K59</f>
        <v>12423</v>
      </c>
      <c r="L60" s="5">
        <f t="shared" si="5"/>
        <v>56192</v>
      </c>
      <c r="M60" s="172">
        <f>'Yield curves_given data'!L59</f>
        <v>4.0551899167964997E-3</v>
      </c>
      <c r="N60" s="173">
        <f t="shared" si="9"/>
        <v>0</v>
      </c>
      <c r="O60" s="172">
        <f t="shared" si="6"/>
        <v>4.0551899167964997E-3</v>
      </c>
      <c r="Q60" s="21">
        <f>'Yield curves_given data'!N59</f>
        <v>10962</v>
      </c>
      <c r="R60" s="5">
        <f t="shared" si="7"/>
        <v>54731</v>
      </c>
      <c r="S60" s="172">
        <f>'Yield curves_given data'!O59</f>
        <v>4.4402836986508999E-3</v>
      </c>
      <c r="T60" s="173">
        <f t="shared" si="10"/>
        <v>0</v>
      </c>
      <c r="U60" s="172">
        <f t="shared" si="8"/>
        <v>4.4402836986508999E-3</v>
      </c>
    </row>
    <row r="61" spans="5:21">
      <c r="E61" s="21">
        <f>'Yield curves_given data'!E60</f>
        <v>10962</v>
      </c>
      <c r="F61" s="5">
        <f t="shared" si="2"/>
        <v>54731</v>
      </c>
      <c r="G61" s="172">
        <f>'Yield curves_given data'!F60</f>
        <v>3.1952859506252001E-3</v>
      </c>
      <c r="H61" s="173">
        <f t="shared" si="3"/>
        <v>0</v>
      </c>
      <c r="I61" s="172">
        <f t="shared" si="4"/>
        <v>3.1952859506252001E-3</v>
      </c>
      <c r="K61" s="21">
        <f>'Yield curves_given data'!K60</f>
        <v>12788</v>
      </c>
      <c r="L61" s="5">
        <f t="shared" si="5"/>
        <v>56557</v>
      </c>
      <c r="M61" s="172">
        <f>'Yield curves_given data'!L60</f>
        <v>4.0065828886362998E-3</v>
      </c>
      <c r="N61" s="173">
        <f t="shared" si="9"/>
        <v>0</v>
      </c>
      <c r="O61" s="172">
        <f t="shared" si="6"/>
        <v>4.0065828886362998E-3</v>
      </c>
      <c r="Q61" s="21">
        <f>'Yield curves_given data'!N60</f>
        <v>11327</v>
      </c>
      <c r="R61" s="5">
        <f t="shared" si="7"/>
        <v>55096</v>
      </c>
      <c r="S61" s="172">
        <f>'Yield curves_given data'!O60</f>
        <v>4.4079620236374996E-3</v>
      </c>
      <c r="T61" s="173">
        <f t="shared" si="10"/>
        <v>0</v>
      </c>
      <c r="U61" s="172">
        <f t="shared" si="8"/>
        <v>4.4079620236374996E-3</v>
      </c>
    </row>
    <row r="62" spans="5:21">
      <c r="E62" s="21">
        <f>'Yield curves_given data'!E61</f>
        <v>12788</v>
      </c>
      <c r="F62" s="5">
        <f t="shared" si="2"/>
        <v>56557</v>
      </c>
      <c r="G62" s="172">
        <f>'Yield curves_given data'!F61</f>
        <v>3.0411892914962999E-3</v>
      </c>
      <c r="H62" s="173">
        <f t="shared" si="3"/>
        <v>0</v>
      </c>
      <c r="I62" s="172">
        <f t="shared" si="4"/>
        <v>3.0411892914962999E-3</v>
      </c>
      <c r="K62" s="21">
        <f>'Yield curves_given data'!K61</f>
        <v>13153</v>
      </c>
      <c r="L62" s="5">
        <f t="shared" si="5"/>
        <v>56922</v>
      </c>
      <c r="M62" s="172">
        <f>'Yield curves_given data'!L61</f>
        <v>3.9535176495830004E-3</v>
      </c>
      <c r="N62" s="173">
        <f t="shared" si="9"/>
        <v>0</v>
      </c>
      <c r="O62" s="172">
        <f t="shared" si="6"/>
        <v>3.9535176495830004E-3</v>
      </c>
      <c r="Q62" s="21">
        <f>'Yield curves_given data'!N61</f>
        <v>11694</v>
      </c>
      <c r="R62" s="5">
        <f t="shared" si="7"/>
        <v>55463</v>
      </c>
      <c r="S62" s="172">
        <f>'Yield curves_given data'!O61</f>
        <v>4.3692522614607997E-3</v>
      </c>
      <c r="T62" s="173">
        <f t="shared" si="10"/>
        <v>0</v>
      </c>
      <c r="U62" s="172">
        <f t="shared" si="8"/>
        <v>4.3692522614607997E-3</v>
      </c>
    </row>
    <row r="63" spans="5:21">
      <c r="E63" s="21">
        <f>'Yield curves_given data'!E62</f>
        <v>14614</v>
      </c>
      <c r="F63" s="5">
        <f t="shared" si="2"/>
        <v>58383</v>
      </c>
      <c r="G63" s="172">
        <f>'Yield curves_given data'!F62</f>
        <v>2.7804277234968E-3</v>
      </c>
      <c r="H63" s="173">
        <f t="shared" si="3"/>
        <v>0</v>
      </c>
      <c r="I63" s="172">
        <f t="shared" si="4"/>
        <v>2.7804277234968E-3</v>
      </c>
      <c r="K63" s="21">
        <f>'Yield curves_given data'!K62</f>
        <v>13521</v>
      </c>
      <c r="L63" s="5">
        <f t="shared" si="5"/>
        <v>57290</v>
      </c>
      <c r="M63" s="172">
        <f>'Yield curves_given data'!L62</f>
        <v>3.8961944339871001E-3</v>
      </c>
      <c r="N63" s="173">
        <f t="shared" si="9"/>
        <v>0</v>
      </c>
      <c r="O63" s="172">
        <f t="shared" si="6"/>
        <v>3.8961944339871001E-3</v>
      </c>
      <c r="Q63" s="21">
        <f>'Yield curves_given data'!N62</f>
        <v>12058</v>
      </c>
      <c r="R63" s="5">
        <f t="shared" si="7"/>
        <v>55827</v>
      </c>
      <c r="S63" s="172">
        <f>'Yield curves_given data'!O62</f>
        <v>4.3250494782676998E-3</v>
      </c>
      <c r="T63" s="173">
        <f t="shared" si="10"/>
        <v>0</v>
      </c>
      <c r="U63" s="172">
        <f t="shared" si="8"/>
        <v>4.3250494782676998E-3</v>
      </c>
    </row>
    <row r="64" spans="5:21">
      <c r="E64" s="21">
        <f>'Yield curves_given data'!E63</f>
        <v>18267</v>
      </c>
      <c r="F64" s="5">
        <f t="shared" si="2"/>
        <v>62036</v>
      </c>
      <c r="G64" s="172">
        <f>'Yield curves_given data'!F63</f>
        <v>2.2309036325207999E-3</v>
      </c>
      <c r="H64" s="173">
        <f t="shared" si="3"/>
        <v>0</v>
      </c>
      <c r="I64" s="172">
        <f t="shared" si="4"/>
        <v>2.2309036325207999E-3</v>
      </c>
      <c r="K64" s="21">
        <f>'Yield curves_given data'!K63</f>
        <v>13885</v>
      </c>
      <c r="L64" s="5">
        <f t="shared" si="5"/>
        <v>57654</v>
      </c>
      <c r="M64" s="172">
        <f>'Yield curves_given data'!L63</f>
        <v>3.8364059873158001E-3</v>
      </c>
      <c r="N64" s="173">
        <f t="shared" si="9"/>
        <v>0</v>
      </c>
      <c r="O64" s="172">
        <f t="shared" si="6"/>
        <v>3.8364059873158001E-3</v>
      </c>
      <c r="Q64" s="21">
        <f>'Yield curves_given data'!N63</f>
        <v>12423</v>
      </c>
      <c r="R64" s="5">
        <f t="shared" si="7"/>
        <v>56192</v>
      </c>
      <c r="S64" s="172">
        <f>'Yield curves_given data'!O63</f>
        <v>4.2752316927722996E-3</v>
      </c>
      <c r="T64" s="173">
        <f t="shared" si="10"/>
        <v>0</v>
      </c>
      <c r="U64" s="172">
        <f t="shared" si="8"/>
        <v>4.2752316927722996E-3</v>
      </c>
    </row>
    <row r="65" spans="5:33">
      <c r="E65" s="22">
        <f>'Yield curves_given data'!E64</f>
        <v>21921</v>
      </c>
      <c r="F65" s="6">
        <f t="shared" si="2"/>
        <v>65690</v>
      </c>
      <c r="G65" s="184">
        <f>'Yield curves_given data'!F64</f>
        <v>1.9563770689259002E-3</v>
      </c>
      <c r="H65" s="183">
        <f t="shared" si="3"/>
        <v>0</v>
      </c>
      <c r="I65" s="184">
        <f t="shared" si="4"/>
        <v>1.9563770689259002E-3</v>
      </c>
      <c r="K65" s="21">
        <f>'Yield curves_given data'!K64</f>
        <v>14249</v>
      </c>
      <c r="L65" s="5">
        <f t="shared" si="5"/>
        <v>58018</v>
      </c>
      <c r="M65" s="172">
        <f>'Yield curves_given data'!L64</f>
        <v>3.7741997028276999E-3</v>
      </c>
      <c r="N65" s="173">
        <f t="shared" si="9"/>
        <v>0</v>
      </c>
      <c r="O65" s="172">
        <f t="shared" si="6"/>
        <v>3.7741997028276999E-3</v>
      </c>
      <c r="Q65" s="21">
        <f>'Yield curves_given data'!N64</f>
        <v>12788</v>
      </c>
      <c r="R65" s="5">
        <f t="shared" si="7"/>
        <v>56557</v>
      </c>
      <c r="S65" s="172">
        <f>'Yield curves_given data'!O64</f>
        <v>4.2202406526744996E-3</v>
      </c>
      <c r="T65" s="173">
        <f t="shared" si="10"/>
        <v>0</v>
      </c>
      <c r="U65" s="172">
        <f t="shared" si="8"/>
        <v>4.2202406526744996E-3</v>
      </c>
    </row>
    <row r="66" spans="5:33">
      <c r="F66" s="3"/>
      <c r="G66" s="185"/>
      <c r="H66" s="185"/>
      <c r="I66" s="185"/>
      <c r="K66" s="21">
        <f>'Yield curves_given data'!K65</f>
        <v>14614</v>
      </c>
      <c r="L66" s="5">
        <f t="shared" si="5"/>
        <v>58383</v>
      </c>
      <c r="M66" s="172">
        <f>'Yield curves_given data'!L65</f>
        <v>3.7100581642907E-3</v>
      </c>
      <c r="N66" s="173">
        <f t="shared" si="9"/>
        <v>0</v>
      </c>
      <c r="O66" s="172">
        <f t="shared" si="6"/>
        <v>3.7100581642907E-3</v>
      </c>
      <c r="Q66" s="21">
        <f>'Yield curves_given data'!N65</f>
        <v>13153</v>
      </c>
      <c r="R66" s="5">
        <f t="shared" si="7"/>
        <v>56922</v>
      </c>
      <c r="S66" s="172">
        <f>'Yield curves_given data'!O65</f>
        <v>4.1605670681543003E-3</v>
      </c>
      <c r="T66" s="173">
        <f t="shared" si="10"/>
        <v>0</v>
      </c>
      <c r="U66" s="172">
        <f t="shared" si="8"/>
        <v>4.1605670681543003E-3</v>
      </c>
    </row>
    <row r="67" spans="5:33">
      <c r="F67" s="3"/>
      <c r="G67" s="185"/>
      <c r="H67" s="185"/>
      <c r="I67" s="185"/>
      <c r="K67" s="21">
        <f>'Yield curves_given data'!K66</f>
        <v>18267</v>
      </c>
      <c r="L67" s="5">
        <f t="shared" si="5"/>
        <v>62036</v>
      </c>
      <c r="M67" s="172">
        <f>'Yield curves_given data'!L66</f>
        <v>3.0965565520632999E-3</v>
      </c>
      <c r="N67" s="173">
        <f t="shared" si="9"/>
        <v>0</v>
      </c>
      <c r="O67" s="172">
        <f t="shared" si="6"/>
        <v>3.0965565520632999E-3</v>
      </c>
      <c r="Q67" s="21">
        <f>'Yield curves_given data'!N66</f>
        <v>13521</v>
      </c>
      <c r="R67" s="5">
        <f t="shared" si="7"/>
        <v>57290</v>
      </c>
      <c r="S67" s="172">
        <f>'Yield curves_given data'!O66</f>
        <v>4.0967582449638997E-3</v>
      </c>
      <c r="T67" s="173">
        <f t="shared" si="10"/>
        <v>0</v>
      </c>
      <c r="U67" s="172">
        <f t="shared" si="8"/>
        <v>4.0967582449638997E-3</v>
      </c>
    </row>
    <row r="68" spans="5:33">
      <c r="F68" s="3"/>
      <c r="G68" s="185"/>
      <c r="H68" s="185"/>
      <c r="I68" s="185"/>
      <c r="K68" s="22">
        <f>'Yield curves_given data'!K67</f>
        <v>21921</v>
      </c>
      <c r="L68" s="6">
        <f t="shared" si="5"/>
        <v>65690</v>
      </c>
      <c r="M68" s="184">
        <f>'Yield curves_given data'!L67</f>
        <v>2.7651401757343001E-3</v>
      </c>
      <c r="N68" s="183">
        <f t="shared" si="9"/>
        <v>0</v>
      </c>
      <c r="O68" s="184">
        <f t="shared" si="6"/>
        <v>2.7651401757343001E-3</v>
      </c>
      <c r="Q68" s="21">
        <f>'Yield curves_given data'!N67</f>
        <v>13885</v>
      </c>
      <c r="R68" s="5">
        <f t="shared" si="7"/>
        <v>57654</v>
      </c>
      <c r="S68" s="172">
        <f>'Yield curves_given data'!O67</f>
        <v>4.0312779596734004E-3</v>
      </c>
      <c r="T68" s="173">
        <f t="shared" si="10"/>
        <v>0</v>
      </c>
      <c r="U68" s="172">
        <f t="shared" si="8"/>
        <v>4.0312779596734004E-3</v>
      </c>
    </row>
    <row r="69" spans="5:33">
      <c r="F69" s="3"/>
      <c r="G69" s="185"/>
      <c r="H69" s="185"/>
      <c r="I69" s="185"/>
      <c r="Q69" s="21">
        <f>'Yield curves_given data'!N68</f>
        <v>14249</v>
      </c>
      <c r="R69" s="5">
        <f>$C$3+Q69</f>
        <v>58018</v>
      </c>
      <c r="S69" s="172">
        <f>'Yield curves_given data'!O68</f>
        <v>3.9646365707002003E-3</v>
      </c>
      <c r="T69" s="173">
        <f t="shared" si="10"/>
        <v>0</v>
      </c>
      <c r="U69" s="172">
        <f>S69+T69/10000</f>
        <v>3.9646365707002003E-3</v>
      </c>
    </row>
    <row r="70" spans="5:33">
      <c r="F70" s="3"/>
      <c r="G70" s="185"/>
      <c r="H70" s="185"/>
      <c r="I70" s="185"/>
      <c r="Q70" s="21">
        <f>'Yield curves_given data'!N69</f>
        <v>14614</v>
      </c>
      <c r="R70" s="5">
        <f>$C$3+Q70</f>
        <v>58383</v>
      </c>
      <c r="S70" s="172">
        <f>'Yield curves_given data'!O69</f>
        <v>3.8978585858771E-3</v>
      </c>
      <c r="T70" s="173">
        <f t="shared" si="10"/>
        <v>0</v>
      </c>
      <c r="U70" s="172">
        <f>S70+T70/10000</f>
        <v>3.8978585858771E-3</v>
      </c>
    </row>
    <row r="71" spans="5:33">
      <c r="F71" s="3"/>
      <c r="G71" s="185"/>
      <c r="H71" s="185"/>
      <c r="I71" s="185"/>
      <c r="Q71" s="21">
        <f>'Yield curves_given data'!N70</f>
        <v>18267</v>
      </c>
      <c r="R71" s="5">
        <f>$C$3+Q71</f>
        <v>62036</v>
      </c>
      <c r="S71" s="172">
        <f>'Yield curves_given data'!O70</f>
        <v>3.2340947503227001E-3</v>
      </c>
      <c r="T71" s="173">
        <f t="shared" si="10"/>
        <v>0</v>
      </c>
      <c r="U71" s="172">
        <f>S71+T71/10000</f>
        <v>3.2340947503227001E-3</v>
      </c>
    </row>
    <row r="72" spans="5:33">
      <c r="F72" s="3"/>
      <c r="G72" s="185"/>
      <c r="H72" s="185"/>
      <c r="I72" s="185"/>
      <c r="Q72" s="22">
        <f>'Yield curves_given data'!N71</f>
        <v>21921</v>
      </c>
      <c r="R72" s="6">
        <f>$C$3+Q72</f>
        <v>65690</v>
      </c>
      <c r="S72" s="184">
        <f>'Yield curves_given data'!O71</f>
        <v>2.8837925819363E-3</v>
      </c>
      <c r="T72" s="183">
        <f t="shared" si="10"/>
        <v>0</v>
      </c>
      <c r="U72" s="184">
        <f>S72+T72/10000</f>
        <v>2.8837925819363E-3</v>
      </c>
      <c r="AD72" s="3"/>
      <c r="AE72" s="186"/>
      <c r="AF72" s="185"/>
      <c r="AG72" s="186"/>
    </row>
    <row r="73" spans="5:33">
      <c r="F73" s="3"/>
      <c r="G73" s="185"/>
      <c r="H73" s="185"/>
      <c r="I73" s="185"/>
    </row>
    <row r="74" spans="5:33">
      <c r="F74" s="3"/>
      <c r="G74" s="185"/>
      <c r="H74" s="185"/>
      <c r="I74" s="185"/>
    </row>
    <row r="75" spans="5:33">
      <c r="F75" s="3"/>
      <c r="G75" s="185"/>
      <c r="H75" s="185"/>
      <c r="I75" s="185"/>
    </row>
    <row r="76" spans="5:33">
      <c r="F76" s="3"/>
      <c r="G76" s="185"/>
      <c r="H76" s="185"/>
      <c r="I76" s="185"/>
    </row>
    <row r="77" spans="5:33">
      <c r="F77" s="3"/>
      <c r="G77" s="185"/>
      <c r="H77" s="185"/>
      <c r="I77" s="185"/>
    </row>
    <row r="78" spans="5:33">
      <c r="F78" s="3"/>
      <c r="G78" s="185"/>
      <c r="H78" s="185"/>
      <c r="I78" s="185"/>
    </row>
    <row r="79" spans="5:33">
      <c r="F79" s="3"/>
      <c r="G79" s="185"/>
      <c r="H79" s="185"/>
      <c r="I79" s="185"/>
    </row>
    <row r="80" spans="5:33">
      <c r="F80" s="3"/>
      <c r="G80" s="185"/>
      <c r="H80" s="185"/>
      <c r="I80" s="185"/>
    </row>
    <row r="81" spans="6:9">
      <c r="F81" s="3"/>
      <c r="G81" s="185"/>
      <c r="H81" s="185"/>
      <c r="I81" s="185"/>
    </row>
    <row r="82" spans="6:9">
      <c r="F82" s="3"/>
      <c r="G82" s="185"/>
      <c r="H82" s="185"/>
      <c r="I82" s="185"/>
    </row>
    <row r="83" spans="6:9">
      <c r="F83" s="3"/>
      <c r="G83" s="185"/>
      <c r="H83" s="185"/>
      <c r="I83" s="185"/>
    </row>
    <row r="84" spans="6:9">
      <c r="F84" s="3"/>
      <c r="G84" s="185"/>
      <c r="H84" s="185"/>
      <c r="I84" s="185"/>
    </row>
    <row r="85" spans="6:9">
      <c r="F85" s="3"/>
      <c r="G85" s="185"/>
      <c r="H85" s="185"/>
      <c r="I85" s="185"/>
    </row>
    <row r="86" spans="6:9">
      <c r="F86" s="3"/>
      <c r="G86" s="185"/>
      <c r="H86" s="185"/>
      <c r="I86" s="185"/>
    </row>
    <row r="87" spans="6:9">
      <c r="F87" s="3"/>
      <c r="G87" s="185"/>
      <c r="H87" s="185"/>
      <c r="I87" s="185"/>
    </row>
    <row r="88" spans="6:9">
      <c r="F88" s="3"/>
      <c r="G88" s="185"/>
      <c r="H88" s="185"/>
      <c r="I88" s="185"/>
    </row>
  </sheetData>
  <mergeCells count="4">
    <mergeCell ref="B2:C2"/>
    <mergeCell ref="E2:I2"/>
    <mergeCell ref="K2:O2"/>
    <mergeCell ref="Q2:U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2904-AFDC-4EE4-8330-536C7A5E55DB}">
  <sheetPr codeName="Sheet7"/>
  <dimension ref="A1:AT376"/>
  <sheetViews>
    <sheetView topLeftCell="K1" zoomScale="90" zoomScaleNormal="90" workbookViewId="0">
      <selection activeCell="U22" sqref="U22"/>
    </sheetView>
  </sheetViews>
  <sheetFormatPr baseColWidth="10" defaultColWidth="8.6640625" defaultRowHeight="16"/>
  <cols>
    <col min="1" max="1" width="3.1640625" style="49" customWidth="1"/>
    <col min="2" max="2" width="18.6640625" style="49" customWidth="1"/>
    <col min="3" max="3" width="35.33203125" style="49" customWidth="1"/>
    <col min="4" max="4" width="22.1640625" style="49" customWidth="1"/>
    <col min="5" max="5" width="3.1640625" style="49" customWidth="1"/>
    <col min="6" max="6" width="3.1640625" style="51" customWidth="1"/>
    <col min="7" max="7" width="7.1640625" style="70" bestFit="1" customWidth="1"/>
    <col min="8" max="8" width="12.1640625" style="51" customWidth="1"/>
    <col min="9" max="9" width="26.33203125" style="51" bestFit="1" customWidth="1"/>
    <col min="10" max="10" width="9.33203125" customWidth="1"/>
    <col min="11" max="11" width="17.6640625" customWidth="1"/>
    <col min="12" max="12" width="12.1640625" customWidth="1"/>
    <col min="13" max="21" width="12.1640625" style="51" customWidth="1"/>
    <col min="22" max="22" width="7.1640625" style="70" customWidth="1"/>
    <col min="23" max="23" width="12.1640625" style="51" customWidth="1"/>
    <col min="24" max="24" width="25.6640625" style="202" bestFit="1" customWidth="1"/>
    <col min="25" max="25" width="10.1640625" style="49" customWidth="1"/>
    <col min="26" max="26" width="9.5" style="49" customWidth="1"/>
    <col min="27" max="27" width="9.83203125" style="49" customWidth="1"/>
    <col min="28" max="28" width="10.6640625" style="49" customWidth="1"/>
    <col min="29" max="29" width="10.1640625" style="49" customWidth="1"/>
    <col min="30" max="31" width="8" style="49" customWidth="1"/>
    <col min="32" max="32" width="12.5" style="49" customWidth="1"/>
    <col min="33" max="33" width="8.6640625" style="49"/>
    <col min="34" max="34" width="8.33203125" style="71" customWidth="1"/>
    <col min="35" max="35" width="12.1640625" style="49" customWidth="1"/>
    <col min="36" max="36" width="25.1640625" style="49" customWidth="1"/>
    <col min="37" max="46" width="8.6640625" style="49"/>
    <col min="47" max="16384" width="8.6640625" style="51"/>
  </cols>
  <sheetData>
    <row r="1" spans="2:38" ht="15">
      <c r="F1" s="72"/>
      <c r="G1" s="394" t="s">
        <v>6</v>
      </c>
      <c r="H1" s="394"/>
      <c r="I1" s="73"/>
      <c r="J1" s="74"/>
      <c r="K1" s="73"/>
      <c r="L1" s="75"/>
      <c r="M1" s="76" t="s">
        <v>57</v>
      </c>
      <c r="N1" s="73"/>
      <c r="O1" s="73"/>
      <c r="P1" s="73"/>
      <c r="Q1" s="73"/>
      <c r="R1" s="73"/>
      <c r="S1" s="73"/>
      <c r="T1" s="73"/>
      <c r="U1" s="73"/>
      <c r="V1" s="394" t="s">
        <v>7</v>
      </c>
      <c r="W1" s="394"/>
      <c r="X1" s="52"/>
      <c r="Y1" s="77" t="s">
        <v>58</v>
      </c>
      <c r="AH1" s="149" t="s">
        <v>106</v>
      </c>
      <c r="AI1" s="147"/>
      <c r="AJ1" s="148"/>
    </row>
    <row r="2" spans="2:38" ht="56">
      <c r="B2" s="395" t="s">
        <v>9</v>
      </c>
      <c r="C2" s="395"/>
      <c r="D2" s="72"/>
      <c r="E2" s="72"/>
      <c r="F2" s="78"/>
      <c r="G2" s="56" t="s">
        <v>10</v>
      </c>
      <c r="H2" s="56" t="s">
        <v>11</v>
      </c>
      <c r="I2" s="54" t="s">
        <v>22</v>
      </c>
      <c r="J2" s="79" t="s">
        <v>59</v>
      </c>
      <c r="K2" s="80" t="s">
        <v>60</v>
      </c>
      <c r="L2" s="81" t="s">
        <v>61</v>
      </c>
      <c r="M2" s="82" t="s">
        <v>54</v>
      </c>
      <c r="N2" s="83" t="s">
        <v>62</v>
      </c>
      <c r="O2" s="83" t="s">
        <v>63</v>
      </c>
      <c r="P2" s="83" t="s">
        <v>55</v>
      </c>
      <c r="Q2" s="83" t="s">
        <v>56</v>
      </c>
      <c r="R2" s="83" t="s">
        <v>64</v>
      </c>
      <c r="S2" s="83" t="s">
        <v>65</v>
      </c>
      <c r="T2" s="83" t="s">
        <v>53</v>
      </c>
      <c r="U2" s="84"/>
      <c r="V2" s="56" t="s">
        <v>10</v>
      </c>
      <c r="W2" s="56" t="s">
        <v>11</v>
      </c>
      <c r="X2" s="54" t="s">
        <v>22</v>
      </c>
      <c r="Y2" s="82" t="s">
        <v>54</v>
      </c>
      <c r="Z2" s="83" t="s">
        <v>62</v>
      </c>
      <c r="AA2" s="83" t="s">
        <v>63</v>
      </c>
      <c r="AB2" s="83" t="s">
        <v>55</v>
      </c>
      <c r="AC2" s="83" t="s">
        <v>56</v>
      </c>
      <c r="AD2" s="83" t="s">
        <v>64</v>
      </c>
      <c r="AE2" s="83" t="s">
        <v>65</v>
      </c>
      <c r="AF2" s="83" t="s">
        <v>53</v>
      </c>
      <c r="AH2" s="54" t="s">
        <v>10</v>
      </c>
      <c r="AI2" s="54" t="s">
        <v>11</v>
      </c>
      <c r="AJ2" s="54" t="s">
        <v>22</v>
      </c>
      <c r="AK2" s="85" t="s">
        <v>55</v>
      </c>
      <c r="AL2" s="85" t="s">
        <v>64</v>
      </c>
    </row>
    <row r="3" spans="2:38">
      <c r="B3" s="60" t="s">
        <v>12</v>
      </c>
      <c r="C3" s="60" t="s">
        <v>13</v>
      </c>
      <c r="D3" s="72"/>
      <c r="E3" s="72"/>
      <c r="F3" s="72"/>
      <c r="G3" s="63">
        <f>'Shifted curves'!K4</f>
        <v>5</v>
      </c>
      <c r="H3" s="64">
        <f>'Shifted curves'!O4</f>
        <v>-3.9517670159976001E-3</v>
      </c>
      <c r="I3" s="86">
        <f>$C$5+G3</f>
        <v>43774</v>
      </c>
      <c r="J3" s="87">
        <f t="shared" ref="J3" si="0">K3-Today</f>
        <v>5</v>
      </c>
      <c r="K3" s="88">
        <f>$C$6+1</f>
        <v>43774</v>
      </c>
      <c r="L3" s="89">
        <f t="shared" ref="L3" si="1">YEARFRAC(Today,K3,$C$9)</f>
        <v>1.3698630136986301E-2</v>
      </c>
      <c r="M3" s="90">
        <f>EDATE($K3,$C$13)</f>
        <v>43866</v>
      </c>
      <c r="N3" s="91">
        <f>YEARFRAC($K3,M3,$C$10)</f>
        <v>0.25555555555555554</v>
      </c>
      <c r="O3" s="51">
        <f t="shared" ref="O3" si="2">YEARFRAC(Today,M3,$C$9)</f>
        <v>0.26575342465753427</v>
      </c>
      <c r="P3" s="51">
        <f t="array" ref="P3:P67">Interpolate(Eur3Mdates,Eur3Mrates,K3:K67,$C$17)</f>
        <v>-3.9517670159967752E-3</v>
      </c>
      <c r="Q3" s="51">
        <f t="array" ref="Q3:Q67">Interpolate(Eur3Mdates,Eur3Mrates,M3:M67,$C$17)</f>
        <v>-4.0139499487743535E-3</v>
      </c>
      <c r="R3" s="51">
        <f>EXP(-P3*$L3)</f>
        <v>1.0000541352600001</v>
      </c>
      <c r="S3" s="51">
        <f>EXP(-Q3*O3)</f>
        <v>1.0010672900944346</v>
      </c>
      <c r="T3" s="92">
        <f>(R3/S3-1)/N3</f>
        <v>-3.9602921367839451E-3</v>
      </c>
      <c r="U3" s="93"/>
      <c r="V3" s="63">
        <f>'Shifted curves'!Q4</f>
        <v>5</v>
      </c>
      <c r="W3" s="64">
        <f>'Shifted curves'!U4</f>
        <v>-3.2479196656259E-3</v>
      </c>
      <c r="X3" s="94">
        <f>V3+$C$5</f>
        <v>43774</v>
      </c>
      <c r="Y3" s="193">
        <f t="shared" ref="Y3:Y66" si="3">EDATE(K3,$C$14)</f>
        <v>43956</v>
      </c>
      <c r="Z3" s="194">
        <f t="shared" ref="Z3:Z66" si="4">YEARFRAC(K3,Y3,$C$10)</f>
        <v>0.50555555555555554</v>
      </c>
      <c r="AA3" s="194">
        <f t="shared" ref="AA3" si="5">YEARFRAC(Today,Y3,$C$9)</f>
        <v>0.51232876712328768</v>
      </c>
      <c r="AB3" s="194">
        <f t="array" ref="AB3:AB370">Interpolate(Eur6Mdates,Eur6Mrates,$K$3:$K$376,$C$17)</f>
        <v>-3.2479196656262327E-3</v>
      </c>
      <c r="AC3" s="194">
        <f t="array" ref="AC3:AC370">Interpolate(Eur6Mdates,Eur6Mrates,Y3:Y370,$C$17)</f>
        <v>-3.4212644453736618E-3</v>
      </c>
      <c r="AD3" s="194">
        <f>EXP(-AB3*L3)</f>
        <v>1.0000444930400001</v>
      </c>
      <c r="AE3" s="194">
        <f>EXP(-AC3*AA3)</f>
        <v>1.0017543492685328</v>
      </c>
      <c r="AF3" s="195">
        <f>(AD3/AE3-1)/Z3</f>
        <v>-3.3762101474928037E-3</v>
      </c>
      <c r="AH3" s="61">
        <f>'Shifted curves'!E4</f>
        <v>1</v>
      </c>
      <c r="AI3" s="62">
        <f>'Shifted curves'!I4</f>
        <v>-4.6943370124733E-3</v>
      </c>
      <c r="AJ3" s="86">
        <f t="shared" ref="AJ3" si="6">Today+AH3</f>
        <v>43770</v>
      </c>
      <c r="AK3" s="49">
        <f t="array" ref="AK3:AK370">Interpolate(EurOISdates,EurOISrates,K3:$K$376,$C$17)</f>
        <v>-4.6911027748137712E-3</v>
      </c>
      <c r="AL3" s="49">
        <f>EXP(-AK3*L3)</f>
        <v>1.0000642637466728</v>
      </c>
    </row>
    <row r="4" spans="2:38">
      <c r="B4" s="60" t="s">
        <v>14</v>
      </c>
      <c r="C4" s="60" t="s">
        <v>15</v>
      </c>
      <c r="D4" s="72"/>
      <c r="E4" s="72"/>
      <c r="F4" s="72"/>
      <c r="G4" s="61">
        <f>'Shifted curves'!K5</f>
        <v>11</v>
      </c>
      <c r="H4" s="62">
        <f>'Shifted curves'!O5</f>
        <v>-3.9517666695949001E-3</v>
      </c>
      <c r="I4" s="86">
        <f>$C$5+G4</f>
        <v>43780</v>
      </c>
      <c r="J4" s="87">
        <f t="shared" ref="J4:J66" si="7">K4-Today</f>
        <v>35</v>
      </c>
      <c r="K4" s="88">
        <f>EDATE(K3,$C$8)</f>
        <v>43804</v>
      </c>
      <c r="L4" s="89">
        <f t="shared" ref="L4:L66" si="8">YEARFRAC(Today,K4,$C$9)</f>
        <v>9.5890410958904104E-2</v>
      </c>
      <c r="M4" s="96">
        <f t="shared" ref="M4:M67" si="9">EDATE($K4,$C$13)</f>
        <v>43895</v>
      </c>
      <c r="N4" s="91">
        <f t="shared" ref="N4:N67" si="10">YEARFRAC($K4,M4,$C$10)</f>
        <v>0.25277777777777777</v>
      </c>
      <c r="O4" s="51">
        <f t="shared" ref="O4:O34" si="11">YEARFRAC(Today,M4,$C$9)</f>
        <v>0.34520547945205482</v>
      </c>
      <c r="P4" s="51">
        <v>-3.9518380074383685E-3</v>
      </c>
      <c r="Q4" s="51">
        <v>-4.0284880290570868E-3</v>
      </c>
      <c r="R4" s="51">
        <f t="shared" ref="R4:R67" si="12">EXP(-P4*$L4)</f>
        <v>1.0003790151786855</v>
      </c>
      <c r="S4" s="51">
        <f t="shared" ref="S4:S67" si="13">EXP(-Q4*O4)</f>
        <v>1.0013916235521827</v>
      </c>
      <c r="T4" s="93">
        <f t="shared" ref="T4:T67" si="14">(R4/S4-1)/N4</f>
        <v>-4.0003562458441047E-3</v>
      </c>
      <c r="U4" s="93"/>
      <c r="V4" s="61">
        <f>'Shifted curves'!Q5</f>
        <v>11</v>
      </c>
      <c r="W4" s="62">
        <f>'Shifted curves'!U5</f>
        <v>-3.2479196284608E-3</v>
      </c>
      <c r="X4" s="94">
        <f t="shared" ref="X4:X67" si="15">V4+$C$5</f>
        <v>43780</v>
      </c>
      <c r="Y4" s="196">
        <f t="shared" si="3"/>
        <v>43987</v>
      </c>
      <c r="Z4" s="197">
        <f t="shared" si="4"/>
        <v>0.5083333333333333</v>
      </c>
      <c r="AA4" s="197">
        <f t="shared" ref="AA4:AA66" si="16">YEARFRAC(Today,Y4,$C$9)</f>
        <v>0.59726027397260273</v>
      </c>
      <c r="AB4" s="197">
        <v>-3.2479828091780405E-3</v>
      </c>
      <c r="AC4" s="197">
        <v>-3.4581934031569714E-3</v>
      </c>
      <c r="AD4" s="197">
        <f t="shared" ref="AD4:AD67" si="17">EXP(-AB4*L4)</f>
        <v>1.0003114989120729</v>
      </c>
      <c r="AE4" s="197">
        <f t="shared" ref="AE4:AE67" si="18">EXP(-AC4*AA4)</f>
        <v>1.0020675760331006</v>
      </c>
      <c r="AF4" s="198">
        <f t="shared" ref="AF4:AF67" si="19">(AD4/AE4-1)/Z4</f>
        <v>-3.447450077848972E-3</v>
      </c>
      <c r="AH4" s="61">
        <f>'Shifted curves'!E5</f>
        <v>4</v>
      </c>
      <c r="AI4" s="62">
        <f>'Shifted curves'!I5</f>
        <v>-4.6943814960518004E-3</v>
      </c>
      <c r="AJ4" s="86">
        <f t="shared" ref="AJ4:AJ34" si="20">Today+AH4</f>
        <v>43773</v>
      </c>
      <c r="AK4" s="49">
        <v>-4.6056626381592025E-3</v>
      </c>
      <c r="AL4" s="49">
        <f t="shared" ref="AL4:AL67" si="21">EXP(-AK4*L4)</f>
        <v>1.000441736419921</v>
      </c>
    </row>
    <row r="5" spans="2:38">
      <c r="B5" s="97" t="s">
        <v>16</v>
      </c>
      <c r="C5" s="98">
        <v>43769</v>
      </c>
      <c r="D5" s="72"/>
      <c r="E5" s="72"/>
      <c r="F5" s="72"/>
      <c r="G5" s="61">
        <f>'Shifted curves'!K6</f>
        <v>18</v>
      </c>
      <c r="H5" s="62">
        <f>'Shifted curves'!O6</f>
        <v>-3.9517667782376998E-3</v>
      </c>
      <c r="I5" s="86">
        <f t="shared" ref="I5:I67" si="22">$C$5+G5</f>
        <v>43787</v>
      </c>
      <c r="J5" s="87">
        <f t="shared" si="7"/>
        <v>66</v>
      </c>
      <c r="K5" s="88">
        <f t="shared" ref="K5:K66" si="23">EDATE(K4,$C$8)</f>
        <v>43835</v>
      </c>
      <c r="L5" s="89">
        <f t="shared" si="8"/>
        <v>0.18082191780821918</v>
      </c>
      <c r="M5" s="96">
        <f t="shared" si="9"/>
        <v>43926</v>
      </c>
      <c r="N5" s="91">
        <f t="shared" si="10"/>
        <v>0.25277777777777777</v>
      </c>
      <c r="O5" s="51">
        <f t="shared" si="11"/>
        <v>0.43013698630136987</v>
      </c>
      <c r="P5" s="51">
        <v>-3.9876750200704691E-3</v>
      </c>
      <c r="Q5" s="51">
        <v>-4.0746731155216764E-3</v>
      </c>
      <c r="R5" s="51">
        <f t="shared" si="12"/>
        <v>1.0007213190702922</v>
      </c>
      <c r="S5" s="51">
        <f t="shared" si="13"/>
        <v>1.0017542044336698</v>
      </c>
      <c r="T5" s="93">
        <f t="shared" si="14"/>
        <v>-4.0789845263354847E-3</v>
      </c>
      <c r="U5" s="93"/>
      <c r="V5" s="61">
        <f>'Shifted curves'!Q6</f>
        <v>18</v>
      </c>
      <c r="W5" s="62">
        <f>'Shifted curves'!U6</f>
        <v>-3.2479196881085E-3</v>
      </c>
      <c r="X5" s="94">
        <f t="shared" si="15"/>
        <v>43787</v>
      </c>
      <c r="Y5" s="196">
        <f t="shared" si="3"/>
        <v>44017</v>
      </c>
      <c r="Z5" s="197">
        <f t="shared" si="4"/>
        <v>0.50555555555555554</v>
      </c>
      <c r="AA5" s="197">
        <f t="shared" si="16"/>
        <v>0.67945205479452053</v>
      </c>
      <c r="AB5" s="197">
        <v>-3.2798928117472315E-3</v>
      </c>
      <c r="AC5" s="197">
        <v>-3.4903797248835022E-3</v>
      </c>
      <c r="AD5" s="197">
        <f t="shared" si="17"/>
        <v>1.0005932524130712</v>
      </c>
      <c r="AE5" s="197">
        <f t="shared" si="18"/>
        <v>1.00237436001487</v>
      </c>
      <c r="AF5" s="198">
        <f t="shared" si="19"/>
        <v>-3.5147247596475032E-3</v>
      </c>
      <c r="AH5" s="61">
        <f>'Shifted curves'!E6</f>
        <v>5</v>
      </c>
      <c r="AI5" s="62">
        <f>'Shifted curves'!I6</f>
        <v>-4.6911073973971004E-3</v>
      </c>
      <c r="AJ5" s="86">
        <f t="shared" si="20"/>
        <v>43774</v>
      </c>
      <c r="AK5" s="49">
        <v>-4.6286019471217799E-3</v>
      </c>
      <c r="AL5" s="49">
        <f t="shared" si="21"/>
        <v>1.0008373030234776</v>
      </c>
    </row>
    <row r="6" spans="2:38">
      <c r="B6" s="60" t="s">
        <v>17</v>
      </c>
      <c r="C6" s="66">
        <f>C5+4</f>
        <v>43773</v>
      </c>
      <c r="D6" s="72"/>
      <c r="E6" s="72"/>
      <c r="F6" s="72"/>
      <c r="G6" s="61">
        <f>'Shifted curves'!K7</f>
        <v>25</v>
      </c>
      <c r="H6" s="62">
        <f>'Shifted curves'!O7</f>
        <v>-3.9517667554538E-3</v>
      </c>
      <c r="I6" s="86">
        <f t="shared" si="22"/>
        <v>43794</v>
      </c>
      <c r="J6" s="87">
        <f t="shared" si="7"/>
        <v>97</v>
      </c>
      <c r="K6" s="88">
        <f t="shared" si="23"/>
        <v>43866</v>
      </c>
      <c r="L6" s="89">
        <f t="shared" si="8"/>
        <v>0.26575342465753427</v>
      </c>
      <c r="M6" s="90">
        <f t="shared" si="9"/>
        <v>43956</v>
      </c>
      <c r="N6" s="91">
        <f t="shared" si="10"/>
        <v>0.25</v>
      </c>
      <c r="O6" s="51">
        <f t="shared" si="11"/>
        <v>0.51232876712328768</v>
      </c>
      <c r="P6" s="51">
        <v>-4.0139499487743535E-3</v>
      </c>
      <c r="Q6" s="51">
        <v>-4.1343828427642393E-3</v>
      </c>
      <c r="R6" s="51">
        <f t="shared" si="12"/>
        <v>1.0010672900944346</v>
      </c>
      <c r="S6" s="51">
        <f t="shared" si="13"/>
        <v>1.0021204081571935</v>
      </c>
      <c r="T6" s="92">
        <f t="shared" si="14"/>
        <v>-4.2035589902633674E-3</v>
      </c>
      <c r="U6" s="93"/>
      <c r="V6" s="61">
        <f>'Shifted curves'!Q7</f>
        <v>25</v>
      </c>
      <c r="W6" s="62">
        <f>'Shifted curves'!U7</f>
        <v>-3.2479195607205001E-3</v>
      </c>
      <c r="X6" s="94">
        <f t="shared" si="15"/>
        <v>43794</v>
      </c>
      <c r="Y6" s="196">
        <f t="shared" si="3"/>
        <v>44048</v>
      </c>
      <c r="Z6" s="197">
        <f t="shared" si="4"/>
        <v>0.50555555555555554</v>
      </c>
      <c r="AA6" s="197">
        <f t="shared" si="16"/>
        <v>0.76438356164383559</v>
      </c>
      <c r="AB6" s="197">
        <v>-3.304131439029967E-3</v>
      </c>
      <c r="AC6" s="197">
        <v>-3.5202781149831566E-3</v>
      </c>
      <c r="AD6" s="197">
        <f t="shared" si="17"/>
        <v>1.0008784698742752</v>
      </c>
      <c r="AE6" s="197">
        <f t="shared" si="18"/>
        <v>1.0026944662902095</v>
      </c>
      <c r="AF6" s="198">
        <f t="shared" si="19"/>
        <v>-3.5824280909990316E-3</v>
      </c>
      <c r="AH6" s="61">
        <f>'Shifted curves'!E7</f>
        <v>11</v>
      </c>
      <c r="AI6" s="62">
        <f>'Shifted curves'!I7</f>
        <v>-4.6299422076226003E-3</v>
      </c>
      <c r="AJ6" s="86">
        <f t="shared" si="20"/>
        <v>43780</v>
      </c>
      <c r="AK6" s="49">
        <v>-4.6491429924877536E-3</v>
      </c>
      <c r="AL6" s="49">
        <f t="shared" si="21"/>
        <v>1.0012362892482596</v>
      </c>
    </row>
    <row r="7" spans="2:38">
      <c r="G7" s="61">
        <f>'Shifted curves'!K8</f>
        <v>34</v>
      </c>
      <c r="H7" s="62">
        <f>'Shifted curves'!O8</f>
        <v>-3.9517667481634997E-3</v>
      </c>
      <c r="I7" s="86">
        <f t="shared" si="22"/>
        <v>43803</v>
      </c>
      <c r="J7" s="87">
        <f t="shared" si="7"/>
        <v>126</v>
      </c>
      <c r="K7" s="88">
        <f t="shared" si="23"/>
        <v>43895</v>
      </c>
      <c r="L7" s="89">
        <f t="shared" si="8"/>
        <v>0.34520547945205482</v>
      </c>
      <c r="M7" s="96">
        <f t="shared" si="9"/>
        <v>43987</v>
      </c>
      <c r="N7" s="91">
        <f t="shared" si="10"/>
        <v>0.25555555555555554</v>
      </c>
      <c r="O7" s="51">
        <f t="shared" si="11"/>
        <v>0.59726027397260273</v>
      </c>
      <c r="P7" s="51">
        <v>-4.0284880290570868E-3</v>
      </c>
      <c r="Q7" s="51">
        <v>-4.1685014609429416E-3</v>
      </c>
      <c r="R7" s="51">
        <f t="shared" si="12"/>
        <v>1.0013916235521827</v>
      </c>
      <c r="S7" s="51">
        <f t="shared" si="13"/>
        <v>1.0024927821523297</v>
      </c>
      <c r="T7" s="93">
        <f t="shared" si="14"/>
        <v>-4.298167084640008E-3</v>
      </c>
      <c r="U7" s="93"/>
      <c r="V7" s="61">
        <f>'Shifted curves'!Q8</f>
        <v>34</v>
      </c>
      <c r="W7" s="62">
        <f>'Shifted curves'!U8</f>
        <v>-3.2479196324123002E-3</v>
      </c>
      <c r="X7" s="94">
        <f t="shared" si="15"/>
        <v>43803</v>
      </c>
      <c r="Y7" s="196">
        <f t="shared" si="3"/>
        <v>44079</v>
      </c>
      <c r="Z7" s="197">
        <f t="shared" si="4"/>
        <v>0.51111111111111107</v>
      </c>
      <c r="AA7" s="197">
        <f t="shared" si="16"/>
        <v>0.84931506849315064</v>
      </c>
      <c r="AB7" s="197">
        <v>-3.3349322289506489E-3</v>
      </c>
      <c r="AC7" s="197">
        <v>-3.5471057290025615E-3</v>
      </c>
      <c r="AD7" s="197">
        <f t="shared" si="17"/>
        <v>1.001151899806582</v>
      </c>
      <c r="AE7" s="197">
        <f t="shared" si="18"/>
        <v>1.0030171528161458</v>
      </c>
      <c r="AF7" s="198">
        <f t="shared" si="19"/>
        <v>-3.6384303617775543E-3</v>
      </c>
      <c r="AH7" s="61">
        <f>'Shifted curves'!E8</f>
        <v>18</v>
      </c>
      <c r="AI7" s="62">
        <f>'Shifted curves'!I8</f>
        <v>-4.6236663406707002E-3</v>
      </c>
      <c r="AJ7" s="86">
        <f t="shared" si="20"/>
        <v>43787</v>
      </c>
      <c r="AK7" s="49">
        <v>-4.6794362967084169E-3</v>
      </c>
      <c r="AL7" s="49">
        <f t="shared" si="21"/>
        <v>1.001616672458534</v>
      </c>
    </row>
    <row r="8" spans="2:38">
      <c r="B8" s="60" t="s">
        <v>66</v>
      </c>
      <c r="C8" s="60">
        <v>1</v>
      </c>
      <c r="D8" s="60" t="s">
        <v>67</v>
      </c>
      <c r="G8" s="61">
        <f>'Shifted curves'!K9</f>
        <v>67</v>
      </c>
      <c r="H8" s="62">
        <f>'Shifted curves'!O9</f>
        <v>-3.9886831659165997E-3</v>
      </c>
      <c r="I8" s="86">
        <f t="shared" si="22"/>
        <v>43836</v>
      </c>
      <c r="J8" s="87">
        <f t="shared" si="7"/>
        <v>157</v>
      </c>
      <c r="K8" s="88">
        <f t="shared" si="23"/>
        <v>43926</v>
      </c>
      <c r="L8" s="89">
        <f t="shared" si="8"/>
        <v>0.43013698630136987</v>
      </c>
      <c r="M8" s="96">
        <f t="shared" si="9"/>
        <v>44017</v>
      </c>
      <c r="N8" s="91">
        <f t="shared" si="10"/>
        <v>0.25277777777777777</v>
      </c>
      <c r="O8" s="51">
        <f t="shared" si="11"/>
        <v>0.67945205479452053</v>
      </c>
      <c r="P8" s="51">
        <v>-4.0746731155216764E-3</v>
      </c>
      <c r="Q8" s="51">
        <v>-4.1999007005788513E-3</v>
      </c>
      <c r="R8" s="51">
        <f t="shared" si="12"/>
        <v>1.0017542044336698</v>
      </c>
      <c r="S8" s="51">
        <f t="shared" si="13"/>
        <v>1.0028577066420605</v>
      </c>
      <c r="T8" s="93">
        <f t="shared" si="14"/>
        <v>-4.353063463612185E-3</v>
      </c>
      <c r="U8" s="93"/>
      <c r="V8" s="61">
        <f>'Shifted curves'!Q9</f>
        <v>67</v>
      </c>
      <c r="W8" s="62">
        <f>'Shifted curves'!U9</f>
        <v>-3.2808005585325999E-3</v>
      </c>
      <c r="X8" s="94">
        <f t="shared" si="15"/>
        <v>43836</v>
      </c>
      <c r="Y8" s="196">
        <f t="shared" si="3"/>
        <v>44109</v>
      </c>
      <c r="Z8" s="197">
        <f t="shared" si="4"/>
        <v>0.5083333333333333</v>
      </c>
      <c r="AA8" s="197">
        <f t="shared" si="16"/>
        <v>0.93150684931506844</v>
      </c>
      <c r="AB8" s="197">
        <v>-3.3808564603017288E-3</v>
      </c>
      <c r="AC8" s="197">
        <v>-3.570472450319287E-3</v>
      </c>
      <c r="AD8" s="197">
        <f t="shared" si="17"/>
        <v>1.001455289316199</v>
      </c>
      <c r="AE8" s="197">
        <f t="shared" si="18"/>
        <v>1.0033314565500109</v>
      </c>
      <c r="AF8" s="198">
        <f t="shared" si="19"/>
        <v>-3.6785658056787043E-3</v>
      </c>
      <c r="AH8" s="61">
        <f>'Shifted curves'!E9</f>
        <v>25</v>
      </c>
      <c r="AI8" s="62">
        <f>'Shifted curves'!I9</f>
        <v>-4.6096608028626997E-3</v>
      </c>
      <c r="AJ8" s="86">
        <f t="shared" si="20"/>
        <v>43794</v>
      </c>
      <c r="AK8" s="49">
        <v>-4.7270494145212893E-3</v>
      </c>
      <c r="AL8" s="49">
        <f t="shared" si="21"/>
        <v>1.0020353473022943</v>
      </c>
    </row>
    <row r="9" spans="2:38">
      <c r="B9" s="60" t="s">
        <v>68</v>
      </c>
      <c r="C9" s="60">
        <v>3</v>
      </c>
      <c r="D9" s="60" t="s">
        <v>50</v>
      </c>
      <c r="G9" s="61">
        <f>'Shifted curves'!K10</f>
        <v>96</v>
      </c>
      <c r="H9" s="62">
        <f>'Shifted curves'!O10</f>
        <v>-4.0133409101113003E-3</v>
      </c>
      <c r="I9" s="86">
        <f t="shared" si="22"/>
        <v>43865</v>
      </c>
      <c r="J9" s="87">
        <f t="shared" si="7"/>
        <v>187</v>
      </c>
      <c r="K9" s="88">
        <f t="shared" si="23"/>
        <v>43956</v>
      </c>
      <c r="L9" s="89">
        <f t="shared" si="8"/>
        <v>0.51232876712328768</v>
      </c>
      <c r="M9" s="90">
        <f t="shared" si="9"/>
        <v>44048</v>
      </c>
      <c r="N9" s="91">
        <f t="shared" si="10"/>
        <v>0.25555555555555554</v>
      </c>
      <c r="O9" s="51">
        <f t="shared" si="11"/>
        <v>0.76438356164383559</v>
      </c>
      <c r="P9" s="51">
        <v>-4.1343828427642393E-3</v>
      </c>
      <c r="Q9" s="51">
        <v>-4.2365890601718803E-3</v>
      </c>
      <c r="R9" s="51">
        <f t="shared" si="12"/>
        <v>1.0021204081571935</v>
      </c>
      <c r="S9" s="51">
        <f t="shared" si="13"/>
        <v>1.0032436282492083</v>
      </c>
      <c r="T9" s="92">
        <f t="shared" si="14"/>
        <v>-4.3809987244875677E-3</v>
      </c>
      <c r="U9" s="93"/>
      <c r="V9" s="61">
        <f>'Shifted curves'!Q10</f>
        <v>96</v>
      </c>
      <c r="W9" s="62">
        <f>'Shifted curves'!U10</f>
        <v>-3.3032355796706E-3</v>
      </c>
      <c r="X9" s="94">
        <f t="shared" si="15"/>
        <v>43865</v>
      </c>
      <c r="Y9" s="196">
        <f t="shared" si="3"/>
        <v>44140</v>
      </c>
      <c r="Z9" s="197">
        <f t="shared" si="4"/>
        <v>0.51111111111111107</v>
      </c>
      <c r="AA9" s="197">
        <f t="shared" si="16"/>
        <v>1.0164383561643835</v>
      </c>
      <c r="AB9" s="197">
        <v>-3.4212644453736618E-3</v>
      </c>
      <c r="AC9" s="197">
        <v>-3.5922856675657533E-3</v>
      </c>
      <c r="AD9" s="197">
        <f t="shared" si="17"/>
        <v>1.0017543492685328</v>
      </c>
      <c r="AE9" s="197">
        <f t="shared" si="18"/>
        <v>1.0036580111903752</v>
      </c>
      <c r="AF9" s="198">
        <f t="shared" si="19"/>
        <v>-3.710981123562327E-3</v>
      </c>
      <c r="AH9" s="61">
        <f>'Shifted curves'!E10</f>
        <v>34</v>
      </c>
      <c r="AI9" s="62">
        <f>'Shifted curves'!I10</f>
        <v>-4.6056188374118999E-3</v>
      </c>
      <c r="AJ9" s="86">
        <f t="shared" si="20"/>
        <v>43803</v>
      </c>
      <c r="AK9" s="49">
        <v>-4.7706858693707943E-3</v>
      </c>
      <c r="AL9" s="49">
        <f t="shared" si="21"/>
        <v>1.0024471490029081</v>
      </c>
    </row>
    <row r="10" spans="2:38">
      <c r="B10" s="60" t="s">
        <v>48</v>
      </c>
      <c r="C10" s="60">
        <v>2</v>
      </c>
      <c r="D10" s="60" t="s">
        <v>49</v>
      </c>
      <c r="G10" s="61">
        <f>'Shifted curves'!K11</f>
        <v>125</v>
      </c>
      <c r="H10" s="62">
        <f>'Shifted curves'!O11</f>
        <v>-4.0277092585749002E-3</v>
      </c>
      <c r="I10" s="86">
        <f t="shared" si="22"/>
        <v>43894</v>
      </c>
      <c r="J10" s="87">
        <f t="shared" si="7"/>
        <v>218</v>
      </c>
      <c r="K10" s="88">
        <f t="shared" si="23"/>
        <v>43987</v>
      </c>
      <c r="L10" s="89">
        <f t="shared" si="8"/>
        <v>0.59726027397260273</v>
      </c>
      <c r="M10" s="96">
        <f t="shared" si="9"/>
        <v>44079</v>
      </c>
      <c r="N10" s="91">
        <f t="shared" si="10"/>
        <v>0.25555555555555554</v>
      </c>
      <c r="O10" s="51">
        <f t="shared" si="11"/>
        <v>0.84931506849315064</v>
      </c>
      <c r="P10" s="51">
        <v>-4.1685014609429416E-3</v>
      </c>
      <c r="Q10" s="51">
        <v>-4.2598438507628344E-3</v>
      </c>
      <c r="R10" s="51">
        <f t="shared" si="12"/>
        <v>1.0024927821523297</v>
      </c>
      <c r="S10" s="51">
        <f t="shared" si="13"/>
        <v>1.0036245022514714</v>
      </c>
      <c r="T10" s="93">
        <f t="shared" si="14"/>
        <v>-4.4124769206294288E-3</v>
      </c>
      <c r="U10" s="93"/>
      <c r="V10" s="61">
        <f>'Shifted curves'!Q11</f>
        <v>125</v>
      </c>
      <c r="W10" s="62">
        <f>'Shifted curves'!U11</f>
        <v>-3.3336897196187001E-3</v>
      </c>
      <c r="X10" s="94">
        <f t="shared" si="15"/>
        <v>43894</v>
      </c>
      <c r="Y10" s="196">
        <f t="shared" si="3"/>
        <v>44170</v>
      </c>
      <c r="Z10" s="197">
        <f t="shared" si="4"/>
        <v>0.5083333333333333</v>
      </c>
      <c r="AA10" s="197">
        <f t="shared" si="16"/>
        <v>1.0986301369863014</v>
      </c>
      <c r="AB10" s="197">
        <v>-3.4581934031569714E-3</v>
      </c>
      <c r="AC10" s="197">
        <v>-3.6113621936165741E-3</v>
      </c>
      <c r="AD10" s="197">
        <f t="shared" si="17"/>
        <v>1.0020675760331006</v>
      </c>
      <c r="AE10" s="197">
        <f t="shared" si="18"/>
        <v>1.0039754324928143</v>
      </c>
      <c r="AF10" s="198">
        <f t="shared" si="19"/>
        <v>-3.7382988937272343E-3</v>
      </c>
      <c r="AH10" s="61">
        <f>'Shifted curves'!E11</f>
        <v>67</v>
      </c>
      <c r="AI10" s="62">
        <f>'Shifted curves'!I11</f>
        <v>-4.6293105174594002E-3</v>
      </c>
      <c r="AJ10" s="86">
        <f t="shared" si="20"/>
        <v>43836</v>
      </c>
      <c r="AK10" s="49">
        <v>-4.8117167958956486E-3</v>
      </c>
      <c r="AL10" s="49">
        <f t="shared" si="21"/>
        <v>1.0028779807496173</v>
      </c>
    </row>
    <row r="11" spans="2:38">
      <c r="G11" s="61">
        <f>'Shifted curves'!K12</f>
        <v>158</v>
      </c>
      <c r="H11" s="62">
        <f>'Shifted curves'!O12</f>
        <v>-4.0763862440402997E-3</v>
      </c>
      <c r="I11" s="86">
        <f t="shared" si="22"/>
        <v>43927</v>
      </c>
      <c r="J11" s="87">
        <f t="shared" si="7"/>
        <v>248</v>
      </c>
      <c r="K11" s="88">
        <f t="shared" si="23"/>
        <v>44017</v>
      </c>
      <c r="L11" s="89">
        <f t="shared" si="8"/>
        <v>0.67945205479452053</v>
      </c>
      <c r="M11" s="96">
        <f t="shared" si="9"/>
        <v>44109</v>
      </c>
      <c r="N11" s="91">
        <f t="shared" si="10"/>
        <v>0.25555555555555554</v>
      </c>
      <c r="O11" s="51">
        <f t="shared" si="11"/>
        <v>0.93150684931506844</v>
      </c>
      <c r="P11" s="51">
        <v>-4.1999007005788513E-3</v>
      </c>
      <c r="Q11" s="51">
        <v>-4.2830555275608084E-3</v>
      </c>
      <c r="R11" s="51">
        <f t="shared" si="12"/>
        <v>1.0028577066420605</v>
      </c>
      <c r="S11" s="51">
        <f t="shared" si="13"/>
        <v>1.0039976649902591</v>
      </c>
      <c r="T11" s="93">
        <f t="shared" si="14"/>
        <v>-4.4429451735335549E-3</v>
      </c>
      <c r="U11" s="93"/>
      <c r="V11" s="61">
        <f>'Shifted curves'!Q12</f>
        <v>158</v>
      </c>
      <c r="W11" s="62">
        <f>'Shifted curves'!U12</f>
        <v>-3.3822746269955E-3</v>
      </c>
      <c r="X11" s="94">
        <f t="shared" si="15"/>
        <v>43927</v>
      </c>
      <c r="Y11" s="196">
        <f t="shared" si="3"/>
        <v>44201</v>
      </c>
      <c r="Z11" s="197">
        <f t="shared" si="4"/>
        <v>0.51111111111111107</v>
      </c>
      <c r="AA11" s="197">
        <f t="shared" si="16"/>
        <v>1.1835616438356165</v>
      </c>
      <c r="AB11" s="197">
        <v>-3.4903797248835022E-3</v>
      </c>
      <c r="AC11" s="197">
        <v>-3.6287927697892242E-3</v>
      </c>
      <c r="AD11" s="197">
        <f t="shared" si="17"/>
        <v>1.00237436001487</v>
      </c>
      <c r="AE11" s="197">
        <f t="shared" si="18"/>
        <v>1.0043041362367418</v>
      </c>
      <c r="AF11" s="198">
        <f t="shared" si="19"/>
        <v>-3.7594678678679896E-3</v>
      </c>
      <c r="AH11" s="61">
        <f>'Shifted curves'!E12</f>
        <v>96</v>
      </c>
      <c r="AI11" s="62">
        <f>'Shifted curves'!I12</f>
        <v>-4.6483328686985001E-3</v>
      </c>
      <c r="AJ11" s="86">
        <f t="shared" si="20"/>
        <v>43865</v>
      </c>
      <c r="AK11" s="49">
        <v>-4.8505380920911279E-3</v>
      </c>
      <c r="AL11" s="49">
        <f t="shared" si="21"/>
        <v>1.0033011448904632</v>
      </c>
    </row>
    <row r="12" spans="2:38">
      <c r="G12" s="61">
        <f>'Shifted curves'!K13</f>
        <v>186</v>
      </c>
      <c r="H12" s="62">
        <f>'Shifted curves'!O13</f>
        <v>-4.1329681400896004E-3</v>
      </c>
      <c r="I12" s="86">
        <f t="shared" si="22"/>
        <v>43955</v>
      </c>
      <c r="J12" s="87">
        <f t="shared" si="7"/>
        <v>279</v>
      </c>
      <c r="K12" s="88">
        <f t="shared" si="23"/>
        <v>44048</v>
      </c>
      <c r="L12" s="89">
        <f t="shared" si="8"/>
        <v>0.76438356164383559</v>
      </c>
      <c r="M12" s="90">
        <f t="shared" si="9"/>
        <v>44140</v>
      </c>
      <c r="N12" s="91">
        <f t="shared" si="10"/>
        <v>0.25555555555555554</v>
      </c>
      <c r="O12" s="51">
        <f t="shared" si="11"/>
        <v>1.0164383561643835</v>
      </c>
      <c r="P12" s="51">
        <v>-4.2365890601718803E-3</v>
      </c>
      <c r="Q12" s="51">
        <v>-4.3108202153971931E-3</v>
      </c>
      <c r="R12" s="51">
        <f t="shared" si="12"/>
        <v>1.0032436282492083</v>
      </c>
      <c r="S12" s="51">
        <f t="shared" si="13"/>
        <v>1.0043912966226078</v>
      </c>
      <c r="T12" s="92">
        <f t="shared" si="14"/>
        <v>-4.4712416951824168E-3</v>
      </c>
      <c r="U12" s="93"/>
      <c r="V12" s="61">
        <f>'Shifted curves'!Q13</f>
        <v>186</v>
      </c>
      <c r="W12" s="62">
        <f>'Shifted curves'!U13</f>
        <v>-3.4200000008931999E-3</v>
      </c>
      <c r="X12" s="94">
        <f t="shared" si="15"/>
        <v>43955</v>
      </c>
      <c r="Y12" s="196">
        <f t="shared" si="3"/>
        <v>44232</v>
      </c>
      <c r="Z12" s="197">
        <f t="shared" si="4"/>
        <v>0.51111111111111107</v>
      </c>
      <c r="AA12" s="197">
        <f t="shared" si="16"/>
        <v>1.2684931506849315</v>
      </c>
      <c r="AB12" s="197">
        <v>-3.5202781149831566E-3</v>
      </c>
      <c r="AC12" s="197">
        <v>-3.6435803827867819E-3</v>
      </c>
      <c r="AD12" s="197">
        <f t="shared" si="17"/>
        <v>1.0026944662902095</v>
      </c>
      <c r="AE12" s="197">
        <f t="shared" si="18"/>
        <v>1.0046325540135304</v>
      </c>
      <c r="AF12" s="198">
        <f t="shared" si="19"/>
        <v>-3.7744255328678433E-3</v>
      </c>
      <c r="AH12" s="61">
        <f>'Shifted curves'!E13</f>
        <v>125</v>
      </c>
      <c r="AI12" s="62">
        <f>'Shifted curves'!I13</f>
        <v>-4.6781879805547003E-3</v>
      </c>
      <c r="AJ12" s="86">
        <f t="shared" si="20"/>
        <v>43894</v>
      </c>
      <c r="AK12" s="49">
        <v>-4.8842098631247666E-3</v>
      </c>
      <c r="AL12" s="49">
        <f t="shared" si="21"/>
        <v>1.0037403875861295</v>
      </c>
    </row>
    <row r="13" spans="2:38">
      <c r="B13" s="99" t="s">
        <v>69</v>
      </c>
      <c r="C13" s="99">
        <v>3</v>
      </c>
      <c r="D13" s="99" t="s">
        <v>51</v>
      </c>
      <c r="G13" s="61">
        <f>'Shifted curves'!K14</f>
        <v>217</v>
      </c>
      <c r="H13" s="62">
        <f>'Shifted curves'!O14</f>
        <v>-4.1674256864695997E-3</v>
      </c>
      <c r="I13" s="86">
        <f t="shared" si="22"/>
        <v>43986</v>
      </c>
      <c r="J13" s="87">
        <f t="shared" si="7"/>
        <v>310</v>
      </c>
      <c r="K13" s="88">
        <f t="shared" si="23"/>
        <v>44079</v>
      </c>
      <c r="L13" s="89">
        <f t="shared" si="8"/>
        <v>0.84931506849315064</v>
      </c>
      <c r="M13" s="96">
        <f t="shared" si="9"/>
        <v>44170</v>
      </c>
      <c r="N13" s="91">
        <f t="shared" si="10"/>
        <v>0.25277777777777777</v>
      </c>
      <c r="O13" s="51">
        <f t="shared" si="11"/>
        <v>1.0986301369863014</v>
      </c>
      <c r="P13" s="51">
        <v>-4.2598438507628344E-3</v>
      </c>
      <c r="Q13" s="51">
        <v>-4.3323723704293826E-3</v>
      </c>
      <c r="R13" s="51">
        <f t="shared" si="12"/>
        <v>1.0036245022514714</v>
      </c>
      <c r="S13" s="51">
        <f t="shared" si="13"/>
        <v>1.0047710200958939</v>
      </c>
      <c r="T13" s="93">
        <f t="shared" si="14"/>
        <v>-4.5141379460679797E-3</v>
      </c>
      <c r="U13" s="93"/>
      <c r="V13" s="61">
        <f>'Shifted curves'!Q14</f>
        <v>217</v>
      </c>
      <c r="W13" s="62">
        <f>'Shifted curves'!U14</f>
        <v>-3.4570642999886001E-3</v>
      </c>
      <c r="X13" s="94">
        <f t="shared" si="15"/>
        <v>43986</v>
      </c>
      <c r="Y13" s="196">
        <f t="shared" si="3"/>
        <v>44260</v>
      </c>
      <c r="Z13" s="197">
        <f t="shared" si="4"/>
        <v>0.50277777777777777</v>
      </c>
      <c r="AA13" s="197">
        <f t="shared" si="16"/>
        <v>1.3452054794520547</v>
      </c>
      <c r="AB13" s="197">
        <v>-3.5471057290025615E-3</v>
      </c>
      <c r="AC13" s="197">
        <v>-3.6544238812802332E-3</v>
      </c>
      <c r="AD13" s="197">
        <f t="shared" si="17"/>
        <v>1.0030171528161458</v>
      </c>
      <c r="AE13" s="197">
        <f t="shared" si="18"/>
        <v>1.0049280541412411</v>
      </c>
      <c r="AF13" s="198">
        <f t="shared" si="19"/>
        <v>-3.7820495733591514E-3</v>
      </c>
      <c r="AH13" s="61">
        <f>'Shifted curves'!E14</f>
        <v>158</v>
      </c>
      <c r="AI13" s="62">
        <f>'Shifted curves'!I14</f>
        <v>-4.7285502183094996E-3</v>
      </c>
      <c r="AJ13" s="86">
        <f t="shared" si="20"/>
        <v>43927</v>
      </c>
      <c r="AK13" s="49">
        <v>-4.9256195440223749E-3</v>
      </c>
      <c r="AL13" s="49">
        <f t="shared" si="21"/>
        <v>1.0041921655452797</v>
      </c>
    </row>
    <row r="14" spans="2:38">
      <c r="C14" s="99">
        <v>6</v>
      </c>
      <c r="D14" s="99" t="s">
        <v>52</v>
      </c>
      <c r="G14" s="61">
        <f>'Shifted curves'!K15</f>
        <v>249</v>
      </c>
      <c r="H14" s="62">
        <f>'Shifted curves'!O15</f>
        <v>-4.2010132965217004E-3</v>
      </c>
      <c r="I14" s="86">
        <f t="shared" si="22"/>
        <v>44018</v>
      </c>
      <c r="J14" s="87">
        <f t="shared" si="7"/>
        <v>340</v>
      </c>
      <c r="K14" s="88">
        <f t="shared" si="23"/>
        <v>44109</v>
      </c>
      <c r="L14" s="89">
        <f t="shared" si="8"/>
        <v>0.93150684931506844</v>
      </c>
      <c r="M14" s="96">
        <f t="shared" si="9"/>
        <v>44201</v>
      </c>
      <c r="N14" s="91">
        <f t="shared" si="10"/>
        <v>0.25555555555555554</v>
      </c>
      <c r="O14" s="51">
        <f t="shared" si="11"/>
        <v>1.1835616438356165</v>
      </c>
      <c r="P14" s="51">
        <v>-4.2830555275608084E-3</v>
      </c>
      <c r="Q14" s="51">
        <v>-4.3497949560388216E-3</v>
      </c>
      <c r="R14" s="51">
        <f t="shared" si="12"/>
        <v>1.0039976649902591</v>
      </c>
      <c r="S14" s="51">
        <f t="shared" si="13"/>
        <v>1.0051615254812136</v>
      </c>
      <c r="T14" s="93">
        <f t="shared" si="14"/>
        <v>-4.5308506028966019E-3</v>
      </c>
      <c r="U14" s="93"/>
      <c r="V14" s="61">
        <f>'Shifted curves'!Q15</f>
        <v>249</v>
      </c>
      <c r="W14" s="62">
        <f>'Shifted curves'!U15</f>
        <v>-3.4913972610323002E-3</v>
      </c>
      <c r="X14" s="94">
        <f t="shared" si="15"/>
        <v>44018</v>
      </c>
      <c r="Y14" s="196">
        <f t="shared" si="3"/>
        <v>44291</v>
      </c>
      <c r="Z14" s="197">
        <f t="shared" si="4"/>
        <v>0.50555555555555554</v>
      </c>
      <c r="AA14" s="197">
        <f t="shared" si="16"/>
        <v>1.4301369863013698</v>
      </c>
      <c r="AB14" s="197">
        <v>-3.570472450319287E-3</v>
      </c>
      <c r="AC14" s="197">
        <v>-3.6634028575069921E-3</v>
      </c>
      <c r="AD14" s="197">
        <f t="shared" si="17"/>
        <v>1.0033314565500109</v>
      </c>
      <c r="AE14" s="197">
        <f t="shared" si="18"/>
        <v>1.0052529163621435</v>
      </c>
      <c r="AF14" s="198">
        <f t="shared" si="19"/>
        <v>-3.7808293578878529E-3</v>
      </c>
      <c r="AH14" s="61">
        <f>'Shifted curves'!E15</f>
        <v>186</v>
      </c>
      <c r="AI14" s="62">
        <f>'Shifted curves'!I15</f>
        <v>-4.7693015688903004E-3</v>
      </c>
      <c r="AJ14" s="86">
        <f t="shared" si="20"/>
        <v>43955</v>
      </c>
      <c r="AK14" s="49">
        <v>-4.9559657524973488E-3</v>
      </c>
      <c r="AL14" s="49">
        <f t="shared" si="21"/>
        <v>1.0046271885705893</v>
      </c>
    </row>
    <row r="15" spans="2:38">
      <c r="G15" s="61">
        <f>'Shifted curves'!K16</f>
        <v>278</v>
      </c>
      <c r="H15" s="62">
        <f>'Shifted curves'!O16</f>
        <v>-4.2356747038937003E-3</v>
      </c>
      <c r="I15" s="86">
        <f t="shared" si="22"/>
        <v>44047</v>
      </c>
      <c r="J15" s="87">
        <f t="shared" si="7"/>
        <v>371</v>
      </c>
      <c r="K15" s="88">
        <f t="shared" si="23"/>
        <v>44140</v>
      </c>
      <c r="L15" s="89">
        <f t="shared" si="8"/>
        <v>1.0164383561643835</v>
      </c>
      <c r="M15" s="90">
        <f t="shared" si="9"/>
        <v>44232</v>
      </c>
      <c r="N15" s="91">
        <f t="shared" si="10"/>
        <v>0.25555555555555554</v>
      </c>
      <c r="O15" s="51">
        <f t="shared" si="11"/>
        <v>1.2684931506849315</v>
      </c>
      <c r="P15" s="51">
        <v>-4.3108202153971931E-3</v>
      </c>
      <c r="Q15" s="51">
        <v>-4.3653554841318609E-3</v>
      </c>
      <c r="R15" s="51">
        <f t="shared" si="12"/>
        <v>1.0043912966226078</v>
      </c>
      <c r="S15" s="51">
        <f t="shared" si="13"/>
        <v>1.0055527833998892</v>
      </c>
      <c r="T15" s="92">
        <f t="shared" si="14"/>
        <v>-4.5198505080559425E-3</v>
      </c>
      <c r="U15" s="93"/>
      <c r="V15" s="61">
        <f>'Shifted curves'!Q16</f>
        <v>278</v>
      </c>
      <c r="W15" s="62">
        <f>'Shifted curves'!U16</f>
        <v>-3.5193656718984002E-3</v>
      </c>
      <c r="X15" s="94">
        <f t="shared" si="15"/>
        <v>44047</v>
      </c>
      <c r="Y15" s="196">
        <f t="shared" si="3"/>
        <v>44321</v>
      </c>
      <c r="Z15" s="197">
        <f t="shared" si="4"/>
        <v>0.50277777777777777</v>
      </c>
      <c r="AA15" s="197">
        <f t="shared" si="16"/>
        <v>1.5123287671232877</v>
      </c>
      <c r="AB15" s="197">
        <v>-3.5922856675657533E-3</v>
      </c>
      <c r="AC15" s="197">
        <v>-3.6687012745246772E-3</v>
      </c>
      <c r="AD15" s="197">
        <f t="shared" si="17"/>
        <v>1.0036580111903752</v>
      </c>
      <c r="AE15" s="197">
        <f t="shared" si="18"/>
        <v>1.0055637027000559</v>
      </c>
      <c r="AF15" s="198">
        <f t="shared" si="19"/>
        <v>-3.7693540890906558E-3</v>
      </c>
      <c r="AH15" s="61">
        <f>'Shifted curves'!E16</f>
        <v>217</v>
      </c>
      <c r="AI15" s="62">
        <f>'Shifted curves'!I16</f>
        <v>-4.8104060772680996E-3</v>
      </c>
      <c r="AJ15" s="86">
        <f t="shared" si="20"/>
        <v>43986</v>
      </c>
      <c r="AK15" s="49">
        <v>-4.9884757454010664E-3</v>
      </c>
      <c r="AL15" s="49">
        <f t="shared" si="21"/>
        <v>1.0050833547147886</v>
      </c>
    </row>
    <row r="16" spans="2:38">
      <c r="G16" s="61">
        <f>'Shifted curves'!K17</f>
        <v>309</v>
      </c>
      <c r="H16" s="62">
        <f>'Shifted curves'!O17</f>
        <v>-4.2590809761334997E-3</v>
      </c>
      <c r="I16" s="86">
        <f t="shared" si="22"/>
        <v>44078</v>
      </c>
      <c r="J16" s="87">
        <f t="shared" si="7"/>
        <v>401</v>
      </c>
      <c r="K16" s="88">
        <f t="shared" si="23"/>
        <v>44170</v>
      </c>
      <c r="L16" s="89">
        <f t="shared" si="8"/>
        <v>1.0986301369863014</v>
      </c>
      <c r="M16" s="96">
        <f t="shared" si="9"/>
        <v>44260</v>
      </c>
      <c r="N16" s="91">
        <f t="shared" si="10"/>
        <v>0.25</v>
      </c>
      <c r="O16" s="51">
        <f t="shared" si="11"/>
        <v>1.3452054794520547</v>
      </c>
      <c r="P16" s="51">
        <v>-4.3323723704293826E-3</v>
      </c>
      <c r="Q16" s="51">
        <v>-4.3798719272620801E-3</v>
      </c>
      <c r="R16" s="51">
        <f t="shared" si="12"/>
        <v>1.0047710200958939</v>
      </c>
      <c r="S16" s="51">
        <f t="shared" si="13"/>
        <v>1.0059092186708285</v>
      </c>
      <c r="T16" s="93">
        <f t="shared" si="14"/>
        <v>-4.5260488871492477E-3</v>
      </c>
      <c r="U16" s="93"/>
      <c r="V16" s="61">
        <f>'Shifted curves'!Q17</f>
        <v>309</v>
      </c>
      <c r="W16" s="62">
        <f>'Shifted curves'!U17</f>
        <v>-3.5462851927072002E-3</v>
      </c>
      <c r="X16" s="94">
        <f t="shared" si="15"/>
        <v>44078</v>
      </c>
      <c r="Y16" s="196">
        <f t="shared" si="3"/>
        <v>44352</v>
      </c>
      <c r="Z16" s="197">
        <f t="shared" si="4"/>
        <v>0.50555555555555554</v>
      </c>
      <c r="AA16" s="197">
        <f t="shared" si="16"/>
        <v>1.5972602739726027</v>
      </c>
      <c r="AB16" s="197">
        <v>-3.6113621936165741E-3</v>
      </c>
      <c r="AC16" s="197">
        <v>-3.6706114326285899E-3</v>
      </c>
      <c r="AD16" s="197">
        <f t="shared" si="17"/>
        <v>1.0039754324928143</v>
      </c>
      <c r="AE16" s="197">
        <f t="shared" si="18"/>
        <v>1.0058801423865003</v>
      </c>
      <c r="AF16" s="198">
        <f t="shared" si="19"/>
        <v>-3.7455337596465962E-3</v>
      </c>
      <c r="AH16" s="61">
        <f>'Shifted curves'!E17</f>
        <v>249</v>
      </c>
      <c r="AI16" s="62">
        <f>'Shifted curves'!I17</f>
        <v>-4.8517200226183997E-3</v>
      </c>
      <c r="AJ16" s="86">
        <f t="shared" si="20"/>
        <v>44018</v>
      </c>
      <c r="AK16" s="49">
        <v>-5.0179938595088514E-3</v>
      </c>
      <c r="AL16" s="49">
        <f t="shared" si="21"/>
        <v>1.0055281433843293</v>
      </c>
    </row>
    <row r="17" spans="2:38" ht="17" thickBot="1">
      <c r="B17" s="99" t="s">
        <v>38</v>
      </c>
      <c r="C17" s="100" t="s">
        <v>39</v>
      </c>
      <c r="G17" s="61">
        <f>'Shifted curves'!K18</f>
        <v>340</v>
      </c>
      <c r="H17" s="62">
        <f>'Shifted curves'!O18</f>
        <v>-4.2830555272838E-3</v>
      </c>
      <c r="I17" s="86">
        <f t="shared" si="22"/>
        <v>44109</v>
      </c>
      <c r="J17" s="87">
        <f t="shared" si="7"/>
        <v>432</v>
      </c>
      <c r="K17" s="88">
        <f t="shared" si="23"/>
        <v>44201</v>
      </c>
      <c r="L17" s="89">
        <f t="shared" si="8"/>
        <v>1.1835616438356165</v>
      </c>
      <c r="M17" s="96">
        <f t="shared" si="9"/>
        <v>44291</v>
      </c>
      <c r="N17" s="91">
        <f t="shared" si="10"/>
        <v>0.25</v>
      </c>
      <c r="O17" s="51">
        <f t="shared" si="11"/>
        <v>1.4301369863013698</v>
      </c>
      <c r="P17" s="51">
        <v>-4.3497949560388216E-3</v>
      </c>
      <c r="Q17" s="51">
        <v>-4.3888701167097977E-3</v>
      </c>
      <c r="R17" s="51">
        <f t="shared" si="12"/>
        <v>1.0051615254812136</v>
      </c>
      <c r="S17" s="51">
        <f t="shared" si="13"/>
        <v>1.0062964251505853</v>
      </c>
      <c r="T17" s="93">
        <f t="shared" si="14"/>
        <v>-4.5111942803606198E-3</v>
      </c>
      <c r="U17" s="93"/>
      <c r="V17" s="61">
        <f>'Shifted curves'!Q18</f>
        <v>340</v>
      </c>
      <c r="W17" s="62">
        <f>'Shifted curves'!U18</f>
        <v>-3.5704724503076999E-3</v>
      </c>
      <c r="X17" s="94">
        <f t="shared" si="15"/>
        <v>44109</v>
      </c>
      <c r="Y17" s="196">
        <f t="shared" si="3"/>
        <v>44382</v>
      </c>
      <c r="Z17" s="197">
        <f t="shared" si="4"/>
        <v>0.50277777777777777</v>
      </c>
      <c r="AA17" s="197">
        <f t="shared" si="16"/>
        <v>1.6794520547945206</v>
      </c>
      <c r="AB17" s="197">
        <v>-3.6287927697892242E-3</v>
      </c>
      <c r="AC17" s="197">
        <v>-3.6691860551510969E-3</v>
      </c>
      <c r="AD17" s="197">
        <f t="shared" si="17"/>
        <v>1.0043041362367418</v>
      </c>
      <c r="AE17" s="197">
        <f t="shared" si="18"/>
        <v>1.0061812476099155</v>
      </c>
      <c r="AF17" s="198">
        <f t="shared" si="19"/>
        <v>-3.7105453844239801E-3</v>
      </c>
      <c r="AH17" s="61">
        <f>'Shifted curves'!E18</f>
        <v>278</v>
      </c>
      <c r="AI17" s="62">
        <f>'Shifted curves'!I18</f>
        <v>-4.8830006948492001E-3</v>
      </c>
      <c r="AJ17" s="86">
        <f t="shared" si="20"/>
        <v>44047</v>
      </c>
      <c r="AK17" s="49">
        <v>-5.0446277542165047E-3</v>
      </c>
      <c r="AL17" s="49">
        <f t="shared" si="21"/>
        <v>1.0059884876430829</v>
      </c>
    </row>
    <row r="18" spans="2:38" ht="14.5" customHeight="1">
      <c r="G18" s="61">
        <f>'Shifted curves'!K19</f>
        <v>370</v>
      </c>
      <c r="H18" s="62">
        <f>'Shifted curves'!O19</f>
        <v>-4.3100204482363997E-3</v>
      </c>
      <c r="I18" s="86">
        <f t="shared" si="22"/>
        <v>44139</v>
      </c>
      <c r="J18" s="87">
        <f t="shared" si="7"/>
        <v>463</v>
      </c>
      <c r="K18" s="88">
        <f t="shared" si="23"/>
        <v>44232</v>
      </c>
      <c r="L18" s="89">
        <f t="shared" si="8"/>
        <v>1.2684931506849315</v>
      </c>
      <c r="M18" s="90">
        <f t="shared" si="9"/>
        <v>44321</v>
      </c>
      <c r="N18" s="91">
        <f t="shared" si="10"/>
        <v>0.24722222222222223</v>
      </c>
      <c r="O18" s="51">
        <f t="shared" si="11"/>
        <v>1.5123287671232877</v>
      </c>
      <c r="P18" s="51">
        <v>-4.3653554841318609E-3</v>
      </c>
      <c r="Q18" s="51">
        <v>-4.3955752339292498E-3</v>
      </c>
      <c r="R18" s="51">
        <f t="shared" si="12"/>
        <v>1.0055527833998892</v>
      </c>
      <c r="S18" s="51">
        <f t="shared" si="13"/>
        <v>1.0066696989079285</v>
      </c>
      <c r="T18" s="92">
        <f t="shared" si="14"/>
        <v>-4.4879273577597819E-3</v>
      </c>
      <c r="U18" s="93"/>
      <c r="V18" s="61">
        <f>'Shifted curves'!Q19</f>
        <v>370</v>
      </c>
      <c r="W18" s="62">
        <f>'Shifted curves'!U19</f>
        <v>-3.5916166178765999E-3</v>
      </c>
      <c r="X18" s="94">
        <f t="shared" si="15"/>
        <v>44139</v>
      </c>
      <c r="Y18" s="196">
        <f t="shared" si="3"/>
        <v>44413</v>
      </c>
      <c r="Z18" s="197">
        <f t="shared" si="4"/>
        <v>0.50277777777777777</v>
      </c>
      <c r="AA18" s="197">
        <f t="shared" si="16"/>
        <v>1.7643835616438357</v>
      </c>
      <c r="AB18" s="197">
        <v>-3.6435803827867819E-3</v>
      </c>
      <c r="AC18" s="197">
        <v>-3.6646631943674235E-3</v>
      </c>
      <c r="AD18" s="197">
        <f t="shared" si="17"/>
        <v>1.0046325540135304</v>
      </c>
      <c r="AE18" s="197">
        <f t="shared" si="18"/>
        <v>1.0064868203727941</v>
      </c>
      <c r="AF18" s="198">
        <f t="shared" si="19"/>
        <v>-3.6642740996052415E-3</v>
      </c>
      <c r="AH18" s="61">
        <f>'Shifted curves'!E19</f>
        <v>309</v>
      </c>
      <c r="AI18" s="62">
        <f>'Shifted curves'!I19</f>
        <v>-4.9244740531842997E-3</v>
      </c>
      <c r="AJ18" s="86">
        <f t="shared" si="20"/>
        <v>44078</v>
      </c>
      <c r="AK18" s="49">
        <v>-5.0675703965381569E-3</v>
      </c>
      <c r="AL18" s="49">
        <f t="shared" si="21"/>
        <v>1.0064488834185386</v>
      </c>
    </row>
    <row r="19" spans="2:38">
      <c r="B19" s="49" t="s">
        <v>107</v>
      </c>
      <c r="C19" s="49" t="s">
        <v>108</v>
      </c>
      <c r="G19" s="61">
        <f>'Shifted curves'!K20</f>
        <v>400</v>
      </c>
      <c r="H19" s="62">
        <f>'Shifted curves'!O20</f>
        <v>-4.3317409017301998E-3</v>
      </c>
      <c r="I19" s="86">
        <f t="shared" si="22"/>
        <v>44169</v>
      </c>
      <c r="J19" s="87">
        <f t="shared" si="7"/>
        <v>491</v>
      </c>
      <c r="K19" s="88">
        <f t="shared" si="23"/>
        <v>44260</v>
      </c>
      <c r="L19" s="89">
        <f t="shared" si="8"/>
        <v>1.3452054794520547</v>
      </c>
      <c r="M19" s="96">
        <f t="shared" si="9"/>
        <v>44352</v>
      </c>
      <c r="N19" s="91">
        <f t="shared" si="10"/>
        <v>0.25555555555555554</v>
      </c>
      <c r="O19" s="51">
        <f t="shared" si="11"/>
        <v>1.5972602739726027</v>
      </c>
      <c r="P19" s="51">
        <v>-4.3798719272620801E-3</v>
      </c>
      <c r="Q19" s="51">
        <v>-4.3996679676148176E-3</v>
      </c>
      <c r="R19" s="51">
        <f t="shared" si="12"/>
        <v>1.0059092186708285</v>
      </c>
      <c r="S19" s="51">
        <f t="shared" si="13"/>
        <v>1.0070521650858975</v>
      </c>
      <c r="T19" s="93">
        <f t="shared" si="14"/>
        <v>-4.441079787665175E-3</v>
      </c>
      <c r="U19" s="93"/>
      <c r="V19" s="61">
        <f>'Shifted curves'!Q20</f>
        <v>400</v>
      </c>
      <c r="W19" s="62">
        <f>'Shifted curves'!U20</f>
        <v>-3.6107636260544998E-3</v>
      </c>
      <c r="X19" s="94">
        <f t="shared" si="15"/>
        <v>44169</v>
      </c>
      <c r="Y19" s="196">
        <f t="shared" si="3"/>
        <v>44444</v>
      </c>
      <c r="Z19" s="197">
        <f t="shared" si="4"/>
        <v>0.51111111111111107</v>
      </c>
      <c r="AA19" s="197">
        <f t="shared" si="16"/>
        <v>1.8493150684931507</v>
      </c>
      <c r="AB19" s="197">
        <v>-3.6544238812802332E-3</v>
      </c>
      <c r="AC19" s="197">
        <v>-3.6573744185043333E-3</v>
      </c>
      <c r="AD19" s="197">
        <f t="shared" si="17"/>
        <v>1.0049280541412411</v>
      </c>
      <c r="AE19" s="197">
        <f t="shared" si="18"/>
        <v>1.0067865626766503</v>
      </c>
      <c r="AF19" s="198">
        <f t="shared" si="19"/>
        <v>-3.6117013145472157E-3</v>
      </c>
      <c r="AH19" s="61">
        <f>'Shifted curves'!E20</f>
        <v>340</v>
      </c>
      <c r="AI19" s="62">
        <f>'Shifted curves'!I20</f>
        <v>-4.9559657518676E-3</v>
      </c>
      <c r="AJ19" s="86">
        <f t="shared" si="20"/>
        <v>44109</v>
      </c>
      <c r="AK19" s="49">
        <v>-5.0853933429737541E-3</v>
      </c>
      <c r="AL19" s="49">
        <f t="shared" si="21"/>
        <v>1.0068643513876274</v>
      </c>
    </row>
    <row r="20" spans="2:38">
      <c r="B20" s="101" t="s">
        <v>109</v>
      </c>
      <c r="C20" s="49" t="s">
        <v>110</v>
      </c>
      <c r="D20" s="101"/>
      <c r="G20" s="61">
        <f>'Shifted curves'!K21</f>
        <v>431</v>
      </c>
      <c r="H20" s="62">
        <f>'Shifted curves'!O21</f>
        <v>-4.3492638971688001E-3</v>
      </c>
      <c r="I20" s="86">
        <f t="shared" si="22"/>
        <v>44200</v>
      </c>
      <c r="J20" s="87">
        <f t="shared" si="7"/>
        <v>522</v>
      </c>
      <c r="K20" s="88">
        <f t="shared" si="23"/>
        <v>44291</v>
      </c>
      <c r="L20" s="89">
        <f t="shared" si="8"/>
        <v>1.4301369863013698</v>
      </c>
      <c r="M20" s="96">
        <f t="shared" si="9"/>
        <v>44382</v>
      </c>
      <c r="N20" s="91">
        <f t="shared" si="10"/>
        <v>0.25277777777777777</v>
      </c>
      <c r="O20" s="51">
        <f t="shared" si="11"/>
        <v>1.6794520547945206</v>
      </c>
      <c r="P20" s="51">
        <v>-4.3888701167097977E-3</v>
      </c>
      <c r="Q20" s="51">
        <v>-4.399373347462987E-3</v>
      </c>
      <c r="R20" s="51">
        <f t="shared" si="12"/>
        <v>1.0062964251505853</v>
      </c>
      <c r="S20" s="51">
        <f t="shared" si="13"/>
        <v>1.0074158991931172</v>
      </c>
      <c r="T20" s="93">
        <f t="shared" si="14"/>
        <v>-4.3960875775874196E-3</v>
      </c>
      <c r="U20" s="93"/>
      <c r="V20" s="61">
        <f>'Shifted curves'!Q21</f>
        <v>431</v>
      </c>
      <c r="W20" s="62">
        <f>'Shifted curves'!U21</f>
        <v>-3.6282748077849998E-3</v>
      </c>
      <c r="X20" s="94">
        <f t="shared" si="15"/>
        <v>44200</v>
      </c>
      <c r="Y20" s="196">
        <f t="shared" si="3"/>
        <v>44474</v>
      </c>
      <c r="Z20" s="197">
        <f t="shared" si="4"/>
        <v>0.5083333333333333</v>
      </c>
      <c r="AA20" s="197">
        <f t="shared" si="16"/>
        <v>1.9315068493150684</v>
      </c>
      <c r="AB20" s="197">
        <v>-3.6634028575069921E-3</v>
      </c>
      <c r="AC20" s="197">
        <v>-3.6480580041604593E-3</v>
      </c>
      <c r="AD20" s="197">
        <f t="shared" si="17"/>
        <v>1.0052529163621435</v>
      </c>
      <c r="AE20" s="197">
        <f t="shared" si="18"/>
        <v>1.0070711322445001</v>
      </c>
      <c r="AF20" s="198">
        <f t="shared" si="19"/>
        <v>-3.5517035636341994E-3</v>
      </c>
      <c r="AH20" s="61">
        <f>'Shifted curves'!E21</f>
        <v>370</v>
      </c>
      <c r="AI20" s="62">
        <f>'Shifted curves'!I21</f>
        <v>-4.9874580780509001E-3</v>
      </c>
      <c r="AJ20" s="86">
        <f t="shared" si="20"/>
        <v>44139</v>
      </c>
      <c r="AK20" s="49">
        <v>-5.1027246463166143E-3</v>
      </c>
      <c r="AL20" s="49">
        <f t="shared" si="21"/>
        <v>1.007324287586264</v>
      </c>
    </row>
    <row r="21" spans="2:38">
      <c r="B21" s="101" t="s">
        <v>111</v>
      </c>
      <c r="C21" s="67" t="s">
        <v>112</v>
      </c>
      <c r="D21" s="102"/>
      <c r="G21" s="61">
        <f>'Shifted curves'!K22</f>
        <v>462</v>
      </c>
      <c r="H21" s="62">
        <f>'Shifted curves'!O22</f>
        <v>-4.3648632310183001E-3</v>
      </c>
      <c r="I21" s="86">
        <f t="shared" si="22"/>
        <v>44231</v>
      </c>
      <c r="J21" s="87">
        <f t="shared" si="7"/>
        <v>552</v>
      </c>
      <c r="K21" s="88">
        <f t="shared" si="23"/>
        <v>44321</v>
      </c>
      <c r="L21" s="89">
        <f t="shared" si="8"/>
        <v>1.5123287671232877</v>
      </c>
      <c r="M21" s="90">
        <f t="shared" si="9"/>
        <v>44413</v>
      </c>
      <c r="N21" s="91">
        <f t="shared" si="10"/>
        <v>0.25555555555555554</v>
      </c>
      <c r="O21" s="51">
        <f t="shared" si="11"/>
        <v>1.7643835616438357</v>
      </c>
      <c r="P21" s="51">
        <v>-4.3955752339292498E-3</v>
      </c>
      <c r="Q21" s="51">
        <v>-4.3956242937374657E-3</v>
      </c>
      <c r="R21" s="51">
        <f t="shared" si="12"/>
        <v>1.0066696989079285</v>
      </c>
      <c r="S21" s="51">
        <f t="shared" si="13"/>
        <v>1.0077857195577142</v>
      </c>
      <c r="T21" s="92">
        <f t="shared" si="14"/>
        <v>-4.3332994708093946E-3</v>
      </c>
      <c r="U21" s="93"/>
      <c r="V21" s="61">
        <f>'Shifted curves'!Q22</f>
        <v>462</v>
      </c>
      <c r="W21" s="62">
        <f>'Shifted curves'!U22</f>
        <v>-3.6431504081321001E-3</v>
      </c>
      <c r="X21" s="94">
        <f t="shared" si="15"/>
        <v>44231</v>
      </c>
      <c r="Y21" s="196">
        <f t="shared" si="3"/>
        <v>44505</v>
      </c>
      <c r="Z21" s="197">
        <f t="shared" si="4"/>
        <v>0.51111111111111107</v>
      </c>
      <c r="AA21" s="197">
        <f t="shared" si="16"/>
        <v>2.0164383561643837</v>
      </c>
      <c r="AB21" s="197">
        <v>-3.6687012745246772E-3</v>
      </c>
      <c r="AC21" s="197">
        <v>-3.63637448202778E-3</v>
      </c>
      <c r="AD21" s="197">
        <f t="shared" si="17"/>
        <v>1.0055637027000559</v>
      </c>
      <c r="AE21" s="197">
        <f t="shared" si="18"/>
        <v>1.0073594737715386</v>
      </c>
      <c r="AF21" s="198">
        <f t="shared" si="19"/>
        <v>-3.4877967908545412E-3</v>
      </c>
      <c r="AH21" s="61">
        <f>'Shifted curves'!E22</f>
        <v>400</v>
      </c>
      <c r="AI21" s="62">
        <f>'Shifted curves'!I22</f>
        <v>-5.0170745381867997E-3</v>
      </c>
      <c r="AJ21" s="86">
        <f t="shared" si="20"/>
        <v>44169</v>
      </c>
      <c r="AK21" s="49">
        <v>-5.1180150995049356E-3</v>
      </c>
      <c r="AL21" s="49">
        <f t="shared" si="21"/>
        <v>1.0077701536399253</v>
      </c>
    </row>
    <row r="22" spans="2:38">
      <c r="B22" s="101" t="s">
        <v>113</v>
      </c>
      <c r="C22" s="67" t="s">
        <v>114</v>
      </c>
      <c r="D22" s="102"/>
      <c r="G22" s="61">
        <f>'Shifted curves'!K23</f>
        <v>502</v>
      </c>
      <c r="H22" s="62">
        <f>'Shifted curves'!O23</f>
        <v>-4.3837860080971E-3</v>
      </c>
      <c r="I22" s="86">
        <f t="shared" si="22"/>
        <v>44271</v>
      </c>
      <c r="J22" s="87">
        <f t="shared" si="7"/>
        <v>583</v>
      </c>
      <c r="K22" s="88">
        <f t="shared" si="23"/>
        <v>44352</v>
      </c>
      <c r="L22" s="89">
        <f t="shared" si="8"/>
        <v>1.5972602739726027</v>
      </c>
      <c r="M22" s="96">
        <f t="shared" si="9"/>
        <v>44444</v>
      </c>
      <c r="N22" s="91">
        <f t="shared" si="10"/>
        <v>0.25555555555555554</v>
      </c>
      <c r="O22" s="51">
        <f t="shared" si="11"/>
        <v>1.8493150684931507</v>
      </c>
      <c r="P22" s="51">
        <v>-4.3996679676148176E-3</v>
      </c>
      <c r="Q22" s="51">
        <v>-4.3900774407717447E-3</v>
      </c>
      <c r="R22" s="51">
        <f t="shared" si="12"/>
        <v>1.0070521650858975</v>
      </c>
      <c r="S22" s="51">
        <f t="shared" si="13"/>
        <v>1.0081516818588545</v>
      </c>
      <c r="T22" s="93">
        <f t="shared" si="14"/>
        <v>-4.2676682636934365E-3</v>
      </c>
      <c r="U22" s="93"/>
      <c r="V22" s="61">
        <f>'Shifted curves'!Q23</f>
        <v>490</v>
      </c>
      <c r="W22" s="62">
        <f>'Shifted curves'!U23</f>
        <v>-3.6540922440173999E-3</v>
      </c>
      <c r="X22" s="94">
        <f t="shared" si="15"/>
        <v>44259</v>
      </c>
      <c r="Y22" s="196">
        <f t="shared" si="3"/>
        <v>44535</v>
      </c>
      <c r="Z22" s="197">
        <f t="shared" si="4"/>
        <v>0.5083333333333333</v>
      </c>
      <c r="AA22" s="197">
        <f t="shared" si="16"/>
        <v>2.0986301369863014</v>
      </c>
      <c r="AB22" s="197">
        <v>-3.6706114326285899E-3</v>
      </c>
      <c r="AC22" s="197">
        <v>-3.6224441714459658E-3</v>
      </c>
      <c r="AD22" s="197">
        <f t="shared" si="17"/>
        <v>1.0058801423865003</v>
      </c>
      <c r="AE22" s="197">
        <f t="shared" si="18"/>
        <v>1.0076311403707099</v>
      </c>
      <c r="AF22" s="198">
        <f t="shared" si="19"/>
        <v>-3.4184991515625106E-3</v>
      </c>
      <c r="AH22" s="61">
        <f>'Shifted curves'!E23</f>
        <v>431</v>
      </c>
      <c r="AI22" s="62">
        <f>'Shifted curves'!I23</f>
        <v>-5.0438305710865999E-3</v>
      </c>
      <c r="AJ22" s="86">
        <f t="shared" si="20"/>
        <v>44200</v>
      </c>
      <c r="AK22" s="49">
        <v>-5.1325728409183924E-3</v>
      </c>
      <c r="AL22" s="49">
        <f t="shared" si="21"/>
        <v>1.0082317507703145</v>
      </c>
    </row>
    <row r="23" spans="2:38">
      <c r="B23" s="101" t="s">
        <v>115</v>
      </c>
      <c r="C23" s="70" t="s">
        <v>116</v>
      </c>
      <c r="D23" s="102"/>
      <c r="G23" s="61">
        <f>'Shifted curves'!K24</f>
        <v>595</v>
      </c>
      <c r="H23" s="62">
        <f>'Shifted curves'!O24</f>
        <v>-4.4000665607798004E-3</v>
      </c>
      <c r="I23" s="86">
        <f t="shared" si="22"/>
        <v>44364</v>
      </c>
      <c r="J23" s="87">
        <f t="shared" si="7"/>
        <v>613</v>
      </c>
      <c r="K23" s="88">
        <f t="shared" si="23"/>
        <v>44382</v>
      </c>
      <c r="L23" s="89">
        <f t="shared" si="8"/>
        <v>1.6794520547945206</v>
      </c>
      <c r="M23" s="96">
        <f t="shared" si="9"/>
        <v>44474</v>
      </c>
      <c r="N23" s="91">
        <f t="shared" si="10"/>
        <v>0.25555555555555554</v>
      </c>
      <c r="O23" s="51">
        <f t="shared" si="11"/>
        <v>1.9315068493150684</v>
      </c>
      <c r="P23" s="51">
        <v>-4.399373347462987E-3</v>
      </c>
      <c r="Q23" s="51">
        <v>-4.3835899588151594E-3</v>
      </c>
      <c r="R23" s="51">
        <f t="shared" si="12"/>
        <v>1.0074158991931172</v>
      </c>
      <c r="S23" s="51">
        <f t="shared" si="13"/>
        <v>1.0085028798947751</v>
      </c>
      <c r="T23" s="93">
        <f t="shared" si="14"/>
        <v>-4.2175414968187207E-3</v>
      </c>
      <c r="U23" s="93"/>
      <c r="V23" s="61">
        <f>'Shifted curves'!Q24</f>
        <v>523</v>
      </c>
      <c r="W23" s="62">
        <f>'Shifted curves'!U24</f>
        <v>-3.6636258656713998E-3</v>
      </c>
      <c r="X23" s="94">
        <f t="shared" si="15"/>
        <v>44292</v>
      </c>
      <c r="Y23" s="196">
        <f t="shared" si="3"/>
        <v>44566</v>
      </c>
      <c r="Z23" s="197">
        <f t="shared" si="4"/>
        <v>0.51111111111111107</v>
      </c>
      <c r="AA23" s="197">
        <f t="shared" si="16"/>
        <v>2.1835616438356165</v>
      </c>
      <c r="AB23" s="197">
        <v>-3.6691860551510969E-3</v>
      </c>
      <c r="AC23" s="197">
        <v>-3.6069073192393254E-3</v>
      </c>
      <c r="AD23" s="197">
        <f t="shared" si="17"/>
        <v>1.0061812476099155</v>
      </c>
      <c r="AE23" s="197">
        <f t="shared" si="18"/>
        <v>1.0079070009949427</v>
      </c>
      <c r="AF23" s="198">
        <f t="shared" si="19"/>
        <v>-3.3499856741253907E-3</v>
      </c>
      <c r="AH23" s="61">
        <f>'Shifted curves'!E24</f>
        <v>462</v>
      </c>
      <c r="AI23" s="62">
        <f>'Shifted curves'!I24</f>
        <v>-5.0668844731793002E-3</v>
      </c>
      <c r="AJ23" s="86">
        <f t="shared" si="20"/>
        <v>44231</v>
      </c>
      <c r="AK23" s="49">
        <v>-5.143539982011891E-3</v>
      </c>
      <c r="AL23" s="49">
        <f t="shared" si="21"/>
        <v>1.008675746819335</v>
      </c>
    </row>
    <row r="24" spans="2:38">
      <c r="B24" s="49" t="s">
        <v>117</v>
      </c>
      <c r="C24" s="49" t="s">
        <v>118</v>
      </c>
      <c r="G24" s="61">
        <f>'Shifted curves'!K25</f>
        <v>686</v>
      </c>
      <c r="H24" s="62">
        <f>'Shifted curves'!O25</f>
        <v>-4.3879918772075002E-3</v>
      </c>
      <c r="I24" s="86">
        <f t="shared" si="22"/>
        <v>44455</v>
      </c>
      <c r="J24" s="87">
        <f t="shared" si="7"/>
        <v>644</v>
      </c>
      <c r="K24" s="88">
        <f t="shared" si="23"/>
        <v>44413</v>
      </c>
      <c r="L24" s="89">
        <f t="shared" si="8"/>
        <v>1.7643835616438357</v>
      </c>
      <c r="M24" s="90">
        <f t="shared" si="9"/>
        <v>44505</v>
      </c>
      <c r="N24" s="91">
        <f t="shared" si="10"/>
        <v>0.25555555555555554</v>
      </c>
      <c r="O24" s="51">
        <f t="shared" si="11"/>
        <v>2.0164383561643837</v>
      </c>
      <c r="P24" s="51">
        <v>-4.3956242937374657E-3</v>
      </c>
      <c r="Q24" s="51">
        <v>-4.3737213232108441E-3</v>
      </c>
      <c r="R24" s="51">
        <f t="shared" si="12"/>
        <v>1.0077857195577142</v>
      </c>
      <c r="S24" s="51">
        <f t="shared" si="13"/>
        <v>1.0088583443909924</v>
      </c>
      <c r="T24" s="92">
        <f t="shared" si="14"/>
        <v>-4.1603735864557418E-3</v>
      </c>
      <c r="U24" s="93"/>
      <c r="V24" s="61">
        <f>'Shifted curves'!Q25</f>
        <v>551</v>
      </c>
      <c r="W24" s="62">
        <f>'Shifted curves'!U25</f>
        <v>-3.6686062251193E-3</v>
      </c>
      <c r="X24" s="94">
        <f t="shared" si="15"/>
        <v>44320</v>
      </c>
      <c r="Y24" s="196">
        <f t="shared" si="3"/>
        <v>44597</v>
      </c>
      <c r="Z24" s="197">
        <f t="shared" si="4"/>
        <v>0.51111111111111107</v>
      </c>
      <c r="AA24" s="197">
        <f t="shared" si="16"/>
        <v>2.2684931506849315</v>
      </c>
      <c r="AB24" s="197">
        <v>-3.6646631943674235E-3</v>
      </c>
      <c r="AC24" s="197">
        <v>-3.5902689448074777E-3</v>
      </c>
      <c r="AD24" s="197">
        <f t="shared" si="17"/>
        <v>1.0064868203727941</v>
      </c>
      <c r="AE24" s="197">
        <f t="shared" si="18"/>
        <v>1.0081777571797033</v>
      </c>
      <c r="AF24" s="198">
        <f t="shared" si="19"/>
        <v>-3.2815191553802582E-3</v>
      </c>
      <c r="AH24" s="61">
        <f>'Shifted curves'!E25</f>
        <v>490</v>
      </c>
      <c r="AI24" s="62">
        <f>'Shifted curves'!I25</f>
        <v>-5.0847979182522002E-3</v>
      </c>
      <c r="AJ24" s="86">
        <f t="shared" si="20"/>
        <v>44259</v>
      </c>
      <c r="AK24" s="49">
        <v>-5.1489669499233948E-3</v>
      </c>
      <c r="AL24" s="49">
        <f t="shared" si="21"/>
        <v>1.0091261442604531</v>
      </c>
    </row>
    <row r="25" spans="2:38">
      <c r="B25" s="49" t="s">
        <v>1</v>
      </c>
      <c r="C25" s="49" t="s">
        <v>119</v>
      </c>
      <c r="G25" s="61">
        <f>'Shifted curves'!K26</f>
        <v>776</v>
      </c>
      <c r="H25" s="62">
        <f>'Shifted curves'!O26</f>
        <v>-4.3589360221891003E-3</v>
      </c>
      <c r="I25" s="86">
        <f t="shared" si="22"/>
        <v>44545</v>
      </c>
      <c r="J25" s="87">
        <f t="shared" si="7"/>
        <v>675</v>
      </c>
      <c r="K25" s="88">
        <f t="shared" si="23"/>
        <v>44444</v>
      </c>
      <c r="L25" s="89">
        <f t="shared" si="8"/>
        <v>1.8493150684931507</v>
      </c>
      <c r="M25" s="96">
        <f t="shared" si="9"/>
        <v>44535</v>
      </c>
      <c r="N25" s="91">
        <f t="shared" si="10"/>
        <v>0.25277777777777777</v>
      </c>
      <c r="O25" s="51">
        <f t="shared" si="11"/>
        <v>2.0986301369863014</v>
      </c>
      <c r="P25" s="51">
        <v>-4.3900774407717447E-3</v>
      </c>
      <c r="Q25" s="51">
        <v>-4.362643518415088E-3</v>
      </c>
      <c r="R25" s="51">
        <f t="shared" si="12"/>
        <v>1.0081516818588545</v>
      </c>
      <c r="S25" s="51">
        <f t="shared" si="13"/>
        <v>1.00919761564662</v>
      </c>
      <c r="T25" s="93">
        <f t="shared" si="14"/>
        <v>-4.1000493613541937E-3</v>
      </c>
      <c r="U25" s="93"/>
      <c r="V25" s="61">
        <f>'Shifted curves'!Q26</f>
        <v>582</v>
      </c>
      <c r="W25" s="62">
        <f>'Shifted curves'!U26</f>
        <v>-3.6706136122102002E-3</v>
      </c>
      <c r="X25" s="94">
        <f t="shared" si="15"/>
        <v>44351</v>
      </c>
      <c r="Y25" s="196">
        <f t="shared" si="3"/>
        <v>44625</v>
      </c>
      <c r="Z25" s="197">
        <f t="shared" si="4"/>
        <v>0.50277777777777777</v>
      </c>
      <c r="AA25" s="197">
        <f t="shared" si="16"/>
        <v>2.3452054794520549</v>
      </c>
      <c r="AB25" s="197">
        <v>-3.6573744185043333E-3</v>
      </c>
      <c r="AC25" s="197">
        <v>-3.5743438996834655E-3</v>
      </c>
      <c r="AD25" s="197">
        <f t="shared" si="17"/>
        <v>1.0067865626766503</v>
      </c>
      <c r="AE25" s="197">
        <f t="shared" si="18"/>
        <v>1.0084178030228736</v>
      </c>
      <c r="AF25" s="198">
        <f t="shared" si="19"/>
        <v>-3.2173727273695943E-3</v>
      </c>
      <c r="AH25" s="61">
        <f>'Shifted curves'!E26</f>
        <v>523</v>
      </c>
      <c r="AI25" s="62">
        <f>'Shifted curves'!I26</f>
        <v>-5.1032583915565002E-3</v>
      </c>
      <c r="AJ25" s="86">
        <f t="shared" si="20"/>
        <v>44292</v>
      </c>
      <c r="AK25" s="49">
        <v>-5.1469457600921142E-3</v>
      </c>
      <c r="AL25" s="49">
        <f t="shared" si="21"/>
        <v>1.0095637676670508</v>
      </c>
    </row>
    <row r="26" spans="2:38">
      <c r="B26" s="49" t="s">
        <v>16</v>
      </c>
      <c r="C26" s="49" t="s">
        <v>120</v>
      </c>
      <c r="G26" s="61">
        <f>'Shifted curves'!K27</f>
        <v>866</v>
      </c>
      <c r="H26" s="62">
        <f>'Shifted curves'!O27</f>
        <v>-4.3207619375653997E-3</v>
      </c>
      <c r="I26" s="86">
        <f t="shared" si="22"/>
        <v>44635</v>
      </c>
      <c r="J26" s="87">
        <f t="shared" si="7"/>
        <v>705</v>
      </c>
      <c r="K26" s="88">
        <f t="shared" si="23"/>
        <v>44474</v>
      </c>
      <c r="L26" s="89">
        <f t="shared" si="8"/>
        <v>1.9315068493150684</v>
      </c>
      <c r="M26" s="96">
        <f t="shared" si="9"/>
        <v>44566</v>
      </c>
      <c r="N26" s="91">
        <f t="shared" si="10"/>
        <v>0.25555555555555554</v>
      </c>
      <c r="O26" s="51">
        <f t="shared" si="11"/>
        <v>2.1835616438356165</v>
      </c>
      <c r="P26" s="51">
        <v>-4.3835899588151594E-3</v>
      </c>
      <c r="Q26" s="51">
        <v>-4.3510715831058533E-3</v>
      </c>
      <c r="R26" s="51">
        <f t="shared" si="12"/>
        <v>1.0085028798947751</v>
      </c>
      <c r="S26" s="51">
        <f t="shared" si="13"/>
        <v>1.0095461092060447</v>
      </c>
      <c r="T26" s="93">
        <f t="shared" si="14"/>
        <v>-4.0436009960997943E-3</v>
      </c>
      <c r="U26" s="93"/>
      <c r="V26" s="61">
        <f>'Shifted curves'!Q27</f>
        <v>613</v>
      </c>
      <c r="W26" s="62">
        <f>'Shifted curves'!U27</f>
        <v>-3.6691860552010001E-3</v>
      </c>
      <c r="X26" s="94">
        <f t="shared" si="15"/>
        <v>44382</v>
      </c>
      <c r="Y26" s="196">
        <f t="shared" si="3"/>
        <v>44656</v>
      </c>
      <c r="Z26" s="197">
        <f t="shared" si="4"/>
        <v>0.50555555555555554</v>
      </c>
      <c r="AA26" s="197">
        <f t="shared" si="16"/>
        <v>2.43013698630137</v>
      </c>
      <c r="AB26" s="197">
        <v>-3.6480580041604593E-3</v>
      </c>
      <c r="AC26" s="197">
        <v>-3.5557749714337072E-3</v>
      </c>
      <c r="AD26" s="197">
        <f t="shared" si="17"/>
        <v>1.0070711322445001</v>
      </c>
      <c r="AE26" s="197">
        <f t="shared" si="18"/>
        <v>1.0086784616549371</v>
      </c>
      <c r="AF26" s="198">
        <f t="shared" si="19"/>
        <v>-3.1519785745690123E-3</v>
      </c>
      <c r="AH26" s="61">
        <f>'Shifted curves'!E27</f>
        <v>551</v>
      </c>
      <c r="AI26" s="62">
        <f>'Shifted curves'!I27</f>
        <v>-5.1175243228195003E-3</v>
      </c>
      <c r="AJ26" s="86">
        <f t="shared" si="20"/>
        <v>44320</v>
      </c>
      <c r="AK26" s="49">
        <v>-5.1399536132354928E-3</v>
      </c>
      <c r="AL26" s="49">
        <f t="shared" si="21"/>
        <v>1.0099773002586097</v>
      </c>
    </row>
    <row r="27" spans="2:38">
      <c r="B27" s="49" t="s">
        <v>121</v>
      </c>
      <c r="C27" s="49" t="s">
        <v>122</v>
      </c>
      <c r="G27" s="61">
        <f>'Shifted curves'!K28</f>
        <v>959</v>
      </c>
      <c r="H27" s="62">
        <f>'Shifted curves'!O28</f>
        <v>-4.2604902096769004E-3</v>
      </c>
      <c r="I27" s="86">
        <f t="shared" si="22"/>
        <v>44728</v>
      </c>
      <c r="J27" s="87">
        <f t="shared" si="7"/>
        <v>736</v>
      </c>
      <c r="K27" s="88">
        <f t="shared" si="23"/>
        <v>44505</v>
      </c>
      <c r="L27" s="89">
        <f t="shared" si="8"/>
        <v>2.0164383561643837</v>
      </c>
      <c r="M27" s="90">
        <f t="shared" si="9"/>
        <v>44597</v>
      </c>
      <c r="N27" s="91">
        <f t="shared" si="10"/>
        <v>0.25555555555555554</v>
      </c>
      <c r="O27" s="51">
        <f t="shared" si="11"/>
        <v>2.2684931506849315</v>
      </c>
      <c r="P27" s="51">
        <v>-4.3737213232108441E-3</v>
      </c>
      <c r="Q27" s="51">
        <v>-4.3385368561559556E-3</v>
      </c>
      <c r="R27" s="51">
        <f t="shared" si="12"/>
        <v>1.0088583443909924</v>
      </c>
      <c r="S27" s="51">
        <f t="shared" si="13"/>
        <v>1.0098905323245979</v>
      </c>
      <c r="T27" s="92">
        <f t="shared" si="14"/>
        <v>-3.999439674553228E-3</v>
      </c>
      <c r="U27" s="93"/>
      <c r="V27" s="61">
        <f>'Shifted curves'!Q28</f>
        <v>643</v>
      </c>
      <c r="W27" s="62">
        <f>'Shifted curves'!U28</f>
        <v>-3.6648445077681999E-3</v>
      </c>
      <c r="X27" s="94">
        <f t="shared" si="15"/>
        <v>44412</v>
      </c>
      <c r="Y27" s="196">
        <f t="shared" si="3"/>
        <v>44686</v>
      </c>
      <c r="Z27" s="197">
        <f t="shared" si="4"/>
        <v>0.50277777777777777</v>
      </c>
      <c r="AA27" s="197">
        <f t="shared" si="16"/>
        <v>2.5123287671232877</v>
      </c>
      <c r="AB27" s="197">
        <v>-3.63637448202778E-3</v>
      </c>
      <c r="AC27" s="197">
        <v>-3.5369211238736528E-3</v>
      </c>
      <c r="AD27" s="197">
        <f t="shared" si="17"/>
        <v>1.0073594737715386</v>
      </c>
      <c r="AE27" s="197">
        <f t="shared" si="18"/>
        <v>1.0089255055710133</v>
      </c>
      <c r="AF27" s="198">
        <f t="shared" si="19"/>
        <v>-3.0872045190372581E-3</v>
      </c>
      <c r="AH27" s="61">
        <f>'Shifted curves'!E28</f>
        <v>582</v>
      </c>
      <c r="AI27" s="62">
        <f>'Shifted curves'!I28</f>
        <v>-5.1321588178786003E-3</v>
      </c>
      <c r="AJ27" s="86">
        <f t="shared" si="20"/>
        <v>44351</v>
      </c>
      <c r="AK27" s="49">
        <v>-5.1302233640912118E-3</v>
      </c>
      <c r="AL27" s="49">
        <f t="shared" si="21"/>
        <v>1.0103984713800305</v>
      </c>
    </row>
    <row r="28" spans="2:38">
      <c r="B28" s="49" t="s">
        <v>123</v>
      </c>
      <c r="C28" s="49" t="s">
        <v>124</v>
      </c>
      <c r="D28" s="103"/>
      <c r="G28" s="61">
        <f>'Shifted curves'!K29</f>
        <v>1100</v>
      </c>
      <c r="H28" s="62">
        <f>'Shifted curves'!O29</f>
        <v>-4.1482072226833996E-3</v>
      </c>
      <c r="I28" s="86">
        <f t="shared" si="22"/>
        <v>44869</v>
      </c>
      <c r="J28" s="87">
        <f t="shared" si="7"/>
        <v>766</v>
      </c>
      <c r="K28" s="88">
        <f t="shared" si="23"/>
        <v>44535</v>
      </c>
      <c r="L28" s="89">
        <f t="shared" si="8"/>
        <v>2.0986301369863014</v>
      </c>
      <c r="M28" s="96">
        <f t="shared" si="9"/>
        <v>44625</v>
      </c>
      <c r="N28" s="91">
        <f t="shared" si="10"/>
        <v>0.25</v>
      </c>
      <c r="O28" s="51">
        <f t="shared" si="11"/>
        <v>2.3452054794520549</v>
      </c>
      <c r="P28" s="51">
        <v>-4.362643518415088E-3</v>
      </c>
      <c r="Q28" s="51">
        <v>-4.3257602178524701E-3</v>
      </c>
      <c r="R28" s="51">
        <f t="shared" si="12"/>
        <v>1.00919761564662</v>
      </c>
      <c r="S28" s="51">
        <f t="shared" si="13"/>
        <v>1.0101964294684398</v>
      </c>
      <c r="T28" s="93">
        <f t="shared" si="14"/>
        <v>-3.9549291313387691E-3</v>
      </c>
      <c r="U28" s="93"/>
      <c r="V28" s="61">
        <f>'Shifted curves'!Q29</f>
        <v>676</v>
      </c>
      <c r="W28" s="62">
        <f>'Shifted curves'!U29</f>
        <v>-3.6571073678887001E-3</v>
      </c>
      <c r="X28" s="94">
        <f t="shared" si="15"/>
        <v>44445</v>
      </c>
      <c r="Y28" s="196">
        <f t="shared" si="3"/>
        <v>44717</v>
      </c>
      <c r="Z28" s="197">
        <f t="shared" si="4"/>
        <v>0.50555555555555554</v>
      </c>
      <c r="AA28" s="197">
        <f t="shared" si="16"/>
        <v>2.5972602739726027</v>
      </c>
      <c r="AB28" s="197">
        <v>-3.6224441714459658E-3</v>
      </c>
      <c r="AC28" s="197">
        <v>-3.5161140014501949E-3</v>
      </c>
      <c r="AD28" s="197">
        <f t="shared" si="17"/>
        <v>1.0076311403707099</v>
      </c>
      <c r="AE28" s="197">
        <f t="shared" si="18"/>
        <v>1.0091740895565366</v>
      </c>
      <c r="AF28" s="198">
        <f t="shared" si="19"/>
        <v>-3.0242427269189976E-3</v>
      </c>
      <c r="AH28" s="61">
        <f>'Shifted curves'!E29</f>
        <v>613</v>
      </c>
      <c r="AI28" s="62">
        <f>'Shifted curves'!I29</f>
        <v>-5.1435399824043999E-3</v>
      </c>
      <c r="AJ28" s="86">
        <f t="shared" si="20"/>
        <v>44382</v>
      </c>
      <c r="AK28" s="49">
        <v>-5.1204101840410729E-3</v>
      </c>
      <c r="AL28" s="49">
        <f t="shared" si="21"/>
        <v>1.0108037911075833</v>
      </c>
    </row>
    <row r="29" spans="2:38">
      <c r="G29" s="61">
        <f>'Shifted curves'!K30</f>
        <v>1467</v>
      </c>
      <c r="H29" s="62">
        <f>'Shifted curves'!O30</f>
        <v>-3.7913830734132002E-3</v>
      </c>
      <c r="I29" s="86">
        <f t="shared" si="22"/>
        <v>45236</v>
      </c>
      <c r="J29" s="87">
        <f t="shared" si="7"/>
        <v>797</v>
      </c>
      <c r="K29" s="88">
        <f t="shared" si="23"/>
        <v>44566</v>
      </c>
      <c r="L29" s="89">
        <f t="shared" si="8"/>
        <v>2.1835616438356165</v>
      </c>
      <c r="M29" s="96">
        <f t="shared" si="9"/>
        <v>44656</v>
      </c>
      <c r="N29" s="91">
        <f t="shared" si="10"/>
        <v>0.25</v>
      </c>
      <c r="O29" s="51">
        <f t="shared" si="11"/>
        <v>2.43013698630137</v>
      </c>
      <c r="P29" s="51">
        <v>-4.3510715831058533E-3</v>
      </c>
      <c r="Q29" s="51">
        <v>-4.3090999701117516E-3</v>
      </c>
      <c r="R29" s="51">
        <f t="shared" si="12"/>
        <v>1.0095461092060447</v>
      </c>
      <c r="S29" s="51">
        <f t="shared" si="13"/>
        <v>1.0105267233830648</v>
      </c>
      <c r="T29" s="93">
        <f t="shared" si="14"/>
        <v>-3.8815962184046704E-3</v>
      </c>
      <c r="U29" s="93"/>
      <c r="V29" s="61">
        <f>'Shifted curves'!Q30</f>
        <v>704</v>
      </c>
      <c r="W29" s="62">
        <f>'Shifted curves'!U30</f>
        <v>-3.6483973847232999E-3</v>
      </c>
      <c r="X29" s="94">
        <f t="shared" si="15"/>
        <v>44473</v>
      </c>
      <c r="Y29" s="196">
        <f t="shared" si="3"/>
        <v>44747</v>
      </c>
      <c r="Z29" s="197">
        <f t="shared" si="4"/>
        <v>0.50277777777777777</v>
      </c>
      <c r="AA29" s="197">
        <f t="shared" si="16"/>
        <v>2.6794520547945204</v>
      </c>
      <c r="AB29" s="197">
        <v>-3.6069073192393254E-3</v>
      </c>
      <c r="AC29" s="197">
        <v>-3.494470551585846E-3</v>
      </c>
      <c r="AD29" s="197">
        <f t="shared" si="17"/>
        <v>1.0079070009949427</v>
      </c>
      <c r="AE29" s="197">
        <f t="shared" si="18"/>
        <v>1.0094072388127298</v>
      </c>
      <c r="AF29" s="198">
        <f t="shared" si="19"/>
        <v>-2.9560897796092095E-3</v>
      </c>
      <c r="AH29" s="61">
        <f>'Shifted curves'!E30</f>
        <v>643</v>
      </c>
      <c r="AI29" s="62">
        <f>'Shifted curves'!I30</f>
        <v>-5.1489697109252004E-3</v>
      </c>
      <c r="AJ29" s="86">
        <f t="shared" si="20"/>
        <v>44412</v>
      </c>
      <c r="AK29" s="49">
        <v>-5.1105316792040278E-3</v>
      </c>
      <c r="AL29" s="49">
        <f t="shared" si="21"/>
        <v>1.0112216566410563</v>
      </c>
    </row>
    <row r="30" spans="2:38">
      <c r="G30" s="61">
        <f>'Shifted curves'!K31</f>
        <v>1831</v>
      </c>
      <c r="H30" s="62">
        <f>'Shifted curves'!O31</f>
        <v>-3.3424918988315001E-3</v>
      </c>
      <c r="I30" s="86">
        <f t="shared" si="22"/>
        <v>45600</v>
      </c>
      <c r="J30" s="87">
        <f t="shared" si="7"/>
        <v>828</v>
      </c>
      <c r="K30" s="88">
        <f t="shared" si="23"/>
        <v>44597</v>
      </c>
      <c r="L30" s="89">
        <f t="shared" si="8"/>
        <v>2.2684931506849315</v>
      </c>
      <c r="M30" s="90">
        <f t="shared" si="9"/>
        <v>44686</v>
      </c>
      <c r="N30" s="91">
        <f t="shared" si="10"/>
        <v>0.24722222222222223</v>
      </c>
      <c r="O30" s="51">
        <f t="shared" si="11"/>
        <v>2.5123287671232877</v>
      </c>
      <c r="P30" s="51">
        <v>-4.3385368561559556E-3</v>
      </c>
      <c r="Q30" s="51">
        <v>-4.2899576711812881E-3</v>
      </c>
      <c r="R30" s="51">
        <f t="shared" si="12"/>
        <v>1.0098905323245979</v>
      </c>
      <c r="S30" s="51">
        <f t="shared" si="13"/>
        <v>1.0108360736042126</v>
      </c>
      <c r="T30" s="92">
        <f t="shared" si="14"/>
        <v>-3.7836613231536664E-3</v>
      </c>
      <c r="U30" s="93"/>
      <c r="V30" s="61">
        <f>'Shifted curves'!Q31</f>
        <v>735</v>
      </c>
      <c r="W30" s="62">
        <f>'Shifted curves'!U31</f>
        <v>-3.6368194555027999E-3</v>
      </c>
      <c r="X30" s="94">
        <f t="shared" si="15"/>
        <v>44504</v>
      </c>
      <c r="Y30" s="196">
        <f t="shared" si="3"/>
        <v>44778</v>
      </c>
      <c r="Z30" s="197">
        <f t="shared" si="4"/>
        <v>0.50277777777777777</v>
      </c>
      <c r="AA30" s="197">
        <f t="shared" si="16"/>
        <v>2.7643835616438355</v>
      </c>
      <c r="AB30" s="197">
        <v>-3.5902689448074777E-3</v>
      </c>
      <c r="AC30" s="197">
        <v>-3.4707659716051303E-3</v>
      </c>
      <c r="AD30" s="197">
        <f t="shared" si="17"/>
        <v>1.0081777571797033</v>
      </c>
      <c r="AE30" s="197">
        <f t="shared" si="18"/>
        <v>1.0096407034435892</v>
      </c>
      <c r="AF30" s="198">
        <f t="shared" si="19"/>
        <v>-2.8819434138903774E-3</v>
      </c>
      <c r="AH30" s="61">
        <f>'Shifted curves'!E31</f>
        <v>676</v>
      </c>
      <c r="AI30" s="62">
        <f>'Shifted curves'!I31</f>
        <v>-5.1468448508323996E-3</v>
      </c>
      <c r="AJ30" s="86">
        <f t="shared" si="20"/>
        <v>44445</v>
      </c>
      <c r="AK30" s="49">
        <v>-5.1007855532403529E-3</v>
      </c>
      <c r="AL30" s="49">
        <f t="shared" si="21"/>
        <v>1.0116383011928396</v>
      </c>
    </row>
    <row r="31" spans="2:38">
      <c r="G31" s="61">
        <f>'Shifted curves'!K32</f>
        <v>2196</v>
      </c>
      <c r="H31" s="62">
        <f>'Shifted curves'!O32</f>
        <v>-2.8258082962326E-3</v>
      </c>
      <c r="I31" s="86">
        <f t="shared" si="22"/>
        <v>45965</v>
      </c>
      <c r="J31" s="87">
        <f t="shared" si="7"/>
        <v>856</v>
      </c>
      <c r="K31" s="88">
        <f t="shared" si="23"/>
        <v>44625</v>
      </c>
      <c r="L31" s="89">
        <f t="shared" si="8"/>
        <v>2.3452054794520549</v>
      </c>
      <c r="M31" s="96">
        <f t="shared" si="9"/>
        <v>44717</v>
      </c>
      <c r="N31" s="91">
        <f t="shared" si="10"/>
        <v>0.25555555555555554</v>
      </c>
      <c r="O31" s="51">
        <f t="shared" si="11"/>
        <v>2.5972602739726027</v>
      </c>
      <c r="P31" s="51">
        <v>-4.3257602178524701E-3</v>
      </c>
      <c r="Q31" s="51">
        <v>-4.2683432273294408E-3</v>
      </c>
      <c r="R31" s="51">
        <f t="shared" si="12"/>
        <v>1.0101964294684398</v>
      </c>
      <c r="S31" s="51">
        <f t="shared" si="13"/>
        <v>1.0111476756869315</v>
      </c>
      <c r="T31" s="93">
        <f t="shared" si="14"/>
        <v>-3.6812306461179219E-3</v>
      </c>
      <c r="U31" s="93"/>
      <c r="V31" s="61">
        <f>'Shifted curves'!Q32</f>
        <v>916</v>
      </c>
      <c r="W31" s="62">
        <f>'Shifted curves'!U32</f>
        <v>-3.5375634731120002E-3</v>
      </c>
      <c r="X31" s="94">
        <f t="shared" si="15"/>
        <v>44685</v>
      </c>
      <c r="Y31" s="196">
        <f t="shared" si="3"/>
        <v>44809</v>
      </c>
      <c r="Z31" s="197">
        <f t="shared" si="4"/>
        <v>0.51111111111111107</v>
      </c>
      <c r="AA31" s="197">
        <f t="shared" si="16"/>
        <v>2.8493150684931505</v>
      </c>
      <c r="AB31" s="197">
        <v>-3.5743438996834655E-3</v>
      </c>
      <c r="AC31" s="197">
        <v>-3.4459214171335337E-3</v>
      </c>
      <c r="AD31" s="197">
        <f t="shared" si="17"/>
        <v>1.0084178030228736</v>
      </c>
      <c r="AE31" s="197">
        <f t="shared" si="18"/>
        <v>1.009866875589261</v>
      </c>
      <c r="AF31" s="198">
        <f t="shared" si="19"/>
        <v>-2.8074413036472813E-3</v>
      </c>
      <c r="AH31" s="61">
        <f>'Shifted curves'!E32</f>
        <v>704</v>
      </c>
      <c r="AI31" s="62">
        <f>'Shifted curves'!I32</f>
        <v>-5.1402246457010999E-3</v>
      </c>
      <c r="AJ31" s="86">
        <f t="shared" si="20"/>
        <v>44473</v>
      </c>
      <c r="AK31" s="49">
        <v>-5.0919839686203033E-3</v>
      </c>
      <c r="AL31" s="49">
        <f t="shared" si="21"/>
        <v>1.0120133360611572</v>
      </c>
    </row>
    <row r="32" spans="2:38">
      <c r="G32" s="61">
        <f>'Shifted curves'!K33</f>
        <v>2561</v>
      </c>
      <c r="H32" s="62">
        <f>'Shifted curves'!O33</f>
        <v>-2.2585386106088999E-3</v>
      </c>
      <c r="I32" s="86">
        <f t="shared" si="22"/>
        <v>46330</v>
      </c>
      <c r="J32" s="87">
        <f t="shared" si="7"/>
        <v>887</v>
      </c>
      <c r="K32" s="88">
        <f t="shared" si="23"/>
        <v>44656</v>
      </c>
      <c r="L32" s="89">
        <f t="shared" si="8"/>
        <v>2.43013698630137</v>
      </c>
      <c r="M32" s="96">
        <f t="shared" si="9"/>
        <v>44747</v>
      </c>
      <c r="N32" s="91">
        <f t="shared" si="10"/>
        <v>0.25277777777777777</v>
      </c>
      <c r="O32" s="51">
        <f t="shared" si="11"/>
        <v>2.6794520547945204</v>
      </c>
      <c r="P32" s="51">
        <v>-4.3090999701117516E-3</v>
      </c>
      <c r="Q32" s="51">
        <v>-4.2466979758134524E-3</v>
      </c>
      <c r="R32" s="51">
        <f t="shared" si="12"/>
        <v>1.0105267233830648</v>
      </c>
      <c r="S32" s="51">
        <f t="shared" si="13"/>
        <v>1.0114438086814677</v>
      </c>
      <c r="T32" s="93">
        <f t="shared" si="14"/>
        <v>-3.5869810273026059E-3</v>
      </c>
      <c r="U32" s="93"/>
      <c r="V32" s="61">
        <f>'Shifted curves'!Q33</f>
        <v>1100</v>
      </c>
      <c r="W32" s="62">
        <f>'Shifted curves'!U33</f>
        <v>-3.3954318118879002E-3</v>
      </c>
      <c r="X32" s="94">
        <f t="shared" si="15"/>
        <v>44869</v>
      </c>
      <c r="Y32" s="196">
        <f t="shared" si="3"/>
        <v>44839</v>
      </c>
      <c r="Z32" s="197">
        <f t="shared" si="4"/>
        <v>0.5083333333333333</v>
      </c>
      <c r="AA32" s="197">
        <f t="shared" si="16"/>
        <v>2.9315068493150687</v>
      </c>
      <c r="AB32" s="197">
        <v>-3.5557749714337072E-3</v>
      </c>
      <c r="AC32" s="197">
        <v>-3.4210039510416262E-3</v>
      </c>
      <c r="AD32" s="197">
        <f t="shared" si="17"/>
        <v>1.0086784616549371</v>
      </c>
      <c r="AE32" s="197">
        <f t="shared" si="18"/>
        <v>1.0100791524188282</v>
      </c>
      <c r="AF32" s="198">
        <f t="shared" si="19"/>
        <v>-2.727961698687607E-3</v>
      </c>
      <c r="AH32" s="61">
        <f>'Shifted curves'!E33</f>
        <v>735</v>
      </c>
      <c r="AI32" s="62">
        <f>'Shifted curves'!I33</f>
        <v>-5.1305562147853003E-3</v>
      </c>
      <c r="AJ32" s="86">
        <f t="shared" si="20"/>
        <v>44504</v>
      </c>
      <c r="AK32" s="49">
        <v>-5.0821164124727064E-3</v>
      </c>
      <c r="AL32" s="49">
        <f t="shared" si="21"/>
        <v>1.0124268181972396</v>
      </c>
    </row>
    <row r="33" spans="7:38">
      <c r="G33" s="61">
        <f>'Shifted curves'!K34</f>
        <v>2926</v>
      </c>
      <c r="H33" s="62">
        <f>'Shifted curves'!O34</f>
        <v>-1.6404462862349E-3</v>
      </c>
      <c r="I33" s="86">
        <f t="shared" si="22"/>
        <v>46695</v>
      </c>
      <c r="J33" s="87">
        <f t="shared" si="7"/>
        <v>917</v>
      </c>
      <c r="K33" s="88">
        <f t="shared" si="23"/>
        <v>44686</v>
      </c>
      <c r="L33" s="89">
        <f t="shared" si="8"/>
        <v>2.5123287671232877</v>
      </c>
      <c r="M33" s="90">
        <f t="shared" si="9"/>
        <v>44778</v>
      </c>
      <c r="N33" s="91">
        <f t="shared" si="10"/>
        <v>0.25555555555555554</v>
      </c>
      <c r="O33" s="51">
        <f t="shared" si="11"/>
        <v>2.7643835616438355</v>
      </c>
      <c r="P33" s="51">
        <v>-4.2899576711812881E-3</v>
      </c>
      <c r="Q33" s="51">
        <v>-4.2232822595728511E-3</v>
      </c>
      <c r="R33" s="51">
        <f t="shared" si="12"/>
        <v>1.0108360736042126</v>
      </c>
      <c r="S33" s="51">
        <f t="shared" si="13"/>
        <v>1.0117431881941867</v>
      </c>
      <c r="T33" s="92">
        <f t="shared" si="14"/>
        <v>-3.5083792722828931E-3</v>
      </c>
      <c r="U33" s="93"/>
      <c r="V33" s="61">
        <f>'Shifted curves'!Q34</f>
        <v>1467</v>
      </c>
      <c r="W33" s="62">
        <f>'Shifted curves'!U34</f>
        <v>-3.0384785947903999E-3</v>
      </c>
      <c r="X33" s="94">
        <f t="shared" si="15"/>
        <v>45236</v>
      </c>
      <c r="Y33" s="196">
        <f t="shared" si="3"/>
        <v>44870</v>
      </c>
      <c r="Z33" s="197">
        <f t="shared" si="4"/>
        <v>0.51111111111111107</v>
      </c>
      <c r="AA33" s="197">
        <f t="shared" si="16"/>
        <v>3.0164383561643837</v>
      </c>
      <c r="AB33" s="197">
        <v>-3.5369211238736528E-3</v>
      </c>
      <c r="AC33" s="197">
        <v>-3.3945704260486022E-3</v>
      </c>
      <c r="AD33" s="197">
        <f t="shared" si="17"/>
        <v>1.0089255055710133</v>
      </c>
      <c r="AE33" s="197">
        <f t="shared" si="18"/>
        <v>1.0102921156336877</v>
      </c>
      <c r="AF33" s="198">
        <f t="shared" si="19"/>
        <v>-2.6465635583622121E-3</v>
      </c>
      <c r="AH33" s="61">
        <f>'Shifted curves'!E34</f>
        <v>1100</v>
      </c>
      <c r="AI33" s="62">
        <f>'Shifted curves'!I34</f>
        <v>-5.0001349197883998E-3</v>
      </c>
      <c r="AJ33" s="86">
        <f t="shared" si="20"/>
        <v>44869</v>
      </c>
      <c r="AK33" s="49">
        <v>-5.0723210093269328E-3</v>
      </c>
      <c r="AL33" s="49">
        <f t="shared" si="21"/>
        <v>1.0128248803250643</v>
      </c>
    </row>
    <row r="34" spans="7:38">
      <c r="G34" s="61">
        <f>'Shifted curves'!K35</f>
        <v>3294</v>
      </c>
      <c r="H34" s="62">
        <f>'Shifted curves'!O35</f>
        <v>-1.000577798163E-3</v>
      </c>
      <c r="I34" s="86">
        <f t="shared" si="22"/>
        <v>47063</v>
      </c>
      <c r="J34" s="87">
        <f t="shared" si="7"/>
        <v>948</v>
      </c>
      <c r="K34" s="88">
        <f t="shared" si="23"/>
        <v>44717</v>
      </c>
      <c r="L34" s="89">
        <f t="shared" si="8"/>
        <v>2.5972602739726027</v>
      </c>
      <c r="M34" s="96">
        <f t="shared" si="9"/>
        <v>44809</v>
      </c>
      <c r="N34" s="91">
        <f t="shared" si="10"/>
        <v>0.25555555555555554</v>
      </c>
      <c r="O34" s="51">
        <f t="shared" si="11"/>
        <v>2.8493150684931505</v>
      </c>
      <c r="P34" s="51">
        <v>-4.2683432273294408E-3</v>
      </c>
      <c r="Q34" s="51">
        <v>-4.1987546113383808E-3</v>
      </c>
      <c r="R34" s="51">
        <f t="shared" si="12"/>
        <v>1.0111476756869315</v>
      </c>
      <c r="S34" s="51">
        <f t="shared" si="13"/>
        <v>1.0120354245847263</v>
      </c>
      <c r="T34" s="93">
        <f t="shared" si="14"/>
        <v>-3.4324885774371316E-3</v>
      </c>
      <c r="U34" s="93"/>
      <c r="V34" s="61">
        <f>'Shifted curves'!Q35</f>
        <v>1831</v>
      </c>
      <c r="W34" s="62">
        <f>'Shifted curves'!U35</f>
        <v>-2.6003175679345999E-3</v>
      </c>
      <c r="X34" s="94">
        <f t="shared" si="15"/>
        <v>45600</v>
      </c>
      <c r="Y34" s="196">
        <f t="shared" si="3"/>
        <v>44900</v>
      </c>
      <c r="Z34" s="197">
        <f t="shared" si="4"/>
        <v>0.5083333333333333</v>
      </c>
      <c r="AA34" s="197">
        <f t="shared" si="16"/>
        <v>3.0986301369863014</v>
      </c>
      <c r="AB34" s="197">
        <v>-3.5161140014501949E-3</v>
      </c>
      <c r="AC34" s="197">
        <v>-3.3684269869410483E-3</v>
      </c>
      <c r="AD34" s="197">
        <f t="shared" si="17"/>
        <v>1.0091740895565366</v>
      </c>
      <c r="AE34" s="197">
        <f t="shared" si="18"/>
        <v>1.0104921701856711</v>
      </c>
      <c r="AF34" s="198">
        <f t="shared" si="19"/>
        <v>-2.5660223566700518E-3</v>
      </c>
      <c r="AH34" s="61">
        <f>'Shifted curves'!E35</f>
        <v>1467</v>
      </c>
      <c r="AI34" s="62">
        <f>'Shifted curves'!I35</f>
        <v>-4.7279024933366996E-3</v>
      </c>
      <c r="AJ34" s="86">
        <f t="shared" si="20"/>
        <v>45236</v>
      </c>
      <c r="AK34" s="49">
        <v>-5.0618131948221151E-3</v>
      </c>
      <c r="AL34" s="49">
        <f t="shared" si="21"/>
        <v>1.0132336460732145</v>
      </c>
    </row>
    <row r="35" spans="7:38">
      <c r="G35" s="61">
        <f>'Shifted curves'!K36</f>
        <v>3658</v>
      </c>
      <c r="H35" s="62">
        <f>'Shifted curves'!O36</f>
        <v>-3.894663894152E-4</v>
      </c>
      <c r="I35" s="86">
        <f t="shared" si="22"/>
        <v>47427</v>
      </c>
      <c r="J35" s="87">
        <f t="shared" si="7"/>
        <v>978</v>
      </c>
      <c r="K35" s="88">
        <f t="shared" si="23"/>
        <v>44747</v>
      </c>
      <c r="L35" s="89">
        <f t="shared" si="8"/>
        <v>2.6794520547945204</v>
      </c>
      <c r="M35" s="96">
        <f t="shared" si="9"/>
        <v>44839</v>
      </c>
      <c r="N35" s="91">
        <f t="shared" si="10"/>
        <v>0.25555555555555554</v>
      </c>
      <c r="O35" s="51">
        <f t="shared" ref="O35:O67" si="24">YEARFRAC(Today,M35,$C$9)</f>
        <v>2.9315068493150687</v>
      </c>
      <c r="P35" s="51">
        <v>-4.2466979758134524E-3</v>
      </c>
      <c r="Q35" s="51">
        <v>-4.1739807629245238E-3</v>
      </c>
      <c r="R35" s="51">
        <f t="shared" si="12"/>
        <v>1.0114438086814677</v>
      </c>
      <c r="S35" s="51">
        <f t="shared" si="13"/>
        <v>1.0123112199629782</v>
      </c>
      <c r="T35" s="93">
        <f t="shared" si="14"/>
        <v>-3.3529392850242933E-3</v>
      </c>
      <c r="U35" s="93"/>
      <c r="V35" s="61">
        <f>'Shifted curves'!Q36</f>
        <v>2196</v>
      </c>
      <c r="W35" s="62">
        <f>'Shifted curves'!U36</f>
        <v>-2.0939282883988002E-3</v>
      </c>
      <c r="X35" s="94">
        <f t="shared" si="15"/>
        <v>45965</v>
      </c>
      <c r="Y35" s="196">
        <f t="shared" si="3"/>
        <v>44931</v>
      </c>
      <c r="Z35" s="197">
        <f t="shared" si="4"/>
        <v>0.51111111111111107</v>
      </c>
      <c r="AA35" s="197">
        <f t="shared" si="16"/>
        <v>3.1835616438356165</v>
      </c>
      <c r="AB35" s="197">
        <v>-3.494470551585846E-3</v>
      </c>
      <c r="AC35" s="197">
        <v>-3.3408055167292129E-3</v>
      </c>
      <c r="AD35" s="197">
        <f t="shared" si="17"/>
        <v>1.0094072388127298</v>
      </c>
      <c r="AE35" s="197">
        <f t="shared" si="18"/>
        <v>1.0106924199847018</v>
      </c>
      <c r="AF35" s="198">
        <f t="shared" si="19"/>
        <v>-2.4878834074192964E-3</v>
      </c>
      <c r="AH35" s="61">
        <f>'Shifted curves'!E36</f>
        <v>1831</v>
      </c>
      <c r="AI35" s="62">
        <f>'Shifted curves'!I36</f>
        <v>-4.3444782763246001E-3</v>
      </c>
      <c r="AJ35" s="86">
        <f t="shared" ref="AJ35:AJ64" si="25">Today+AH35</f>
        <v>45600</v>
      </c>
      <c r="AK35" s="49">
        <v>-5.0511449817689999E-3</v>
      </c>
      <c r="AL35" s="49">
        <f t="shared" si="21"/>
        <v>1.0136263040475266</v>
      </c>
    </row>
    <row r="36" spans="7:38">
      <c r="G36" s="61">
        <f>'Shifted curves'!K37</f>
        <v>4022</v>
      </c>
      <c r="H36" s="62">
        <f>'Shifted curves'!O37</f>
        <v>2.1379181234300001E-4</v>
      </c>
      <c r="I36" s="86">
        <f t="shared" si="22"/>
        <v>47791</v>
      </c>
      <c r="J36" s="87">
        <f t="shared" si="7"/>
        <v>1009</v>
      </c>
      <c r="K36" s="88">
        <f t="shared" si="23"/>
        <v>44778</v>
      </c>
      <c r="L36" s="89">
        <f t="shared" si="8"/>
        <v>2.7643835616438355</v>
      </c>
      <c r="M36" s="90">
        <f t="shared" si="9"/>
        <v>44870</v>
      </c>
      <c r="N36" s="91">
        <f t="shared" si="10"/>
        <v>0.25555555555555554</v>
      </c>
      <c r="O36" s="51">
        <f t="shared" si="24"/>
        <v>3.0164383561643837</v>
      </c>
      <c r="P36" s="51">
        <v>-4.2232822595728511E-3</v>
      </c>
      <c r="Q36" s="51">
        <v>-4.1473314570161573E-3</v>
      </c>
      <c r="R36" s="51">
        <f t="shared" si="12"/>
        <v>1.0117431881941867</v>
      </c>
      <c r="S36" s="51">
        <f t="shared" si="13"/>
        <v>1.0125887491945276</v>
      </c>
      <c r="T36" s="92">
        <f t="shared" si="14"/>
        <v>-3.2675821852529395E-3</v>
      </c>
      <c r="U36" s="93"/>
      <c r="V36" s="61">
        <f>'Shifted curves'!Q37</f>
        <v>2561</v>
      </c>
      <c r="W36" s="62">
        <f>'Shifted curves'!U37</f>
        <v>-1.536938842858E-3</v>
      </c>
      <c r="X36" s="94">
        <f t="shared" si="15"/>
        <v>46330</v>
      </c>
      <c r="Y36" s="196">
        <f t="shared" si="3"/>
        <v>44962</v>
      </c>
      <c r="Z36" s="197">
        <f t="shared" si="4"/>
        <v>0.51111111111111107</v>
      </c>
      <c r="AA36" s="197">
        <f t="shared" si="16"/>
        <v>3.2684931506849315</v>
      </c>
      <c r="AB36" s="197">
        <v>-3.4707659716051303E-3</v>
      </c>
      <c r="AC36" s="197">
        <v>-3.312578388767291E-3</v>
      </c>
      <c r="AD36" s="197">
        <f t="shared" si="17"/>
        <v>1.0096407034435892</v>
      </c>
      <c r="AE36" s="197">
        <f t="shared" si="18"/>
        <v>1.0108859653652489</v>
      </c>
      <c r="AF36" s="198">
        <f t="shared" si="19"/>
        <v>-2.4101452627825603E-3</v>
      </c>
      <c r="AH36" s="61">
        <f>'Shifted curves'!E37</f>
        <v>2196</v>
      </c>
      <c r="AI36" s="62">
        <f>'Shifted curves'!I37</f>
        <v>-3.8599570696571002E-3</v>
      </c>
      <c r="AJ36" s="86">
        <f t="shared" si="25"/>
        <v>45965</v>
      </c>
      <c r="AK36" s="49">
        <v>-5.0394736184795064E-3</v>
      </c>
      <c r="AL36" s="49">
        <f t="shared" si="21"/>
        <v>1.0140285271226017</v>
      </c>
    </row>
    <row r="37" spans="7:38">
      <c r="G37" s="61">
        <f>'Shifted curves'!K38</f>
        <v>4387</v>
      </c>
      <c r="H37" s="62">
        <f>'Shifted curves'!O38</f>
        <v>7.9928266591140003E-4</v>
      </c>
      <c r="I37" s="86">
        <f t="shared" si="22"/>
        <v>48156</v>
      </c>
      <c r="J37" s="87">
        <f t="shared" si="7"/>
        <v>1040</v>
      </c>
      <c r="K37" s="88">
        <f t="shared" si="23"/>
        <v>44809</v>
      </c>
      <c r="L37" s="89">
        <f t="shared" si="8"/>
        <v>2.8493150684931505</v>
      </c>
      <c r="M37" s="96">
        <f t="shared" si="9"/>
        <v>44900</v>
      </c>
      <c r="N37" s="91">
        <f t="shared" si="10"/>
        <v>0.25277777777777777</v>
      </c>
      <c r="O37" s="51">
        <f t="shared" si="24"/>
        <v>3.0986301369863014</v>
      </c>
      <c r="P37" s="51">
        <v>-4.1987546113383808E-3</v>
      </c>
      <c r="Q37" s="51">
        <v>-4.1208557532490331E-3</v>
      </c>
      <c r="R37" s="51">
        <f t="shared" si="12"/>
        <v>1.0120354245847263</v>
      </c>
      <c r="S37" s="51">
        <f t="shared" si="13"/>
        <v>1.0128508797107558</v>
      </c>
      <c r="T37" s="93">
        <f t="shared" si="14"/>
        <v>-3.1850456837982642E-3</v>
      </c>
      <c r="U37" s="93"/>
      <c r="V37" s="61">
        <f>'Shifted curves'!Q38</f>
        <v>2926</v>
      </c>
      <c r="W37" s="62">
        <f>'Shifted curves'!U38</f>
        <v>-9.2918898896959996E-4</v>
      </c>
      <c r="X37" s="94">
        <f t="shared" si="15"/>
        <v>46695</v>
      </c>
      <c r="Y37" s="196">
        <f t="shared" si="3"/>
        <v>44990</v>
      </c>
      <c r="Z37" s="197">
        <f t="shared" si="4"/>
        <v>0.50277777777777777</v>
      </c>
      <c r="AA37" s="197">
        <f t="shared" si="16"/>
        <v>3.3452054794520549</v>
      </c>
      <c r="AB37" s="197">
        <v>-3.4459214171335337E-3</v>
      </c>
      <c r="AC37" s="197">
        <v>-3.2865714819523195E-3</v>
      </c>
      <c r="AD37" s="197">
        <f t="shared" si="17"/>
        <v>1.009866875589261</v>
      </c>
      <c r="AE37" s="197">
        <f t="shared" si="18"/>
        <v>1.0110549158689284</v>
      </c>
      <c r="AF37" s="198">
        <f t="shared" si="19"/>
        <v>-2.3371164170656283E-3</v>
      </c>
      <c r="AH37" s="61">
        <f>'Shifted curves'!E38</f>
        <v>2561</v>
      </c>
      <c r="AI37" s="62">
        <f>'Shifted curves'!I38</f>
        <v>-3.304250527771E-3</v>
      </c>
      <c r="AJ37" s="86">
        <f t="shared" si="25"/>
        <v>46330</v>
      </c>
      <c r="AK37" s="49">
        <v>-5.0270104027575271E-3</v>
      </c>
      <c r="AL37" s="49">
        <f t="shared" si="21"/>
        <v>1.014426609876</v>
      </c>
    </row>
    <row r="38" spans="7:38">
      <c r="G38" s="61">
        <f>'Shifted curves'!K39</f>
        <v>4753</v>
      </c>
      <c r="H38" s="62">
        <f>'Shifted curves'!O39</f>
        <v>1.3474277323047999E-3</v>
      </c>
      <c r="I38" s="86">
        <f t="shared" si="22"/>
        <v>48522</v>
      </c>
      <c r="J38" s="87">
        <f t="shared" si="7"/>
        <v>1070</v>
      </c>
      <c r="K38" s="88">
        <f t="shared" si="23"/>
        <v>44839</v>
      </c>
      <c r="L38" s="89">
        <f t="shared" si="8"/>
        <v>2.9315068493150687</v>
      </c>
      <c r="M38" s="96">
        <f t="shared" si="9"/>
        <v>44931</v>
      </c>
      <c r="N38" s="91">
        <f t="shared" si="10"/>
        <v>0.25555555555555554</v>
      </c>
      <c r="O38" s="51">
        <f t="shared" si="24"/>
        <v>3.1835616438356165</v>
      </c>
      <c r="P38" s="51">
        <v>-4.1739807629245238E-3</v>
      </c>
      <c r="Q38" s="51">
        <v>-4.0930693587748514E-3</v>
      </c>
      <c r="R38" s="51">
        <f t="shared" si="12"/>
        <v>1.0123112199629782</v>
      </c>
      <c r="S38" s="51">
        <f t="shared" si="13"/>
        <v>1.0131158060421153</v>
      </c>
      <c r="T38" s="93">
        <f t="shared" si="14"/>
        <v>-3.1076213507773231E-3</v>
      </c>
      <c r="U38" s="93"/>
      <c r="V38" s="61">
        <f>'Shifted curves'!Q39</f>
        <v>3294</v>
      </c>
      <c r="W38" s="62">
        <f>'Shifted curves'!U39</f>
        <v>-3.1978626480949998E-4</v>
      </c>
      <c r="X38" s="94">
        <f t="shared" si="15"/>
        <v>47063</v>
      </c>
      <c r="Y38" s="196">
        <f t="shared" si="3"/>
        <v>45021</v>
      </c>
      <c r="Z38" s="197">
        <f t="shared" si="4"/>
        <v>0.50555555555555554</v>
      </c>
      <c r="AA38" s="197">
        <f t="shared" si="16"/>
        <v>3.43013698630137</v>
      </c>
      <c r="AB38" s="197">
        <v>-3.4210039510416262E-3</v>
      </c>
      <c r="AC38" s="197">
        <v>-3.2572220062563558E-3</v>
      </c>
      <c r="AD38" s="197">
        <f t="shared" si="17"/>
        <v>1.0100791524188282</v>
      </c>
      <c r="AE38" s="197">
        <f t="shared" si="18"/>
        <v>1.011235365584797</v>
      </c>
      <c r="AF38" s="198">
        <f t="shared" si="19"/>
        <v>-2.2616050935303561E-3</v>
      </c>
      <c r="AH38" s="61">
        <f>'Shifted curves'!E39</f>
        <v>2926</v>
      </c>
      <c r="AI38" s="62">
        <f>'Shifted curves'!I39</f>
        <v>-2.7071528848950002E-3</v>
      </c>
      <c r="AJ38" s="86">
        <f t="shared" si="25"/>
        <v>46695</v>
      </c>
      <c r="AK38" s="49">
        <v>-5.0140679829263554E-3</v>
      </c>
      <c r="AL38" s="49">
        <f t="shared" si="21"/>
        <v>1.0148073328615834</v>
      </c>
    </row>
    <row r="39" spans="7:38">
      <c r="G39" s="61">
        <f>'Shifted curves'!K40</f>
        <v>5118</v>
      </c>
      <c r="H39" s="62">
        <f>'Shifted curves'!O40</f>
        <v>1.8464347499117001E-3</v>
      </c>
      <c r="I39" s="86">
        <f t="shared" si="22"/>
        <v>48887</v>
      </c>
      <c r="J39" s="87">
        <f t="shared" si="7"/>
        <v>1101</v>
      </c>
      <c r="K39" s="88">
        <f t="shared" si="23"/>
        <v>44870</v>
      </c>
      <c r="L39" s="89">
        <f t="shared" si="8"/>
        <v>3.0164383561643837</v>
      </c>
      <c r="M39" s="90">
        <f t="shared" si="9"/>
        <v>44962</v>
      </c>
      <c r="N39" s="91">
        <f t="shared" si="10"/>
        <v>0.25555555555555554</v>
      </c>
      <c r="O39" s="51">
        <f t="shared" si="24"/>
        <v>3.2684931506849315</v>
      </c>
      <c r="P39" s="51">
        <v>-4.1473314570161573E-3</v>
      </c>
      <c r="Q39" s="51">
        <v>-4.0648237342367491E-3</v>
      </c>
      <c r="R39" s="51">
        <f t="shared" si="12"/>
        <v>1.0125887491945276</v>
      </c>
      <c r="S39" s="51">
        <f t="shared" si="13"/>
        <v>1.0133744975772716</v>
      </c>
      <c r="T39" s="92">
        <f t="shared" si="14"/>
        <v>-3.0340881796425932E-3</v>
      </c>
      <c r="U39" s="93"/>
      <c r="V39" s="61">
        <f>'Shifted curves'!Q40</f>
        <v>3658</v>
      </c>
      <c r="W39" s="62">
        <f>'Shifted curves'!U40</f>
        <v>2.7094642296959998E-4</v>
      </c>
      <c r="X39" s="94">
        <f t="shared" si="15"/>
        <v>47427</v>
      </c>
      <c r="Y39" s="196">
        <f t="shared" si="3"/>
        <v>45051</v>
      </c>
      <c r="Z39" s="197">
        <f t="shared" si="4"/>
        <v>0.50277777777777777</v>
      </c>
      <c r="AA39" s="197">
        <f t="shared" si="16"/>
        <v>3.5123287671232877</v>
      </c>
      <c r="AB39" s="197">
        <v>-3.3945704260486022E-3</v>
      </c>
      <c r="AC39" s="197">
        <v>-3.2282728808251081E-3</v>
      </c>
      <c r="AD39" s="197">
        <f t="shared" si="17"/>
        <v>1.0102921156336877</v>
      </c>
      <c r="AE39" s="197">
        <f t="shared" si="18"/>
        <v>1.011403283053927</v>
      </c>
      <c r="AF39" s="198">
        <f t="shared" si="19"/>
        <v>-2.1851389890332716E-3</v>
      </c>
      <c r="AH39" s="61">
        <f>'Shifted curves'!E40</f>
        <v>3294</v>
      </c>
      <c r="AI39" s="62">
        <f>'Shifted curves'!I40</f>
        <v>-2.0883844588883999E-3</v>
      </c>
      <c r="AJ39" s="86">
        <f t="shared" si="25"/>
        <v>47063</v>
      </c>
      <c r="AK39" s="49">
        <v>-4.9996515504625375E-3</v>
      </c>
      <c r="AL39" s="49">
        <f t="shared" si="21"/>
        <v>1.0151954349464456</v>
      </c>
    </row>
    <row r="40" spans="7:38">
      <c r="G40" s="61">
        <f>'Shifted curves'!K41</f>
        <v>5485</v>
      </c>
      <c r="H40" s="62">
        <f>'Shifted curves'!O41</f>
        <v>2.2940194179021001E-3</v>
      </c>
      <c r="I40" s="86">
        <f t="shared" si="22"/>
        <v>49254</v>
      </c>
      <c r="J40" s="87">
        <f t="shared" si="7"/>
        <v>1131</v>
      </c>
      <c r="K40" s="88">
        <f t="shared" si="23"/>
        <v>44900</v>
      </c>
      <c r="L40" s="89">
        <f t="shared" si="8"/>
        <v>3.0986301369863014</v>
      </c>
      <c r="M40" s="96">
        <f t="shared" si="9"/>
        <v>44990</v>
      </c>
      <c r="N40" s="91">
        <f t="shared" si="10"/>
        <v>0.25</v>
      </c>
      <c r="O40" s="51">
        <f t="shared" si="24"/>
        <v>3.3452054794520549</v>
      </c>
      <c r="P40" s="51">
        <v>-4.1208557532490331E-3</v>
      </c>
      <c r="Q40" s="51">
        <v>-4.0388966224041587E-3</v>
      </c>
      <c r="R40" s="51">
        <f t="shared" si="12"/>
        <v>1.0128508797107558</v>
      </c>
      <c r="S40" s="51">
        <f t="shared" si="13"/>
        <v>1.0136026243024006</v>
      </c>
      <c r="T40" s="93">
        <f t="shared" si="14"/>
        <v>-2.9666244882191606E-3</v>
      </c>
      <c r="U40" s="93"/>
      <c r="V40" s="61">
        <f>'Shifted curves'!Q41</f>
        <v>4022</v>
      </c>
      <c r="W40" s="62">
        <f>'Shifted curves'!U41</f>
        <v>8.4746522748780002E-4</v>
      </c>
      <c r="X40" s="94">
        <f t="shared" si="15"/>
        <v>47791</v>
      </c>
      <c r="Y40" s="196">
        <f t="shared" si="3"/>
        <v>45082</v>
      </c>
      <c r="Z40" s="197">
        <f t="shared" si="4"/>
        <v>0.50555555555555554</v>
      </c>
      <c r="AA40" s="197">
        <f t="shared" si="16"/>
        <v>3.5972602739726027</v>
      </c>
      <c r="AB40" s="197">
        <v>-3.3684269869410483E-3</v>
      </c>
      <c r="AC40" s="197">
        <v>-3.1978048580204861E-3</v>
      </c>
      <c r="AD40" s="197">
        <f t="shared" si="17"/>
        <v>1.0104921701856711</v>
      </c>
      <c r="AE40" s="197">
        <f t="shared" si="18"/>
        <v>1.0115697541847348</v>
      </c>
      <c r="AF40" s="198">
        <f t="shared" si="19"/>
        <v>-2.1071061333094018E-3</v>
      </c>
      <c r="AH40" s="61">
        <f>'Shifted curves'!E41</f>
        <v>3658</v>
      </c>
      <c r="AI40" s="62">
        <f>'Shifted curves'!I41</f>
        <v>-1.4780104886213E-3</v>
      </c>
      <c r="AJ40" s="86">
        <f t="shared" si="25"/>
        <v>47427</v>
      </c>
      <c r="AK40" s="49">
        <v>-4.984190589407432E-3</v>
      </c>
      <c r="AL40" s="49">
        <f t="shared" si="21"/>
        <v>1.015564040597257</v>
      </c>
    </row>
    <row r="41" spans="7:38">
      <c r="G41" s="61">
        <f>'Shifted curves'!K42</f>
        <v>5849</v>
      </c>
      <c r="H41" s="62">
        <f>'Shifted curves'!O42</f>
        <v>2.6799359582088999E-3</v>
      </c>
      <c r="I41" s="86">
        <f t="shared" si="22"/>
        <v>49618</v>
      </c>
      <c r="J41" s="87">
        <f t="shared" si="7"/>
        <v>1162</v>
      </c>
      <c r="K41" s="88">
        <f t="shared" si="23"/>
        <v>44931</v>
      </c>
      <c r="L41" s="89">
        <f t="shared" si="8"/>
        <v>3.1835616438356165</v>
      </c>
      <c r="M41" s="96">
        <f t="shared" si="9"/>
        <v>45021</v>
      </c>
      <c r="N41" s="91">
        <f t="shared" si="10"/>
        <v>0.25</v>
      </c>
      <c r="O41" s="51">
        <f t="shared" si="24"/>
        <v>3.43013698630137</v>
      </c>
      <c r="P41" s="51">
        <v>-4.0930693587748514E-3</v>
      </c>
      <c r="Q41" s="51">
        <v>-4.0097098307193425E-3</v>
      </c>
      <c r="R41" s="51">
        <f t="shared" si="12"/>
        <v>1.0131158060421153</v>
      </c>
      <c r="S41" s="51">
        <f t="shared" si="13"/>
        <v>1.0138488733723354</v>
      </c>
      <c r="T41" s="93">
        <f t="shared" si="14"/>
        <v>-2.8922153960944108E-3</v>
      </c>
      <c r="U41" s="93"/>
      <c r="V41" s="61">
        <f>'Shifted curves'!Q42</f>
        <v>4387</v>
      </c>
      <c r="W41" s="62">
        <f>'Shifted curves'!U42</f>
        <v>1.3987253222568E-3</v>
      </c>
      <c r="X41" s="94">
        <f t="shared" si="15"/>
        <v>48156</v>
      </c>
      <c r="Y41" s="196">
        <f t="shared" si="3"/>
        <v>45112</v>
      </c>
      <c r="Z41" s="197">
        <f t="shared" si="4"/>
        <v>0.50277777777777777</v>
      </c>
      <c r="AA41" s="197">
        <f t="shared" si="16"/>
        <v>3.6794520547945204</v>
      </c>
      <c r="AB41" s="197">
        <v>-3.3408055167292129E-3</v>
      </c>
      <c r="AC41" s="197">
        <v>-3.167793853330761E-3</v>
      </c>
      <c r="AD41" s="197">
        <f t="shared" si="17"/>
        <v>1.0106924199847018</v>
      </c>
      <c r="AE41" s="197">
        <f t="shared" si="18"/>
        <v>1.0117239384943686</v>
      </c>
      <c r="AF41" s="198">
        <f t="shared" si="19"/>
        <v>-2.0278644664717162E-3</v>
      </c>
      <c r="AH41" s="61">
        <f>'Shifted curves'!E42</f>
        <v>4022</v>
      </c>
      <c r="AI41" s="62">
        <f>'Shifted curves'!I42</f>
        <v>-8.6560104946809999E-4</v>
      </c>
      <c r="AJ41" s="86">
        <f t="shared" si="25"/>
        <v>47791</v>
      </c>
      <c r="AK41" s="49">
        <v>-4.9663762908294107E-3</v>
      </c>
      <c r="AL41" s="49">
        <f t="shared" si="21"/>
        <v>1.0159364165563185</v>
      </c>
    </row>
    <row r="42" spans="7:38">
      <c r="G42" s="61">
        <f>'Shifted curves'!K43</f>
        <v>6214</v>
      </c>
      <c r="H42" s="62">
        <f>'Shifted curves'!O43</f>
        <v>3.0113137179238999E-3</v>
      </c>
      <c r="I42" s="86">
        <f t="shared" si="22"/>
        <v>49983</v>
      </c>
      <c r="J42" s="87">
        <f t="shared" si="7"/>
        <v>1193</v>
      </c>
      <c r="K42" s="88">
        <f t="shared" si="23"/>
        <v>44962</v>
      </c>
      <c r="L42" s="89">
        <f t="shared" si="8"/>
        <v>3.2684931506849315</v>
      </c>
      <c r="M42" s="90">
        <f t="shared" si="9"/>
        <v>45051</v>
      </c>
      <c r="N42" s="91">
        <f t="shared" si="10"/>
        <v>0.24722222222222223</v>
      </c>
      <c r="O42" s="51">
        <f t="shared" si="24"/>
        <v>3.5123287671232877</v>
      </c>
      <c r="P42" s="51">
        <v>-4.0648237342367491E-3</v>
      </c>
      <c r="Q42" s="51">
        <v>-3.9809603637392613E-3</v>
      </c>
      <c r="R42" s="51">
        <f t="shared" si="12"/>
        <v>1.0133744975772716</v>
      </c>
      <c r="S42" s="51">
        <f t="shared" si="13"/>
        <v>1.0140806531548603</v>
      </c>
      <c r="T42" s="92">
        <f t="shared" si="14"/>
        <v>-2.816698682494673E-3</v>
      </c>
      <c r="U42" s="93"/>
      <c r="V42" s="61">
        <f>'Shifted curves'!Q43</f>
        <v>4753</v>
      </c>
      <c r="W42" s="62">
        <f>'Shifted curves'!U43</f>
        <v>1.9115125970438E-3</v>
      </c>
      <c r="X42" s="94">
        <f t="shared" si="15"/>
        <v>48522</v>
      </c>
      <c r="Y42" s="196">
        <f t="shared" si="3"/>
        <v>45143</v>
      </c>
      <c r="Z42" s="197">
        <f t="shared" si="4"/>
        <v>0.50277777777777777</v>
      </c>
      <c r="AA42" s="197">
        <f t="shared" si="16"/>
        <v>3.7643835616438355</v>
      </c>
      <c r="AB42" s="197">
        <v>-3.312578388767291E-3</v>
      </c>
      <c r="AC42" s="197">
        <v>-3.1362498271672807E-3</v>
      </c>
      <c r="AD42" s="197">
        <f t="shared" si="17"/>
        <v>1.0108859653652489</v>
      </c>
      <c r="AE42" s="197">
        <f t="shared" si="18"/>
        <v>1.0118760137422496</v>
      </c>
      <c r="AF42" s="198">
        <f t="shared" si="19"/>
        <v>-1.9460457271311543E-3</v>
      </c>
      <c r="AH42" s="61">
        <f>'Shifted curves'!E43</f>
        <v>4387</v>
      </c>
      <c r="AI42" s="62">
        <f>'Shifted curves'!I43</f>
        <v>-3.020918790602E-4</v>
      </c>
      <c r="AJ42" s="86">
        <f t="shared" si="25"/>
        <v>48156</v>
      </c>
      <c r="AK42" s="49">
        <v>-4.9468655015471458E-3</v>
      </c>
      <c r="AL42" s="49">
        <f t="shared" si="21"/>
        <v>1.0163002183496217</v>
      </c>
    </row>
    <row r="43" spans="7:38">
      <c r="G43" s="61">
        <f>'Shifted curves'!K44</f>
        <v>6579</v>
      </c>
      <c r="H43" s="62">
        <f>'Shifted curves'!O44</f>
        <v>3.2911627945942999E-3</v>
      </c>
      <c r="I43" s="86">
        <f t="shared" si="22"/>
        <v>50348</v>
      </c>
      <c r="J43" s="87">
        <f t="shared" si="7"/>
        <v>1221</v>
      </c>
      <c r="K43" s="88">
        <f t="shared" si="23"/>
        <v>44990</v>
      </c>
      <c r="L43" s="89">
        <f t="shared" si="8"/>
        <v>3.3452054794520549</v>
      </c>
      <c r="M43" s="96">
        <f t="shared" si="9"/>
        <v>45082</v>
      </c>
      <c r="N43" s="91">
        <f t="shared" si="10"/>
        <v>0.25555555555555554</v>
      </c>
      <c r="O43" s="51">
        <f t="shared" si="24"/>
        <v>3.5972602739726027</v>
      </c>
      <c r="P43" s="51">
        <v>-4.0388966224041587E-3</v>
      </c>
      <c r="Q43" s="51">
        <v>-3.9507079344526632E-3</v>
      </c>
      <c r="R43" s="51">
        <f t="shared" si="12"/>
        <v>1.0136026243024006</v>
      </c>
      <c r="S43" s="51">
        <f t="shared" si="13"/>
        <v>1.0143131913685288</v>
      </c>
      <c r="T43" s="93">
        <f t="shared" si="14"/>
        <v>-2.7412438757979797E-3</v>
      </c>
      <c r="U43" s="93"/>
      <c r="V43" s="61">
        <f>'Shifted curves'!Q44</f>
        <v>5118</v>
      </c>
      <c r="W43" s="62">
        <f>'Shifted curves'!U44</f>
        <v>2.3762038193594999E-3</v>
      </c>
      <c r="X43" s="94">
        <f t="shared" si="15"/>
        <v>48887</v>
      </c>
      <c r="Y43" s="196">
        <f t="shared" si="3"/>
        <v>45174</v>
      </c>
      <c r="Z43" s="197">
        <f t="shared" si="4"/>
        <v>0.51111111111111107</v>
      </c>
      <c r="AA43" s="197">
        <f t="shared" si="16"/>
        <v>3.8493150684931505</v>
      </c>
      <c r="AB43" s="197">
        <v>-3.2865714819523195E-3</v>
      </c>
      <c r="AC43" s="197">
        <v>-3.104175283679322E-3</v>
      </c>
      <c r="AD43" s="197">
        <f t="shared" si="17"/>
        <v>1.0110549158689284</v>
      </c>
      <c r="AE43" s="197">
        <f t="shared" si="18"/>
        <v>1.0120206225735111</v>
      </c>
      <c r="AF43" s="198">
        <f t="shared" si="19"/>
        <v>-1.8669838528935804E-3</v>
      </c>
      <c r="AH43" s="61">
        <f>'Shifted curves'!E44</f>
        <v>4753</v>
      </c>
      <c r="AI43" s="62">
        <f>'Shifted curves'!I44</f>
        <v>2.3149845125319999E-4</v>
      </c>
      <c r="AJ43" s="86">
        <f t="shared" si="25"/>
        <v>48522</v>
      </c>
      <c r="AK43" s="49">
        <v>-4.9279289808945512E-3</v>
      </c>
      <c r="AL43" s="49">
        <f t="shared" si="21"/>
        <v>1.0166215612965963</v>
      </c>
    </row>
    <row r="44" spans="7:38">
      <c r="G44" s="61">
        <f>'Shifted curves'!K45</f>
        <v>6944</v>
      </c>
      <c r="H44" s="62">
        <f>'Shifted curves'!O45</f>
        <v>3.5236478697781002E-3</v>
      </c>
      <c r="I44" s="86">
        <f t="shared" si="22"/>
        <v>50713</v>
      </c>
      <c r="J44" s="87">
        <f t="shared" si="7"/>
        <v>1252</v>
      </c>
      <c r="K44" s="88">
        <f t="shared" si="23"/>
        <v>45021</v>
      </c>
      <c r="L44" s="89">
        <f t="shared" si="8"/>
        <v>3.43013698630137</v>
      </c>
      <c r="M44" s="96">
        <f t="shared" si="9"/>
        <v>45112</v>
      </c>
      <c r="N44" s="91">
        <f t="shared" si="10"/>
        <v>0.25277777777777777</v>
      </c>
      <c r="O44" s="51">
        <f t="shared" si="24"/>
        <v>3.6794520547945204</v>
      </c>
      <c r="P44" s="51">
        <v>-4.0097098307193425E-3</v>
      </c>
      <c r="Q44" s="51">
        <v>-3.9208816685392129E-3</v>
      </c>
      <c r="R44" s="51">
        <f t="shared" si="12"/>
        <v>1.0138488733723354</v>
      </c>
      <c r="S44" s="51">
        <f t="shared" si="13"/>
        <v>1.0145312631393864</v>
      </c>
      <c r="T44" s="93">
        <f t="shared" si="14"/>
        <v>-2.660897708814483E-3</v>
      </c>
      <c r="U44" s="93"/>
      <c r="V44" s="61">
        <f>'Shifted curves'!Q45</f>
        <v>5485</v>
      </c>
      <c r="W44" s="62">
        <f>'Shifted curves'!U45</f>
        <v>2.7911448941263001E-3</v>
      </c>
      <c r="X44" s="94">
        <f t="shared" si="15"/>
        <v>49254</v>
      </c>
      <c r="Y44" s="196">
        <f t="shared" si="3"/>
        <v>45204</v>
      </c>
      <c r="Z44" s="197">
        <f t="shared" si="4"/>
        <v>0.5083333333333333</v>
      </c>
      <c r="AA44" s="197">
        <f t="shared" si="16"/>
        <v>3.9315068493150687</v>
      </c>
      <c r="AB44" s="197">
        <v>-3.2572220062563558E-3</v>
      </c>
      <c r="AC44" s="197">
        <v>-3.0726406288173183E-3</v>
      </c>
      <c r="AD44" s="197">
        <f t="shared" si="17"/>
        <v>1.011235365584797</v>
      </c>
      <c r="AE44" s="197">
        <f t="shared" si="18"/>
        <v>1.0121533668742242</v>
      </c>
      <c r="AF44" s="198">
        <f t="shared" si="19"/>
        <v>-1.7842198969307305E-3</v>
      </c>
      <c r="AH44" s="61">
        <f>'Shifted curves'!E45</f>
        <v>5118</v>
      </c>
      <c r="AI44" s="62">
        <f>'Shifted curves'!I45</f>
        <v>7.303497432479E-4</v>
      </c>
      <c r="AJ44" s="86">
        <f t="shared" si="25"/>
        <v>48887</v>
      </c>
      <c r="AK44" s="49">
        <v>-4.9056686611643821E-3</v>
      </c>
      <c r="AL44" s="49">
        <f t="shared" si="21"/>
        <v>1.0169694888821326</v>
      </c>
    </row>
    <row r="45" spans="7:38">
      <c r="G45" s="61">
        <f>'Shifted curves'!K46</f>
        <v>7309</v>
      </c>
      <c r="H45" s="62">
        <f>'Shifted curves'!O46</f>
        <v>3.7129297237215998E-3</v>
      </c>
      <c r="I45" s="86">
        <f t="shared" si="22"/>
        <v>51078</v>
      </c>
      <c r="J45" s="87">
        <f t="shared" si="7"/>
        <v>1282</v>
      </c>
      <c r="K45" s="88">
        <f t="shared" si="23"/>
        <v>45051</v>
      </c>
      <c r="L45" s="89">
        <f t="shared" si="8"/>
        <v>3.5123287671232877</v>
      </c>
      <c r="M45" s="90">
        <f t="shared" si="9"/>
        <v>45143</v>
      </c>
      <c r="N45" s="91">
        <f t="shared" si="10"/>
        <v>0.25555555555555554</v>
      </c>
      <c r="O45" s="51">
        <f t="shared" si="24"/>
        <v>3.7643835616438355</v>
      </c>
      <c r="P45" s="51">
        <v>-3.9809603637392613E-3</v>
      </c>
      <c r="Q45" s="51">
        <v>-3.8894694923921128E-3</v>
      </c>
      <c r="R45" s="51">
        <f t="shared" si="12"/>
        <v>1.0140806531548603</v>
      </c>
      <c r="S45" s="51">
        <f t="shared" si="13"/>
        <v>1.0147491661638348</v>
      </c>
      <c r="T45" s="92">
        <f t="shared" si="14"/>
        <v>-2.5778986148758763E-3</v>
      </c>
      <c r="U45" s="93"/>
      <c r="V45" s="61">
        <f>'Shifted curves'!Q46</f>
        <v>5849</v>
      </c>
      <c r="W45" s="62">
        <f>'Shifted curves'!U46</f>
        <v>3.1472091811675E-3</v>
      </c>
      <c r="X45" s="94">
        <f t="shared" si="15"/>
        <v>49618</v>
      </c>
      <c r="Y45" s="196">
        <f t="shared" si="3"/>
        <v>45235</v>
      </c>
      <c r="Z45" s="197">
        <f t="shared" si="4"/>
        <v>0.51111111111111107</v>
      </c>
      <c r="AA45" s="197">
        <f t="shared" si="16"/>
        <v>4.0164383561643833</v>
      </c>
      <c r="AB45" s="197">
        <v>-3.2282728808251081E-3</v>
      </c>
      <c r="AC45" s="197">
        <v>-3.0395542463144626E-3</v>
      </c>
      <c r="AD45" s="197">
        <f t="shared" si="17"/>
        <v>1.011403283053927</v>
      </c>
      <c r="AE45" s="197">
        <f t="shared" si="18"/>
        <v>1.0122830062960579</v>
      </c>
      <c r="AF45" s="198">
        <f t="shared" si="19"/>
        <v>-1.7003126960960322E-3</v>
      </c>
      <c r="AH45" s="61">
        <f>'Shifted curves'!E46</f>
        <v>5485</v>
      </c>
      <c r="AI45" s="62">
        <f>'Shifted curves'!I46</f>
        <v>1.1843663296047999E-3</v>
      </c>
      <c r="AJ45" s="86">
        <f t="shared" si="25"/>
        <v>49254</v>
      </c>
      <c r="AK45" s="49">
        <v>-4.8829888915719946E-3</v>
      </c>
      <c r="AL45" s="49">
        <f t="shared" si="21"/>
        <v>1.0172985793780083</v>
      </c>
    </row>
    <row r="46" spans="7:38">
      <c r="G46" s="61">
        <f>'Shifted curves'!K47</f>
        <v>7676</v>
      </c>
      <c r="H46" s="62">
        <f>'Shifted curves'!O47</f>
        <v>3.8644955912733999E-3</v>
      </c>
      <c r="I46" s="86">
        <f t="shared" si="22"/>
        <v>51445</v>
      </c>
      <c r="J46" s="87">
        <f t="shared" si="7"/>
        <v>1313</v>
      </c>
      <c r="K46" s="88">
        <f t="shared" si="23"/>
        <v>45082</v>
      </c>
      <c r="L46" s="89">
        <f t="shared" si="8"/>
        <v>3.5972602739726027</v>
      </c>
      <c r="M46" s="96">
        <f t="shared" si="9"/>
        <v>45174</v>
      </c>
      <c r="N46" s="91">
        <f t="shared" si="10"/>
        <v>0.25555555555555554</v>
      </c>
      <c r="O46" s="51">
        <f t="shared" si="24"/>
        <v>3.8493150684931505</v>
      </c>
      <c r="P46" s="51">
        <v>-3.9507079344526632E-3</v>
      </c>
      <c r="Q46" s="51">
        <v>-3.8574318711721393E-3</v>
      </c>
      <c r="R46" s="51">
        <f t="shared" si="12"/>
        <v>1.0143131913685288</v>
      </c>
      <c r="S46" s="51">
        <f t="shared" si="13"/>
        <v>1.0149592568234016</v>
      </c>
      <c r="T46" s="93">
        <f t="shared" si="14"/>
        <v>-2.4908213780243564E-3</v>
      </c>
      <c r="U46" s="93"/>
      <c r="V46" s="61">
        <f>'Shifted curves'!Q47</f>
        <v>6214</v>
      </c>
      <c r="W46" s="62">
        <f>'Shifted curves'!U47</f>
        <v>3.4512933080687999E-3</v>
      </c>
      <c r="X46" s="94">
        <f t="shared" si="15"/>
        <v>49983</v>
      </c>
      <c r="Y46" s="196">
        <f t="shared" si="3"/>
        <v>45265</v>
      </c>
      <c r="Z46" s="197">
        <f t="shared" si="4"/>
        <v>0.5083333333333333</v>
      </c>
      <c r="AA46" s="197">
        <f t="shared" si="16"/>
        <v>4.0986301369863014</v>
      </c>
      <c r="AB46" s="197">
        <v>-3.1978048580204861E-3</v>
      </c>
      <c r="AC46" s="197">
        <v>-3.0068914359382276E-3</v>
      </c>
      <c r="AD46" s="197">
        <f t="shared" si="17"/>
        <v>1.0115697541847348</v>
      </c>
      <c r="AE46" s="197">
        <f t="shared" si="18"/>
        <v>1.0124003909577235</v>
      </c>
      <c r="AF46" s="198">
        <f t="shared" si="19"/>
        <v>-1.6140250122527616E-3</v>
      </c>
      <c r="AH46" s="61">
        <f>'Shifted curves'!E47</f>
        <v>5849</v>
      </c>
      <c r="AI46" s="62">
        <f>'Shifted curves'!I47</f>
        <v>1.5767464474016001E-3</v>
      </c>
      <c r="AJ46" s="86">
        <f t="shared" si="25"/>
        <v>49618</v>
      </c>
      <c r="AK46" s="49">
        <v>-4.8585465316813015E-3</v>
      </c>
      <c r="AL46" s="49">
        <f t="shared" si="21"/>
        <v>1.0176310808522913</v>
      </c>
    </row>
    <row r="47" spans="7:38">
      <c r="G47" s="61">
        <f>'Shifted curves'!K48</f>
        <v>8040</v>
      </c>
      <c r="H47" s="62">
        <f>'Shifted curves'!O48</f>
        <v>3.9811557067465E-3</v>
      </c>
      <c r="I47" s="86">
        <f t="shared" si="22"/>
        <v>51809</v>
      </c>
      <c r="J47" s="87">
        <f t="shared" si="7"/>
        <v>1343</v>
      </c>
      <c r="K47" s="88">
        <f t="shared" si="23"/>
        <v>45112</v>
      </c>
      <c r="L47" s="89">
        <f t="shared" si="8"/>
        <v>3.6794520547945204</v>
      </c>
      <c r="M47" s="96">
        <f t="shared" si="9"/>
        <v>45204</v>
      </c>
      <c r="N47" s="91">
        <f t="shared" si="10"/>
        <v>0.25555555555555554</v>
      </c>
      <c r="O47" s="51">
        <f t="shared" si="24"/>
        <v>3.9315068493150687</v>
      </c>
      <c r="P47" s="51">
        <v>-3.9208816685392129E-3</v>
      </c>
      <c r="Q47" s="51">
        <v>-3.8258093218027861E-3</v>
      </c>
      <c r="R47" s="51">
        <f t="shared" si="12"/>
        <v>1.0145312631393864</v>
      </c>
      <c r="S47" s="51">
        <f t="shared" si="13"/>
        <v>1.0151548836209847</v>
      </c>
      <c r="T47" s="93">
        <f t="shared" si="14"/>
        <v>-2.4038243797086523E-3</v>
      </c>
      <c r="U47" s="93"/>
      <c r="V47" s="61">
        <f>'Shifted curves'!Q48</f>
        <v>6579</v>
      </c>
      <c r="W47" s="62">
        <f>'Shifted curves'!U48</f>
        <v>3.7063942426926E-3</v>
      </c>
      <c r="X47" s="94">
        <f t="shared" si="15"/>
        <v>50348</v>
      </c>
      <c r="Y47" s="196">
        <f t="shared" si="3"/>
        <v>45296</v>
      </c>
      <c r="Z47" s="197">
        <f t="shared" si="4"/>
        <v>0.51111111111111107</v>
      </c>
      <c r="AA47" s="197">
        <f t="shared" si="16"/>
        <v>4.183561643835616</v>
      </c>
      <c r="AB47" s="197">
        <v>-3.167793853330761E-3</v>
      </c>
      <c r="AC47" s="197">
        <v>-2.972308510023525E-3</v>
      </c>
      <c r="AD47" s="197">
        <f t="shared" si="17"/>
        <v>1.0117239384943686</v>
      </c>
      <c r="AE47" s="197">
        <f t="shared" si="18"/>
        <v>1.0125124699028825</v>
      </c>
      <c r="AF47" s="198">
        <f t="shared" si="19"/>
        <v>-1.5237134243813481E-3</v>
      </c>
      <c r="AH47" s="61">
        <f>'Shifted curves'!E48</f>
        <v>6214</v>
      </c>
      <c r="AI47" s="62">
        <f>'Shifted curves'!I48</f>
        <v>1.9139190086913001E-3</v>
      </c>
      <c r="AJ47" s="86">
        <f t="shared" si="25"/>
        <v>49983</v>
      </c>
      <c r="AK47" s="49">
        <v>-4.8340801294921437E-3</v>
      </c>
      <c r="AL47" s="49">
        <f t="shared" si="21"/>
        <v>1.0179458926380109</v>
      </c>
    </row>
    <row r="48" spans="7:38">
      <c r="G48" s="61">
        <f>'Shifted curves'!K49</f>
        <v>8405</v>
      </c>
      <c r="H48" s="62">
        <f>'Shifted curves'!O49</f>
        <v>4.0686519042499999E-3</v>
      </c>
      <c r="I48" s="86">
        <f t="shared" si="22"/>
        <v>52174</v>
      </c>
      <c r="J48" s="87">
        <f t="shared" si="7"/>
        <v>1374</v>
      </c>
      <c r="K48" s="88">
        <f t="shared" si="23"/>
        <v>45143</v>
      </c>
      <c r="L48" s="89">
        <f t="shared" si="8"/>
        <v>3.7643835616438355</v>
      </c>
      <c r="M48" s="90">
        <f t="shared" si="9"/>
        <v>45235</v>
      </c>
      <c r="N48" s="91">
        <f t="shared" si="10"/>
        <v>0.25555555555555554</v>
      </c>
      <c r="O48" s="51">
        <f t="shared" si="24"/>
        <v>4.0164383561643833</v>
      </c>
      <c r="P48" s="51">
        <v>-3.8894694923921128E-3</v>
      </c>
      <c r="Q48" s="51">
        <v>-3.7924700184468595E-3</v>
      </c>
      <c r="R48" s="51">
        <f t="shared" si="12"/>
        <v>1.0147491661638348</v>
      </c>
      <c r="S48" s="51">
        <f t="shared" si="13"/>
        <v>1.0153488236223693</v>
      </c>
      <c r="T48" s="92">
        <f t="shared" si="14"/>
        <v>-2.3110143555765926E-3</v>
      </c>
      <c r="U48" s="93"/>
      <c r="V48" s="61">
        <f>'Shifted curves'!Q49</f>
        <v>6944</v>
      </c>
      <c r="W48" s="62">
        <f>'Shifted curves'!U49</f>
        <v>3.9166038445230004E-3</v>
      </c>
      <c r="X48" s="94">
        <f t="shared" si="15"/>
        <v>50713</v>
      </c>
      <c r="Y48" s="196">
        <f t="shared" si="3"/>
        <v>45327</v>
      </c>
      <c r="Z48" s="197">
        <f t="shared" si="4"/>
        <v>0.51111111111111107</v>
      </c>
      <c r="AA48" s="197">
        <f t="shared" si="16"/>
        <v>4.2684931506849315</v>
      </c>
      <c r="AB48" s="197">
        <v>-3.1362498271672807E-3</v>
      </c>
      <c r="AC48" s="197">
        <v>-2.936937127115959E-3</v>
      </c>
      <c r="AD48" s="197">
        <f t="shared" si="17"/>
        <v>1.0118760137422496</v>
      </c>
      <c r="AE48" s="197">
        <f t="shared" si="18"/>
        <v>1.0126152047663315</v>
      </c>
      <c r="AF48" s="198">
        <f t="shared" si="19"/>
        <v>-1.4282259452346325E-3</v>
      </c>
      <c r="AH48" s="61">
        <f>'Shifted curves'!E49</f>
        <v>6579</v>
      </c>
      <c r="AI48" s="62">
        <f>'Shifted curves'!I49</f>
        <v>2.1995068512067999E-3</v>
      </c>
      <c r="AJ48" s="86">
        <f t="shared" si="25"/>
        <v>50348</v>
      </c>
      <c r="AK48" s="49">
        <v>-4.8081274357286985E-3</v>
      </c>
      <c r="AL48" s="49">
        <f t="shared" si="21"/>
        <v>1.0182644270092771</v>
      </c>
    </row>
    <row r="49" spans="7:38">
      <c r="G49" s="61">
        <f>'Shifted curves'!K50</f>
        <v>8770</v>
      </c>
      <c r="H49" s="62">
        <f>'Shifted curves'!O50</f>
        <v>4.1308196763303997E-3</v>
      </c>
      <c r="I49" s="86">
        <f t="shared" si="22"/>
        <v>52539</v>
      </c>
      <c r="J49" s="87">
        <f t="shared" si="7"/>
        <v>1405</v>
      </c>
      <c r="K49" s="88">
        <f t="shared" si="23"/>
        <v>45174</v>
      </c>
      <c r="L49" s="89">
        <f t="shared" si="8"/>
        <v>3.8493150684931505</v>
      </c>
      <c r="M49" s="96">
        <f t="shared" si="9"/>
        <v>45265</v>
      </c>
      <c r="N49" s="91">
        <f t="shared" si="10"/>
        <v>0.25277777777777777</v>
      </c>
      <c r="O49" s="51">
        <f t="shared" si="24"/>
        <v>4.0986301369863014</v>
      </c>
      <c r="P49" s="51">
        <v>-3.8574318711721393E-3</v>
      </c>
      <c r="Q49" s="51">
        <v>-3.7593842916303633E-3</v>
      </c>
      <c r="R49" s="51">
        <f t="shared" si="12"/>
        <v>1.0149592568234016</v>
      </c>
      <c r="S49" s="51">
        <f t="shared" si="13"/>
        <v>1.0155276460597955</v>
      </c>
      <c r="T49" s="93">
        <f t="shared" si="14"/>
        <v>-2.214191619539666E-3</v>
      </c>
      <c r="U49" s="93"/>
      <c r="V49" s="61">
        <f>'Shifted curves'!Q50</f>
        <v>7309</v>
      </c>
      <c r="W49" s="62">
        <f>'Shifted curves'!U50</f>
        <v>4.0860025691838997E-3</v>
      </c>
      <c r="X49" s="94">
        <f t="shared" si="15"/>
        <v>51078</v>
      </c>
      <c r="Y49" s="196">
        <f t="shared" si="3"/>
        <v>45356</v>
      </c>
      <c r="Z49" s="197">
        <f t="shared" si="4"/>
        <v>0.50555555555555554</v>
      </c>
      <c r="AA49" s="197">
        <f t="shared" si="16"/>
        <v>4.3479452054794523</v>
      </c>
      <c r="AB49" s="197">
        <v>-3.104175283679322E-3</v>
      </c>
      <c r="AC49" s="197">
        <v>-2.9031847882375495E-3</v>
      </c>
      <c r="AD49" s="197">
        <f t="shared" si="17"/>
        <v>1.0120206225735111</v>
      </c>
      <c r="AE49" s="197">
        <f t="shared" si="18"/>
        <v>1.0127028933128808</v>
      </c>
      <c r="AF49" s="198">
        <f t="shared" si="19"/>
        <v>-1.3326184079712963E-3</v>
      </c>
      <c r="AH49" s="61">
        <f>'Shifted curves'!E50</f>
        <v>6944</v>
      </c>
      <c r="AI49" s="62">
        <f>'Shifted curves'!I50</f>
        <v>2.4382923619211999E-3</v>
      </c>
      <c r="AJ49" s="86">
        <f t="shared" si="25"/>
        <v>50713</v>
      </c>
      <c r="AK49" s="49">
        <v>-4.7816646134549515E-3</v>
      </c>
      <c r="AL49" s="49">
        <f t="shared" si="21"/>
        <v>1.0185765706163064</v>
      </c>
    </row>
    <row r="50" spans="7:38">
      <c r="G50" s="61">
        <f>'Shifted curves'!K51</f>
        <v>9136</v>
      </c>
      <c r="H50" s="62">
        <f>'Shifted curves'!O51</f>
        <v>4.1719469544527002E-3</v>
      </c>
      <c r="I50" s="86">
        <f t="shared" si="22"/>
        <v>52905</v>
      </c>
      <c r="J50" s="87">
        <f t="shared" si="7"/>
        <v>1435</v>
      </c>
      <c r="K50" s="88">
        <f t="shared" si="23"/>
        <v>45204</v>
      </c>
      <c r="L50" s="89">
        <f t="shared" si="8"/>
        <v>3.9315068493150687</v>
      </c>
      <c r="M50" s="96">
        <f t="shared" si="9"/>
        <v>45296</v>
      </c>
      <c r="N50" s="91">
        <f t="shared" si="10"/>
        <v>0.25555555555555554</v>
      </c>
      <c r="O50" s="51">
        <f t="shared" si="24"/>
        <v>4.183561643835616</v>
      </c>
      <c r="P50" s="51">
        <v>-3.8258093218027861E-3</v>
      </c>
      <c r="Q50" s="51">
        <v>-3.7241975910462417E-3</v>
      </c>
      <c r="R50" s="51">
        <f t="shared" si="12"/>
        <v>1.0151548836209847</v>
      </c>
      <c r="S50" s="51">
        <f t="shared" si="13"/>
        <v>1.0157024176051774</v>
      </c>
      <c r="T50" s="93">
        <f t="shared" si="14"/>
        <v>-2.1094015814427792E-3</v>
      </c>
      <c r="U50" s="93"/>
      <c r="V50" s="61">
        <f>'Shifted curves'!Q51</f>
        <v>7676</v>
      </c>
      <c r="W50" s="62">
        <f>'Shifted curves'!U51</f>
        <v>4.2198604883644996E-3</v>
      </c>
      <c r="X50" s="94">
        <f t="shared" si="15"/>
        <v>51445</v>
      </c>
      <c r="Y50" s="196">
        <f t="shared" si="3"/>
        <v>45387</v>
      </c>
      <c r="Z50" s="197">
        <f t="shared" si="4"/>
        <v>0.5083333333333333</v>
      </c>
      <c r="AA50" s="197">
        <f t="shared" si="16"/>
        <v>4.4328767123287669</v>
      </c>
      <c r="AB50" s="197">
        <v>-3.0726406288173183E-3</v>
      </c>
      <c r="AC50" s="197">
        <v>-2.8664503177871607E-3</v>
      </c>
      <c r="AD50" s="197">
        <f t="shared" si="17"/>
        <v>1.0121533668742242</v>
      </c>
      <c r="AE50" s="197">
        <f t="shared" si="18"/>
        <v>1.0127876929879644</v>
      </c>
      <c r="AF50" s="198">
        <f t="shared" si="19"/>
        <v>-1.2320989469168622E-3</v>
      </c>
      <c r="AH50" s="61">
        <f>'Shifted curves'!E51</f>
        <v>7309</v>
      </c>
      <c r="AI50" s="62">
        <f>'Shifted curves'!I51</f>
        <v>2.6350579367295001E-3</v>
      </c>
      <c r="AJ50" s="86">
        <f t="shared" si="25"/>
        <v>51078</v>
      </c>
      <c r="AK50" s="49">
        <v>-4.7557331179374704E-3</v>
      </c>
      <c r="AL50" s="49">
        <f t="shared" si="21"/>
        <v>1.018873084409005</v>
      </c>
    </row>
    <row r="51" spans="7:38">
      <c r="G51" s="61">
        <f>'Shifted curves'!K52</f>
        <v>9503</v>
      </c>
      <c r="H51" s="62">
        <f>'Shifted curves'!O52</f>
        <v>4.1977080490595998E-3</v>
      </c>
      <c r="I51" s="86">
        <f t="shared" si="22"/>
        <v>53272</v>
      </c>
      <c r="J51" s="87">
        <f t="shared" si="7"/>
        <v>1466</v>
      </c>
      <c r="K51" s="88">
        <f t="shared" si="23"/>
        <v>45235</v>
      </c>
      <c r="L51" s="89">
        <f t="shared" si="8"/>
        <v>4.0164383561643833</v>
      </c>
      <c r="M51" s="90">
        <f t="shared" si="9"/>
        <v>45327</v>
      </c>
      <c r="N51" s="91">
        <f t="shared" si="10"/>
        <v>0.25555555555555554</v>
      </c>
      <c r="O51" s="51">
        <f t="shared" si="24"/>
        <v>4.2684931506849315</v>
      </c>
      <c r="P51" s="51">
        <v>-3.7924700184468595E-3</v>
      </c>
      <c r="Q51" s="51">
        <v>-3.6880776162579627E-3</v>
      </c>
      <c r="R51" s="51">
        <f t="shared" si="12"/>
        <v>1.0153488236223693</v>
      </c>
      <c r="S51" s="51">
        <f t="shared" si="13"/>
        <v>1.0158671005389264</v>
      </c>
      <c r="T51" s="92">
        <f t="shared" si="14"/>
        <v>-1.9963636062144156E-3</v>
      </c>
      <c r="U51" s="93"/>
      <c r="V51" s="61">
        <f>'Shifted curves'!Q52</f>
        <v>8040</v>
      </c>
      <c r="W51" s="62">
        <f>'Shifted curves'!U52</f>
        <v>4.3209546845075003E-3</v>
      </c>
      <c r="X51" s="94">
        <f t="shared" si="15"/>
        <v>51809</v>
      </c>
      <c r="Y51" s="196">
        <f t="shared" si="3"/>
        <v>45417</v>
      </c>
      <c r="Z51" s="197">
        <f t="shared" si="4"/>
        <v>0.50555555555555554</v>
      </c>
      <c r="AA51" s="197">
        <f t="shared" si="16"/>
        <v>4.515068493150685</v>
      </c>
      <c r="AB51" s="197">
        <v>-3.0395542463144626E-3</v>
      </c>
      <c r="AC51" s="197">
        <v>-2.8303098567811057E-3</v>
      </c>
      <c r="AD51" s="197">
        <f t="shared" si="17"/>
        <v>1.0122830062960579</v>
      </c>
      <c r="AE51" s="197">
        <f t="shared" si="18"/>
        <v>1.0128610437537715</v>
      </c>
      <c r="AF51" s="198">
        <f t="shared" si="19"/>
        <v>-1.1288525731427154E-3</v>
      </c>
      <c r="AH51" s="61">
        <f>'Shifted curves'!E52</f>
        <v>7676</v>
      </c>
      <c r="AI51" s="62">
        <f>'Shifted curves'!I52</f>
        <v>2.795606788938E-3</v>
      </c>
      <c r="AJ51" s="86">
        <f t="shared" si="25"/>
        <v>51445</v>
      </c>
      <c r="AK51" s="49">
        <v>-4.728773027011926E-3</v>
      </c>
      <c r="AL51" s="49">
        <f t="shared" si="21"/>
        <v>1.0191743363855652</v>
      </c>
    </row>
    <row r="52" spans="7:38">
      <c r="G52" s="61">
        <f>'Shifted curves'!K53</f>
        <v>9867</v>
      </c>
      <c r="H52" s="62">
        <f>'Shifted curves'!O53</f>
        <v>4.2115153887671997E-3</v>
      </c>
      <c r="I52" s="86">
        <f t="shared" si="22"/>
        <v>53636</v>
      </c>
      <c r="J52" s="87">
        <f t="shared" si="7"/>
        <v>1496</v>
      </c>
      <c r="K52" s="88">
        <f t="shared" si="23"/>
        <v>45265</v>
      </c>
      <c r="L52" s="89">
        <f t="shared" si="8"/>
        <v>4.0986301369863014</v>
      </c>
      <c r="M52" s="96">
        <f t="shared" si="9"/>
        <v>45356</v>
      </c>
      <c r="N52" s="91">
        <f t="shared" si="10"/>
        <v>0.25277777777777777</v>
      </c>
      <c r="O52" s="51">
        <f t="shared" si="24"/>
        <v>4.3479452054794523</v>
      </c>
      <c r="P52" s="51">
        <v>-3.7593842916303633E-3</v>
      </c>
      <c r="Q52" s="51">
        <v>-3.653515972222042E-3</v>
      </c>
      <c r="R52" s="51">
        <f t="shared" si="12"/>
        <v>1.0155276460597955</v>
      </c>
      <c r="S52" s="51">
        <f t="shared" si="13"/>
        <v>1.0160121291802473</v>
      </c>
      <c r="T52" s="93">
        <f t="shared" si="14"/>
        <v>-1.8864307476476392E-3</v>
      </c>
      <c r="U52" s="93"/>
      <c r="V52" s="61">
        <f>'Shifted curves'!Q53</f>
        <v>8405</v>
      </c>
      <c r="W52" s="62">
        <f>'Shifted curves'!U53</f>
        <v>4.3943728310210997E-3</v>
      </c>
      <c r="X52" s="94">
        <f t="shared" si="15"/>
        <v>52174</v>
      </c>
      <c r="Y52" s="196">
        <f t="shared" si="3"/>
        <v>45448</v>
      </c>
      <c r="Z52" s="197">
        <f t="shared" si="4"/>
        <v>0.5083333333333333</v>
      </c>
      <c r="AA52" s="197">
        <f t="shared" si="16"/>
        <v>4.5999999999999996</v>
      </c>
      <c r="AB52" s="197">
        <v>-3.0068914359382276E-3</v>
      </c>
      <c r="AC52" s="197">
        <v>-2.7924098727577853E-3</v>
      </c>
      <c r="AD52" s="197">
        <f t="shared" si="17"/>
        <v>1.0124003909577235</v>
      </c>
      <c r="AE52" s="197">
        <f t="shared" si="18"/>
        <v>1.0129279378933396</v>
      </c>
      <c r="AF52" s="198">
        <f t="shared" si="19"/>
        <v>-1.0245519069704324E-3</v>
      </c>
      <c r="AH52" s="61">
        <f>'Shifted curves'!E53</f>
        <v>8040</v>
      </c>
      <c r="AI52" s="62">
        <f>'Shifted curves'!I53</f>
        <v>2.9221869879718998E-3</v>
      </c>
      <c r="AJ52" s="86">
        <f t="shared" si="25"/>
        <v>51809</v>
      </c>
      <c r="AK52" s="49">
        <v>-4.702103806908612E-3</v>
      </c>
      <c r="AL52" s="49">
        <f t="shared" si="21"/>
        <v>1.0194590916887116</v>
      </c>
    </row>
    <row r="53" spans="7:38">
      <c r="G53" s="61">
        <f>'Shifted curves'!K54</f>
        <v>10231</v>
      </c>
      <c r="H53" s="62">
        <f>'Shifted curves'!O54</f>
        <v>4.2145173158184002E-3</v>
      </c>
      <c r="I53" s="86">
        <f t="shared" si="22"/>
        <v>54000</v>
      </c>
      <c r="J53" s="87">
        <f t="shared" si="7"/>
        <v>1527</v>
      </c>
      <c r="K53" s="88">
        <f t="shared" si="23"/>
        <v>45296</v>
      </c>
      <c r="L53" s="89">
        <f t="shared" si="8"/>
        <v>4.183561643835616</v>
      </c>
      <c r="M53" s="96">
        <f t="shared" si="9"/>
        <v>45387</v>
      </c>
      <c r="N53" s="91">
        <f t="shared" si="10"/>
        <v>0.25277777777777777</v>
      </c>
      <c r="O53" s="51">
        <f t="shared" si="24"/>
        <v>4.4328767123287669</v>
      </c>
      <c r="P53" s="51">
        <v>-3.7241975910462417E-3</v>
      </c>
      <c r="Q53" s="51">
        <v>-3.615823473302502E-3</v>
      </c>
      <c r="R53" s="51">
        <f t="shared" si="12"/>
        <v>1.0157024176051774</v>
      </c>
      <c r="S53" s="51">
        <f t="shared" si="13"/>
        <v>1.0161576451516816</v>
      </c>
      <c r="T53" s="93">
        <f t="shared" si="14"/>
        <v>-1.7722645620637163E-3</v>
      </c>
      <c r="U53" s="93"/>
      <c r="V53" s="61">
        <f>'Shifted curves'!Q54</f>
        <v>8770</v>
      </c>
      <c r="W53" s="62">
        <f>'Shifted curves'!U54</f>
        <v>4.4435660016229001E-3</v>
      </c>
      <c r="X53" s="94">
        <f t="shared" si="15"/>
        <v>52539</v>
      </c>
      <c r="Y53" s="196">
        <f t="shared" si="3"/>
        <v>45478</v>
      </c>
      <c r="Z53" s="197">
        <f t="shared" si="4"/>
        <v>0.50555555555555554</v>
      </c>
      <c r="AA53" s="197">
        <f t="shared" si="16"/>
        <v>4.6821917808219178</v>
      </c>
      <c r="AB53" s="197">
        <v>-2.972308510023525E-3</v>
      </c>
      <c r="AC53" s="197">
        <v>-2.7552489692737585E-3</v>
      </c>
      <c r="AD53" s="197">
        <f t="shared" si="17"/>
        <v>1.0125124699028825</v>
      </c>
      <c r="AE53" s="197">
        <f t="shared" si="18"/>
        <v>1.0129841758596512</v>
      </c>
      <c r="AF53" s="198">
        <f t="shared" si="19"/>
        <v>-9.2108521721043441E-4</v>
      </c>
      <c r="AH53" s="61">
        <f>'Shifted curves'!E54</f>
        <v>8405</v>
      </c>
      <c r="AI53" s="62">
        <f>'Shifted curves'!I54</f>
        <v>3.0201384774784E-3</v>
      </c>
      <c r="AJ53" s="86">
        <f t="shared" si="25"/>
        <v>52174</v>
      </c>
      <c r="AK53" s="49">
        <v>-4.6733539667138356E-3</v>
      </c>
      <c r="AL53" s="49">
        <f t="shared" si="21"/>
        <v>1.0197436420699573</v>
      </c>
    </row>
    <row r="54" spans="7:38">
      <c r="G54" s="61">
        <f>'Shifted curves'!K55</f>
        <v>10597</v>
      </c>
      <c r="H54" s="62">
        <f>'Shifted curves'!O55</f>
        <v>4.2075531843917E-3</v>
      </c>
      <c r="I54" s="86">
        <f t="shared" si="22"/>
        <v>54366</v>
      </c>
      <c r="J54" s="87">
        <f t="shared" si="7"/>
        <v>1558</v>
      </c>
      <c r="K54" s="88">
        <f t="shared" si="23"/>
        <v>45327</v>
      </c>
      <c r="L54" s="89">
        <f t="shared" si="8"/>
        <v>4.2684931506849315</v>
      </c>
      <c r="M54" s="90">
        <f t="shared" si="9"/>
        <v>45417</v>
      </c>
      <c r="N54" s="91">
        <f t="shared" si="10"/>
        <v>0.25</v>
      </c>
      <c r="O54" s="51">
        <f t="shared" si="24"/>
        <v>4.515068493150685</v>
      </c>
      <c r="P54" s="51">
        <v>-3.6880776162579627E-3</v>
      </c>
      <c r="Q54" s="51">
        <v>-3.5786874593113499E-3</v>
      </c>
      <c r="R54" s="51">
        <f t="shared" si="12"/>
        <v>1.0158671005389264</v>
      </c>
      <c r="S54" s="51">
        <f t="shared" si="13"/>
        <v>1.0162892657261495</v>
      </c>
      <c r="T54" s="92">
        <f t="shared" si="14"/>
        <v>-1.6615945930373854E-3</v>
      </c>
      <c r="U54" s="93"/>
      <c r="V54" s="61">
        <f>'Shifted curves'!Q55</f>
        <v>9136</v>
      </c>
      <c r="W54" s="62">
        <f>'Shifted curves'!U55</f>
        <v>4.4723758264518E-3</v>
      </c>
      <c r="X54" s="94">
        <f t="shared" si="15"/>
        <v>52905</v>
      </c>
      <c r="Y54" s="196">
        <f t="shared" si="3"/>
        <v>45509</v>
      </c>
      <c r="Z54" s="197">
        <f t="shared" si="4"/>
        <v>0.50555555555555554</v>
      </c>
      <c r="AA54" s="197">
        <f t="shared" si="16"/>
        <v>4.7671232876712333</v>
      </c>
      <c r="AB54" s="197">
        <v>-2.936937127115959E-3</v>
      </c>
      <c r="AC54" s="197">
        <v>-2.7164055843689316E-3</v>
      </c>
      <c r="AD54" s="197">
        <f t="shared" si="17"/>
        <v>1.0126152047663315</v>
      </c>
      <c r="AE54" s="197">
        <f t="shared" si="18"/>
        <v>1.0130336474079511</v>
      </c>
      <c r="AF54" s="198">
        <f t="shared" si="19"/>
        <v>-8.1703973385575566E-4</v>
      </c>
      <c r="AH54" s="61">
        <f>'Shifted curves'!E55</f>
        <v>8770</v>
      </c>
      <c r="AI54" s="62">
        <f>'Shifted curves'!I55</f>
        <v>3.0927519888079998E-3</v>
      </c>
      <c r="AJ54" s="86">
        <f t="shared" si="25"/>
        <v>52539</v>
      </c>
      <c r="AK54" s="49">
        <v>-4.643474397671269E-3</v>
      </c>
      <c r="AL54" s="49">
        <f t="shared" si="21"/>
        <v>1.0200183717584239</v>
      </c>
    </row>
    <row r="55" spans="7:38">
      <c r="G55" s="61">
        <f>'Shifted curves'!K56</f>
        <v>10962</v>
      </c>
      <c r="H55" s="62">
        <f>'Shifted curves'!O56</f>
        <v>4.1915619875890998E-3</v>
      </c>
      <c r="I55" s="86">
        <f t="shared" si="22"/>
        <v>54731</v>
      </c>
      <c r="J55" s="87">
        <f t="shared" si="7"/>
        <v>1587</v>
      </c>
      <c r="K55" s="88">
        <f t="shared" si="23"/>
        <v>45356</v>
      </c>
      <c r="L55" s="89">
        <f t="shared" si="8"/>
        <v>4.3479452054794523</v>
      </c>
      <c r="M55" s="96">
        <f t="shared" si="9"/>
        <v>45448</v>
      </c>
      <c r="N55" s="91">
        <f t="shared" si="10"/>
        <v>0.25555555555555554</v>
      </c>
      <c r="O55" s="51">
        <f t="shared" si="24"/>
        <v>4.5999999999999996</v>
      </c>
      <c r="P55" s="51">
        <v>-3.653515972222042E-3</v>
      </c>
      <c r="Q55" s="51">
        <v>-3.5397123033554523E-3</v>
      </c>
      <c r="R55" s="51">
        <f t="shared" si="12"/>
        <v>1.0160121291802473</v>
      </c>
      <c r="S55" s="51">
        <f t="shared" si="13"/>
        <v>1.0164159618046535</v>
      </c>
      <c r="T55" s="93">
        <f t="shared" si="14"/>
        <v>-1.554692838979316E-3</v>
      </c>
      <c r="U55" s="93"/>
      <c r="V55" s="61">
        <f>'Shifted curves'!Q56</f>
        <v>9503</v>
      </c>
      <c r="W55" s="62">
        <f>'Shifted curves'!U56</f>
        <v>4.4863871642090002E-3</v>
      </c>
      <c r="X55" s="94">
        <f t="shared" si="15"/>
        <v>53272</v>
      </c>
      <c r="Y55" s="196">
        <f t="shared" si="3"/>
        <v>45540</v>
      </c>
      <c r="Z55" s="197">
        <f t="shared" si="4"/>
        <v>0.51111111111111107</v>
      </c>
      <c r="AA55" s="197">
        <f t="shared" si="16"/>
        <v>4.8520547945205479</v>
      </c>
      <c r="AB55" s="197">
        <v>-2.9031847882375495E-3</v>
      </c>
      <c r="AC55" s="197">
        <v>-2.6771678865458066E-3</v>
      </c>
      <c r="AD55" s="197">
        <f t="shared" si="17"/>
        <v>1.0127028933128808</v>
      </c>
      <c r="AE55" s="197">
        <f t="shared" si="18"/>
        <v>1.0130744987725617</v>
      </c>
      <c r="AF55" s="198">
        <f t="shared" si="19"/>
        <v>-7.1767097200286828E-4</v>
      </c>
      <c r="AH55" s="61">
        <f>'Shifted curves'!E56</f>
        <v>9136</v>
      </c>
      <c r="AI55" s="62">
        <f>'Shifted curves'!I56</f>
        <v>3.1438223675580002E-3</v>
      </c>
      <c r="AJ55" s="86">
        <f t="shared" si="25"/>
        <v>52905</v>
      </c>
      <c r="AK55" s="49">
        <v>-4.6145733653195596E-3</v>
      </c>
      <c r="AL55" s="49">
        <f t="shared" si="21"/>
        <v>1.0202665453603674</v>
      </c>
    </row>
    <row r="56" spans="7:38">
      <c r="G56" s="61">
        <f>'Shifted curves'!K57</f>
        <v>11327</v>
      </c>
      <c r="H56" s="62">
        <f>'Shifted curves'!O57</f>
        <v>4.1675542736077003E-3</v>
      </c>
      <c r="I56" s="86">
        <f t="shared" si="22"/>
        <v>55096</v>
      </c>
      <c r="J56" s="87">
        <f t="shared" si="7"/>
        <v>1618</v>
      </c>
      <c r="K56" s="88">
        <f t="shared" si="23"/>
        <v>45387</v>
      </c>
      <c r="L56" s="89">
        <f t="shared" si="8"/>
        <v>4.4328767123287669</v>
      </c>
      <c r="M56" s="96">
        <f t="shared" si="9"/>
        <v>45478</v>
      </c>
      <c r="N56" s="91">
        <f t="shared" si="10"/>
        <v>0.25277777777777777</v>
      </c>
      <c r="O56" s="51">
        <f t="shared" si="24"/>
        <v>4.6821917808219178</v>
      </c>
      <c r="P56" s="51">
        <v>-3.615823473302502E-3</v>
      </c>
      <c r="Q56" s="51">
        <v>-3.5014892122455579E-3</v>
      </c>
      <c r="R56" s="51">
        <f t="shared" si="12"/>
        <v>1.0161576451516816</v>
      </c>
      <c r="S56" s="51">
        <f t="shared" si="13"/>
        <v>1.0165297736437253</v>
      </c>
      <c r="T56" s="93">
        <f t="shared" si="14"/>
        <v>-1.4482179568083636E-3</v>
      </c>
      <c r="U56" s="93"/>
      <c r="V56" s="61">
        <f>'Shifted curves'!Q57</f>
        <v>9867</v>
      </c>
      <c r="W56" s="62">
        <f>'Shifted curves'!U57</f>
        <v>4.4892965092647001E-3</v>
      </c>
      <c r="X56" s="94">
        <f t="shared" si="15"/>
        <v>53636</v>
      </c>
      <c r="Y56" s="196">
        <f t="shared" si="3"/>
        <v>45570</v>
      </c>
      <c r="Z56" s="197">
        <f t="shared" si="4"/>
        <v>0.5083333333333333</v>
      </c>
      <c r="AA56" s="197">
        <f t="shared" si="16"/>
        <v>4.934246575342466</v>
      </c>
      <c r="AB56" s="197">
        <v>-2.8664503177871607E-3</v>
      </c>
      <c r="AC56" s="197">
        <v>-2.6388745130779233E-3</v>
      </c>
      <c r="AD56" s="197">
        <f t="shared" si="17"/>
        <v>1.0127876929879644</v>
      </c>
      <c r="AE56" s="197">
        <f t="shared" si="18"/>
        <v>1.0131059980270878</v>
      </c>
      <c r="AF56" s="198">
        <f t="shared" si="19"/>
        <v>-6.1807337897046657E-4</v>
      </c>
      <c r="AH56" s="61">
        <f>'Shifted curves'!E57</f>
        <v>9503</v>
      </c>
      <c r="AI56" s="62">
        <f>'Shifted curves'!I57</f>
        <v>3.1782048752459001E-3</v>
      </c>
      <c r="AJ56" s="86">
        <f t="shared" si="25"/>
        <v>53272</v>
      </c>
      <c r="AK56" s="49">
        <v>-4.5827431683965227E-3</v>
      </c>
      <c r="AL56" s="49">
        <f t="shared" si="21"/>
        <v>1.0205224841098337</v>
      </c>
    </row>
    <row r="57" spans="7:38">
      <c r="G57" s="61">
        <f>'Shifted curves'!K58</f>
        <v>11694</v>
      </c>
      <c r="H57" s="62">
        <f>'Shifted curves'!O58</f>
        <v>4.1362144016204999E-3</v>
      </c>
      <c r="I57" s="86">
        <f t="shared" si="22"/>
        <v>55463</v>
      </c>
      <c r="J57" s="87">
        <f t="shared" si="7"/>
        <v>1648</v>
      </c>
      <c r="K57" s="88">
        <f t="shared" si="23"/>
        <v>45417</v>
      </c>
      <c r="L57" s="89">
        <f t="shared" si="8"/>
        <v>4.515068493150685</v>
      </c>
      <c r="M57" s="90">
        <f t="shared" si="9"/>
        <v>45509</v>
      </c>
      <c r="N57" s="91">
        <f t="shared" si="10"/>
        <v>0.25555555555555554</v>
      </c>
      <c r="O57" s="51">
        <f t="shared" si="24"/>
        <v>4.7671232876712333</v>
      </c>
      <c r="P57" s="51">
        <v>-3.5786874593113499E-3</v>
      </c>
      <c r="Q57" s="51">
        <v>-3.4615500872807008E-3</v>
      </c>
      <c r="R57" s="51">
        <f t="shared" si="12"/>
        <v>1.0162892657261495</v>
      </c>
      <c r="S57" s="51">
        <f t="shared" si="13"/>
        <v>1.0166385400384037</v>
      </c>
      <c r="T57" s="92">
        <f t="shared" si="14"/>
        <v>-1.3443574248508589E-3</v>
      </c>
      <c r="U57" s="93"/>
      <c r="V57" s="61">
        <f>'Shifted curves'!Q58</f>
        <v>10231</v>
      </c>
      <c r="W57" s="62">
        <f>'Shifted curves'!U58</f>
        <v>4.4820740859869996E-3</v>
      </c>
      <c r="X57" s="94">
        <f t="shared" si="15"/>
        <v>54000</v>
      </c>
      <c r="Y57" s="196">
        <f t="shared" si="3"/>
        <v>45601</v>
      </c>
      <c r="Z57" s="197">
        <f t="shared" si="4"/>
        <v>0.51111111111111107</v>
      </c>
      <c r="AA57" s="197">
        <f t="shared" si="16"/>
        <v>5.0191780821917806</v>
      </c>
      <c r="AB57" s="197">
        <v>-2.8303098567811057E-3</v>
      </c>
      <c r="AC57" s="197">
        <v>-2.5990281635954841E-3</v>
      </c>
      <c r="AD57" s="197">
        <f t="shared" si="17"/>
        <v>1.0128610437537715</v>
      </c>
      <c r="AE57" s="197">
        <f t="shared" si="18"/>
        <v>1.0131304422039087</v>
      </c>
      <c r="AF57" s="198">
        <f t="shared" si="19"/>
        <v>-5.2025277518540991E-4</v>
      </c>
      <c r="AH57" s="61">
        <f>'Shifted curves'!E58</f>
        <v>9867</v>
      </c>
      <c r="AI57" s="62">
        <f>'Shifted curves'!I58</f>
        <v>3.1990527498665E-3</v>
      </c>
      <c r="AJ57" s="86">
        <f t="shared" si="25"/>
        <v>53636</v>
      </c>
      <c r="AK57" s="49">
        <v>-4.5510953878914948E-3</v>
      </c>
      <c r="AL57" s="49">
        <f t="shared" si="21"/>
        <v>1.0207610815034815</v>
      </c>
    </row>
    <row r="58" spans="7:38">
      <c r="G58" s="61">
        <f>'Shifted curves'!K59</f>
        <v>12058</v>
      </c>
      <c r="H58" s="62">
        <f>'Shifted curves'!O59</f>
        <v>4.0986561522719E-3</v>
      </c>
      <c r="I58" s="86">
        <f t="shared" si="22"/>
        <v>55827</v>
      </c>
      <c r="J58" s="87">
        <f t="shared" si="7"/>
        <v>1679</v>
      </c>
      <c r="K58" s="88">
        <f t="shared" si="23"/>
        <v>45448</v>
      </c>
      <c r="L58" s="89">
        <f t="shared" si="8"/>
        <v>4.5999999999999996</v>
      </c>
      <c r="M58" s="96">
        <f t="shared" si="9"/>
        <v>45540</v>
      </c>
      <c r="N58" s="91">
        <f t="shared" si="10"/>
        <v>0.25555555555555554</v>
      </c>
      <c r="O58" s="51">
        <f t="shared" si="24"/>
        <v>4.8520547945205479</v>
      </c>
      <c r="P58" s="51">
        <v>-3.5397123033554523E-3</v>
      </c>
      <c r="Q58" s="51">
        <v>-3.4212432073389386E-3</v>
      </c>
      <c r="R58" s="51">
        <f t="shared" si="12"/>
        <v>1.0164159618046535</v>
      </c>
      <c r="S58" s="51">
        <f t="shared" si="13"/>
        <v>1.0167386060605468</v>
      </c>
      <c r="T58" s="93">
        <f t="shared" si="14"/>
        <v>-1.241736070407562E-3</v>
      </c>
      <c r="U58" s="93"/>
      <c r="V58" s="61">
        <f>'Shifted curves'!Q59</f>
        <v>10597</v>
      </c>
      <c r="W58" s="62">
        <f>'Shifted curves'!U59</f>
        <v>4.4654252890778002E-3</v>
      </c>
      <c r="X58" s="94">
        <f t="shared" si="15"/>
        <v>54366</v>
      </c>
      <c r="Y58" s="196">
        <f t="shared" si="3"/>
        <v>45631</v>
      </c>
      <c r="Z58" s="197">
        <f t="shared" si="4"/>
        <v>0.5083333333333333</v>
      </c>
      <c r="AA58" s="197">
        <f t="shared" si="16"/>
        <v>5.1013698630136988</v>
      </c>
      <c r="AB58" s="197">
        <v>-2.7924098727577853E-3</v>
      </c>
      <c r="AC58" s="197">
        <v>-2.5600204232092121E-3</v>
      </c>
      <c r="AD58" s="197">
        <f t="shared" si="17"/>
        <v>1.0129279378933396</v>
      </c>
      <c r="AE58" s="197">
        <f t="shared" si="18"/>
        <v>1.0131452601979849</v>
      </c>
      <c r="AF58" s="198">
        <f t="shared" si="19"/>
        <v>-4.2197235147051844E-4</v>
      </c>
      <c r="AH58" s="61">
        <f>'Shifted curves'!E59</f>
        <v>10231</v>
      </c>
      <c r="AI58" s="62">
        <f>'Shifted curves'!I59</f>
        <v>3.2080038727628E-3</v>
      </c>
      <c r="AJ58" s="86">
        <f t="shared" si="25"/>
        <v>54000</v>
      </c>
      <c r="AK58" s="49">
        <v>-4.5176010092674267E-3</v>
      </c>
      <c r="AL58" s="49">
        <f t="shared" si="21"/>
        <v>1.0209983923960295</v>
      </c>
    </row>
    <row r="59" spans="7:38">
      <c r="G59" s="61">
        <f>'Shifted curves'!K60</f>
        <v>12423</v>
      </c>
      <c r="H59" s="62">
        <f>'Shifted curves'!O60</f>
        <v>4.0551899167964997E-3</v>
      </c>
      <c r="I59" s="86">
        <f t="shared" si="22"/>
        <v>56192</v>
      </c>
      <c r="J59" s="87">
        <f t="shared" si="7"/>
        <v>1709</v>
      </c>
      <c r="K59" s="88">
        <f t="shared" si="23"/>
        <v>45478</v>
      </c>
      <c r="L59" s="89">
        <f t="shared" si="8"/>
        <v>4.6821917808219178</v>
      </c>
      <c r="M59" s="96">
        <f t="shared" si="9"/>
        <v>45570</v>
      </c>
      <c r="N59" s="91">
        <f t="shared" si="10"/>
        <v>0.25555555555555554</v>
      </c>
      <c r="O59" s="51">
        <f t="shared" si="24"/>
        <v>4.934246575342466</v>
      </c>
      <c r="P59" s="51">
        <v>-3.5014892122455579E-3</v>
      </c>
      <c r="Q59" s="51">
        <v>-3.3819639208740315E-3</v>
      </c>
      <c r="R59" s="51">
        <f t="shared" si="12"/>
        <v>1.0165297736437253</v>
      </c>
      <c r="S59" s="51">
        <f t="shared" si="13"/>
        <v>1.01682745702253</v>
      </c>
      <c r="T59" s="93">
        <f t="shared" si="14"/>
        <v>-1.1455709579570293E-3</v>
      </c>
      <c r="U59" s="93"/>
      <c r="V59" s="61">
        <f>'Shifted curves'!Q60</f>
        <v>10962</v>
      </c>
      <c r="W59" s="62">
        <f>'Shifted curves'!U60</f>
        <v>4.4402836986508999E-3</v>
      </c>
      <c r="X59" s="94">
        <f t="shared" si="15"/>
        <v>54731</v>
      </c>
      <c r="Y59" s="196">
        <f t="shared" si="3"/>
        <v>45662</v>
      </c>
      <c r="Z59" s="197">
        <f t="shared" si="4"/>
        <v>0.51111111111111107</v>
      </c>
      <c r="AA59" s="197">
        <f t="shared" si="16"/>
        <v>5.1863013698630134</v>
      </c>
      <c r="AB59" s="197">
        <v>-2.7552489692737585E-3</v>
      </c>
      <c r="AC59" s="197">
        <v>-2.5190787794403102E-3</v>
      </c>
      <c r="AD59" s="197">
        <f t="shared" si="17"/>
        <v>1.0129841758596512</v>
      </c>
      <c r="AE59" s="197">
        <f t="shared" si="18"/>
        <v>1.0131504178184887</v>
      </c>
      <c r="AF59" s="198">
        <f t="shared" si="19"/>
        <v>-3.2103427161536333E-4</v>
      </c>
      <c r="AH59" s="61">
        <f>'Shifted curves'!E60</f>
        <v>10597</v>
      </c>
      <c r="AI59" s="62">
        <f>'Shifted curves'!I60</f>
        <v>3.2063211415941E-3</v>
      </c>
      <c r="AJ59" s="86">
        <f t="shared" si="25"/>
        <v>54366</v>
      </c>
      <c r="AK59" s="49">
        <v>-4.4844983396885724E-3</v>
      </c>
      <c r="AL59" s="49">
        <f t="shared" si="21"/>
        <v>1.0212192752114144</v>
      </c>
    </row>
    <row r="60" spans="7:38">
      <c r="G60" s="61">
        <f>'Shifted curves'!K61</f>
        <v>12788</v>
      </c>
      <c r="H60" s="62">
        <f>'Shifted curves'!O61</f>
        <v>4.0065828886362998E-3</v>
      </c>
      <c r="I60" s="86">
        <f t="shared" si="22"/>
        <v>56557</v>
      </c>
      <c r="J60" s="87">
        <f t="shared" si="7"/>
        <v>1740</v>
      </c>
      <c r="K60" s="88">
        <f t="shared" si="23"/>
        <v>45509</v>
      </c>
      <c r="L60" s="89">
        <f t="shared" si="8"/>
        <v>4.7671232876712333</v>
      </c>
      <c r="M60" s="90">
        <f t="shared" si="9"/>
        <v>45601</v>
      </c>
      <c r="N60" s="91">
        <f t="shared" si="10"/>
        <v>0.25555555555555554</v>
      </c>
      <c r="O60" s="51">
        <f t="shared" si="24"/>
        <v>5.0191780821917806</v>
      </c>
      <c r="P60" s="51">
        <v>-3.4615500872807008E-3</v>
      </c>
      <c r="Q60" s="51">
        <v>-3.3411734285666312E-3</v>
      </c>
      <c r="R60" s="51">
        <f t="shared" si="12"/>
        <v>1.0166385400384037</v>
      </c>
      <c r="S60" s="51">
        <f t="shared" si="13"/>
        <v>1.0169113493044291</v>
      </c>
      <c r="T60" s="92">
        <f t="shared" si="14"/>
        <v>-1.0497616335581256E-3</v>
      </c>
      <c r="U60" s="93"/>
      <c r="V60" s="61">
        <f>'Shifted curves'!Q61</f>
        <v>11327</v>
      </c>
      <c r="W60" s="62">
        <f>'Shifted curves'!U61</f>
        <v>4.4079620236374996E-3</v>
      </c>
      <c r="X60" s="94">
        <f t="shared" si="15"/>
        <v>55096</v>
      </c>
      <c r="Y60" s="196">
        <f t="shared" si="3"/>
        <v>45693</v>
      </c>
      <c r="Z60" s="197">
        <f t="shared" si="4"/>
        <v>0.51111111111111107</v>
      </c>
      <c r="AA60" s="197">
        <f t="shared" si="16"/>
        <v>5.2712328767123289</v>
      </c>
      <c r="AB60" s="197">
        <v>-2.7164055843689316E-3</v>
      </c>
      <c r="AC60" s="197">
        <v>-2.4775359787074357E-3</v>
      </c>
      <c r="AD60" s="197">
        <f t="shared" si="17"/>
        <v>1.0130336474079511</v>
      </c>
      <c r="AE60" s="197">
        <f t="shared" si="18"/>
        <v>1.0131453190298541</v>
      </c>
      <c r="AF60" s="198">
        <f t="shared" si="19"/>
        <v>-2.1565312674631318E-4</v>
      </c>
      <c r="AH60" s="61">
        <f>'Shifted curves'!E61</f>
        <v>10962</v>
      </c>
      <c r="AI60" s="62">
        <f>'Shifted curves'!I61</f>
        <v>3.1952859506252001E-3</v>
      </c>
      <c r="AJ60" s="86">
        <f t="shared" si="25"/>
        <v>54731</v>
      </c>
      <c r="AK60" s="49">
        <v>-4.4496613720129384E-3</v>
      </c>
      <c r="AL60" s="49">
        <f t="shared" si="21"/>
        <v>1.0214386598200946</v>
      </c>
    </row>
    <row r="61" spans="7:38">
      <c r="G61" s="61">
        <f>'Shifted curves'!K62</f>
        <v>13153</v>
      </c>
      <c r="H61" s="62">
        <f>'Shifted curves'!O62</f>
        <v>3.9535176495830004E-3</v>
      </c>
      <c r="I61" s="86">
        <f t="shared" si="22"/>
        <v>56922</v>
      </c>
      <c r="J61" s="87">
        <f t="shared" si="7"/>
        <v>1771</v>
      </c>
      <c r="K61" s="88">
        <f t="shared" si="23"/>
        <v>45540</v>
      </c>
      <c r="L61" s="89">
        <f t="shared" si="8"/>
        <v>4.8520547945205479</v>
      </c>
      <c r="M61" s="96">
        <f t="shared" si="9"/>
        <v>45631</v>
      </c>
      <c r="N61" s="91">
        <f t="shared" si="10"/>
        <v>0.25277777777777777</v>
      </c>
      <c r="O61" s="51">
        <f t="shared" si="24"/>
        <v>5.1013698630136988</v>
      </c>
      <c r="P61" s="51">
        <v>-3.4212432073389386E-3</v>
      </c>
      <c r="Q61" s="51">
        <v>-3.3012980406063475E-3</v>
      </c>
      <c r="R61" s="51">
        <f t="shared" si="12"/>
        <v>1.0167386060605468</v>
      </c>
      <c r="S61" s="51">
        <f t="shared" si="13"/>
        <v>1.0169837538260518</v>
      </c>
      <c r="T61" s="93">
        <f t="shared" si="14"/>
        <v>-9.5361930061818318E-4</v>
      </c>
      <c r="U61" s="93"/>
      <c r="V61" s="61">
        <f>'Shifted curves'!Q62</f>
        <v>11694</v>
      </c>
      <c r="W61" s="62">
        <f>'Shifted curves'!U62</f>
        <v>4.3692522614607997E-3</v>
      </c>
      <c r="X61" s="94">
        <f t="shared" si="15"/>
        <v>55463</v>
      </c>
      <c r="Y61" s="196">
        <f t="shared" si="3"/>
        <v>45721</v>
      </c>
      <c r="Z61" s="197">
        <f t="shared" si="4"/>
        <v>0.50277777777777777</v>
      </c>
      <c r="AA61" s="197">
        <f t="shared" si="16"/>
        <v>5.3479452054794523</v>
      </c>
      <c r="AB61" s="197">
        <v>-2.6771678865458066E-3</v>
      </c>
      <c r="AC61" s="197">
        <v>-2.4395327934960808E-3</v>
      </c>
      <c r="AD61" s="197">
        <f t="shared" si="17"/>
        <v>1.0130744987725617</v>
      </c>
      <c r="AE61" s="197">
        <f t="shared" si="18"/>
        <v>1.0131319644465802</v>
      </c>
      <c r="AF61" s="198">
        <f t="shared" si="19"/>
        <v>-1.128148871266966E-4</v>
      </c>
      <c r="AH61" s="61">
        <f>'Shifted curves'!E62</f>
        <v>12788</v>
      </c>
      <c r="AI61" s="62">
        <f>'Shifted curves'!I62</f>
        <v>3.0411892914962999E-3</v>
      </c>
      <c r="AJ61" s="86">
        <f t="shared" si="25"/>
        <v>56557</v>
      </c>
      <c r="AK61" s="49">
        <v>-4.4142653490353533E-3</v>
      </c>
      <c r="AL61" s="49">
        <f t="shared" si="21"/>
        <v>1.0216492746060493</v>
      </c>
    </row>
    <row r="62" spans="7:38">
      <c r="G62" s="61">
        <f>'Shifted curves'!K63</f>
        <v>13521</v>
      </c>
      <c r="H62" s="62">
        <f>'Shifted curves'!O63</f>
        <v>3.8961944339871001E-3</v>
      </c>
      <c r="I62" s="86">
        <f t="shared" si="22"/>
        <v>57290</v>
      </c>
      <c r="J62" s="87">
        <f t="shared" si="7"/>
        <v>1801</v>
      </c>
      <c r="K62" s="88">
        <f t="shared" si="23"/>
        <v>45570</v>
      </c>
      <c r="L62" s="89">
        <f t="shared" si="8"/>
        <v>4.934246575342466</v>
      </c>
      <c r="M62" s="96">
        <f t="shared" si="9"/>
        <v>45662</v>
      </c>
      <c r="N62" s="91">
        <f t="shared" si="10"/>
        <v>0.25555555555555554</v>
      </c>
      <c r="O62" s="51">
        <f t="shared" si="24"/>
        <v>5.1863013698630134</v>
      </c>
      <c r="P62" s="51">
        <v>-3.3819639208740315E-3</v>
      </c>
      <c r="Q62" s="51">
        <v>-3.2594678294900932E-3</v>
      </c>
      <c r="R62" s="51">
        <f t="shared" si="12"/>
        <v>1.01682745702253</v>
      </c>
      <c r="S62" s="51">
        <f t="shared" si="13"/>
        <v>1.0170482734601822</v>
      </c>
      <c r="T62" s="93">
        <f t="shared" si="14"/>
        <v>-8.4958044155410931E-4</v>
      </c>
      <c r="U62" s="93"/>
      <c r="V62" s="61">
        <f>'Shifted curves'!Q63</f>
        <v>12058</v>
      </c>
      <c r="W62" s="62">
        <f>'Shifted curves'!U63</f>
        <v>4.3250494782676998E-3</v>
      </c>
      <c r="X62" s="94">
        <f t="shared" si="15"/>
        <v>55827</v>
      </c>
      <c r="Y62" s="196">
        <f t="shared" si="3"/>
        <v>45752</v>
      </c>
      <c r="Z62" s="197">
        <f t="shared" si="4"/>
        <v>0.50555555555555554</v>
      </c>
      <c r="AA62" s="197">
        <f t="shared" si="16"/>
        <v>5.4328767123287669</v>
      </c>
      <c r="AB62" s="197">
        <v>-2.6388745130779233E-3</v>
      </c>
      <c r="AC62" s="197">
        <v>-2.3969655985193235E-3</v>
      </c>
      <c r="AD62" s="197">
        <f t="shared" si="17"/>
        <v>1.0131059980270878</v>
      </c>
      <c r="AE62" s="197">
        <f t="shared" si="18"/>
        <v>1.0131075795389961</v>
      </c>
      <c r="AF62" s="198">
        <f t="shared" si="19"/>
        <v>-3.0877918360667097E-6</v>
      </c>
      <c r="AH62" s="61">
        <f>'Shifted curves'!E63</f>
        <v>14614</v>
      </c>
      <c r="AI62" s="62">
        <f>'Shifted curves'!I63</f>
        <v>2.7804277234968E-3</v>
      </c>
      <c r="AJ62" s="86">
        <f t="shared" si="25"/>
        <v>58383</v>
      </c>
      <c r="AK62" s="49">
        <v>-4.3795570679754647E-3</v>
      </c>
      <c r="AL62" s="49">
        <f t="shared" si="21"/>
        <v>1.0218449975371569</v>
      </c>
    </row>
    <row r="63" spans="7:38">
      <c r="G63" s="61">
        <f>'Shifted curves'!K64</f>
        <v>13885</v>
      </c>
      <c r="H63" s="62">
        <f>'Shifted curves'!O64</f>
        <v>3.8364059873158001E-3</v>
      </c>
      <c r="I63" s="86">
        <f t="shared" si="22"/>
        <v>57654</v>
      </c>
      <c r="J63" s="87">
        <f t="shared" si="7"/>
        <v>1832</v>
      </c>
      <c r="K63" s="88">
        <f t="shared" si="23"/>
        <v>45601</v>
      </c>
      <c r="L63" s="89">
        <f t="shared" si="8"/>
        <v>5.0191780821917806</v>
      </c>
      <c r="M63" s="90">
        <f t="shared" si="9"/>
        <v>45693</v>
      </c>
      <c r="N63" s="91">
        <f t="shared" si="10"/>
        <v>0.25555555555555554</v>
      </c>
      <c r="O63" s="51">
        <f t="shared" si="24"/>
        <v>5.2712328767123289</v>
      </c>
      <c r="P63" s="51">
        <v>-3.3411734285666312E-3</v>
      </c>
      <c r="Q63" s="51">
        <v>-3.2170433835648875E-3</v>
      </c>
      <c r="R63" s="51">
        <f t="shared" si="12"/>
        <v>1.0169113493044291</v>
      </c>
      <c r="S63" s="51">
        <f t="shared" si="13"/>
        <v>1.0171023842884557</v>
      </c>
      <c r="T63" s="92">
        <f t="shared" si="14"/>
        <v>-7.3495865304435109E-4</v>
      </c>
      <c r="U63" s="93"/>
      <c r="V63" s="61">
        <f>'Shifted curves'!Q64</f>
        <v>12423</v>
      </c>
      <c r="W63" s="62">
        <f>'Shifted curves'!U64</f>
        <v>4.2752316927722996E-3</v>
      </c>
      <c r="X63" s="94">
        <f t="shared" si="15"/>
        <v>56192</v>
      </c>
      <c r="Y63" s="196">
        <f t="shared" si="3"/>
        <v>45782</v>
      </c>
      <c r="Z63" s="197">
        <f t="shared" si="4"/>
        <v>0.50277777777777777</v>
      </c>
      <c r="AA63" s="197">
        <f t="shared" si="16"/>
        <v>5.515068493150685</v>
      </c>
      <c r="AB63" s="197">
        <v>-2.5990281635954841E-3</v>
      </c>
      <c r="AC63" s="197">
        <v>-2.3553185223009337E-3</v>
      </c>
      <c r="AD63" s="197">
        <f t="shared" si="17"/>
        <v>1.0131304422039087</v>
      </c>
      <c r="AE63" s="197">
        <f t="shared" si="18"/>
        <v>1.0130744761749477</v>
      </c>
      <c r="AF63" s="198">
        <f t="shared" si="19"/>
        <v>1.0987706371055626E-4</v>
      </c>
      <c r="AH63" s="61">
        <f>'Shifted curves'!E64</f>
        <v>18267</v>
      </c>
      <c r="AI63" s="62">
        <f>'Shifted curves'!I64</f>
        <v>2.2309036325207999E-3</v>
      </c>
      <c r="AJ63" s="86">
        <f t="shared" si="25"/>
        <v>62036</v>
      </c>
      <c r="AK63" s="49">
        <v>-4.3433030564367335E-3</v>
      </c>
      <c r="AL63" s="49">
        <f t="shared" si="21"/>
        <v>1.0220391635079544</v>
      </c>
    </row>
    <row r="64" spans="7:38">
      <c r="G64" s="61">
        <f>'Shifted curves'!K65</f>
        <v>14249</v>
      </c>
      <c r="H64" s="62">
        <f>'Shifted curves'!O65</f>
        <v>3.7741997028276999E-3</v>
      </c>
      <c r="I64" s="86">
        <f t="shared" si="22"/>
        <v>58018</v>
      </c>
      <c r="J64" s="87">
        <f t="shared" si="7"/>
        <v>1862</v>
      </c>
      <c r="K64" s="88">
        <f t="shared" si="23"/>
        <v>45631</v>
      </c>
      <c r="L64" s="89">
        <f t="shared" si="8"/>
        <v>5.1013698630136988</v>
      </c>
      <c r="M64" s="96">
        <f t="shared" si="9"/>
        <v>45721</v>
      </c>
      <c r="N64" s="91">
        <f t="shared" si="10"/>
        <v>0.25</v>
      </c>
      <c r="O64" s="51">
        <f t="shared" si="24"/>
        <v>5.3479452054794523</v>
      </c>
      <c r="P64" s="51">
        <v>-3.3012980406063475E-3</v>
      </c>
      <c r="Q64" s="51">
        <v>-3.1782488052901434E-3</v>
      </c>
      <c r="R64" s="51">
        <f t="shared" si="12"/>
        <v>1.0169837538260518</v>
      </c>
      <c r="S64" s="51">
        <f t="shared" si="13"/>
        <v>1.0171423730760421</v>
      </c>
      <c r="T64" s="93">
        <f t="shared" si="14"/>
        <v>-6.2378386424155607E-4</v>
      </c>
      <c r="U64" s="93"/>
      <c r="V64" s="61">
        <f>'Shifted curves'!Q65</f>
        <v>12788</v>
      </c>
      <c r="W64" s="62">
        <f>'Shifted curves'!U65</f>
        <v>4.2202406526744996E-3</v>
      </c>
      <c r="X64" s="94">
        <f t="shared" si="15"/>
        <v>56557</v>
      </c>
      <c r="Y64" s="196">
        <f t="shared" si="3"/>
        <v>45813</v>
      </c>
      <c r="Z64" s="197">
        <f t="shared" si="4"/>
        <v>0.50555555555555554</v>
      </c>
      <c r="AA64" s="197">
        <f t="shared" si="16"/>
        <v>5.6</v>
      </c>
      <c r="AB64" s="197">
        <v>-2.5600204232092121E-3</v>
      </c>
      <c r="AC64" s="197">
        <v>-2.3118572775788319E-3</v>
      </c>
      <c r="AD64" s="197">
        <f t="shared" si="17"/>
        <v>1.0131452601979849</v>
      </c>
      <c r="AE64" s="197">
        <f t="shared" si="18"/>
        <v>1.013030568230441</v>
      </c>
      <c r="AF64" s="198">
        <f t="shared" si="19"/>
        <v>2.2394510059112226E-4</v>
      </c>
      <c r="AH64" s="68">
        <f>'Shifted curves'!E65</f>
        <v>21921</v>
      </c>
      <c r="AI64" s="69">
        <f>'Shifted curves'!I65</f>
        <v>1.9563770689259002E-3</v>
      </c>
      <c r="AJ64" s="205">
        <f t="shared" si="25"/>
        <v>65690</v>
      </c>
      <c r="AK64" s="49">
        <v>-4.3075129915176279E-3</v>
      </c>
      <c r="AL64" s="49">
        <f t="shared" si="21"/>
        <v>1.0222174282572827</v>
      </c>
    </row>
    <row r="65" spans="7:38">
      <c r="G65" s="61">
        <f>'Shifted curves'!K66</f>
        <v>14614</v>
      </c>
      <c r="H65" s="62">
        <f>'Shifted curves'!O66</f>
        <v>3.7100581642907E-3</v>
      </c>
      <c r="I65" s="86">
        <f t="shared" si="22"/>
        <v>58383</v>
      </c>
      <c r="J65" s="87">
        <f t="shared" si="7"/>
        <v>1893</v>
      </c>
      <c r="K65" s="88">
        <f t="shared" si="23"/>
        <v>45662</v>
      </c>
      <c r="L65" s="89">
        <f t="shared" si="8"/>
        <v>5.1863013698630134</v>
      </c>
      <c r="M65" s="96">
        <f t="shared" si="9"/>
        <v>45752</v>
      </c>
      <c r="N65" s="91">
        <f t="shared" si="10"/>
        <v>0.25</v>
      </c>
      <c r="O65" s="51">
        <f t="shared" si="24"/>
        <v>5.4328767123287669</v>
      </c>
      <c r="P65" s="51">
        <v>-3.2594678294900932E-3</v>
      </c>
      <c r="Q65" s="51">
        <v>-3.1348097579540005E-3</v>
      </c>
      <c r="R65" s="51">
        <f t="shared" si="12"/>
        <v>1.0170482734601822</v>
      </c>
      <c r="S65" s="51">
        <f t="shared" si="13"/>
        <v>1.0171768898505607</v>
      </c>
      <c r="T65" s="93">
        <f t="shared" si="14"/>
        <v>-5.0577787073935454E-4</v>
      </c>
      <c r="U65" s="93"/>
      <c r="V65" s="61">
        <f>'Shifted curves'!Q66</f>
        <v>13153</v>
      </c>
      <c r="W65" s="62">
        <f>'Shifted curves'!U66</f>
        <v>4.1605670681543003E-3</v>
      </c>
      <c r="X65" s="94">
        <f t="shared" si="15"/>
        <v>56922</v>
      </c>
      <c r="Y65" s="196">
        <f t="shared" si="3"/>
        <v>45843</v>
      </c>
      <c r="Z65" s="197">
        <f t="shared" si="4"/>
        <v>0.50277777777777777</v>
      </c>
      <c r="AA65" s="197">
        <f t="shared" si="16"/>
        <v>5.6821917808219178</v>
      </c>
      <c r="AB65" s="197">
        <v>-2.5190787794403102E-3</v>
      </c>
      <c r="AC65" s="197">
        <v>-2.2694261955855406E-3</v>
      </c>
      <c r="AD65" s="197">
        <f t="shared" si="17"/>
        <v>1.0131504178184887</v>
      </c>
      <c r="AE65" s="197">
        <f t="shared" si="18"/>
        <v>1.0129788179955741</v>
      </c>
      <c r="AF65" s="198">
        <f t="shared" si="19"/>
        <v>3.3693055484093767E-4</v>
      </c>
      <c r="AK65" s="49">
        <v>-4.2694997522450782E-3</v>
      </c>
      <c r="AL65" s="49">
        <f t="shared" si="21"/>
        <v>1.0223898862366945</v>
      </c>
    </row>
    <row r="66" spans="7:38">
      <c r="G66" s="61">
        <f>'Shifted curves'!K67</f>
        <v>18267</v>
      </c>
      <c r="H66" s="62">
        <f>'Shifted curves'!O67</f>
        <v>3.0965565520632999E-3</v>
      </c>
      <c r="I66" s="86">
        <f t="shared" si="22"/>
        <v>62036</v>
      </c>
      <c r="J66" s="87">
        <f t="shared" si="7"/>
        <v>1924</v>
      </c>
      <c r="K66" s="88">
        <f t="shared" si="23"/>
        <v>45693</v>
      </c>
      <c r="L66" s="89">
        <f t="shared" si="8"/>
        <v>5.2712328767123289</v>
      </c>
      <c r="M66" s="90">
        <f t="shared" si="9"/>
        <v>45782</v>
      </c>
      <c r="N66" s="91">
        <f t="shared" si="10"/>
        <v>0.24722222222222223</v>
      </c>
      <c r="O66" s="51">
        <f t="shared" si="24"/>
        <v>5.515068493150685</v>
      </c>
      <c r="P66" s="51">
        <v>-3.2170433835648875E-3</v>
      </c>
      <c r="Q66" s="51">
        <v>-3.0923221735506806E-3</v>
      </c>
      <c r="R66" s="51">
        <f t="shared" si="12"/>
        <v>1.0171023842884557</v>
      </c>
      <c r="S66" s="51">
        <f t="shared" si="13"/>
        <v>1.0172006245856009</v>
      </c>
      <c r="T66" s="92">
        <f t="shared" si="14"/>
        <v>-3.9065693947692493E-4</v>
      </c>
      <c r="U66" s="93"/>
      <c r="V66" s="61">
        <f>'Shifted curves'!Q67</f>
        <v>13521</v>
      </c>
      <c r="W66" s="62">
        <f>'Shifted curves'!U67</f>
        <v>4.0967582449638997E-3</v>
      </c>
      <c r="X66" s="94">
        <f t="shared" si="15"/>
        <v>57290</v>
      </c>
      <c r="Y66" s="196">
        <f t="shared" si="3"/>
        <v>45874</v>
      </c>
      <c r="Z66" s="197">
        <f t="shared" si="4"/>
        <v>0.50277777777777777</v>
      </c>
      <c r="AA66" s="197">
        <f t="shared" si="16"/>
        <v>5.7671232876712333</v>
      </c>
      <c r="AB66" s="197">
        <v>-2.4775359787074357E-3</v>
      </c>
      <c r="AC66" s="197">
        <v>-2.2252387220073246E-3</v>
      </c>
      <c r="AD66" s="197">
        <f t="shared" si="17"/>
        <v>1.0131453190298541</v>
      </c>
      <c r="AE66" s="197">
        <f t="shared" si="18"/>
        <v>1.0129159252871267</v>
      </c>
      <c r="AF66" s="198">
        <f t="shared" si="19"/>
        <v>4.5043496362905946E-4</v>
      </c>
      <c r="AK66" s="49">
        <v>-4.2305217194934033E-3</v>
      </c>
      <c r="AL66" s="49">
        <f t="shared" si="21"/>
        <v>1.0225505702544853</v>
      </c>
    </row>
    <row r="67" spans="7:38">
      <c r="G67" s="68">
        <f>'Shifted curves'!K68</f>
        <v>21921</v>
      </c>
      <c r="H67" s="69">
        <f>'Shifted curves'!O68</f>
        <v>2.7651401757343001E-3</v>
      </c>
      <c r="I67" s="187">
        <f t="shared" si="22"/>
        <v>65690</v>
      </c>
      <c r="J67" s="87">
        <f t="shared" ref="J67:J130" si="26">K67-Today</f>
        <v>1952</v>
      </c>
      <c r="K67" s="88">
        <f>EDATE(K66,$C$8)</f>
        <v>45721</v>
      </c>
      <c r="L67" s="89">
        <f t="shared" ref="L67:L130" si="27">YEARFRAC(Today,K67,$C$9)</f>
        <v>5.3479452054794523</v>
      </c>
      <c r="M67" s="188">
        <f t="shared" si="9"/>
        <v>45813</v>
      </c>
      <c r="N67" s="189">
        <f t="shared" si="10"/>
        <v>0.25555555555555554</v>
      </c>
      <c r="O67" s="190">
        <f t="shared" si="24"/>
        <v>5.6</v>
      </c>
      <c r="P67" s="190">
        <v>-3.1782488052901434E-3</v>
      </c>
      <c r="Q67" s="190">
        <v>-3.0479945396340424E-3</v>
      </c>
      <c r="R67" s="190">
        <f t="shared" si="12"/>
        <v>1.0171423730760421</v>
      </c>
      <c r="S67" s="190">
        <f t="shared" si="13"/>
        <v>1.0172152732263109</v>
      </c>
      <c r="T67" s="191">
        <f t="shared" si="14"/>
        <v>-2.8043371455575779E-4</v>
      </c>
      <c r="U67" s="93"/>
      <c r="V67" s="61">
        <f>'Shifted curves'!Q68</f>
        <v>13885</v>
      </c>
      <c r="W67" s="62">
        <f>'Shifted curves'!U68</f>
        <v>4.0312779596734004E-3</v>
      </c>
      <c r="X67" s="94">
        <f t="shared" si="15"/>
        <v>57654</v>
      </c>
      <c r="Y67" s="196">
        <f t="shared" ref="Y67:Y130" si="28">EDATE(K67,$C$14)</f>
        <v>45905</v>
      </c>
      <c r="Z67" s="197">
        <f t="shared" ref="Z67:Z130" si="29">YEARFRAC(K67,Y67,$C$10)</f>
        <v>0.51111111111111107</v>
      </c>
      <c r="AA67" s="197">
        <f t="shared" ref="AA67:AA130" si="30">YEARFRAC(Today,Y67,$C$9)</f>
        <v>5.8520547945205479</v>
      </c>
      <c r="AB67" s="197">
        <v>-2.4395327934960808E-3</v>
      </c>
      <c r="AC67" s="197">
        <v>-2.1807464953576879E-3</v>
      </c>
      <c r="AD67" s="197">
        <f t="shared" si="17"/>
        <v>1.0131319644465802</v>
      </c>
      <c r="AE67" s="197">
        <f t="shared" si="18"/>
        <v>1.0128436278830315</v>
      </c>
      <c r="AF67" s="198">
        <f t="shared" si="19"/>
        <v>5.5698307146207187E-4</v>
      </c>
      <c r="AK67" s="49">
        <v>-4.1945556667275542E-3</v>
      </c>
      <c r="AL67" s="49">
        <f t="shared" si="21"/>
        <v>1.0226857488128009</v>
      </c>
    </row>
    <row r="68" spans="7:38" ht="15">
      <c r="J68" s="87">
        <f t="shared" si="26"/>
        <v>1983</v>
      </c>
      <c r="K68" s="88">
        <f t="shared" ref="K68:K131" si="31">EDATE(K67,$C$8)</f>
        <v>45752</v>
      </c>
      <c r="L68" s="89">
        <f t="shared" si="27"/>
        <v>5.4328767123287669</v>
      </c>
      <c r="V68" s="61">
        <f>'Shifted curves'!Q69</f>
        <v>14249</v>
      </c>
      <c r="W68" s="62">
        <f>'Shifted curves'!U69</f>
        <v>3.9646365707002003E-3</v>
      </c>
      <c r="X68" s="94">
        <f t="shared" ref="X68:X71" si="32">V68+$C$5</f>
        <v>58018</v>
      </c>
      <c r="Y68" s="196">
        <f t="shared" si="28"/>
        <v>45935</v>
      </c>
      <c r="Z68" s="197">
        <f t="shared" si="29"/>
        <v>0.5083333333333333</v>
      </c>
      <c r="AA68" s="197">
        <f t="shared" si="30"/>
        <v>5.934246575342466</v>
      </c>
      <c r="AB68" s="197">
        <v>-2.3969655985193235E-3</v>
      </c>
      <c r="AC68" s="197">
        <v>-2.1374401600062643E-3</v>
      </c>
      <c r="AD68" s="197">
        <f t="shared" ref="AD68:AD131" si="33">EXP(-AB68*L68)</f>
        <v>1.0131075795389961</v>
      </c>
      <c r="AE68" s="197">
        <f t="shared" ref="AE68:AE131" si="34">EXP(-AC68*AA68)</f>
        <v>1.0127648813047583</v>
      </c>
      <c r="AF68" s="198">
        <f t="shared" ref="AF68:AF131" si="35">(AD68/AE68-1)/Z68</f>
        <v>6.6566334718015749E-4</v>
      </c>
      <c r="AK68" s="49">
        <v>-4.1539711668966209E-3</v>
      </c>
      <c r="AL68" s="49">
        <f t="shared" ref="AL68:AL131" si="36">EXP(-AK68*L68)</f>
        <v>1.0228245973894072</v>
      </c>
    </row>
    <row r="69" spans="7:38" ht="15">
      <c r="J69" s="87">
        <f t="shared" si="26"/>
        <v>2013</v>
      </c>
      <c r="K69" s="88">
        <f t="shared" si="31"/>
        <v>45782</v>
      </c>
      <c r="L69" s="89">
        <f t="shared" si="27"/>
        <v>5.515068493150685</v>
      </c>
      <c r="V69" s="61">
        <f>'Shifted curves'!Q70</f>
        <v>14614</v>
      </c>
      <c r="W69" s="62">
        <f>'Shifted curves'!U70</f>
        <v>3.8978585858771E-3</v>
      </c>
      <c r="X69" s="94">
        <f t="shared" si="32"/>
        <v>58383</v>
      </c>
      <c r="Y69" s="196">
        <f t="shared" si="28"/>
        <v>45966</v>
      </c>
      <c r="Z69" s="197">
        <f t="shared" si="29"/>
        <v>0.51111111111111107</v>
      </c>
      <c r="AA69" s="197">
        <f t="shared" si="30"/>
        <v>6.0191780821917806</v>
      </c>
      <c r="AB69" s="197">
        <v>-2.3553185223009337E-3</v>
      </c>
      <c r="AC69" s="197">
        <v>-2.0924746879023891E-3</v>
      </c>
      <c r="AD69" s="197">
        <f t="shared" si="33"/>
        <v>1.0130744761749477</v>
      </c>
      <c r="AE69" s="197">
        <f t="shared" si="34"/>
        <v>1.0126746285602553</v>
      </c>
      <c r="AF69" s="198">
        <f t="shared" si="35"/>
        <v>7.7251915711309125E-4</v>
      </c>
      <c r="AK69" s="49">
        <v>-4.1140062595654663E-3</v>
      </c>
      <c r="AL69" s="49">
        <f t="shared" si="36"/>
        <v>1.0229483800403296</v>
      </c>
    </row>
    <row r="70" spans="7:38" ht="15">
      <c r="J70" s="87">
        <f t="shared" si="26"/>
        <v>2044</v>
      </c>
      <c r="K70" s="88">
        <f t="shared" si="31"/>
        <v>45813</v>
      </c>
      <c r="L70" s="89">
        <f t="shared" si="27"/>
        <v>5.6</v>
      </c>
      <c r="V70" s="61">
        <f>'Shifted curves'!Q71</f>
        <v>18267</v>
      </c>
      <c r="W70" s="62">
        <f>'Shifted curves'!U71</f>
        <v>3.2340947503227001E-3</v>
      </c>
      <c r="X70" s="94">
        <f t="shared" si="32"/>
        <v>62036</v>
      </c>
      <c r="Y70" s="196">
        <f t="shared" si="28"/>
        <v>45996</v>
      </c>
      <c r="Z70" s="197">
        <f t="shared" si="29"/>
        <v>0.5083333333333333</v>
      </c>
      <c r="AA70" s="197">
        <f t="shared" si="30"/>
        <v>6.1013698630136988</v>
      </c>
      <c r="AB70" s="197">
        <v>-2.3118572775788319E-3</v>
      </c>
      <c r="AC70" s="197">
        <v>-2.0486674562686883E-3</v>
      </c>
      <c r="AD70" s="197">
        <f t="shared" si="33"/>
        <v>1.013030568230441</v>
      </c>
      <c r="AE70" s="197">
        <f t="shared" si="34"/>
        <v>1.0125781253658932</v>
      </c>
      <c r="AF70" s="198">
        <f t="shared" si="35"/>
        <v>8.7899542219877045E-4</v>
      </c>
      <c r="AK70" s="49">
        <v>-4.0720775574741574E-3</v>
      </c>
      <c r="AL70" s="49">
        <f t="shared" si="36"/>
        <v>1.0230656248462779</v>
      </c>
    </row>
    <row r="71" spans="7:38" ht="15">
      <c r="J71" s="87">
        <f t="shared" si="26"/>
        <v>2074</v>
      </c>
      <c r="K71" s="88">
        <f t="shared" si="31"/>
        <v>45843</v>
      </c>
      <c r="L71" s="89">
        <f t="shared" si="27"/>
        <v>5.6821917808219178</v>
      </c>
      <c r="V71" s="68">
        <f>'Shifted curves'!Q72</f>
        <v>21921</v>
      </c>
      <c r="W71" s="69">
        <f>'Shifted curves'!U72</f>
        <v>2.8837925819363E-3</v>
      </c>
      <c r="X71" s="192">
        <f t="shared" si="32"/>
        <v>65690</v>
      </c>
      <c r="Y71" s="196">
        <f t="shared" si="28"/>
        <v>46027</v>
      </c>
      <c r="Z71" s="197">
        <f t="shared" si="29"/>
        <v>0.51111111111111107</v>
      </c>
      <c r="AA71" s="197">
        <f t="shared" si="30"/>
        <v>6.1863013698630134</v>
      </c>
      <c r="AB71" s="197">
        <v>-2.2694261955855406E-3</v>
      </c>
      <c r="AC71" s="197">
        <v>-2.0030002858029798E-3</v>
      </c>
      <c r="AD71" s="197">
        <f t="shared" si="33"/>
        <v>1.0129788179955741</v>
      </c>
      <c r="AE71" s="197">
        <f t="shared" si="34"/>
        <v>1.0124682519537664</v>
      </c>
      <c r="AF71" s="198">
        <f t="shared" si="35"/>
        <v>9.8663198389769636E-4</v>
      </c>
      <c r="AK71" s="49">
        <v>-4.0309676157066418E-3</v>
      </c>
      <c r="AL71" s="49">
        <f t="shared" si="36"/>
        <v>1.0231690586667863</v>
      </c>
    </row>
    <row r="72" spans="7:38" ht="15">
      <c r="J72" s="87">
        <f t="shared" si="26"/>
        <v>2105</v>
      </c>
      <c r="K72" s="88">
        <f t="shared" si="31"/>
        <v>45874</v>
      </c>
      <c r="L72" s="89">
        <f t="shared" si="27"/>
        <v>5.7671232876712333</v>
      </c>
      <c r="X72" s="104"/>
      <c r="Y72" s="196">
        <f t="shared" si="28"/>
        <v>46058</v>
      </c>
      <c r="Z72" s="197">
        <f t="shared" si="29"/>
        <v>0.51111111111111107</v>
      </c>
      <c r="AA72" s="197">
        <f t="shared" si="30"/>
        <v>6.2712328767123289</v>
      </c>
      <c r="AB72" s="197">
        <v>-2.2252387220073246E-3</v>
      </c>
      <c r="AC72" s="197">
        <v>-1.9569349736276954E-3</v>
      </c>
      <c r="AD72" s="197">
        <f t="shared" si="33"/>
        <v>1.0129159252871267</v>
      </c>
      <c r="AE72" s="197">
        <f t="shared" si="34"/>
        <v>1.0123480097915203</v>
      </c>
      <c r="AF72" s="198">
        <f t="shared" si="35"/>
        <v>1.0975860103403501E-3</v>
      </c>
      <c r="AK72" s="49">
        <v>-3.9880167113738665E-3</v>
      </c>
      <c r="AL72" s="49">
        <f t="shared" si="36"/>
        <v>1.0232659092641214</v>
      </c>
    </row>
    <row r="73" spans="7:38" ht="15">
      <c r="J73" s="87">
        <f t="shared" si="26"/>
        <v>2136</v>
      </c>
      <c r="K73" s="88">
        <f t="shared" si="31"/>
        <v>45905</v>
      </c>
      <c r="L73" s="89">
        <f t="shared" si="27"/>
        <v>5.8520547945205479</v>
      </c>
      <c r="X73" s="104"/>
      <c r="Y73" s="196">
        <f t="shared" si="28"/>
        <v>46086</v>
      </c>
      <c r="Z73" s="197">
        <f t="shared" si="29"/>
        <v>0.50277777777777777</v>
      </c>
      <c r="AA73" s="197">
        <f t="shared" si="30"/>
        <v>6.3479452054794523</v>
      </c>
      <c r="AB73" s="197">
        <v>-2.1807464953576879E-3</v>
      </c>
      <c r="AC73" s="197">
        <v>-1.9149922015076716E-3</v>
      </c>
      <c r="AD73" s="197">
        <f t="shared" si="33"/>
        <v>1.0128436278830315</v>
      </c>
      <c r="AE73" s="197">
        <f t="shared" si="34"/>
        <v>1.0122304532707016</v>
      </c>
      <c r="AF73" s="198">
        <f t="shared" si="35"/>
        <v>1.2048380985162004E-3</v>
      </c>
      <c r="AK73" s="49">
        <v>-3.9446697273819303E-3</v>
      </c>
      <c r="AL73" s="49">
        <f t="shared" si="36"/>
        <v>1.0233529308249776</v>
      </c>
    </row>
    <row r="74" spans="7:38" ht="15">
      <c r="J74" s="87">
        <f t="shared" si="26"/>
        <v>2166</v>
      </c>
      <c r="K74" s="88">
        <f t="shared" si="31"/>
        <v>45935</v>
      </c>
      <c r="L74" s="89">
        <f t="shared" si="27"/>
        <v>5.934246575342466</v>
      </c>
      <c r="X74" s="104"/>
      <c r="Y74" s="196">
        <f t="shared" si="28"/>
        <v>46117</v>
      </c>
      <c r="Z74" s="197">
        <f t="shared" si="29"/>
        <v>0.50555555555555554</v>
      </c>
      <c r="AA74" s="197">
        <f t="shared" si="30"/>
        <v>6.4328767123287669</v>
      </c>
      <c r="AB74" s="197">
        <v>-2.1374401600062643E-3</v>
      </c>
      <c r="AC74" s="197">
        <v>-1.8681917809620185E-3</v>
      </c>
      <c r="AD74" s="197">
        <f t="shared" si="33"/>
        <v>1.0127648813047583</v>
      </c>
      <c r="AE74" s="197">
        <f t="shared" si="34"/>
        <v>1.0120903518881723</v>
      </c>
      <c r="AF74" s="198">
        <f t="shared" si="35"/>
        <v>1.3182953560817105E-3</v>
      </c>
      <c r="AK74" s="49">
        <v>-3.9024222415361305E-3</v>
      </c>
      <c r="AL74" s="49">
        <f t="shared" si="36"/>
        <v>1.0234281627523618</v>
      </c>
    </row>
    <row r="75" spans="7:38" ht="15">
      <c r="J75" s="87">
        <f t="shared" si="26"/>
        <v>2197</v>
      </c>
      <c r="K75" s="88">
        <f t="shared" si="31"/>
        <v>45966</v>
      </c>
      <c r="L75" s="89">
        <f t="shared" si="27"/>
        <v>6.0191780821917806</v>
      </c>
      <c r="X75" s="104"/>
      <c r="Y75" s="196">
        <f t="shared" si="28"/>
        <v>46147</v>
      </c>
      <c r="Z75" s="197">
        <f t="shared" si="29"/>
        <v>0.50277777777777777</v>
      </c>
      <c r="AA75" s="197">
        <f t="shared" si="30"/>
        <v>6.515068493150685</v>
      </c>
      <c r="AB75" s="197">
        <v>-2.0924746879023891E-3</v>
      </c>
      <c r="AC75" s="197">
        <v>-1.8225445411339971E-3</v>
      </c>
      <c r="AD75" s="197">
        <f t="shared" si="33"/>
        <v>1.0126746285602553</v>
      </c>
      <c r="AE75" s="197">
        <f t="shared" si="34"/>
        <v>1.0119447783385476</v>
      </c>
      <c r="AF75" s="198">
        <f t="shared" si="35"/>
        <v>1.4345010035673228E-3</v>
      </c>
      <c r="AK75" s="49">
        <v>-3.8585383525159E-3</v>
      </c>
      <c r="AL75" s="49">
        <f t="shared" si="36"/>
        <v>1.0234970352948431</v>
      </c>
    </row>
    <row r="76" spans="7:38" ht="15">
      <c r="J76" s="87">
        <f t="shared" si="26"/>
        <v>2227</v>
      </c>
      <c r="K76" s="88">
        <f t="shared" si="31"/>
        <v>45996</v>
      </c>
      <c r="L76" s="89">
        <f t="shared" si="27"/>
        <v>6.1013698630136988</v>
      </c>
      <c r="X76" s="104"/>
      <c r="Y76" s="196">
        <f t="shared" si="28"/>
        <v>46178</v>
      </c>
      <c r="Z76" s="197">
        <f t="shared" si="29"/>
        <v>0.50555555555555554</v>
      </c>
      <c r="AA76" s="197">
        <f t="shared" si="30"/>
        <v>6.6</v>
      </c>
      <c r="AB76" s="197">
        <v>-2.0486674562686883E-3</v>
      </c>
      <c r="AC76" s="197">
        <v>-1.7750153104101932E-3</v>
      </c>
      <c r="AD76" s="197">
        <f t="shared" si="33"/>
        <v>1.0125781253658932</v>
      </c>
      <c r="AE76" s="197">
        <f t="shared" si="34"/>
        <v>1.0117839916020914</v>
      </c>
      <c r="AF76" s="198">
        <f t="shared" si="35"/>
        <v>1.5525191654813259E-3</v>
      </c>
      <c r="AK76" s="49">
        <v>-3.8155962556083202E-3</v>
      </c>
      <c r="AL76" s="49">
        <f t="shared" si="36"/>
        <v>1.0235534668709538</v>
      </c>
    </row>
    <row r="77" spans="7:38" ht="15">
      <c r="J77" s="87">
        <f t="shared" si="26"/>
        <v>2258</v>
      </c>
      <c r="K77" s="88">
        <f t="shared" si="31"/>
        <v>46027</v>
      </c>
      <c r="L77" s="89">
        <f t="shared" si="27"/>
        <v>6.1863013698630134</v>
      </c>
      <c r="X77" s="104"/>
      <c r="Y77" s="196">
        <f t="shared" si="28"/>
        <v>46208</v>
      </c>
      <c r="Z77" s="197">
        <f t="shared" si="29"/>
        <v>0.50277777777777777</v>
      </c>
      <c r="AA77" s="197">
        <f t="shared" si="30"/>
        <v>6.6821917808219178</v>
      </c>
      <c r="AB77" s="197">
        <v>-2.0030002858029798E-3</v>
      </c>
      <c r="AC77" s="197">
        <v>-1.7286781272188119E-3</v>
      </c>
      <c r="AD77" s="197">
        <f t="shared" si="33"/>
        <v>1.0124682519537664</v>
      </c>
      <c r="AE77" s="197">
        <f t="shared" si="34"/>
        <v>1.0116183333521747</v>
      </c>
      <c r="AF77" s="198">
        <f t="shared" si="35"/>
        <v>1.6710312394382506E-3</v>
      </c>
      <c r="AK77" s="49">
        <v>-3.7704924855238055E-3</v>
      </c>
      <c r="AL77" s="49">
        <f t="shared" si="36"/>
        <v>1.0235995675544332</v>
      </c>
    </row>
    <row r="78" spans="7:38" ht="15">
      <c r="J78" s="87">
        <f t="shared" si="26"/>
        <v>2289</v>
      </c>
      <c r="K78" s="88">
        <f t="shared" si="31"/>
        <v>46058</v>
      </c>
      <c r="L78" s="89">
        <f t="shared" si="27"/>
        <v>6.2712328767123289</v>
      </c>
      <c r="X78" s="104"/>
      <c r="Y78" s="196">
        <f t="shared" si="28"/>
        <v>46239</v>
      </c>
      <c r="Z78" s="197">
        <f t="shared" si="29"/>
        <v>0.50277777777777777</v>
      </c>
      <c r="AA78" s="197">
        <f t="shared" si="30"/>
        <v>6.7671232876712333</v>
      </c>
      <c r="AB78" s="197">
        <v>-1.9569349736276954E-3</v>
      </c>
      <c r="AC78" s="197">
        <v>-1.6804518237222145E-3</v>
      </c>
      <c r="AD78" s="197">
        <f t="shared" si="33"/>
        <v>1.0123480097915203</v>
      </c>
      <c r="AE78" s="197">
        <f t="shared" si="34"/>
        <v>1.0114367296643623</v>
      </c>
      <c r="AF78" s="198">
        <f t="shared" si="35"/>
        <v>1.7919962835906771E-3</v>
      </c>
      <c r="AK78" s="49">
        <v>-3.7247122036113446E-3</v>
      </c>
      <c r="AL78" s="49">
        <f t="shared" si="36"/>
        <v>1.0236334848826119</v>
      </c>
    </row>
    <row r="79" spans="7:38" ht="15">
      <c r="J79" s="87">
        <f t="shared" si="26"/>
        <v>2317</v>
      </c>
      <c r="K79" s="88">
        <f t="shared" si="31"/>
        <v>46086</v>
      </c>
      <c r="L79" s="89">
        <f t="shared" si="27"/>
        <v>6.3479452054794523</v>
      </c>
      <c r="X79" s="104"/>
      <c r="Y79" s="196">
        <f t="shared" si="28"/>
        <v>46270</v>
      </c>
      <c r="Z79" s="197">
        <f t="shared" si="29"/>
        <v>0.51111111111111107</v>
      </c>
      <c r="AA79" s="197">
        <f t="shared" si="30"/>
        <v>6.8520547945205479</v>
      </c>
      <c r="AB79" s="197">
        <v>-1.9149922015076716E-3</v>
      </c>
      <c r="AC79" s="197">
        <v>-1.6318834328638032E-3</v>
      </c>
      <c r="AD79" s="197">
        <f t="shared" si="33"/>
        <v>1.0122304532707016</v>
      </c>
      <c r="AE79" s="197">
        <f t="shared" si="34"/>
        <v>1.0112445041843567</v>
      </c>
      <c r="AF79" s="198">
        <f t="shared" si="35"/>
        <v>1.9075810183663919E-3</v>
      </c>
      <c r="AK79" s="49">
        <v>-3.6828360631656863E-3</v>
      </c>
      <c r="AL79" s="49">
        <f t="shared" si="36"/>
        <v>1.0236538593861084</v>
      </c>
    </row>
    <row r="80" spans="7:38" ht="15">
      <c r="J80" s="87">
        <f t="shared" si="26"/>
        <v>2348</v>
      </c>
      <c r="K80" s="88">
        <f t="shared" si="31"/>
        <v>46117</v>
      </c>
      <c r="L80" s="89">
        <f t="shared" si="27"/>
        <v>6.4328767123287669</v>
      </c>
      <c r="X80" s="104"/>
      <c r="Y80" s="196">
        <f t="shared" si="28"/>
        <v>46300</v>
      </c>
      <c r="Z80" s="197">
        <f t="shared" si="29"/>
        <v>0.5083333333333333</v>
      </c>
      <c r="AA80" s="197">
        <f t="shared" si="30"/>
        <v>6.934246575342466</v>
      </c>
      <c r="AB80" s="197">
        <v>-1.8681917809620185E-3</v>
      </c>
      <c r="AC80" s="197">
        <v>-1.5845637719215343E-3</v>
      </c>
      <c r="AD80" s="197">
        <f t="shared" si="33"/>
        <v>1.0120903518881723</v>
      </c>
      <c r="AE80" s="197">
        <f t="shared" si="34"/>
        <v>1.0110483430008721</v>
      </c>
      <c r="AF80" s="198">
        <f t="shared" si="35"/>
        <v>2.027453546586227E-3</v>
      </c>
      <c r="AK80" s="49">
        <v>-3.6359517950378846E-3</v>
      </c>
      <c r="AL80" s="49">
        <f t="shared" si="36"/>
        <v>1.023665312191623</v>
      </c>
    </row>
    <row r="81" spans="10:38" ht="15">
      <c r="J81" s="87">
        <f t="shared" si="26"/>
        <v>2378</v>
      </c>
      <c r="K81" s="88">
        <f t="shared" si="31"/>
        <v>46147</v>
      </c>
      <c r="L81" s="89">
        <f t="shared" si="27"/>
        <v>6.515068493150685</v>
      </c>
      <c r="X81" s="104"/>
      <c r="Y81" s="196">
        <f t="shared" si="28"/>
        <v>46331</v>
      </c>
      <c r="Z81" s="197">
        <f t="shared" si="29"/>
        <v>0.51111111111111107</v>
      </c>
      <c r="AA81" s="197">
        <f t="shared" si="30"/>
        <v>7.0191780821917806</v>
      </c>
      <c r="AB81" s="197">
        <v>-1.8225445411339971E-3</v>
      </c>
      <c r="AC81" s="197">
        <v>-1.5353459304505712E-3</v>
      </c>
      <c r="AD81" s="197">
        <f t="shared" si="33"/>
        <v>1.0119447783385476</v>
      </c>
      <c r="AE81" s="197">
        <f t="shared" si="34"/>
        <v>1.0108351460984042</v>
      </c>
      <c r="AF81" s="198">
        <f t="shared" si="35"/>
        <v>2.1477484322344731E-3</v>
      </c>
      <c r="AK81" s="49">
        <v>-3.5901187819524782E-3</v>
      </c>
      <c r="AL81" s="49">
        <f t="shared" si="36"/>
        <v>1.0236655580080052</v>
      </c>
    </row>
    <row r="82" spans="10:38" ht="15">
      <c r="J82" s="87">
        <f t="shared" si="26"/>
        <v>2409</v>
      </c>
      <c r="K82" s="88">
        <f t="shared" si="31"/>
        <v>46178</v>
      </c>
      <c r="L82" s="89">
        <f t="shared" si="27"/>
        <v>6.6</v>
      </c>
      <c r="X82" s="104"/>
      <c r="Y82" s="196">
        <f t="shared" si="28"/>
        <v>46361</v>
      </c>
      <c r="Z82" s="197">
        <f t="shared" si="29"/>
        <v>0.5083333333333333</v>
      </c>
      <c r="AA82" s="197">
        <f t="shared" si="30"/>
        <v>7.1013698630136988</v>
      </c>
      <c r="AB82" s="197">
        <v>-1.7750153104101932E-3</v>
      </c>
      <c r="AC82" s="197">
        <v>-1.4871943983541663E-3</v>
      </c>
      <c r="AD82" s="197">
        <f t="shared" si="33"/>
        <v>1.0117839916020914</v>
      </c>
      <c r="AE82" s="197">
        <f t="shared" si="34"/>
        <v>1.0106170829278407</v>
      </c>
      <c r="AF82" s="198">
        <f t="shared" si="35"/>
        <v>2.2714419600505524E-3</v>
      </c>
      <c r="AK82" s="49">
        <v>-3.5423461593035895E-3</v>
      </c>
      <c r="AL82" s="49">
        <f t="shared" si="36"/>
        <v>1.0236549271821829</v>
      </c>
    </row>
    <row r="83" spans="10:38" ht="15">
      <c r="J83" s="87">
        <f t="shared" si="26"/>
        <v>2439</v>
      </c>
      <c r="K83" s="88">
        <f t="shared" si="31"/>
        <v>46208</v>
      </c>
      <c r="L83" s="89">
        <f t="shared" si="27"/>
        <v>6.6821917808219178</v>
      </c>
      <c r="X83" s="104"/>
      <c r="Y83" s="196">
        <f t="shared" si="28"/>
        <v>46392</v>
      </c>
      <c r="Z83" s="197">
        <f t="shared" si="29"/>
        <v>0.51111111111111107</v>
      </c>
      <c r="AA83" s="197">
        <f t="shared" si="30"/>
        <v>7.1863013698630134</v>
      </c>
      <c r="AB83" s="197">
        <v>-1.7286781272188119E-3</v>
      </c>
      <c r="AC83" s="197">
        <v>-1.4367652238551944E-3</v>
      </c>
      <c r="AD83" s="197">
        <f t="shared" si="33"/>
        <v>1.0116183333521747</v>
      </c>
      <c r="AE83" s="197">
        <f t="shared" si="34"/>
        <v>1.0103785149234088</v>
      </c>
      <c r="AF83" s="198">
        <f t="shared" si="35"/>
        <v>2.4008148160581874E-3</v>
      </c>
      <c r="AK83" s="49">
        <v>-3.4957779350066574E-3</v>
      </c>
      <c r="AL83" s="49">
        <f t="shared" si="36"/>
        <v>1.0236344276057774</v>
      </c>
    </row>
    <row r="84" spans="10:38" ht="15">
      <c r="J84" s="87">
        <f t="shared" si="26"/>
        <v>2470</v>
      </c>
      <c r="K84" s="88">
        <f t="shared" si="31"/>
        <v>46239</v>
      </c>
      <c r="L84" s="89">
        <f t="shared" si="27"/>
        <v>6.7671232876712333</v>
      </c>
      <c r="X84" s="104"/>
      <c r="Y84" s="196">
        <f t="shared" si="28"/>
        <v>46423</v>
      </c>
      <c r="Z84" s="197">
        <f t="shared" si="29"/>
        <v>0.51111111111111107</v>
      </c>
      <c r="AA84" s="197">
        <f t="shared" si="30"/>
        <v>7.2712328767123289</v>
      </c>
      <c r="AB84" s="197">
        <v>-1.6804518237222145E-3</v>
      </c>
      <c r="AC84" s="197">
        <v>-1.3857547885517338E-3</v>
      </c>
      <c r="AD84" s="197">
        <f t="shared" si="33"/>
        <v>1.0114367296643623</v>
      </c>
      <c r="AE84" s="197">
        <f t="shared" si="34"/>
        <v>1.0101270810678347</v>
      </c>
      <c r="AF84" s="198">
        <f t="shared" si="35"/>
        <v>2.5366669182050449E-3</v>
      </c>
      <c r="AK84" s="49">
        <v>-3.4473742303750519E-3</v>
      </c>
      <c r="AL84" s="49">
        <f t="shared" si="36"/>
        <v>1.0236030514914602</v>
      </c>
    </row>
    <row r="85" spans="10:38" ht="15">
      <c r="J85" s="87">
        <f t="shared" si="26"/>
        <v>2501</v>
      </c>
      <c r="K85" s="88">
        <f t="shared" si="31"/>
        <v>46270</v>
      </c>
      <c r="L85" s="89">
        <f t="shared" si="27"/>
        <v>6.8520547945205479</v>
      </c>
      <c r="X85" s="104"/>
      <c r="Y85" s="196">
        <f t="shared" si="28"/>
        <v>46451</v>
      </c>
      <c r="Z85" s="197">
        <f t="shared" si="29"/>
        <v>0.50277777777777777</v>
      </c>
      <c r="AA85" s="197">
        <f t="shared" si="30"/>
        <v>7.3479452054794523</v>
      </c>
      <c r="AB85" s="197">
        <v>-1.6318834328638032E-3</v>
      </c>
      <c r="AC85" s="197">
        <v>-1.3392673060624374E-3</v>
      </c>
      <c r="AD85" s="197">
        <f t="shared" si="33"/>
        <v>1.0112445041843567</v>
      </c>
      <c r="AE85" s="197">
        <f t="shared" si="34"/>
        <v>1.0098894432978665</v>
      </c>
      <c r="AF85" s="198">
        <f t="shared" si="35"/>
        <v>2.6687562112838051E-3</v>
      </c>
      <c r="AK85" s="49">
        <v>-3.3987484065847208E-3</v>
      </c>
      <c r="AL85" s="49">
        <f t="shared" si="36"/>
        <v>1.0235617027339261</v>
      </c>
    </row>
    <row r="86" spans="10:38" ht="15">
      <c r="J86" s="87">
        <f t="shared" si="26"/>
        <v>2531</v>
      </c>
      <c r="K86" s="88">
        <f t="shared" si="31"/>
        <v>46300</v>
      </c>
      <c r="L86" s="89">
        <f t="shared" si="27"/>
        <v>6.934246575342466</v>
      </c>
      <c r="X86" s="104"/>
      <c r="Y86" s="196">
        <f t="shared" si="28"/>
        <v>46482</v>
      </c>
      <c r="Z86" s="197">
        <f t="shared" si="29"/>
        <v>0.50555555555555554</v>
      </c>
      <c r="AA86" s="197">
        <f t="shared" si="30"/>
        <v>7.4328767123287669</v>
      </c>
      <c r="AB86" s="197">
        <v>-1.5845637719215343E-3</v>
      </c>
      <c r="AC86" s="197">
        <v>-1.2874364593973044E-3</v>
      </c>
      <c r="AD86" s="197">
        <f t="shared" si="33"/>
        <v>1.0110483430008721</v>
      </c>
      <c r="AE86" s="197">
        <f t="shared" si="34"/>
        <v>1.0096152891678716</v>
      </c>
      <c r="AF86" s="198">
        <f t="shared" si="35"/>
        <v>2.8076159382452249E-3</v>
      </c>
      <c r="AK86" s="49">
        <v>-3.3515422542148912E-3</v>
      </c>
      <c r="AL86" s="49">
        <f t="shared" si="36"/>
        <v>1.0235125832721101</v>
      </c>
    </row>
    <row r="87" spans="10:38" ht="15">
      <c r="J87" s="87">
        <f t="shared" si="26"/>
        <v>2562</v>
      </c>
      <c r="K87" s="88">
        <f t="shared" si="31"/>
        <v>46331</v>
      </c>
      <c r="L87" s="89">
        <f t="shared" si="27"/>
        <v>7.0191780821917806</v>
      </c>
      <c r="X87" s="104"/>
      <c r="Y87" s="196">
        <f t="shared" si="28"/>
        <v>46512</v>
      </c>
      <c r="Z87" s="197">
        <f t="shared" si="29"/>
        <v>0.50277777777777777</v>
      </c>
      <c r="AA87" s="197">
        <f t="shared" si="30"/>
        <v>7.515068493150685</v>
      </c>
      <c r="AB87" s="197">
        <v>-1.5353459304505712E-3</v>
      </c>
      <c r="AC87" s="197">
        <v>-1.2370090939988684E-3</v>
      </c>
      <c r="AD87" s="197">
        <f t="shared" si="33"/>
        <v>1.0108351460984042</v>
      </c>
      <c r="AE87" s="197">
        <f t="shared" si="34"/>
        <v>1.0093395520176185</v>
      </c>
      <c r="AF87" s="198">
        <f t="shared" si="35"/>
        <v>2.9471373178432667E-3</v>
      </c>
      <c r="AK87" s="49">
        <v>-3.3026731197317947E-3</v>
      </c>
      <c r="AL87" s="49">
        <f t="shared" si="36"/>
        <v>1.0234528429712579</v>
      </c>
    </row>
    <row r="88" spans="10:38" ht="15">
      <c r="J88" s="87">
        <f t="shared" si="26"/>
        <v>2592</v>
      </c>
      <c r="K88" s="88">
        <f t="shared" si="31"/>
        <v>46361</v>
      </c>
      <c r="L88" s="89">
        <f t="shared" si="27"/>
        <v>7.1013698630136988</v>
      </c>
      <c r="X88" s="104"/>
      <c r="Y88" s="196">
        <f t="shared" si="28"/>
        <v>46543</v>
      </c>
      <c r="Z88" s="197">
        <f t="shared" si="29"/>
        <v>0.50555555555555554</v>
      </c>
      <c r="AA88" s="197">
        <f t="shared" si="30"/>
        <v>7.6</v>
      </c>
      <c r="AB88" s="197">
        <v>-1.4871943983541663E-3</v>
      </c>
      <c r="AC88" s="197">
        <v>-1.1847240912096733E-3</v>
      </c>
      <c r="AD88" s="197">
        <f t="shared" si="33"/>
        <v>1.0106170829278407</v>
      </c>
      <c r="AE88" s="197">
        <f t="shared" si="34"/>
        <v>1.0090445601611366</v>
      </c>
      <c r="AF88" s="198">
        <f t="shared" si="35"/>
        <v>3.0826037979765891E-3</v>
      </c>
      <c r="AK88" s="49">
        <v>-3.2551169044382697E-3</v>
      </c>
      <c r="AL88" s="49">
        <f t="shared" si="36"/>
        <v>1.0233850295041145</v>
      </c>
    </row>
    <row r="89" spans="10:38" ht="15">
      <c r="J89" s="87">
        <f t="shared" si="26"/>
        <v>2623</v>
      </c>
      <c r="K89" s="88">
        <f t="shared" si="31"/>
        <v>46392</v>
      </c>
      <c r="L89" s="89">
        <f t="shared" si="27"/>
        <v>7.1863013698630134</v>
      </c>
      <c r="X89" s="104"/>
      <c r="Y89" s="196">
        <f t="shared" si="28"/>
        <v>46573</v>
      </c>
      <c r="Z89" s="197">
        <f t="shared" si="29"/>
        <v>0.50277777777777777</v>
      </c>
      <c r="AA89" s="197">
        <f t="shared" si="30"/>
        <v>7.6821917808219178</v>
      </c>
      <c r="AB89" s="197">
        <v>-1.4367652238551944E-3</v>
      </c>
      <c r="AC89" s="197">
        <v>-1.1340510748308677E-3</v>
      </c>
      <c r="AD89" s="197">
        <f t="shared" si="33"/>
        <v>1.0103785149234088</v>
      </c>
      <c r="AE89" s="197">
        <f t="shared" si="34"/>
        <v>1.0087500577449637</v>
      </c>
      <c r="AF89" s="198">
        <f t="shared" si="35"/>
        <v>3.2108254468494221E-3</v>
      </c>
      <c r="AK89" s="49">
        <v>-3.2055316555872852E-3</v>
      </c>
      <c r="AL89" s="49">
        <f t="shared" si="36"/>
        <v>1.0233032923882288</v>
      </c>
    </row>
    <row r="90" spans="10:38" ht="15">
      <c r="J90" s="87">
        <f t="shared" si="26"/>
        <v>2654</v>
      </c>
      <c r="K90" s="88">
        <f t="shared" si="31"/>
        <v>46423</v>
      </c>
      <c r="L90" s="89">
        <f t="shared" si="27"/>
        <v>7.2712328767123289</v>
      </c>
      <c r="X90" s="104"/>
      <c r="Y90" s="196">
        <f t="shared" si="28"/>
        <v>46604</v>
      </c>
      <c r="Z90" s="197">
        <f t="shared" si="29"/>
        <v>0.50277777777777777</v>
      </c>
      <c r="AA90" s="197">
        <f t="shared" si="30"/>
        <v>7.7671232876712333</v>
      </c>
      <c r="AB90" s="197">
        <v>-1.3857547885517338E-3</v>
      </c>
      <c r="AC90" s="197">
        <v>-1.0817125494730212E-3</v>
      </c>
      <c r="AD90" s="197">
        <f t="shared" si="33"/>
        <v>1.0101270810678347</v>
      </c>
      <c r="AE90" s="197">
        <f t="shared" si="34"/>
        <v>1.0084371888662556</v>
      </c>
      <c r="AF90" s="198">
        <f t="shared" si="35"/>
        <v>3.3329904908909183E-3</v>
      </c>
      <c r="AK90" s="49">
        <v>-3.1555434477544778E-3</v>
      </c>
      <c r="AL90" s="49">
        <f t="shared" si="36"/>
        <v>1.0232099455305519</v>
      </c>
    </row>
    <row r="91" spans="10:38" ht="15">
      <c r="J91" s="87">
        <f t="shared" si="26"/>
        <v>2682</v>
      </c>
      <c r="K91" s="88">
        <f t="shared" si="31"/>
        <v>46451</v>
      </c>
      <c r="L91" s="89">
        <f t="shared" si="27"/>
        <v>7.3479452054794523</v>
      </c>
      <c r="X91" s="104"/>
      <c r="Y91" s="196">
        <f t="shared" si="28"/>
        <v>46635</v>
      </c>
      <c r="Z91" s="197">
        <f t="shared" si="29"/>
        <v>0.51111111111111107</v>
      </c>
      <c r="AA91" s="197">
        <f t="shared" si="30"/>
        <v>7.8520547945205479</v>
      </c>
      <c r="AB91" s="197">
        <v>-1.3392673060624374E-3</v>
      </c>
      <c r="AC91" s="197">
        <v>-1.0295003590446786E-3</v>
      </c>
      <c r="AD91" s="197">
        <f t="shared" si="33"/>
        <v>1.0098894432978665</v>
      </c>
      <c r="AE91" s="197">
        <f t="shared" si="34"/>
        <v>1.0081164544961594</v>
      </c>
      <c r="AF91" s="198">
        <f t="shared" si="35"/>
        <v>3.4409627164637114E-3</v>
      </c>
      <c r="AK91" s="49">
        <v>-3.1100869371555335E-3</v>
      </c>
      <c r="AL91" s="49">
        <f t="shared" si="36"/>
        <v>1.0231158730037211</v>
      </c>
    </row>
    <row r="92" spans="10:38" ht="15">
      <c r="J92" s="87">
        <f t="shared" si="26"/>
        <v>2713</v>
      </c>
      <c r="K92" s="88">
        <f t="shared" si="31"/>
        <v>46482</v>
      </c>
      <c r="L92" s="89">
        <f t="shared" si="27"/>
        <v>7.4328767123287669</v>
      </c>
      <c r="X92" s="104"/>
      <c r="Y92" s="196">
        <f t="shared" si="28"/>
        <v>46665</v>
      </c>
      <c r="Z92" s="197">
        <f t="shared" si="29"/>
        <v>0.5083333333333333</v>
      </c>
      <c r="AA92" s="197">
        <f t="shared" si="30"/>
        <v>7.934246575342466</v>
      </c>
      <c r="AB92" s="197">
        <v>-1.2874364593973044E-3</v>
      </c>
      <c r="AC92" s="197">
        <v>-9.7919017763510932E-4</v>
      </c>
      <c r="AD92" s="197">
        <f t="shared" si="33"/>
        <v>1.0096152891678716</v>
      </c>
      <c r="AE92" s="197">
        <f t="shared" si="34"/>
        <v>1.007799394361915</v>
      </c>
      <c r="AF92" s="198">
        <f t="shared" si="35"/>
        <v>3.544606294939706E-3</v>
      </c>
      <c r="AK92" s="49">
        <v>-3.0594662607269698E-3</v>
      </c>
      <c r="AL92" s="49">
        <f t="shared" si="36"/>
        <v>1.023001174969395</v>
      </c>
    </row>
    <row r="93" spans="10:38" ht="15">
      <c r="J93" s="87">
        <f t="shared" si="26"/>
        <v>2743</v>
      </c>
      <c r="K93" s="88">
        <f t="shared" si="31"/>
        <v>46512</v>
      </c>
      <c r="L93" s="89">
        <f t="shared" si="27"/>
        <v>7.515068493150685</v>
      </c>
      <c r="X93" s="104"/>
      <c r="Y93" s="196">
        <f t="shared" si="28"/>
        <v>46696</v>
      </c>
      <c r="Z93" s="197">
        <f t="shared" si="29"/>
        <v>0.51111111111111107</v>
      </c>
      <c r="AA93" s="197">
        <f t="shared" si="30"/>
        <v>8.0191780821917806</v>
      </c>
      <c r="AB93" s="197">
        <v>-1.2370090939988684E-3</v>
      </c>
      <c r="AC93" s="197">
        <v>-9.2752845379571579E-4</v>
      </c>
      <c r="AD93" s="197">
        <f t="shared" si="33"/>
        <v>1.0093395520176185</v>
      </c>
      <c r="AE93" s="197">
        <f t="shared" si="34"/>
        <v>1.0074657465984451</v>
      </c>
      <c r="AF93" s="198">
        <f t="shared" si="35"/>
        <v>3.6389733843472903E-3</v>
      </c>
      <c r="AK93" s="49">
        <v>-3.0102288673235899E-3</v>
      </c>
      <c r="AL93" s="49">
        <f t="shared" si="36"/>
        <v>1.0228798957498315</v>
      </c>
    </row>
    <row r="94" spans="10:38" ht="15">
      <c r="J94" s="87">
        <f t="shared" si="26"/>
        <v>2774</v>
      </c>
      <c r="K94" s="88">
        <f t="shared" si="31"/>
        <v>46543</v>
      </c>
      <c r="L94" s="89">
        <f t="shared" si="27"/>
        <v>7.6</v>
      </c>
      <c r="X94" s="104"/>
      <c r="Y94" s="196">
        <f t="shared" si="28"/>
        <v>46726</v>
      </c>
      <c r="Z94" s="197">
        <f t="shared" si="29"/>
        <v>0.5083333333333333</v>
      </c>
      <c r="AA94" s="197">
        <f t="shared" si="30"/>
        <v>8.1013698630136979</v>
      </c>
      <c r="AB94" s="197">
        <v>-1.1847240912096733E-3</v>
      </c>
      <c r="AC94" s="197">
        <v>-8.7769572762365789E-4</v>
      </c>
      <c r="AD94" s="197">
        <f t="shared" si="33"/>
        <v>1.0090445601611366</v>
      </c>
      <c r="AE94" s="197">
        <f t="shared" si="34"/>
        <v>1.0071358776144708</v>
      </c>
      <c r="AF94" s="198">
        <f t="shared" si="35"/>
        <v>3.7281814908598282E-3</v>
      </c>
      <c r="AK94" s="49">
        <v>-2.9591396307894237E-3</v>
      </c>
      <c r="AL94" s="49">
        <f t="shared" si="36"/>
        <v>1.0227442556043516</v>
      </c>
    </row>
    <row r="95" spans="10:38" ht="15">
      <c r="J95" s="87">
        <f t="shared" si="26"/>
        <v>2804</v>
      </c>
      <c r="K95" s="88">
        <f t="shared" si="31"/>
        <v>46573</v>
      </c>
      <c r="L95" s="89">
        <f t="shared" si="27"/>
        <v>7.6821917808219178</v>
      </c>
      <c r="X95" s="104"/>
      <c r="Y95" s="196">
        <f t="shared" si="28"/>
        <v>46757</v>
      </c>
      <c r="Z95" s="197">
        <f t="shared" si="29"/>
        <v>0.51111111111111107</v>
      </c>
      <c r="AA95" s="197">
        <f t="shared" si="30"/>
        <v>8.1863013698630134</v>
      </c>
      <c r="AB95" s="197">
        <v>-1.1340510748308677E-3</v>
      </c>
      <c r="AC95" s="197">
        <v>-8.2617856205123227E-4</v>
      </c>
      <c r="AD95" s="197">
        <f t="shared" si="33"/>
        <v>1.0087500577449637</v>
      </c>
      <c r="AE95" s="197">
        <f t="shared" si="34"/>
        <v>1.0067862697732952</v>
      </c>
      <c r="AF95" s="198">
        <f t="shared" si="35"/>
        <v>3.816295447173068E-3</v>
      </c>
      <c r="AK95" s="49">
        <v>-2.909539971431568E-3</v>
      </c>
      <c r="AL95" s="49">
        <f t="shared" si="36"/>
        <v>1.0226033136289421</v>
      </c>
    </row>
    <row r="96" spans="10:38" ht="15">
      <c r="J96" s="87">
        <f t="shared" si="26"/>
        <v>2835</v>
      </c>
      <c r="K96" s="88">
        <f t="shared" si="31"/>
        <v>46604</v>
      </c>
      <c r="L96" s="89">
        <f t="shared" si="27"/>
        <v>7.7671232876712333</v>
      </c>
      <c r="X96" s="104"/>
      <c r="Y96" s="196">
        <f t="shared" si="28"/>
        <v>46788</v>
      </c>
      <c r="Z96" s="197">
        <f t="shared" si="29"/>
        <v>0.51111111111111107</v>
      </c>
      <c r="AA96" s="197">
        <f t="shared" si="30"/>
        <v>8.2712328767123289</v>
      </c>
      <c r="AB96" s="197">
        <v>-1.0817125494730212E-3</v>
      </c>
      <c r="AC96" s="197">
        <v>-7.7465357527901468E-4</v>
      </c>
      <c r="AD96" s="197">
        <f t="shared" si="33"/>
        <v>1.0084371888662556</v>
      </c>
      <c r="AE96" s="197">
        <f t="shared" si="34"/>
        <v>1.0064279110350978</v>
      </c>
      <c r="AF96" s="198">
        <f t="shared" si="35"/>
        <v>3.906087771919968E-3</v>
      </c>
      <c r="AK96" s="49">
        <v>-2.8581706120304161E-3</v>
      </c>
      <c r="AL96" s="49">
        <f t="shared" si="36"/>
        <v>1.0224480118858945</v>
      </c>
    </row>
    <row r="97" spans="10:38" ht="15">
      <c r="J97" s="87">
        <f t="shared" si="26"/>
        <v>2866</v>
      </c>
      <c r="K97" s="88">
        <f t="shared" si="31"/>
        <v>46635</v>
      </c>
      <c r="L97" s="89">
        <f t="shared" si="27"/>
        <v>7.8520547945205479</v>
      </c>
      <c r="X97" s="104"/>
      <c r="Y97" s="196">
        <f t="shared" si="28"/>
        <v>46817</v>
      </c>
      <c r="Z97" s="197">
        <f t="shared" si="29"/>
        <v>0.50555555555555554</v>
      </c>
      <c r="AA97" s="197">
        <f t="shared" si="30"/>
        <v>8.3506849315068497</v>
      </c>
      <c r="AB97" s="197">
        <v>-1.0295003590446786E-3</v>
      </c>
      <c r="AC97" s="197">
        <v>-7.2645994757135693E-4</v>
      </c>
      <c r="AD97" s="197">
        <f t="shared" si="33"/>
        <v>1.0081164544961594</v>
      </c>
      <c r="AE97" s="197">
        <f t="shared" si="34"/>
        <v>1.0060848762390433</v>
      </c>
      <c r="AF97" s="198">
        <f t="shared" si="35"/>
        <v>3.9942022164863493E-3</v>
      </c>
      <c r="AK97" s="49">
        <v>-2.8067311099689001E-3</v>
      </c>
      <c r="AL97" s="49">
        <f t="shared" si="36"/>
        <v>1.0222832504551904</v>
      </c>
    </row>
    <row r="98" spans="10:38" ht="15">
      <c r="J98" s="87">
        <f t="shared" si="26"/>
        <v>2896</v>
      </c>
      <c r="K98" s="88">
        <f t="shared" si="31"/>
        <v>46665</v>
      </c>
      <c r="L98" s="89">
        <f t="shared" si="27"/>
        <v>7.934246575342466</v>
      </c>
      <c r="X98" s="104"/>
      <c r="Y98" s="196">
        <f t="shared" si="28"/>
        <v>46848</v>
      </c>
      <c r="Z98" s="197">
        <f t="shared" si="29"/>
        <v>0.5083333333333333</v>
      </c>
      <c r="AA98" s="197">
        <f t="shared" si="30"/>
        <v>8.4356164383561651</v>
      </c>
      <c r="AB98" s="197">
        <v>-9.7919017763510932E-4</v>
      </c>
      <c r="AC98" s="197">
        <v>-6.7496551150805079E-4</v>
      </c>
      <c r="AD98" s="197">
        <f t="shared" si="33"/>
        <v>1.007799394361915</v>
      </c>
      <c r="AE98" s="197">
        <f t="shared" si="34"/>
        <v>1.0057099903675903</v>
      </c>
      <c r="AF98" s="198">
        <f t="shared" si="35"/>
        <v>4.0869664008732548E-3</v>
      </c>
      <c r="AK98" s="49">
        <v>-2.7569300003065685E-3</v>
      </c>
      <c r="AL98" s="49">
        <f t="shared" si="36"/>
        <v>1.0221151558730006</v>
      </c>
    </row>
    <row r="99" spans="10:38" ht="15">
      <c r="J99" s="87">
        <f t="shared" si="26"/>
        <v>2927</v>
      </c>
      <c r="K99" s="88">
        <f t="shared" si="31"/>
        <v>46696</v>
      </c>
      <c r="L99" s="89">
        <f t="shared" si="27"/>
        <v>8.0191780821917806</v>
      </c>
      <c r="X99" s="104"/>
      <c r="Y99" s="196">
        <f t="shared" si="28"/>
        <v>46878</v>
      </c>
      <c r="Z99" s="197">
        <f t="shared" si="29"/>
        <v>0.50555555555555554</v>
      </c>
      <c r="AA99" s="197">
        <f t="shared" si="30"/>
        <v>8.5178082191780824</v>
      </c>
      <c r="AB99" s="197">
        <v>-9.2752845379571579E-4</v>
      </c>
      <c r="AC99" s="197">
        <v>-6.2516952640709594E-4</v>
      </c>
      <c r="AD99" s="197">
        <f t="shared" si="33"/>
        <v>1.0074657465984451</v>
      </c>
      <c r="AE99" s="197">
        <f t="shared" si="34"/>
        <v>1.0053392775378647</v>
      </c>
      <c r="AF99" s="198">
        <f t="shared" si="35"/>
        <v>4.1838637277886778E-3</v>
      </c>
      <c r="AK99" s="49">
        <v>-2.7054944061667367E-3</v>
      </c>
      <c r="AL99" s="49">
        <f t="shared" si="36"/>
        <v>1.0219329075568191</v>
      </c>
    </row>
    <row r="100" spans="10:38" ht="15">
      <c r="J100" s="87">
        <f t="shared" si="26"/>
        <v>2957</v>
      </c>
      <c r="K100" s="88">
        <f t="shared" si="31"/>
        <v>46726</v>
      </c>
      <c r="L100" s="89">
        <f t="shared" si="27"/>
        <v>8.1013698630136979</v>
      </c>
      <c r="X100" s="104"/>
      <c r="Y100" s="196">
        <f t="shared" si="28"/>
        <v>46909</v>
      </c>
      <c r="Z100" s="197">
        <f t="shared" si="29"/>
        <v>0.5083333333333333</v>
      </c>
      <c r="AA100" s="197">
        <f t="shared" si="30"/>
        <v>8.6027397260273979</v>
      </c>
      <c r="AB100" s="197">
        <v>-8.7769572762365789E-4</v>
      </c>
      <c r="AC100" s="197">
        <v>-5.7376791340498119E-4</v>
      </c>
      <c r="AD100" s="197">
        <f t="shared" si="33"/>
        <v>1.0071358776144708</v>
      </c>
      <c r="AE100" s="197">
        <f t="shared" si="34"/>
        <v>1.0049481780198097</v>
      </c>
      <c r="AF100" s="198">
        <f t="shared" si="35"/>
        <v>4.28248085611708E-3</v>
      </c>
      <c r="AK100" s="49">
        <v>-2.6556231233545811E-3</v>
      </c>
      <c r="AL100" s="49">
        <f t="shared" si="36"/>
        <v>1.0217472838618984</v>
      </c>
    </row>
    <row r="101" spans="10:38" ht="15">
      <c r="J101" s="87">
        <f t="shared" si="26"/>
        <v>2988</v>
      </c>
      <c r="K101" s="88">
        <f t="shared" si="31"/>
        <v>46757</v>
      </c>
      <c r="L101" s="89">
        <f t="shared" si="27"/>
        <v>8.1863013698630134</v>
      </c>
      <c r="X101" s="104"/>
      <c r="Y101" s="196">
        <f t="shared" si="28"/>
        <v>46939</v>
      </c>
      <c r="Z101" s="197">
        <f t="shared" si="29"/>
        <v>0.50555555555555554</v>
      </c>
      <c r="AA101" s="197">
        <f t="shared" si="30"/>
        <v>8.6849315068493151</v>
      </c>
      <c r="AB101" s="197">
        <v>-8.2617856205123227E-4</v>
      </c>
      <c r="AC101" s="197">
        <v>-5.240918894664319E-4</v>
      </c>
      <c r="AD101" s="197">
        <f t="shared" si="33"/>
        <v>1.0067862697732952</v>
      </c>
      <c r="AE101" s="197">
        <f t="shared" si="34"/>
        <v>1.004562076894526</v>
      </c>
      <c r="AF101" s="198">
        <f t="shared" si="35"/>
        <v>4.3795226783456803E-3</v>
      </c>
      <c r="AK101" s="49">
        <v>-2.60387370118801E-3</v>
      </c>
      <c r="AL101" s="49">
        <f t="shared" si="36"/>
        <v>1.0215449056892423</v>
      </c>
    </row>
    <row r="102" spans="10:38" ht="15">
      <c r="J102" s="87">
        <f t="shared" si="26"/>
        <v>3019</v>
      </c>
      <c r="K102" s="88">
        <f t="shared" si="31"/>
        <v>46788</v>
      </c>
      <c r="L102" s="89">
        <f t="shared" si="27"/>
        <v>8.2712328767123289</v>
      </c>
      <c r="X102" s="104"/>
      <c r="Y102" s="196">
        <f t="shared" si="28"/>
        <v>46970</v>
      </c>
      <c r="Z102" s="197">
        <f t="shared" si="29"/>
        <v>0.50555555555555554</v>
      </c>
      <c r="AA102" s="197">
        <f t="shared" si="30"/>
        <v>8.7698630136986306</v>
      </c>
      <c r="AB102" s="197">
        <v>-7.7465357527901468E-4</v>
      </c>
      <c r="AC102" s="197">
        <v>-4.7284537313876072E-4</v>
      </c>
      <c r="AD102" s="197">
        <f t="shared" si="33"/>
        <v>1.0064279110350978</v>
      </c>
      <c r="AE102" s="197">
        <f t="shared" si="34"/>
        <v>1.0041553989761438</v>
      </c>
      <c r="AF102" s="198">
        <f t="shared" si="35"/>
        <v>4.4764772489537122E-3</v>
      </c>
      <c r="AK102" s="49">
        <v>-2.5519381227900231E-3</v>
      </c>
      <c r="AL102" s="49">
        <f t="shared" si="36"/>
        <v>1.0213320171320295</v>
      </c>
    </row>
    <row r="103" spans="10:38" ht="15">
      <c r="J103" s="87">
        <f t="shared" si="26"/>
        <v>3048</v>
      </c>
      <c r="K103" s="88">
        <f t="shared" si="31"/>
        <v>46817</v>
      </c>
      <c r="L103" s="89">
        <f t="shared" si="27"/>
        <v>8.3506849315068497</v>
      </c>
      <c r="X103" s="104"/>
      <c r="Y103" s="196">
        <f t="shared" si="28"/>
        <v>47001</v>
      </c>
      <c r="Z103" s="197">
        <f t="shared" si="29"/>
        <v>0.51111111111111107</v>
      </c>
      <c r="AA103" s="197">
        <f t="shared" si="30"/>
        <v>8.8547945205479444</v>
      </c>
      <c r="AB103" s="197">
        <v>-7.2645994757135693E-4</v>
      </c>
      <c r="AC103" s="197">
        <v>-4.217015415689182E-4</v>
      </c>
      <c r="AD103" s="197">
        <f t="shared" si="33"/>
        <v>1.0060848762390433</v>
      </c>
      <c r="AE103" s="197">
        <f t="shared" si="34"/>
        <v>1.0037410608638895</v>
      </c>
      <c r="AF103" s="198">
        <f t="shared" si="35"/>
        <v>4.5686341954065401E-3</v>
      </c>
      <c r="AK103" s="49">
        <v>-2.5032143778008793E-3</v>
      </c>
      <c r="AL103" s="49">
        <f t="shared" si="36"/>
        <v>1.0211235642023921</v>
      </c>
    </row>
    <row r="104" spans="10:38" ht="15">
      <c r="J104" s="87">
        <f t="shared" si="26"/>
        <v>3079</v>
      </c>
      <c r="K104" s="88">
        <f t="shared" si="31"/>
        <v>46848</v>
      </c>
      <c r="L104" s="89">
        <f t="shared" si="27"/>
        <v>8.4356164383561651</v>
      </c>
      <c r="X104" s="104"/>
      <c r="Y104" s="196">
        <f t="shared" si="28"/>
        <v>47031</v>
      </c>
      <c r="Z104" s="197">
        <f t="shared" si="29"/>
        <v>0.5083333333333333</v>
      </c>
      <c r="AA104" s="197">
        <f t="shared" si="30"/>
        <v>8.9369863013698634</v>
      </c>
      <c r="AB104" s="197">
        <v>-6.7496551150805079E-4</v>
      </c>
      <c r="AC104" s="197">
        <v>-3.7232042910966164E-4</v>
      </c>
      <c r="AD104" s="197">
        <f t="shared" si="33"/>
        <v>1.0057099903675903</v>
      </c>
      <c r="AE104" s="197">
        <f t="shared" si="34"/>
        <v>1.0033329645903397</v>
      </c>
      <c r="AF104" s="198">
        <f t="shared" si="35"/>
        <v>4.6605827259200601E-3</v>
      </c>
      <c r="AK104" s="49">
        <v>-2.4510136759957751E-3</v>
      </c>
      <c r="AL104" s="49">
        <f t="shared" si="36"/>
        <v>1.0208910366016994</v>
      </c>
    </row>
    <row r="105" spans="10:38" ht="15">
      <c r="J105" s="87">
        <f t="shared" si="26"/>
        <v>3109</v>
      </c>
      <c r="K105" s="88">
        <f t="shared" si="31"/>
        <v>46878</v>
      </c>
      <c r="L105" s="89">
        <f t="shared" si="27"/>
        <v>8.5178082191780824</v>
      </c>
      <c r="X105" s="104"/>
      <c r="Y105" s="196">
        <f t="shared" si="28"/>
        <v>47062</v>
      </c>
      <c r="Z105" s="197">
        <f t="shared" si="29"/>
        <v>0.51111111111111107</v>
      </c>
      <c r="AA105" s="197">
        <f t="shared" si="30"/>
        <v>9.0219178082191789</v>
      </c>
      <c r="AB105" s="197">
        <v>-6.2516952640709594E-4</v>
      </c>
      <c r="AC105" s="197">
        <v>-3.2142561507359467E-4</v>
      </c>
      <c r="AD105" s="197">
        <f t="shared" si="33"/>
        <v>1.0053392775378647</v>
      </c>
      <c r="AE105" s="197">
        <f t="shared" si="34"/>
        <v>1.0029040841868098</v>
      </c>
      <c r="AF105" s="198">
        <f t="shared" si="35"/>
        <v>4.7507122619688093E-3</v>
      </c>
      <c r="AK105" s="49">
        <v>-2.4004129230837598E-3</v>
      </c>
      <c r="AL105" s="49">
        <f t="shared" si="36"/>
        <v>1.0206567135395495</v>
      </c>
    </row>
    <row r="106" spans="10:38" ht="15">
      <c r="J106" s="87">
        <f t="shared" si="26"/>
        <v>3140</v>
      </c>
      <c r="K106" s="88">
        <f t="shared" si="31"/>
        <v>46909</v>
      </c>
      <c r="L106" s="89">
        <f t="shared" si="27"/>
        <v>8.6027397260273979</v>
      </c>
      <c r="X106" s="104"/>
      <c r="Y106" s="196">
        <f t="shared" si="28"/>
        <v>47092</v>
      </c>
      <c r="Z106" s="197">
        <f t="shared" si="29"/>
        <v>0.5083333333333333</v>
      </c>
      <c r="AA106" s="197">
        <f t="shared" si="30"/>
        <v>9.1041095890410961</v>
      </c>
      <c r="AB106" s="197">
        <v>-5.7376791340498119E-4</v>
      </c>
      <c r="AC106" s="197">
        <v>-2.7227803407265175E-4</v>
      </c>
      <c r="AD106" s="197">
        <f t="shared" si="33"/>
        <v>1.0049481780198097</v>
      </c>
      <c r="AE106" s="197">
        <f t="shared" si="34"/>
        <v>1.002481923947421</v>
      </c>
      <c r="AF106" s="198">
        <f t="shared" si="35"/>
        <v>4.8396357476601422E-3</v>
      </c>
      <c r="AK106" s="49">
        <v>-2.3480713450864943E-3</v>
      </c>
      <c r="AL106" s="49">
        <f t="shared" si="36"/>
        <v>1.0204052442107086</v>
      </c>
    </row>
    <row r="107" spans="10:38" ht="15">
      <c r="J107" s="87">
        <f t="shared" si="26"/>
        <v>3170</v>
      </c>
      <c r="K107" s="88">
        <f t="shared" si="31"/>
        <v>46939</v>
      </c>
      <c r="L107" s="89">
        <f t="shared" si="27"/>
        <v>8.6849315068493151</v>
      </c>
      <c r="X107" s="104"/>
      <c r="Y107" s="196">
        <f t="shared" si="28"/>
        <v>47123</v>
      </c>
      <c r="Z107" s="197">
        <f t="shared" si="29"/>
        <v>0.51111111111111107</v>
      </c>
      <c r="AA107" s="197">
        <f t="shared" si="30"/>
        <v>9.1890410958904116</v>
      </c>
      <c r="AB107" s="197">
        <v>-5.240918894664319E-4</v>
      </c>
      <c r="AC107" s="197">
        <v>-2.2156401463548103E-4</v>
      </c>
      <c r="AD107" s="197">
        <f t="shared" si="33"/>
        <v>1.004562076894526</v>
      </c>
      <c r="AE107" s="197">
        <f t="shared" si="34"/>
        <v>1.0020380348113906</v>
      </c>
      <c r="AF107" s="198">
        <f t="shared" si="35"/>
        <v>4.9282991608837323E-3</v>
      </c>
      <c r="AK107" s="49">
        <v>-2.297397032614305E-3</v>
      </c>
      <c r="AL107" s="49">
        <f t="shared" si="36"/>
        <v>1.0201531222398299</v>
      </c>
    </row>
    <row r="108" spans="10:38" ht="15">
      <c r="J108" s="87">
        <f t="shared" si="26"/>
        <v>3201</v>
      </c>
      <c r="K108" s="88">
        <f t="shared" si="31"/>
        <v>46970</v>
      </c>
      <c r="L108" s="89">
        <f t="shared" si="27"/>
        <v>8.7698630136986306</v>
      </c>
      <c r="X108" s="104"/>
      <c r="Y108" s="196">
        <f t="shared" si="28"/>
        <v>47154</v>
      </c>
      <c r="Z108" s="197">
        <f t="shared" si="29"/>
        <v>0.51111111111111107</v>
      </c>
      <c r="AA108" s="197">
        <f t="shared" si="30"/>
        <v>9.2739726027397253</v>
      </c>
      <c r="AB108" s="197">
        <v>-4.7284537313876072E-4</v>
      </c>
      <c r="AC108" s="197">
        <v>-1.7092745598323161E-4</v>
      </c>
      <c r="AD108" s="197">
        <f t="shared" si="33"/>
        <v>1.0041553989761438</v>
      </c>
      <c r="AE108" s="197">
        <f t="shared" si="34"/>
        <v>1.0015864336003131</v>
      </c>
      <c r="AF108" s="198">
        <f t="shared" si="35"/>
        <v>5.0182754441060419E-3</v>
      </c>
      <c r="AK108" s="49">
        <v>-2.2450443077181668E-3</v>
      </c>
      <c r="AL108" s="49">
        <f t="shared" si="36"/>
        <v>1.0198838324326875</v>
      </c>
    </row>
    <row r="109" spans="10:38" ht="15">
      <c r="J109" s="87">
        <f t="shared" si="26"/>
        <v>3232</v>
      </c>
      <c r="K109" s="88">
        <f t="shared" si="31"/>
        <v>47001</v>
      </c>
      <c r="L109" s="89">
        <f t="shared" si="27"/>
        <v>8.8547945205479444</v>
      </c>
      <c r="X109" s="104"/>
      <c r="Y109" s="196">
        <f t="shared" si="28"/>
        <v>47182</v>
      </c>
      <c r="Z109" s="197">
        <f t="shared" si="29"/>
        <v>0.50277777777777777</v>
      </c>
      <c r="AA109" s="197">
        <f t="shared" si="30"/>
        <v>9.3506849315068497</v>
      </c>
      <c r="AB109" s="197">
        <v>-4.217015415689182E-4</v>
      </c>
      <c r="AC109" s="197">
        <v>-1.2526158431234156E-4</v>
      </c>
      <c r="AD109" s="197">
        <f t="shared" si="33"/>
        <v>1.0037410608638895</v>
      </c>
      <c r="AE109" s="197">
        <f t="shared" si="34"/>
        <v>1.0011719678271218</v>
      </c>
      <c r="AF109" s="198">
        <f t="shared" si="35"/>
        <v>5.1038167960925094E-3</v>
      </c>
      <c r="AK109" s="49">
        <v>-2.1927356342024244E-3</v>
      </c>
      <c r="AL109" s="49">
        <f t="shared" si="36"/>
        <v>1.0196059442434446</v>
      </c>
    </row>
    <row r="110" spans="10:38" ht="15">
      <c r="J110" s="87">
        <f t="shared" si="26"/>
        <v>3262</v>
      </c>
      <c r="K110" s="88">
        <f t="shared" si="31"/>
        <v>47031</v>
      </c>
      <c r="L110" s="89">
        <f t="shared" si="27"/>
        <v>8.9369863013698634</v>
      </c>
      <c r="X110" s="104"/>
      <c r="Y110" s="196">
        <f t="shared" si="28"/>
        <v>47213</v>
      </c>
      <c r="Z110" s="197">
        <f t="shared" si="29"/>
        <v>0.50555555555555554</v>
      </c>
      <c r="AA110" s="197">
        <f t="shared" si="30"/>
        <v>9.4356164383561651</v>
      </c>
      <c r="AB110" s="197">
        <v>-3.7232042910966164E-4</v>
      </c>
      <c r="AC110" s="197">
        <v>-7.4785058027530436E-5</v>
      </c>
      <c r="AD110" s="197">
        <f t="shared" si="33"/>
        <v>1.0033329645903397</v>
      </c>
      <c r="AE110" s="197">
        <f t="shared" si="34"/>
        <v>1.0007058921475471</v>
      </c>
      <c r="AF110" s="198">
        <f t="shared" si="35"/>
        <v>5.1927415142405519E-3</v>
      </c>
      <c r="AK110" s="49">
        <v>-2.1421878376614353E-3</v>
      </c>
      <c r="AL110" s="49">
        <f t="shared" si="36"/>
        <v>1.0193291382974261</v>
      </c>
    </row>
    <row r="111" spans="10:38" ht="15">
      <c r="J111" s="87">
        <f t="shared" si="26"/>
        <v>3293</v>
      </c>
      <c r="K111" s="88">
        <f t="shared" si="31"/>
        <v>47062</v>
      </c>
      <c r="L111" s="89">
        <f t="shared" si="27"/>
        <v>9.0219178082191789</v>
      </c>
      <c r="X111" s="104"/>
      <c r="Y111" s="196">
        <f t="shared" si="28"/>
        <v>47243</v>
      </c>
      <c r="Z111" s="197">
        <f t="shared" si="29"/>
        <v>0.50277777777777777</v>
      </c>
      <c r="AA111" s="197">
        <f t="shared" si="30"/>
        <v>9.5178082191780824</v>
      </c>
      <c r="AB111" s="197">
        <v>-3.2142561507359467E-4</v>
      </c>
      <c r="AC111" s="197">
        <v>-2.6023126946062621E-5</v>
      </c>
      <c r="AD111" s="197">
        <f t="shared" si="33"/>
        <v>1.0029040841868098</v>
      </c>
      <c r="AE111" s="197">
        <f t="shared" si="34"/>
        <v>1.0002477138075354</v>
      </c>
      <c r="AF111" s="198">
        <f t="shared" si="35"/>
        <v>5.2820801554746659E-3</v>
      </c>
      <c r="AK111" s="49">
        <v>-2.0900636745415993E-3</v>
      </c>
      <c r="AL111" s="49">
        <f t="shared" si="36"/>
        <v>1.0190352869964909</v>
      </c>
    </row>
    <row r="112" spans="10:38" ht="15">
      <c r="J112" s="87">
        <f t="shared" si="26"/>
        <v>3323</v>
      </c>
      <c r="K112" s="88">
        <f t="shared" si="31"/>
        <v>47092</v>
      </c>
      <c r="L112" s="89">
        <f t="shared" si="27"/>
        <v>9.1041095890410961</v>
      </c>
      <c r="X112" s="104"/>
      <c r="Y112" s="196">
        <f t="shared" si="28"/>
        <v>47274</v>
      </c>
      <c r="Z112" s="197">
        <f t="shared" si="29"/>
        <v>0.50555555555555554</v>
      </c>
      <c r="AA112" s="197">
        <f t="shared" si="30"/>
        <v>9.6027397260273979</v>
      </c>
      <c r="AB112" s="197">
        <v>-2.7227803407265175E-4</v>
      </c>
      <c r="AC112" s="197">
        <v>2.4270563000486139E-5</v>
      </c>
      <c r="AD112" s="197">
        <f t="shared" si="33"/>
        <v>1.002481923947421</v>
      </c>
      <c r="AE112" s="197">
        <f t="shared" si="34"/>
        <v>0.99976696325778303</v>
      </c>
      <c r="AF112" s="198">
        <f t="shared" si="35"/>
        <v>5.3715036712859458E-3</v>
      </c>
      <c r="AK112" s="49">
        <v>-2.039705472251881E-3</v>
      </c>
      <c r="AL112" s="49">
        <f t="shared" si="36"/>
        <v>1.0187431912843619</v>
      </c>
    </row>
    <row r="113" spans="10:38" ht="15">
      <c r="J113" s="87">
        <f t="shared" si="26"/>
        <v>3354</v>
      </c>
      <c r="K113" s="88">
        <f t="shared" si="31"/>
        <v>47123</v>
      </c>
      <c r="L113" s="89">
        <f t="shared" si="27"/>
        <v>9.1890410958904116</v>
      </c>
      <c r="X113" s="104"/>
      <c r="Y113" s="196">
        <f t="shared" si="28"/>
        <v>47304</v>
      </c>
      <c r="Z113" s="197">
        <f t="shared" si="29"/>
        <v>0.50277777777777777</v>
      </c>
      <c r="AA113" s="197">
        <f t="shared" si="30"/>
        <v>9.6849315068493151</v>
      </c>
      <c r="AB113" s="197">
        <v>-2.2156401463548103E-4</v>
      </c>
      <c r="AC113" s="197">
        <v>7.2847006272076407E-5</v>
      </c>
      <c r="AD113" s="197">
        <f t="shared" si="33"/>
        <v>1.0020380348113906</v>
      </c>
      <c r="AE113" s="197">
        <f t="shared" si="34"/>
        <v>0.9992947305532689</v>
      </c>
      <c r="AF113" s="198">
        <f t="shared" si="35"/>
        <v>5.4601466366074282E-3</v>
      </c>
      <c r="AK113" s="49">
        <v>-1.9877006237222754E-3</v>
      </c>
      <c r="AL113" s="49">
        <f t="shared" si="36"/>
        <v>1.0184328892057204</v>
      </c>
    </row>
    <row r="114" spans="10:38" ht="15">
      <c r="J114" s="87">
        <f t="shared" si="26"/>
        <v>3385</v>
      </c>
      <c r="K114" s="88">
        <f t="shared" si="31"/>
        <v>47154</v>
      </c>
      <c r="L114" s="89">
        <f t="shared" si="27"/>
        <v>9.2739726027397253</v>
      </c>
      <c r="X114" s="104"/>
      <c r="Y114" s="196">
        <f t="shared" si="28"/>
        <v>47335</v>
      </c>
      <c r="Z114" s="197">
        <f t="shared" si="29"/>
        <v>0.50277777777777777</v>
      </c>
      <c r="AA114" s="197">
        <f t="shared" si="30"/>
        <v>9.7698630136986306</v>
      </c>
      <c r="AB114" s="197">
        <v>-1.7092745598323161E-4</v>
      </c>
      <c r="AC114" s="197">
        <v>1.2294019108313931E-4</v>
      </c>
      <c r="AD114" s="197">
        <f t="shared" si="33"/>
        <v>1.0015864336003131</v>
      </c>
      <c r="AE114" s="197">
        <f t="shared" si="34"/>
        <v>0.99879961221673308</v>
      </c>
      <c r="AF114" s="198">
        <f t="shared" si="35"/>
        <v>5.5495107255896558E-3</v>
      </c>
      <c r="AK114" s="49">
        <v>-1.9357214220677319E-3</v>
      </c>
      <c r="AL114" s="49">
        <f t="shared" si="36"/>
        <v>1.0181139300487754</v>
      </c>
    </row>
    <row r="115" spans="10:38" ht="15">
      <c r="J115" s="87">
        <f t="shared" si="26"/>
        <v>3413</v>
      </c>
      <c r="K115" s="88">
        <f t="shared" si="31"/>
        <v>47182</v>
      </c>
      <c r="L115" s="89">
        <f t="shared" si="27"/>
        <v>9.3506849315068497</v>
      </c>
      <c r="X115" s="104"/>
      <c r="Y115" s="196">
        <f t="shared" si="28"/>
        <v>47366</v>
      </c>
      <c r="Z115" s="197">
        <f t="shared" si="29"/>
        <v>0.51111111111111107</v>
      </c>
      <c r="AA115" s="197">
        <f t="shared" si="30"/>
        <v>9.8547945205479444</v>
      </c>
      <c r="AB115" s="197">
        <v>-1.2526158431234156E-4</v>
      </c>
      <c r="AC115" s="197">
        <v>1.7292470862302753E-4</v>
      </c>
      <c r="AD115" s="197">
        <f t="shared" si="33"/>
        <v>1.0011719678271218</v>
      </c>
      <c r="AE115" s="197">
        <f t="shared" si="34"/>
        <v>0.99829731374677921</v>
      </c>
      <c r="AF115" s="198">
        <f t="shared" si="35"/>
        <v>5.6339159919815982E-3</v>
      </c>
      <c r="AK115" s="49">
        <v>-1.8887888088402953E-3</v>
      </c>
      <c r="AL115" s="49">
        <f t="shared" si="36"/>
        <v>1.0178183550496147</v>
      </c>
    </row>
    <row r="116" spans="10:38" ht="15">
      <c r="J116" s="87">
        <f t="shared" si="26"/>
        <v>3444</v>
      </c>
      <c r="K116" s="88">
        <f t="shared" si="31"/>
        <v>47213</v>
      </c>
      <c r="L116" s="89">
        <f t="shared" si="27"/>
        <v>9.4356164383561651</v>
      </c>
      <c r="X116" s="104"/>
      <c r="Y116" s="196">
        <f t="shared" si="28"/>
        <v>47396</v>
      </c>
      <c r="Z116" s="197">
        <f t="shared" si="29"/>
        <v>0.5083333333333333</v>
      </c>
      <c r="AA116" s="197">
        <f t="shared" si="30"/>
        <v>9.9369863013698634</v>
      </c>
      <c r="AB116" s="197">
        <v>-7.4785058027530436E-5</v>
      </c>
      <c r="AC116" s="197">
        <v>2.2118905858718296E-4</v>
      </c>
      <c r="AD116" s="197">
        <f t="shared" si="33"/>
        <v>1.0007058921475471</v>
      </c>
      <c r="AE116" s="197">
        <f t="shared" si="34"/>
        <v>0.99780446108397691</v>
      </c>
      <c r="AF116" s="198">
        <f t="shared" si="35"/>
        <v>5.7202923643069233E-3</v>
      </c>
      <c r="AK116" s="49">
        <v>-1.8368394837467313E-3</v>
      </c>
      <c r="AL116" s="49">
        <f t="shared" si="36"/>
        <v>1.0174827784422165</v>
      </c>
    </row>
    <row r="117" spans="10:38" ht="15">
      <c r="J117" s="87">
        <f t="shared" si="26"/>
        <v>3474</v>
      </c>
      <c r="K117" s="88">
        <f t="shared" si="31"/>
        <v>47243</v>
      </c>
      <c r="L117" s="89">
        <f t="shared" si="27"/>
        <v>9.5178082191780824</v>
      </c>
      <c r="X117" s="104"/>
      <c r="Y117" s="196">
        <f t="shared" si="28"/>
        <v>47427</v>
      </c>
      <c r="Z117" s="197">
        <f t="shared" si="29"/>
        <v>0.51111111111111107</v>
      </c>
      <c r="AA117" s="197">
        <f t="shared" si="30"/>
        <v>10.021917808219179</v>
      </c>
      <c r="AB117" s="197">
        <v>-2.6023126946062621E-5</v>
      </c>
      <c r="AC117" s="197">
        <v>2.7094642296954371E-4</v>
      </c>
      <c r="AD117" s="197">
        <f t="shared" si="33"/>
        <v>1.0002477138075354</v>
      </c>
      <c r="AE117" s="197">
        <f t="shared" si="34"/>
        <v>0.99728828059000096</v>
      </c>
      <c r="AF117" s="198">
        <f t="shared" si="35"/>
        <v>5.805939504458465E-3</v>
      </c>
      <c r="AK117" s="49">
        <v>-1.7865714871572558E-3</v>
      </c>
      <c r="AL117" s="49">
        <f t="shared" si="36"/>
        <v>1.0171496398972193</v>
      </c>
    </row>
    <row r="118" spans="10:38" ht="15">
      <c r="J118" s="87">
        <f t="shared" si="26"/>
        <v>3505</v>
      </c>
      <c r="K118" s="88">
        <f t="shared" si="31"/>
        <v>47274</v>
      </c>
      <c r="L118" s="89">
        <f t="shared" si="27"/>
        <v>9.6027397260273979</v>
      </c>
      <c r="X118" s="104"/>
      <c r="Y118" s="196">
        <f t="shared" si="28"/>
        <v>47457</v>
      </c>
      <c r="Z118" s="197">
        <f t="shared" si="29"/>
        <v>0.5083333333333333</v>
      </c>
      <c r="AA118" s="197">
        <f t="shared" si="30"/>
        <v>10.104109589041096</v>
      </c>
      <c r="AB118" s="197">
        <v>2.4270563000486139E-5</v>
      </c>
      <c r="AC118" s="197">
        <v>3.1903427533486791E-4</v>
      </c>
      <c r="AD118" s="197">
        <f t="shared" si="33"/>
        <v>0.99976696325778303</v>
      </c>
      <c r="AE118" s="197">
        <f t="shared" si="34"/>
        <v>0.99678163280178655</v>
      </c>
      <c r="AF118" s="198">
        <f t="shared" si="35"/>
        <v>5.8917430173784256E-3</v>
      </c>
      <c r="AK118" s="49">
        <v>-1.7346269485816984E-3</v>
      </c>
      <c r="AL118" s="49">
        <f t="shared" si="36"/>
        <v>1.0167966752889381</v>
      </c>
    </row>
    <row r="119" spans="10:38" ht="15">
      <c r="J119" s="87">
        <f t="shared" si="26"/>
        <v>3535</v>
      </c>
      <c r="K119" s="88">
        <f t="shared" si="31"/>
        <v>47304</v>
      </c>
      <c r="L119" s="89">
        <f t="shared" si="27"/>
        <v>9.6849315068493151</v>
      </c>
      <c r="X119" s="104"/>
      <c r="Y119" s="196">
        <f t="shared" si="28"/>
        <v>47488</v>
      </c>
      <c r="Z119" s="197">
        <f t="shared" si="29"/>
        <v>0.51111111111111107</v>
      </c>
      <c r="AA119" s="197">
        <f t="shared" si="30"/>
        <v>10.189041095890412</v>
      </c>
      <c r="AB119" s="197">
        <v>7.2847006272076407E-5</v>
      </c>
      <c r="AC119" s="197">
        <v>3.6869638729111667E-4</v>
      </c>
      <c r="AD119" s="197">
        <f t="shared" si="33"/>
        <v>0.9992947305532689</v>
      </c>
      <c r="AE119" s="197">
        <f t="shared" si="34"/>
        <v>0.99625038478738714</v>
      </c>
      <c r="AF119" s="198">
        <f t="shared" si="35"/>
        <v>5.9787466718506394E-3</v>
      </c>
      <c r="AK119" s="49">
        <v>-1.6843507432090571E-3</v>
      </c>
      <c r="AL119" s="49">
        <f t="shared" si="36"/>
        <v>1.0164466021114722</v>
      </c>
    </row>
    <row r="120" spans="10:38" ht="15">
      <c r="J120" s="87">
        <f t="shared" si="26"/>
        <v>3566</v>
      </c>
      <c r="K120" s="88">
        <f t="shared" si="31"/>
        <v>47335</v>
      </c>
      <c r="L120" s="89">
        <f t="shared" si="27"/>
        <v>9.7698630136986306</v>
      </c>
      <c r="X120" s="104"/>
      <c r="Y120" s="196">
        <f t="shared" si="28"/>
        <v>47519</v>
      </c>
      <c r="Z120" s="197">
        <f t="shared" si="29"/>
        <v>0.51111111111111107</v>
      </c>
      <c r="AA120" s="197">
        <f t="shared" si="30"/>
        <v>10.273972602739725</v>
      </c>
      <c r="AB120" s="197">
        <v>1.2294019108313931E-4</v>
      </c>
      <c r="AC120" s="197">
        <v>4.1830486088169101E-4</v>
      </c>
      <c r="AD120" s="197">
        <f t="shared" si="33"/>
        <v>0.99879961221673308</v>
      </c>
      <c r="AE120" s="197">
        <f t="shared" si="34"/>
        <v>0.99571156901371305</v>
      </c>
      <c r="AF120" s="198">
        <f t="shared" si="35"/>
        <v>6.067845193430013E-3</v>
      </c>
      <c r="AK120" s="49">
        <v>-1.6323844532969557E-3</v>
      </c>
      <c r="AL120" s="49">
        <f t="shared" si="36"/>
        <v>1.0160760233556474</v>
      </c>
    </row>
    <row r="121" spans="10:38" ht="15">
      <c r="J121" s="87">
        <f t="shared" si="26"/>
        <v>3597</v>
      </c>
      <c r="K121" s="88">
        <f t="shared" si="31"/>
        <v>47366</v>
      </c>
      <c r="L121" s="89">
        <f t="shared" si="27"/>
        <v>9.8547945205479444</v>
      </c>
      <c r="X121" s="104"/>
      <c r="Y121" s="196">
        <f t="shared" si="28"/>
        <v>47547</v>
      </c>
      <c r="Z121" s="197">
        <f t="shared" si="29"/>
        <v>0.50277777777777777</v>
      </c>
      <c r="AA121" s="197">
        <f t="shared" si="30"/>
        <v>10.35068493150685</v>
      </c>
      <c r="AB121" s="197">
        <v>1.7292470862302753E-4</v>
      </c>
      <c r="AC121" s="197">
        <v>4.6304581101022473E-4</v>
      </c>
      <c r="AD121" s="197">
        <f t="shared" si="33"/>
        <v>0.99829731374677921</v>
      </c>
      <c r="AE121" s="197">
        <f t="shared" si="34"/>
        <v>0.99521862603754696</v>
      </c>
      <c r="AF121" s="198">
        <f t="shared" si="35"/>
        <v>6.1527754902696479E-3</v>
      </c>
      <c r="AK121" s="49">
        <v>-1.5803969393165937E-3</v>
      </c>
      <c r="AL121" s="49">
        <f t="shared" si="36"/>
        <v>1.0156964015179364</v>
      </c>
    </row>
    <row r="122" spans="10:38" ht="15">
      <c r="J122" s="87">
        <f t="shared" si="26"/>
        <v>3627</v>
      </c>
      <c r="K122" s="88">
        <f t="shared" si="31"/>
        <v>47396</v>
      </c>
      <c r="L122" s="89">
        <f t="shared" si="27"/>
        <v>9.9369863013698634</v>
      </c>
      <c r="X122" s="104"/>
      <c r="Y122" s="196">
        <f t="shared" si="28"/>
        <v>47578</v>
      </c>
      <c r="Z122" s="197">
        <f t="shared" si="29"/>
        <v>0.50555555555555554</v>
      </c>
      <c r="AA122" s="197">
        <f t="shared" si="30"/>
        <v>10.435616438356165</v>
      </c>
      <c r="AB122" s="197">
        <v>2.2118905858718296E-4</v>
      </c>
      <c r="AC122" s="197">
        <v>5.1248377685972259E-4</v>
      </c>
      <c r="AD122" s="197">
        <f t="shared" si="33"/>
        <v>0.99780446108397691</v>
      </c>
      <c r="AE122" s="197">
        <f t="shared" si="34"/>
        <v>0.99466619141545176</v>
      </c>
      <c r="AF122" s="198">
        <f t="shared" si="35"/>
        <v>6.2408538973953752E-3</v>
      </c>
      <c r="AK122" s="49">
        <v>-1.530059778243231E-3</v>
      </c>
      <c r="AL122" s="49">
        <f t="shared" si="36"/>
        <v>1.0153203546659659</v>
      </c>
    </row>
    <row r="123" spans="10:38" ht="15">
      <c r="J123" s="87">
        <f t="shared" si="26"/>
        <v>3658</v>
      </c>
      <c r="K123" s="88">
        <f t="shared" si="31"/>
        <v>47427</v>
      </c>
      <c r="L123" s="89">
        <f t="shared" si="27"/>
        <v>10.021917808219179</v>
      </c>
      <c r="X123" s="104"/>
      <c r="Y123" s="196">
        <f t="shared" si="28"/>
        <v>47608</v>
      </c>
      <c r="Z123" s="197">
        <f t="shared" si="29"/>
        <v>0.50277777777777777</v>
      </c>
      <c r="AA123" s="197">
        <f t="shared" si="30"/>
        <v>10.517808219178082</v>
      </c>
      <c r="AB123" s="197">
        <v>2.7094642296954371E-4</v>
      </c>
      <c r="AC123" s="197">
        <v>5.6020769307282229E-4</v>
      </c>
      <c r="AD123" s="197">
        <f t="shared" si="33"/>
        <v>0.99728828059000096</v>
      </c>
      <c r="AE123" s="197">
        <f t="shared" si="34"/>
        <v>0.99412516763552494</v>
      </c>
      <c r="AF123" s="198">
        <f t="shared" si="35"/>
        <v>6.328452985006742E-3</v>
      </c>
      <c r="AK123" s="49">
        <v>-1.4780104886211033E-3</v>
      </c>
      <c r="AL123" s="49">
        <f t="shared" si="36"/>
        <v>1.014922748389997</v>
      </c>
    </row>
    <row r="124" spans="10:38" ht="15">
      <c r="J124" s="87">
        <f t="shared" si="26"/>
        <v>3688</v>
      </c>
      <c r="K124" s="88">
        <f t="shared" si="31"/>
        <v>47457</v>
      </c>
      <c r="L124" s="89">
        <f t="shared" si="27"/>
        <v>10.104109589041096</v>
      </c>
      <c r="X124" s="104"/>
      <c r="Y124" s="196">
        <f t="shared" si="28"/>
        <v>47639</v>
      </c>
      <c r="Z124" s="197">
        <f t="shared" si="29"/>
        <v>0.50555555555555554</v>
      </c>
      <c r="AA124" s="197">
        <f t="shared" si="30"/>
        <v>10.602739726027398</v>
      </c>
      <c r="AB124" s="197">
        <v>3.1903427533486791E-4</v>
      </c>
      <c r="AC124" s="197">
        <v>6.0937504965381025E-4</v>
      </c>
      <c r="AD124" s="197">
        <f t="shared" si="33"/>
        <v>0.99678163280178655</v>
      </c>
      <c r="AE124" s="197">
        <f t="shared" si="34"/>
        <v>0.99355978262422029</v>
      </c>
      <c r="AF124" s="198">
        <f t="shared" si="35"/>
        <v>6.4141992988964412E-3</v>
      </c>
      <c r="AK124" s="49">
        <v>-1.4274439662384127E-3</v>
      </c>
      <c r="AL124" s="49">
        <f t="shared" si="36"/>
        <v>1.0145275643225742</v>
      </c>
    </row>
    <row r="125" spans="10:38" ht="15">
      <c r="J125" s="87">
        <f t="shared" si="26"/>
        <v>3719</v>
      </c>
      <c r="K125" s="88">
        <f t="shared" si="31"/>
        <v>47488</v>
      </c>
      <c r="L125" s="89">
        <f t="shared" si="27"/>
        <v>10.189041095890412</v>
      </c>
      <c r="X125" s="104"/>
      <c r="Y125" s="196">
        <f t="shared" si="28"/>
        <v>47669</v>
      </c>
      <c r="Z125" s="197">
        <f t="shared" si="29"/>
        <v>0.50277777777777777</v>
      </c>
      <c r="AA125" s="197">
        <f t="shared" si="30"/>
        <v>10.684931506849315</v>
      </c>
      <c r="AB125" s="197">
        <v>3.6869638729111667E-4</v>
      </c>
      <c r="AC125" s="197">
        <v>6.5679068578572246E-4</v>
      </c>
      <c r="AD125" s="197">
        <f t="shared" si="33"/>
        <v>0.99625038478738714</v>
      </c>
      <c r="AE125" s="197">
        <f t="shared" si="34"/>
        <v>0.99300680350819925</v>
      </c>
      <c r="AF125" s="198">
        <f t="shared" si="35"/>
        <v>6.4967549652891893E-3</v>
      </c>
      <c r="AK125" s="49">
        <v>-1.3748848555042055E-3</v>
      </c>
      <c r="AL125" s="49">
        <f t="shared" si="36"/>
        <v>1.0141073407506971</v>
      </c>
    </row>
    <row r="126" spans="10:38" ht="15">
      <c r="J126" s="87">
        <f t="shared" si="26"/>
        <v>3750</v>
      </c>
      <c r="K126" s="88">
        <f t="shared" si="31"/>
        <v>47519</v>
      </c>
      <c r="L126" s="89">
        <f t="shared" si="27"/>
        <v>10.273972602739725</v>
      </c>
      <c r="X126" s="104"/>
      <c r="Y126" s="196">
        <f t="shared" si="28"/>
        <v>47700</v>
      </c>
      <c r="Z126" s="197">
        <f t="shared" si="29"/>
        <v>0.50277777777777777</v>
      </c>
      <c r="AA126" s="197">
        <f t="shared" si="30"/>
        <v>10.769863013698631</v>
      </c>
      <c r="AB126" s="197">
        <v>4.1830486088169101E-4</v>
      </c>
      <c r="AC126" s="197">
        <v>7.0559153946744661E-4</v>
      </c>
      <c r="AD126" s="197">
        <f t="shared" si="33"/>
        <v>0.99571156901371305</v>
      </c>
      <c r="AE126" s="197">
        <f t="shared" si="34"/>
        <v>0.99242967612215138</v>
      </c>
      <c r="AF126" s="198">
        <f t="shared" si="35"/>
        <v>6.5773141717987904E-3</v>
      </c>
      <c r="AK126" s="49">
        <v>-1.3221138570706954E-3</v>
      </c>
      <c r="AL126" s="49">
        <f t="shared" si="36"/>
        <v>1.01367603452883</v>
      </c>
    </row>
    <row r="127" spans="10:38" ht="15">
      <c r="J127" s="87">
        <f t="shared" si="26"/>
        <v>3778</v>
      </c>
      <c r="K127" s="88">
        <f t="shared" si="31"/>
        <v>47547</v>
      </c>
      <c r="L127" s="89">
        <f t="shared" si="27"/>
        <v>10.35068493150685</v>
      </c>
      <c r="X127" s="104"/>
      <c r="Y127" s="196">
        <f t="shared" si="28"/>
        <v>47731</v>
      </c>
      <c r="Z127" s="197">
        <f t="shared" si="29"/>
        <v>0.51111111111111107</v>
      </c>
      <c r="AA127" s="197">
        <f t="shared" si="30"/>
        <v>10.854794520547944</v>
      </c>
      <c r="AB127" s="197">
        <v>4.6304581101022473E-4</v>
      </c>
      <c r="AC127" s="197">
        <v>7.5416938823114933E-4</v>
      </c>
      <c r="AD127" s="197">
        <f t="shared" si="33"/>
        <v>0.99521862603754696</v>
      </c>
      <c r="AE127" s="197">
        <f t="shared" si="34"/>
        <v>0.99184706320105043</v>
      </c>
      <c r="AF127" s="198">
        <f t="shared" si="35"/>
        <v>6.6507592039042138E-3</v>
      </c>
      <c r="AK127" s="49">
        <v>-1.2743518451959548E-3</v>
      </c>
      <c r="AL127" s="49">
        <f t="shared" si="36"/>
        <v>1.0132777917162363</v>
      </c>
    </row>
    <row r="128" spans="10:38" ht="15">
      <c r="J128" s="87">
        <f t="shared" si="26"/>
        <v>3809</v>
      </c>
      <c r="K128" s="88">
        <f t="shared" si="31"/>
        <v>47578</v>
      </c>
      <c r="L128" s="89">
        <f t="shared" si="27"/>
        <v>10.435616438356165</v>
      </c>
      <c r="X128" s="104"/>
      <c r="Y128" s="196">
        <f t="shared" si="28"/>
        <v>47761</v>
      </c>
      <c r="Z128" s="197">
        <f t="shared" si="29"/>
        <v>0.5083333333333333</v>
      </c>
      <c r="AA128" s="197">
        <f t="shared" si="30"/>
        <v>10.936986301369863</v>
      </c>
      <c r="AB128" s="197">
        <v>5.1248377685972259E-4</v>
      </c>
      <c r="AC128" s="197">
        <v>8.0094455238207199E-4</v>
      </c>
      <c r="AD128" s="197">
        <f t="shared" si="33"/>
        <v>0.99466619141545176</v>
      </c>
      <c r="AE128" s="197">
        <f t="shared" si="34"/>
        <v>0.99127833670922982</v>
      </c>
      <c r="AF128" s="198">
        <f t="shared" si="35"/>
        <v>6.7232703088073139E-3</v>
      </c>
      <c r="AK128" s="49">
        <v>-1.2214573662619535E-3</v>
      </c>
      <c r="AL128" s="49">
        <f t="shared" si="36"/>
        <v>1.0128282455246738</v>
      </c>
    </row>
    <row r="129" spans="10:38" ht="15">
      <c r="J129" s="87">
        <f t="shared" si="26"/>
        <v>3839</v>
      </c>
      <c r="K129" s="88">
        <f t="shared" si="31"/>
        <v>47608</v>
      </c>
      <c r="L129" s="89">
        <f t="shared" si="27"/>
        <v>10.517808219178082</v>
      </c>
      <c r="X129" s="104"/>
      <c r="Y129" s="196">
        <f t="shared" si="28"/>
        <v>47792</v>
      </c>
      <c r="Z129" s="197">
        <f t="shared" si="29"/>
        <v>0.51111111111111107</v>
      </c>
      <c r="AA129" s="197">
        <f t="shared" si="30"/>
        <v>11.021917808219179</v>
      </c>
      <c r="AB129" s="197">
        <v>5.6020769307282229E-4</v>
      </c>
      <c r="AC129" s="197">
        <v>8.4901138419326422E-4</v>
      </c>
      <c r="AD129" s="197">
        <f t="shared" si="33"/>
        <v>0.99412516763552494</v>
      </c>
      <c r="AE129" s="197">
        <f t="shared" si="34"/>
        <v>0.99068591364230951</v>
      </c>
      <c r="AF129" s="198">
        <f t="shared" si="35"/>
        <v>6.7922387019490344E-3</v>
      </c>
      <c r="AK129" s="49">
        <v>-1.1703463213164449E-3</v>
      </c>
      <c r="AL129" s="49">
        <f t="shared" si="36"/>
        <v>1.0123855516049087</v>
      </c>
    </row>
    <row r="130" spans="10:38" ht="15">
      <c r="J130" s="87">
        <f t="shared" si="26"/>
        <v>3870</v>
      </c>
      <c r="K130" s="88">
        <f t="shared" si="31"/>
        <v>47639</v>
      </c>
      <c r="L130" s="89">
        <f t="shared" si="27"/>
        <v>10.602739726027398</v>
      </c>
      <c r="X130" s="104"/>
      <c r="Y130" s="196">
        <f t="shared" si="28"/>
        <v>47822</v>
      </c>
      <c r="Z130" s="197">
        <f t="shared" si="29"/>
        <v>0.5083333333333333</v>
      </c>
      <c r="AA130" s="197">
        <f t="shared" si="30"/>
        <v>11.104109589041096</v>
      </c>
      <c r="AB130" s="197">
        <v>6.0937504965381025E-4</v>
      </c>
      <c r="AC130" s="197">
        <v>8.9535291463864984E-4</v>
      </c>
      <c r="AD130" s="197">
        <f t="shared" si="33"/>
        <v>0.99355978262422029</v>
      </c>
      <c r="AE130" s="197">
        <f t="shared" si="34"/>
        <v>0.99010716237826968</v>
      </c>
      <c r="AF130" s="198">
        <f t="shared" si="35"/>
        <v>6.8599037419192306E-3</v>
      </c>
      <c r="AK130" s="49">
        <v>-1.1177098748107669E-3</v>
      </c>
      <c r="AL130" s="49">
        <f t="shared" si="36"/>
        <v>1.01192128568027</v>
      </c>
    </row>
    <row r="131" spans="10:38" ht="15">
      <c r="J131" s="87">
        <f t="shared" ref="J131:J194" si="37">K131-Today</f>
        <v>3900</v>
      </c>
      <c r="K131" s="88">
        <f t="shared" si="31"/>
        <v>47669</v>
      </c>
      <c r="L131" s="89">
        <f t="shared" ref="L131:L194" si="38">YEARFRAC(Today,K131,$C$9)</f>
        <v>10.684931506849315</v>
      </c>
      <c r="X131" s="104"/>
      <c r="Y131" s="196">
        <f t="shared" ref="Y131:Y194" si="39">EDATE(K131,$C$14)</f>
        <v>47853</v>
      </c>
      <c r="Z131" s="197">
        <f t="shared" ref="Z131:Z194" si="40">YEARFRAC(K131,Y131,$C$10)</f>
        <v>0.51111111111111107</v>
      </c>
      <c r="AA131" s="197">
        <f t="shared" ref="AA131:AA194" si="41">YEARFRAC(Today,Y131,$C$9)</f>
        <v>11.189041095890412</v>
      </c>
      <c r="AB131" s="197">
        <v>6.5679068578572246E-4</v>
      </c>
      <c r="AC131" s="197">
        <v>9.4313310005918367E-4</v>
      </c>
      <c r="AD131" s="197">
        <f t="shared" si="33"/>
        <v>0.99300680350819925</v>
      </c>
      <c r="AE131" s="197">
        <f t="shared" si="34"/>
        <v>0.98950272995912314</v>
      </c>
      <c r="AF131" s="198">
        <f t="shared" si="35"/>
        <v>6.9285266899289724E-3</v>
      </c>
      <c r="AK131" s="49">
        <v>-1.0670382775476613E-3</v>
      </c>
      <c r="AL131" s="49">
        <f t="shared" si="36"/>
        <v>1.0114664726535627</v>
      </c>
    </row>
    <row r="132" spans="10:38" ht="15">
      <c r="J132" s="87">
        <f t="shared" si="37"/>
        <v>3931</v>
      </c>
      <c r="K132" s="88">
        <f t="shared" ref="K132:K195" si="42">EDATE(K131,$C$8)</f>
        <v>47700</v>
      </c>
      <c r="L132" s="89">
        <f t="shared" si="38"/>
        <v>10.769863013698631</v>
      </c>
      <c r="X132" s="104"/>
      <c r="Y132" s="196">
        <f t="shared" si="39"/>
        <v>47884</v>
      </c>
      <c r="Z132" s="197">
        <f t="shared" si="40"/>
        <v>0.51111111111111107</v>
      </c>
      <c r="AA132" s="197">
        <f t="shared" si="41"/>
        <v>11.273972602739725</v>
      </c>
      <c r="AB132" s="197">
        <v>7.0559153946744661E-4</v>
      </c>
      <c r="AC132" s="197">
        <v>9.9077791068181986E-4</v>
      </c>
      <c r="AD132" s="197">
        <f t="shared" ref="AD132:AD195" si="43">EXP(-AB132*L132)</f>
        <v>0.99242967612215138</v>
      </c>
      <c r="AE132" s="197">
        <f t="shared" ref="AE132:AE195" si="44">EXP(-AC132*AA132)</f>
        <v>0.98889214983221196</v>
      </c>
      <c r="AF132" s="198">
        <f t="shared" ref="AF132:AF195" si="45">(AD132/AE132-1)/Z132</f>
        <v>6.9989908304827261E-3</v>
      </c>
      <c r="AK132" s="49">
        <v>-1.015051990490623E-3</v>
      </c>
      <c r="AL132" s="49">
        <f t="shared" ref="AL132:AL195" si="46">EXP(-AK132*L132)</f>
        <v>1.0109919432224961</v>
      </c>
    </row>
    <row r="133" spans="10:38" ht="15">
      <c r="J133" s="87">
        <f t="shared" si="37"/>
        <v>3962</v>
      </c>
      <c r="K133" s="88">
        <f t="shared" si="42"/>
        <v>47731</v>
      </c>
      <c r="L133" s="89">
        <f t="shared" si="38"/>
        <v>10.854794520547944</v>
      </c>
      <c r="X133" s="104"/>
      <c r="Y133" s="196">
        <f t="shared" si="39"/>
        <v>47912</v>
      </c>
      <c r="Z133" s="197">
        <f t="shared" si="40"/>
        <v>0.50277777777777777</v>
      </c>
      <c r="AA133" s="197">
        <f t="shared" si="41"/>
        <v>11.35068493150685</v>
      </c>
      <c r="AB133" s="197">
        <v>7.5416938823114933E-4</v>
      </c>
      <c r="AC133" s="197">
        <v>1.0336723909781381E-3</v>
      </c>
      <c r="AD133" s="197">
        <f t="shared" si="43"/>
        <v>0.99184706320105043</v>
      </c>
      <c r="AE133" s="197">
        <f t="shared" si="44"/>
        <v>0.9883356723119614</v>
      </c>
      <c r="AF133" s="198">
        <f t="shared" si="45"/>
        <v>7.0664067629106148E-3</v>
      </c>
      <c r="AK133" s="49">
        <v>-9.6354638729499037E-4</v>
      </c>
      <c r="AL133" s="49">
        <f t="shared" si="46"/>
        <v>1.0105139856022736</v>
      </c>
    </row>
    <row r="134" spans="10:38" ht="15">
      <c r="J134" s="87">
        <f t="shared" si="37"/>
        <v>3992</v>
      </c>
      <c r="K134" s="88">
        <f t="shared" si="42"/>
        <v>47761</v>
      </c>
      <c r="L134" s="89">
        <f t="shared" si="38"/>
        <v>10.936986301369863</v>
      </c>
      <c r="X134" s="104"/>
      <c r="Y134" s="196">
        <f t="shared" si="39"/>
        <v>47943</v>
      </c>
      <c r="Z134" s="197">
        <f t="shared" si="40"/>
        <v>0.50555555555555554</v>
      </c>
      <c r="AA134" s="197">
        <f t="shared" si="41"/>
        <v>11.435616438356165</v>
      </c>
      <c r="AB134" s="197">
        <v>8.0094455238207199E-4</v>
      </c>
      <c r="AC134" s="197">
        <v>1.0809825465500963E-3</v>
      </c>
      <c r="AD134" s="197">
        <f t="shared" si="43"/>
        <v>0.99127833670922982</v>
      </c>
      <c r="AE134" s="197">
        <f t="shared" si="44"/>
        <v>0.98771439019172169</v>
      </c>
      <c r="AF134" s="198">
        <f t="shared" si="45"/>
        <v>7.1372500088387504E-3</v>
      </c>
      <c r="AK134" s="49">
        <v>-9.1425531808338178E-4</v>
      </c>
      <c r="AL134" s="49">
        <f t="shared" si="46"/>
        <v>1.0100493569129843</v>
      </c>
    </row>
    <row r="135" spans="10:38" ht="15">
      <c r="J135" s="87">
        <f t="shared" si="37"/>
        <v>4023</v>
      </c>
      <c r="K135" s="88">
        <f t="shared" si="42"/>
        <v>47792</v>
      </c>
      <c r="L135" s="89">
        <f t="shared" si="38"/>
        <v>11.021917808219179</v>
      </c>
      <c r="X135" s="104"/>
      <c r="Y135" s="196">
        <f t="shared" si="39"/>
        <v>47973</v>
      </c>
      <c r="Z135" s="197">
        <f t="shared" si="40"/>
        <v>0.50277777777777777</v>
      </c>
      <c r="AA135" s="197">
        <f t="shared" si="41"/>
        <v>11.517808219178082</v>
      </c>
      <c r="AB135" s="197">
        <v>8.4901138419326422E-4</v>
      </c>
      <c r="AC135" s="197">
        <v>1.1265609102521033E-3</v>
      </c>
      <c r="AD135" s="197">
        <f t="shared" si="43"/>
        <v>0.99068591364230951</v>
      </c>
      <c r="AE135" s="197">
        <f t="shared" si="44"/>
        <v>0.98710830652763459</v>
      </c>
      <c r="AF135" s="198">
        <f t="shared" si="45"/>
        <v>7.208613899778572E-3</v>
      </c>
      <c r="AK135" s="49">
        <v>-8.6399111575966026E-4</v>
      </c>
      <c r="AL135" s="49">
        <f t="shared" si="46"/>
        <v>1.0095683255690953</v>
      </c>
    </row>
    <row r="136" spans="10:38" ht="15">
      <c r="J136" s="87">
        <f t="shared" si="37"/>
        <v>4053</v>
      </c>
      <c r="K136" s="88">
        <f t="shared" si="42"/>
        <v>47822</v>
      </c>
      <c r="L136" s="89">
        <f t="shared" si="38"/>
        <v>11.104109589041096</v>
      </c>
      <c r="X136" s="104"/>
      <c r="Y136" s="196">
        <f t="shared" si="39"/>
        <v>48004</v>
      </c>
      <c r="Z136" s="197">
        <f t="shared" si="40"/>
        <v>0.50555555555555554</v>
      </c>
      <c r="AA136" s="197">
        <f t="shared" si="41"/>
        <v>11.602739726027398</v>
      </c>
      <c r="AB136" s="197">
        <v>8.9535291463864984E-4</v>
      </c>
      <c r="AC136" s="197">
        <v>1.1734189110372394E-3</v>
      </c>
      <c r="AD136" s="197">
        <f t="shared" si="43"/>
        <v>0.99010716237826968</v>
      </c>
      <c r="AE136" s="197">
        <f t="shared" si="44"/>
        <v>0.98647738899361548</v>
      </c>
      <c r="AF136" s="198">
        <f t="shared" si="45"/>
        <v>7.2781916850723945E-3</v>
      </c>
      <c r="AK136" s="49">
        <v>-8.1591344978192148E-4</v>
      </c>
      <c r="AL136" s="49">
        <f t="shared" si="46"/>
        <v>1.009101158319516</v>
      </c>
    </row>
    <row r="137" spans="10:38" ht="15">
      <c r="J137" s="87">
        <f t="shared" si="37"/>
        <v>4084</v>
      </c>
      <c r="K137" s="88">
        <f t="shared" si="42"/>
        <v>47853</v>
      </c>
      <c r="L137" s="89">
        <f t="shared" si="38"/>
        <v>11.189041095890412</v>
      </c>
      <c r="X137" s="104"/>
      <c r="Y137" s="196">
        <f t="shared" si="39"/>
        <v>48034</v>
      </c>
      <c r="Z137" s="197">
        <f t="shared" si="40"/>
        <v>0.50277777777777777</v>
      </c>
      <c r="AA137" s="197">
        <f t="shared" si="41"/>
        <v>11.684931506849315</v>
      </c>
      <c r="AB137" s="197">
        <v>9.4313310005918367E-4</v>
      </c>
      <c r="AC137" s="197">
        <v>1.2185074839348598E-3</v>
      </c>
      <c r="AD137" s="197">
        <f t="shared" si="43"/>
        <v>0.98950272995912314</v>
      </c>
      <c r="AE137" s="197">
        <f t="shared" si="44"/>
        <v>0.98586270697808498</v>
      </c>
      <c r="AF137" s="198">
        <f t="shared" si="45"/>
        <v>7.3436439601805743E-3</v>
      </c>
      <c r="AK137" s="49">
        <v>-7.6666177971600018E-4</v>
      </c>
      <c r="AL137" s="49">
        <f t="shared" si="46"/>
        <v>1.008615108436256</v>
      </c>
    </row>
    <row r="138" spans="10:38" ht="15">
      <c r="J138" s="87">
        <f t="shared" si="37"/>
        <v>4115</v>
      </c>
      <c r="K138" s="88">
        <f t="shared" si="42"/>
        <v>47884</v>
      </c>
      <c r="L138" s="89">
        <f t="shared" si="38"/>
        <v>11.273972602739725</v>
      </c>
      <c r="X138" s="104"/>
      <c r="Y138" s="196">
        <f t="shared" si="39"/>
        <v>48065</v>
      </c>
      <c r="Z138" s="197">
        <f t="shared" si="40"/>
        <v>0.50277777777777777</v>
      </c>
      <c r="AA138" s="197">
        <f t="shared" si="41"/>
        <v>11.769863013698631</v>
      </c>
      <c r="AB138" s="197">
        <v>9.9077791068181986E-4</v>
      </c>
      <c r="AC138" s="197">
        <v>1.2648054051777533E-3</v>
      </c>
      <c r="AD138" s="197">
        <f t="shared" si="43"/>
        <v>0.98889214983221196</v>
      </c>
      <c r="AE138" s="197">
        <f t="shared" si="44"/>
        <v>0.98522367107179853</v>
      </c>
      <c r="AF138" s="198">
        <f t="shared" si="45"/>
        <v>7.405853166295411E-3</v>
      </c>
      <c r="AK138" s="49">
        <v>-7.1781638493583627E-4</v>
      </c>
      <c r="AL138" s="49">
        <f t="shared" si="46"/>
        <v>1.0081254761982674</v>
      </c>
    </row>
    <row r="139" spans="10:38" ht="15">
      <c r="J139" s="87">
        <f t="shared" si="37"/>
        <v>4143</v>
      </c>
      <c r="K139" s="88">
        <f t="shared" si="42"/>
        <v>47912</v>
      </c>
      <c r="L139" s="89">
        <f t="shared" si="38"/>
        <v>11.35068493150685</v>
      </c>
      <c r="X139" s="104"/>
      <c r="Y139" s="196">
        <f t="shared" si="39"/>
        <v>48096</v>
      </c>
      <c r="Z139" s="197">
        <f t="shared" si="40"/>
        <v>0.51111111111111107</v>
      </c>
      <c r="AA139" s="197">
        <f t="shared" si="41"/>
        <v>11.854794520547944</v>
      </c>
      <c r="AB139" s="197">
        <v>1.0336723909781381E-3</v>
      </c>
      <c r="AC139" s="197">
        <v>1.3107773357956595E-3</v>
      </c>
      <c r="AD139" s="197">
        <f t="shared" si="43"/>
        <v>0.9883356723119614</v>
      </c>
      <c r="AE139" s="197">
        <f t="shared" si="44"/>
        <v>0.98458111129970027</v>
      </c>
      <c r="AF139" s="198">
        <f t="shared" si="45"/>
        <v>7.4609193260708768E-3</v>
      </c>
      <c r="AK139" s="49">
        <v>-6.7402249979542188E-4</v>
      </c>
      <c r="AL139" s="49">
        <f t="shared" si="46"/>
        <v>1.0076799577796214</v>
      </c>
    </row>
    <row r="140" spans="10:38" ht="15">
      <c r="J140" s="87">
        <f t="shared" si="37"/>
        <v>4174</v>
      </c>
      <c r="K140" s="88">
        <f t="shared" si="42"/>
        <v>47943</v>
      </c>
      <c r="L140" s="89">
        <f t="shared" si="38"/>
        <v>11.435616438356165</v>
      </c>
      <c r="X140" s="104"/>
      <c r="Y140" s="196">
        <f t="shared" si="39"/>
        <v>48126</v>
      </c>
      <c r="Z140" s="197">
        <f t="shared" si="40"/>
        <v>0.5083333333333333</v>
      </c>
      <c r="AA140" s="197">
        <f t="shared" si="41"/>
        <v>11.936986301369863</v>
      </c>
      <c r="AB140" s="197">
        <v>1.0809825465500963E-3</v>
      </c>
      <c r="AC140" s="197">
        <v>1.3549296609045285E-3</v>
      </c>
      <c r="AD140" s="197">
        <f t="shared" si="43"/>
        <v>0.98771439019172169</v>
      </c>
      <c r="AE140" s="197">
        <f t="shared" si="44"/>
        <v>0.98395631641596371</v>
      </c>
      <c r="AF140" s="198">
        <f t="shared" si="45"/>
        <v>7.5134758469899837E-3</v>
      </c>
      <c r="AK140" s="49">
        <v>-6.2586841119233357E-4</v>
      </c>
      <c r="AL140" s="49">
        <f t="shared" si="46"/>
        <v>1.0071828649979064</v>
      </c>
    </row>
    <row r="141" spans="10:38" ht="15">
      <c r="J141" s="87">
        <f t="shared" si="37"/>
        <v>4204</v>
      </c>
      <c r="K141" s="88">
        <f t="shared" si="42"/>
        <v>47973</v>
      </c>
      <c r="L141" s="89">
        <f t="shared" si="38"/>
        <v>11.517808219178082</v>
      </c>
      <c r="X141" s="104"/>
      <c r="Y141" s="196">
        <f t="shared" si="39"/>
        <v>48157</v>
      </c>
      <c r="Z141" s="197">
        <f t="shared" si="40"/>
        <v>0.51111111111111107</v>
      </c>
      <c r="AA141" s="197">
        <f t="shared" si="41"/>
        <v>12.021917808219179</v>
      </c>
      <c r="AB141" s="197">
        <v>1.1265609102521033E-3</v>
      </c>
      <c r="AC141" s="197">
        <v>1.4001788482955104E-3</v>
      </c>
      <c r="AD141" s="197">
        <f t="shared" si="43"/>
        <v>0.98710830652763459</v>
      </c>
      <c r="AE141" s="197">
        <f t="shared" si="44"/>
        <v>0.98330804555577023</v>
      </c>
      <c r="AF141" s="198">
        <f t="shared" si="45"/>
        <v>7.5615095792478677E-3</v>
      </c>
      <c r="AK141" s="49">
        <v>-5.7957283984779763E-4</v>
      </c>
      <c r="AL141" s="49">
        <f t="shared" si="46"/>
        <v>1.0066977390199465</v>
      </c>
    </row>
    <row r="142" spans="10:38" ht="15">
      <c r="J142" s="87">
        <f t="shared" si="37"/>
        <v>4235</v>
      </c>
      <c r="K142" s="88">
        <f t="shared" si="42"/>
        <v>48004</v>
      </c>
      <c r="L142" s="89">
        <f t="shared" si="38"/>
        <v>11.602739726027398</v>
      </c>
      <c r="X142" s="104"/>
      <c r="Y142" s="196">
        <f t="shared" si="39"/>
        <v>48187</v>
      </c>
      <c r="Z142" s="197">
        <f t="shared" si="40"/>
        <v>0.5083333333333333</v>
      </c>
      <c r="AA142" s="197">
        <f t="shared" si="41"/>
        <v>12.104109589041096</v>
      </c>
      <c r="AB142" s="197">
        <v>1.1734189110372394E-3</v>
      </c>
      <c r="AC142" s="197">
        <v>1.4436845599216314E-3</v>
      </c>
      <c r="AD142" s="197">
        <f t="shared" si="43"/>
        <v>0.98647738899361548</v>
      </c>
      <c r="AE142" s="197">
        <f t="shared" si="44"/>
        <v>0.98267727777060609</v>
      </c>
      <c r="AF142" s="198">
        <f t="shared" si="45"/>
        <v>7.6074096802036086E-3</v>
      </c>
      <c r="AK142" s="49">
        <v>-5.3202055201966719E-4</v>
      </c>
      <c r="AL142" s="49">
        <f t="shared" si="46"/>
        <v>1.0061919875796994</v>
      </c>
    </row>
    <row r="143" spans="10:38" ht="15">
      <c r="J143" s="87">
        <f t="shared" si="37"/>
        <v>4265</v>
      </c>
      <c r="K143" s="88">
        <f t="shared" si="42"/>
        <v>48034</v>
      </c>
      <c r="L143" s="89">
        <f t="shared" si="38"/>
        <v>11.684931506849315</v>
      </c>
      <c r="X143" s="104"/>
      <c r="Y143" s="196">
        <f t="shared" si="39"/>
        <v>48218</v>
      </c>
      <c r="Z143" s="197">
        <f t="shared" si="40"/>
        <v>0.51111111111111107</v>
      </c>
      <c r="AA143" s="197">
        <f t="shared" si="41"/>
        <v>12.189041095890412</v>
      </c>
      <c r="AB143" s="197">
        <v>1.2185074839348598E-3</v>
      </c>
      <c r="AC143" s="197">
        <v>1.4884243369152807E-3</v>
      </c>
      <c r="AD143" s="197">
        <f t="shared" si="43"/>
        <v>0.98586270697808498</v>
      </c>
      <c r="AE143" s="197">
        <f t="shared" si="44"/>
        <v>0.9820211183500599</v>
      </c>
      <c r="AF143" s="198">
        <f t="shared" si="45"/>
        <v>7.6537576667961406E-3</v>
      </c>
      <c r="AK143" s="49">
        <v>-4.8625180956945839E-4</v>
      </c>
      <c r="AL143" s="49">
        <f t="shared" si="46"/>
        <v>1.0056979912385522</v>
      </c>
    </row>
    <row r="144" spans="10:38" ht="15">
      <c r="J144" s="87">
        <f t="shared" si="37"/>
        <v>4296</v>
      </c>
      <c r="K144" s="88">
        <f t="shared" si="42"/>
        <v>48065</v>
      </c>
      <c r="L144" s="89">
        <f t="shared" si="38"/>
        <v>11.769863013698631</v>
      </c>
      <c r="X144" s="104"/>
      <c r="Y144" s="196">
        <f t="shared" si="39"/>
        <v>48249</v>
      </c>
      <c r="Z144" s="197">
        <f t="shared" si="40"/>
        <v>0.51111111111111107</v>
      </c>
      <c r="AA144" s="197">
        <f t="shared" si="41"/>
        <v>12.273972602739725</v>
      </c>
      <c r="AB144" s="197">
        <v>1.2648054051777533E-3</v>
      </c>
      <c r="AC144" s="197">
        <v>1.5329253667971127E-3</v>
      </c>
      <c r="AD144" s="197">
        <f t="shared" si="43"/>
        <v>0.98522367107179853</v>
      </c>
      <c r="AE144" s="197">
        <f t="shared" si="44"/>
        <v>0.98136081482700854</v>
      </c>
      <c r="AF144" s="198">
        <f t="shared" si="45"/>
        <v>7.7013083301064773E-3</v>
      </c>
      <c r="AK144" s="49">
        <v>-4.3918650068131178E-4</v>
      </c>
      <c r="AL144" s="49">
        <f t="shared" si="46"/>
        <v>1.0051825481336509</v>
      </c>
    </row>
    <row r="145" spans="10:38" ht="15">
      <c r="J145" s="87">
        <f t="shared" si="37"/>
        <v>4327</v>
      </c>
      <c r="K145" s="88">
        <f t="shared" si="42"/>
        <v>48096</v>
      </c>
      <c r="L145" s="89">
        <f t="shared" si="38"/>
        <v>11.854794520547944</v>
      </c>
      <c r="X145" s="104"/>
      <c r="Y145" s="196">
        <f t="shared" si="39"/>
        <v>48278</v>
      </c>
      <c r="Z145" s="197">
        <f t="shared" si="40"/>
        <v>0.50555555555555554</v>
      </c>
      <c r="AA145" s="197">
        <f t="shared" si="41"/>
        <v>12.353424657534246</v>
      </c>
      <c r="AB145" s="197">
        <v>1.3107773357956595E-3</v>
      </c>
      <c r="AC145" s="197">
        <v>1.574322138406861E-3</v>
      </c>
      <c r="AD145" s="197">
        <f t="shared" si="43"/>
        <v>0.98458111129970027</v>
      </c>
      <c r="AE145" s="197">
        <f t="shared" si="44"/>
        <v>0.98073962761242439</v>
      </c>
      <c r="AF145" s="198">
        <f t="shared" si="45"/>
        <v>7.7477639810915521E-3</v>
      </c>
      <c r="AK145" s="49">
        <v>-3.92324669685893E-4</v>
      </c>
      <c r="AL145" s="49">
        <f t="shared" si="46"/>
        <v>1.0046617606986912</v>
      </c>
    </row>
    <row r="146" spans="10:38" ht="15">
      <c r="J146" s="87">
        <f t="shared" si="37"/>
        <v>4357</v>
      </c>
      <c r="K146" s="88">
        <f t="shared" si="42"/>
        <v>48126</v>
      </c>
      <c r="L146" s="89">
        <f t="shared" si="38"/>
        <v>11.936986301369863</v>
      </c>
      <c r="X146" s="104"/>
      <c r="Y146" s="196">
        <f t="shared" si="39"/>
        <v>48309</v>
      </c>
      <c r="Z146" s="197">
        <f t="shared" si="40"/>
        <v>0.5083333333333333</v>
      </c>
      <c r="AA146" s="197">
        <f t="shared" si="41"/>
        <v>12.438356164383562</v>
      </c>
      <c r="AB146" s="197">
        <v>1.3549296609045285E-3</v>
      </c>
      <c r="AC146" s="197">
        <v>1.6183062883630825E-3</v>
      </c>
      <c r="AD146" s="197">
        <f t="shared" si="43"/>
        <v>0.98395631641596371</v>
      </c>
      <c r="AE146" s="197">
        <f t="shared" si="44"/>
        <v>0.98007216723046997</v>
      </c>
      <c r="AF146" s="198">
        <f t="shared" si="45"/>
        <v>7.7963128357749047E-3</v>
      </c>
      <c r="AK146" s="49">
        <v>-3.4714031743747834E-4</v>
      </c>
      <c r="AL146" s="49">
        <f t="shared" si="46"/>
        <v>1.0041524066625989</v>
      </c>
    </row>
    <row r="147" spans="10:38" ht="15">
      <c r="J147" s="87">
        <f t="shared" si="37"/>
        <v>4388</v>
      </c>
      <c r="K147" s="88">
        <f t="shared" si="42"/>
        <v>48157</v>
      </c>
      <c r="L147" s="89">
        <f t="shared" si="38"/>
        <v>12.021917808219179</v>
      </c>
      <c r="X147" s="104"/>
      <c r="Y147" s="196">
        <f t="shared" si="39"/>
        <v>48339</v>
      </c>
      <c r="Z147" s="197">
        <f t="shared" si="40"/>
        <v>0.50555555555555554</v>
      </c>
      <c r="AA147" s="197">
        <f t="shared" si="41"/>
        <v>12.520547945205479</v>
      </c>
      <c r="AB147" s="197">
        <v>1.4001788482955104E-3</v>
      </c>
      <c r="AC147" s="197">
        <v>1.6605905681243913E-3</v>
      </c>
      <c r="AD147" s="197">
        <f t="shared" si="43"/>
        <v>0.98330804555577023</v>
      </c>
      <c r="AE147" s="197">
        <f t="shared" si="44"/>
        <v>0.97942314926263796</v>
      </c>
      <c r="AF147" s="198">
        <f t="shared" si="45"/>
        <v>7.8458532003629605E-3</v>
      </c>
      <c r="AK147" s="49">
        <v>-3.0059233065653484E-4</v>
      </c>
      <c r="AL147" s="49">
        <f t="shared" si="46"/>
        <v>1.0036202335655835</v>
      </c>
    </row>
    <row r="148" spans="10:38" ht="15">
      <c r="J148" s="87">
        <f t="shared" si="37"/>
        <v>4418</v>
      </c>
      <c r="K148" s="88">
        <f t="shared" si="42"/>
        <v>48187</v>
      </c>
      <c r="L148" s="89">
        <f t="shared" si="38"/>
        <v>12.104109589041096</v>
      </c>
      <c r="X148" s="104"/>
      <c r="Y148" s="196">
        <f t="shared" si="39"/>
        <v>48370</v>
      </c>
      <c r="Z148" s="197">
        <f t="shared" si="40"/>
        <v>0.5083333333333333</v>
      </c>
      <c r="AA148" s="197">
        <f t="shared" si="41"/>
        <v>12.605479452054794</v>
      </c>
      <c r="AB148" s="197">
        <v>1.4436845599216314E-3</v>
      </c>
      <c r="AC148" s="197">
        <v>1.7039751583429394E-3</v>
      </c>
      <c r="AD148" s="197">
        <f t="shared" si="43"/>
        <v>0.98267727777060609</v>
      </c>
      <c r="AE148" s="197">
        <f t="shared" si="44"/>
        <v>0.97874961616546952</v>
      </c>
      <c r="AF148" s="198">
        <f t="shared" si="45"/>
        <v>7.8943044189501415E-3</v>
      </c>
      <c r="AK148" s="49">
        <v>-2.5569965081211413E-4</v>
      </c>
      <c r="AL148" s="49">
        <f t="shared" si="46"/>
        <v>1.0030998111042575</v>
      </c>
    </row>
    <row r="149" spans="10:38" ht="15">
      <c r="J149" s="87">
        <f t="shared" si="37"/>
        <v>4449</v>
      </c>
      <c r="K149" s="88">
        <f t="shared" si="42"/>
        <v>48218</v>
      </c>
      <c r="L149" s="89">
        <f t="shared" si="38"/>
        <v>12.189041095890412</v>
      </c>
      <c r="X149" s="104"/>
      <c r="Y149" s="196">
        <f t="shared" si="39"/>
        <v>48400</v>
      </c>
      <c r="Z149" s="197">
        <f t="shared" si="40"/>
        <v>0.50555555555555554</v>
      </c>
      <c r="AA149" s="197">
        <f t="shared" si="41"/>
        <v>12.687671232876712</v>
      </c>
      <c r="AB149" s="197">
        <v>1.4884243369152807E-3</v>
      </c>
      <c r="AC149" s="197">
        <v>1.7456430848474848E-3</v>
      </c>
      <c r="AD149" s="197">
        <f t="shared" si="43"/>
        <v>0.9820211183500599</v>
      </c>
      <c r="AE149" s="197">
        <f t="shared" si="44"/>
        <v>0.97809532384731734</v>
      </c>
      <c r="AF149" s="198">
        <f t="shared" si="45"/>
        <v>7.939213712911038E-3</v>
      </c>
      <c r="AK149" s="49">
        <v>-2.0950586726224208E-4</v>
      </c>
      <c r="AL149" s="49">
        <f t="shared" si="46"/>
        <v>1.0025569390327937</v>
      </c>
    </row>
    <row r="150" spans="10:38" ht="15">
      <c r="J150" s="87">
        <f t="shared" si="37"/>
        <v>4480</v>
      </c>
      <c r="K150" s="88">
        <f t="shared" si="42"/>
        <v>48249</v>
      </c>
      <c r="L150" s="89">
        <f t="shared" si="38"/>
        <v>12.273972602739725</v>
      </c>
      <c r="X150" s="104"/>
      <c r="Y150" s="196">
        <f t="shared" si="39"/>
        <v>48431</v>
      </c>
      <c r="Z150" s="197">
        <f t="shared" si="40"/>
        <v>0.50555555555555554</v>
      </c>
      <c r="AA150" s="197">
        <f t="shared" si="41"/>
        <v>12.772602739726027</v>
      </c>
      <c r="AB150" s="197">
        <v>1.5329253667971127E-3</v>
      </c>
      <c r="AC150" s="197">
        <v>1.7883534380730669E-3</v>
      </c>
      <c r="AD150" s="197">
        <f t="shared" si="43"/>
        <v>0.98136081482700854</v>
      </c>
      <c r="AE150" s="197">
        <f t="shared" si="44"/>
        <v>0.9774169737963484</v>
      </c>
      <c r="AF150" s="198">
        <f t="shared" si="45"/>
        <v>7.9812448991664463E-3</v>
      </c>
      <c r="AK150" s="49">
        <v>-1.6351761572922516E-4</v>
      </c>
      <c r="AL150" s="49">
        <f t="shared" si="46"/>
        <v>1.0020090261296524</v>
      </c>
    </row>
    <row r="151" spans="10:38" ht="15">
      <c r="J151" s="87">
        <f t="shared" si="37"/>
        <v>4509</v>
      </c>
      <c r="K151" s="88">
        <f t="shared" si="42"/>
        <v>48278</v>
      </c>
      <c r="L151" s="89">
        <f t="shared" si="38"/>
        <v>12.353424657534246</v>
      </c>
      <c r="X151" s="104"/>
      <c r="Y151" s="196">
        <f t="shared" si="39"/>
        <v>48462</v>
      </c>
      <c r="Z151" s="197">
        <f t="shared" si="40"/>
        <v>0.51111111111111107</v>
      </c>
      <c r="AA151" s="197">
        <f t="shared" si="41"/>
        <v>12.857534246575343</v>
      </c>
      <c r="AB151" s="197">
        <v>1.574322138406861E-3</v>
      </c>
      <c r="AC151" s="197">
        <v>1.8306925276814073E-3</v>
      </c>
      <c r="AD151" s="197">
        <f t="shared" si="43"/>
        <v>0.98073962761242439</v>
      </c>
      <c r="AE151" s="197">
        <f t="shared" si="44"/>
        <v>0.97673667055692304</v>
      </c>
      <c r="AF151" s="198">
        <f t="shared" si="45"/>
        <v>8.0184073517257561E-3</v>
      </c>
      <c r="AK151" s="49">
        <v>-1.2068869594992516E-4</v>
      </c>
      <c r="AL151" s="49">
        <f t="shared" si="46"/>
        <v>1.0014920306842883</v>
      </c>
    </row>
    <row r="152" spans="10:38" ht="15">
      <c r="J152" s="87">
        <f t="shared" si="37"/>
        <v>4540</v>
      </c>
      <c r="K152" s="88">
        <f t="shared" si="42"/>
        <v>48309</v>
      </c>
      <c r="L152" s="89">
        <f t="shared" si="38"/>
        <v>12.438356164383562</v>
      </c>
      <c r="X152" s="104"/>
      <c r="Y152" s="196">
        <f t="shared" si="39"/>
        <v>48492</v>
      </c>
      <c r="Z152" s="197">
        <f t="shared" si="40"/>
        <v>0.5083333333333333</v>
      </c>
      <c r="AA152" s="197">
        <f t="shared" si="41"/>
        <v>12.93972602739726</v>
      </c>
      <c r="AB152" s="197">
        <v>1.6183062883630825E-3</v>
      </c>
      <c r="AC152" s="197">
        <v>1.8712941819866019E-3</v>
      </c>
      <c r="AD152" s="197">
        <f t="shared" si="43"/>
        <v>0.98007216723046997</v>
      </c>
      <c r="AE152" s="197">
        <f t="shared" si="44"/>
        <v>0.97607677375199198</v>
      </c>
      <c r="AF152" s="198">
        <f t="shared" si="45"/>
        <v>8.0524305677841905E-3</v>
      </c>
      <c r="AK152" s="49">
        <v>-7.5118381909857791E-5</v>
      </c>
      <c r="AL152" s="49">
        <f t="shared" si="46"/>
        <v>1.0009347858288711</v>
      </c>
    </row>
    <row r="153" spans="10:38" ht="15">
      <c r="J153" s="87">
        <f t="shared" si="37"/>
        <v>4570</v>
      </c>
      <c r="K153" s="88">
        <f t="shared" si="42"/>
        <v>48339</v>
      </c>
      <c r="L153" s="89">
        <f t="shared" si="38"/>
        <v>12.520547945205479</v>
      </c>
      <c r="X153" s="104"/>
      <c r="Y153" s="196">
        <f t="shared" si="39"/>
        <v>48523</v>
      </c>
      <c r="Z153" s="197">
        <f t="shared" si="40"/>
        <v>0.51111111111111107</v>
      </c>
      <c r="AA153" s="197">
        <f t="shared" si="41"/>
        <v>13.024657534246575</v>
      </c>
      <c r="AB153" s="197">
        <v>1.6605905681243913E-3</v>
      </c>
      <c r="AC153" s="197">
        <v>1.9128465022752086E-3</v>
      </c>
      <c r="AD153" s="197">
        <f t="shared" si="43"/>
        <v>0.97942314926263796</v>
      </c>
      <c r="AE153" s="197">
        <f t="shared" si="44"/>
        <v>0.97539362587787359</v>
      </c>
      <c r="AF153" s="198">
        <f t="shared" si="45"/>
        <v>8.0827369499471349E-3</v>
      </c>
      <c r="AK153" s="49">
        <v>-3.1233508150058792E-5</v>
      </c>
      <c r="AL153" s="49">
        <f t="shared" si="46"/>
        <v>1.0003911371104688</v>
      </c>
    </row>
    <row r="154" spans="10:38" ht="15">
      <c r="J154" s="87">
        <f t="shared" si="37"/>
        <v>4601</v>
      </c>
      <c r="K154" s="88">
        <f t="shared" si="42"/>
        <v>48370</v>
      </c>
      <c r="L154" s="89">
        <f t="shared" si="38"/>
        <v>12.605479452054794</v>
      </c>
      <c r="X154" s="104"/>
      <c r="Y154" s="196">
        <f t="shared" si="39"/>
        <v>48553</v>
      </c>
      <c r="Z154" s="197">
        <f t="shared" si="40"/>
        <v>0.5083333333333333</v>
      </c>
      <c r="AA154" s="197">
        <f t="shared" si="41"/>
        <v>13.106849315068493</v>
      </c>
      <c r="AB154" s="197">
        <v>1.7039751583429394E-3</v>
      </c>
      <c r="AC154" s="197">
        <v>1.9527423357310432E-3</v>
      </c>
      <c r="AD154" s="197">
        <f t="shared" si="43"/>
        <v>0.97874961616546952</v>
      </c>
      <c r="AE154" s="197">
        <f t="shared" si="44"/>
        <v>0.97473045799250291</v>
      </c>
      <c r="AF154" s="198">
        <f t="shared" si="45"/>
        <v>8.1115149355392817E-3</v>
      </c>
      <c r="AK154" s="49">
        <v>1.3884685551832782E-5</v>
      </c>
      <c r="AL154" s="49">
        <f t="shared" si="46"/>
        <v>0.99982499219723053</v>
      </c>
    </row>
    <row r="155" spans="10:38" ht="15">
      <c r="J155" s="87">
        <f t="shared" si="37"/>
        <v>4631</v>
      </c>
      <c r="K155" s="88">
        <f t="shared" si="42"/>
        <v>48400</v>
      </c>
      <c r="L155" s="89">
        <f t="shared" si="38"/>
        <v>12.687671232876712</v>
      </c>
      <c r="X155" s="104"/>
      <c r="Y155" s="196">
        <f t="shared" si="39"/>
        <v>48584</v>
      </c>
      <c r="Z155" s="197">
        <f t="shared" si="40"/>
        <v>0.51111111111111107</v>
      </c>
      <c r="AA155" s="197">
        <f t="shared" si="41"/>
        <v>13.191780821917808</v>
      </c>
      <c r="AB155" s="197">
        <v>1.7456430848474848E-3</v>
      </c>
      <c r="AC155" s="197">
        <v>1.9937085202566453E-3</v>
      </c>
      <c r="AD155" s="197">
        <f t="shared" si="43"/>
        <v>0.97809532384731734</v>
      </c>
      <c r="AE155" s="197">
        <f t="shared" si="44"/>
        <v>0.97404228178783836</v>
      </c>
      <c r="AF155" s="198">
        <f t="shared" si="45"/>
        <v>8.1411916579489929E-3</v>
      </c>
      <c r="AK155" s="49">
        <v>5.7318745037890102E-5</v>
      </c>
      <c r="AL155" s="49">
        <f t="shared" si="46"/>
        <v>0.99927302298340737</v>
      </c>
    </row>
    <row r="156" spans="10:38" ht="15">
      <c r="J156" s="87">
        <f t="shared" si="37"/>
        <v>4662</v>
      </c>
      <c r="K156" s="88">
        <f t="shared" si="42"/>
        <v>48431</v>
      </c>
      <c r="L156" s="89">
        <f t="shared" si="38"/>
        <v>12.772602739726027</v>
      </c>
      <c r="X156" s="104"/>
      <c r="Y156" s="196">
        <f t="shared" si="39"/>
        <v>48615</v>
      </c>
      <c r="Z156" s="197">
        <f t="shared" si="40"/>
        <v>0.51111111111111107</v>
      </c>
      <c r="AA156" s="197">
        <f t="shared" si="41"/>
        <v>13.276712328767124</v>
      </c>
      <c r="AB156" s="197">
        <v>1.7883534380730669E-3</v>
      </c>
      <c r="AC156" s="197">
        <v>2.0343916069345902E-3</v>
      </c>
      <c r="AD156" s="197">
        <f t="shared" si="43"/>
        <v>0.9774169737963484</v>
      </c>
      <c r="AE156" s="197">
        <f t="shared" si="44"/>
        <v>0.97335147668745925</v>
      </c>
      <c r="AF156" s="198">
        <f t="shared" si="45"/>
        <v>8.1720053489655799E-3</v>
      </c>
      <c r="AK156" s="49">
        <v>1.0195737624555746E-4</v>
      </c>
      <c r="AL156" s="49">
        <f t="shared" si="46"/>
        <v>0.99869858651080823</v>
      </c>
    </row>
    <row r="157" spans="10:38" ht="15">
      <c r="J157" s="87">
        <f t="shared" si="37"/>
        <v>4693</v>
      </c>
      <c r="K157" s="88">
        <f t="shared" si="42"/>
        <v>48462</v>
      </c>
      <c r="L157" s="89">
        <f t="shared" si="38"/>
        <v>12.857534246575343</v>
      </c>
      <c r="X157" s="104"/>
      <c r="Y157" s="196">
        <f t="shared" si="39"/>
        <v>48643</v>
      </c>
      <c r="Z157" s="197">
        <f t="shared" si="40"/>
        <v>0.50277777777777777</v>
      </c>
      <c r="AA157" s="197">
        <f t="shared" si="41"/>
        <v>13.353424657534246</v>
      </c>
      <c r="AB157" s="197">
        <v>1.8306925276814073E-3</v>
      </c>
      <c r="AC157" s="197">
        <v>2.0708780357317292E-3</v>
      </c>
      <c r="AD157" s="197">
        <f t="shared" si="43"/>
        <v>0.97673667055692304</v>
      </c>
      <c r="AE157" s="197">
        <f t="shared" si="44"/>
        <v>0.97272553884773039</v>
      </c>
      <c r="AF157" s="198">
        <f t="shared" si="45"/>
        <v>8.2016367437997804E-3</v>
      </c>
      <c r="AK157" s="49">
        <v>1.4634177869990352E-4</v>
      </c>
      <c r="AL157" s="49">
        <f t="shared" si="46"/>
        <v>0.99812017465771996</v>
      </c>
    </row>
    <row r="158" spans="10:38" ht="15">
      <c r="J158" s="87">
        <f t="shared" si="37"/>
        <v>4723</v>
      </c>
      <c r="K158" s="88">
        <f t="shared" si="42"/>
        <v>48492</v>
      </c>
      <c r="L158" s="89">
        <f t="shared" si="38"/>
        <v>12.93972602739726</v>
      </c>
      <c r="X158" s="104"/>
      <c r="Y158" s="196">
        <f t="shared" si="39"/>
        <v>48674</v>
      </c>
      <c r="Z158" s="197">
        <f t="shared" si="40"/>
        <v>0.50555555555555554</v>
      </c>
      <c r="AA158" s="197">
        <f t="shared" si="41"/>
        <v>13.438356164383562</v>
      </c>
      <c r="AB158" s="197">
        <v>1.8712941819866019E-3</v>
      </c>
      <c r="AC158" s="197">
        <v>2.1109683290167413E-3</v>
      </c>
      <c r="AD158" s="197">
        <f t="shared" si="43"/>
        <v>0.97607677375199198</v>
      </c>
      <c r="AE158" s="197">
        <f t="shared" si="44"/>
        <v>0.97203064790039317</v>
      </c>
      <c r="AF158" s="198">
        <f t="shared" si="45"/>
        <v>8.2336147297339349E-3</v>
      </c>
      <c r="AK158" s="49">
        <v>1.8904569109005854E-4</v>
      </c>
      <c r="AL158" s="49">
        <f t="shared" si="46"/>
        <v>0.99755679005836684</v>
      </c>
    </row>
    <row r="159" spans="10:38" ht="15">
      <c r="J159" s="87">
        <f t="shared" si="37"/>
        <v>4754</v>
      </c>
      <c r="K159" s="88">
        <f t="shared" si="42"/>
        <v>48523</v>
      </c>
      <c r="L159" s="89">
        <f t="shared" si="38"/>
        <v>13.024657534246575</v>
      </c>
      <c r="X159" s="104"/>
      <c r="Y159" s="196">
        <f t="shared" si="39"/>
        <v>48704</v>
      </c>
      <c r="Z159" s="197">
        <f t="shared" si="40"/>
        <v>0.50277777777777777</v>
      </c>
      <c r="AA159" s="197">
        <f t="shared" si="41"/>
        <v>13.520547945205479</v>
      </c>
      <c r="AB159" s="197">
        <v>1.9128465022752086E-3</v>
      </c>
      <c r="AC159" s="197">
        <v>2.1494420164797964E-3</v>
      </c>
      <c r="AD159" s="197">
        <f t="shared" si="43"/>
        <v>0.97539362587787359</v>
      </c>
      <c r="AE159" s="197">
        <f t="shared" si="44"/>
        <v>0.97135659418542153</v>
      </c>
      <c r="AF159" s="198">
        <f t="shared" si="45"/>
        <v>8.2662282296423577E-3</v>
      </c>
      <c r="AK159" s="49">
        <v>2.3290923048006722E-4</v>
      </c>
      <c r="AL159" s="49">
        <f t="shared" si="46"/>
        <v>0.99697103363935624</v>
      </c>
    </row>
    <row r="160" spans="10:38" ht="15">
      <c r="J160" s="87">
        <f t="shared" si="37"/>
        <v>4784</v>
      </c>
      <c r="K160" s="88">
        <f t="shared" si="42"/>
        <v>48553</v>
      </c>
      <c r="L160" s="89">
        <f t="shared" si="38"/>
        <v>13.106849315068493</v>
      </c>
      <c r="X160" s="104"/>
      <c r="Y160" s="196">
        <f t="shared" si="39"/>
        <v>48735</v>
      </c>
      <c r="Z160" s="197">
        <f t="shared" si="40"/>
        <v>0.50555555555555554</v>
      </c>
      <c r="AA160" s="197">
        <f t="shared" si="41"/>
        <v>13.605479452054794</v>
      </c>
      <c r="AB160" s="197">
        <v>1.9527423357310432E-3</v>
      </c>
      <c r="AC160" s="197">
        <v>2.1888449889105278E-3</v>
      </c>
      <c r="AD160" s="197">
        <f t="shared" si="43"/>
        <v>0.97473045799250291</v>
      </c>
      <c r="AE160" s="197">
        <f t="shared" si="44"/>
        <v>0.97065877790951438</v>
      </c>
      <c r="AF160" s="198">
        <f t="shared" si="45"/>
        <v>8.2973263879310335E-3</v>
      </c>
      <c r="AK160" s="49">
        <v>2.7517578394801144E-4</v>
      </c>
      <c r="AL160" s="49">
        <f t="shared" si="46"/>
        <v>0.99639980874975609</v>
      </c>
    </row>
    <row r="161" spans="10:38" ht="15">
      <c r="J161" s="87">
        <f t="shared" si="37"/>
        <v>4815</v>
      </c>
      <c r="K161" s="88">
        <f t="shared" si="42"/>
        <v>48584</v>
      </c>
      <c r="L161" s="89">
        <f t="shared" si="38"/>
        <v>13.191780821917808</v>
      </c>
      <c r="X161" s="104"/>
      <c r="Y161" s="196">
        <f t="shared" si="39"/>
        <v>48765</v>
      </c>
      <c r="Z161" s="197">
        <f t="shared" si="40"/>
        <v>0.50277777777777777</v>
      </c>
      <c r="AA161" s="197">
        <f t="shared" si="41"/>
        <v>13.687671232876712</v>
      </c>
      <c r="AB161" s="197">
        <v>1.9937085202566453E-3</v>
      </c>
      <c r="AC161" s="197">
        <v>2.2266169110390036E-3</v>
      </c>
      <c r="AD161" s="197">
        <f t="shared" si="43"/>
        <v>0.97404228178783836</v>
      </c>
      <c r="AE161" s="197">
        <f t="shared" si="44"/>
        <v>0.96998254718451049</v>
      </c>
      <c r="AF161" s="198">
        <f t="shared" si="45"/>
        <v>8.3244902541806855E-3</v>
      </c>
      <c r="AK161" s="49">
        <v>3.1871463677907684E-4</v>
      </c>
      <c r="AL161" s="49">
        <f t="shared" si="46"/>
        <v>0.99580441253991236</v>
      </c>
    </row>
    <row r="162" spans="10:38" ht="15">
      <c r="J162" s="87">
        <f t="shared" si="37"/>
        <v>4846</v>
      </c>
      <c r="K162" s="88">
        <f t="shared" si="42"/>
        <v>48615</v>
      </c>
      <c r="L162" s="89">
        <f t="shared" si="38"/>
        <v>13.276712328767124</v>
      </c>
      <c r="X162" s="104"/>
      <c r="Y162" s="196">
        <f t="shared" si="39"/>
        <v>48796</v>
      </c>
      <c r="Z162" s="197">
        <f t="shared" si="40"/>
        <v>0.50277777777777777</v>
      </c>
      <c r="AA162" s="197">
        <f t="shared" si="41"/>
        <v>13.772602739726027</v>
      </c>
      <c r="AB162" s="197">
        <v>2.0343916069345902E-3</v>
      </c>
      <c r="AC162" s="197">
        <v>2.2652568892992239E-3</v>
      </c>
      <c r="AD162" s="197">
        <f t="shared" si="43"/>
        <v>0.97335147668745925</v>
      </c>
      <c r="AE162" s="197">
        <f t="shared" si="44"/>
        <v>0.96928316751869825</v>
      </c>
      <c r="AF162" s="198">
        <f t="shared" si="45"/>
        <v>8.3480915755128806E-3</v>
      </c>
      <c r="AK162" s="49">
        <v>3.6208292496251945E-4</v>
      </c>
      <c r="AL162" s="49">
        <f t="shared" si="46"/>
        <v>0.99520426559889363</v>
      </c>
    </row>
    <row r="163" spans="10:38" ht="15">
      <c r="J163" s="87">
        <f t="shared" si="37"/>
        <v>4874</v>
      </c>
      <c r="K163" s="88">
        <f t="shared" si="42"/>
        <v>48643</v>
      </c>
      <c r="L163" s="89">
        <f t="shared" si="38"/>
        <v>13.353424657534246</v>
      </c>
      <c r="X163" s="104"/>
      <c r="Y163" s="196">
        <f t="shared" si="39"/>
        <v>48827</v>
      </c>
      <c r="Z163" s="197">
        <f t="shared" si="40"/>
        <v>0.51111111111111107</v>
      </c>
      <c r="AA163" s="197">
        <f t="shared" si="41"/>
        <v>13.857534246575343</v>
      </c>
      <c r="AB163" s="197">
        <v>2.0708780357317292E-3</v>
      </c>
      <c r="AC163" s="197">
        <v>2.3034801161148314E-3</v>
      </c>
      <c r="AD163" s="197">
        <f t="shared" si="43"/>
        <v>0.97272553884773039</v>
      </c>
      <c r="AE163" s="197">
        <f t="shared" si="44"/>
        <v>0.96858352853298157</v>
      </c>
      <c r="AF163" s="198">
        <f t="shared" si="45"/>
        <v>8.3667881868515238E-3</v>
      </c>
      <c r="AK163" s="49">
        <v>4.0108099012221149E-4</v>
      </c>
      <c r="AL163" s="49">
        <f t="shared" si="46"/>
        <v>0.99465851196862543</v>
      </c>
    </row>
    <row r="164" spans="10:38" ht="15">
      <c r="J164" s="87">
        <f t="shared" si="37"/>
        <v>4905</v>
      </c>
      <c r="K164" s="88">
        <f t="shared" si="42"/>
        <v>48674</v>
      </c>
      <c r="L164" s="89">
        <f t="shared" si="38"/>
        <v>13.438356164383562</v>
      </c>
      <c r="X164" s="104"/>
      <c r="Y164" s="196">
        <f t="shared" si="39"/>
        <v>48857</v>
      </c>
      <c r="Z164" s="197">
        <f t="shared" si="40"/>
        <v>0.5083333333333333</v>
      </c>
      <c r="AA164" s="197">
        <f t="shared" si="41"/>
        <v>13.93972602739726</v>
      </c>
      <c r="AB164" s="197">
        <v>2.1109683290167413E-3</v>
      </c>
      <c r="AC164" s="197">
        <v>2.34005512462508E-3</v>
      </c>
      <c r="AD164" s="197">
        <f t="shared" si="43"/>
        <v>0.97203064790039317</v>
      </c>
      <c r="AE164" s="197">
        <f t="shared" si="44"/>
        <v>0.96790655802945436</v>
      </c>
      <c r="AF164" s="198">
        <f t="shared" si="45"/>
        <v>8.3819699466161409E-3</v>
      </c>
      <c r="AK164" s="49">
        <v>4.4403601312667518E-4</v>
      </c>
      <c r="AL164" s="49">
        <f t="shared" si="46"/>
        <v>0.99405065377256807</v>
      </c>
    </row>
    <row r="165" spans="10:38" ht="15">
      <c r="J165" s="87">
        <f t="shared" si="37"/>
        <v>4935</v>
      </c>
      <c r="K165" s="88">
        <f t="shared" si="42"/>
        <v>48704</v>
      </c>
      <c r="L165" s="89">
        <f t="shared" si="38"/>
        <v>13.520547945205479</v>
      </c>
      <c r="X165" s="104"/>
      <c r="Y165" s="196">
        <f t="shared" si="39"/>
        <v>48888</v>
      </c>
      <c r="Z165" s="197">
        <f t="shared" si="40"/>
        <v>0.51111111111111107</v>
      </c>
      <c r="AA165" s="197">
        <f t="shared" si="41"/>
        <v>14.024657534246575</v>
      </c>
      <c r="AB165" s="197">
        <v>2.1494420164797964E-3</v>
      </c>
      <c r="AC165" s="197">
        <v>2.3774013311282701E-3</v>
      </c>
      <c r="AD165" s="197">
        <f t="shared" si="43"/>
        <v>0.97135659418542153</v>
      </c>
      <c r="AE165" s="197">
        <f t="shared" si="44"/>
        <v>0.9672074863417256</v>
      </c>
      <c r="AF165" s="198">
        <f t="shared" si="45"/>
        <v>8.3930488636846136E-3</v>
      </c>
      <c r="AK165" s="49">
        <v>4.8535462784390221E-4</v>
      </c>
      <c r="AL165" s="49">
        <f t="shared" si="46"/>
        <v>0.99345922409379239</v>
      </c>
    </row>
    <row r="166" spans="10:38" ht="15">
      <c r="J166" s="87">
        <f t="shared" si="37"/>
        <v>4966</v>
      </c>
      <c r="K166" s="88">
        <f t="shared" si="42"/>
        <v>48735</v>
      </c>
      <c r="L166" s="89">
        <f t="shared" si="38"/>
        <v>13.605479452054794</v>
      </c>
      <c r="X166" s="104"/>
      <c r="Y166" s="196">
        <f t="shared" si="39"/>
        <v>48918</v>
      </c>
      <c r="Z166" s="197">
        <f t="shared" si="40"/>
        <v>0.5083333333333333</v>
      </c>
      <c r="AA166" s="197">
        <f t="shared" si="41"/>
        <v>14.106849315068493</v>
      </c>
      <c r="AB166" s="197">
        <v>2.1888449889105278E-3</v>
      </c>
      <c r="AC166" s="197">
        <v>2.413190841341571E-3</v>
      </c>
      <c r="AD166" s="197">
        <f t="shared" si="43"/>
        <v>0.97065877790951438</v>
      </c>
      <c r="AE166" s="197">
        <f t="shared" si="44"/>
        <v>0.96653040730908291</v>
      </c>
      <c r="AF166" s="198">
        <f t="shared" si="45"/>
        <v>8.4026169547473228E-3</v>
      </c>
      <c r="AK166" s="49">
        <v>5.2776018073593355E-4</v>
      </c>
      <c r="AL166" s="49">
        <f t="shared" si="46"/>
        <v>0.99284528740346489</v>
      </c>
    </row>
    <row r="167" spans="10:38" ht="15">
      <c r="J167" s="87">
        <f t="shared" si="37"/>
        <v>4996</v>
      </c>
      <c r="K167" s="88">
        <f t="shared" si="42"/>
        <v>48765</v>
      </c>
      <c r="L167" s="89">
        <f t="shared" si="38"/>
        <v>13.687671232876712</v>
      </c>
      <c r="X167" s="104"/>
      <c r="Y167" s="196">
        <f t="shared" si="39"/>
        <v>48949</v>
      </c>
      <c r="Z167" s="197">
        <f t="shared" si="40"/>
        <v>0.51111111111111107</v>
      </c>
      <c r="AA167" s="197">
        <f t="shared" si="41"/>
        <v>14.191780821917808</v>
      </c>
      <c r="AB167" s="197">
        <v>2.2266169110390036E-3</v>
      </c>
      <c r="AC167" s="197">
        <v>2.4498843258038815E-3</v>
      </c>
      <c r="AD167" s="197">
        <f t="shared" si="43"/>
        <v>0.96998254718451049</v>
      </c>
      <c r="AE167" s="197">
        <f t="shared" si="44"/>
        <v>0.96582924887672872</v>
      </c>
      <c r="AF167" s="198">
        <f t="shared" si="45"/>
        <v>8.4135145396759051E-3</v>
      </c>
      <c r="AK167" s="49">
        <v>5.6848693766205736E-4</v>
      </c>
      <c r="AL167" s="49">
        <f t="shared" si="46"/>
        <v>0.99224893334775799</v>
      </c>
    </row>
    <row r="168" spans="10:38" ht="15">
      <c r="J168" s="87">
        <f t="shared" si="37"/>
        <v>5027</v>
      </c>
      <c r="K168" s="88">
        <f t="shared" si="42"/>
        <v>48796</v>
      </c>
      <c r="L168" s="89">
        <f t="shared" si="38"/>
        <v>13.772602739726027</v>
      </c>
      <c r="X168" s="104"/>
      <c r="Y168" s="196">
        <f t="shared" si="39"/>
        <v>48980</v>
      </c>
      <c r="Z168" s="197">
        <f t="shared" si="40"/>
        <v>0.51111111111111107</v>
      </c>
      <c r="AA168" s="197">
        <f t="shared" si="41"/>
        <v>14.276712328767124</v>
      </c>
      <c r="AB168" s="197">
        <v>2.2652568892992239E-3</v>
      </c>
      <c r="AC168" s="197">
        <v>2.4862647647033382E-3</v>
      </c>
      <c r="AD168" s="197">
        <f t="shared" si="43"/>
        <v>0.96928316751869825</v>
      </c>
      <c r="AE168" s="197">
        <f t="shared" si="44"/>
        <v>0.96512689698819198</v>
      </c>
      <c r="AF168" s="198">
        <f t="shared" si="45"/>
        <v>8.4256626481129249E-3</v>
      </c>
      <c r="AK168" s="49">
        <v>6.1021878789824409E-4</v>
      </c>
      <c r="AL168" s="49">
        <f t="shared" si="46"/>
        <v>0.99163091645889723</v>
      </c>
    </row>
    <row r="169" spans="10:38" ht="15">
      <c r="J169" s="87">
        <f t="shared" si="37"/>
        <v>5058</v>
      </c>
      <c r="K169" s="88">
        <f t="shared" si="42"/>
        <v>48827</v>
      </c>
      <c r="L169" s="89">
        <f t="shared" si="38"/>
        <v>13.857534246575343</v>
      </c>
      <c r="X169" s="104"/>
      <c r="Y169" s="196">
        <f t="shared" si="39"/>
        <v>49008</v>
      </c>
      <c r="Z169" s="197">
        <f t="shared" si="40"/>
        <v>0.50277777777777777</v>
      </c>
      <c r="AA169" s="197">
        <f t="shared" si="41"/>
        <v>14.353424657534246</v>
      </c>
      <c r="AB169" s="197">
        <v>2.3034801161148314E-3</v>
      </c>
      <c r="AC169" s="197">
        <v>2.51883921993912E-3</v>
      </c>
      <c r="AD169" s="197">
        <f t="shared" si="43"/>
        <v>0.96858352853298157</v>
      </c>
      <c r="AE169" s="197">
        <f t="shared" si="44"/>
        <v>0.96449178024630833</v>
      </c>
      <c r="AF169" s="198">
        <f t="shared" si="45"/>
        <v>8.4378986444214391E-3</v>
      </c>
      <c r="AK169" s="49">
        <v>6.5156065497692234E-4</v>
      </c>
      <c r="AL169" s="49">
        <f t="shared" si="46"/>
        <v>0.99101161514509439</v>
      </c>
    </row>
    <row r="170" spans="10:38" ht="15">
      <c r="J170" s="87">
        <f t="shared" si="37"/>
        <v>5088</v>
      </c>
      <c r="K170" s="88">
        <f t="shared" si="42"/>
        <v>48857</v>
      </c>
      <c r="L170" s="89">
        <f t="shared" si="38"/>
        <v>13.93972602739726</v>
      </c>
      <c r="X170" s="104"/>
      <c r="Y170" s="196">
        <f t="shared" si="39"/>
        <v>49039</v>
      </c>
      <c r="Z170" s="197">
        <f t="shared" si="40"/>
        <v>0.50555555555555554</v>
      </c>
      <c r="AA170" s="197">
        <f t="shared" si="41"/>
        <v>14.438356164383562</v>
      </c>
      <c r="AB170" s="197">
        <v>2.34005512462508E-3</v>
      </c>
      <c r="AC170" s="197">
        <v>2.5545699666559701E-3</v>
      </c>
      <c r="AD170" s="197">
        <f t="shared" si="43"/>
        <v>0.96790655802945436</v>
      </c>
      <c r="AE170" s="197">
        <f t="shared" si="44"/>
        <v>0.96378812967181982</v>
      </c>
      <c r="AF170" s="198">
        <f t="shared" si="45"/>
        <v>8.4524197336651036E-3</v>
      </c>
      <c r="AK170" s="49">
        <v>6.9116737702819633E-4</v>
      </c>
      <c r="AL170" s="49">
        <f t="shared" si="46"/>
        <v>0.99041158099016791</v>
      </c>
    </row>
    <row r="171" spans="10:38" ht="15">
      <c r="J171" s="87">
        <f t="shared" si="37"/>
        <v>5119</v>
      </c>
      <c r="K171" s="88">
        <f t="shared" si="42"/>
        <v>48888</v>
      </c>
      <c r="L171" s="89">
        <f t="shared" si="38"/>
        <v>14.024657534246575</v>
      </c>
      <c r="X171" s="104"/>
      <c r="Y171" s="196">
        <f t="shared" si="39"/>
        <v>49069</v>
      </c>
      <c r="Z171" s="197">
        <f t="shared" si="40"/>
        <v>0.50277777777777777</v>
      </c>
      <c r="AA171" s="197">
        <f t="shared" si="41"/>
        <v>14.520547945205479</v>
      </c>
      <c r="AB171" s="197">
        <v>2.3774013311282701E-3</v>
      </c>
      <c r="AC171" s="197">
        <v>2.5887963220352353E-3</v>
      </c>
      <c r="AD171" s="197">
        <f t="shared" si="43"/>
        <v>0.9672074863417256</v>
      </c>
      <c r="AE171" s="197">
        <f t="shared" si="44"/>
        <v>0.96310702035122009</v>
      </c>
      <c r="AF171" s="198">
        <f t="shared" si="45"/>
        <v>8.4680339694409145E-3</v>
      </c>
      <c r="AK171" s="49">
        <v>7.3164832236845972E-4</v>
      </c>
      <c r="AL171" s="49">
        <f t="shared" si="46"/>
        <v>0.98979134850049999</v>
      </c>
    </row>
    <row r="172" spans="10:38" ht="15">
      <c r="J172" s="87">
        <f t="shared" si="37"/>
        <v>5149</v>
      </c>
      <c r="K172" s="88">
        <f t="shared" si="42"/>
        <v>48918</v>
      </c>
      <c r="L172" s="89">
        <f t="shared" si="38"/>
        <v>14.106849315068493</v>
      </c>
      <c r="X172" s="104"/>
      <c r="Y172" s="196">
        <f t="shared" si="39"/>
        <v>49100</v>
      </c>
      <c r="Z172" s="197">
        <f t="shared" si="40"/>
        <v>0.50555555555555554</v>
      </c>
      <c r="AA172" s="197">
        <f t="shared" si="41"/>
        <v>14.605479452054794</v>
      </c>
      <c r="AB172" s="197">
        <v>2.413190841341571E-3</v>
      </c>
      <c r="AC172" s="197">
        <v>2.6237810560860841E-3</v>
      </c>
      <c r="AD172" s="197">
        <f t="shared" si="43"/>
        <v>0.96653040730908291</v>
      </c>
      <c r="AE172" s="197">
        <f t="shared" si="44"/>
        <v>0.96240340114715817</v>
      </c>
      <c r="AF172" s="198">
        <f t="shared" si="45"/>
        <v>8.4822111829497455E-3</v>
      </c>
      <c r="AK172" s="49">
        <v>7.7050390323601427E-4</v>
      </c>
      <c r="AL172" s="49">
        <f t="shared" si="46"/>
        <v>0.98918947583378469</v>
      </c>
    </row>
    <row r="173" spans="10:38" ht="15">
      <c r="J173" s="87">
        <f t="shared" si="37"/>
        <v>5180</v>
      </c>
      <c r="K173" s="88">
        <f t="shared" si="42"/>
        <v>48949</v>
      </c>
      <c r="L173" s="89">
        <f t="shared" si="38"/>
        <v>14.191780821917808</v>
      </c>
      <c r="X173" s="104"/>
      <c r="Y173" s="196">
        <f t="shared" si="39"/>
        <v>49130</v>
      </c>
      <c r="Z173" s="197">
        <f t="shared" si="40"/>
        <v>0.50277777777777777</v>
      </c>
      <c r="AA173" s="197">
        <f t="shared" si="41"/>
        <v>14.687671232876712</v>
      </c>
      <c r="AB173" s="197">
        <v>2.4498843258038815E-3</v>
      </c>
      <c r="AC173" s="197">
        <v>2.6572489143837866E-3</v>
      </c>
      <c r="AD173" s="197">
        <f t="shared" si="43"/>
        <v>0.96582924887672872</v>
      </c>
      <c r="AE173" s="197">
        <f t="shared" si="44"/>
        <v>0.96172301262663529</v>
      </c>
      <c r="AF173" s="198">
        <f t="shared" si="45"/>
        <v>8.4921537872290464E-3</v>
      </c>
      <c r="AK173" s="49">
        <v>8.1042727371471307E-4</v>
      </c>
      <c r="AL173" s="49">
        <f t="shared" si="46"/>
        <v>0.98856448208736225</v>
      </c>
    </row>
    <row r="174" spans="10:38" ht="15">
      <c r="J174" s="87">
        <f t="shared" si="37"/>
        <v>5211</v>
      </c>
      <c r="K174" s="88">
        <f t="shared" si="42"/>
        <v>48980</v>
      </c>
      <c r="L174" s="89">
        <f t="shared" si="38"/>
        <v>14.276712328767124</v>
      </c>
      <c r="X174" s="104"/>
      <c r="Y174" s="196">
        <f t="shared" si="39"/>
        <v>49161</v>
      </c>
      <c r="Z174" s="197">
        <f t="shared" si="40"/>
        <v>0.50277777777777777</v>
      </c>
      <c r="AA174" s="197">
        <f t="shared" si="41"/>
        <v>14.772602739726027</v>
      </c>
      <c r="AB174" s="197">
        <v>2.4862647647033382E-3</v>
      </c>
      <c r="AC174" s="197">
        <v>2.6914121004654101E-3</v>
      </c>
      <c r="AD174" s="197">
        <f t="shared" si="43"/>
        <v>0.96512689698819198</v>
      </c>
      <c r="AE174" s="197">
        <f t="shared" si="44"/>
        <v>0.96102086184774538</v>
      </c>
      <c r="AF174" s="198">
        <f t="shared" si="45"/>
        <v>8.49794218946834E-3</v>
      </c>
      <c r="AK174" s="49">
        <v>8.500887259982378E-4</v>
      </c>
      <c r="AL174" s="49">
        <f t="shared" si="46"/>
        <v>0.98793687774728522</v>
      </c>
    </row>
    <row r="175" spans="10:38" ht="15">
      <c r="J175" s="87">
        <f t="shared" si="37"/>
        <v>5239</v>
      </c>
      <c r="K175" s="88">
        <f t="shared" si="42"/>
        <v>49008</v>
      </c>
      <c r="L175" s="89">
        <f t="shared" si="38"/>
        <v>14.353424657534246</v>
      </c>
      <c r="X175" s="104"/>
      <c r="Y175" s="196">
        <f t="shared" si="39"/>
        <v>49192</v>
      </c>
      <c r="Z175" s="197">
        <f t="shared" si="40"/>
        <v>0.51111111111111107</v>
      </c>
      <c r="AA175" s="197">
        <f t="shared" si="41"/>
        <v>14.857534246575343</v>
      </c>
      <c r="AB175" s="197">
        <v>2.51883921993912E-3</v>
      </c>
      <c r="AC175" s="197">
        <v>2.7251288311446612E-3</v>
      </c>
      <c r="AD175" s="197">
        <f t="shared" si="43"/>
        <v>0.96449178024630833</v>
      </c>
      <c r="AE175" s="197">
        <f t="shared" si="44"/>
        <v>0.96032002093024482</v>
      </c>
      <c r="AF175" s="198">
        <f t="shared" si="45"/>
        <v>8.4993935504872973E-3</v>
      </c>
      <c r="AK175" s="49">
        <v>8.8566095626719729E-4</v>
      </c>
      <c r="AL175" s="49">
        <f t="shared" si="46"/>
        <v>0.98736819176641855</v>
      </c>
    </row>
    <row r="176" spans="10:38" ht="15">
      <c r="J176" s="87">
        <f t="shared" si="37"/>
        <v>5270</v>
      </c>
      <c r="K176" s="88">
        <f t="shared" si="42"/>
        <v>49039</v>
      </c>
      <c r="L176" s="89">
        <f t="shared" si="38"/>
        <v>14.438356164383562</v>
      </c>
      <c r="X176" s="104"/>
      <c r="Y176" s="196">
        <f t="shared" si="39"/>
        <v>49222</v>
      </c>
      <c r="Z176" s="197">
        <f t="shared" si="40"/>
        <v>0.5083333333333333</v>
      </c>
      <c r="AA176" s="197">
        <f t="shared" si="41"/>
        <v>14.93972602739726</v>
      </c>
      <c r="AB176" s="197">
        <v>2.5545699666559701E-3</v>
      </c>
      <c r="AC176" s="197">
        <v>2.7573144658101668E-3</v>
      </c>
      <c r="AD176" s="197">
        <f t="shared" si="43"/>
        <v>0.96378812967181982</v>
      </c>
      <c r="AE176" s="197">
        <f t="shared" si="44"/>
        <v>0.9596433992042076</v>
      </c>
      <c r="AF176" s="198">
        <f t="shared" si="45"/>
        <v>8.4964562250613596E-3</v>
      </c>
      <c r="AK176" s="49">
        <v>9.2473791839900801E-4</v>
      </c>
      <c r="AL176" s="49">
        <f t="shared" si="46"/>
        <v>0.9867370430852499</v>
      </c>
    </row>
    <row r="177" spans="10:38" ht="15">
      <c r="J177" s="87">
        <f t="shared" si="37"/>
        <v>5300</v>
      </c>
      <c r="K177" s="88">
        <f t="shared" si="42"/>
        <v>49069</v>
      </c>
      <c r="L177" s="89">
        <f t="shared" si="38"/>
        <v>14.520547945205479</v>
      </c>
      <c r="X177" s="104"/>
      <c r="Y177" s="196">
        <f t="shared" si="39"/>
        <v>49253</v>
      </c>
      <c r="Z177" s="197">
        <f t="shared" si="40"/>
        <v>0.51111111111111107</v>
      </c>
      <c r="AA177" s="197">
        <f t="shared" si="41"/>
        <v>15.024657534246575</v>
      </c>
      <c r="AB177" s="197">
        <v>2.5887963220352353E-3</v>
      </c>
      <c r="AC177" s="197">
        <v>2.7900957264235119E-3</v>
      </c>
      <c r="AD177" s="197">
        <f t="shared" si="43"/>
        <v>0.96310702035122009</v>
      </c>
      <c r="AE177" s="197">
        <f t="shared" si="44"/>
        <v>0.95894627000246679</v>
      </c>
      <c r="AF177" s="198">
        <f t="shared" si="45"/>
        <v>8.4891080585873715E-3</v>
      </c>
      <c r="AK177" s="49">
        <v>9.6221922334851009E-4</v>
      </c>
      <c r="AL177" s="49">
        <f t="shared" si="46"/>
        <v>0.98612520432556783</v>
      </c>
    </row>
    <row r="178" spans="10:38" ht="15">
      <c r="J178" s="87">
        <f t="shared" si="37"/>
        <v>5331</v>
      </c>
      <c r="K178" s="88">
        <f t="shared" si="42"/>
        <v>49100</v>
      </c>
      <c r="L178" s="89">
        <f t="shared" si="38"/>
        <v>14.605479452054794</v>
      </c>
      <c r="X178" s="104"/>
      <c r="Y178" s="196">
        <f t="shared" si="39"/>
        <v>49283</v>
      </c>
      <c r="Z178" s="197">
        <f t="shared" si="40"/>
        <v>0.5083333333333333</v>
      </c>
      <c r="AA178" s="197">
        <f t="shared" si="41"/>
        <v>15.106849315068493</v>
      </c>
      <c r="AB178" s="197">
        <v>2.6237810560860841E-3</v>
      </c>
      <c r="AC178" s="197">
        <v>2.8214160456963193E-3</v>
      </c>
      <c r="AD178" s="197">
        <f t="shared" si="43"/>
        <v>0.96240340114715817</v>
      </c>
      <c r="AE178" s="197">
        <f t="shared" si="44"/>
        <v>0.95827287146199203</v>
      </c>
      <c r="AF178" s="198">
        <f t="shared" si="45"/>
        <v>8.4794554969953844E-3</v>
      </c>
      <c r="AK178" s="49">
        <v>1.0005733274886207E-3</v>
      </c>
      <c r="AL178" s="49">
        <f t="shared" si="46"/>
        <v>0.98549241090506445</v>
      </c>
    </row>
    <row r="179" spans="10:38" ht="15">
      <c r="J179" s="87">
        <f t="shared" si="37"/>
        <v>5361</v>
      </c>
      <c r="K179" s="88">
        <f t="shared" si="42"/>
        <v>49130</v>
      </c>
      <c r="L179" s="89">
        <f t="shared" si="38"/>
        <v>14.687671232876712</v>
      </c>
      <c r="X179" s="104"/>
      <c r="Y179" s="196">
        <f t="shared" si="39"/>
        <v>49314</v>
      </c>
      <c r="Z179" s="197">
        <f t="shared" si="40"/>
        <v>0.51111111111111107</v>
      </c>
      <c r="AA179" s="197">
        <f t="shared" si="41"/>
        <v>15.191780821917808</v>
      </c>
      <c r="AB179" s="197">
        <v>2.6572489143837866E-3</v>
      </c>
      <c r="AC179" s="197">
        <v>2.8534430946785851E-3</v>
      </c>
      <c r="AD179" s="197">
        <f t="shared" si="43"/>
        <v>0.96172301262663529</v>
      </c>
      <c r="AE179" s="197">
        <f t="shared" si="44"/>
        <v>0.95757725023781681</v>
      </c>
      <c r="AF179" s="198">
        <f t="shared" si="45"/>
        <v>8.4706212861449335E-3</v>
      </c>
      <c r="AK179" s="49">
        <v>1.0372967712244923E-3</v>
      </c>
      <c r="AL179" s="49">
        <f t="shared" si="46"/>
        <v>0.98487999871582255</v>
      </c>
    </row>
    <row r="180" spans="10:38" ht="15">
      <c r="J180" s="87">
        <f t="shared" si="37"/>
        <v>5392</v>
      </c>
      <c r="K180" s="88">
        <f t="shared" si="42"/>
        <v>49161</v>
      </c>
      <c r="L180" s="89">
        <f t="shared" si="38"/>
        <v>14.772602739726027</v>
      </c>
      <c r="X180" s="104"/>
      <c r="Y180" s="196">
        <f t="shared" si="39"/>
        <v>49345</v>
      </c>
      <c r="Z180" s="197">
        <f t="shared" si="40"/>
        <v>0.51111111111111107</v>
      </c>
      <c r="AA180" s="197">
        <f t="shared" si="41"/>
        <v>15.276712328767124</v>
      </c>
      <c r="AB180" s="197">
        <v>2.6914121004654101E-3</v>
      </c>
      <c r="AC180" s="197">
        <v>2.8851172176172436E-3</v>
      </c>
      <c r="AD180" s="197">
        <f t="shared" si="43"/>
        <v>0.96102086184774538</v>
      </c>
      <c r="AE180" s="197">
        <f t="shared" si="44"/>
        <v>0.95688208740979375</v>
      </c>
      <c r="AF180" s="198">
        <f t="shared" si="45"/>
        <v>8.4624869330864119E-3</v>
      </c>
      <c r="AK180" s="49">
        <v>1.074807486848137E-3</v>
      </c>
      <c r="AL180" s="49">
        <f t="shared" si="46"/>
        <v>0.98424768222527725</v>
      </c>
    </row>
    <row r="181" spans="10:38" ht="15">
      <c r="J181" s="87">
        <f t="shared" si="37"/>
        <v>5423</v>
      </c>
      <c r="K181" s="88">
        <f t="shared" si="42"/>
        <v>49192</v>
      </c>
      <c r="L181" s="89">
        <f t="shared" si="38"/>
        <v>14.857534246575343</v>
      </c>
      <c r="X181" s="104"/>
      <c r="Y181" s="196">
        <f t="shared" si="39"/>
        <v>49373</v>
      </c>
      <c r="Z181" s="197">
        <f t="shared" si="40"/>
        <v>0.50277777777777777</v>
      </c>
      <c r="AA181" s="197">
        <f t="shared" si="41"/>
        <v>15.353424657534246</v>
      </c>
      <c r="AB181" s="197">
        <v>2.7251288311446612E-3</v>
      </c>
      <c r="AC181" s="197">
        <v>2.9134141705650994E-3</v>
      </c>
      <c r="AD181" s="197">
        <f t="shared" si="43"/>
        <v>0.96032002093024482</v>
      </c>
      <c r="AE181" s="197">
        <f t="shared" si="44"/>
        <v>0.95625478975103573</v>
      </c>
      <c r="AF181" s="198">
        <f t="shared" si="45"/>
        <v>8.4554271137140518E-3</v>
      </c>
      <c r="AK181" s="49">
        <v>1.1118434042420265E-3</v>
      </c>
      <c r="AL181" s="49">
        <f t="shared" si="46"/>
        <v>0.98361644316035624</v>
      </c>
    </row>
    <row r="182" spans="10:38" ht="15">
      <c r="J182" s="87">
        <f t="shared" si="37"/>
        <v>5453</v>
      </c>
      <c r="K182" s="88">
        <f t="shared" si="42"/>
        <v>49222</v>
      </c>
      <c r="L182" s="89">
        <f t="shared" si="38"/>
        <v>14.93972602739726</v>
      </c>
      <c r="X182" s="104"/>
      <c r="Y182" s="196">
        <f t="shared" si="39"/>
        <v>49404</v>
      </c>
      <c r="Z182" s="197">
        <f t="shared" si="40"/>
        <v>0.50555555555555554</v>
      </c>
      <c r="AA182" s="197">
        <f t="shared" si="41"/>
        <v>15.438356164383562</v>
      </c>
      <c r="AB182" s="197">
        <v>2.7573144658101668E-3</v>
      </c>
      <c r="AC182" s="197">
        <v>2.9443880816701442E-3</v>
      </c>
      <c r="AD182" s="197">
        <f t="shared" si="43"/>
        <v>0.9596433992042076</v>
      </c>
      <c r="AE182" s="197">
        <f t="shared" si="44"/>
        <v>0.95556115721615242</v>
      </c>
      <c r="AF182" s="198">
        <f t="shared" si="45"/>
        <v>8.4502852705959537E-3</v>
      </c>
      <c r="AK182" s="49">
        <v>1.1472032235094985E-3</v>
      </c>
      <c r="AL182" s="49">
        <f t="shared" si="46"/>
        <v>0.98300713363525005</v>
      </c>
    </row>
    <row r="183" spans="10:38" ht="15">
      <c r="J183" s="87">
        <f t="shared" si="37"/>
        <v>5484</v>
      </c>
      <c r="K183" s="88">
        <f t="shared" si="42"/>
        <v>49253</v>
      </c>
      <c r="L183" s="89">
        <f t="shared" si="38"/>
        <v>15.024657534246575</v>
      </c>
      <c r="X183" s="104"/>
      <c r="Y183" s="196">
        <f t="shared" si="39"/>
        <v>49434</v>
      </c>
      <c r="Z183" s="197">
        <f t="shared" si="40"/>
        <v>0.50277777777777777</v>
      </c>
      <c r="AA183" s="197">
        <f t="shared" si="41"/>
        <v>15.520547945205479</v>
      </c>
      <c r="AB183" s="197">
        <v>2.7900957264235119E-3</v>
      </c>
      <c r="AC183" s="197">
        <v>2.9739983779462687E-3</v>
      </c>
      <c r="AD183" s="197">
        <f t="shared" si="43"/>
        <v>0.95894627000246679</v>
      </c>
      <c r="AE183" s="197">
        <f t="shared" si="44"/>
        <v>0.95489099687483858</v>
      </c>
      <c r="AF183" s="198">
        <f t="shared" si="45"/>
        <v>8.4467616029838596E-3</v>
      </c>
      <c r="AK183" s="49">
        <v>1.1832139686446756E-3</v>
      </c>
      <c r="AL183" s="49">
        <f t="shared" si="46"/>
        <v>0.98237970080055559</v>
      </c>
    </row>
    <row r="184" spans="10:38" ht="15">
      <c r="J184" s="87">
        <f t="shared" si="37"/>
        <v>5514</v>
      </c>
      <c r="K184" s="88">
        <f t="shared" si="42"/>
        <v>49283</v>
      </c>
      <c r="L184" s="89">
        <f t="shared" si="38"/>
        <v>15.106849315068493</v>
      </c>
      <c r="X184" s="104"/>
      <c r="Y184" s="196">
        <f t="shared" si="39"/>
        <v>49465</v>
      </c>
      <c r="Z184" s="197">
        <f t="shared" si="40"/>
        <v>0.50555555555555554</v>
      </c>
      <c r="AA184" s="197">
        <f t="shared" si="41"/>
        <v>15.605479452054794</v>
      </c>
      <c r="AB184" s="197">
        <v>2.8214160456963193E-3</v>
      </c>
      <c r="AC184" s="197">
        <v>3.0042090339542143E-3</v>
      </c>
      <c r="AD184" s="197">
        <f t="shared" si="43"/>
        <v>0.95827287146199203</v>
      </c>
      <c r="AE184" s="197">
        <f t="shared" si="44"/>
        <v>0.95419986980044991</v>
      </c>
      <c r="AF184" s="198">
        <f t="shared" si="45"/>
        <v>8.4431858125648268E-3</v>
      </c>
      <c r="AK184" s="49">
        <v>1.2176240507154913E-3</v>
      </c>
      <c r="AL184" s="49">
        <f t="shared" si="46"/>
        <v>0.98177368251806396</v>
      </c>
    </row>
    <row r="185" spans="10:38" ht="15">
      <c r="J185" s="87">
        <f t="shared" si="37"/>
        <v>5545</v>
      </c>
      <c r="K185" s="88">
        <f t="shared" si="42"/>
        <v>49314</v>
      </c>
      <c r="L185" s="89">
        <f t="shared" si="38"/>
        <v>15.191780821917808</v>
      </c>
      <c r="X185" s="104"/>
      <c r="Y185" s="196">
        <f t="shared" si="39"/>
        <v>49495</v>
      </c>
      <c r="Z185" s="197">
        <f t="shared" si="40"/>
        <v>0.50277777777777777</v>
      </c>
      <c r="AA185" s="197">
        <f t="shared" si="41"/>
        <v>15.687671232876712</v>
      </c>
      <c r="AB185" s="197">
        <v>2.8534430946785851E-3</v>
      </c>
      <c r="AC185" s="197">
        <v>3.0330613596249497E-3</v>
      </c>
      <c r="AD185" s="197">
        <f t="shared" si="43"/>
        <v>0.95757725023781681</v>
      </c>
      <c r="AE185" s="197">
        <f t="shared" si="44"/>
        <v>0.95353259548047531</v>
      </c>
      <c r="AF185" s="198">
        <f t="shared" si="45"/>
        <v>8.4366462510585011E-3</v>
      </c>
      <c r="AK185" s="49">
        <v>1.252831306895086E-3</v>
      </c>
      <c r="AL185" s="49">
        <f t="shared" si="46"/>
        <v>0.98114724030916578</v>
      </c>
    </row>
    <row r="186" spans="10:38" ht="15">
      <c r="J186" s="87">
        <f t="shared" si="37"/>
        <v>5576</v>
      </c>
      <c r="K186" s="88">
        <f t="shared" si="42"/>
        <v>49345</v>
      </c>
      <c r="L186" s="89">
        <f t="shared" si="38"/>
        <v>15.276712328767124</v>
      </c>
      <c r="X186" s="104"/>
      <c r="Y186" s="196">
        <f t="shared" si="39"/>
        <v>49526</v>
      </c>
      <c r="Z186" s="197">
        <f t="shared" si="40"/>
        <v>0.50277777777777777</v>
      </c>
      <c r="AA186" s="197">
        <f t="shared" si="41"/>
        <v>15.772602739726027</v>
      </c>
      <c r="AB186" s="197">
        <v>2.8851172176172436E-3</v>
      </c>
      <c r="AC186" s="197">
        <v>3.0624687981455202E-3</v>
      </c>
      <c r="AD186" s="197">
        <f t="shared" si="43"/>
        <v>0.95688208740979375</v>
      </c>
      <c r="AE186" s="197">
        <f t="shared" si="44"/>
        <v>0.95284493242538992</v>
      </c>
      <c r="AF186" s="198">
        <f t="shared" si="45"/>
        <v>8.4270800507143667E-3</v>
      </c>
      <c r="AK186" s="49">
        <v>1.2876711841338069E-3</v>
      </c>
      <c r="AL186" s="49">
        <f t="shared" si="46"/>
        <v>0.98052083691679603</v>
      </c>
    </row>
    <row r="187" spans="10:38" ht="15">
      <c r="J187" s="87">
        <f t="shared" si="37"/>
        <v>5604</v>
      </c>
      <c r="K187" s="88">
        <f t="shared" si="42"/>
        <v>49373</v>
      </c>
      <c r="L187" s="89">
        <f t="shared" si="38"/>
        <v>15.353424657534246</v>
      </c>
      <c r="X187" s="104"/>
      <c r="Y187" s="196">
        <f t="shared" si="39"/>
        <v>49557</v>
      </c>
      <c r="Z187" s="197">
        <f t="shared" si="40"/>
        <v>0.51111111111111107</v>
      </c>
      <c r="AA187" s="197">
        <f t="shared" si="41"/>
        <v>15.857534246575343</v>
      </c>
      <c r="AB187" s="197">
        <v>2.9134141705650994E-3</v>
      </c>
      <c r="AC187" s="197">
        <v>3.091452729373115E-3</v>
      </c>
      <c r="AD187" s="197">
        <f t="shared" si="43"/>
        <v>0.95625478975103573</v>
      </c>
      <c r="AE187" s="197">
        <f t="shared" si="44"/>
        <v>0.9521594035270694</v>
      </c>
      <c r="AF187" s="198">
        <f t="shared" si="45"/>
        <v>8.4153054075234001E-3</v>
      </c>
      <c r="AK187" s="49">
        <v>1.3188136525789746E-3</v>
      </c>
      <c r="AL187" s="49">
        <f t="shared" si="46"/>
        <v>0.97995531425882854</v>
      </c>
    </row>
    <row r="188" spans="10:38" ht="15">
      <c r="J188" s="87">
        <f t="shared" si="37"/>
        <v>5635</v>
      </c>
      <c r="K188" s="88">
        <f t="shared" si="42"/>
        <v>49404</v>
      </c>
      <c r="L188" s="89">
        <f t="shared" si="38"/>
        <v>15.438356164383562</v>
      </c>
      <c r="X188" s="104"/>
      <c r="Y188" s="196">
        <f t="shared" si="39"/>
        <v>49587</v>
      </c>
      <c r="Z188" s="197">
        <f t="shared" si="40"/>
        <v>0.5083333333333333</v>
      </c>
      <c r="AA188" s="197">
        <f t="shared" si="41"/>
        <v>15.93972602739726</v>
      </c>
      <c r="AB188" s="197">
        <v>2.9443880816701442E-3</v>
      </c>
      <c r="AC188" s="197">
        <v>3.1190887385728686E-3</v>
      </c>
      <c r="AD188" s="197">
        <f t="shared" si="43"/>
        <v>0.95556115721615242</v>
      </c>
      <c r="AE188" s="197">
        <f t="shared" si="44"/>
        <v>0.95149826094308032</v>
      </c>
      <c r="AF188" s="198">
        <f t="shared" si="45"/>
        <v>8.3999973098755846E-3</v>
      </c>
      <c r="AK188" s="49">
        <v>1.3529209851206401E-3</v>
      </c>
      <c r="AL188" s="49">
        <f t="shared" si="46"/>
        <v>0.97932974397146622</v>
      </c>
    </row>
    <row r="189" spans="10:38" ht="15">
      <c r="J189" s="87">
        <f t="shared" si="37"/>
        <v>5665</v>
      </c>
      <c r="K189" s="88">
        <f t="shared" si="42"/>
        <v>49434</v>
      </c>
      <c r="L189" s="89">
        <f t="shared" si="38"/>
        <v>15.520547945205479</v>
      </c>
      <c r="X189" s="104"/>
      <c r="Y189" s="196">
        <f t="shared" si="39"/>
        <v>49618</v>
      </c>
      <c r="Z189" s="197">
        <f t="shared" si="40"/>
        <v>0.51111111111111107</v>
      </c>
      <c r="AA189" s="197">
        <f t="shared" si="41"/>
        <v>16.024657534246575</v>
      </c>
      <c r="AB189" s="197">
        <v>2.9739983779462687E-3</v>
      </c>
      <c r="AC189" s="197">
        <v>3.1472091811670967E-3</v>
      </c>
      <c r="AD189" s="197">
        <f t="shared" si="43"/>
        <v>0.95489099687483858</v>
      </c>
      <c r="AE189" s="197">
        <f t="shared" si="44"/>
        <v>0.95081767951000684</v>
      </c>
      <c r="AF189" s="198">
        <f t="shared" si="45"/>
        <v>8.3817688147931439E-3</v>
      </c>
      <c r="AK189" s="49">
        <v>1.3855450531473079E-3</v>
      </c>
      <c r="AL189" s="49">
        <f t="shared" si="46"/>
        <v>0.97872515303335028</v>
      </c>
    </row>
    <row r="190" spans="10:38" ht="15">
      <c r="J190" s="87">
        <f t="shared" si="37"/>
        <v>5696</v>
      </c>
      <c r="K190" s="88">
        <f t="shared" si="42"/>
        <v>49465</v>
      </c>
      <c r="L190" s="89">
        <f t="shared" si="38"/>
        <v>15.605479452054794</v>
      </c>
      <c r="X190" s="104"/>
      <c r="Y190" s="196">
        <f t="shared" si="39"/>
        <v>49648</v>
      </c>
      <c r="Z190" s="197">
        <f t="shared" si="40"/>
        <v>0.5083333333333333</v>
      </c>
      <c r="AA190" s="197">
        <f t="shared" si="41"/>
        <v>16.106849315068494</v>
      </c>
      <c r="AB190" s="197">
        <v>3.0042090339542143E-3</v>
      </c>
      <c r="AC190" s="197">
        <v>3.1740540123935319E-3</v>
      </c>
      <c r="AD190" s="197">
        <f t="shared" si="43"/>
        <v>0.95419986980044991</v>
      </c>
      <c r="AE190" s="197">
        <f t="shared" si="44"/>
        <v>0.9501608340704264</v>
      </c>
      <c r="AF190" s="198">
        <f t="shared" si="45"/>
        <v>8.3624201021043707E-3</v>
      </c>
      <c r="AK190" s="49">
        <v>1.4188490492716022E-3</v>
      </c>
      <c r="AL190" s="49">
        <f t="shared" si="46"/>
        <v>0.97810151116734423</v>
      </c>
    </row>
    <row r="191" spans="10:38" ht="15">
      <c r="J191" s="87">
        <f t="shared" si="37"/>
        <v>5726</v>
      </c>
      <c r="K191" s="88">
        <f t="shared" si="42"/>
        <v>49495</v>
      </c>
      <c r="L191" s="89">
        <f t="shared" si="38"/>
        <v>15.687671232876712</v>
      </c>
      <c r="X191" s="104"/>
      <c r="Y191" s="196">
        <f t="shared" si="39"/>
        <v>49679</v>
      </c>
      <c r="Z191" s="197">
        <f t="shared" si="40"/>
        <v>0.51111111111111107</v>
      </c>
      <c r="AA191" s="197">
        <f t="shared" si="41"/>
        <v>16.19178082191781</v>
      </c>
      <c r="AB191" s="197">
        <v>3.0330613596249497E-3</v>
      </c>
      <c r="AC191" s="197">
        <v>3.2014722135723945E-3</v>
      </c>
      <c r="AD191" s="197">
        <f t="shared" si="43"/>
        <v>0.95353259548047531</v>
      </c>
      <c r="AE191" s="197">
        <f t="shared" si="44"/>
        <v>0.94948311076720393</v>
      </c>
      <c r="AF191" s="198">
        <f t="shared" si="45"/>
        <v>8.3444400263106878E-3</v>
      </c>
      <c r="AK191" s="49">
        <v>1.4506730857532504E-3</v>
      </c>
      <c r="AL191" s="49">
        <f t="shared" si="46"/>
        <v>0.97749932033171671</v>
      </c>
    </row>
    <row r="192" spans="10:38" ht="15">
      <c r="J192" s="87">
        <f t="shared" si="37"/>
        <v>5757</v>
      </c>
      <c r="K192" s="88">
        <f t="shared" si="42"/>
        <v>49526</v>
      </c>
      <c r="L192" s="89">
        <f t="shared" si="38"/>
        <v>15.772602739726027</v>
      </c>
      <c r="X192" s="104"/>
      <c r="Y192" s="196">
        <f t="shared" si="39"/>
        <v>49710</v>
      </c>
      <c r="Z192" s="197">
        <f t="shared" si="40"/>
        <v>0.51111111111111107</v>
      </c>
      <c r="AA192" s="197">
        <f t="shared" si="41"/>
        <v>16.276712328767122</v>
      </c>
      <c r="AB192" s="197">
        <v>3.0624687981455202E-3</v>
      </c>
      <c r="AC192" s="197">
        <v>3.2285554004302759E-3</v>
      </c>
      <c r="AD192" s="197">
        <f t="shared" si="43"/>
        <v>0.95284493242538992</v>
      </c>
      <c r="AE192" s="197">
        <f t="shared" si="44"/>
        <v>0.94880662572920216</v>
      </c>
      <c r="AF192" s="198">
        <f t="shared" si="45"/>
        <v>8.3273394452690452E-3</v>
      </c>
      <c r="AK192" s="49">
        <v>1.4831270197685461E-3</v>
      </c>
      <c r="AL192" s="49">
        <f t="shared" si="46"/>
        <v>0.97687871653878511</v>
      </c>
    </row>
    <row r="193" spans="10:38" ht="15">
      <c r="J193" s="87">
        <f t="shared" si="37"/>
        <v>5788</v>
      </c>
      <c r="K193" s="88">
        <f t="shared" si="42"/>
        <v>49557</v>
      </c>
      <c r="L193" s="89">
        <f t="shared" si="38"/>
        <v>15.857534246575343</v>
      </c>
      <c r="X193" s="104"/>
      <c r="Y193" s="196">
        <f t="shared" si="39"/>
        <v>49739</v>
      </c>
      <c r="Z193" s="197">
        <f t="shared" si="40"/>
        <v>0.50555555555555554</v>
      </c>
      <c r="AA193" s="197">
        <f t="shared" si="41"/>
        <v>16.356164383561644</v>
      </c>
      <c r="AB193" s="197">
        <v>3.091452729373115E-3</v>
      </c>
      <c r="AC193" s="197">
        <v>3.2535805735861316E-3</v>
      </c>
      <c r="AD193" s="197">
        <f t="shared" si="43"/>
        <v>0.9521594035270694</v>
      </c>
      <c r="AE193" s="197">
        <f t="shared" si="44"/>
        <v>0.94817509094002539</v>
      </c>
      <c r="AF193" s="198">
        <f t="shared" si="45"/>
        <v>8.3118170259769992E-3</v>
      </c>
      <c r="AK193" s="49">
        <v>1.5151310483056393E-3</v>
      </c>
      <c r="AL193" s="49">
        <f t="shared" si="46"/>
        <v>0.97626008992946134</v>
      </c>
    </row>
    <row r="194" spans="10:38" ht="15">
      <c r="J194" s="87">
        <f t="shared" si="37"/>
        <v>5818</v>
      </c>
      <c r="K194" s="88">
        <f t="shared" si="42"/>
        <v>49587</v>
      </c>
      <c r="L194" s="89">
        <f t="shared" si="38"/>
        <v>15.93972602739726</v>
      </c>
      <c r="X194" s="104"/>
      <c r="Y194" s="196">
        <f t="shared" si="39"/>
        <v>49770</v>
      </c>
      <c r="Z194" s="197">
        <f t="shared" si="40"/>
        <v>0.5083333333333333</v>
      </c>
      <c r="AA194" s="197">
        <f t="shared" si="41"/>
        <v>16.44109589041096</v>
      </c>
      <c r="AB194" s="197">
        <v>3.1190887385728686E-3</v>
      </c>
      <c r="AC194" s="197">
        <v>3.279991548777584E-3</v>
      </c>
      <c r="AD194" s="197">
        <f t="shared" si="43"/>
        <v>0.95149826094308032</v>
      </c>
      <c r="AE194" s="197">
        <f t="shared" si="44"/>
        <v>0.94750159791496402</v>
      </c>
      <c r="AF194" s="198">
        <f t="shared" si="45"/>
        <v>8.297915213509666E-3</v>
      </c>
      <c r="AK194" s="49">
        <v>1.5456629525085856E-3</v>
      </c>
      <c r="AL194" s="49">
        <f t="shared" si="46"/>
        <v>0.97566358060341629</v>
      </c>
    </row>
    <row r="195" spans="10:38" ht="15">
      <c r="J195" s="87">
        <f t="shared" ref="J195:J258" si="47">K195-Today</f>
        <v>5849</v>
      </c>
      <c r="K195" s="88">
        <f t="shared" si="42"/>
        <v>49618</v>
      </c>
      <c r="L195" s="89">
        <f t="shared" ref="L195:L258" si="48">YEARFRAC(Today,K195,$C$9)</f>
        <v>16.024657534246575</v>
      </c>
      <c r="X195" s="104"/>
      <c r="Y195" s="196">
        <f t="shared" ref="Y195:Y258" si="49">EDATE(K195,$C$14)</f>
        <v>49800</v>
      </c>
      <c r="Z195" s="197">
        <f t="shared" ref="Z195:Z258" si="50">YEARFRAC(K195,Y195,$C$10)</f>
        <v>0.50555555555555554</v>
      </c>
      <c r="AA195" s="197">
        <f t="shared" ref="AA195:AA258" si="51">YEARFRAC(Today,Y195,$C$9)</f>
        <v>16.523287671232875</v>
      </c>
      <c r="AB195" s="197">
        <v>3.1472091811670967E-3</v>
      </c>
      <c r="AC195" s="197">
        <v>3.3052082515022899E-3</v>
      </c>
      <c r="AD195" s="197">
        <f t="shared" si="43"/>
        <v>0.95081767951000684</v>
      </c>
      <c r="AE195" s="197">
        <f t="shared" si="44"/>
        <v>0.94685159688310971</v>
      </c>
      <c r="AF195" s="198">
        <f t="shared" si="45"/>
        <v>8.2853518212126151E-3</v>
      </c>
      <c r="AK195" s="49">
        <v>1.576746447401761E-3</v>
      </c>
      <c r="AL195" s="49">
        <f t="shared" si="46"/>
        <v>0.97504971275999852</v>
      </c>
    </row>
    <row r="196" spans="10:38" ht="15">
      <c r="J196" s="87">
        <f t="shared" si="47"/>
        <v>5879</v>
      </c>
      <c r="K196" s="88">
        <f t="shared" ref="K196:K259" si="52">EDATE(K195,$C$8)</f>
        <v>49648</v>
      </c>
      <c r="L196" s="89">
        <f t="shared" si="48"/>
        <v>16.106849315068494</v>
      </c>
      <c r="X196" s="104"/>
      <c r="Y196" s="196">
        <f t="shared" si="49"/>
        <v>49831</v>
      </c>
      <c r="Z196" s="197">
        <f t="shared" si="50"/>
        <v>0.5083333333333333</v>
      </c>
      <c r="AA196" s="197">
        <f t="shared" si="51"/>
        <v>16.608219178082191</v>
      </c>
      <c r="AB196" s="197">
        <v>3.1740540123935319E-3</v>
      </c>
      <c r="AC196" s="197">
        <v>3.3309036421658674E-3</v>
      </c>
      <c r="AD196" s="197">
        <f t="shared" ref="AD196:AD259" si="53">EXP(-AB196*L196)</f>
        <v>0.9501608340704264</v>
      </c>
      <c r="AE196" s="197">
        <f t="shared" ref="AE196:AE259" si="54">EXP(-AC196*AA196)</f>
        <v>0.94618196374055119</v>
      </c>
      <c r="AF196" s="198">
        <f t="shared" ref="AF196:AF259" si="55">(AD196/AE196-1)/Z196</f>
        <v>8.272495349512762E-3</v>
      </c>
      <c r="AK196" s="49">
        <v>1.6064308137385881E-3</v>
      </c>
      <c r="AL196" s="49">
        <f t="shared" ref="AL196:AL259" si="56">EXP(-AK196*L196)</f>
        <v>0.97445733828134706</v>
      </c>
    </row>
    <row r="197" spans="10:38" ht="15">
      <c r="J197" s="87">
        <f t="shared" si="47"/>
        <v>5910</v>
      </c>
      <c r="K197" s="88">
        <f t="shared" si="52"/>
        <v>49679</v>
      </c>
      <c r="L197" s="89">
        <f t="shared" si="48"/>
        <v>16.19178082191781</v>
      </c>
      <c r="X197" s="104"/>
      <c r="Y197" s="196">
        <f t="shared" si="49"/>
        <v>49861</v>
      </c>
      <c r="Z197" s="197">
        <f t="shared" si="50"/>
        <v>0.50555555555555554</v>
      </c>
      <c r="AA197" s="197">
        <f t="shared" si="51"/>
        <v>16.69041095890411</v>
      </c>
      <c r="AB197" s="197">
        <v>3.2014722135723945E-3</v>
      </c>
      <c r="AC197" s="197">
        <v>3.3554121492849181E-3</v>
      </c>
      <c r="AD197" s="197">
        <f t="shared" si="53"/>
        <v>0.94948311076720393</v>
      </c>
      <c r="AE197" s="197">
        <f t="shared" si="54"/>
        <v>0.94553610288174883</v>
      </c>
      <c r="AF197" s="198">
        <f t="shared" si="55"/>
        <v>8.2569754037541913E-3</v>
      </c>
      <c r="AK197" s="49">
        <v>1.636756793886065E-3</v>
      </c>
      <c r="AL197" s="49">
        <f t="shared" si="56"/>
        <v>0.97384608906602532</v>
      </c>
    </row>
    <row r="198" spans="10:38" ht="15">
      <c r="J198" s="87">
        <f t="shared" si="47"/>
        <v>5941</v>
      </c>
      <c r="K198" s="88">
        <f t="shared" si="52"/>
        <v>49710</v>
      </c>
      <c r="L198" s="89">
        <f t="shared" si="48"/>
        <v>16.276712328767122</v>
      </c>
      <c r="X198" s="104"/>
      <c r="Y198" s="196">
        <f t="shared" si="49"/>
        <v>49892</v>
      </c>
      <c r="Z198" s="197">
        <f t="shared" si="50"/>
        <v>0.50555555555555554</v>
      </c>
      <c r="AA198" s="197">
        <f t="shared" si="51"/>
        <v>16.775342465753425</v>
      </c>
      <c r="AB198" s="197">
        <v>3.2285554004302759E-3</v>
      </c>
      <c r="AC198" s="197">
        <v>3.3803595202246853E-3</v>
      </c>
      <c r="AD198" s="197">
        <f t="shared" si="53"/>
        <v>0.94880662572920216</v>
      </c>
      <c r="AE198" s="197">
        <f t="shared" si="54"/>
        <v>0.94487117020323752</v>
      </c>
      <c r="AF198" s="198">
        <f t="shared" si="55"/>
        <v>8.2386020119672825E-3</v>
      </c>
      <c r="AK198" s="49">
        <v>1.666722100624169E-3</v>
      </c>
      <c r="AL198" s="49">
        <f t="shared" si="56"/>
        <v>0.973235923332748</v>
      </c>
    </row>
    <row r="199" spans="10:38" ht="15">
      <c r="J199" s="87">
        <f t="shared" si="47"/>
        <v>5970</v>
      </c>
      <c r="K199" s="88">
        <f t="shared" si="52"/>
        <v>49739</v>
      </c>
      <c r="L199" s="89">
        <f t="shared" si="48"/>
        <v>16.356164383561644</v>
      </c>
      <c r="X199" s="104"/>
      <c r="Y199" s="196">
        <f t="shared" si="49"/>
        <v>49923</v>
      </c>
      <c r="Z199" s="197">
        <f t="shared" si="50"/>
        <v>0.51111111111111107</v>
      </c>
      <c r="AA199" s="197">
        <f t="shared" si="51"/>
        <v>16.860273972602741</v>
      </c>
      <c r="AB199" s="197">
        <v>3.2535805735861316E-3</v>
      </c>
      <c r="AC199" s="197">
        <v>3.4049143198429978E-3</v>
      </c>
      <c r="AD199" s="197">
        <f t="shared" si="53"/>
        <v>0.94817509094002539</v>
      </c>
      <c r="AE199" s="197">
        <f t="shared" si="54"/>
        <v>0.94420895349841438</v>
      </c>
      <c r="AF199" s="198">
        <f t="shared" si="55"/>
        <v>8.218344145265696E-3</v>
      </c>
      <c r="AK199" s="49">
        <v>1.6944212787541077E-3</v>
      </c>
      <c r="AL199" s="49">
        <f t="shared" si="56"/>
        <v>0.97266628304429414</v>
      </c>
    </row>
    <row r="200" spans="10:38" ht="15">
      <c r="J200" s="87">
        <f t="shared" si="47"/>
        <v>6001</v>
      </c>
      <c r="K200" s="88">
        <f t="shared" si="52"/>
        <v>49770</v>
      </c>
      <c r="L200" s="89">
        <f t="shared" si="48"/>
        <v>16.44109589041096</v>
      </c>
      <c r="X200" s="104"/>
      <c r="Y200" s="196">
        <f t="shared" si="49"/>
        <v>49953</v>
      </c>
      <c r="Z200" s="197">
        <f t="shared" si="50"/>
        <v>0.5083333333333333</v>
      </c>
      <c r="AA200" s="197">
        <f t="shared" si="51"/>
        <v>16.942465753424656</v>
      </c>
      <c r="AB200" s="197">
        <v>3.279991548777584E-3</v>
      </c>
      <c r="AC200" s="197">
        <v>3.428295358858809E-3</v>
      </c>
      <c r="AD200" s="197">
        <f t="shared" si="53"/>
        <v>0.94750159791496402</v>
      </c>
      <c r="AE200" s="197">
        <f t="shared" si="54"/>
        <v>0.94357089486015422</v>
      </c>
      <c r="AF200" s="198">
        <f t="shared" si="55"/>
        <v>8.194965149674046E-3</v>
      </c>
      <c r="AK200" s="49">
        <v>1.7236681028916581E-3</v>
      </c>
      <c r="AL200" s="49">
        <f t="shared" si="56"/>
        <v>0.97205879024182329</v>
      </c>
    </row>
    <row r="201" spans="10:38" ht="15">
      <c r="J201" s="87">
        <f t="shared" si="47"/>
        <v>6031</v>
      </c>
      <c r="K201" s="88">
        <f t="shared" si="52"/>
        <v>49800</v>
      </c>
      <c r="L201" s="89">
        <f t="shared" si="48"/>
        <v>16.523287671232875</v>
      </c>
      <c r="X201" s="104"/>
      <c r="Y201" s="196">
        <f t="shared" si="49"/>
        <v>49984</v>
      </c>
      <c r="Z201" s="197">
        <f t="shared" si="50"/>
        <v>0.51111111111111107</v>
      </c>
      <c r="AA201" s="197">
        <f t="shared" si="51"/>
        <v>17.027397260273972</v>
      </c>
      <c r="AB201" s="197">
        <v>3.3052082515022899E-3</v>
      </c>
      <c r="AC201" s="197">
        <v>3.4520532864115903E-3</v>
      </c>
      <c r="AD201" s="197">
        <f t="shared" si="53"/>
        <v>0.94685159688310971</v>
      </c>
      <c r="AE201" s="197">
        <f t="shared" si="54"/>
        <v>0.94291467525812744</v>
      </c>
      <c r="AF201" s="198">
        <f t="shared" si="55"/>
        <v>8.1690029295829018E-3</v>
      </c>
      <c r="AK201" s="49">
        <v>1.7516080695814166E-3</v>
      </c>
      <c r="AL201" s="49">
        <f t="shared" si="56"/>
        <v>0.97147249347801001</v>
      </c>
    </row>
    <row r="202" spans="10:38" ht="15">
      <c r="J202" s="87">
        <f t="shared" si="47"/>
        <v>6062</v>
      </c>
      <c r="K202" s="88">
        <f t="shared" si="52"/>
        <v>49831</v>
      </c>
      <c r="L202" s="89">
        <f t="shared" si="48"/>
        <v>16.608219178082191</v>
      </c>
      <c r="X202" s="104"/>
      <c r="Y202" s="196">
        <f t="shared" si="49"/>
        <v>50014</v>
      </c>
      <c r="Z202" s="197">
        <f t="shared" si="50"/>
        <v>0.5083333333333333</v>
      </c>
      <c r="AA202" s="197">
        <f t="shared" si="51"/>
        <v>17.109589041095891</v>
      </c>
      <c r="AB202" s="197">
        <v>3.3309036421658674E-3</v>
      </c>
      <c r="AC202" s="197">
        <v>3.4747110698938413E-3</v>
      </c>
      <c r="AD202" s="197">
        <f t="shared" si="53"/>
        <v>0.94618196374055119</v>
      </c>
      <c r="AE202" s="197">
        <f t="shared" si="54"/>
        <v>0.94228181880502926</v>
      </c>
      <c r="AF202" s="198">
        <f t="shared" si="55"/>
        <v>8.1423796081838487E-3</v>
      </c>
      <c r="AK202" s="49">
        <v>1.7800968522406189E-3</v>
      </c>
      <c r="AL202" s="49">
        <f t="shared" si="56"/>
        <v>0.97086850832630622</v>
      </c>
    </row>
    <row r="203" spans="10:38" ht="15">
      <c r="J203" s="87">
        <f t="shared" si="47"/>
        <v>6092</v>
      </c>
      <c r="K203" s="88">
        <f t="shared" si="52"/>
        <v>49861</v>
      </c>
      <c r="L203" s="89">
        <f t="shared" si="48"/>
        <v>16.69041095890411</v>
      </c>
      <c r="X203" s="104"/>
      <c r="Y203" s="196">
        <f t="shared" si="49"/>
        <v>50045</v>
      </c>
      <c r="Z203" s="197">
        <f t="shared" si="50"/>
        <v>0.51111111111111107</v>
      </c>
      <c r="AA203" s="197">
        <f t="shared" si="51"/>
        <v>17.194520547945206</v>
      </c>
      <c r="AB203" s="197">
        <v>3.3554121492849181E-3</v>
      </c>
      <c r="AC203" s="197">
        <v>3.4978307994874306E-3</v>
      </c>
      <c r="AD203" s="197">
        <f t="shared" si="53"/>
        <v>0.94553610288174883</v>
      </c>
      <c r="AE203" s="197">
        <f t="shared" si="54"/>
        <v>0.94162937788963974</v>
      </c>
      <c r="AF203" s="198">
        <f t="shared" si="55"/>
        <v>8.1174106876277675E-3</v>
      </c>
      <c r="AK203" s="49">
        <v>1.8072897729177273E-3</v>
      </c>
      <c r="AL203" s="49">
        <f t="shared" si="56"/>
        <v>0.97028599665291471</v>
      </c>
    </row>
    <row r="204" spans="10:38" ht="15">
      <c r="J204" s="87">
        <f t="shared" si="47"/>
        <v>6123</v>
      </c>
      <c r="K204" s="88">
        <f t="shared" si="52"/>
        <v>49892</v>
      </c>
      <c r="L204" s="89">
        <f t="shared" si="48"/>
        <v>16.775342465753425</v>
      </c>
      <c r="X204" s="104"/>
      <c r="Y204" s="196">
        <f t="shared" si="49"/>
        <v>50076</v>
      </c>
      <c r="Z204" s="197">
        <f t="shared" si="50"/>
        <v>0.51111111111111107</v>
      </c>
      <c r="AA204" s="197">
        <f t="shared" si="51"/>
        <v>17.279452054794522</v>
      </c>
      <c r="AB204" s="197">
        <v>3.3803595202246853E-3</v>
      </c>
      <c r="AC204" s="197">
        <v>3.5206441712650363E-3</v>
      </c>
      <c r="AD204" s="197">
        <f t="shared" si="53"/>
        <v>0.94487117020323752</v>
      </c>
      <c r="AE204" s="197">
        <f t="shared" si="54"/>
        <v>0.94097867458203266</v>
      </c>
      <c r="AF204" s="198">
        <f t="shared" si="55"/>
        <v>8.0934377240165813E-3</v>
      </c>
      <c r="AK204" s="49">
        <v>1.8349927019624649E-3</v>
      </c>
      <c r="AL204" s="49">
        <f t="shared" si="56"/>
        <v>0.96968632991938997</v>
      </c>
    </row>
    <row r="205" spans="10:38" ht="15">
      <c r="J205" s="87">
        <f t="shared" si="47"/>
        <v>6154</v>
      </c>
      <c r="K205" s="88">
        <f t="shared" si="52"/>
        <v>49923</v>
      </c>
      <c r="L205" s="89">
        <f t="shared" si="48"/>
        <v>16.860273972602741</v>
      </c>
      <c r="X205" s="104"/>
      <c r="Y205" s="196">
        <f t="shared" si="49"/>
        <v>50104</v>
      </c>
      <c r="Z205" s="197">
        <f t="shared" si="50"/>
        <v>0.50277777777777777</v>
      </c>
      <c r="AA205" s="197">
        <f t="shared" si="51"/>
        <v>17.356164383561644</v>
      </c>
      <c r="AB205" s="197">
        <v>3.4049143198429978E-3</v>
      </c>
      <c r="AC205" s="197">
        <v>3.5409795511301139E-3</v>
      </c>
      <c r="AD205" s="197">
        <f t="shared" si="53"/>
        <v>0.94420895349841438</v>
      </c>
      <c r="AE205" s="197">
        <f t="shared" si="54"/>
        <v>0.9403926076838135</v>
      </c>
      <c r="AF205" s="198">
        <f t="shared" si="55"/>
        <v>8.071652201610954E-3</v>
      </c>
      <c r="AK205" s="49">
        <v>1.8622856043232329E-3</v>
      </c>
      <c r="AL205" s="49">
        <f t="shared" si="56"/>
        <v>0.96908917302090092</v>
      </c>
    </row>
    <row r="206" spans="10:38" ht="15">
      <c r="J206" s="87">
        <f t="shared" si="47"/>
        <v>6184</v>
      </c>
      <c r="K206" s="88">
        <f t="shared" si="52"/>
        <v>49953</v>
      </c>
      <c r="L206" s="89">
        <f t="shared" si="48"/>
        <v>16.942465753424656</v>
      </c>
      <c r="X206" s="104"/>
      <c r="Y206" s="196">
        <f t="shared" si="49"/>
        <v>50135</v>
      </c>
      <c r="Z206" s="197">
        <f t="shared" si="50"/>
        <v>0.50555555555555554</v>
      </c>
      <c r="AA206" s="197">
        <f t="shared" si="51"/>
        <v>17.44109589041096</v>
      </c>
      <c r="AB206" s="197">
        <v>3.428295358858809E-3</v>
      </c>
      <c r="AC206" s="197">
        <v>3.5631868533203257E-3</v>
      </c>
      <c r="AD206" s="197">
        <f t="shared" si="53"/>
        <v>0.94357089486015422</v>
      </c>
      <c r="AE206" s="197">
        <f t="shared" si="54"/>
        <v>0.93974578330764169</v>
      </c>
      <c r="AF206" s="198">
        <f t="shared" si="55"/>
        <v>8.0512781793230757E-3</v>
      </c>
      <c r="AK206" s="49">
        <v>1.8883009249506455E-3</v>
      </c>
      <c r="AL206" s="49">
        <f t="shared" si="56"/>
        <v>0.96851387132625366</v>
      </c>
    </row>
    <row r="207" spans="10:38" ht="15">
      <c r="J207" s="87">
        <f t="shared" si="47"/>
        <v>6215</v>
      </c>
      <c r="K207" s="88">
        <f t="shared" si="52"/>
        <v>49984</v>
      </c>
      <c r="L207" s="89">
        <f t="shared" si="48"/>
        <v>17.027397260273972</v>
      </c>
      <c r="X207" s="104"/>
      <c r="Y207" s="196">
        <f t="shared" si="49"/>
        <v>50165</v>
      </c>
      <c r="Z207" s="197">
        <f t="shared" si="50"/>
        <v>0.50277777777777777</v>
      </c>
      <c r="AA207" s="197">
        <f t="shared" si="51"/>
        <v>17.523287671232875</v>
      </c>
      <c r="AB207" s="197">
        <v>3.4520532864115903E-3</v>
      </c>
      <c r="AC207" s="197">
        <v>3.584363168653001E-3</v>
      </c>
      <c r="AD207" s="197">
        <f t="shared" si="53"/>
        <v>0.94291467525812744</v>
      </c>
      <c r="AE207" s="197">
        <f t="shared" si="54"/>
        <v>0.93912205243904057</v>
      </c>
      <c r="AF207" s="198">
        <f t="shared" si="55"/>
        <v>8.032329966182054E-3</v>
      </c>
      <c r="AK207" s="49">
        <v>1.9147660880322829E-3</v>
      </c>
      <c r="AL207" s="49">
        <f t="shared" si="56"/>
        <v>0.96792228130058444</v>
      </c>
    </row>
    <row r="208" spans="10:38" ht="15">
      <c r="J208" s="87">
        <f t="shared" si="47"/>
        <v>6245</v>
      </c>
      <c r="K208" s="88">
        <f t="shared" si="52"/>
        <v>50014</v>
      </c>
      <c r="L208" s="89">
        <f t="shared" si="48"/>
        <v>17.109589041095891</v>
      </c>
      <c r="X208" s="104"/>
      <c r="Y208" s="196">
        <f t="shared" si="49"/>
        <v>50196</v>
      </c>
      <c r="Z208" s="197">
        <f t="shared" si="50"/>
        <v>0.50555555555555554</v>
      </c>
      <c r="AA208" s="197">
        <f t="shared" si="51"/>
        <v>17.608219178082191</v>
      </c>
      <c r="AB208" s="197">
        <v>3.4747110698938413E-3</v>
      </c>
      <c r="AC208" s="197">
        <v>3.6059121482608391E-3</v>
      </c>
      <c r="AD208" s="197">
        <f t="shared" si="53"/>
        <v>0.94228181880502926</v>
      </c>
      <c r="AE208" s="197">
        <f t="shared" si="54"/>
        <v>0.93848003973635719</v>
      </c>
      <c r="AF208" s="198">
        <f t="shared" si="55"/>
        <v>8.0129595036778061E-3</v>
      </c>
      <c r="AK208" s="49">
        <v>1.940025013528766E-3</v>
      </c>
      <c r="AL208" s="49">
        <f t="shared" si="56"/>
        <v>0.96735181295752581</v>
      </c>
    </row>
    <row r="209" spans="10:38" ht="15">
      <c r="J209" s="87">
        <f t="shared" si="47"/>
        <v>6276</v>
      </c>
      <c r="K209" s="88">
        <f t="shared" si="52"/>
        <v>50045</v>
      </c>
      <c r="L209" s="89">
        <f t="shared" si="48"/>
        <v>17.194520547945206</v>
      </c>
      <c r="X209" s="104"/>
      <c r="Y209" s="196">
        <f t="shared" si="49"/>
        <v>50226</v>
      </c>
      <c r="Z209" s="197">
        <f t="shared" si="50"/>
        <v>0.50277777777777777</v>
      </c>
      <c r="AA209" s="197">
        <f t="shared" si="51"/>
        <v>17.69041095890411</v>
      </c>
      <c r="AB209" s="197">
        <v>3.4978307994874306E-3</v>
      </c>
      <c r="AC209" s="197">
        <v>3.6264357788036794E-3</v>
      </c>
      <c r="AD209" s="197">
        <f t="shared" si="53"/>
        <v>0.94162937788963974</v>
      </c>
      <c r="AE209" s="197">
        <f t="shared" si="54"/>
        <v>0.93786136515337803</v>
      </c>
      <c r="AF209" s="198">
        <f t="shared" si="55"/>
        <v>7.9909358153907803E-3</v>
      </c>
      <c r="AK209" s="49">
        <v>1.9658094569757348E-3</v>
      </c>
      <c r="AL209" s="49">
        <f t="shared" si="56"/>
        <v>0.96676372542751765</v>
      </c>
    </row>
    <row r="210" spans="10:38" ht="15">
      <c r="J210" s="87">
        <f t="shared" si="47"/>
        <v>6307</v>
      </c>
      <c r="K210" s="88">
        <f t="shared" si="52"/>
        <v>50076</v>
      </c>
      <c r="L210" s="89">
        <f t="shared" si="48"/>
        <v>17.279452054794522</v>
      </c>
      <c r="X210" s="104"/>
      <c r="Y210" s="196">
        <f t="shared" si="49"/>
        <v>50257</v>
      </c>
      <c r="Z210" s="197">
        <f t="shared" si="50"/>
        <v>0.50277777777777777</v>
      </c>
      <c r="AA210" s="197">
        <f t="shared" si="51"/>
        <v>17.775342465753425</v>
      </c>
      <c r="AB210" s="197">
        <v>3.5206441712650363E-3</v>
      </c>
      <c r="AC210" s="197">
        <v>3.6472941990948939E-3</v>
      </c>
      <c r="AD210" s="197">
        <f t="shared" si="53"/>
        <v>0.94097867458203266</v>
      </c>
      <c r="AE210" s="197">
        <f t="shared" si="54"/>
        <v>0.93722499441345875</v>
      </c>
      <c r="AF210" s="198">
        <f t="shared" si="55"/>
        <v>7.9659454802374959E-3</v>
      </c>
      <c r="AK210" s="49">
        <v>1.9912655979189248E-3</v>
      </c>
      <c r="AL210" s="49">
        <f t="shared" si="56"/>
        <v>0.96617724474511402</v>
      </c>
    </row>
    <row r="211" spans="10:38" ht="15">
      <c r="J211" s="87">
        <f t="shared" si="47"/>
        <v>6335</v>
      </c>
      <c r="K211" s="88">
        <f t="shared" si="52"/>
        <v>50104</v>
      </c>
      <c r="L211" s="89">
        <f t="shared" si="48"/>
        <v>17.356164383561644</v>
      </c>
      <c r="X211" s="104"/>
      <c r="Y211" s="196">
        <f t="shared" si="49"/>
        <v>50288</v>
      </c>
      <c r="Z211" s="197">
        <f t="shared" si="50"/>
        <v>0.51111111111111107</v>
      </c>
      <c r="AA211" s="197">
        <f t="shared" si="51"/>
        <v>17.860273972602741</v>
      </c>
      <c r="AB211" s="197">
        <v>3.5409795511301139E-3</v>
      </c>
      <c r="AC211" s="197">
        <v>3.6677893253117279E-3</v>
      </c>
      <c r="AD211" s="197">
        <f t="shared" si="53"/>
        <v>0.9403926076838135</v>
      </c>
      <c r="AE211" s="197">
        <f t="shared" si="54"/>
        <v>0.93659181416005211</v>
      </c>
      <c r="AF211" s="198">
        <f t="shared" si="55"/>
        <v>7.9397823499604159E-3</v>
      </c>
      <c r="AK211" s="49">
        <v>2.013970451123186E-3</v>
      </c>
      <c r="AL211" s="49">
        <f t="shared" si="56"/>
        <v>0.96564906047148158</v>
      </c>
    </row>
    <row r="212" spans="10:38" ht="15">
      <c r="J212" s="87">
        <f t="shared" si="47"/>
        <v>6366</v>
      </c>
      <c r="K212" s="88">
        <f t="shared" si="52"/>
        <v>50135</v>
      </c>
      <c r="L212" s="89">
        <f t="shared" si="48"/>
        <v>17.44109589041096</v>
      </c>
      <c r="X212" s="104"/>
      <c r="Y212" s="196">
        <f t="shared" si="49"/>
        <v>50318</v>
      </c>
      <c r="Z212" s="197">
        <f t="shared" si="50"/>
        <v>0.5083333333333333</v>
      </c>
      <c r="AA212" s="197">
        <f t="shared" si="51"/>
        <v>17.942465753424656</v>
      </c>
      <c r="AB212" s="197">
        <v>3.5631868533203257E-3</v>
      </c>
      <c r="AC212" s="197">
        <v>3.6872695722486425E-3</v>
      </c>
      <c r="AD212" s="197">
        <f t="shared" si="53"/>
        <v>0.93974578330764169</v>
      </c>
      <c r="AE212" s="197">
        <f t="shared" si="54"/>
        <v>0.93598230460132681</v>
      </c>
      <c r="AF212" s="198">
        <f t="shared" si="55"/>
        <v>7.9099408522620065E-3</v>
      </c>
      <c r="AK212" s="49">
        <v>2.0387831342782857E-3</v>
      </c>
      <c r="AL212" s="49">
        <f t="shared" si="56"/>
        <v>0.96506616797439926</v>
      </c>
    </row>
    <row r="213" spans="10:38" ht="15">
      <c r="J213" s="87">
        <f t="shared" si="47"/>
        <v>6396</v>
      </c>
      <c r="K213" s="88">
        <f t="shared" si="52"/>
        <v>50165</v>
      </c>
      <c r="L213" s="89">
        <f t="shared" si="48"/>
        <v>17.523287671232875</v>
      </c>
      <c r="X213" s="104"/>
      <c r="Y213" s="196">
        <f t="shared" si="49"/>
        <v>50349</v>
      </c>
      <c r="Z213" s="197">
        <f t="shared" si="50"/>
        <v>0.51111111111111107</v>
      </c>
      <c r="AA213" s="197">
        <f t="shared" si="51"/>
        <v>18.027397260273972</v>
      </c>
      <c r="AB213" s="197">
        <v>3.584363168653001E-3</v>
      </c>
      <c r="AC213" s="197">
        <v>3.7070255867262809E-3</v>
      </c>
      <c r="AD213" s="197">
        <f t="shared" si="53"/>
        <v>0.93912205243904057</v>
      </c>
      <c r="AE213" s="197">
        <f t="shared" si="54"/>
        <v>0.93535604732042077</v>
      </c>
      <c r="AF213" s="198">
        <f t="shared" si="55"/>
        <v>7.8775038717763309E-3</v>
      </c>
      <c r="AK213" s="49">
        <v>2.0624642554299077E-3</v>
      </c>
      <c r="AL213" s="49">
        <f t="shared" si="56"/>
        <v>0.9645041398134272</v>
      </c>
    </row>
    <row r="214" spans="10:38" ht="15">
      <c r="J214" s="87">
        <f t="shared" si="47"/>
        <v>6427</v>
      </c>
      <c r="K214" s="88">
        <f t="shared" si="52"/>
        <v>50196</v>
      </c>
      <c r="L214" s="89">
        <f t="shared" si="48"/>
        <v>17.608219178082191</v>
      </c>
      <c r="X214" s="104"/>
      <c r="Y214" s="196">
        <f t="shared" si="49"/>
        <v>50379</v>
      </c>
      <c r="Z214" s="197">
        <f t="shared" si="50"/>
        <v>0.5083333333333333</v>
      </c>
      <c r="AA214" s="197">
        <f t="shared" si="51"/>
        <v>18.109589041095891</v>
      </c>
      <c r="AB214" s="197">
        <v>3.6059121482608391E-3</v>
      </c>
      <c r="AC214" s="197">
        <v>3.7258391071970536E-3</v>
      </c>
      <c r="AD214" s="197">
        <f t="shared" si="53"/>
        <v>0.93848003973635719</v>
      </c>
      <c r="AE214" s="197">
        <f t="shared" si="54"/>
        <v>0.93475257062242978</v>
      </c>
      <c r="AF214" s="198">
        <f t="shared" si="55"/>
        <v>7.8445637446882925E-3</v>
      </c>
      <c r="AK214" s="49">
        <v>2.0865859949187864E-3</v>
      </c>
      <c r="AL214" s="49">
        <f t="shared" si="56"/>
        <v>0.96392569855251897</v>
      </c>
    </row>
    <row r="215" spans="10:38" ht="15">
      <c r="J215" s="87">
        <f t="shared" si="47"/>
        <v>6457</v>
      </c>
      <c r="K215" s="88">
        <f t="shared" si="52"/>
        <v>50226</v>
      </c>
      <c r="L215" s="89">
        <f t="shared" si="48"/>
        <v>17.69041095890411</v>
      </c>
      <c r="X215" s="104"/>
      <c r="Y215" s="196">
        <f t="shared" si="49"/>
        <v>50410</v>
      </c>
      <c r="Z215" s="197">
        <f t="shared" si="50"/>
        <v>0.51111111111111107</v>
      </c>
      <c r="AA215" s="197">
        <f t="shared" si="51"/>
        <v>18.194520547945206</v>
      </c>
      <c r="AB215" s="197">
        <v>3.6264357788036794E-3</v>
      </c>
      <c r="AC215" s="197">
        <v>3.7450163260789732E-3</v>
      </c>
      <c r="AD215" s="197">
        <f t="shared" si="53"/>
        <v>0.93786136515337803</v>
      </c>
      <c r="AE215" s="197">
        <f t="shared" si="54"/>
        <v>0.93413082917719215</v>
      </c>
      <c r="AF215" s="198">
        <f t="shared" si="55"/>
        <v>7.8135465697505638E-3</v>
      </c>
      <c r="AK215" s="49">
        <v>2.109585831081057E-3</v>
      </c>
      <c r="AL215" s="49">
        <f t="shared" si="56"/>
        <v>0.96336834751308509</v>
      </c>
    </row>
    <row r="216" spans="10:38" ht="15">
      <c r="J216" s="87">
        <f t="shared" si="47"/>
        <v>6488</v>
      </c>
      <c r="K216" s="88">
        <f t="shared" si="52"/>
        <v>50257</v>
      </c>
      <c r="L216" s="89">
        <f t="shared" si="48"/>
        <v>17.775342465753425</v>
      </c>
      <c r="X216" s="104"/>
      <c r="Y216" s="196">
        <f t="shared" si="49"/>
        <v>50441</v>
      </c>
      <c r="Z216" s="197">
        <f t="shared" si="50"/>
        <v>0.51111111111111107</v>
      </c>
      <c r="AA216" s="197">
        <f t="shared" si="51"/>
        <v>18.279452054794522</v>
      </c>
      <c r="AB216" s="197">
        <v>3.6472941990948939E-3</v>
      </c>
      <c r="AC216" s="197">
        <v>3.7639173750913251E-3</v>
      </c>
      <c r="AD216" s="197">
        <f t="shared" si="53"/>
        <v>0.93722499441345875</v>
      </c>
      <c r="AE216" s="197">
        <f t="shared" si="54"/>
        <v>0.93351117294555574</v>
      </c>
      <c r="AF216" s="198">
        <f t="shared" si="55"/>
        <v>7.7837016286307981E-3</v>
      </c>
      <c r="AK216" s="49">
        <v>2.1329905252581642E-3</v>
      </c>
      <c r="AL216" s="49">
        <f t="shared" si="56"/>
        <v>0.96279512440330162</v>
      </c>
    </row>
    <row r="217" spans="10:38" ht="15">
      <c r="J217" s="87">
        <f t="shared" si="47"/>
        <v>6519</v>
      </c>
      <c r="K217" s="88">
        <f t="shared" si="52"/>
        <v>50288</v>
      </c>
      <c r="L217" s="89">
        <f t="shared" si="48"/>
        <v>17.860273972602741</v>
      </c>
      <c r="X217" s="104"/>
      <c r="Y217" s="196">
        <f t="shared" si="49"/>
        <v>50469</v>
      </c>
      <c r="Z217" s="197">
        <f t="shared" si="50"/>
        <v>0.50277777777777777</v>
      </c>
      <c r="AA217" s="197">
        <f t="shared" si="51"/>
        <v>18.356164383561644</v>
      </c>
      <c r="AB217" s="197">
        <v>3.6677893253117279E-3</v>
      </c>
      <c r="AC217" s="197">
        <v>3.7807448260094869E-3</v>
      </c>
      <c r="AD217" s="197">
        <f t="shared" si="53"/>
        <v>0.93659181416005211</v>
      </c>
      <c r="AE217" s="197">
        <f t="shared" si="54"/>
        <v>0.93295344876832875</v>
      </c>
      <c r="AF217" s="198">
        <f t="shared" si="55"/>
        <v>7.7565797741514777E-3</v>
      </c>
      <c r="AK217" s="49">
        <v>2.1560208164169647E-3</v>
      </c>
      <c r="AL217" s="49">
        <f t="shared" si="56"/>
        <v>0.9622248512960021</v>
      </c>
    </row>
    <row r="218" spans="10:38" ht="15">
      <c r="J218" s="87">
        <f t="shared" si="47"/>
        <v>6549</v>
      </c>
      <c r="K218" s="88">
        <f t="shared" si="52"/>
        <v>50318</v>
      </c>
      <c r="L218" s="89">
        <f t="shared" si="48"/>
        <v>17.942465753424656</v>
      </c>
      <c r="X218" s="104"/>
      <c r="Y218" s="196">
        <f t="shared" si="49"/>
        <v>50500</v>
      </c>
      <c r="Z218" s="197">
        <f t="shared" si="50"/>
        <v>0.50555555555555554</v>
      </c>
      <c r="AA218" s="197">
        <f t="shared" si="51"/>
        <v>18.44109589041096</v>
      </c>
      <c r="AB218" s="197">
        <v>3.6872695722486425E-3</v>
      </c>
      <c r="AC218" s="197">
        <v>3.7990967110600482E-3</v>
      </c>
      <c r="AD218" s="197">
        <f t="shared" si="53"/>
        <v>0.93598230460132681</v>
      </c>
      <c r="AE218" s="197">
        <f t="shared" si="54"/>
        <v>0.93233833783490017</v>
      </c>
      <c r="AF218" s="198">
        <f t="shared" si="55"/>
        <v>7.7309342099047759E-3</v>
      </c>
      <c r="AK218" s="49">
        <v>2.1779453639938816E-3</v>
      </c>
      <c r="AL218" s="49">
        <f t="shared" si="56"/>
        <v>0.96167597430039831</v>
      </c>
    </row>
    <row r="219" spans="10:38" ht="15">
      <c r="J219" s="87">
        <f t="shared" si="47"/>
        <v>6580</v>
      </c>
      <c r="K219" s="88">
        <f t="shared" si="52"/>
        <v>50349</v>
      </c>
      <c r="L219" s="89">
        <f t="shared" si="48"/>
        <v>18.027397260273972</v>
      </c>
      <c r="X219" s="104"/>
      <c r="Y219" s="196">
        <f t="shared" si="49"/>
        <v>50530</v>
      </c>
      <c r="Z219" s="197">
        <f t="shared" si="50"/>
        <v>0.50277777777777777</v>
      </c>
      <c r="AA219" s="197">
        <f t="shared" si="51"/>
        <v>18.523287671232875</v>
      </c>
      <c r="AB219" s="197">
        <v>3.7070255867262809E-3</v>
      </c>
      <c r="AC219" s="197">
        <v>3.8165701733745296E-3</v>
      </c>
      <c r="AD219" s="197">
        <f t="shared" si="53"/>
        <v>0.93535604732042077</v>
      </c>
      <c r="AE219" s="197">
        <f t="shared" si="54"/>
        <v>0.93174563325568682</v>
      </c>
      <c r="AF219" s="198">
        <f t="shared" si="55"/>
        <v>7.7069682916708531E-3</v>
      </c>
      <c r="AK219" s="49">
        <v>2.2002193014912202E-3</v>
      </c>
      <c r="AL219" s="49">
        <f t="shared" si="56"/>
        <v>0.96111210008027392</v>
      </c>
    </row>
    <row r="220" spans="10:38" ht="15">
      <c r="J220" s="87">
        <f t="shared" si="47"/>
        <v>6610</v>
      </c>
      <c r="K220" s="88">
        <f t="shared" si="52"/>
        <v>50379</v>
      </c>
      <c r="L220" s="89">
        <f t="shared" si="48"/>
        <v>18.109589041095891</v>
      </c>
      <c r="X220" s="104"/>
      <c r="Y220" s="196">
        <f t="shared" si="49"/>
        <v>50561</v>
      </c>
      <c r="Z220" s="197">
        <f t="shared" si="50"/>
        <v>0.50555555555555554</v>
      </c>
      <c r="AA220" s="197">
        <f t="shared" si="51"/>
        <v>18.608219178082191</v>
      </c>
      <c r="AB220" s="197">
        <v>3.7258391071970536E-3</v>
      </c>
      <c r="AC220" s="197">
        <v>3.834321813861603E-3</v>
      </c>
      <c r="AD220" s="197">
        <f t="shared" si="53"/>
        <v>0.93475257062242978</v>
      </c>
      <c r="AE220" s="197">
        <f t="shared" si="54"/>
        <v>0.93113602996169909</v>
      </c>
      <c r="AF220" s="198">
        <f t="shared" si="55"/>
        <v>7.6826550376636379E-3</v>
      </c>
      <c r="AK220" s="49">
        <v>2.2214550163636806E-3</v>
      </c>
      <c r="AL220" s="49">
        <f t="shared" si="56"/>
        <v>0.96056883127559245</v>
      </c>
    </row>
    <row r="221" spans="10:38" ht="15">
      <c r="J221" s="87">
        <f t="shared" si="47"/>
        <v>6641</v>
      </c>
      <c r="K221" s="88">
        <f t="shared" si="52"/>
        <v>50410</v>
      </c>
      <c r="L221" s="89">
        <f t="shared" si="48"/>
        <v>18.194520547945206</v>
      </c>
      <c r="X221" s="104"/>
      <c r="Y221" s="196">
        <f t="shared" si="49"/>
        <v>50591</v>
      </c>
      <c r="Z221" s="197">
        <f t="shared" si="50"/>
        <v>0.50277777777777777</v>
      </c>
      <c r="AA221" s="197">
        <f t="shared" si="51"/>
        <v>18.69041095890411</v>
      </c>
      <c r="AB221" s="197">
        <v>3.7450163260789732E-3</v>
      </c>
      <c r="AC221" s="197">
        <v>3.8511984237168582E-3</v>
      </c>
      <c r="AD221" s="197">
        <f t="shared" si="53"/>
        <v>0.93413082917719215</v>
      </c>
      <c r="AE221" s="197">
        <f t="shared" si="54"/>
        <v>0.93054905881299843</v>
      </c>
      <c r="AF221" s="198">
        <f t="shared" si="55"/>
        <v>7.6556556452697794E-3</v>
      </c>
      <c r="AK221" s="49">
        <v>2.2431142503850751E-3</v>
      </c>
      <c r="AL221" s="49">
        <f t="shared" si="56"/>
        <v>0.96000922199651983</v>
      </c>
    </row>
    <row r="222" spans="10:38" ht="15">
      <c r="J222" s="87">
        <f t="shared" si="47"/>
        <v>6672</v>
      </c>
      <c r="K222" s="88">
        <f t="shared" si="52"/>
        <v>50441</v>
      </c>
      <c r="L222" s="89">
        <f t="shared" si="48"/>
        <v>18.279452054794522</v>
      </c>
      <c r="X222" s="104"/>
      <c r="Y222" s="196">
        <f t="shared" si="49"/>
        <v>50622</v>
      </c>
      <c r="Z222" s="197">
        <f t="shared" si="50"/>
        <v>0.50277777777777777</v>
      </c>
      <c r="AA222" s="197">
        <f t="shared" si="51"/>
        <v>18.775342465753425</v>
      </c>
      <c r="AB222" s="197">
        <v>3.7639173750913251E-3</v>
      </c>
      <c r="AC222" s="197">
        <v>3.8683168136850236E-3</v>
      </c>
      <c r="AD222" s="197">
        <f t="shared" si="53"/>
        <v>0.93351117294555574</v>
      </c>
      <c r="AE222" s="197">
        <f t="shared" si="54"/>
        <v>0.9299458010788112</v>
      </c>
      <c r="AF222" s="198">
        <f t="shared" si="55"/>
        <v>7.6255490922635845E-3</v>
      </c>
      <c r="AK222" s="49">
        <v>2.2644782146746529E-3</v>
      </c>
      <c r="AL222" s="49">
        <f t="shared" si="56"/>
        <v>0.95945158732701552</v>
      </c>
    </row>
    <row r="223" spans="10:38" ht="15">
      <c r="J223" s="87">
        <f t="shared" si="47"/>
        <v>6700</v>
      </c>
      <c r="K223" s="88">
        <f t="shared" si="52"/>
        <v>50469</v>
      </c>
      <c r="L223" s="89">
        <f t="shared" si="48"/>
        <v>18.356164383561644</v>
      </c>
      <c r="X223" s="104"/>
      <c r="Y223" s="196">
        <f t="shared" si="49"/>
        <v>50653</v>
      </c>
      <c r="Z223" s="197">
        <f t="shared" si="50"/>
        <v>0.51111111111111107</v>
      </c>
      <c r="AA223" s="197">
        <f t="shared" si="51"/>
        <v>18.860273972602741</v>
      </c>
      <c r="AB223" s="197">
        <v>3.7807448260094869E-3</v>
      </c>
      <c r="AC223" s="197">
        <v>3.8851007389330392E-3</v>
      </c>
      <c r="AD223" s="197">
        <f t="shared" si="53"/>
        <v>0.93295344876832875</v>
      </c>
      <c r="AE223" s="197">
        <f t="shared" si="54"/>
        <v>0.92934609448949212</v>
      </c>
      <c r="AF223" s="198">
        <f t="shared" si="55"/>
        <v>7.5944442109762101E-3</v>
      </c>
      <c r="AK223" s="49">
        <v>2.2835156355041912E-3</v>
      </c>
      <c r="AL223" s="49">
        <f t="shared" si="56"/>
        <v>0.95894976479217076</v>
      </c>
    </row>
    <row r="224" spans="10:38" ht="15">
      <c r="J224" s="87">
        <f t="shared" si="47"/>
        <v>6731</v>
      </c>
      <c r="K224" s="88">
        <f t="shared" si="52"/>
        <v>50500</v>
      </c>
      <c r="L224" s="89">
        <f t="shared" si="48"/>
        <v>18.44109589041096</v>
      </c>
      <c r="X224" s="104"/>
      <c r="Y224" s="196">
        <f t="shared" si="49"/>
        <v>50683</v>
      </c>
      <c r="Z224" s="197">
        <f t="shared" si="50"/>
        <v>0.5083333333333333</v>
      </c>
      <c r="AA224" s="197">
        <f t="shared" si="51"/>
        <v>18.942465753424656</v>
      </c>
      <c r="AB224" s="197">
        <v>3.7990967110600482E-3</v>
      </c>
      <c r="AC224" s="197">
        <v>3.9010167633277181E-3</v>
      </c>
      <c r="AD224" s="197">
        <f t="shared" si="53"/>
        <v>0.93233833783490017</v>
      </c>
      <c r="AE224" s="197">
        <f t="shared" si="54"/>
        <v>0.92876932424468672</v>
      </c>
      <c r="AF224" s="198">
        <f t="shared" si="55"/>
        <v>7.5594769961993763E-3</v>
      </c>
      <c r="AK224" s="49">
        <v>2.3043001228813058E-3</v>
      </c>
      <c r="AL224" s="49">
        <f t="shared" si="56"/>
        <v>0.95839638884627965</v>
      </c>
    </row>
    <row r="225" spans="10:38" ht="15">
      <c r="J225" s="87">
        <f t="shared" si="47"/>
        <v>6761</v>
      </c>
      <c r="K225" s="88">
        <f t="shared" si="52"/>
        <v>50530</v>
      </c>
      <c r="L225" s="89">
        <f t="shared" si="48"/>
        <v>18.523287671232875</v>
      </c>
      <c r="X225" s="104"/>
      <c r="Y225" s="196">
        <f t="shared" si="49"/>
        <v>50714</v>
      </c>
      <c r="Z225" s="197">
        <f t="shared" si="50"/>
        <v>0.51111111111111107</v>
      </c>
      <c r="AA225" s="197">
        <f t="shared" si="51"/>
        <v>19.027397260273972</v>
      </c>
      <c r="AB225" s="197">
        <v>3.8165701733745296E-3</v>
      </c>
      <c r="AC225" s="197">
        <v>3.9171177246724361E-3</v>
      </c>
      <c r="AD225" s="197">
        <f t="shared" si="53"/>
        <v>0.93174563325568682</v>
      </c>
      <c r="AE225" s="197">
        <f t="shared" si="54"/>
        <v>0.92817725669842355</v>
      </c>
      <c r="AF225" s="198">
        <f t="shared" si="55"/>
        <v>7.5218459160731263E-3</v>
      </c>
      <c r="AK225" s="49">
        <v>2.3241155501915476E-3</v>
      </c>
      <c r="AL225" s="49">
        <f t="shared" si="56"/>
        <v>0.95786324577169191</v>
      </c>
    </row>
    <row r="226" spans="10:38" ht="15">
      <c r="J226" s="87">
        <f t="shared" si="47"/>
        <v>6792</v>
      </c>
      <c r="K226" s="88">
        <f t="shared" si="52"/>
        <v>50561</v>
      </c>
      <c r="L226" s="89">
        <f t="shared" si="48"/>
        <v>18.608219178082191</v>
      </c>
      <c r="X226" s="104"/>
      <c r="Y226" s="196">
        <f t="shared" si="49"/>
        <v>50744</v>
      </c>
      <c r="Z226" s="197">
        <f t="shared" si="50"/>
        <v>0.5083333333333333</v>
      </c>
      <c r="AA226" s="197">
        <f t="shared" si="51"/>
        <v>19.109589041095891</v>
      </c>
      <c r="AB226" s="197">
        <v>3.834321813861603E-3</v>
      </c>
      <c r="AC226" s="197">
        <v>3.9324203587542111E-3</v>
      </c>
      <c r="AD226" s="197">
        <f t="shared" si="53"/>
        <v>0.93113602996169909</v>
      </c>
      <c r="AE226" s="197">
        <f t="shared" si="54"/>
        <v>0.92760717650546098</v>
      </c>
      <c r="AF226" s="198">
        <f t="shared" si="55"/>
        <v>7.4837786672901415E-3</v>
      </c>
      <c r="AK226" s="49">
        <v>2.3442767766189586E-3</v>
      </c>
      <c r="AL226" s="49">
        <f t="shared" si="56"/>
        <v>0.95731497320467429</v>
      </c>
    </row>
    <row r="227" spans="10:38" ht="15">
      <c r="J227" s="87">
        <f t="shared" si="47"/>
        <v>6822</v>
      </c>
      <c r="K227" s="88">
        <f t="shared" si="52"/>
        <v>50591</v>
      </c>
      <c r="L227" s="89">
        <f t="shared" si="48"/>
        <v>18.69041095890411</v>
      </c>
      <c r="X227" s="104"/>
      <c r="Y227" s="196">
        <f t="shared" si="49"/>
        <v>50775</v>
      </c>
      <c r="Z227" s="197">
        <f t="shared" si="50"/>
        <v>0.51111111111111107</v>
      </c>
      <c r="AA227" s="197">
        <f t="shared" si="51"/>
        <v>19.194520547945206</v>
      </c>
      <c r="AB227" s="197">
        <v>3.8511984237168582E-3</v>
      </c>
      <c r="AC227" s="197">
        <v>3.9479966898807693E-3</v>
      </c>
      <c r="AD227" s="197">
        <f t="shared" si="53"/>
        <v>0.93054905881299843</v>
      </c>
      <c r="AE227" s="197">
        <f t="shared" si="54"/>
        <v>0.92702021793209222</v>
      </c>
      <c r="AF227" s="198">
        <f t="shared" si="55"/>
        <v>7.4477921450586699E-3</v>
      </c>
      <c r="AK227" s="49">
        <v>2.363477172478872E-3</v>
      </c>
      <c r="AL227" s="49">
        <f t="shared" si="56"/>
        <v>0.95678711786561821</v>
      </c>
    </row>
    <row r="228" spans="10:38" ht="15">
      <c r="J228" s="87">
        <f t="shared" si="47"/>
        <v>6853</v>
      </c>
      <c r="K228" s="88">
        <f t="shared" si="52"/>
        <v>50622</v>
      </c>
      <c r="L228" s="89">
        <f t="shared" si="48"/>
        <v>18.775342465753425</v>
      </c>
      <c r="X228" s="104"/>
      <c r="Y228" s="196">
        <f t="shared" si="49"/>
        <v>50806</v>
      </c>
      <c r="Z228" s="197">
        <f t="shared" si="50"/>
        <v>0.51111111111111107</v>
      </c>
      <c r="AA228" s="197">
        <f t="shared" si="51"/>
        <v>19.279452054794522</v>
      </c>
      <c r="AB228" s="197">
        <v>3.8683168136850236E-3</v>
      </c>
      <c r="AC228" s="197">
        <v>3.9633251271319492E-3</v>
      </c>
      <c r="AD228" s="197">
        <f t="shared" si="53"/>
        <v>0.9299458010788112</v>
      </c>
      <c r="AE228" s="197">
        <f t="shared" si="54"/>
        <v>0.92643560723634666</v>
      </c>
      <c r="AF228" s="198">
        <f t="shared" si="55"/>
        <v>7.4131116158528678E-3</v>
      </c>
      <c r="AK228" s="49">
        <v>2.3829905948586404E-3</v>
      </c>
      <c r="AL228" s="49">
        <f t="shared" si="56"/>
        <v>0.95624467306188987</v>
      </c>
    </row>
    <row r="229" spans="10:38" ht="15">
      <c r="J229" s="87">
        <f t="shared" si="47"/>
        <v>6884</v>
      </c>
      <c r="K229" s="88">
        <f t="shared" si="52"/>
        <v>50653</v>
      </c>
      <c r="L229" s="89">
        <f t="shared" si="48"/>
        <v>18.860273972602741</v>
      </c>
      <c r="X229" s="104"/>
      <c r="Y229" s="196">
        <f t="shared" si="49"/>
        <v>50834</v>
      </c>
      <c r="Z229" s="197">
        <f t="shared" si="50"/>
        <v>0.50277777777777777</v>
      </c>
      <c r="AA229" s="197">
        <f t="shared" si="51"/>
        <v>19.356164383561644</v>
      </c>
      <c r="AB229" s="197">
        <v>3.8851007389330392E-3</v>
      </c>
      <c r="AC229" s="197">
        <v>3.976950683376659E-3</v>
      </c>
      <c r="AD229" s="197">
        <f t="shared" si="53"/>
        <v>0.92934609448949212</v>
      </c>
      <c r="AE229" s="197">
        <f t="shared" si="54"/>
        <v>0.92590975010738152</v>
      </c>
      <c r="AF229" s="198">
        <f t="shared" si="55"/>
        <v>7.3816245128348707E-3</v>
      </c>
      <c r="AK229" s="49">
        <v>2.4021653996862033E-3</v>
      </c>
      <c r="AL229" s="49">
        <f t="shared" si="56"/>
        <v>0.95570547153617957</v>
      </c>
    </row>
    <row r="230" spans="10:38" ht="15">
      <c r="J230" s="87">
        <f t="shared" si="47"/>
        <v>6914</v>
      </c>
      <c r="K230" s="88">
        <f t="shared" si="52"/>
        <v>50683</v>
      </c>
      <c r="L230" s="89">
        <f t="shared" si="48"/>
        <v>18.942465753424656</v>
      </c>
      <c r="X230" s="104"/>
      <c r="Y230" s="196">
        <f t="shared" si="49"/>
        <v>50865</v>
      </c>
      <c r="Z230" s="197">
        <f t="shared" si="50"/>
        <v>0.50555555555555554</v>
      </c>
      <c r="AA230" s="197">
        <f t="shared" si="51"/>
        <v>19.44109589041096</v>
      </c>
      <c r="AB230" s="197">
        <v>3.9010167633277181E-3</v>
      </c>
      <c r="AC230" s="197">
        <v>3.9917860196975142E-3</v>
      </c>
      <c r="AD230" s="197">
        <f t="shared" si="53"/>
        <v>0.92876932424468672</v>
      </c>
      <c r="AE230" s="197">
        <f t="shared" si="54"/>
        <v>0.92533014208681441</v>
      </c>
      <c r="AF230" s="198">
        <f t="shared" si="55"/>
        <v>7.3517305719130836E-3</v>
      </c>
      <c r="AK230" s="49">
        <v>2.4203932831173068E-3</v>
      </c>
      <c r="AL230" s="49">
        <f t="shared" si="56"/>
        <v>0.95518693244572628</v>
      </c>
    </row>
    <row r="231" spans="10:38" ht="15">
      <c r="J231" s="87">
        <f t="shared" si="47"/>
        <v>6945</v>
      </c>
      <c r="K231" s="88">
        <f t="shared" si="52"/>
        <v>50714</v>
      </c>
      <c r="L231" s="89">
        <f t="shared" si="48"/>
        <v>19.027397260273972</v>
      </c>
      <c r="X231" s="104"/>
      <c r="Y231" s="196">
        <f t="shared" si="49"/>
        <v>50895</v>
      </c>
      <c r="Z231" s="197">
        <f t="shared" si="50"/>
        <v>0.50277777777777777</v>
      </c>
      <c r="AA231" s="197">
        <f t="shared" si="51"/>
        <v>19.523287671232875</v>
      </c>
      <c r="AB231" s="197">
        <v>3.9171177246724361E-3</v>
      </c>
      <c r="AC231" s="197">
        <v>4.0058855331807884E-3</v>
      </c>
      <c r="AD231" s="197">
        <f t="shared" si="53"/>
        <v>0.92817725669842355</v>
      </c>
      <c r="AE231" s="197">
        <f t="shared" si="54"/>
        <v>0.92477200249380165</v>
      </c>
      <c r="AF231" s="198">
        <f t="shared" si="55"/>
        <v>7.3238390356718062E-3</v>
      </c>
      <c r="AK231" s="49">
        <v>2.4388833226590117E-3</v>
      </c>
      <c r="AL231" s="49">
        <f t="shared" si="56"/>
        <v>0.9546546739501317</v>
      </c>
    </row>
    <row r="232" spans="10:38" ht="15">
      <c r="J232" s="87">
        <f t="shared" si="47"/>
        <v>6975</v>
      </c>
      <c r="K232" s="88">
        <f t="shared" si="52"/>
        <v>50744</v>
      </c>
      <c r="L232" s="89">
        <f t="shared" si="48"/>
        <v>19.109589041095891</v>
      </c>
      <c r="X232" s="104"/>
      <c r="Y232" s="196">
        <f t="shared" si="49"/>
        <v>50926</v>
      </c>
      <c r="Z232" s="197">
        <f t="shared" si="50"/>
        <v>0.50555555555555554</v>
      </c>
      <c r="AA232" s="197">
        <f t="shared" si="51"/>
        <v>19.608219178082191</v>
      </c>
      <c r="AB232" s="197">
        <v>3.9324203587542111E-3</v>
      </c>
      <c r="AC232" s="197">
        <v>4.0201816865629118E-3</v>
      </c>
      <c r="AD232" s="197">
        <f t="shared" si="53"/>
        <v>0.92760717650546098</v>
      </c>
      <c r="AE232" s="197">
        <f t="shared" si="54"/>
        <v>0.92419831509263917</v>
      </c>
      <c r="AF232" s="198">
        <f t="shared" si="55"/>
        <v>7.2958397396738241E-3</v>
      </c>
      <c r="AK232" s="49">
        <v>2.4564891370804963E-3</v>
      </c>
      <c r="AL232" s="49">
        <f t="shared" si="56"/>
        <v>0.95414226120286583</v>
      </c>
    </row>
    <row r="233" spans="10:38" ht="15">
      <c r="J233" s="87">
        <f t="shared" si="47"/>
        <v>7006</v>
      </c>
      <c r="K233" s="88">
        <f t="shared" si="52"/>
        <v>50775</v>
      </c>
      <c r="L233" s="89">
        <f t="shared" si="48"/>
        <v>19.194520547945206</v>
      </c>
      <c r="X233" s="104"/>
      <c r="Y233" s="196">
        <f t="shared" si="49"/>
        <v>50956</v>
      </c>
      <c r="Z233" s="197">
        <f t="shared" si="50"/>
        <v>0.50277777777777777</v>
      </c>
      <c r="AA233" s="197">
        <f t="shared" si="51"/>
        <v>19.69041095890411</v>
      </c>
      <c r="AB233" s="197">
        <v>3.9479966898807693E-3</v>
      </c>
      <c r="AC233" s="197">
        <v>4.0337449635725687E-3</v>
      </c>
      <c r="AD233" s="197">
        <f t="shared" si="53"/>
        <v>0.92702021793209222</v>
      </c>
      <c r="AE233" s="197">
        <f t="shared" si="54"/>
        <v>0.92364627856746295</v>
      </c>
      <c r="AF233" s="198">
        <f t="shared" si="55"/>
        <v>7.2653328303500407E-3</v>
      </c>
      <c r="AK233" s="49">
        <v>2.4744280973335404E-3</v>
      </c>
      <c r="AL233" s="49">
        <f t="shared" si="56"/>
        <v>0.95361480161978907</v>
      </c>
    </row>
    <row r="234" spans="10:38" ht="15">
      <c r="J234" s="87">
        <f t="shared" si="47"/>
        <v>7037</v>
      </c>
      <c r="K234" s="88">
        <f t="shared" si="52"/>
        <v>50806</v>
      </c>
      <c r="L234" s="89">
        <f t="shared" si="48"/>
        <v>19.279452054794522</v>
      </c>
      <c r="X234" s="104"/>
      <c r="Y234" s="196">
        <f t="shared" si="49"/>
        <v>50987</v>
      </c>
      <c r="Z234" s="197">
        <f t="shared" si="50"/>
        <v>0.50277777777777777</v>
      </c>
      <c r="AA234" s="197">
        <f t="shared" si="51"/>
        <v>19.775342465753425</v>
      </c>
      <c r="AB234" s="197">
        <v>3.9633251271319492E-3</v>
      </c>
      <c r="AC234" s="197">
        <v>4.0474720778479519E-3</v>
      </c>
      <c r="AD234" s="197">
        <f t="shared" si="53"/>
        <v>0.92643560723634666</v>
      </c>
      <c r="AE234" s="197">
        <f t="shared" si="54"/>
        <v>0.92307928727704469</v>
      </c>
      <c r="AF234" s="198">
        <f t="shared" si="55"/>
        <v>7.2318311137778658E-3</v>
      </c>
      <c r="AK234" s="49">
        <v>2.4921037557137549E-3</v>
      </c>
      <c r="AL234" s="49">
        <f t="shared" si="56"/>
        <v>0.95308956758147167</v>
      </c>
    </row>
    <row r="235" spans="10:38" ht="15">
      <c r="J235" s="87">
        <f t="shared" si="47"/>
        <v>7065</v>
      </c>
      <c r="K235" s="88">
        <f t="shared" si="52"/>
        <v>50834</v>
      </c>
      <c r="L235" s="89">
        <f t="shared" si="48"/>
        <v>19.356164383561644</v>
      </c>
      <c r="X235" s="104"/>
      <c r="Y235" s="196">
        <f t="shared" si="49"/>
        <v>51018</v>
      </c>
      <c r="Z235" s="197">
        <f t="shared" si="50"/>
        <v>0.51111111111111107</v>
      </c>
      <c r="AA235" s="197">
        <f t="shared" si="51"/>
        <v>19.860273972602741</v>
      </c>
      <c r="AB235" s="197">
        <v>3.976950683376659E-3</v>
      </c>
      <c r="AC235" s="197">
        <v>4.0608985665263383E-3</v>
      </c>
      <c r="AD235" s="197">
        <f t="shared" si="53"/>
        <v>0.92590975010738152</v>
      </c>
      <c r="AE235" s="197">
        <f t="shared" si="54"/>
        <v>0.92251600086555863</v>
      </c>
      <c r="AF235" s="198">
        <f t="shared" si="55"/>
        <v>7.1976466126917431E-3</v>
      </c>
      <c r="AK235" s="49">
        <v>2.5078379889017176E-3</v>
      </c>
      <c r="AL235" s="49">
        <f t="shared" si="56"/>
        <v>0.95261721006983491</v>
      </c>
    </row>
    <row r="236" spans="10:38" ht="15">
      <c r="J236" s="87">
        <f t="shared" si="47"/>
        <v>7096</v>
      </c>
      <c r="K236" s="88">
        <f t="shared" si="52"/>
        <v>50865</v>
      </c>
      <c r="L236" s="89">
        <f t="shared" si="48"/>
        <v>19.44109589041096</v>
      </c>
      <c r="X236" s="104"/>
      <c r="Y236" s="196">
        <f t="shared" si="49"/>
        <v>51048</v>
      </c>
      <c r="Z236" s="197">
        <f t="shared" si="50"/>
        <v>0.5083333333333333</v>
      </c>
      <c r="AA236" s="197">
        <f t="shared" si="51"/>
        <v>19.942465753424656</v>
      </c>
      <c r="AB236" s="197">
        <v>3.9917860196975142E-3</v>
      </c>
      <c r="AC236" s="197">
        <v>4.0735984443188104E-3</v>
      </c>
      <c r="AD236" s="197">
        <f t="shared" si="53"/>
        <v>0.92533014208681441</v>
      </c>
      <c r="AE236" s="197">
        <f t="shared" si="54"/>
        <v>0.92197460658559838</v>
      </c>
      <c r="AF236" s="198">
        <f t="shared" si="55"/>
        <v>7.1596911648804176E-3</v>
      </c>
      <c r="AK236" s="49">
        <v>2.5249973652609354E-3</v>
      </c>
      <c r="AL236" s="49">
        <f t="shared" si="56"/>
        <v>0.95209665983856429</v>
      </c>
    </row>
    <row r="237" spans="10:38" ht="15">
      <c r="J237" s="87">
        <f t="shared" si="47"/>
        <v>7126</v>
      </c>
      <c r="K237" s="88">
        <f t="shared" si="52"/>
        <v>50895</v>
      </c>
      <c r="L237" s="89">
        <f t="shared" si="48"/>
        <v>19.523287671232875</v>
      </c>
      <c r="X237" s="104"/>
      <c r="Y237" s="196">
        <f t="shared" si="49"/>
        <v>51079</v>
      </c>
      <c r="Z237" s="197">
        <f t="shared" si="50"/>
        <v>0.51111111111111107</v>
      </c>
      <c r="AA237" s="197">
        <f t="shared" si="51"/>
        <v>20.027397260273972</v>
      </c>
      <c r="AB237" s="197">
        <v>4.0058855331807884E-3</v>
      </c>
      <c r="AC237" s="197">
        <v>4.0864109293905042E-3</v>
      </c>
      <c r="AD237" s="197">
        <f t="shared" si="53"/>
        <v>0.92477200249380165</v>
      </c>
      <c r="AE237" s="197">
        <f t="shared" si="54"/>
        <v>0.9214192127067018</v>
      </c>
      <c r="AF237" s="198">
        <f t="shared" si="55"/>
        <v>7.1192417248665211E-3</v>
      </c>
      <c r="AK237" s="49">
        <v>2.5413374036827685E-3</v>
      </c>
      <c r="AL237" s="49">
        <f t="shared" si="56"/>
        <v>0.95159546977773901</v>
      </c>
    </row>
    <row r="238" spans="10:38" ht="15">
      <c r="J238" s="87">
        <f t="shared" si="47"/>
        <v>7157</v>
      </c>
      <c r="K238" s="88">
        <f t="shared" si="52"/>
        <v>50926</v>
      </c>
      <c r="L238" s="89">
        <f t="shared" si="48"/>
        <v>19.608219178082191</v>
      </c>
      <c r="X238" s="104"/>
      <c r="Y238" s="196">
        <f t="shared" si="49"/>
        <v>51109</v>
      </c>
      <c r="Z238" s="197">
        <f t="shared" si="50"/>
        <v>0.5083333333333333</v>
      </c>
      <c r="AA238" s="197">
        <f t="shared" si="51"/>
        <v>20.109589041095891</v>
      </c>
      <c r="AB238" s="197">
        <v>4.0201816865629118E-3</v>
      </c>
      <c r="AC238" s="197">
        <v>4.0985640281099621E-3</v>
      </c>
      <c r="AD238" s="197">
        <f t="shared" si="53"/>
        <v>0.92419831509263917</v>
      </c>
      <c r="AE238" s="197">
        <f t="shared" si="54"/>
        <v>0.92088470212788964</v>
      </c>
      <c r="AF238" s="198">
        <f t="shared" si="55"/>
        <v>7.0786091531457379E-3</v>
      </c>
      <c r="AK238" s="49">
        <v>2.5579420996427352E-3</v>
      </c>
      <c r="AL238" s="49">
        <f t="shared" si="56"/>
        <v>0.95108038867156774</v>
      </c>
    </row>
    <row r="239" spans="10:38" ht="15">
      <c r="J239" s="87">
        <f t="shared" si="47"/>
        <v>7187</v>
      </c>
      <c r="K239" s="88">
        <f t="shared" si="52"/>
        <v>50956</v>
      </c>
      <c r="L239" s="89">
        <f t="shared" si="48"/>
        <v>19.69041095890411</v>
      </c>
      <c r="X239" s="104"/>
      <c r="Y239" s="196">
        <f t="shared" si="49"/>
        <v>51140</v>
      </c>
      <c r="Z239" s="197">
        <f t="shared" si="50"/>
        <v>0.51111111111111107</v>
      </c>
      <c r="AA239" s="197">
        <f t="shared" si="51"/>
        <v>20.194520547945206</v>
      </c>
      <c r="AB239" s="197">
        <v>4.0337449635725687E-3</v>
      </c>
      <c r="AC239" s="197">
        <v>4.1109186272904035E-3</v>
      </c>
      <c r="AD239" s="197">
        <f t="shared" si="53"/>
        <v>0.92364627856746295</v>
      </c>
      <c r="AE239" s="197">
        <f t="shared" si="54"/>
        <v>0.92033455280373599</v>
      </c>
      <c r="AF239" s="198">
        <f t="shared" si="55"/>
        <v>7.0403348771715417E-3</v>
      </c>
      <c r="AK239" s="49">
        <v>2.5737350704615782E-3</v>
      </c>
      <c r="AL239" s="49">
        <f t="shared" si="56"/>
        <v>0.95058480341682994</v>
      </c>
    </row>
    <row r="240" spans="10:38" ht="15">
      <c r="J240" s="87">
        <f t="shared" si="47"/>
        <v>7218</v>
      </c>
      <c r="K240" s="88">
        <f t="shared" si="52"/>
        <v>50987</v>
      </c>
      <c r="L240" s="89">
        <f t="shared" si="48"/>
        <v>19.775342465753425</v>
      </c>
      <c r="X240" s="104"/>
      <c r="Y240" s="196">
        <f t="shared" si="49"/>
        <v>51171</v>
      </c>
      <c r="Z240" s="197">
        <f t="shared" si="50"/>
        <v>0.51111111111111107</v>
      </c>
      <c r="AA240" s="197">
        <f t="shared" si="51"/>
        <v>20.279452054794522</v>
      </c>
      <c r="AB240" s="197">
        <v>4.0474720778479519E-3</v>
      </c>
      <c r="AC240" s="197">
        <v>4.1230588490466531E-3</v>
      </c>
      <c r="AD240" s="197">
        <f t="shared" si="53"/>
        <v>0.92307928727704469</v>
      </c>
      <c r="AE240" s="197">
        <f t="shared" si="54"/>
        <v>0.91978680062252027</v>
      </c>
      <c r="AF240" s="198">
        <f t="shared" si="55"/>
        <v>7.0036031295666922E-3</v>
      </c>
      <c r="AK240" s="49">
        <v>2.5897638404412844E-3</v>
      </c>
      <c r="AL240" s="49">
        <f t="shared" si="56"/>
        <v>0.95007583918751692</v>
      </c>
    </row>
    <row r="241" spans="10:38" ht="15">
      <c r="J241" s="87">
        <f t="shared" si="47"/>
        <v>7249</v>
      </c>
      <c r="K241" s="88">
        <f t="shared" si="52"/>
        <v>51018</v>
      </c>
      <c r="L241" s="89">
        <f t="shared" si="48"/>
        <v>19.860273972602741</v>
      </c>
      <c r="X241" s="104"/>
      <c r="Y241" s="196">
        <f t="shared" si="49"/>
        <v>51200</v>
      </c>
      <c r="Z241" s="197">
        <f t="shared" si="50"/>
        <v>0.50555555555555554</v>
      </c>
      <c r="AA241" s="197">
        <f t="shared" si="51"/>
        <v>20.358904109589041</v>
      </c>
      <c r="AB241" s="197">
        <v>4.0608985665263383E-3</v>
      </c>
      <c r="AC241" s="197">
        <v>4.1342150938675588E-3</v>
      </c>
      <c r="AD241" s="197">
        <f t="shared" si="53"/>
        <v>0.92251600086555863</v>
      </c>
      <c r="AE241" s="197">
        <f t="shared" si="54"/>
        <v>0.91927672311120534</v>
      </c>
      <c r="AF241" s="198">
        <f t="shared" si="55"/>
        <v>6.970004167345091E-3</v>
      </c>
      <c r="AK241" s="49">
        <v>2.6054917847754128E-3</v>
      </c>
      <c r="AL241" s="49">
        <f t="shared" si="56"/>
        <v>0.94957023526177686</v>
      </c>
    </row>
    <row r="242" spans="10:38" ht="15">
      <c r="J242" s="87">
        <f t="shared" si="47"/>
        <v>7279</v>
      </c>
      <c r="K242" s="88">
        <f t="shared" si="52"/>
        <v>51048</v>
      </c>
      <c r="L242" s="89">
        <f t="shared" si="48"/>
        <v>19.942465753424656</v>
      </c>
      <c r="X242" s="104"/>
      <c r="Y242" s="196">
        <f t="shared" si="49"/>
        <v>51231</v>
      </c>
      <c r="Z242" s="197">
        <f t="shared" si="50"/>
        <v>0.5083333333333333</v>
      </c>
      <c r="AA242" s="197">
        <f t="shared" si="51"/>
        <v>20.443835616438356</v>
      </c>
      <c r="AB242" s="197">
        <v>4.0735984443188104E-3</v>
      </c>
      <c r="AC242" s="197">
        <v>4.1459190354248181E-3</v>
      </c>
      <c r="AD242" s="197">
        <f t="shared" si="53"/>
        <v>0.92197460658559838</v>
      </c>
      <c r="AE242" s="197">
        <f t="shared" si="54"/>
        <v>0.9187341436288502</v>
      </c>
      <c r="AF242" s="198">
        <f t="shared" si="55"/>
        <v>6.9385482956047422E-3</v>
      </c>
      <c r="AK242" s="49">
        <v>2.6204207818358869E-3</v>
      </c>
      <c r="AL242" s="49">
        <f t="shared" si="56"/>
        <v>0.94908430215283834</v>
      </c>
    </row>
    <row r="243" spans="10:38" ht="15">
      <c r="J243" s="87">
        <f t="shared" si="47"/>
        <v>7310</v>
      </c>
      <c r="K243" s="88">
        <f t="shared" si="52"/>
        <v>51079</v>
      </c>
      <c r="L243" s="89">
        <f t="shared" si="48"/>
        <v>20.027397260273972</v>
      </c>
      <c r="X243" s="104"/>
      <c r="Y243" s="196">
        <f t="shared" si="49"/>
        <v>51261</v>
      </c>
      <c r="Z243" s="197">
        <f t="shared" si="50"/>
        <v>0.50555555555555554</v>
      </c>
      <c r="AA243" s="197">
        <f t="shared" si="51"/>
        <v>20.526027397260275</v>
      </c>
      <c r="AB243" s="197">
        <v>4.0864109293905042E-3</v>
      </c>
      <c r="AC243" s="197">
        <v>4.1570203798863125E-3</v>
      </c>
      <c r="AD243" s="197">
        <f t="shared" si="53"/>
        <v>0.9214192127067018</v>
      </c>
      <c r="AE243" s="197">
        <f t="shared" si="54"/>
        <v>0.91821187511928437</v>
      </c>
      <c r="AF243" s="198">
        <f t="shared" si="55"/>
        <v>6.9092814096131435E-3</v>
      </c>
      <c r="AK243" s="49">
        <v>2.6355408106791484E-3</v>
      </c>
      <c r="AL243" s="49">
        <f t="shared" si="56"/>
        <v>0.94858581163743527</v>
      </c>
    </row>
    <row r="244" spans="10:38" ht="15">
      <c r="J244" s="87">
        <f t="shared" si="47"/>
        <v>7340</v>
      </c>
      <c r="K244" s="88">
        <f t="shared" si="52"/>
        <v>51109</v>
      </c>
      <c r="L244" s="89">
        <f t="shared" si="48"/>
        <v>20.109589041095891</v>
      </c>
      <c r="X244" s="104"/>
      <c r="Y244" s="196">
        <f t="shared" si="49"/>
        <v>51292</v>
      </c>
      <c r="Z244" s="197">
        <f t="shared" si="50"/>
        <v>0.5083333333333333</v>
      </c>
      <c r="AA244" s="197">
        <f t="shared" si="51"/>
        <v>20.610958904109587</v>
      </c>
      <c r="AB244" s="197">
        <v>4.0985640281099621E-3</v>
      </c>
      <c r="AC244" s="197">
        <v>4.1682518999886699E-3</v>
      </c>
      <c r="AD244" s="197">
        <f t="shared" si="53"/>
        <v>0.92088470212788964</v>
      </c>
      <c r="AE244" s="197">
        <f t="shared" si="54"/>
        <v>0.91767528717146485</v>
      </c>
      <c r="AF244" s="198">
        <f t="shared" si="55"/>
        <v>6.8799969675844078E-3</v>
      </c>
      <c r="AK244" s="49">
        <v>2.6499219867433944E-3</v>
      </c>
      <c r="AL244" s="49">
        <f t="shared" si="56"/>
        <v>0.94810611992357252</v>
      </c>
    </row>
    <row r="245" spans="10:38" ht="15">
      <c r="J245" s="87">
        <f t="shared" si="47"/>
        <v>7371</v>
      </c>
      <c r="K245" s="88">
        <f t="shared" si="52"/>
        <v>51140</v>
      </c>
      <c r="L245" s="89">
        <f t="shared" si="48"/>
        <v>20.194520547945206</v>
      </c>
      <c r="X245" s="104"/>
      <c r="Y245" s="196">
        <f t="shared" si="49"/>
        <v>51322</v>
      </c>
      <c r="Z245" s="197">
        <f t="shared" si="50"/>
        <v>0.50555555555555554</v>
      </c>
      <c r="AA245" s="197">
        <f t="shared" si="51"/>
        <v>20.693150684931506</v>
      </c>
      <c r="AB245" s="197">
        <v>4.1109186272904035E-3</v>
      </c>
      <c r="AC245" s="197">
        <v>4.1788819776323715E-3</v>
      </c>
      <c r="AD245" s="197">
        <f t="shared" si="53"/>
        <v>0.92033455280373599</v>
      </c>
      <c r="AE245" s="197">
        <f t="shared" si="54"/>
        <v>0.91715917958391957</v>
      </c>
      <c r="AF245" s="198">
        <f t="shared" si="55"/>
        <v>6.8482747128677966E-3</v>
      </c>
      <c r="AK245" s="49">
        <v>2.664565067059563E-3</v>
      </c>
      <c r="AL245" s="49">
        <f t="shared" si="56"/>
        <v>0.94761250148444887</v>
      </c>
    </row>
    <row r="246" spans="10:38" ht="15">
      <c r="J246" s="87">
        <f t="shared" si="47"/>
        <v>7402</v>
      </c>
      <c r="K246" s="88">
        <f t="shared" si="52"/>
        <v>51171</v>
      </c>
      <c r="L246" s="89">
        <f t="shared" si="48"/>
        <v>20.279452054794522</v>
      </c>
      <c r="X246" s="104"/>
      <c r="Y246" s="196">
        <f t="shared" si="49"/>
        <v>51353</v>
      </c>
      <c r="Z246" s="197">
        <f t="shared" si="50"/>
        <v>0.50555555555555554</v>
      </c>
      <c r="AA246" s="197">
        <f t="shared" si="51"/>
        <v>20.778082191780822</v>
      </c>
      <c r="AB246" s="197">
        <v>4.1230588490466531E-3</v>
      </c>
      <c r="AC246" s="197">
        <v>4.189611967766192E-3</v>
      </c>
      <c r="AD246" s="197">
        <f t="shared" si="53"/>
        <v>0.91978680062252027</v>
      </c>
      <c r="AE246" s="197">
        <f t="shared" si="54"/>
        <v>0.91662933633421317</v>
      </c>
      <c r="AF246" s="198">
        <f t="shared" si="55"/>
        <v>6.8135870297019617E-3</v>
      </c>
      <c r="AK246" s="49">
        <v>2.6789812592217313E-3</v>
      </c>
      <c r="AL246" s="49">
        <f t="shared" si="56"/>
        <v>0.94712114211060605</v>
      </c>
    </row>
    <row r="247" spans="10:38" ht="15">
      <c r="J247" s="87">
        <f t="shared" si="47"/>
        <v>7431</v>
      </c>
      <c r="K247" s="88">
        <f t="shared" si="52"/>
        <v>51200</v>
      </c>
      <c r="L247" s="89">
        <f t="shared" si="48"/>
        <v>20.358904109589041</v>
      </c>
      <c r="X247" s="104"/>
      <c r="Y247" s="196">
        <f t="shared" si="49"/>
        <v>51384</v>
      </c>
      <c r="Z247" s="197">
        <f t="shared" si="50"/>
        <v>0.51111111111111107</v>
      </c>
      <c r="AA247" s="197">
        <f t="shared" si="51"/>
        <v>20.863013698630137</v>
      </c>
      <c r="AB247" s="197">
        <v>4.1342150938675588E-3</v>
      </c>
      <c r="AC247" s="197">
        <v>4.2000759267495288E-3</v>
      </c>
      <c r="AD247" s="197">
        <f t="shared" si="53"/>
        <v>0.91927672311120534</v>
      </c>
      <c r="AE247" s="197">
        <f t="shared" si="54"/>
        <v>0.91610321401965</v>
      </c>
      <c r="AF247" s="198">
        <f t="shared" si="55"/>
        <v>6.7776637303915508E-3</v>
      </c>
      <c r="AK247" s="49">
        <v>2.6922567282493641E-3</v>
      </c>
      <c r="AL247" s="49">
        <f t="shared" si="56"/>
        <v>0.94666367513483463</v>
      </c>
    </row>
    <row r="248" spans="10:38" ht="15">
      <c r="J248" s="87">
        <f t="shared" si="47"/>
        <v>7462</v>
      </c>
      <c r="K248" s="88">
        <f t="shared" si="52"/>
        <v>51231</v>
      </c>
      <c r="L248" s="89">
        <f t="shared" si="48"/>
        <v>20.443835616438356</v>
      </c>
      <c r="X248" s="104"/>
      <c r="Y248" s="196">
        <f t="shared" si="49"/>
        <v>51414</v>
      </c>
      <c r="Z248" s="197">
        <f t="shared" si="50"/>
        <v>0.5083333333333333</v>
      </c>
      <c r="AA248" s="197">
        <f t="shared" si="51"/>
        <v>20.945205479452056</v>
      </c>
      <c r="AB248" s="197">
        <v>4.1459190354248181E-3</v>
      </c>
      <c r="AC248" s="197">
        <v>4.209941960714423E-3</v>
      </c>
      <c r="AD248" s="197">
        <f t="shared" si="53"/>
        <v>0.9187341436288502</v>
      </c>
      <c r="AE248" s="197">
        <f t="shared" si="54"/>
        <v>0.91559779476173875</v>
      </c>
      <c r="AF248" s="198">
        <f t="shared" si="55"/>
        <v>6.7386211053852424E-3</v>
      </c>
      <c r="AK248" s="49">
        <v>2.7062169689535532E-3</v>
      </c>
      <c r="AL248" s="49">
        <f t="shared" si="56"/>
        <v>0.94617715988705653</v>
      </c>
    </row>
    <row r="249" spans="10:38" ht="15">
      <c r="J249" s="87">
        <f t="shared" si="47"/>
        <v>7492</v>
      </c>
      <c r="K249" s="88">
        <f t="shared" si="52"/>
        <v>51261</v>
      </c>
      <c r="L249" s="89">
        <f t="shared" si="48"/>
        <v>20.526027397260275</v>
      </c>
      <c r="X249" s="104"/>
      <c r="Y249" s="196">
        <f t="shared" si="49"/>
        <v>51445</v>
      </c>
      <c r="Z249" s="197">
        <f t="shared" si="50"/>
        <v>0.51111111111111107</v>
      </c>
      <c r="AA249" s="197">
        <f t="shared" si="51"/>
        <v>21.030136986301368</v>
      </c>
      <c r="AB249" s="197">
        <v>4.1570203798863125E-3</v>
      </c>
      <c r="AC249" s="197">
        <v>4.2198604883643973E-3</v>
      </c>
      <c r="AD249" s="197">
        <f t="shared" si="53"/>
        <v>0.91821187511928437</v>
      </c>
      <c r="AE249" s="197">
        <f t="shared" si="54"/>
        <v>0.91507958062000327</v>
      </c>
      <c r="AF249" s="198">
        <f t="shared" si="55"/>
        <v>6.6971249397236414E-3</v>
      </c>
      <c r="AK249" s="49">
        <v>2.7194943702462215E-3</v>
      </c>
      <c r="AL249" s="49">
        <f t="shared" si="56"/>
        <v>0.94570895488543905</v>
      </c>
    </row>
    <row r="250" spans="10:38" ht="15">
      <c r="J250" s="87">
        <f t="shared" si="47"/>
        <v>7523</v>
      </c>
      <c r="K250" s="88">
        <f t="shared" si="52"/>
        <v>51292</v>
      </c>
      <c r="L250" s="89">
        <f t="shared" si="48"/>
        <v>20.610958904109587</v>
      </c>
      <c r="X250" s="104"/>
      <c r="Y250" s="196">
        <f t="shared" si="49"/>
        <v>51475</v>
      </c>
      <c r="Z250" s="197">
        <f t="shared" si="50"/>
        <v>0.5083333333333333</v>
      </c>
      <c r="AA250" s="197">
        <f t="shared" si="51"/>
        <v>21.112328767123287</v>
      </c>
      <c r="AB250" s="197">
        <v>4.1682518999886699E-3</v>
      </c>
      <c r="AC250" s="197">
        <v>4.2292432028744956E-3</v>
      </c>
      <c r="AD250" s="197">
        <f t="shared" si="53"/>
        <v>0.91767528717146485</v>
      </c>
      <c r="AE250" s="197">
        <f t="shared" si="54"/>
        <v>0.91458106324113753</v>
      </c>
      <c r="AF250" s="198">
        <f t="shared" si="55"/>
        <v>6.6555039682918357E-3</v>
      </c>
      <c r="AK250" s="49">
        <v>2.7329683318294568E-3</v>
      </c>
      <c r="AL250" s="49">
        <f t="shared" si="56"/>
        <v>0.94522801207476037</v>
      </c>
    </row>
    <row r="251" spans="10:38" ht="15">
      <c r="J251" s="87">
        <f t="shared" si="47"/>
        <v>7553</v>
      </c>
      <c r="K251" s="88">
        <f t="shared" si="52"/>
        <v>51322</v>
      </c>
      <c r="L251" s="89">
        <f t="shared" si="48"/>
        <v>20.693150684931506</v>
      </c>
      <c r="X251" s="104"/>
      <c r="Y251" s="196">
        <f t="shared" si="49"/>
        <v>51506</v>
      </c>
      <c r="Z251" s="197">
        <f t="shared" si="50"/>
        <v>0.51111111111111107</v>
      </c>
      <c r="AA251" s="197">
        <f t="shared" si="51"/>
        <v>21.197260273972603</v>
      </c>
      <c r="AB251" s="197">
        <v>4.1788819776323715E-3</v>
      </c>
      <c r="AC251" s="197">
        <v>4.2387698017715292E-3</v>
      </c>
      <c r="AD251" s="197">
        <f t="shared" si="53"/>
        <v>0.91715917958391957</v>
      </c>
      <c r="AE251" s="197">
        <f t="shared" si="54"/>
        <v>0.91406800485949646</v>
      </c>
      <c r="AF251" s="198">
        <f t="shared" si="55"/>
        <v>6.6165214356384977E-3</v>
      </c>
      <c r="AK251" s="49">
        <v>2.7457640518870337E-3</v>
      </c>
      <c r="AL251" s="49">
        <f t="shared" si="56"/>
        <v>0.94476551999069214</v>
      </c>
    </row>
    <row r="252" spans="10:38" ht="15">
      <c r="J252" s="87">
        <f t="shared" si="47"/>
        <v>7584</v>
      </c>
      <c r="K252" s="88">
        <f t="shared" si="52"/>
        <v>51353</v>
      </c>
      <c r="L252" s="89">
        <f t="shared" si="48"/>
        <v>20.778082191780822</v>
      </c>
      <c r="X252" s="104"/>
      <c r="Y252" s="196">
        <f t="shared" si="49"/>
        <v>51537</v>
      </c>
      <c r="Z252" s="197">
        <f t="shared" si="50"/>
        <v>0.51111111111111107</v>
      </c>
      <c r="AA252" s="197">
        <f t="shared" si="51"/>
        <v>21.282191780821918</v>
      </c>
      <c r="AB252" s="197">
        <v>4.189611967766192E-3</v>
      </c>
      <c r="AC252" s="197">
        <v>4.2481156764806443E-3</v>
      </c>
      <c r="AD252" s="197">
        <f t="shared" si="53"/>
        <v>0.91662933633421317</v>
      </c>
      <c r="AE252" s="197">
        <f t="shared" si="54"/>
        <v>0.9135572696857126</v>
      </c>
      <c r="AF252" s="198">
        <f t="shared" si="55"/>
        <v>6.5792976327766726E-3</v>
      </c>
      <c r="AK252" s="49">
        <v>2.7587288180386973E-3</v>
      </c>
      <c r="AL252" s="49">
        <f t="shared" si="56"/>
        <v>0.94429081444864715</v>
      </c>
    </row>
    <row r="253" spans="10:38" ht="15">
      <c r="J253" s="87">
        <f t="shared" si="47"/>
        <v>7615</v>
      </c>
      <c r="K253" s="88">
        <f t="shared" si="52"/>
        <v>51384</v>
      </c>
      <c r="L253" s="89">
        <f t="shared" si="48"/>
        <v>20.863013698630137</v>
      </c>
      <c r="X253" s="104"/>
      <c r="Y253" s="196">
        <f t="shared" si="49"/>
        <v>51565</v>
      </c>
      <c r="Z253" s="197">
        <f t="shared" si="50"/>
        <v>0.50277777777777777</v>
      </c>
      <c r="AA253" s="197">
        <f t="shared" si="51"/>
        <v>21.358904109589041</v>
      </c>
      <c r="AB253" s="197">
        <v>4.2000759267495288E-3</v>
      </c>
      <c r="AC253" s="197">
        <v>4.2563941380769224E-3</v>
      </c>
      <c r="AD253" s="197">
        <f t="shared" si="53"/>
        <v>0.91610321401965</v>
      </c>
      <c r="AE253" s="197">
        <f t="shared" si="54"/>
        <v>0.91309813829330233</v>
      </c>
      <c r="AF253" s="198">
        <f t="shared" si="55"/>
        <v>6.5457872986385097E-3</v>
      </c>
      <c r="AK253" s="49">
        <v>2.7714260305166062E-3</v>
      </c>
      <c r="AL253" s="49">
        <f t="shared" si="56"/>
        <v>0.94381953728734158</v>
      </c>
    </row>
    <row r="254" spans="10:38" ht="15">
      <c r="J254" s="87">
        <f t="shared" si="47"/>
        <v>7645</v>
      </c>
      <c r="K254" s="88">
        <f t="shared" si="52"/>
        <v>51414</v>
      </c>
      <c r="L254" s="89">
        <f t="shared" si="48"/>
        <v>20.945205479452056</v>
      </c>
      <c r="X254" s="104"/>
      <c r="Y254" s="196">
        <f t="shared" si="49"/>
        <v>51596</v>
      </c>
      <c r="Z254" s="197">
        <f t="shared" si="50"/>
        <v>0.50555555555555554</v>
      </c>
      <c r="AA254" s="197">
        <f t="shared" si="51"/>
        <v>21.443835616438356</v>
      </c>
      <c r="AB254" s="197">
        <v>4.209941960714423E-3</v>
      </c>
      <c r="AC254" s="197">
        <v>4.2653706870011861E-3</v>
      </c>
      <c r="AD254" s="197">
        <f t="shared" si="53"/>
        <v>0.91559779476173875</v>
      </c>
      <c r="AE254" s="197">
        <f t="shared" si="54"/>
        <v>0.91259242785484396</v>
      </c>
      <c r="AF254" s="198">
        <f t="shared" si="55"/>
        <v>6.5140599597472079E-3</v>
      </c>
      <c r="AK254" s="49">
        <v>2.7834533341958619E-3</v>
      </c>
      <c r="AL254" s="49">
        <f t="shared" si="56"/>
        <v>0.94336689300017729</v>
      </c>
    </row>
    <row r="255" spans="10:38" ht="15">
      <c r="J255" s="87">
        <f t="shared" si="47"/>
        <v>7676</v>
      </c>
      <c r="K255" s="88">
        <f t="shared" si="52"/>
        <v>51445</v>
      </c>
      <c r="L255" s="89">
        <f t="shared" si="48"/>
        <v>21.030136986301368</v>
      </c>
      <c r="X255" s="104"/>
      <c r="Y255" s="196">
        <f t="shared" si="49"/>
        <v>51626</v>
      </c>
      <c r="Z255" s="197">
        <f t="shared" si="50"/>
        <v>0.50277777777777777</v>
      </c>
      <c r="AA255" s="197">
        <f t="shared" si="51"/>
        <v>21.526027397260275</v>
      </c>
      <c r="AB255" s="197">
        <v>4.2198604883643973E-3</v>
      </c>
      <c r="AC255" s="197">
        <v>4.2738603096195895E-3</v>
      </c>
      <c r="AD255" s="197">
        <f t="shared" si="53"/>
        <v>0.91507958062000327</v>
      </c>
      <c r="AE255" s="197">
        <f t="shared" si="54"/>
        <v>0.91210584811124584</v>
      </c>
      <c r="AF255" s="198">
        <f t="shared" si="55"/>
        <v>6.4845610923488584E-3</v>
      </c>
      <c r="AK255" s="49">
        <v>2.7956067889376587E-3</v>
      </c>
      <c r="AL255" s="49">
        <f t="shared" si="56"/>
        <v>0.94290287847000731</v>
      </c>
    </row>
    <row r="256" spans="10:38" ht="15">
      <c r="J256" s="87">
        <f t="shared" si="47"/>
        <v>7706</v>
      </c>
      <c r="K256" s="88">
        <f t="shared" si="52"/>
        <v>51475</v>
      </c>
      <c r="L256" s="89">
        <f t="shared" si="48"/>
        <v>21.112328767123287</v>
      </c>
      <c r="X256" s="104"/>
      <c r="Y256" s="196">
        <f t="shared" si="49"/>
        <v>51657</v>
      </c>
      <c r="Z256" s="197">
        <f t="shared" si="50"/>
        <v>0.50555555555555554</v>
      </c>
      <c r="AA256" s="197">
        <f t="shared" si="51"/>
        <v>21.610958904109587</v>
      </c>
      <c r="AB256" s="197">
        <v>4.2292432028744956E-3</v>
      </c>
      <c r="AC256" s="197">
        <v>4.2824200442546567E-3</v>
      </c>
      <c r="AD256" s="197">
        <f t="shared" si="53"/>
        <v>0.91458106324113753</v>
      </c>
      <c r="AE256" s="197">
        <f t="shared" si="54"/>
        <v>0.91160617886769646</v>
      </c>
      <c r="AF256" s="198">
        <f t="shared" si="55"/>
        <v>6.4549657616948999E-3</v>
      </c>
      <c r="AK256" s="49">
        <v>2.8071444684157785E-3</v>
      </c>
      <c r="AL256" s="49">
        <f t="shared" si="56"/>
        <v>0.94245664858510336</v>
      </c>
    </row>
    <row r="257" spans="10:38" ht="15">
      <c r="J257" s="87">
        <f t="shared" si="47"/>
        <v>7737</v>
      </c>
      <c r="K257" s="88">
        <f t="shared" si="52"/>
        <v>51506</v>
      </c>
      <c r="L257" s="89">
        <f t="shared" si="48"/>
        <v>21.197260273972603</v>
      </c>
      <c r="X257" s="104"/>
      <c r="Y257" s="196">
        <f t="shared" si="49"/>
        <v>51687</v>
      </c>
      <c r="Z257" s="197">
        <f t="shared" si="50"/>
        <v>0.50277777777777777</v>
      </c>
      <c r="AA257" s="197">
        <f t="shared" si="51"/>
        <v>21.693150684931506</v>
      </c>
      <c r="AB257" s="197">
        <v>4.2387698017715292E-3</v>
      </c>
      <c r="AC257" s="197">
        <v>4.2904890957209387E-3</v>
      </c>
      <c r="AD257" s="197">
        <f t="shared" si="53"/>
        <v>0.91406800485949646</v>
      </c>
      <c r="AE257" s="197">
        <f t="shared" si="54"/>
        <v>0.911125868133279</v>
      </c>
      <c r="AF257" s="198">
        <f t="shared" si="55"/>
        <v>6.4225634009756555E-3</v>
      </c>
      <c r="AK257" s="49">
        <v>2.8188801041839234E-3</v>
      </c>
      <c r="AL257" s="49">
        <f t="shared" si="56"/>
        <v>0.94199761594821785</v>
      </c>
    </row>
    <row r="258" spans="10:38" ht="15">
      <c r="J258" s="87">
        <f t="shared" si="47"/>
        <v>7768</v>
      </c>
      <c r="K258" s="88">
        <f t="shared" si="52"/>
        <v>51537</v>
      </c>
      <c r="L258" s="89">
        <f t="shared" si="48"/>
        <v>21.282191780821918</v>
      </c>
      <c r="X258" s="104"/>
      <c r="Y258" s="196">
        <f t="shared" si="49"/>
        <v>51718</v>
      </c>
      <c r="Z258" s="197">
        <f t="shared" si="50"/>
        <v>0.50277777777777777</v>
      </c>
      <c r="AA258" s="197">
        <f t="shared" si="51"/>
        <v>21.778082191780822</v>
      </c>
      <c r="AB258" s="197">
        <v>4.2481156764806443E-3</v>
      </c>
      <c r="AC258" s="197">
        <v>4.2985964642641549E-3</v>
      </c>
      <c r="AD258" s="197">
        <f t="shared" si="53"/>
        <v>0.9135572696857126</v>
      </c>
      <c r="AE258" s="197">
        <f t="shared" si="54"/>
        <v>0.91063311818942272</v>
      </c>
      <c r="AF258" s="198">
        <f t="shared" si="55"/>
        <v>6.3867564336843267E-3</v>
      </c>
      <c r="AK258" s="49">
        <v>2.8304192728919671E-3</v>
      </c>
      <c r="AL258" s="49">
        <f t="shared" si="56"/>
        <v>0.94154086678771776</v>
      </c>
    </row>
    <row r="259" spans="10:38" ht="15">
      <c r="J259" s="87">
        <f t="shared" ref="J259:J322" si="57">K259-Today</f>
        <v>7796</v>
      </c>
      <c r="K259" s="88">
        <f t="shared" si="52"/>
        <v>51565</v>
      </c>
      <c r="L259" s="89">
        <f t="shared" ref="L259:L322" si="58">YEARFRAC(Today,K259,$C$9)</f>
        <v>21.358904109589041</v>
      </c>
      <c r="X259" s="104"/>
      <c r="Y259" s="196">
        <f t="shared" ref="Y259:Y322" si="59">EDATE(K259,$C$14)</f>
        <v>51749</v>
      </c>
      <c r="Z259" s="197">
        <f t="shared" ref="Z259:Z322" si="60">YEARFRAC(K259,Y259,$C$10)</f>
        <v>0.51111111111111107</v>
      </c>
      <c r="AA259" s="197">
        <f t="shared" ref="AA259:AA322" si="61">YEARFRAC(Today,Y259,$C$9)</f>
        <v>21.863013698630137</v>
      </c>
      <c r="AB259" s="197">
        <v>4.2563941380769224E-3</v>
      </c>
      <c r="AC259" s="197">
        <v>4.3064603173141487E-3</v>
      </c>
      <c r="AD259" s="197">
        <f t="shared" si="53"/>
        <v>0.91309813829330233</v>
      </c>
      <c r="AE259" s="197">
        <f t="shared" si="54"/>
        <v>0.91014422691882291</v>
      </c>
      <c r="AF259" s="198">
        <f t="shared" si="55"/>
        <v>6.3499736071489466E-3</v>
      </c>
      <c r="AK259" s="49">
        <v>2.8406671840004267E-3</v>
      </c>
      <c r="AL259" s="49">
        <f t="shared" si="56"/>
        <v>0.94113043296234344</v>
      </c>
    </row>
    <row r="260" spans="10:38" ht="15">
      <c r="J260" s="87">
        <f t="shared" si="57"/>
        <v>7827</v>
      </c>
      <c r="K260" s="88">
        <f t="shared" ref="K260:K323" si="62">EDATE(K259,$C$8)</f>
        <v>51596</v>
      </c>
      <c r="L260" s="89">
        <f t="shared" si="58"/>
        <v>21.443835616438356</v>
      </c>
      <c r="X260" s="104"/>
      <c r="Y260" s="196">
        <f t="shared" si="59"/>
        <v>51779</v>
      </c>
      <c r="Z260" s="197">
        <f t="shared" si="60"/>
        <v>0.5083333333333333</v>
      </c>
      <c r="AA260" s="197">
        <f t="shared" si="61"/>
        <v>21.945205479452056</v>
      </c>
      <c r="AB260" s="197">
        <v>4.2653706870011861E-3</v>
      </c>
      <c r="AC260" s="197">
        <v>4.3138299902567168E-3</v>
      </c>
      <c r="AD260" s="197">
        <f t="shared" ref="AD260:AD323" si="63">EXP(-AB260*L260)</f>
        <v>0.91259242785484396</v>
      </c>
      <c r="AE260" s="197">
        <f t="shared" ref="AE260:AE323" si="64">EXP(-AC260*AA260)</f>
        <v>0.90967500052713557</v>
      </c>
      <c r="AF260" s="198">
        <f t="shared" ref="AF260:AF323" si="65">(AD260/AE260-1)/Z260</f>
        <v>6.3090678506985097E-3</v>
      </c>
      <c r="AK260" s="49">
        <v>2.8518135119268888E-3</v>
      </c>
      <c r="AL260" s="49">
        <f t="shared" ref="AL260:AL323" si="66">EXP(-AK260*L260)</f>
        <v>0.94067853332581863</v>
      </c>
    </row>
    <row r="261" spans="10:38" ht="15">
      <c r="J261" s="87">
        <f t="shared" si="57"/>
        <v>7857</v>
      </c>
      <c r="K261" s="88">
        <f t="shared" si="62"/>
        <v>51626</v>
      </c>
      <c r="L261" s="89">
        <f t="shared" si="58"/>
        <v>21.526027397260275</v>
      </c>
      <c r="X261" s="104"/>
      <c r="Y261" s="196">
        <f t="shared" si="59"/>
        <v>51810</v>
      </c>
      <c r="Z261" s="197">
        <f t="shared" si="60"/>
        <v>0.51111111111111107</v>
      </c>
      <c r="AA261" s="197">
        <f t="shared" si="61"/>
        <v>22.030136986301368</v>
      </c>
      <c r="AB261" s="197">
        <v>4.2738603096195895E-3</v>
      </c>
      <c r="AC261" s="197">
        <v>4.3211879314324327E-3</v>
      </c>
      <c r="AD261" s="197">
        <f t="shared" si="63"/>
        <v>0.91210584811124584</v>
      </c>
      <c r="AE261" s="197">
        <f t="shared" si="64"/>
        <v>0.9091943856443635</v>
      </c>
      <c r="AF261" s="198">
        <f t="shared" si="65"/>
        <v>6.2652604317179634E-3</v>
      </c>
      <c r="AK261" s="49">
        <v>2.8623943582424195E-3</v>
      </c>
      <c r="AL261" s="49">
        <f t="shared" si="66"/>
        <v>0.94024389051455015</v>
      </c>
    </row>
    <row r="262" spans="10:38" ht="15">
      <c r="J262" s="87">
        <f t="shared" si="57"/>
        <v>7888</v>
      </c>
      <c r="K262" s="88">
        <f t="shared" si="62"/>
        <v>51657</v>
      </c>
      <c r="L262" s="89">
        <f t="shared" si="58"/>
        <v>21.610958904109587</v>
      </c>
      <c r="X262" s="104"/>
      <c r="Y262" s="196">
        <f t="shared" si="59"/>
        <v>51840</v>
      </c>
      <c r="Z262" s="197">
        <f t="shared" si="60"/>
        <v>0.5083333333333333</v>
      </c>
      <c r="AA262" s="197">
        <f t="shared" si="61"/>
        <v>22.112328767123287</v>
      </c>
      <c r="AB262" s="197">
        <v>4.2824200442546567E-3</v>
      </c>
      <c r="AC262" s="197">
        <v>4.3281209780637606E-3</v>
      </c>
      <c r="AD262" s="197">
        <f t="shared" si="63"/>
        <v>0.91160617886769646</v>
      </c>
      <c r="AE262" s="197">
        <f t="shared" si="64"/>
        <v>0.90873220332656679</v>
      </c>
      <c r="AF262" s="198">
        <f t="shared" si="65"/>
        <v>6.2215494898236129E-3</v>
      </c>
      <c r="AK262" s="49">
        <v>2.8731084474904467E-3</v>
      </c>
      <c r="AL262" s="49">
        <f t="shared" si="66"/>
        <v>0.93979771039403981</v>
      </c>
    </row>
    <row r="263" spans="10:38" ht="15">
      <c r="J263" s="87">
        <f t="shared" si="57"/>
        <v>7918</v>
      </c>
      <c r="K263" s="88">
        <f t="shared" si="62"/>
        <v>51687</v>
      </c>
      <c r="L263" s="89">
        <f t="shared" si="58"/>
        <v>21.693150684931506</v>
      </c>
      <c r="X263" s="104"/>
      <c r="Y263" s="196">
        <f t="shared" si="59"/>
        <v>51871</v>
      </c>
      <c r="Z263" s="197">
        <f t="shared" si="60"/>
        <v>0.51111111111111107</v>
      </c>
      <c r="AA263" s="197">
        <f t="shared" si="61"/>
        <v>22.197260273972603</v>
      </c>
      <c r="AB263" s="197">
        <v>4.2904890957209387E-3</v>
      </c>
      <c r="AC263" s="197">
        <v>4.3351475944700332E-3</v>
      </c>
      <c r="AD263" s="197">
        <f t="shared" si="63"/>
        <v>0.911125868133279</v>
      </c>
      <c r="AE263" s="197">
        <f t="shared" si="64"/>
        <v>0.90825654705315861</v>
      </c>
      <c r="AF263" s="198">
        <f t="shared" si="65"/>
        <v>6.1809508425952663E-3</v>
      </c>
      <c r="AK263" s="49">
        <v>2.8832581680133629E-3</v>
      </c>
      <c r="AL263" s="49">
        <f t="shared" si="66"/>
        <v>0.93936895473986126</v>
      </c>
    </row>
    <row r="264" spans="10:38" ht="15">
      <c r="J264" s="87">
        <f t="shared" si="57"/>
        <v>7949</v>
      </c>
      <c r="K264" s="88">
        <f t="shared" si="62"/>
        <v>51718</v>
      </c>
      <c r="L264" s="89">
        <f t="shared" si="58"/>
        <v>21.778082191780822</v>
      </c>
      <c r="X264" s="104"/>
      <c r="Y264" s="196">
        <f t="shared" si="59"/>
        <v>51902</v>
      </c>
      <c r="Z264" s="197">
        <f t="shared" si="60"/>
        <v>0.51111111111111107</v>
      </c>
      <c r="AA264" s="197">
        <f t="shared" si="61"/>
        <v>22.282191780821918</v>
      </c>
      <c r="AB264" s="197">
        <v>4.2985964642641549E-3</v>
      </c>
      <c r="AC264" s="197">
        <v>4.3420243736071677E-3</v>
      </c>
      <c r="AD264" s="197">
        <f t="shared" si="63"/>
        <v>0.91063311818942272</v>
      </c>
      <c r="AE264" s="197">
        <f t="shared" si="64"/>
        <v>0.90778308707197042</v>
      </c>
      <c r="AF264" s="198">
        <f t="shared" si="65"/>
        <v>6.1425993917549691E-3</v>
      </c>
      <c r="AK264" s="49">
        <v>2.8935135026350936E-3</v>
      </c>
      <c r="AL264" s="49">
        <f t="shared" si="66"/>
        <v>0.93892922543949509</v>
      </c>
    </row>
    <row r="265" spans="10:38" ht="15">
      <c r="J265" s="87">
        <f t="shared" si="57"/>
        <v>7980</v>
      </c>
      <c r="K265" s="88">
        <f t="shared" si="62"/>
        <v>51749</v>
      </c>
      <c r="L265" s="89">
        <f t="shared" si="58"/>
        <v>21.863013698630137</v>
      </c>
      <c r="X265" s="104"/>
      <c r="Y265" s="196">
        <f t="shared" si="59"/>
        <v>51930</v>
      </c>
      <c r="Z265" s="197">
        <f t="shared" si="60"/>
        <v>0.50277777777777777</v>
      </c>
      <c r="AA265" s="197">
        <f t="shared" si="61"/>
        <v>22.358904109589041</v>
      </c>
      <c r="AB265" s="197">
        <v>4.3064603173141487E-3</v>
      </c>
      <c r="AC265" s="197">
        <v>4.3480984185254494E-3</v>
      </c>
      <c r="AD265" s="197">
        <f t="shared" si="63"/>
        <v>0.91014422691882291</v>
      </c>
      <c r="AE265" s="197">
        <f t="shared" si="64"/>
        <v>0.90735753118346152</v>
      </c>
      <c r="AF265" s="198">
        <f t="shared" si="65"/>
        <v>6.1085063628922949E-3</v>
      </c>
      <c r="AK265" s="49">
        <v>2.9035255379448186E-3</v>
      </c>
      <c r="AL265" s="49">
        <f t="shared" si="66"/>
        <v>0.93849305920360193</v>
      </c>
    </row>
    <row r="266" spans="10:38" ht="15">
      <c r="J266" s="87">
        <f t="shared" si="57"/>
        <v>8010</v>
      </c>
      <c r="K266" s="88">
        <f t="shared" si="62"/>
        <v>51779</v>
      </c>
      <c r="L266" s="89">
        <f t="shared" si="58"/>
        <v>21.945205479452056</v>
      </c>
      <c r="X266" s="104"/>
      <c r="Y266" s="196">
        <f t="shared" si="59"/>
        <v>51961</v>
      </c>
      <c r="Z266" s="197">
        <f t="shared" si="60"/>
        <v>0.50555555555555554</v>
      </c>
      <c r="AA266" s="197">
        <f t="shared" si="61"/>
        <v>22.443835616438356</v>
      </c>
      <c r="AB266" s="197">
        <v>4.3138299902567168E-3</v>
      </c>
      <c r="AC266" s="197">
        <v>4.3546619536656049E-3</v>
      </c>
      <c r="AD266" s="197">
        <f t="shared" si="63"/>
        <v>0.90967500052713557</v>
      </c>
      <c r="AE266" s="197">
        <f t="shared" si="64"/>
        <v>0.90688891001883465</v>
      </c>
      <c r="AF266" s="198">
        <f t="shared" si="65"/>
        <v>6.0767622112206229E-3</v>
      </c>
      <c r="AK266" s="49">
        <v>2.9129765008182695E-3</v>
      </c>
      <c r="AL266" s="49">
        <f t="shared" si="66"/>
        <v>0.93807453841935529</v>
      </c>
    </row>
    <row r="267" spans="10:38" ht="15">
      <c r="J267" s="87">
        <f t="shared" si="57"/>
        <v>8041</v>
      </c>
      <c r="K267" s="88">
        <f t="shared" si="62"/>
        <v>51810</v>
      </c>
      <c r="L267" s="89">
        <f t="shared" si="58"/>
        <v>22.030136986301368</v>
      </c>
      <c r="X267" s="104"/>
      <c r="Y267" s="196">
        <f t="shared" si="59"/>
        <v>51991</v>
      </c>
      <c r="Z267" s="197">
        <f t="shared" si="60"/>
        <v>0.50277777777777777</v>
      </c>
      <c r="AA267" s="197">
        <f t="shared" si="61"/>
        <v>22.526027397260275</v>
      </c>
      <c r="AB267" s="197">
        <v>4.3211879314324327E-3</v>
      </c>
      <c r="AC267" s="197">
        <v>4.3608431156605485E-3</v>
      </c>
      <c r="AD267" s="197">
        <f t="shared" si="63"/>
        <v>0.9091943856443635</v>
      </c>
      <c r="AE267" s="197">
        <f t="shared" si="64"/>
        <v>0.90643815822174456</v>
      </c>
      <c r="AF267" s="198">
        <f t="shared" si="65"/>
        <v>6.0478469974845012E-3</v>
      </c>
      <c r="AK267" s="49">
        <v>2.9224898470269563E-3</v>
      </c>
      <c r="AL267" s="49">
        <f t="shared" si="66"/>
        <v>0.93764595148463681</v>
      </c>
    </row>
    <row r="268" spans="10:38" ht="15">
      <c r="J268" s="87">
        <f t="shared" si="57"/>
        <v>8071</v>
      </c>
      <c r="K268" s="88">
        <f t="shared" si="62"/>
        <v>51840</v>
      </c>
      <c r="L268" s="89">
        <f t="shared" si="58"/>
        <v>22.112328767123287</v>
      </c>
      <c r="X268" s="104"/>
      <c r="Y268" s="196">
        <f t="shared" si="59"/>
        <v>52022</v>
      </c>
      <c r="Z268" s="197">
        <f t="shared" si="60"/>
        <v>0.50555555555555554</v>
      </c>
      <c r="AA268" s="197">
        <f t="shared" si="61"/>
        <v>22.610958904109587</v>
      </c>
      <c r="AB268" s="197">
        <v>4.3281209780637606E-3</v>
      </c>
      <c r="AC268" s="197">
        <v>4.3670440932170526E-3</v>
      </c>
      <c r="AD268" s="197">
        <f t="shared" si="63"/>
        <v>0.90873220332656679</v>
      </c>
      <c r="AE268" s="197">
        <f t="shared" si="64"/>
        <v>0.9059754644162159</v>
      </c>
      <c r="AF268" s="198">
        <f t="shared" si="65"/>
        <v>6.0188055488414448E-3</v>
      </c>
      <c r="AK268" s="49">
        <v>2.9314998022338108E-3</v>
      </c>
      <c r="AL268" s="49">
        <f t="shared" si="66"/>
        <v>0.9372340068634315</v>
      </c>
    </row>
    <row r="269" spans="10:38" ht="15">
      <c r="J269" s="87">
        <f t="shared" si="57"/>
        <v>8102</v>
      </c>
      <c r="K269" s="88">
        <f t="shared" si="62"/>
        <v>51871</v>
      </c>
      <c r="L269" s="89">
        <f t="shared" si="58"/>
        <v>22.197260273972603</v>
      </c>
      <c r="X269" s="104"/>
      <c r="Y269" s="196">
        <f t="shared" si="59"/>
        <v>52052</v>
      </c>
      <c r="Z269" s="197">
        <f t="shared" si="60"/>
        <v>0.50277777777777777</v>
      </c>
      <c r="AA269" s="197">
        <f t="shared" si="61"/>
        <v>22.693150684931506</v>
      </c>
      <c r="AB269" s="197">
        <v>4.3351475944700332E-3</v>
      </c>
      <c r="AC269" s="197">
        <v>4.372855357518848E-3</v>
      </c>
      <c r="AD269" s="197">
        <f t="shared" si="63"/>
        <v>0.90825654705315861</v>
      </c>
      <c r="AE269" s="197">
        <f t="shared" si="64"/>
        <v>0.90553091077254799</v>
      </c>
      <c r="AF269" s="198">
        <f t="shared" si="65"/>
        <v>5.9867144994903386E-3</v>
      </c>
      <c r="AK269" s="49">
        <v>2.9406512767299734E-3</v>
      </c>
      <c r="AL269" s="49">
        <f t="shared" si="66"/>
        <v>0.93681036568757925</v>
      </c>
    </row>
    <row r="270" spans="10:38" ht="15">
      <c r="J270" s="87">
        <f t="shared" si="57"/>
        <v>8133</v>
      </c>
      <c r="K270" s="88">
        <f t="shared" si="62"/>
        <v>51902</v>
      </c>
      <c r="L270" s="89">
        <f t="shared" si="58"/>
        <v>22.282191780821918</v>
      </c>
      <c r="X270" s="104"/>
      <c r="Y270" s="196">
        <f t="shared" si="59"/>
        <v>52083</v>
      </c>
      <c r="Z270" s="197">
        <f t="shared" si="60"/>
        <v>0.50277777777777777</v>
      </c>
      <c r="AA270" s="197">
        <f t="shared" si="61"/>
        <v>22.778082191780822</v>
      </c>
      <c r="AB270" s="197">
        <v>4.3420243736071677E-3</v>
      </c>
      <c r="AC270" s="197">
        <v>4.3786544374265022E-3</v>
      </c>
      <c r="AD270" s="197">
        <f t="shared" si="63"/>
        <v>0.90778308707197042</v>
      </c>
      <c r="AE270" s="197">
        <f t="shared" si="64"/>
        <v>0.90507510419468262</v>
      </c>
      <c r="AF270" s="198">
        <f t="shared" si="65"/>
        <v>5.9509351951909061E-3</v>
      </c>
      <c r="AK270" s="49">
        <v>2.9496343184102752E-3</v>
      </c>
      <c r="AL270" s="49">
        <f t="shared" si="66"/>
        <v>0.93638897470334326</v>
      </c>
    </row>
    <row r="271" spans="10:38" ht="15">
      <c r="J271" s="87">
        <f t="shared" si="57"/>
        <v>8161</v>
      </c>
      <c r="K271" s="88">
        <f t="shared" si="62"/>
        <v>51930</v>
      </c>
      <c r="L271" s="89">
        <f t="shared" si="58"/>
        <v>22.358904109589041</v>
      </c>
      <c r="X271" s="104"/>
      <c r="Y271" s="196">
        <f t="shared" si="59"/>
        <v>52114</v>
      </c>
      <c r="Z271" s="197">
        <f t="shared" si="60"/>
        <v>0.51111111111111107</v>
      </c>
      <c r="AA271" s="197">
        <f t="shared" si="61"/>
        <v>22.863013698630137</v>
      </c>
      <c r="AB271" s="197">
        <v>4.3480984185254494E-3</v>
      </c>
      <c r="AC271" s="197">
        <v>4.3842341979611508E-3</v>
      </c>
      <c r="AD271" s="197">
        <f t="shared" si="63"/>
        <v>0.90735753118346152</v>
      </c>
      <c r="AE271" s="197">
        <f t="shared" si="64"/>
        <v>0.90462317199884112</v>
      </c>
      <c r="AF271" s="198">
        <f t="shared" si="65"/>
        <v>5.9138803348136931E-3</v>
      </c>
      <c r="AK271" s="49">
        <v>2.9575973619158746E-3</v>
      </c>
      <c r="AL271" s="49">
        <f t="shared" si="66"/>
        <v>0.93601045208459155</v>
      </c>
    </row>
    <row r="272" spans="10:38" ht="15">
      <c r="J272" s="87">
        <f t="shared" si="57"/>
        <v>8192</v>
      </c>
      <c r="K272" s="88">
        <f t="shared" si="62"/>
        <v>51961</v>
      </c>
      <c r="L272" s="89">
        <f t="shared" si="58"/>
        <v>22.443835616438356</v>
      </c>
      <c r="X272" s="104"/>
      <c r="Y272" s="196">
        <f t="shared" si="59"/>
        <v>52144</v>
      </c>
      <c r="Z272" s="197">
        <f t="shared" si="60"/>
        <v>0.5083333333333333</v>
      </c>
      <c r="AA272" s="197">
        <f t="shared" si="61"/>
        <v>22.945205479452056</v>
      </c>
      <c r="AB272" s="197">
        <v>4.3546619536656049E-3</v>
      </c>
      <c r="AC272" s="197">
        <v>4.3894155751979212E-3</v>
      </c>
      <c r="AD272" s="197">
        <f t="shared" si="63"/>
        <v>0.90688891001883465</v>
      </c>
      <c r="AE272" s="197">
        <f t="shared" si="64"/>
        <v>0.90418974807034591</v>
      </c>
      <c r="AF272" s="198">
        <f t="shared" si="65"/>
        <v>5.8724695731664613E-3</v>
      </c>
      <c r="AK272" s="49">
        <v>2.9662402416111952E-3</v>
      </c>
      <c r="AL272" s="49">
        <f t="shared" si="66"/>
        <v>0.93559385863933342</v>
      </c>
    </row>
    <row r="273" spans="10:38" ht="15">
      <c r="J273" s="87">
        <f t="shared" si="57"/>
        <v>8222</v>
      </c>
      <c r="K273" s="88">
        <f t="shared" si="62"/>
        <v>51991</v>
      </c>
      <c r="L273" s="89">
        <f t="shared" si="58"/>
        <v>22.526027397260275</v>
      </c>
      <c r="X273" s="104"/>
      <c r="Y273" s="196">
        <f t="shared" si="59"/>
        <v>52175</v>
      </c>
      <c r="Z273" s="197">
        <f t="shared" si="60"/>
        <v>0.51111111111111107</v>
      </c>
      <c r="AA273" s="197">
        <f t="shared" si="61"/>
        <v>23.030136986301368</v>
      </c>
      <c r="AB273" s="197">
        <v>4.3608431156605485E-3</v>
      </c>
      <c r="AC273" s="197">
        <v>4.3945341861962896E-3</v>
      </c>
      <c r="AD273" s="197">
        <f t="shared" si="63"/>
        <v>0.90643815822174456</v>
      </c>
      <c r="AE273" s="197">
        <f t="shared" si="64"/>
        <v>0.90374618727665024</v>
      </c>
      <c r="AF273" s="198">
        <f t="shared" si="65"/>
        <v>5.8278527194188809E-3</v>
      </c>
      <c r="AK273" s="49">
        <v>2.9744244138618361E-3</v>
      </c>
      <c r="AL273" s="49">
        <f t="shared" si="66"/>
        <v>0.9351933628965704</v>
      </c>
    </row>
    <row r="274" spans="10:38" ht="15">
      <c r="J274" s="87">
        <f t="shared" si="57"/>
        <v>8253</v>
      </c>
      <c r="K274" s="88">
        <f t="shared" si="62"/>
        <v>52022</v>
      </c>
      <c r="L274" s="89">
        <f t="shared" si="58"/>
        <v>22.610958904109587</v>
      </c>
      <c r="X274" s="104"/>
      <c r="Y274" s="196">
        <f t="shared" si="59"/>
        <v>52205</v>
      </c>
      <c r="Z274" s="197">
        <f t="shared" si="60"/>
        <v>0.5083333333333333</v>
      </c>
      <c r="AA274" s="197">
        <f t="shared" si="61"/>
        <v>23.112328767123287</v>
      </c>
      <c r="AB274" s="197">
        <v>4.3670440932170526E-3</v>
      </c>
      <c r="AC274" s="197">
        <v>4.3993273622722762E-3</v>
      </c>
      <c r="AD274" s="197">
        <f t="shared" si="63"/>
        <v>0.9059754644162159</v>
      </c>
      <c r="AE274" s="197">
        <f t="shared" si="64"/>
        <v>0.90331974136325721</v>
      </c>
      <c r="AF274" s="198">
        <f t="shared" si="65"/>
        <v>5.7835260093514196E-3</v>
      </c>
      <c r="AK274" s="49">
        <v>2.9826885865445584E-3</v>
      </c>
      <c r="AL274" s="49">
        <f t="shared" si="66"/>
        <v>0.93478245141046812</v>
      </c>
    </row>
    <row r="275" spans="10:38" ht="15">
      <c r="J275" s="87">
        <f t="shared" si="57"/>
        <v>8283</v>
      </c>
      <c r="K275" s="88">
        <f t="shared" si="62"/>
        <v>52052</v>
      </c>
      <c r="L275" s="89">
        <f t="shared" si="58"/>
        <v>22.693150684931506</v>
      </c>
      <c r="X275" s="104"/>
      <c r="Y275" s="196">
        <f t="shared" si="59"/>
        <v>52236</v>
      </c>
      <c r="Z275" s="197">
        <f t="shared" si="60"/>
        <v>0.51111111111111107</v>
      </c>
      <c r="AA275" s="197">
        <f t="shared" si="61"/>
        <v>23.197260273972603</v>
      </c>
      <c r="AB275" s="197">
        <v>4.372855357518848E-3</v>
      </c>
      <c r="AC275" s="197">
        <v>4.4041760587836829E-3</v>
      </c>
      <c r="AD275" s="197">
        <f t="shared" si="63"/>
        <v>0.90553091077254799</v>
      </c>
      <c r="AE275" s="197">
        <f t="shared" si="64"/>
        <v>0.9028807281127943</v>
      </c>
      <c r="AF275" s="198">
        <f t="shared" si="65"/>
        <v>5.7428847742851718E-3</v>
      </c>
      <c r="AK275" s="49">
        <v>2.9904929789371683E-3</v>
      </c>
      <c r="AL275" s="49">
        <f t="shared" si="66"/>
        <v>0.9343878146764385</v>
      </c>
    </row>
    <row r="276" spans="10:38" ht="15">
      <c r="J276" s="87">
        <f t="shared" si="57"/>
        <v>8314</v>
      </c>
      <c r="K276" s="88">
        <f t="shared" si="62"/>
        <v>52083</v>
      </c>
      <c r="L276" s="89">
        <f t="shared" si="58"/>
        <v>22.778082191780822</v>
      </c>
      <c r="X276" s="104"/>
      <c r="Y276" s="196">
        <f t="shared" si="59"/>
        <v>52267</v>
      </c>
      <c r="Z276" s="197">
        <f t="shared" si="60"/>
        <v>0.51111111111111107</v>
      </c>
      <c r="AA276" s="197">
        <f t="shared" si="61"/>
        <v>23.282191780821918</v>
      </c>
      <c r="AB276" s="197">
        <v>4.3786544374265022E-3</v>
      </c>
      <c r="AC276" s="197">
        <v>4.408907164348436E-3</v>
      </c>
      <c r="AD276" s="197">
        <f t="shared" si="63"/>
        <v>0.90507510419468262</v>
      </c>
      <c r="AE276" s="197">
        <f t="shared" si="64"/>
        <v>0.90244365564329054</v>
      </c>
      <c r="AF276" s="198">
        <f t="shared" si="65"/>
        <v>5.7050501313921816E-3</v>
      </c>
      <c r="AK276" s="49">
        <v>2.998350980259214E-3</v>
      </c>
      <c r="AL276" s="49">
        <f t="shared" si="66"/>
        <v>0.93398333355862506</v>
      </c>
    </row>
    <row r="277" spans="10:38" ht="15">
      <c r="J277" s="87">
        <f t="shared" si="57"/>
        <v>8345</v>
      </c>
      <c r="K277" s="88">
        <f t="shared" si="62"/>
        <v>52114</v>
      </c>
      <c r="L277" s="89">
        <f t="shared" si="58"/>
        <v>22.863013698630137</v>
      </c>
      <c r="X277" s="104"/>
      <c r="Y277" s="196">
        <f t="shared" si="59"/>
        <v>52295</v>
      </c>
      <c r="Z277" s="197">
        <f t="shared" si="60"/>
        <v>0.50277777777777777</v>
      </c>
      <c r="AA277" s="197">
        <f t="shared" si="61"/>
        <v>23.358904109589041</v>
      </c>
      <c r="AB277" s="197">
        <v>4.3842341979611508E-3</v>
      </c>
      <c r="AC277" s="197">
        <v>4.4130695703088552E-3</v>
      </c>
      <c r="AD277" s="197">
        <f t="shared" si="63"/>
        <v>0.90462317199884112</v>
      </c>
      <c r="AE277" s="197">
        <f t="shared" si="64"/>
        <v>0.90205077500699571</v>
      </c>
      <c r="AF277" s="198">
        <f t="shared" si="65"/>
        <v>5.6719309481198781E-3</v>
      </c>
      <c r="AK277" s="49">
        <v>3.0059920414567242E-3</v>
      </c>
      <c r="AL277" s="49">
        <f t="shared" si="66"/>
        <v>0.93358241187734359</v>
      </c>
    </row>
    <row r="278" spans="10:38" ht="15">
      <c r="J278" s="87">
        <f t="shared" si="57"/>
        <v>8375</v>
      </c>
      <c r="K278" s="88">
        <f t="shared" si="62"/>
        <v>52144</v>
      </c>
      <c r="L278" s="89">
        <f t="shared" si="58"/>
        <v>22.945205479452056</v>
      </c>
      <c r="X278" s="104"/>
      <c r="Y278" s="196">
        <f t="shared" si="59"/>
        <v>52326</v>
      </c>
      <c r="Z278" s="197">
        <f t="shared" si="60"/>
        <v>0.50555555555555554</v>
      </c>
      <c r="AA278" s="197">
        <f t="shared" si="61"/>
        <v>23.443835616438356</v>
      </c>
      <c r="AB278" s="197">
        <v>4.3894155751979212E-3</v>
      </c>
      <c r="AC278" s="197">
        <v>4.4175443943243065E-3</v>
      </c>
      <c r="AD278" s="197">
        <f t="shared" si="63"/>
        <v>0.90418974807034591</v>
      </c>
      <c r="AE278" s="197">
        <f t="shared" si="64"/>
        <v>0.90161815087628072</v>
      </c>
      <c r="AF278" s="198">
        <f t="shared" si="65"/>
        <v>5.6417184631177078E-3</v>
      </c>
      <c r="AK278" s="49">
        <v>3.0131733800057114E-3</v>
      </c>
      <c r="AL278" s="49">
        <f t="shared" si="66"/>
        <v>0.93319799967433414</v>
      </c>
    </row>
    <row r="279" spans="10:38" ht="15">
      <c r="J279" s="87">
        <f t="shared" si="57"/>
        <v>8406</v>
      </c>
      <c r="K279" s="88">
        <f t="shared" si="62"/>
        <v>52175</v>
      </c>
      <c r="L279" s="89">
        <f t="shared" si="58"/>
        <v>23.030136986301368</v>
      </c>
      <c r="X279" s="104"/>
      <c r="Y279" s="196">
        <f t="shared" si="59"/>
        <v>52356</v>
      </c>
      <c r="Z279" s="197">
        <f t="shared" si="60"/>
        <v>0.50277777777777777</v>
      </c>
      <c r="AA279" s="197">
        <f t="shared" si="61"/>
        <v>23.526027397260275</v>
      </c>
      <c r="AB279" s="197">
        <v>4.3945341861962896E-3</v>
      </c>
      <c r="AC279" s="197">
        <v>4.421730530111162E-3</v>
      </c>
      <c r="AD279" s="197">
        <f t="shared" si="63"/>
        <v>0.90374618727665024</v>
      </c>
      <c r="AE279" s="197">
        <f t="shared" si="64"/>
        <v>0.90120208792902912</v>
      </c>
      <c r="AF279" s="198">
        <f t="shared" si="65"/>
        <v>5.6148195482648182E-3</v>
      </c>
      <c r="AK279" s="49">
        <v>3.0203669056299712E-3</v>
      </c>
      <c r="AL279" s="49">
        <f t="shared" si="66"/>
        <v>0.93280466382543459</v>
      </c>
    </row>
    <row r="280" spans="10:38" ht="15">
      <c r="J280" s="87">
        <f t="shared" si="57"/>
        <v>8436</v>
      </c>
      <c r="K280" s="88">
        <f t="shared" si="62"/>
        <v>52205</v>
      </c>
      <c r="L280" s="89">
        <f t="shared" si="58"/>
        <v>23.112328767123287</v>
      </c>
      <c r="X280" s="104"/>
      <c r="Y280" s="196">
        <f t="shared" si="59"/>
        <v>52387</v>
      </c>
      <c r="Z280" s="197">
        <f t="shared" si="60"/>
        <v>0.50555555555555554</v>
      </c>
      <c r="AA280" s="197">
        <f t="shared" si="61"/>
        <v>23.610958904109587</v>
      </c>
      <c r="AB280" s="197">
        <v>4.3993273622722762E-3</v>
      </c>
      <c r="AC280" s="197">
        <v>4.4258956111705135E-3</v>
      </c>
      <c r="AD280" s="197">
        <f t="shared" si="63"/>
        <v>0.90331974136325721</v>
      </c>
      <c r="AE280" s="197">
        <f t="shared" si="64"/>
        <v>0.90077512223603862</v>
      </c>
      <c r="AF280" s="198">
        <f t="shared" si="65"/>
        <v>5.5877570717527717E-3</v>
      </c>
      <c r="AK280" s="49">
        <v>3.0271569138297962E-3</v>
      </c>
      <c r="AL280" s="49">
        <f t="shared" si="66"/>
        <v>0.93242678450564054</v>
      </c>
    </row>
    <row r="281" spans="10:38" ht="15">
      <c r="J281" s="87">
        <f t="shared" si="57"/>
        <v>8467</v>
      </c>
      <c r="K281" s="88">
        <f t="shared" si="62"/>
        <v>52236</v>
      </c>
      <c r="L281" s="89">
        <f t="shared" si="58"/>
        <v>23.197260273972603</v>
      </c>
      <c r="X281" s="104"/>
      <c r="Y281" s="196">
        <f t="shared" si="59"/>
        <v>52417</v>
      </c>
      <c r="Z281" s="197">
        <f t="shared" si="60"/>
        <v>0.50277777777777777</v>
      </c>
      <c r="AA281" s="197">
        <f t="shared" si="61"/>
        <v>23.693150684931506</v>
      </c>
      <c r="AB281" s="197">
        <v>4.4041760587836829E-3</v>
      </c>
      <c r="AC281" s="197">
        <v>4.4297599698410175E-3</v>
      </c>
      <c r="AD281" s="197">
        <f t="shared" si="63"/>
        <v>0.9028807281127943</v>
      </c>
      <c r="AE281" s="197">
        <f t="shared" si="64"/>
        <v>0.90036506469498778</v>
      </c>
      <c r="AF281" s="198">
        <f t="shared" si="65"/>
        <v>5.5572230042886389E-3</v>
      </c>
      <c r="AK281" s="49">
        <v>3.0340407698217172E-3</v>
      </c>
      <c r="AL281" s="49">
        <f t="shared" si="66"/>
        <v>0.93203824156203829</v>
      </c>
    </row>
    <row r="282" spans="10:38" ht="15">
      <c r="J282" s="87">
        <f t="shared" si="57"/>
        <v>8498</v>
      </c>
      <c r="K282" s="88">
        <f t="shared" si="62"/>
        <v>52267</v>
      </c>
      <c r="L282" s="89">
        <f t="shared" si="58"/>
        <v>23.282191780821918</v>
      </c>
      <c r="X282" s="104"/>
      <c r="Y282" s="196">
        <f t="shared" si="59"/>
        <v>52448</v>
      </c>
      <c r="Z282" s="197">
        <f t="shared" si="60"/>
        <v>0.50277777777777777</v>
      </c>
      <c r="AA282" s="197">
        <f t="shared" si="61"/>
        <v>23.778082191780822</v>
      </c>
      <c r="AB282" s="197">
        <v>4.408907164348436E-3</v>
      </c>
      <c r="AC282" s="197">
        <v>4.4335697878160104E-3</v>
      </c>
      <c r="AD282" s="197">
        <f t="shared" si="63"/>
        <v>0.90244365564329054</v>
      </c>
      <c r="AE282" s="197">
        <f t="shared" si="64"/>
        <v>0.89994485764546206</v>
      </c>
      <c r="AF282" s="198">
        <f t="shared" si="65"/>
        <v>5.5225438823657894E-3</v>
      </c>
      <c r="AK282" s="49">
        <v>3.0407828515431065E-3</v>
      </c>
      <c r="AL282" s="49">
        <f t="shared" si="66"/>
        <v>0.9316518463413781</v>
      </c>
    </row>
    <row r="283" spans="10:38" ht="15">
      <c r="J283" s="87">
        <f t="shared" si="57"/>
        <v>8526</v>
      </c>
      <c r="K283" s="88">
        <f t="shared" si="62"/>
        <v>52295</v>
      </c>
      <c r="L283" s="89">
        <f t="shared" si="58"/>
        <v>23.358904109589041</v>
      </c>
      <c r="X283" s="104"/>
      <c r="Y283" s="196">
        <f t="shared" si="59"/>
        <v>52479</v>
      </c>
      <c r="Z283" s="197">
        <f t="shared" si="60"/>
        <v>0.51111111111111107</v>
      </c>
      <c r="AA283" s="197">
        <f t="shared" si="61"/>
        <v>23.863013698630137</v>
      </c>
      <c r="AB283" s="197">
        <v>4.4130695703088552E-3</v>
      </c>
      <c r="AC283" s="197">
        <v>4.4371816175632628E-3</v>
      </c>
      <c r="AD283" s="197">
        <f t="shared" si="63"/>
        <v>0.90205077500699571</v>
      </c>
      <c r="AE283" s="197">
        <f t="shared" si="64"/>
        <v>0.89952851448351068</v>
      </c>
      <c r="AF283" s="198">
        <f t="shared" si="65"/>
        <v>5.4860490429060708E-3</v>
      </c>
      <c r="AK283" s="49">
        <v>3.0467446318749869E-3</v>
      </c>
      <c r="AL283" s="49">
        <f t="shared" si="66"/>
        <v>0.93130484626698851</v>
      </c>
    </row>
    <row r="284" spans="10:38" ht="15">
      <c r="J284" s="87">
        <f t="shared" si="57"/>
        <v>8557</v>
      </c>
      <c r="K284" s="88">
        <f t="shared" si="62"/>
        <v>52326</v>
      </c>
      <c r="L284" s="89">
        <f t="shared" si="58"/>
        <v>23.443835616438356</v>
      </c>
      <c r="X284" s="104"/>
      <c r="Y284" s="196">
        <f t="shared" si="59"/>
        <v>52509</v>
      </c>
      <c r="Z284" s="197">
        <f t="shared" si="60"/>
        <v>0.5083333333333333</v>
      </c>
      <c r="AA284" s="197">
        <f t="shared" si="61"/>
        <v>23.945205479452056</v>
      </c>
      <c r="AB284" s="197">
        <v>4.4175443943243065E-3</v>
      </c>
      <c r="AC284" s="197">
        <v>4.4404773523955103E-3</v>
      </c>
      <c r="AD284" s="197">
        <f t="shared" si="63"/>
        <v>0.90161815087628072</v>
      </c>
      <c r="AE284" s="197">
        <f t="shared" si="64"/>
        <v>0.89912955692509122</v>
      </c>
      <c r="AF284" s="198">
        <f t="shared" si="65"/>
        <v>5.4448156223672276E-3</v>
      </c>
      <c r="AK284" s="49">
        <v>3.0531970101882761E-3</v>
      </c>
      <c r="AL284" s="49">
        <f t="shared" si="66"/>
        <v>0.93092305872348624</v>
      </c>
    </row>
    <row r="285" spans="10:38" ht="15">
      <c r="J285" s="87">
        <f t="shared" si="57"/>
        <v>8587</v>
      </c>
      <c r="K285" s="88">
        <f t="shared" si="62"/>
        <v>52356</v>
      </c>
      <c r="L285" s="89">
        <f t="shared" si="58"/>
        <v>23.526027397260275</v>
      </c>
      <c r="X285" s="104"/>
      <c r="Y285" s="196">
        <f t="shared" si="59"/>
        <v>52540</v>
      </c>
      <c r="Z285" s="197">
        <f t="shared" si="60"/>
        <v>0.51111111111111107</v>
      </c>
      <c r="AA285" s="197">
        <f t="shared" si="61"/>
        <v>24.030136986301368</v>
      </c>
      <c r="AB285" s="197">
        <v>4.421730530111162E-3</v>
      </c>
      <c r="AC285" s="197">
        <v>4.4436653483676076E-3</v>
      </c>
      <c r="AD285" s="197">
        <f t="shared" si="63"/>
        <v>0.90120208792902912</v>
      </c>
      <c r="AE285" s="197">
        <f t="shared" si="64"/>
        <v>0.89872167445663509</v>
      </c>
      <c r="AF285" s="198">
        <f t="shared" si="65"/>
        <v>5.399872973693323E-3</v>
      </c>
      <c r="AK285" s="49">
        <v>3.0592864471034368E-3</v>
      </c>
      <c r="AL285" s="49">
        <f t="shared" si="66"/>
        <v>0.9305561537675433</v>
      </c>
    </row>
    <row r="286" spans="10:38" ht="15">
      <c r="J286" s="87">
        <f t="shared" si="57"/>
        <v>8618</v>
      </c>
      <c r="K286" s="88">
        <f t="shared" si="62"/>
        <v>52387</v>
      </c>
      <c r="L286" s="89">
        <f t="shared" si="58"/>
        <v>23.610958904109587</v>
      </c>
      <c r="X286" s="104"/>
      <c r="Y286" s="196">
        <f t="shared" si="59"/>
        <v>52570</v>
      </c>
      <c r="Z286" s="197">
        <f t="shared" si="60"/>
        <v>0.5083333333333333</v>
      </c>
      <c r="AA286" s="197">
        <f t="shared" si="61"/>
        <v>24.112328767123287</v>
      </c>
      <c r="AB286" s="197">
        <v>4.4258956111705135E-3</v>
      </c>
      <c r="AC286" s="197">
        <v>4.44660859786005E-3</v>
      </c>
      <c r="AD286" s="197">
        <f t="shared" si="63"/>
        <v>0.90077512223603862</v>
      </c>
      <c r="AE286" s="197">
        <f t="shared" si="64"/>
        <v>0.89832973632118751</v>
      </c>
      <c r="AF286" s="198">
        <f t="shared" si="65"/>
        <v>5.3550439753117371E-3</v>
      </c>
      <c r="AK286" s="49">
        <v>3.0654119033072932E-3</v>
      </c>
      <c r="AL286" s="49">
        <f t="shared" si="66"/>
        <v>0.93017985926624569</v>
      </c>
    </row>
    <row r="287" spans="10:38" ht="15">
      <c r="J287" s="87">
        <f t="shared" si="57"/>
        <v>8648</v>
      </c>
      <c r="K287" s="88">
        <f t="shared" si="62"/>
        <v>52417</v>
      </c>
      <c r="L287" s="89">
        <f t="shared" si="58"/>
        <v>23.693150684931506</v>
      </c>
      <c r="X287" s="104"/>
      <c r="Y287" s="196">
        <f t="shared" si="59"/>
        <v>52601</v>
      </c>
      <c r="Z287" s="197">
        <f t="shared" si="60"/>
        <v>0.51111111111111107</v>
      </c>
      <c r="AA287" s="197">
        <f t="shared" si="61"/>
        <v>24.197260273972603</v>
      </c>
      <c r="AB287" s="197">
        <v>4.4297599698410175E-3</v>
      </c>
      <c r="AC287" s="197">
        <v>4.4495686106605942E-3</v>
      </c>
      <c r="AD287" s="197">
        <f t="shared" si="63"/>
        <v>0.90036506469498778</v>
      </c>
      <c r="AE287" s="197">
        <f t="shared" si="64"/>
        <v>0.8979262241597139</v>
      </c>
      <c r="AF287" s="198">
        <f t="shared" si="65"/>
        <v>5.3140719105307021E-3</v>
      </c>
      <c r="AK287" s="49">
        <v>3.0711714858177104E-3</v>
      </c>
      <c r="AL287" s="49">
        <f t="shared" si="66"/>
        <v>0.92981863424614175</v>
      </c>
    </row>
    <row r="288" spans="10:38" ht="15">
      <c r="J288" s="87">
        <f t="shared" si="57"/>
        <v>8679</v>
      </c>
      <c r="K288" s="88">
        <f t="shared" si="62"/>
        <v>52448</v>
      </c>
      <c r="L288" s="89">
        <f t="shared" si="58"/>
        <v>23.778082191780822</v>
      </c>
      <c r="X288" s="104"/>
      <c r="Y288" s="196">
        <f t="shared" si="59"/>
        <v>52632</v>
      </c>
      <c r="Z288" s="197">
        <f t="shared" si="60"/>
        <v>0.51111111111111107</v>
      </c>
      <c r="AA288" s="197">
        <f t="shared" si="61"/>
        <v>24.282191780821918</v>
      </c>
      <c r="AB288" s="197">
        <v>4.4335697878160104E-3</v>
      </c>
      <c r="AC288" s="197">
        <v>4.4524371960955158E-3</v>
      </c>
      <c r="AD288" s="197">
        <f t="shared" si="63"/>
        <v>0.89994485764546206</v>
      </c>
      <c r="AE288" s="197">
        <f t="shared" si="64"/>
        <v>0.89752443452962227</v>
      </c>
      <c r="AF288" s="198">
        <f t="shared" si="65"/>
        <v>5.276302529318988E-3</v>
      </c>
      <c r="AK288" s="49">
        <v>3.0769421650278642E-3</v>
      </c>
      <c r="AL288" s="49">
        <f t="shared" si="66"/>
        <v>0.9294485890305334</v>
      </c>
    </row>
    <row r="289" spans="10:38" ht="15">
      <c r="J289" s="87">
        <f t="shared" si="57"/>
        <v>8710</v>
      </c>
      <c r="K289" s="88">
        <f t="shared" si="62"/>
        <v>52479</v>
      </c>
      <c r="L289" s="89">
        <f t="shared" si="58"/>
        <v>23.863013698630137</v>
      </c>
      <c r="X289" s="104"/>
      <c r="Y289" s="196">
        <f t="shared" si="59"/>
        <v>52661</v>
      </c>
      <c r="Z289" s="197">
        <f t="shared" si="60"/>
        <v>0.50555555555555554</v>
      </c>
      <c r="AA289" s="197">
        <f t="shared" si="61"/>
        <v>24.361643835616437</v>
      </c>
      <c r="AB289" s="197">
        <v>4.4371816175632628E-3</v>
      </c>
      <c r="AC289" s="197">
        <v>4.4550301073827975E-3</v>
      </c>
      <c r="AD289" s="197">
        <f t="shared" si="63"/>
        <v>0.89952851448351068</v>
      </c>
      <c r="AE289" s="197">
        <f t="shared" si="64"/>
        <v>0.8971503140657624</v>
      </c>
      <c r="AF289" s="198">
        <f t="shared" si="65"/>
        <v>5.2434164272079321E-3</v>
      </c>
      <c r="AK289" s="49">
        <v>3.0825218728969656E-3</v>
      </c>
      <c r="AL289" s="49">
        <f t="shared" si="66"/>
        <v>0.92908201433630755</v>
      </c>
    </row>
    <row r="290" spans="10:38" ht="15">
      <c r="J290" s="87">
        <f t="shared" si="57"/>
        <v>8740</v>
      </c>
      <c r="K290" s="88">
        <f t="shared" si="62"/>
        <v>52509</v>
      </c>
      <c r="L290" s="89">
        <f t="shared" si="58"/>
        <v>23.945205479452056</v>
      </c>
      <c r="X290" s="104"/>
      <c r="Y290" s="196">
        <f t="shared" si="59"/>
        <v>52692</v>
      </c>
      <c r="Z290" s="197">
        <f t="shared" si="60"/>
        <v>0.5083333333333333</v>
      </c>
      <c r="AA290" s="197">
        <f t="shared" si="61"/>
        <v>24.446575342465753</v>
      </c>
      <c r="AB290" s="197">
        <v>4.4404773523955103E-3</v>
      </c>
      <c r="AC290" s="197">
        <v>4.4576966128748296E-3</v>
      </c>
      <c r="AD290" s="197">
        <f t="shared" si="63"/>
        <v>0.89912955692509122</v>
      </c>
      <c r="AE290" s="197">
        <f t="shared" si="64"/>
        <v>0.89675246289967869</v>
      </c>
      <c r="AF290" s="198">
        <f t="shared" si="65"/>
        <v>5.214650346957869E-3</v>
      </c>
      <c r="AK290" s="49">
        <v>3.0877329841261115E-3</v>
      </c>
      <c r="AL290" s="49">
        <f t="shared" si="66"/>
        <v>0.92873075852361253</v>
      </c>
    </row>
    <row r="291" spans="10:38" ht="15">
      <c r="J291" s="87">
        <f t="shared" si="57"/>
        <v>8771</v>
      </c>
      <c r="K291" s="88">
        <f t="shared" si="62"/>
        <v>52540</v>
      </c>
      <c r="L291" s="89">
        <f t="shared" si="58"/>
        <v>24.030136986301368</v>
      </c>
      <c r="X291" s="104"/>
      <c r="Y291" s="196">
        <f t="shared" si="59"/>
        <v>52722</v>
      </c>
      <c r="Z291" s="197">
        <f t="shared" si="60"/>
        <v>0.50555555555555554</v>
      </c>
      <c r="AA291" s="197">
        <f t="shared" si="61"/>
        <v>24.528767123287672</v>
      </c>
      <c r="AB291" s="197">
        <v>4.4436653483676076E-3</v>
      </c>
      <c r="AC291" s="197">
        <v>4.4601654230454636E-3</v>
      </c>
      <c r="AD291" s="197">
        <f t="shared" si="63"/>
        <v>0.89872167445663509</v>
      </c>
      <c r="AE291" s="197">
        <f t="shared" si="64"/>
        <v>0.89636968252760585</v>
      </c>
      <c r="AF291" s="198">
        <f t="shared" si="65"/>
        <v>5.1901484604337106E-3</v>
      </c>
      <c r="AK291" s="49">
        <v>3.09291595585385E-3</v>
      </c>
      <c r="AL291" s="49">
        <f t="shared" si="66"/>
        <v>0.92837160111987538</v>
      </c>
    </row>
    <row r="292" spans="10:38" ht="15">
      <c r="J292" s="87">
        <f t="shared" si="57"/>
        <v>8801</v>
      </c>
      <c r="K292" s="88">
        <f t="shared" si="62"/>
        <v>52570</v>
      </c>
      <c r="L292" s="89">
        <f t="shared" si="58"/>
        <v>24.112328767123287</v>
      </c>
      <c r="X292" s="104"/>
      <c r="Y292" s="196">
        <f t="shared" si="59"/>
        <v>52753</v>
      </c>
      <c r="Z292" s="197">
        <f t="shared" si="60"/>
        <v>0.5083333333333333</v>
      </c>
      <c r="AA292" s="197">
        <f t="shared" si="61"/>
        <v>24.613698630136987</v>
      </c>
      <c r="AB292" s="197">
        <v>4.44660859786005E-3</v>
      </c>
      <c r="AC292" s="197">
        <v>4.4625925175170288E-3</v>
      </c>
      <c r="AD292" s="197">
        <f t="shared" si="63"/>
        <v>0.89832973632118751</v>
      </c>
      <c r="AE292" s="197">
        <f t="shared" si="64"/>
        <v>0.89597666727386549</v>
      </c>
      <c r="AF292" s="198">
        <f t="shared" si="65"/>
        <v>5.166416112037814E-3</v>
      </c>
      <c r="AK292" s="49">
        <v>3.0977795653275636E-3</v>
      </c>
      <c r="AL292" s="49">
        <f t="shared" si="66"/>
        <v>0.92802678884079004</v>
      </c>
    </row>
    <row r="293" spans="10:38" ht="15">
      <c r="J293" s="87">
        <f t="shared" si="57"/>
        <v>8832</v>
      </c>
      <c r="K293" s="88">
        <f t="shared" si="62"/>
        <v>52601</v>
      </c>
      <c r="L293" s="89">
        <f t="shared" si="58"/>
        <v>24.197260273972603</v>
      </c>
      <c r="X293" s="104"/>
      <c r="Y293" s="196">
        <f t="shared" si="59"/>
        <v>52783</v>
      </c>
      <c r="Z293" s="197">
        <f t="shared" si="60"/>
        <v>0.50555555555555554</v>
      </c>
      <c r="AA293" s="197">
        <f t="shared" si="61"/>
        <v>24.695890410958903</v>
      </c>
      <c r="AB293" s="197">
        <v>4.4495686106605942E-3</v>
      </c>
      <c r="AC293" s="197">
        <v>4.4648130700395642E-3</v>
      </c>
      <c r="AD293" s="197">
        <f t="shared" si="63"/>
        <v>0.8979262241597139</v>
      </c>
      <c r="AE293" s="197">
        <f t="shared" si="64"/>
        <v>0.89559897899367547</v>
      </c>
      <c r="AF293" s="198">
        <f t="shared" si="65"/>
        <v>5.1399590605180718E-3</v>
      </c>
      <c r="AK293" s="49">
        <v>3.102690068445429E-3</v>
      </c>
      <c r="AL293" s="49">
        <f t="shared" si="66"/>
        <v>0.92767242470106526</v>
      </c>
    </row>
    <row r="294" spans="10:38" ht="15">
      <c r="J294" s="87">
        <f t="shared" si="57"/>
        <v>8863</v>
      </c>
      <c r="K294" s="88">
        <f t="shared" si="62"/>
        <v>52632</v>
      </c>
      <c r="L294" s="89">
        <f t="shared" si="58"/>
        <v>24.282191780821918</v>
      </c>
      <c r="X294" s="104"/>
      <c r="Y294" s="196">
        <f t="shared" si="59"/>
        <v>52814</v>
      </c>
      <c r="Z294" s="197">
        <f t="shared" si="60"/>
        <v>0.50555555555555554</v>
      </c>
      <c r="AA294" s="197">
        <f t="shared" si="61"/>
        <v>24.780821917808218</v>
      </c>
      <c r="AB294" s="197">
        <v>4.4524371960955158E-3</v>
      </c>
      <c r="AC294" s="197">
        <v>4.4669665097255293E-3</v>
      </c>
      <c r="AD294" s="197">
        <f t="shared" si="63"/>
        <v>0.89752443452962227</v>
      </c>
      <c r="AE294" s="197">
        <f t="shared" si="64"/>
        <v>0.89521165593268048</v>
      </c>
      <c r="AF294" s="198">
        <f t="shared" si="65"/>
        <v>5.1102181978219738E-3</v>
      </c>
      <c r="AK294" s="49">
        <v>3.1074795705938775E-3</v>
      </c>
      <c r="AL294" s="49">
        <f t="shared" si="66"/>
        <v>0.92732014700554533</v>
      </c>
    </row>
    <row r="295" spans="10:38" ht="15">
      <c r="J295" s="87">
        <f t="shared" si="57"/>
        <v>8892</v>
      </c>
      <c r="K295" s="88">
        <f t="shared" si="62"/>
        <v>52661</v>
      </c>
      <c r="L295" s="89">
        <f t="shared" si="58"/>
        <v>24.361643835616437</v>
      </c>
      <c r="X295" s="104"/>
      <c r="Y295" s="196">
        <f t="shared" si="59"/>
        <v>52845</v>
      </c>
      <c r="Z295" s="197">
        <f t="shared" si="60"/>
        <v>0.51111111111111107</v>
      </c>
      <c r="AA295" s="197">
        <f t="shared" si="61"/>
        <v>24.865753424657534</v>
      </c>
      <c r="AB295" s="197">
        <v>4.4550301073827975E-3</v>
      </c>
      <c r="AC295" s="197">
        <v>4.4689677556978055E-3</v>
      </c>
      <c r="AD295" s="197">
        <f t="shared" si="63"/>
        <v>0.8971503140657624</v>
      </c>
      <c r="AE295" s="197">
        <f t="shared" si="64"/>
        <v>0.89482755945034376</v>
      </c>
      <c r="AF295" s="198">
        <f t="shared" si="65"/>
        <v>5.0786543750658275E-3</v>
      </c>
      <c r="AK295" s="49">
        <v>3.1118470503936151E-3</v>
      </c>
      <c r="AL295" s="49">
        <f t="shared" si="66"/>
        <v>0.92699258764834547</v>
      </c>
    </row>
    <row r="296" spans="10:38" ht="15">
      <c r="J296" s="87">
        <f t="shared" si="57"/>
        <v>8923</v>
      </c>
      <c r="K296" s="88">
        <f t="shared" si="62"/>
        <v>52692</v>
      </c>
      <c r="L296" s="89">
        <f t="shared" si="58"/>
        <v>24.446575342465753</v>
      </c>
      <c r="X296" s="104"/>
      <c r="Y296" s="196">
        <f t="shared" si="59"/>
        <v>52875</v>
      </c>
      <c r="Z296" s="197">
        <f t="shared" si="60"/>
        <v>0.5083333333333333</v>
      </c>
      <c r="AA296" s="197">
        <f t="shared" si="61"/>
        <v>24.947945205479453</v>
      </c>
      <c r="AB296" s="197">
        <v>4.4576966128748296E-3</v>
      </c>
      <c r="AC296" s="197">
        <v>4.4707512066076592E-3</v>
      </c>
      <c r="AD296" s="197">
        <f t="shared" si="63"/>
        <v>0.89675246289967869</v>
      </c>
      <c r="AE296" s="197">
        <f t="shared" si="64"/>
        <v>0.89445914008700556</v>
      </c>
      <c r="AF296" s="198">
        <f t="shared" si="65"/>
        <v>5.0437795437100422E-3</v>
      </c>
      <c r="AK296" s="49">
        <v>3.1163911997185659E-3</v>
      </c>
      <c r="AL296" s="49">
        <f t="shared" si="66"/>
        <v>0.92664467592761213</v>
      </c>
    </row>
    <row r="297" spans="10:38" ht="15">
      <c r="J297" s="87">
        <f t="shared" si="57"/>
        <v>8953</v>
      </c>
      <c r="K297" s="88">
        <f t="shared" si="62"/>
        <v>52722</v>
      </c>
      <c r="L297" s="89">
        <f t="shared" si="58"/>
        <v>24.528767123287672</v>
      </c>
      <c r="X297" s="104"/>
      <c r="Y297" s="196">
        <f t="shared" si="59"/>
        <v>52906</v>
      </c>
      <c r="Z297" s="197">
        <f t="shared" si="60"/>
        <v>0.51111111111111107</v>
      </c>
      <c r="AA297" s="197">
        <f t="shared" si="61"/>
        <v>25.032876712328768</v>
      </c>
      <c r="AB297" s="197">
        <v>4.4601654230454636E-3</v>
      </c>
      <c r="AC297" s="197">
        <v>4.4724272399746185E-3</v>
      </c>
      <c r="AD297" s="197">
        <f t="shared" si="63"/>
        <v>0.89636968252760585</v>
      </c>
      <c r="AE297" s="197">
        <f t="shared" si="64"/>
        <v>0.89408205875608404</v>
      </c>
      <c r="AF297" s="198">
        <f t="shared" si="65"/>
        <v>5.0060121396028577E-3</v>
      </c>
      <c r="AK297" s="49">
        <v>3.1206626173114942E-3</v>
      </c>
      <c r="AL297" s="49">
        <f t="shared" si="66"/>
        <v>0.9263102969115653</v>
      </c>
    </row>
    <row r="298" spans="10:38" ht="15">
      <c r="J298" s="87">
        <f t="shared" si="57"/>
        <v>8984</v>
      </c>
      <c r="K298" s="88">
        <f t="shared" si="62"/>
        <v>52753</v>
      </c>
      <c r="L298" s="89">
        <f t="shared" si="58"/>
        <v>24.613698630136987</v>
      </c>
      <c r="X298" s="104"/>
      <c r="Y298" s="196">
        <f t="shared" si="59"/>
        <v>52936</v>
      </c>
      <c r="Z298" s="197">
        <f t="shared" si="60"/>
        <v>0.5083333333333333</v>
      </c>
      <c r="AA298" s="197">
        <f t="shared" si="61"/>
        <v>25.115068493150684</v>
      </c>
      <c r="AB298" s="197">
        <v>4.4625925175170288E-3</v>
      </c>
      <c r="AC298" s="197">
        <v>4.473963205422116E-3</v>
      </c>
      <c r="AD298" s="197">
        <f t="shared" si="63"/>
        <v>0.89597666727386549</v>
      </c>
      <c r="AE298" s="197">
        <f t="shared" si="64"/>
        <v>0.89371898082985457</v>
      </c>
      <c r="AF298" s="198">
        <f t="shared" si="65"/>
        <v>4.9695155601785796E-3</v>
      </c>
      <c r="AK298" s="49">
        <v>3.1249422416760242E-3</v>
      </c>
      <c r="AL298" s="49">
        <f t="shared" si="66"/>
        <v>0.92596727366662945</v>
      </c>
    </row>
    <row r="299" spans="10:38" ht="15">
      <c r="J299" s="87">
        <f t="shared" si="57"/>
        <v>9014</v>
      </c>
      <c r="K299" s="88">
        <f t="shared" si="62"/>
        <v>52783</v>
      </c>
      <c r="L299" s="89">
        <f t="shared" si="58"/>
        <v>24.695890410958903</v>
      </c>
      <c r="X299" s="104"/>
      <c r="Y299" s="196">
        <f t="shared" si="59"/>
        <v>52967</v>
      </c>
      <c r="Z299" s="197">
        <f t="shared" si="60"/>
        <v>0.51111111111111107</v>
      </c>
      <c r="AA299" s="197">
        <f t="shared" si="61"/>
        <v>25.2</v>
      </c>
      <c r="AB299" s="197">
        <v>4.4648130700395642E-3</v>
      </c>
      <c r="AC299" s="197">
        <v>4.4755270725601211E-3</v>
      </c>
      <c r="AD299" s="197">
        <f t="shared" si="63"/>
        <v>0.89559897899367547</v>
      </c>
      <c r="AE299" s="197">
        <f t="shared" si="64"/>
        <v>0.89334424271231294</v>
      </c>
      <c r="AF299" s="198">
        <f t="shared" si="65"/>
        <v>4.9381194164281311E-3</v>
      </c>
      <c r="AK299" s="49">
        <v>3.1289503088675185E-3</v>
      </c>
      <c r="AL299" s="49">
        <f t="shared" si="66"/>
        <v>0.92563784779280767</v>
      </c>
    </row>
    <row r="300" spans="10:38" ht="15">
      <c r="J300" s="87">
        <f t="shared" si="57"/>
        <v>9045</v>
      </c>
      <c r="K300" s="88">
        <f t="shared" si="62"/>
        <v>52814</v>
      </c>
      <c r="L300" s="89">
        <f t="shared" si="58"/>
        <v>24.780821917808218</v>
      </c>
      <c r="X300" s="104"/>
      <c r="Y300" s="196">
        <f t="shared" si="59"/>
        <v>52998</v>
      </c>
      <c r="Z300" s="197">
        <f t="shared" si="60"/>
        <v>0.51111111111111107</v>
      </c>
      <c r="AA300" s="197">
        <f t="shared" si="61"/>
        <v>25.284931506849315</v>
      </c>
      <c r="AB300" s="197">
        <v>4.4669665097255293E-3</v>
      </c>
      <c r="AC300" s="197">
        <v>4.4770518740122169E-3</v>
      </c>
      <c r="AD300" s="197">
        <f t="shared" si="63"/>
        <v>0.89521165593268048</v>
      </c>
      <c r="AE300" s="197">
        <f t="shared" si="64"/>
        <v>0.89297030656361864</v>
      </c>
      <c r="AF300" s="198">
        <f t="shared" si="65"/>
        <v>4.9108561990501122E-3</v>
      </c>
      <c r="AK300" s="49">
        <v>3.1329502006961713E-3</v>
      </c>
      <c r="AL300" s="49">
        <f t="shared" si="66"/>
        <v>0.92530017462849812</v>
      </c>
    </row>
    <row r="301" spans="10:38" ht="15">
      <c r="J301" s="87">
        <f t="shared" si="57"/>
        <v>9076</v>
      </c>
      <c r="K301" s="88">
        <f t="shared" si="62"/>
        <v>52845</v>
      </c>
      <c r="L301" s="89">
        <f t="shared" si="58"/>
        <v>24.865753424657534</v>
      </c>
      <c r="X301" s="104"/>
      <c r="Y301" s="196">
        <f t="shared" si="59"/>
        <v>53026</v>
      </c>
      <c r="Z301" s="197">
        <f t="shared" si="60"/>
        <v>0.50277777777777777</v>
      </c>
      <c r="AA301" s="197">
        <f t="shared" si="61"/>
        <v>25.361643835616437</v>
      </c>
      <c r="AB301" s="197">
        <v>4.4689677556978055E-3</v>
      </c>
      <c r="AC301" s="197">
        <v>4.4783825986282151E-3</v>
      </c>
      <c r="AD301" s="197">
        <f t="shared" si="63"/>
        <v>0.89482755945034376</v>
      </c>
      <c r="AE301" s="197">
        <f t="shared" si="64"/>
        <v>0.8926335466457489</v>
      </c>
      <c r="AF301" s="198">
        <f t="shared" si="65"/>
        <v>4.8886605149196603E-3</v>
      </c>
      <c r="AK301" s="49">
        <v>3.1368021053633211E-3</v>
      </c>
      <c r="AL301" s="49">
        <f t="shared" si="66"/>
        <v>0.92496539988974957</v>
      </c>
    </row>
    <row r="302" spans="10:38" ht="15">
      <c r="J302" s="87">
        <f t="shared" si="57"/>
        <v>9106</v>
      </c>
      <c r="K302" s="88">
        <f t="shared" si="62"/>
        <v>52875</v>
      </c>
      <c r="L302" s="89">
        <f t="shared" si="58"/>
        <v>24.947945205479453</v>
      </c>
      <c r="X302" s="104"/>
      <c r="Y302" s="196">
        <f t="shared" si="59"/>
        <v>53057</v>
      </c>
      <c r="Z302" s="197">
        <f t="shared" si="60"/>
        <v>0.50555555555555554</v>
      </c>
      <c r="AA302" s="197">
        <f t="shared" si="61"/>
        <v>25.446575342465753</v>
      </c>
      <c r="AB302" s="197">
        <v>4.4707512066076592E-3</v>
      </c>
      <c r="AC302" s="197">
        <v>4.4797900778950853E-3</v>
      </c>
      <c r="AD302" s="197">
        <f t="shared" si="63"/>
        <v>0.89445914008700556</v>
      </c>
      <c r="AE302" s="197">
        <f t="shared" si="64"/>
        <v>0.89226213546438671</v>
      </c>
      <c r="AF302" s="198">
        <f t="shared" si="65"/>
        <v>4.8704559530526942E-3</v>
      </c>
      <c r="AK302" s="49">
        <v>3.1403851521950407E-3</v>
      </c>
      <c r="AL302" s="49">
        <f t="shared" si="66"/>
        <v>0.92464429931933478</v>
      </c>
    </row>
    <row r="303" spans="10:38" ht="15">
      <c r="J303" s="87">
        <f t="shared" si="57"/>
        <v>9137</v>
      </c>
      <c r="K303" s="88">
        <f t="shared" si="62"/>
        <v>52906</v>
      </c>
      <c r="L303" s="89">
        <f t="shared" si="58"/>
        <v>25.032876712328768</v>
      </c>
      <c r="X303" s="104"/>
      <c r="Y303" s="196">
        <f t="shared" si="59"/>
        <v>53087</v>
      </c>
      <c r="Z303" s="197">
        <f t="shared" si="60"/>
        <v>0.50277777777777777</v>
      </c>
      <c r="AA303" s="197">
        <f t="shared" si="61"/>
        <v>25.528767123287672</v>
      </c>
      <c r="AB303" s="197">
        <v>4.4724272399746185E-3</v>
      </c>
      <c r="AC303" s="197">
        <v>4.4810721232507438E-3</v>
      </c>
      <c r="AD303" s="197">
        <f t="shared" si="63"/>
        <v>0.89408205875608404</v>
      </c>
      <c r="AE303" s="197">
        <f t="shared" si="64"/>
        <v>0.8919044716525113</v>
      </c>
      <c r="AF303" s="198">
        <f t="shared" si="65"/>
        <v>4.8560273088101499E-3</v>
      </c>
      <c r="AK303" s="49">
        <v>3.1439344324944666E-3</v>
      </c>
      <c r="AL303" s="49">
        <f t="shared" si="66"/>
        <v>0.92431558537401892</v>
      </c>
    </row>
    <row r="304" spans="10:38" ht="15">
      <c r="J304" s="87">
        <f t="shared" si="57"/>
        <v>9167</v>
      </c>
      <c r="K304" s="88">
        <f t="shared" si="62"/>
        <v>52936</v>
      </c>
      <c r="L304" s="89">
        <f t="shared" si="58"/>
        <v>25.115068493150684</v>
      </c>
      <c r="X304" s="104"/>
      <c r="Y304" s="196">
        <f t="shared" si="59"/>
        <v>53118</v>
      </c>
      <c r="Z304" s="197">
        <f t="shared" si="60"/>
        <v>0.50555555555555554</v>
      </c>
      <c r="AA304" s="197">
        <f t="shared" si="61"/>
        <v>25.613698630136987</v>
      </c>
      <c r="AB304" s="197">
        <v>4.473963205422116E-3</v>
      </c>
      <c r="AC304" s="197">
        <v>4.4822990659491146E-3</v>
      </c>
      <c r="AD304" s="197">
        <f t="shared" si="63"/>
        <v>0.89371898082985457</v>
      </c>
      <c r="AE304" s="197">
        <f t="shared" si="64"/>
        <v>0.89153707311505692</v>
      </c>
      <c r="AF304" s="198">
        <f t="shared" si="65"/>
        <v>4.8409219807379065E-3</v>
      </c>
      <c r="AK304" s="49">
        <v>3.1472593714756253E-3</v>
      </c>
      <c r="AL304" s="49">
        <f t="shared" si="66"/>
        <v>0.92399960513804646</v>
      </c>
    </row>
    <row r="305" spans="10:38" ht="15">
      <c r="J305" s="87">
        <f t="shared" si="57"/>
        <v>9198</v>
      </c>
      <c r="K305" s="88">
        <f t="shared" si="62"/>
        <v>52967</v>
      </c>
      <c r="L305" s="89">
        <f t="shared" si="58"/>
        <v>25.2</v>
      </c>
      <c r="X305" s="104"/>
      <c r="Y305" s="196">
        <f t="shared" si="59"/>
        <v>53148</v>
      </c>
      <c r="Z305" s="197">
        <f t="shared" si="60"/>
        <v>0.50277777777777777</v>
      </c>
      <c r="AA305" s="197">
        <f t="shared" si="61"/>
        <v>25.695890410958903</v>
      </c>
      <c r="AB305" s="197">
        <v>4.4755270725601211E-3</v>
      </c>
      <c r="AC305" s="197">
        <v>4.4833772575371645E-3</v>
      </c>
      <c r="AD305" s="197">
        <f t="shared" si="63"/>
        <v>0.89334424271231294</v>
      </c>
      <c r="AE305" s="197">
        <f t="shared" si="64"/>
        <v>0.89118399341502741</v>
      </c>
      <c r="AF305" s="198">
        <f t="shared" si="65"/>
        <v>4.8212585373367542E-3</v>
      </c>
      <c r="AK305" s="49">
        <v>3.1506162530032652E-3</v>
      </c>
      <c r="AL305" s="49">
        <f t="shared" si="66"/>
        <v>0.92367451159641589</v>
      </c>
    </row>
    <row r="306" spans="10:38" ht="15">
      <c r="J306" s="87">
        <f t="shared" si="57"/>
        <v>9229</v>
      </c>
      <c r="K306" s="88">
        <f t="shared" si="62"/>
        <v>52998</v>
      </c>
      <c r="L306" s="89">
        <f t="shared" si="58"/>
        <v>25.284931506849315</v>
      </c>
      <c r="X306" s="104"/>
      <c r="Y306" s="196">
        <f t="shared" si="59"/>
        <v>53179</v>
      </c>
      <c r="Z306" s="197">
        <f t="shared" si="60"/>
        <v>0.50277777777777777</v>
      </c>
      <c r="AA306" s="197">
        <f t="shared" si="61"/>
        <v>25.780821917808218</v>
      </c>
      <c r="AB306" s="197">
        <v>4.4770518740122169E-3</v>
      </c>
      <c r="AC306" s="197">
        <v>4.4843634390176398E-3</v>
      </c>
      <c r="AD306" s="197">
        <f t="shared" si="63"/>
        <v>0.89297030656361864</v>
      </c>
      <c r="AE306" s="197">
        <f t="shared" si="64"/>
        <v>0.89082206393089669</v>
      </c>
      <c r="AF306" s="198">
        <f t="shared" si="65"/>
        <v>4.7964099125873232E-3</v>
      </c>
      <c r="AK306" s="49">
        <v>3.1538874673881449E-3</v>
      </c>
      <c r="AL306" s="49">
        <f t="shared" si="66"/>
        <v>0.92335100598763586</v>
      </c>
    </row>
    <row r="307" spans="10:38" ht="15">
      <c r="J307" s="87">
        <f t="shared" si="57"/>
        <v>9257</v>
      </c>
      <c r="K307" s="88">
        <f t="shared" si="62"/>
        <v>53026</v>
      </c>
      <c r="L307" s="89">
        <f t="shared" si="58"/>
        <v>25.361643835616437</v>
      </c>
      <c r="X307" s="104"/>
      <c r="Y307" s="196">
        <f t="shared" si="59"/>
        <v>53210</v>
      </c>
      <c r="Z307" s="197">
        <f t="shared" si="60"/>
        <v>0.51111111111111107</v>
      </c>
      <c r="AA307" s="197">
        <f t="shared" si="61"/>
        <v>25.865753424657534</v>
      </c>
      <c r="AB307" s="197">
        <v>4.4783825986282151E-3</v>
      </c>
      <c r="AC307" s="197">
        <v>4.485204186525241E-3</v>
      </c>
      <c r="AD307" s="197">
        <f t="shared" si="63"/>
        <v>0.8926335466457489</v>
      </c>
      <c r="AE307" s="197">
        <f t="shared" si="64"/>
        <v>0.89046348197116698</v>
      </c>
      <c r="AF307" s="198">
        <f t="shared" si="65"/>
        <v>4.7680548356007655E-3</v>
      </c>
      <c r="AK307" s="49">
        <v>3.1567638678057491E-3</v>
      </c>
      <c r="AL307" s="49">
        <f t="shared" si="66"/>
        <v>0.9230602956436994</v>
      </c>
    </row>
    <row r="308" spans="10:38" ht="15">
      <c r="J308" s="87">
        <f t="shared" si="57"/>
        <v>9288</v>
      </c>
      <c r="K308" s="88">
        <f t="shared" si="62"/>
        <v>53057</v>
      </c>
      <c r="L308" s="89">
        <f t="shared" si="58"/>
        <v>25.446575342465753</v>
      </c>
      <c r="X308" s="104"/>
      <c r="Y308" s="196">
        <f t="shared" si="59"/>
        <v>53240</v>
      </c>
      <c r="Z308" s="197">
        <f t="shared" si="60"/>
        <v>0.5083333333333333</v>
      </c>
      <c r="AA308" s="197">
        <f t="shared" si="61"/>
        <v>25.947945205479453</v>
      </c>
      <c r="AB308" s="197">
        <v>4.4797900778950853E-3</v>
      </c>
      <c r="AC308" s="197">
        <v>4.4858646905325122E-3</v>
      </c>
      <c r="AD308" s="197">
        <f t="shared" si="63"/>
        <v>0.89226213546438671</v>
      </c>
      <c r="AE308" s="197">
        <f t="shared" si="64"/>
        <v>0.89012002020135295</v>
      </c>
      <c r="AF308" s="198">
        <f t="shared" si="65"/>
        <v>4.73418993295036E-3</v>
      </c>
      <c r="AK308" s="49">
        <v>3.1598567195243255E-3</v>
      </c>
      <c r="AL308" s="49">
        <f t="shared" si="66"/>
        <v>0.92274022350378226</v>
      </c>
    </row>
    <row r="309" spans="10:38" ht="15">
      <c r="J309" s="87">
        <f t="shared" si="57"/>
        <v>9318</v>
      </c>
      <c r="K309" s="88">
        <f t="shared" si="62"/>
        <v>53087</v>
      </c>
      <c r="L309" s="89">
        <f t="shared" si="58"/>
        <v>25.528767123287672</v>
      </c>
      <c r="X309" s="104"/>
      <c r="Y309" s="196">
        <f t="shared" si="59"/>
        <v>53271</v>
      </c>
      <c r="Z309" s="197">
        <f t="shared" si="60"/>
        <v>0.51111111111111107</v>
      </c>
      <c r="AA309" s="197">
        <f t="shared" si="61"/>
        <v>26.032876712328768</v>
      </c>
      <c r="AB309" s="197">
        <v>4.4810721232507438E-3</v>
      </c>
      <c r="AC309" s="197">
        <v>4.4863738462034711E-3</v>
      </c>
      <c r="AD309" s="197">
        <f t="shared" si="63"/>
        <v>0.8919044716525113</v>
      </c>
      <c r="AE309" s="197">
        <f t="shared" si="64"/>
        <v>0.88976916307971976</v>
      </c>
      <c r="AF309" s="198">
        <f t="shared" si="65"/>
        <v>4.6953500028678189E-3</v>
      </c>
      <c r="AK309" s="49">
        <v>3.1627529649445301E-3</v>
      </c>
      <c r="AL309" s="49">
        <f t="shared" si="66"/>
        <v>0.92243240089912848</v>
      </c>
    </row>
    <row r="310" spans="10:38" ht="15">
      <c r="J310" s="87">
        <f t="shared" si="57"/>
        <v>9349</v>
      </c>
      <c r="K310" s="88">
        <f t="shared" si="62"/>
        <v>53118</v>
      </c>
      <c r="L310" s="89">
        <f t="shared" si="58"/>
        <v>25.613698630136987</v>
      </c>
      <c r="X310" s="104"/>
      <c r="Y310" s="196">
        <f t="shared" si="59"/>
        <v>53301</v>
      </c>
      <c r="Z310" s="197">
        <f t="shared" si="60"/>
        <v>0.5083333333333333</v>
      </c>
      <c r="AA310" s="197">
        <f t="shared" si="61"/>
        <v>26.115068493150684</v>
      </c>
      <c r="AB310" s="197">
        <v>4.4822990659491146E-3</v>
      </c>
      <c r="AC310" s="197">
        <v>4.4867643016162171E-3</v>
      </c>
      <c r="AD310" s="197">
        <f t="shared" si="63"/>
        <v>0.89153707311505692</v>
      </c>
      <c r="AE310" s="197">
        <f t="shared" si="64"/>
        <v>0.88943205798345648</v>
      </c>
      <c r="AF310" s="198">
        <f t="shared" si="65"/>
        <v>4.6557950508654012E-3</v>
      </c>
      <c r="AK310" s="49">
        <v>3.1656402904326189E-3</v>
      </c>
      <c r="AL310" s="49">
        <f t="shared" si="66"/>
        <v>0.92211645508262274</v>
      </c>
    </row>
    <row r="311" spans="10:38" ht="15">
      <c r="J311" s="87">
        <f t="shared" si="57"/>
        <v>9379</v>
      </c>
      <c r="K311" s="88">
        <f t="shared" si="62"/>
        <v>53148</v>
      </c>
      <c r="L311" s="89">
        <f t="shared" si="58"/>
        <v>25.695890410958903</v>
      </c>
      <c r="X311" s="104"/>
      <c r="Y311" s="196">
        <f t="shared" si="59"/>
        <v>53332</v>
      </c>
      <c r="Z311" s="197">
        <f t="shared" si="60"/>
        <v>0.51111111111111107</v>
      </c>
      <c r="AA311" s="197">
        <f t="shared" si="61"/>
        <v>26.2</v>
      </c>
      <c r="AB311" s="197">
        <v>4.4833772575371645E-3</v>
      </c>
      <c r="AC311" s="197">
        <v>4.4871514300863155E-3</v>
      </c>
      <c r="AD311" s="197">
        <f t="shared" si="63"/>
        <v>0.89118399341502741</v>
      </c>
      <c r="AE311" s="197">
        <f t="shared" si="64"/>
        <v>0.88908417094839576</v>
      </c>
      <c r="AF311" s="198">
        <f t="shared" si="65"/>
        <v>4.6208766712119154E-3</v>
      </c>
      <c r="AK311" s="49">
        <v>3.1683272511160748E-3</v>
      </c>
      <c r="AL311" s="49">
        <f t="shared" si="66"/>
        <v>0.9218129134622044</v>
      </c>
    </row>
    <row r="312" spans="10:38" ht="15">
      <c r="J312" s="87">
        <f t="shared" si="57"/>
        <v>9410</v>
      </c>
      <c r="K312" s="88">
        <f t="shared" si="62"/>
        <v>53179</v>
      </c>
      <c r="L312" s="89">
        <f t="shared" si="58"/>
        <v>25.780821917808218</v>
      </c>
      <c r="X312" s="104"/>
      <c r="Y312" s="196">
        <f t="shared" si="59"/>
        <v>53363</v>
      </c>
      <c r="Z312" s="197">
        <f t="shared" si="60"/>
        <v>0.51111111111111107</v>
      </c>
      <c r="AA312" s="197">
        <f t="shared" si="61"/>
        <v>26.284931506849315</v>
      </c>
      <c r="AB312" s="197">
        <v>4.4843634390176398E-3</v>
      </c>
      <c r="AC312" s="197">
        <v>4.4875183532529072E-3</v>
      </c>
      <c r="AD312" s="197">
        <f t="shared" si="63"/>
        <v>0.89082206393089669</v>
      </c>
      <c r="AE312" s="197">
        <f t="shared" si="64"/>
        <v>0.88873683354508359</v>
      </c>
      <c r="AF312" s="198">
        <f t="shared" si="65"/>
        <v>4.5905586749058229E-3</v>
      </c>
      <c r="AK312" s="49">
        <v>3.1709875810453686E-3</v>
      </c>
      <c r="AL312" s="49">
        <f t="shared" si="66"/>
        <v>0.92150169163757256</v>
      </c>
    </row>
    <row r="313" spans="10:38" ht="15">
      <c r="J313" s="87">
        <f t="shared" si="57"/>
        <v>9441</v>
      </c>
      <c r="K313" s="88">
        <f t="shared" si="62"/>
        <v>53210</v>
      </c>
      <c r="L313" s="89">
        <f t="shared" si="58"/>
        <v>25.865753424657534</v>
      </c>
      <c r="X313" s="104"/>
      <c r="Y313" s="196">
        <f t="shared" si="59"/>
        <v>53391</v>
      </c>
      <c r="Z313" s="197">
        <f t="shared" si="60"/>
        <v>0.50277777777777777</v>
      </c>
      <c r="AA313" s="197">
        <f t="shared" si="61"/>
        <v>26.361643835616437</v>
      </c>
      <c r="AB313" s="197">
        <v>4.485204186525241E-3</v>
      </c>
      <c r="AC313" s="197">
        <v>4.4878292955573317E-3</v>
      </c>
      <c r="AD313" s="197">
        <f t="shared" si="63"/>
        <v>0.89046348197116698</v>
      </c>
      <c r="AE313" s="197">
        <f t="shared" si="64"/>
        <v>0.88842365794266398</v>
      </c>
      <c r="AF313" s="198">
        <f t="shared" si="65"/>
        <v>4.5666372441877344E-3</v>
      </c>
      <c r="AK313" s="49">
        <v>3.1735243248784939E-3</v>
      </c>
      <c r="AL313" s="49">
        <f t="shared" si="66"/>
        <v>0.92119310333410509</v>
      </c>
    </row>
    <row r="314" spans="10:38" ht="15">
      <c r="J314" s="87">
        <f t="shared" si="57"/>
        <v>9471</v>
      </c>
      <c r="K314" s="88">
        <f t="shared" si="62"/>
        <v>53240</v>
      </c>
      <c r="L314" s="89">
        <f t="shared" si="58"/>
        <v>25.947945205479453</v>
      </c>
      <c r="X314" s="104"/>
      <c r="Y314" s="196">
        <f t="shared" si="59"/>
        <v>53422</v>
      </c>
      <c r="Z314" s="197">
        <f t="shared" si="60"/>
        <v>0.50555555555555554</v>
      </c>
      <c r="AA314" s="197">
        <f t="shared" si="61"/>
        <v>26.446575342465753</v>
      </c>
      <c r="AB314" s="197">
        <v>4.4858646905325122E-3</v>
      </c>
      <c r="AC314" s="197">
        <v>4.4881474495056597E-3</v>
      </c>
      <c r="AD314" s="197">
        <f t="shared" si="63"/>
        <v>0.89012002020135295</v>
      </c>
      <c r="AE314" s="197">
        <f t="shared" si="64"/>
        <v>0.88807762020304448</v>
      </c>
      <c r="AF314" s="198">
        <f t="shared" si="65"/>
        <v>4.5490529123373615E-3</v>
      </c>
      <c r="AK314" s="49">
        <v>3.1758563452649394E-3</v>
      </c>
      <c r="AL314" s="49">
        <f t="shared" si="66"/>
        <v>0.92089712663754164</v>
      </c>
    </row>
    <row r="315" spans="10:38" ht="15">
      <c r="J315" s="87">
        <f t="shared" si="57"/>
        <v>9502</v>
      </c>
      <c r="K315" s="88">
        <f t="shared" si="62"/>
        <v>53271</v>
      </c>
      <c r="L315" s="89">
        <f t="shared" si="58"/>
        <v>26.032876712328768</v>
      </c>
      <c r="X315" s="104"/>
      <c r="Y315" s="196">
        <f t="shared" si="59"/>
        <v>53452</v>
      </c>
      <c r="Z315" s="197">
        <f t="shared" si="60"/>
        <v>0.50277777777777777</v>
      </c>
      <c r="AA315" s="197">
        <f t="shared" si="61"/>
        <v>26.528767123287672</v>
      </c>
      <c r="AB315" s="197">
        <v>4.4863738462034711E-3</v>
      </c>
      <c r="AC315" s="197">
        <v>4.4884258209016425E-3</v>
      </c>
      <c r="AD315" s="197">
        <f t="shared" si="63"/>
        <v>0.88976916307971976</v>
      </c>
      <c r="AE315" s="197">
        <f t="shared" si="64"/>
        <v>0.8877435228274847</v>
      </c>
      <c r="AF315" s="198">
        <f t="shared" si="65"/>
        <v>4.5383577977792704E-3</v>
      </c>
      <c r="AK315" s="49">
        <v>3.1781337135687081E-3</v>
      </c>
      <c r="AL315" s="49">
        <f t="shared" si="66"/>
        <v>0.9205941859307315</v>
      </c>
    </row>
    <row r="316" spans="10:38" ht="15">
      <c r="J316" s="87">
        <f t="shared" si="57"/>
        <v>9532</v>
      </c>
      <c r="K316" s="88">
        <f t="shared" si="62"/>
        <v>53301</v>
      </c>
      <c r="L316" s="89">
        <f t="shared" si="58"/>
        <v>26.115068493150684</v>
      </c>
      <c r="X316" s="104"/>
      <c r="Y316" s="196">
        <f t="shared" si="59"/>
        <v>53483</v>
      </c>
      <c r="Z316" s="197">
        <f t="shared" si="60"/>
        <v>0.50555555555555554</v>
      </c>
      <c r="AA316" s="197">
        <f t="shared" si="61"/>
        <v>26.613698630136987</v>
      </c>
      <c r="AB316" s="197">
        <v>4.4867643016162171E-3</v>
      </c>
      <c r="AC316" s="197">
        <v>4.4886793343191077E-3</v>
      </c>
      <c r="AD316" s="197">
        <f t="shared" si="63"/>
        <v>0.88943205798345648</v>
      </c>
      <c r="AE316" s="197">
        <f t="shared" si="64"/>
        <v>0.88739918446773747</v>
      </c>
      <c r="AF316" s="198">
        <f t="shared" si="65"/>
        <v>4.5312961325773846E-3</v>
      </c>
      <c r="AK316" s="49">
        <v>3.1802537785342389E-3</v>
      </c>
      <c r="AL316" s="49">
        <f t="shared" si="66"/>
        <v>0.92030278840766855</v>
      </c>
    </row>
    <row r="317" spans="10:38" ht="15">
      <c r="J317" s="87">
        <f t="shared" si="57"/>
        <v>9563</v>
      </c>
      <c r="K317" s="88">
        <f t="shared" si="62"/>
        <v>53332</v>
      </c>
      <c r="L317" s="89">
        <f t="shared" si="58"/>
        <v>26.2</v>
      </c>
      <c r="X317" s="104"/>
      <c r="Y317" s="196">
        <f t="shared" si="59"/>
        <v>53513</v>
      </c>
      <c r="Z317" s="197">
        <f t="shared" si="60"/>
        <v>0.50277777777777777</v>
      </c>
      <c r="AA317" s="197">
        <f t="shared" si="61"/>
        <v>26.695890410958903</v>
      </c>
      <c r="AB317" s="197">
        <v>4.4871514300863155E-3</v>
      </c>
      <c r="AC317" s="197">
        <v>4.4888881559655086E-3</v>
      </c>
      <c r="AD317" s="197">
        <f t="shared" si="63"/>
        <v>0.88908417094839576</v>
      </c>
      <c r="AE317" s="197">
        <f t="shared" si="64"/>
        <v>0.88706690928281084</v>
      </c>
      <c r="AF317" s="198">
        <f t="shared" si="65"/>
        <v>4.5230332740779896E-3</v>
      </c>
      <c r="AK317" s="49">
        <v>3.1824083387110898E-3</v>
      </c>
      <c r="AL317" s="49">
        <f t="shared" si="66"/>
        <v>0.92000230963053398</v>
      </c>
    </row>
    <row r="318" spans="10:38" ht="15">
      <c r="J318" s="87">
        <f t="shared" si="57"/>
        <v>9594</v>
      </c>
      <c r="K318" s="88">
        <f t="shared" si="62"/>
        <v>53363</v>
      </c>
      <c r="L318" s="89">
        <f t="shared" si="58"/>
        <v>26.284931506849315</v>
      </c>
      <c r="X318" s="104"/>
      <c r="Y318" s="196">
        <f t="shared" si="59"/>
        <v>53544</v>
      </c>
      <c r="Z318" s="197">
        <f t="shared" si="60"/>
        <v>0.50277777777777777</v>
      </c>
      <c r="AA318" s="197">
        <f t="shared" si="61"/>
        <v>26.780821917808218</v>
      </c>
      <c r="AB318" s="197">
        <v>4.4875183532529072E-3</v>
      </c>
      <c r="AC318" s="197">
        <v>4.4890625737647018E-3</v>
      </c>
      <c r="AD318" s="197">
        <f t="shared" si="63"/>
        <v>0.88873683354508359</v>
      </c>
      <c r="AE318" s="197">
        <f t="shared" si="64"/>
        <v>0.88672463927942113</v>
      </c>
      <c r="AF318" s="198">
        <f t="shared" si="65"/>
        <v>4.5134128039977474E-3</v>
      </c>
      <c r="AK318" s="49">
        <v>3.1845141154405749E-3</v>
      </c>
      <c r="AL318" s="49">
        <f t="shared" si="66"/>
        <v>0.91970277167328851</v>
      </c>
    </row>
    <row r="319" spans="10:38" ht="15">
      <c r="J319" s="87">
        <f t="shared" si="57"/>
        <v>9622</v>
      </c>
      <c r="K319" s="88">
        <f t="shared" si="62"/>
        <v>53391</v>
      </c>
      <c r="L319" s="89">
        <f t="shared" si="58"/>
        <v>26.361643835616437</v>
      </c>
      <c r="X319" s="104"/>
      <c r="Y319" s="196">
        <f t="shared" si="59"/>
        <v>53575</v>
      </c>
      <c r="Z319" s="197">
        <f t="shared" si="60"/>
        <v>0.51111111111111107</v>
      </c>
      <c r="AA319" s="197">
        <f t="shared" si="61"/>
        <v>26.865753424657534</v>
      </c>
      <c r="AB319" s="197">
        <v>4.4878292955573317E-3</v>
      </c>
      <c r="AC319" s="197">
        <v>4.4891912558023255E-3</v>
      </c>
      <c r="AD319" s="197">
        <f t="shared" si="63"/>
        <v>0.88842365794266398</v>
      </c>
      <c r="AE319" s="197">
        <f t="shared" si="64"/>
        <v>0.88638356419969255</v>
      </c>
      <c r="AF319" s="198">
        <f t="shared" si="65"/>
        <v>4.5031157155893823E-3</v>
      </c>
      <c r="AK319" s="49">
        <v>3.1863640198337446E-3</v>
      </c>
      <c r="AL319" s="49">
        <f t="shared" si="66"/>
        <v>0.91943328489462317</v>
      </c>
    </row>
    <row r="320" spans="10:38" ht="15">
      <c r="J320" s="87">
        <f t="shared" si="57"/>
        <v>9653</v>
      </c>
      <c r="K320" s="88">
        <f t="shared" si="62"/>
        <v>53422</v>
      </c>
      <c r="L320" s="89">
        <f t="shared" si="58"/>
        <v>26.446575342465753</v>
      </c>
      <c r="X320" s="104"/>
      <c r="Y320" s="196">
        <f t="shared" si="59"/>
        <v>53605</v>
      </c>
      <c r="Z320" s="197">
        <f t="shared" si="60"/>
        <v>0.5083333333333333</v>
      </c>
      <c r="AA320" s="197">
        <f t="shared" si="61"/>
        <v>26.947945205479453</v>
      </c>
      <c r="AB320" s="197">
        <v>4.4881474495056597E-3</v>
      </c>
      <c r="AC320" s="197">
        <v>4.4892687239607675E-3</v>
      </c>
      <c r="AD320" s="197">
        <f t="shared" si="63"/>
        <v>0.88807762020304448</v>
      </c>
      <c r="AE320" s="197">
        <f t="shared" si="64"/>
        <v>0.88605472175071653</v>
      </c>
      <c r="AF320" s="198">
        <f t="shared" si="65"/>
        <v>4.4912264079722437E-3</v>
      </c>
      <c r="AK320" s="49">
        <v>3.1883432146386304E-3</v>
      </c>
      <c r="AL320" s="49">
        <f t="shared" si="66"/>
        <v>0.91913638749819482</v>
      </c>
    </row>
    <row r="321" spans="10:38" ht="15">
      <c r="J321" s="87">
        <f t="shared" si="57"/>
        <v>9683</v>
      </c>
      <c r="K321" s="88">
        <f t="shared" si="62"/>
        <v>53452</v>
      </c>
      <c r="L321" s="89">
        <f t="shared" si="58"/>
        <v>26.528767123287672</v>
      </c>
      <c r="X321" s="104"/>
      <c r="Y321" s="196">
        <f t="shared" si="59"/>
        <v>53636</v>
      </c>
      <c r="Z321" s="197">
        <f t="shared" si="60"/>
        <v>0.51111111111111107</v>
      </c>
      <c r="AA321" s="197">
        <f t="shared" si="61"/>
        <v>27.032876712328768</v>
      </c>
      <c r="AB321" s="197">
        <v>4.4884258209016425E-3</v>
      </c>
      <c r="AC321" s="197">
        <v>4.4892965092646845E-3</v>
      </c>
      <c r="AD321" s="197">
        <f t="shared" si="63"/>
        <v>0.8877435228274847</v>
      </c>
      <c r="AE321" s="197">
        <f t="shared" si="64"/>
        <v>0.88571628561000204</v>
      </c>
      <c r="AF321" s="198">
        <f t="shared" si="65"/>
        <v>4.478108566839366E-3</v>
      </c>
      <c r="AK321" s="49">
        <v>3.190178486673018E-3</v>
      </c>
      <c r="AL321" s="49">
        <f t="shared" si="66"/>
        <v>0.91885081656952416</v>
      </c>
    </row>
    <row r="322" spans="10:38" ht="15">
      <c r="J322" s="87">
        <f t="shared" si="57"/>
        <v>9714</v>
      </c>
      <c r="K322" s="88">
        <f t="shared" si="62"/>
        <v>53483</v>
      </c>
      <c r="L322" s="89">
        <f t="shared" si="58"/>
        <v>26.613698630136987</v>
      </c>
      <c r="X322" s="104"/>
      <c r="Y322" s="196">
        <f t="shared" si="59"/>
        <v>53666</v>
      </c>
      <c r="Z322" s="197">
        <f t="shared" si="60"/>
        <v>0.5083333333333333</v>
      </c>
      <c r="AA322" s="197">
        <f t="shared" si="61"/>
        <v>27.115068493150684</v>
      </c>
      <c r="AB322" s="197">
        <v>4.4886793343191077E-3</v>
      </c>
      <c r="AC322" s="197">
        <v>4.4892201056663771E-3</v>
      </c>
      <c r="AD322" s="197">
        <f t="shared" si="63"/>
        <v>0.88739918446773747</v>
      </c>
      <c r="AE322" s="197">
        <f t="shared" si="64"/>
        <v>0.8853913656550555</v>
      </c>
      <c r="AF322" s="198">
        <f t="shared" si="65"/>
        <v>4.4610865359362793E-3</v>
      </c>
      <c r="AK322" s="49">
        <v>3.191980302504391E-3</v>
      </c>
      <c r="AL322" s="49">
        <f t="shared" si="66"/>
        <v>0.91855784208337732</v>
      </c>
    </row>
    <row r="323" spans="10:38" ht="15">
      <c r="J323" s="87">
        <f t="shared" ref="J323:J370" si="67">K323-Today</f>
        <v>9744</v>
      </c>
      <c r="K323" s="88">
        <f t="shared" si="62"/>
        <v>53513</v>
      </c>
      <c r="L323" s="89">
        <f t="shared" ref="L323:L370" si="68">YEARFRAC(Today,K323,$C$9)</f>
        <v>26.695890410958903</v>
      </c>
      <c r="X323" s="104"/>
      <c r="Y323" s="196">
        <f t="shared" ref="Y323:Y353" si="69">EDATE(K323,$C$14)</f>
        <v>53697</v>
      </c>
      <c r="Z323" s="197">
        <f t="shared" ref="Z323:Z370" si="70">YEARFRAC(K323,Y323,$C$10)</f>
        <v>0.51111111111111107</v>
      </c>
      <c r="AA323" s="197">
        <f t="shared" ref="AA323:AA370" si="71">YEARFRAC(Today,Y323,$C$9)</f>
        <v>27.2</v>
      </c>
      <c r="AB323" s="197">
        <v>4.4888881559655086E-3</v>
      </c>
      <c r="AC323" s="197">
        <v>4.4889911157603773E-3</v>
      </c>
      <c r="AD323" s="197">
        <f t="shared" si="63"/>
        <v>0.88706690928281084</v>
      </c>
      <c r="AE323" s="197">
        <f t="shared" si="64"/>
        <v>0.88505936391950357</v>
      </c>
      <c r="AF323" s="198">
        <f t="shared" si="65"/>
        <v>4.4379013495850521E-3</v>
      </c>
      <c r="AK323" s="49">
        <v>3.1936210394490142E-3</v>
      </c>
      <c r="AL323" s="49">
        <f t="shared" si="66"/>
        <v>0.91827666361153437</v>
      </c>
    </row>
    <row r="324" spans="10:38" ht="15">
      <c r="J324" s="87">
        <f t="shared" si="67"/>
        <v>9775</v>
      </c>
      <c r="K324" s="88">
        <f t="shared" ref="K324:K370" si="72">EDATE(K323,$C$8)</f>
        <v>53544</v>
      </c>
      <c r="L324" s="89">
        <f t="shared" si="68"/>
        <v>26.780821917808218</v>
      </c>
      <c r="X324" s="104"/>
      <c r="Y324" s="196">
        <f t="shared" si="69"/>
        <v>53728</v>
      </c>
      <c r="Z324" s="197">
        <f t="shared" si="70"/>
        <v>0.51111111111111107</v>
      </c>
      <c r="AA324" s="197">
        <f t="shared" si="71"/>
        <v>27.284931506849315</v>
      </c>
      <c r="AB324" s="197">
        <v>4.4890625737647018E-3</v>
      </c>
      <c r="AC324" s="197">
        <v>4.4886257115057879E-3</v>
      </c>
      <c r="AD324" s="197">
        <f t="shared" ref="AD324:AD370" si="73">EXP(-AB324*L324)</f>
        <v>0.88672463927942113</v>
      </c>
      <c r="AE324" s="197">
        <f t="shared" ref="AE324:AE370" si="74">EXP(-AC324*AA324)</f>
        <v>0.88473081410191035</v>
      </c>
      <c r="AF324" s="198">
        <f t="shared" ref="AF324:AF370" si="75">(AD324/AE324-1)/Z324</f>
        <v>4.409208136132871E-3</v>
      </c>
      <c r="AK324" s="49">
        <v>3.1951981950683874E-3</v>
      </c>
      <c r="AL324" s="49">
        <f t="shared" ref="AL324:AL370" si="76">EXP(-AK324*L324)</f>
        <v>0.91798885050551782</v>
      </c>
    </row>
    <row r="325" spans="10:38" ht="15">
      <c r="J325" s="87">
        <f t="shared" si="67"/>
        <v>9806</v>
      </c>
      <c r="K325" s="88">
        <f t="shared" si="72"/>
        <v>53575</v>
      </c>
      <c r="L325" s="89">
        <f t="shared" si="68"/>
        <v>26.865753424657534</v>
      </c>
      <c r="X325" s="104"/>
      <c r="Y325" s="196">
        <f t="shared" si="69"/>
        <v>53756</v>
      </c>
      <c r="Z325" s="197">
        <f t="shared" si="70"/>
        <v>0.50277777777777777</v>
      </c>
      <c r="AA325" s="197">
        <f t="shared" si="71"/>
        <v>27.361643835616437</v>
      </c>
      <c r="AB325" s="197">
        <v>4.4891912558023255E-3</v>
      </c>
      <c r="AC325" s="197">
        <v>4.4881919426212388E-3</v>
      </c>
      <c r="AD325" s="197">
        <f t="shared" si="73"/>
        <v>0.88638356419969255</v>
      </c>
      <c r="AE325" s="197">
        <f t="shared" si="74"/>
        <v>0.88443672158006603</v>
      </c>
      <c r="AF325" s="198">
        <f t="shared" si="75"/>
        <v>4.3781234673183908E-3</v>
      </c>
      <c r="AK325" s="49">
        <v>3.1966430595007211E-3</v>
      </c>
      <c r="AL325" s="49">
        <f t="shared" si="76"/>
        <v>0.91770414336426731</v>
      </c>
    </row>
    <row r="326" spans="10:38" ht="15">
      <c r="J326" s="87">
        <f t="shared" si="67"/>
        <v>9836</v>
      </c>
      <c r="K326" s="88">
        <f t="shared" si="72"/>
        <v>53605</v>
      </c>
      <c r="L326" s="89">
        <f t="shared" si="68"/>
        <v>26.947945205479453</v>
      </c>
      <c r="X326" s="104"/>
      <c r="Y326" s="196">
        <f t="shared" si="69"/>
        <v>53787</v>
      </c>
      <c r="Z326" s="197">
        <f t="shared" si="70"/>
        <v>0.50555555555555554</v>
      </c>
      <c r="AA326" s="197">
        <f t="shared" si="71"/>
        <v>27.446575342465753</v>
      </c>
      <c r="AB326" s="197">
        <v>4.4892687239607675E-3</v>
      </c>
      <c r="AC326" s="197">
        <v>4.4876118324181872E-3</v>
      </c>
      <c r="AD326" s="197">
        <f t="shared" si="73"/>
        <v>0.88605472175071653</v>
      </c>
      <c r="AE326" s="197">
        <f t="shared" si="74"/>
        <v>0.88411372514385467</v>
      </c>
      <c r="AF326" s="198">
        <f t="shared" si="75"/>
        <v>4.3425792841460609E-3</v>
      </c>
      <c r="AK326" s="49">
        <v>3.1979038550548899E-3</v>
      </c>
      <c r="AL326" s="49">
        <f t="shared" si="76"/>
        <v>0.91743188842470569</v>
      </c>
    </row>
    <row r="327" spans="10:38" ht="15">
      <c r="J327" s="87">
        <f t="shared" si="67"/>
        <v>9867</v>
      </c>
      <c r="K327" s="88">
        <f t="shared" si="72"/>
        <v>53636</v>
      </c>
      <c r="L327" s="89">
        <f t="shared" si="68"/>
        <v>27.032876712328768</v>
      </c>
      <c r="X327" s="104"/>
      <c r="Y327" s="196">
        <f t="shared" si="69"/>
        <v>53817</v>
      </c>
      <c r="Z327" s="197">
        <f t="shared" si="70"/>
        <v>0.50277777777777777</v>
      </c>
      <c r="AA327" s="197">
        <f t="shared" si="71"/>
        <v>27.528767123287672</v>
      </c>
      <c r="AB327" s="197">
        <v>4.4892965092646845E-3</v>
      </c>
      <c r="AC327" s="197">
        <v>4.4869653302723744E-3</v>
      </c>
      <c r="AD327" s="197">
        <f t="shared" si="73"/>
        <v>0.88571628561000204</v>
      </c>
      <c r="AE327" s="197">
        <f t="shared" si="74"/>
        <v>0.88380341378852612</v>
      </c>
      <c r="AF327" s="198">
        <f t="shared" si="75"/>
        <v>4.3048113170704033E-3</v>
      </c>
      <c r="AK327" s="49">
        <v>3.1990527498663634E-3</v>
      </c>
      <c r="AL327" s="49">
        <f t="shared" si="76"/>
        <v>0.91715425984000454</v>
      </c>
    </row>
    <row r="328" spans="10:38" ht="15">
      <c r="J328" s="87">
        <f t="shared" si="67"/>
        <v>9897</v>
      </c>
      <c r="K328" s="88">
        <f t="shared" si="72"/>
        <v>53666</v>
      </c>
      <c r="L328" s="89">
        <f t="shared" si="68"/>
        <v>27.115068493150684</v>
      </c>
      <c r="X328" s="104"/>
      <c r="Y328" s="196">
        <f t="shared" si="69"/>
        <v>53848</v>
      </c>
      <c r="Z328" s="197">
        <f t="shared" si="70"/>
        <v>0.50555555555555554</v>
      </c>
      <c r="AA328" s="197">
        <f t="shared" si="71"/>
        <v>27.613698630136987</v>
      </c>
      <c r="AB328" s="197">
        <v>4.4892201056663771E-3</v>
      </c>
      <c r="AC328" s="197">
        <v>4.4862251614439554E-3</v>
      </c>
      <c r="AD328" s="197">
        <f t="shared" si="73"/>
        <v>0.8853913656550555</v>
      </c>
      <c r="AE328" s="197">
        <f t="shared" si="74"/>
        <v>0.8834847311556917</v>
      </c>
      <c r="AF328" s="198">
        <f t="shared" si="75"/>
        <v>4.2687381126135888E-3</v>
      </c>
      <c r="AK328" s="49">
        <v>3.2000942492012071E-3</v>
      </c>
      <c r="AL328" s="49">
        <f t="shared" si="76"/>
        <v>0.91688724525295462</v>
      </c>
    </row>
    <row r="329" spans="10:38" ht="15">
      <c r="J329" s="87">
        <f t="shared" si="67"/>
        <v>9928</v>
      </c>
      <c r="K329" s="88">
        <f t="shared" si="72"/>
        <v>53697</v>
      </c>
      <c r="L329" s="89">
        <f t="shared" si="68"/>
        <v>27.2</v>
      </c>
      <c r="X329" s="104"/>
      <c r="Y329" s="196">
        <f t="shared" si="69"/>
        <v>53878</v>
      </c>
      <c r="Z329" s="197">
        <f t="shared" si="70"/>
        <v>0.50277777777777777</v>
      </c>
      <c r="AA329" s="197">
        <f t="shared" si="71"/>
        <v>27.695890410958903</v>
      </c>
      <c r="AB329" s="197">
        <v>4.4889911157603773E-3</v>
      </c>
      <c r="AC329" s="197">
        <v>4.4854542272005308E-3</v>
      </c>
      <c r="AD329" s="197">
        <f t="shared" si="73"/>
        <v>0.88505936391950357</v>
      </c>
      <c r="AE329" s="197">
        <f t="shared" si="74"/>
        <v>0.8831778803028254</v>
      </c>
      <c r="AF329" s="198">
        <f t="shared" si="75"/>
        <v>4.2371728760415466E-3</v>
      </c>
      <c r="AK329" s="49">
        <v>3.2011770241686718E-3</v>
      </c>
      <c r="AL329" s="49">
        <f t="shared" si="76"/>
        <v>0.91661108345646802</v>
      </c>
    </row>
    <row r="330" spans="10:38" ht="15">
      <c r="J330" s="87">
        <f t="shared" si="67"/>
        <v>9959</v>
      </c>
      <c r="K330" s="88">
        <f t="shared" si="72"/>
        <v>53728</v>
      </c>
      <c r="L330" s="89">
        <f t="shared" si="68"/>
        <v>27.284931506849315</v>
      </c>
      <c r="X330" s="104"/>
      <c r="Y330" s="196">
        <f t="shared" si="69"/>
        <v>53909</v>
      </c>
      <c r="Z330" s="197">
        <f t="shared" si="70"/>
        <v>0.50277777777777777</v>
      </c>
      <c r="AA330" s="197">
        <f t="shared" si="71"/>
        <v>27.780821917808218</v>
      </c>
      <c r="AB330" s="197">
        <v>4.4886257115057879E-3</v>
      </c>
      <c r="AC330" s="197">
        <v>4.4846169573290913E-3</v>
      </c>
      <c r="AD330" s="197">
        <f t="shared" si="73"/>
        <v>0.88473081410191035</v>
      </c>
      <c r="AE330" s="197">
        <f t="shared" si="74"/>
        <v>0.88286202729949048</v>
      </c>
      <c r="AF330" s="198">
        <f t="shared" si="75"/>
        <v>4.2100848286359613E-3</v>
      </c>
      <c r="AK330" s="49">
        <v>3.2022467495759245E-3</v>
      </c>
      <c r="AL330" s="49">
        <f t="shared" si="76"/>
        <v>0.91633516256996606</v>
      </c>
    </row>
    <row r="331" spans="10:38" ht="15">
      <c r="J331" s="87">
        <f t="shared" si="67"/>
        <v>9987</v>
      </c>
      <c r="K331" s="88">
        <f t="shared" si="72"/>
        <v>53756</v>
      </c>
      <c r="L331" s="89">
        <f t="shared" si="68"/>
        <v>27.361643835616437</v>
      </c>
      <c r="X331" s="104"/>
      <c r="Y331" s="196">
        <f t="shared" si="69"/>
        <v>53940</v>
      </c>
      <c r="Z331" s="197">
        <f t="shared" si="70"/>
        <v>0.51111111111111107</v>
      </c>
      <c r="AA331" s="197">
        <f t="shared" si="71"/>
        <v>27.865753424657534</v>
      </c>
      <c r="AB331" s="197">
        <v>4.4881919426212388E-3</v>
      </c>
      <c r="AC331" s="197">
        <v>4.4837544682800289E-3</v>
      </c>
      <c r="AD331" s="197">
        <f t="shared" si="73"/>
        <v>0.88443672158006603</v>
      </c>
      <c r="AE331" s="197">
        <f t="shared" si="74"/>
        <v>0.88254703298313397</v>
      </c>
      <c r="AF331" s="198">
        <f t="shared" si="75"/>
        <v>4.1892575487872232E-3</v>
      </c>
      <c r="AK331" s="49">
        <v>3.2031851588076379E-3</v>
      </c>
      <c r="AL331" s="49">
        <f t="shared" si="76"/>
        <v>0.916086568703943</v>
      </c>
    </row>
    <row r="332" spans="10:38" ht="15">
      <c r="J332" s="87">
        <f t="shared" si="67"/>
        <v>10018</v>
      </c>
      <c r="K332" s="88">
        <f t="shared" si="72"/>
        <v>53787</v>
      </c>
      <c r="L332" s="89">
        <f t="shared" si="68"/>
        <v>27.446575342465753</v>
      </c>
      <c r="X332" s="104"/>
      <c r="Y332" s="196">
        <f t="shared" si="69"/>
        <v>53970</v>
      </c>
      <c r="Z332" s="197">
        <f t="shared" si="70"/>
        <v>0.5083333333333333</v>
      </c>
      <c r="AA332" s="197">
        <f t="shared" si="71"/>
        <v>27.947945205479453</v>
      </c>
      <c r="AB332" s="197">
        <v>4.4876118324181872E-3</v>
      </c>
      <c r="AC332" s="197">
        <v>4.482911104348542E-3</v>
      </c>
      <c r="AD332" s="197">
        <f t="shared" si="73"/>
        <v>0.88411372514385467</v>
      </c>
      <c r="AE332" s="197">
        <f t="shared" si="74"/>
        <v>0.88224264429015964</v>
      </c>
      <c r="AF332" s="198">
        <f t="shared" si="75"/>
        <v>4.1721116270862554E-3</v>
      </c>
      <c r="AK332" s="49">
        <v>3.2041749853569373E-3</v>
      </c>
      <c r="AL332" s="49">
        <f t="shared" si="76"/>
        <v>0.91581249948517596</v>
      </c>
    </row>
    <row r="333" spans="10:38" ht="15">
      <c r="J333" s="87">
        <f t="shared" si="67"/>
        <v>10048</v>
      </c>
      <c r="K333" s="88">
        <f t="shared" si="72"/>
        <v>53817</v>
      </c>
      <c r="L333" s="89">
        <f t="shared" si="68"/>
        <v>27.528767123287672</v>
      </c>
      <c r="X333" s="104"/>
      <c r="Y333" s="196">
        <f t="shared" si="69"/>
        <v>54001</v>
      </c>
      <c r="Z333" s="197">
        <f t="shared" si="70"/>
        <v>0.51111111111111107</v>
      </c>
      <c r="AA333" s="197">
        <f t="shared" si="71"/>
        <v>28.032876712328768</v>
      </c>
      <c r="AB333" s="197">
        <v>4.4869653302723744E-3</v>
      </c>
      <c r="AC333" s="197">
        <v>4.4820463827753105E-3</v>
      </c>
      <c r="AD333" s="197">
        <f t="shared" si="73"/>
        <v>0.88380341378852612</v>
      </c>
      <c r="AE333" s="197">
        <f t="shared" si="74"/>
        <v>0.88192818105388748</v>
      </c>
      <c r="AF333" s="198">
        <f t="shared" si="75"/>
        <v>4.1601274231481775E-3</v>
      </c>
      <c r="AK333" s="49">
        <v>3.2050655684416583E-3</v>
      </c>
      <c r="AL333" s="49">
        <f t="shared" si="76"/>
        <v>0.91554889927693528</v>
      </c>
    </row>
    <row r="334" spans="10:38" ht="15">
      <c r="J334" s="87">
        <f t="shared" si="67"/>
        <v>10079</v>
      </c>
      <c r="K334" s="88">
        <f t="shared" si="72"/>
        <v>53848</v>
      </c>
      <c r="L334" s="89">
        <f t="shared" si="68"/>
        <v>27.613698630136987</v>
      </c>
      <c r="X334" s="104"/>
      <c r="Y334" s="196">
        <f t="shared" si="69"/>
        <v>54031</v>
      </c>
      <c r="Z334" s="197">
        <f t="shared" si="70"/>
        <v>0.5083333333333333</v>
      </c>
      <c r="AA334" s="197">
        <f t="shared" si="71"/>
        <v>28.115068493150684</v>
      </c>
      <c r="AB334" s="197">
        <v>4.4862251614439554E-3</v>
      </c>
      <c r="AC334" s="197">
        <v>4.4811500772041959E-3</v>
      </c>
      <c r="AD334" s="197">
        <f t="shared" si="73"/>
        <v>0.8834847311556917</v>
      </c>
      <c r="AE334" s="197">
        <f t="shared" si="74"/>
        <v>0.88162556609609966</v>
      </c>
      <c r="AF334" s="198">
        <f t="shared" si="75"/>
        <v>4.1484435438019713E-3</v>
      </c>
      <c r="AK334" s="49">
        <v>3.2058968821945602E-3</v>
      </c>
      <c r="AL334" s="49">
        <f t="shared" si="76"/>
        <v>0.91527869961249997</v>
      </c>
    </row>
    <row r="335" spans="10:38" ht="15">
      <c r="J335" s="87">
        <f t="shared" si="67"/>
        <v>10109</v>
      </c>
      <c r="K335" s="88">
        <f t="shared" si="72"/>
        <v>53878</v>
      </c>
      <c r="L335" s="89">
        <f t="shared" si="68"/>
        <v>27.695890410958903</v>
      </c>
      <c r="X335" s="104"/>
      <c r="Y335" s="196">
        <f t="shared" si="69"/>
        <v>54062</v>
      </c>
      <c r="Z335" s="197">
        <f t="shared" si="70"/>
        <v>0.51111111111111107</v>
      </c>
      <c r="AA335" s="197">
        <f t="shared" si="71"/>
        <v>28.2</v>
      </c>
      <c r="AB335" s="197">
        <v>4.4854542272005308E-3</v>
      </c>
      <c r="AC335" s="197">
        <v>4.4800987889050108E-3</v>
      </c>
      <c r="AD335" s="197">
        <f t="shared" si="73"/>
        <v>0.8831778803028254</v>
      </c>
      <c r="AE335" s="197">
        <f t="shared" si="74"/>
        <v>0.88131621873904753</v>
      </c>
      <c r="AF335" s="198">
        <f t="shared" si="75"/>
        <v>4.1328881087045735E-3</v>
      </c>
      <c r="AK335" s="49">
        <v>3.2065967251887588E-3</v>
      </c>
      <c r="AL335" s="49">
        <f t="shared" si="76"/>
        <v>0.91501982114017222</v>
      </c>
    </row>
    <row r="336" spans="10:38" ht="15">
      <c r="J336" s="87">
        <f t="shared" si="67"/>
        <v>10140</v>
      </c>
      <c r="K336" s="88">
        <f t="shared" si="72"/>
        <v>53909</v>
      </c>
      <c r="L336" s="89">
        <f t="shared" si="68"/>
        <v>27.780821917808218</v>
      </c>
      <c r="X336" s="104"/>
      <c r="Y336" s="196">
        <f t="shared" si="69"/>
        <v>54093</v>
      </c>
      <c r="Z336" s="197">
        <f t="shared" si="70"/>
        <v>0.51111111111111107</v>
      </c>
      <c r="AA336" s="197">
        <f t="shared" si="71"/>
        <v>28.284931506849315</v>
      </c>
      <c r="AB336" s="197">
        <v>4.4846169573290913E-3</v>
      </c>
      <c r="AC336" s="197">
        <v>4.4789316344603022E-3</v>
      </c>
      <c r="AD336" s="197">
        <f t="shared" si="73"/>
        <v>0.88286202729949048</v>
      </c>
      <c r="AE336" s="197">
        <f t="shared" si="74"/>
        <v>0.8810100245519944</v>
      </c>
      <c r="AF336" s="198">
        <f t="shared" si="75"/>
        <v>4.1128744684238855E-3</v>
      </c>
      <c r="AK336" s="49">
        <v>3.2071923555509769E-3</v>
      </c>
      <c r="AL336" s="49">
        <f t="shared" si="76"/>
        <v>0.91475552089616063</v>
      </c>
    </row>
    <row r="337" spans="10:38" ht="15">
      <c r="J337" s="87">
        <f t="shared" si="67"/>
        <v>10171</v>
      </c>
      <c r="K337" s="88">
        <f t="shared" si="72"/>
        <v>53940</v>
      </c>
      <c r="L337" s="89">
        <f t="shared" si="68"/>
        <v>27.865753424657534</v>
      </c>
      <c r="X337" s="104"/>
      <c r="Y337" s="196">
        <f t="shared" si="69"/>
        <v>54122</v>
      </c>
      <c r="Z337" s="197">
        <f t="shared" si="70"/>
        <v>0.50555555555555554</v>
      </c>
      <c r="AA337" s="197">
        <f t="shared" si="71"/>
        <v>28.364383561643837</v>
      </c>
      <c r="AB337" s="197">
        <v>4.4837544682800289E-3</v>
      </c>
      <c r="AC337" s="197">
        <v>4.4777449962704278E-3</v>
      </c>
      <c r="AD337" s="197">
        <f t="shared" si="73"/>
        <v>0.88254703298313397</v>
      </c>
      <c r="AE337" s="197">
        <f t="shared" si="74"/>
        <v>0.88072620703218196</v>
      </c>
      <c r="AF337" s="198">
        <f t="shared" si="75"/>
        <v>4.0893909144278269E-3</v>
      </c>
      <c r="AK337" s="49">
        <v>3.2076386382756689E-3</v>
      </c>
      <c r="AL337" s="49">
        <f t="shared" si="76"/>
        <v>0.91449501030190639</v>
      </c>
    </row>
    <row r="338" spans="10:38" ht="15">
      <c r="J338" s="87">
        <f t="shared" si="67"/>
        <v>10201</v>
      </c>
      <c r="K338" s="88">
        <f t="shared" si="72"/>
        <v>53970</v>
      </c>
      <c r="L338" s="89">
        <f t="shared" si="68"/>
        <v>27.947945205479453</v>
      </c>
      <c r="X338" s="104"/>
      <c r="Y338" s="196">
        <f t="shared" si="69"/>
        <v>54153</v>
      </c>
      <c r="Z338" s="197">
        <f t="shared" si="70"/>
        <v>0.5083333333333333</v>
      </c>
      <c r="AA338" s="197">
        <f t="shared" si="71"/>
        <v>28.449315068493149</v>
      </c>
      <c r="AB338" s="197">
        <v>4.482911104348542E-3</v>
      </c>
      <c r="AC338" s="197">
        <v>4.4763860077685208E-3</v>
      </c>
      <c r="AD338" s="197">
        <f t="shared" si="73"/>
        <v>0.88224264429015964</v>
      </c>
      <c r="AE338" s="197">
        <f t="shared" si="74"/>
        <v>0.88042536770626822</v>
      </c>
      <c r="AF338" s="198">
        <f t="shared" si="75"/>
        <v>4.060503547598019E-3</v>
      </c>
      <c r="AK338" s="49">
        <v>3.207909553611615E-3</v>
      </c>
      <c r="AL338" s="49">
        <f t="shared" si="76"/>
        <v>0.91424702094333055</v>
      </c>
    </row>
    <row r="339" spans="10:38" ht="15">
      <c r="J339" s="87">
        <f t="shared" si="67"/>
        <v>10232</v>
      </c>
      <c r="K339" s="88">
        <f t="shared" si="72"/>
        <v>54001</v>
      </c>
      <c r="L339" s="89">
        <f t="shared" si="68"/>
        <v>28.032876712328768</v>
      </c>
      <c r="X339" s="104"/>
      <c r="Y339" s="196">
        <f t="shared" si="69"/>
        <v>54183</v>
      </c>
      <c r="Z339" s="197">
        <f t="shared" si="70"/>
        <v>0.50555555555555554</v>
      </c>
      <c r="AA339" s="197">
        <f t="shared" si="71"/>
        <v>28.531506849315068</v>
      </c>
      <c r="AB339" s="197">
        <v>4.4820463827753105E-3</v>
      </c>
      <c r="AC339" s="197">
        <v>4.4749923207991786E-3</v>
      </c>
      <c r="AD339" s="197">
        <f t="shared" si="73"/>
        <v>0.88192818105388748</v>
      </c>
      <c r="AE339" s="197">
        <f t="shared" si="74"/>
        <v>0.88013649634821101</v>
      </c>
      <c r="AF339" s="198">
        <f t="shared" si="75"/>
        <v>4.0266387545778775E-3</v>
      </c>
      <c r="AK339" s="49">
        <v>3.2080038568937609E-3</v>
      </c>
      <c r="AL339" s="49">
        <f t="shared" si="76"/>
        <v>0.9139955496671528</v>
      </c>
    </row>
    <row r="340" spans="10:38" ht="15">
      <c r="J340" s="87">
        <f t="shared" si="67"/>
        <v>10262</v>
      </c>
      <c r="K340" s="88">
        <f t="shared" si="72"/>
        <v>54031</v>
      </c>
      <c r="L340" s="89">
        <f t="shared" si="68"/>
        <v>28.115068493150684</v>
      </c>
      <c r="X340" s="104"/>
      <c r="Y340" s="196">
        <f t="shared" si="69"/>
        <v>54214</v>
      </c>
      <c r="Z340" s="197">
        <f t="shared" si="70"/>
        <v>0.5083333333333333</v>
      </c>
      <c r="AA340" s="197">
        <f t="shared" si="71"/>
        <v>28.616438356164384</v>
      </c>
      <c r="AB340" s="197">
        <v>4.4811500772041959E-3</v>
      </c>
      <c r="AC340" s="197">
        <v>4.4734821314367538E-3</v>
      </c>
      <c r="AD340" s="197">
        <f t="shared" si="73"/>
        <v>0.88162556609609966</v>
      </c>
      <c r="AE340" s="197">
        <f t="shared" si="74"/>
        <v>0.87984007088956484</v>
      </c>
      <c r="AF340" s="198">
        <f t="shared" si="75"/>
        <v>3.9921455078473587E-3</v>
      </c>
      <c r="AK340" s="49">
        <v>3.2079888838494781E-3</v>
      </c>
      <c r="AL340" s="49">
        <f t="shared" si="76"/>
        <v>0.91375497147458096</v>
      </c>
    </row>
    <row r="341" spans="10:38" ht="15">
      <c r="J341" s="87">
        <f t="shared" si="67"/>
        <v>10293</v>
      </c>
      <c r="K341" s="88">
        <f t="shared" si="72"/>
        <v>54062</v>
      </c>
      <c r="L341" s="89">
        <f t="shared" si="68"/>
        <v>28.2</v>
      </c>
      <c r="X341" s="104"/>
      <c r="Y341" s="196">
        <f t="shared" si="69"/>
        <v>54244</v>
      </c>
      <c r="Z341" s="197">
        <f t="shared" si="70"/>
        <v>0.50555555555555554</v>
      </c>
      <c r="AA341" s="197">
        <f t="shared" si="71"/>
        <v>28.698630136986303</v>
      </c>
      <c r="AB341" s="197">
        <v>4.4800987889050108E-3</v>
      </c>
      <c r="AC341" s="197">
        <v>4.4719635046020379E-3</v>
      </c>
      <c r="AD341" s="197">
        <f t="shared" si="73"/>
        <v>0.88131621873904753</v>
      </c>
      <c r="AE341" s="197">
        <f t="shared" si="74"/>
        <v>0.87955496008892808</v>
      </c>
      <c r="AF341" s="198">
        <f t="shared" si="75"/>
        <v>3.9608762124034103E-3</v>
      </c>
      <c r="AK341" s="49">
        <v>3.2079449968364796E-3</v>
      </c>
      <c r="AL341" s="49">
        <f t="shared" si="76"/>
        <v>0.91350717488855426</v>
      </c>
    </row>
    <row r="342" spans="10:38" ht="15">
      <c r="J342" s="87">
        <f t="shared" si="67"/>
        <v>10324</v>
      </c>
      <c r="K342" s="88">
        <f t="shared" si="72"/>
        <v>54093</v>
      </c>
      <c r="L342" s="89">
        <f t="shared" si="68"/>
        <v>28.284931506849315</v>
      </c>
      <c r="X342" s="104"/>
      <c r="Y342" s="196">
        <f t="shared" si="69"/>
        <v>54275</v>
      </c>
      <c r="Z342" s="197">
        <f t="shared" si="70"/>
        <v>0.50555555555555554</v>
      </c>
      <c r="AA342" s="197">
        <f t="shared" si="71"/>
        <v>28.783561643835615</v>
      </c>
      <c r="AB342" s="197">
        <v>4.4789316344603022E-3</v>
      </c>
      <c r="AC342" s="197">
        <v>4.4703463070450301E-3</v>
      </c>
      <c r="AD342" s="197">
        <f t="shared" si="73"/>
        <v>0.8810100245519944</v>
      </c>
      <c r="AE342" s="197">
        <f t="shared" si="74"/>
        <v>0.8792618867753329</v>
      </c>
      <c r="AF342" s="198">
        <f t="shared" si="75"/>
        <v>3.9326792106597983E-3</v>
      </c>
      <c r="AK342" s="49">
        <v>3.2078738313142023E-3</v>
      </c>
      <c r="AL342" s="49">
        <f t="shared" si="76"/>
        <v>0.91326015695394569</v>
      </c>
    </row>
    <row r="343" spans="10:38" ht="15">
      <c r="J343" s="87">
        <f t="shared" si="67"/>
        <v>10353</v>
      </c>
      <c r="K343" s="88">
        <f t="shared" si="72"/>
        <v>54122</v>
      </c>
      <c r="L343" s="89">
        <f t="shared" si="68"/>
        <v>28.364383561643837</v>
      </c>
      <c r="X343" s="104"/>
      <c r="Y343" s="196">
        <f t="shared" si="69"/>
        <v>54306</v>
      </c>
      <c r="Z343" s="197">
        <f t="shared" si="70"/>
        <v>0.51111111111111107</v>
      </c>
      <c r="AA343" s="197">
        <f t="shared" si="71"/>
        <v>28.86849315068493</v>
      </c>
      <c r="AB343" s="197">
        <v>4.4777449962704278E-3</v>
      </c>
      <c r="AC343" s="197">
        <v>4.4686916642436405E-3</v>
      </c>
      <c r="AD343" s="197">
        <f t="shared" si="73"/>
        <v>0.88072620703218196</v>
      </c>
      <c r="AE343" s="197">
        <f t="shared" si="74"/>
        <v>0.87897010272565501</v>
      </c>
      <c r="AF343" s="198">
        <f t="shared" si="75"/>
        <v>3.9089569045023548E-3</v>
      </c>
      <c r="AK343" s="49">
        <v>3.2077839963860462E-3</v>
      </c>
      <c r="AL343" s="49">
        <f t="shared" si="76"/>
        <v>0.91302974851783625</v>
      </c>
    </row>
    <row r="344" spans="10:38" ht="15">
      <c r="J344" s="87">
        <f t="shared" si="67"/>
        <v>10384</v>
      </c>
      <c r="K344" s="88">
        <f t="shared" si="72"/>
        <v>54153</v>
      </c>
      <c r="L344" s="89">
        <f t="shared" si="68"/>
        <v>28.449315068493149</v>
      </c>
      <c r="X344" s="104"/>
      <c r="Y344" s="196">
        <f t="shared" si="69"/>
        <v>54336</v>
      </c>
      <c r="Z344" s="197">
        <f t="shared" si="70"/>
        <v>0.5083333333333333</v>
      </c>
      <c r="AA344" s="197">
        <f t="shared" si="71"/>
        <v>28.950684931506849</v>
      </c>
      <c r="AB344" s="197">
        <v>4.4763860077685208E-3</v>
      </c>
      <c r="AC344" s="197">
        <v>4.467065494355345E-3</v>
      </c>
      <c r="AD344" s="197">
        <f t="shared" si="73"/>
        <v>0.88042536770626822</v>
      </c>
      <c r="AE344" s="197">
        <f t="shared" si="74"/>
        <v>0.87868869189341292</v>
      </c>
      <c r="AF344" s="198">
        <f t="shared" si="75"/>
        <v>3.8880794377398626E-3</v>
      </c>
      <c r="AK344" s="49">
        <v>3.2076646346666376E-3</v>
      </c>
      <c r="AL344" s="49">
        <f t="shared" si="76"/>
        <v>0.91278413440379258</v>
      </c>
    </row>
    <row r="345" spans="10:38" ht="15">
      <c r="J345" s="87">
        <f t="shared" si="67"/>
        <v>10414</v>
      </c>
      <c r="K345" s="88">
        <f t="shared" si="72"/>
        <v>54183</v>
      </c>
      <c r="L345" s="89">
        <f t="shared" si="68"/>
        <v>28.531506849315068</v>
      </c>
      <c r="X345" s="104"/>
      <c r="Y345" s="196">
        <f t="shared" si="69"/>
        <v>54367</v>
      </c>
      <c r="Z345" s="197">
        <f t="shared" si="70"/>
        <v>0.51111111111111107</v>
      </c>
      <c r="AA345" s="197">
        <f t="shared" si="71"/>
        <v>29.035616438356165</v>
      </c>
      <c r="AB345" s="197">
        <v>4.4749923207991786E-3</v>
      </c>
      <c r="AC345" s="197">
        <v>4.465370443003892E-3</v>
      </c>
      <c r="AD345" s="197">
        <f t="shared" si="73"/>
        <v>0.88013649634821101</v>
      </c>
      <c r="AE345" s="197">
        <f t="shared" si="74"/>
        <v>0.87839861633542882</v>
      </c>
      <c r="AF345" s="198">
        <f t="shared" si="75"/>
        <v>3.870907765308209E-3</v>
      </c>
      <c r="AK345" s="49">
        <v>3.2075276606789906E-3</v>
      </c>
      <c r="AL345" s="49">
        <f t="shared" si="76"/>
        <v>0.91254708266086304</v>
      </c>
    </row>
    <row r="346" spans="10:38" ht="15">
      <c r="J346" s="87">
        <f t="shared" si="67"/>
        <v>10445</v>
      </c>
      <c r="K346" s="88">
        <f t="shared" si="72"/>
        <v>54214</v>
      </c>
      <c r="L346" s="89">
        <f t="shared" si="68"/>
        <v>28.616438356164384</v>
      </c>
      <c r="X346" s="104"/>
      <c r="Y346" s="196">
        <f t="shared" si="69"/>
        <v>54397</v>
      </c>
      <c r="Z346" s="197">
        <f t="shared" si="70"/>
        <v>0.5083333333333333</v>
      </c>
      <c r="AA346" s="197">
        <f t="shared" si="71"/>
        <v>29.117808219178084</v>
      </c>
      <c r="AB346" s="197">
        <v>4.4734821314367538E-3</v>
      </c>
      <c r="AC346" s="197">
        <v>4.4636764210188792E-3</v>
      </c>
      <c r="AD346" s="197">
        <f t="shared" si="73"/>
        <v>0.87984007088956484</v>
      </c>
      <c r="AE346" s="197">
        <f t="shared" si="74"/>
        <v>0.8781196017258841</v>
      </c>
      <c r="AF346" s="198">
        <f t="shared" si="75"/>
        <v>3.8542921666601211E-3</v>
      </c>
      <c r="AK346" s="49">
        <v>3.2073655191578476E-3</v>
      </c>
      <c r="AL346" s="49">
        <f t="shared" si="76"/>
        <v>0.91230275329457355</v>
      </c>
    </row>
    <row r="347" spans="10:38" ht="15">
      <c r="J347" s="87">
        <f t="shared" si="67"/>
        <v>10475</v>
      </c>
      <c r="K347" s="88">
        <f t="shared" si="72"/>
        <v>54244</v>
      </c>
      <c r="L347" s="89">
        <f t="shared" si="68"/>
        <v>28.698630136986303</v>
      </c>
      <c r="X347" s="104"/>
      <c r="Y347" s="196">
        <f t="shared" si="69"/>
        <v>54428</v>
      </c>
      <c r="Z347" s="197">
        <f t="shared" si="70"/>
        <v>0.51111111111111107</v>
      </c>
      <c r="AA347" s="197">
        <f t="shared" si="71"/>
        <v>29.202739726027396</v>
      </c>
      <c r="AB347" s="197">
        <v>4.4719635046020379E-3</v>
      </c>
      <c r="AC347" s="197">
        <v>4.4618318549685407E-3</v>
      </c>
      <c r="AD347" s="197">
        <f t="shared" si="73"/>
        <v>0.87955496008892808</v>
      </c>
      <c r="AE347" s="197">
        <f t="shared" si="74"/>
        <v>0.87783404821024258</v>
      </c>
      <c r="AF347" s="198">
        <f t="shared" si="75"/>
        <v>3.8355786137948041E-3</v>
      </c>
      <c r="AK347" s="49">
        <v>3.2071901797495915E-3</v>
      </c>
      <c r="AL347" s="49">
        <f t="shared" si="76"/>
        <v>0.91206687408581322</v>
      </c>
    </row>
    <row r="348" spans="10:38" ht="15">
      <c r="J348" s="87">
        <f t="shared" si="67"/>
        <v>10506</v>
      </c>
      <c r="K348" s="88">
        <f t="shared" si="72"/>
        <v>54275</v>
      </c>
      <c r="L348" s="89">
        <f t="shared" si="68"/>
        <v>28.783561643835615</v>
      </c>
      <c r="X348" s="104"/>
      <c r="Y348" s="196">
        <f t="shared" si="69"/>
        <v>54459</v>
      </c>
      <c r="Z348" s="197">
        <f t="shared" si="70"/>
        <v>0.51111111111111107</v>
      </c>
      <c r="AA348" s="197">
        <f t="shared" si="71"/>
        <v>29.287671232876711</v>
      </c>
      <c r="AB348" s="197">
        <v>4.4703463070450301E-3</v>
      </c>
      <c r="AC348" s="197">
        <v>4.4598989458070493E-3</v>
      </c>
      <c r="AD348" s="197">
        <f t="shared" si="73"/>
        <v>0.8792618867753329</v>
      </c>
      <c r="AE348" s="197">
        <f t="shared" si="74"/>
        <v>0.87755113305098265</v>
      </c>
      <c r="AF348" s="198">
        <f t="shared" si="75"/>
        <v>3.8141673184932672E-3</v>
      </c>
      <c r="AK348" s="49">
        <v>3.2069915294942555E-3</v>
      </c>
      <c r="AL348" s="49">
        <f t="shared" si="76"/>
        <v>0.91182368232695621</v>
      </c>
    </row>
    <row r="349" spans="10:38" ht="15">
      <c r="J349" s="87">
        <f t="shared" si="67"/>
        <v>10537</v>
      </c>
      <c r="K349" s="88">
        <f t="shared" si="72"/>
        <v>54306</v>
      </c>
      <c r="L349" s="89">
        <f t="shared" si="68"/>
        <v>28.86849315068493</v>
      </c>
      <c r="X349" s="104"/>
      <c r="Y349" s="196">
        <f t="shared" si="69"/>
        <v>54487</v>
      </c>
      <c r="Z349" s="197">
        <f t="shared" si="70"/>
        <v>0.50277777777777777</v>
      </c>
      <c r="AA349" s="197">
        <f t="shared" si="71"/>
        <v>29.364383561643837</v>
      </c>
      <c r="AB349" s="197">
        <v>4.4686916642436405E-3</v>
      </c>
      <c r="AC349" s="197">
        <v>4.4580832773333662E-3</v>
      </c>
      <c r="AD349" s="197">
        <f t="shared" si="73"/>
        <v>0.87897010272565501</v>
      </c>
      <c r="AE349" s="197">
        <f t="shared" si="74"/>
        <v>0.87729772125343475</v>
      </c>
      <c r="AF349" s="198">
        <f t="shared" si="75"/>
        <v>3.7915105791039554E-3</v>
      </c>
      <c r="AK349" s="49">
        <v>3.2067767288830908E-3</v>
      </c>
      <c r="AL349" s="49">
        <f t="shared" si="76"/>
        <v>0.91158101118423074</v>
      </c>
    </row>
    <row r="350" spans="10:38" ht="15">
      <c r="J350" s="87">
        <f t="shared" si="67"/>
        <v>10567</v>
      </c>
      <c r="K350" s="88">
        <f t="shared" si="72"/>
        <v>54336</v>
      </c>
      <c r="L350" s="89">
        <f t="shared" si="68"/>
        <v>28.950684931506849</v>
      </c>
      <c r="X350" s="104"/>
      <c r="Y350" s="196">
        <f t="shared" si="69"/>
        <v>54518</v>
      </c>
      <c r="Z350" s="197">
        <f t="shared" si="70"/>
        <v>0.50555555555555554</v>
      </c>
      <c r="AA350" s="197">
        <f t="shared" si="71"/>
        <v>29.449315068493149</v>
      </c>
      <c r="AB350" s="197">
        <v>4.467065494355345E-3</v>
      </c>
      <c r="AC350" s="197">
        <v>4.4560025509560938E-3</v>
      </c>
      <c r="AD350" s="197">
        <f t="shared" si="73"/>
        <v>0.87868869189341292</v>
      </c>
      <c r="AE350" s="197">
        <f t="shared" si="74"/>
        <v>0.87701934993877895</v>
      </c>
      <c r="AF350" s="198">
        <f t="shared" si="75"/>
        <v>3.7650196376291969E-3</v>
      </c>
      <c r="AK350" s="49">
        <v>3.2065550055184453E-3</v>
      </c>
      <c r="AL350" s="49">
        <f t="shared" si="76"/>
        <v>0.91134662676349887</v>
      </c>
    </row>
    <row r="351" spans="10:38" ht="15">
      <c r="J351" s="87">
        <f t="shared" si="67"/>
        <v>10598</v>
      </c>
      <c r="K351" s="88">
        <f t="shared" si="72"/>
        <v>54367</v>
      </c>
      <c r="L351" s="89">
        <f t="shared" si="68"/>
        <v>29.035616438356165</v>
      </c>
      <c r="X351" s="104"/>
      <c r="Y351" s="196">
        <f t="shared" si="69"/>
        <v>54548</v>
      </c>
      <c r="Z351" s="197">
        <f t="shared" si="70"/>
        <v>0.50277777777777777</v>
      </c>
      <c r="AA351" s="197">
        <f t="shared" si="71"/>
        <v>29.531506849315068</v>
      </c>
      <c r="AB351" s="197">
        <v>4.465370443003892E-3</v>
      </c>
      <c r="AC351" s="197">
        <v>4.4539250858596155E-3</v>
      </c>
      <c r="AD351" s="197">
        <f t="shared" si="73"/>
        <v>0.87839861633542882</v>
      </c>
      <c r="AE351" s="197">
        <f t="shared" si="74"/>
        <v>0.8767519909107736</v>
      </c>
      <c r="AF351" s="198">
        <f t="shared" si="75"/>
        <v>3.7354418663307644E-3</v>
      </c>
      <c r="AK351" s="49">
        <v>3.2063130773650082E-3</v>
      </c>
      <c r="AL351" s="49">
        <f t="shared" si="76"/>
        <v>0.91110486671438962</v>
      </c>
    </row>
    <row r="352" spans="10:38" ht="15">
      <c r="J352" s="87">
        <f t="shared" si="67"/>
        <v>10628</v>
      </c>
      <c r="K352" s="88">
        <f t="shared" si="72"/>
        <v>54397</v>
      </c>
      <c r="L352" s="89">
        <f t="shared" si="68"/>
        <v>29.117808219178084</v>
      </c>
      <c r="X352" s="104"/>
      <c r="Y352" s="196">
        <f t="shared" si="69"/>
        <v>54579</v>
      </c>
      <c r="Z352" s="197">
        <f t="shared" si="70"/>
        <v>0.50555555555555554</v>
      </c>
      <c r="AA352" s="197">
        <f t="shared" si="71"/>
        <v>29.616438356164384</v>
      </c>
      <c r="AB352" s="197">
        <v>4.4636764210188792E-3</v>
      </c>
      <c r="AC352" s="197">
        <v>4.4517195428143861E-3</v>
      </c>
      <c r="AD352" s="197">
        <f t="shared" si="73"/>
        <v>0.8781196017258841</v>
      </c>
      <c r="AE352" s="197">
        <f t="shared" si="74"/>
        <v>0.87647764708271958</v>
      </c>
      <c r="AF352" s="198">
        <f t="shared" si="75"/>
        <v>3.7055393048584036E-3</v>
      </c>
      <c r="AK352" s="49">
        <v>3.2059959331978147E-3</v>
      </c>
      <c r="AL352" s="49">
        <f t="shared" si="76"/>
        <v>0.91087320399070426</v>
      </c>
    </row>
    <row r="353" spans="10:38" ht="15">
      <c r="J353" s="87">
        <f t="shared" si="67"/>
        <v>10659</v>
      </c>
      <c r="K353" s="88">
        <f t="shared" si="72"/>
        <v>54428</v>
      </c>
      <c r="L353" s="89">
        <f t="shared" si="68"/>
        <v>29.202739726027396</v>
      </c>
      <c r="X353" s="104"/>
      <c r="Y353" s="196">
        <f t="shared" si="69"/>
        <v>54609</v>
      </c>
      <c r="Z353" s="197">
        <f t="shared" si="70"/>
        <v>0.50277777777777777</v>
      </c>
      <c r="AA353" s="197">
        <f t="shared" si="71"/>
        <v>29.698630136986303</v>
      </c>
      <c r="AB353" s="197">
        <v>4.4618318549685407E-3</v>
      </c>
      <c r="AC353" s="197">
        <v>4.4495350671469383E-3</v>
      </c>
      <c r="AD353" s="197">
        <f t="shared" si="73"/>
        <v>0.87783404821024258</v>
      </c>
      <c r="AE353" s="197">
        <f t="shared" si="74"/>
        <v>0.87621385051969625</v>
      </c>
      <c r="AF353" s="198">
        <f t="shared" si="75"/>
        <v>3.6777467535683028E-3</v>
      </c>
      <c r="AK353" s="49">
        <v>3.2055222872977886E-3</v>
      </c>
      <c r="AL353" s="49">
        <f t="shared" si="76"/>
        <v>0.91063781166480728</v>
      </c>
    </row>
    <row r="354" spans="10:38" ht="15">
      <c r="J354" s="87">
        <f t="shared" si="67"/>
        <v>10690</v>
      </c>
      <c r="K354" s="88">
        <f t="shared" si="72"/>
        <v>54459</v>
      </c>
      <c r="L354" s="89">
        <f t="shared" si="68"/>
        <v>29.287671232876711</v>
      </c>
      <c r="X354" s="104"/>
      <c r="Y354" s="196">
        <f>EDATE(K354,$C$14)</f>
        <v>54640</v>
      </c>
      <c r="Z354" s="197">
        <f t="shared" si="70"/>
        <v>0.50277777777777777</v>
      </c>
      <c r="AA354" s="197">
        <f t="shared" si="71"/>
        <v>29.783561643835615</v>
      </c>
      <c r="AB354" s="197">
        <v>4.4598989458070493E-3</v>
      </c>
      <c r="AC354" s="197">
        <v>4.4472331855896653E-3</v>
      </c>
      <c r="AD354" s="197">
        <f t="shared" si="73"/>
        <v>0.87755113305098265</v>
      </c>
      <c r="AE354" s="197">
        <f t="shared" si="74"/>
        <v>0.8759428378878612</v>
      </c>
      <c r="AF354" s="198">
        <f t="shared" si="75"/>
        <v>3.651858284136467E-3</v>
      </c>
      <c r="AK354" s="49">
        <v>3.20491089358514E-3</v>
      </c>
      <c r="AL354" s="49">
        <f t="shared" si="76"/>
        <v>0.91040622627245837</v>
      </c>
    </row>
    <row r="355" spans="10:38" ht="15">
      <c r="J355" s="87">
        <f t="shared" si="67"/>
        <v>10718</v>
      </c>
      <c r="K355" s="88">
        <f t="shared" si="72"/>
        <v>54487</v>
      </c>
      <c r="L355" s="89">
        <f t="shared" si="68"/>
        <v>29.364383561643837</v>
      </c>
      <c r="X355" s="104"/>
      <c r="Y355" s="196">
        <f t="shared" ref="Y355:Y362" si="77">EDATE(K355,$C$14)</f>
        <v>54671</v>
      </c>
      <c r="Z355" s="197">
        <f t="shared" si="70"/>
        <v>0.51111111111111107</v>
      </c>
      <c r="AA355" s="197">
        <f t="shared" si="71"/>
        <v>29.86849315068493</v>
      </c>
      <c r="AB355" s="197">
        <v>4.4580832773333662E-3</v>
      </c>
      <c r="AC355" s="197">
        <v>4.4448932588090836E-3</v>
      </c>
      <c r="AD355" s="197">
        <f t="shared" si="73"/>
        <v>0.87729772125343475</v>
      </c>
      <c r="AE355" s="197">
        <f t="shared" si="74"/>
        <v>0.87567324654568013</v>
      </c>
      <c r="AF355" s="198">
        <f t="shared" si="75"/>
        <v>3.6295731232251762E-3</v>
      </c>
      <c r="AK355" s="49">
        <v>3.2042491614517393E-3</v>
      </c>
      <c r="AL355" s="49">
        <f t="shared" si="76"/>
        <v>0.91020011104044829</v>
      </c>
    </row>
    <row r="356" spans="10:38" ht="15">
      <c r="J356" s="87">
        <f t="shared" si="67"/>
        <v>10749</v>
      </c>
      <c r="K356" s="88">
        <f t="shared" si="72"/>
        <v>54518</v>
      </c>
      <c r="L356" s="89">
        <f t="shared" si="68"/>
        <v>29.449315068493149</v>
      </c>
      <c r="X356" s="104"/>
      <c r="Y356" s="196">
        <f t="shared" si="77"/>
        <v>54701</v>
      </c>
      <c r="Z356" s="197">
        <f t="shared" si="70"/>
        <v>0.5083333333333333</v>
      </c>
      <c r="AA356" s="197">
        <f t="shared" si="71"/>
        <v>29.950684931506849</v>
      </c>
      <c r="AB356" s="197">
        <v>4.4560025509560938E-3</v>
      </c>
      <c r="AC356" s="197">
        <v>4.4425995169435671E-3</v>
      </c>
      <c r="AD356" s="197">
        <f t="shared" si="73"/>
        <v>0.87701934993877895</v>
      </c>
      <c r="AE356" s="197">
        <f t="shared" si="74"/>
        <v>0.87541353012632406</v>
      </c>
      <c r="AF356" s="198">
        <f t="shared" si="75"/>
        <v>3.6085686207493286E-3</v>
      </c>
      <c r="AK356" s="49">
        <v>3.2034051354584139E-3</v>
      </c>
      <c r="AL356" s="49">
        <f t="shared" si="76"/>
        <v>0.90997505937582235</v>
      </c>
    </row>
    <row r="357" spans="10:38" ht="15">
      <c r="J357" s="87">
        <f t="shared" si="67"/>
        <v>10779</v>
      </c>
      <c r="K357" s="88">
        <f t="shared" si="72"/>
        <v>54548</v>
      </c>
      <c r="L357" s="89">
        <f t="shared" si="68"/>
        <v>29.531506849315068</v>
      </c>
      <c r="X357" s="104"/>
      <c r="Y357" s="196">
        <f t="shared" si="77"/>
        <v>54732</v>
      </c>
      <c r="Z357" s="197">
        <f t="shared" si="70"/>
        <v>0.51111111111111107</v>
      </c>
      <c r="AA357" s="197">
        <f t="shared" si="71"/>
        <v>30.035616438356165</v>
      </c>
      <c r="AB357" s="197">
        <v>4.4539250858596155E-3</v>
      </c>
      <c r="AC357" s="197">
        <v>4.4402061713900431E-3</v>
      </c>
      <c r="AD357" s="197">
        <f t="shared" si="73"/>
        <v>0.8767519909107736</v>
      </c>
      <c r="AE357" s="197">
        <f t="shared" si="74"/>
        <v>0.87514619247059822</v>
      </c>
      <c r="AF357" s="198">
        <f t="shared" si="75"/>
        <v>3.5900054001211058E-3</v>
      </c>
      <c r="AK357" s="49">
        <v>3.2024866214623131E-3</v>
      </c>
      <c r="AL357" s="49">
        <f t="shared" si="76"/>
        <v>0.90976017733311842</v>
      </c>
    </row>
    <row r="358" spans="10:38" ht="15">
      <c r="J358" s="87">
        <f t="shared" si="67"/>
        <v>10810</v>
      </c>
      <c r="K358" s="88">
        <f t="shared" si="72"/>
        <v>54579</v>
      </c>
      <c r="L358" s="89">
        <f t="shared" si="68"/>
        <v>29.616438356164384</v>
      </c>
      <c r="X358" s="104"/>
      <c r="Y358" s="196">
        <f t="shared" si="77"/>
        <v>54762</v>
      </c>
      <c r="Z358" s="197">
        <f t="shared" si="70"/>
        <v>0.5083333333333333</v>
      </c>
      <c r="AA358" s="197">
        <f t="shared" si="71"/>
        <v>30.117808219178084</v>
      </c>
      <c r="AB358" s="197">
        <v>4.4517195428143861E-3</v>
      </c>
      <c r="AC358" s="197">
        <v>4.4378443950169686E-3</v>
      </c>
      <c r="AD358" s="197">
        <f t="shared" si="73"/>
        <v>0.87647764708271958</v>
      </c>
      <c r="AE358" s="197">
        <f t="shared" si="74"/>
        <v>0.8748890974790462</v>
      </c>
      <c r="AF358" s="198">
        <f t="shared" si="75"/>
        <v>3.5718991387458897E-3</v>
      </c>
      <c r="AK358" s="49">
        <v>3.2014427893839147E-3</v>
      </c>
      <c r="AL358" s="49">
        <f t="shared" si="76"/>
        <v>0.90954088112601472</v>
      </c>
    </row>
    <row r="359" spans="10:38" ht="15">
      <c r="J359" s="87">
        <f t="shared" si="67"/>
        <v>10840</v>
      </c>
      <c r="K359" s="88">
        <f t="shared" si="72"/>
        <v>54609</v>
      </c>
      <c r="L359" s="89">
        <f t="shared" si="68"/>
        <v>29.698630136986303</v>
      </c>
      <c r="X359" s="104"/>
      <c r="Y359" s="196">
        <f t="shared" si="77"/>
        <v>54793</v>
      </c>
      <c r="Z359" s="197">
        <f t="shared" si="70"/>
        <v>0.51111111111111107</v>
      </c>
      <c r="AA359" s="197">
        <f t="shared" si="71"/>
        <v>30.202739726027396</v>
      </c>
      <c r="AB359" s="197">
        <v>4.4495350671469383E-3</v>
      </c>
      <c r="AC359" s="197">
        <v>4.4353337172094581E-3</v>
      </c>
      <c r="AD359" s="197">
        <f t="shared" si="73"/>
        <v>0.87621385051969625</v>
      </c>
      <c r="AE359" s="197">
        <f t="shared" si="74"/>
        <v>0.87462572249051174</v>
      </c>
      <c r="AF359" s="198">
        <f t="shared" si="75"/>
        <v>3.5526133450249622E-3</v>
      </c>
      <c r="AK359" s="49">
        <v>3.2003509423552696E-3</v>
      </c>
      <c r="AL359" s="49">
        <f t="shared" si="76"/>
        <v>0.90933106886093495</v>
      </c>
    </row>
    <row r="360" spans="10:38" ht="15">
      <c r="J360" s="87">
        <f t="shared" si="67"/>
        <v>10871</v>
      </c>
      <c r="K360" s="88">
        <f t="shared" si="72"/>
        <v>54640</v>
      </c>
      <c r="L360" s="89">
        <f t="shared" si="68"/>
        <v>29.783561643835615</v>
      </c>
      <c r="X360" s="104"/>
      <c r="Y360" s="196">
        <f t="shared" si="77"/>
        <v>54824</v>
      </c>
      <c r="Z360" s="197">
        <f t="shared" si="70"/>
        <v>0.51111111111111107</v>
      </c>
      <c r="AA360" s="197">
        <f t="shared" si="71"/>
        <v>30.287671232876711</v>
      </c>
      <c r="AB360" s="197">
        <v>4.4472331855896653E-3</v>
      </c>
      <c r="AC360" s="197">
        <v>4.4327561477293899E-3</v>
      </c>
      <c r="AD360" s="197">
        <f t="shared" si="73"/>
        <v>0.8759428378878612</v>
      </c>
      <c r="AE360" s="197">
        <f t="shared" si="74"/>
        <v>0.87436457113314825</v>
      </c>
      <c r="AF360" s="198">
        <f t="shared" si="75"/>
        <v>3.5316083447215051E-3</v>
      </c>
      <c r="AK360" s="49">
        <v>3.1991486947613498E-3</v>
      </c>
      <c r="AL360" s="49">
        <f t="shared" si="76"/>
        <v>0.90911648894724151</v>
      </c>
    </row>
    <row r="361" spans="10:38" ht="15">
      <c r="J361" s="87">
        <f t="shared" si="67"/>
        <v>10902</v>
      </c>
      <c r="K361" s="88">
        <f t="shared" si="72"/>
        <v>54671</v>
      </c>
      <c r="L361" s="89">
        <f t="shared" si="68"/>
        <v>29.86849315068493</v>
      </c>
      <c r="X361" s="104"/>
      <c r="Y361" s="196">
        <f t="shared" si="77"/>
        <v>54852</v>
      </c>
      <c r="Z361" s="197">
        <f t="shared" si="70"/>
        <v>0.50277777777777777</v>
      </c>
      <c r="AA361" s="197">
        <f t="shared" si="71"/>
        <v>30.364383561643837</v>
      </c>
      <c r="AB361" s="197">
        <v>4.4448932588090836E-3</v>
      </c>
      <c r="AC361" s="197">
        <v>4.4303742541584763E-3</v>
      </c>
      <c r="AD361" s="197">
        <f t="shared" si="73"/>
        <v>0.87567324654568013</v>
      </c>
      <c r="AE361" s="197">
        <f t="shared" si="74"/>
        <v>0.87413051555664634</v>
      </c>
      <c r="AF361" s="198">
        <f t="shared" si="75"/>
        <v>3.510248380762109E-3</v>
      </c>
      <c r="AK361" s="49">
        <v>3.197881803042822E-3</v>
      </c>
      <c r="AL361" s="49">
        <f t="shared" si="76"/>
        <v>0.90890390021326928</v>
      </c>
    </row>
    <row r="362" spans="10:38" ht="15">
      <c r="J362" s="87">
        <f t="shared" si="67"/>
        <v>10932</v>
      </c>
      <c r="K362" s="88">
        <f t="shared" si="72"/>
        <v>54701</v>
      </c>
      <c r="L362" s="89">
        <f t="shared" si="68"/>
        <v>29.950684931506849</v>
      </c>
      <c r="X362" s="104"/>
      <c r="Y362" s="196">
        <f t="shared" si="77"/>
        <v>54883</v>
      </c>
      <c r="Z362" s="197">
        <f t="shared" si="70"/>
        <v>0.50555555555555554</v>
      </c>
      <c r="AA362" s="197">
        <f t="shared" si="71"/>
        <v>30.449315068493149</v>
      </c>
      <c r="AB362" s="197">
        <v>4.4425995169435671E-3</v>
      </c>
      <c r="AC362" s="197">
        <v>4.4276817587367966E-3</v>
      </c>
      <c r="AD362" s="197">
        <f t="shared" si="73"/>
        <v>0.87541353012632406</v>
      </c>
      <c r="AE362" s="197">
        <f t="shared" si="74"/>
        <v>0.87387330228552929</v>
      </c>
      <c r="AF362" s="198">
        <f t="shared" si="75"/>
        <v>3.4863229169322342E-3</v>
      </c>
      <c r="AK362" s="49">
        <v>3.1966042975501655E-3</v>
      </c>
      <c r="AL362" s="49">
        <f t="shared" si="76"/>
        <v>0.9086998038246038</v>
      </c>
    </row>
    <row r="363" spans="10:38" ht="15">
      <c r="J363" s="87">
        <f t="shared" si="67"/>
        <v>10963</v>
      </c>
      <c r="K363" s="88">
        <f t="shared" si="72"/>
        <v>54732</v>
      </c>
      <c r="L363" s="89">
        <f t="shared" si="68"/>
        <v>30.035616438356165</v>
      </c>
      <c r="X363" s="104"/>
      <c r="Y363" s="196">
        <f>EDATE(K363,$C$14)</f>
        <v>54913</v>
      </c>
      <c r="Z363" s="197">
        <f t="shared" si="70"/>
        <v>0.50277777777777777</v>
      </c>
      <c r="AA363" s="197">
        <f t="shared" si="71"/>
        <v>30.531506849315068</v>
      </c>
      <c r="AB363" s="197">
        <v>4.4402061713900431E-3</v>
      </c>
      <c r="AC363" s="197">
        <v>4.4250247731192106E-3</v>
      </c>
      <c r="AD363" s="197">
        <f t="shared" si="73"/>
        <v>0.87514619247059822</v>
      </c>
      <c r="AE363" s="197">
        <f t="shared" si="74"/>
        <v>0.87362620823815873</v>
      </c>
      <c r="AF363" s="198">
        <f t="shared" si="75"/>
        <v>3.4604880559759321E-3</v>
      </c>
      <c r="AK363" s="49">
        <v>3.195241400900327E-3</v>
      </c>
      <c r="AL363" s="49">
        <f t="shared" si="76"/>
        <v>0.90849032089302684</v>
      </c>
    </row>
    <row r="364" spans="10:38" ht="15">
      <c r="J364" s="87">
        <f t="shared" si="67"/>
        <v>10993</v>
      </c>
      <c r="K364" s="88">
        <f t="shared" si="72"/>
        <v>54762</v>
      </c>
      <c r="L364" s="89">
        <f t="shared" si="68"/>
        <v>30.117808219178084</v>
      </c>
      <c r="X364" s="104"/>
      <c r="Y364" s="196">
        <f t="shared" ref="Y364:Y368" si="78">EDATE(K364,$C$14)</f>
        <v>54944</v>
      </c>
      <c r="Z364" s="197">
        <f t="shared" si="70"/>
        <v>0.50555555555555554</v>
      </c>
      <c r="AA364" s="197">
        <f t="shared" si="71"/>
        <v>30.616438356164384</v>
      </c>
      <c r="AB364" s="197">
        <v>4.4378443950169686E-3</v>
      </c>
      <c r="AC364" s="197">
        <v>4.4222305277119315E-3</v>
      </c>
      <c r="AD364" s="197">
        <f t="shared" si="73"/>
        <v>0.8748890974790462</v>
      </c>
      <c r="AE364" s="197">
        <f t="shared" si="74"/>
        <v>0.8733726539092358</v>
      </c>
      <c r="AF364" s="198">
        <f t="shared" si="75"/>
        <v>3.4344545779958174E-3</v>
      </c>
      <c r="AK364" s="49">
        <v>3.1938755074792584E-3</v>
      </c>
      <c r="AL364" s="49">
        <f t="shared" si="76"/>
        <v>0.90828912631873771</v>
      </c>
    </row>
    <row r="365" spans="10:38" ht="15">
      <c r="J365" s="87">
        <f t="shared" si="67"/>
        <v>11024</v>
      </c>
      <c r="K365" s="88">
        <f t="shared" si="72"/>
        <v>54793</v>
      </c>
      <c r="L365" s="89">
        <f t="shared" si="68"/>
        <v>30.202739726027396</v>
      </c>
      <c r="X365" s="104"/>
      <c r="Y365" s="196">
        <f t="shared" si="78"/>
        <v>54974</v>
      </c>
      <c r="Z365" s="197">
        <f t="shared" si="70"/>
        <v>0.50277777777777777</v>
      </c>
      <c r="AA365" s="197">
        <f t="shared" si="71"/>
        <v>30.698630136986303</v>
      </c>
      <c r="AB365" s="197">
        <v>4.4353337172094581E-3</v>
      </c>
      <c r="AC365" s="197">
        <v>4.4194834725662588E-3</v>
      </c>
      <c r="AD365" s="197">
        <f t="shared" si="73"/>
        <v>0.87462572249051174</v>
      </c>
      <c r="AE365" s="197">
        <f t="shared" si="74"/>
        <v>0.87312889453915776</v>
      </c>
      <c r="AF365" s="198">
        <f t="shared" si="75"/>
        <v>3.4097100507768864E-3</v>
      </c>
      <c r="AK365" s="49">
        <v>3.1924049399370494E-3</v>
      </c>
      <c r="AL365" s="49">
        <f t="shared" si="76"/>
        <v>0.90808310839408046</v>
      </c>
    </row>
    <row r="366" spans="10:38" ht="15">
      <c r="J366" s="87">
        <f t="shared" si="67"/>
        <v>11055</v>
      </c>
      <c r="K366" s="88">
        <f t="shared" si="72"/>
        <v>54824</v>
      </c>
      <c r="L366" s="89">
        <f t="shared" si="68"/>
        <v>30.287671232876711</v>
      </c>
      <c r="X366" s="104"/>
      <c r="Y366" s="196">
        <f t="shared" si="78"/>
        <v>55005</v>
      </c>
      <c r="Z366" s="197">
        <f t="shared" si="70"/>
        <v>0.50277777777777777</v>
      </c>
      <c r="AA366" s="197">
        <f t="shared" si="71"/>
        <v>30.783561643835615</v>
      </c>
      <c r="AB366" s="197">
        <v>4.4327561477293899E-3</v>
      </c>
      <c r="AC366" s="197">
        <v>4.4166048334531999E-3</v>
      </c>
      <c r="AD366" s="197">
        <f t="shared" si="73"/>
        <v>0.87436457113314825</v>
      </c>
      <c r="AE366" s="197">
        <f t="shared" si="74"/>
        <v>0.87287857064989205</v>
      </c>
      <c r="AF366" s="198">
        <f t="shared" si="75"/>
        <v>3.3860163040425528E-3</v>
      </c>
      <c r="AK366" s="49">
        <v>3.1908752223147926E-3</v>
      </c>
      <c r="AL366" s="49">
        <f t="shared" si="76"/>
        <v>0.90787899046184706</v>
      </c>
    </row>
    <row r="367" spans="10:38" ht="15">
      <c r="J367" s="87">
        <f t="shared" si="67"/>
        <v>11083</v>
      </c>
      <c r="K367" s="88">
        <f t="shared" si="72"/>
        <v>54852</v>
      </c>
      <c r="L367" s="89">
        <f t="shared" si="68"/>
        <v>30.364383561643837</v>
      </c>
      <c r="X367" s="104"/>
      <c r="Y367" s="196">
        <f t="shared" si="78"/>
        <v>55036</v>
      </c>
      <c r="Z367" s="197">
        <f t="shared" si="70"/>
        <v>0.51111111111111107</v>
      </c>
      <c r="AA367" s="197">
        <f t="shared" si="71"/>
        <v>30.86849315068493</v>
      </c>
      <c r="AB367" s="197">
        <v>4.4303742541584763E-3</v>
      </c>
      <c r="AC367" s="197">
        <v>4.4136899571881362E-3</v>
      </c>
      <c r="AD367" s="197">
        <f t="shared" si="73"/>
        <v>0.87413051555664634</v>
      </c>
      <c r="AE367" s="197">
        <f t="shared" si="74"/>
        <v>0.87262972133188987</v>
      </c>
      <c r="AF367" s="198">
        <f t="shared" si="75"/>
        <v>3.3649283939308147E-3</v>
      </c>
      <c r="AK367" s="49">
        <v>3.1894435115574341E-3</v>
      </c>
      <c r="AL367" s="49">
        <f t="shared" si="76"/>
        <v>0.90769624695548179</v>
      </c>
    </row>
    <row r="368" spans="10:38" ht="15">
      <c r="J368" s="87">
        <f t="shared" si="67"/>
        <v>11114</v>
      </c>
      <c r="K368" s="88">
        <f t="shared" si="72"/>
        <v>54883</v>
      </c>
      <c r="L368" s="89">
        <f t="shared" si="68"/>
        <v>30.449315068493149</v>
      </c>
      <c r="X368" s="104"/>
      <c r="Y368" s="196">
        <f t="shared" si="78"/>
        <v>55066</v>
      </c>
      <c r="Z368" s="197">
        <f t="shared" si="70"/>
        <v>0.5083333333333333</v>
      </c>
      <c r="AA368" s="197">
        <f t="shared" si="71"/>
        <v>30.950684931506849</v>
      </c>
      <c r="AB368" s="197">
        <v>4.4276817587367966E-3</v>
      </c>
      <c r="AC368" s="197">
        <v>4.4108388286402452E-3</v>
      </c>
      <c r="AD368" s="197">
        <f t="shared" si="73"/>
        <v>0.87387330228552929</v>
      </c>
      <c r="AE368" s="197">
        <f t="shared" si="74"/>
        <v>0.87239019583698962</v>
      </c>
      <c r="AF368" s="198">
        <f t="shared" si="75"/>
        <v>3.3443595194745071E-3</v>
      </c>
      <c r="AK368" s="49">
        <v>3.1878039097658351E-3</v>
      </c>
      <c r="AL368" s="49">
        <f t="shared" si="76"/>
        <v>0.90749570501058663</v>
      </c>
    </row>
    <row r="369" spans="10:38" ht="15">
      <c r="J369" s="87">
        <f t="shared" si="67"/>
        <v>11144</v>
      </c>
      <c r="K369" s="88">
        <f t="shared" si="72"/>
        <v>54913</v>
      </c>
      <c r="L369" s="89">
        <f t="shared" si="68"/>
        <v>30.531506849315068</v>
      </c>
      <c r="X369" s="104"/>
      <c r="Y369" s="196">
        <f>EDATE(K369,$C$14)</f>
        <v>55097</v>
      </c>
      <c r="Z369" s="197">
        <f t="shared" si="70"/>
        <v>0.51111111111111107</v>
      </c>
      <c r="AA369" s="197">
        <f t="shared" si="71"/>
        <v>31.035616438356165</v>
      </c>
      <c r="AB369" s="197">
        <v>4.4250247731192106E-3</v>
      </c>
      <c r="AC369" s="197">
        <v>4.4078657174279707E-3</v>
      </c>
      <c r="AD369" s="197">
        <f t="shared" si="73"/>
        <v>0.87362620823815873</v>
      </c>
      <c r="AE369" s="197">
        <f t="shared" si="74"/>
        <v>0.87214391398420865</v>
      </c>
      <c r="AF369" s="198">
        <f t="shared" si="75"/>
        <v>3.3253008880067452E-3</v>
      </c>
      <c r="AK369" s="49">
        <v>3.1861635628860799E-3</v>
      </c>
      <c r="AL369" s="49">
        <f t="shared" si="76"/>
        <v>0.90730340071489846</v>
      </c>
    </row>
    <row r="370" spans="10:38" ht="15">
      <c r="J370" s="87">
        <f t="shared" si="67"/>
        <v>11175</v>
      </c>
      <c r="K370" s="88">
        <f t="shared" si="72"/>
        <v>54944</v>
      </c>
      <c r="L370" s="89">
        <f t="shared" si="68"/>
        <v>30.616438356164384</v>
      </c>
      <c r="X370" s="104"/>
      <c r="Y370" s="199">
        <f t="shared" ref="Y370" si="79">EDATE(K370,$C$14)</f>
        <v>55127</v>
      </c>
      <c r="Z370" s="200">
        <f t="shared" si="70"/>
        <v>0.5083333333333333</v>
      </c>
      <c r="AA370" s="200">
        <f t="shared" si="71"/>
        <v>31.117808219178084</v>
      </c>
      <c r="AB370" s="200">
        <v>4.4222305277119315E-3</v>
      </c>
      <c r="AC370" s="200">
        <v>4.4049490980713306E-3</v>
      </c>
      <c r="AD370" s="200">
        <f t="shared" si="73"/>
        <v>0.8733726539092358</v>
      </c>
      <c r="AE370" s="200">
        <f t="shared" si="74"/>
        <v>0.87190713156026234</v>
      </c>
      <c r="AF370" s="201">
        <f t="shared" si="75"/>
        <v>3.3065388279446728E-3</v>
      </c>
      <c r="AK370" s="49">
        <v>3.1844140627534565E-3</v>
      </c>
      <c r="AL370" s="49">
        <f t="shared" si="76"/>
        <v>0.90710649894889084</v>
      </c>
    </row>
    <row r="371" spans="10:38">
      <c r="J371" s="203"/>
      <c r="K371" s="203"/>
      <c r="L371" s="203"/>
      <c r="Y371" s="95"/>
    </row>
    <row r="372" spans="10:38">
      <c r="J372" s="204"/>
      <c r="K372" s="204"/>
      <c r="L372" s="204"/>
    </row>
    <row r="373" spans="10:38">
      <c r="J373" s="204"/>
      <c r="K373" s="204"/>
      <c r="L373" s="204"/>
    </row>
    <row r="374" spans="10:38">
      <c r="J374" s="204"/>
      <c r="K374" s="204"/>
      <c r="L374" s="204"/>
    </row>
    <row r="375" spans="10:38">
      <c r="J375" s="204"/>
      <c r="K375" s="204"/>
      <c r="L375" s="204"/>
    </row>
    <row r="376" spans="10:38">
      <c r="J376" s="204"/>
      <c r="K376" s="204"/>
      <c r="L376" s="204"/>
    </row>
  </sheetData>
  <mergeCells count="3">
    <mergeCell ref="G1:H1"/>
    <mergeCell ref="V1:W1"/>
    <mergeCell ref="B2:C2"/>
  </mergeCells>
  <conditionalFormatting sqref="Y3:Y371">
    <cfRule type="expression" dxfId="1" priority="2">
      <formula>MOD(ROW(),6)=3</formula>
    </cfRule>
  </conditionalFormatting>
  <conditionalFormatting sqref="AF3:AF370">
    <cfRule type="expression" dxfId="0" priority="1">
      <formula>MOD(ROW(),6)=3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DAC1D-8894-4561-868B-BC0FEA14127F}">
  <sheetPr codeName="Sheet8"/>
  <dimension ref="A1:Q484"/>
  <sheetViews>
    <sheetView zoomScale="86" zoomScaleNormal="100" workbookViewId="0">
      <selection activeCell="O18" sqref="O18"/>
    </sheetView>
  </sheetViews>
  <sheetFormatPr baseColWidth="10" defaultColWidth="8.6640625" defaultRowHeight="15"/>
  <cols>
    <col min="1" max="1" width="8.6640625" style="87" bestFit="1" customWidth="1"/>
    <col min="2" max="2" width="14.33203125" style="51" customWidth="1"/>
    <col min="3" max="3" width="11" style="51" customWidth="1"/>
    <col min="4" max="6" width="12.1640625" style="51" customWidth="1"/>
    <col min="7" max="7" width="11.5" style="51" customWidth="1"/>
    <col min="8" max="8" width="7.33203125" style="51" customWidth="1"/>
    <col min="9" max="9" width="11.5" style="51" customWidth="1"/>
    <col min="10" max="10" width="10" style="51" customWidth="1"/>
    <col min="11" max="11" width="8.6640625" style="51"/>
    <col min="12" max="13" width="10.5" style="51" customWidth="1"/>
    <col min="14" max="14" width="8.6640625" style="51"/>
    <col min="15" max="15" width="11.5" style="51" customWidth="1"/>
    <col min="16" max="16" width="11.1640625" style="51" customWidth="1"/>
    <col min="17" max="17" width="11.6640625" style="51" customWidth="1"/>
    <col min="18" max="16384" width="8.6640625" style="51"/>
  </cols>
  <sheetData>
    <row r="1" spans="1:17" ht="17" thickBot="1">
      <c r="A1" s="237"/>
      <c r="B1" s="73"/>
      <c r="C1" s="239" t="s">
        <v>57</v>
      </c>
      <c r="D1" s="73"/>
      <c r="E1" s="73"/>
      <c r="H1" s="73"/>
      <c r="I1" s="73"/>
      <c r="J1" s="240" t="s">
        <v>58</v>
      </c>
      <c r="K1" s="49"/>
      <c r="O1"/>
      <c r="P1"/>
      <c r="Q1"/>
    </row>
    <row r="2" spans="1:17" ht="39" customHeight="1">
      <c r="A2" s="236" t="s">
        <v>59</v>
      </c>
      <c r="B2" s="105" t="s">
        <v>60</v>
      </c>
      <c r="C2" s="238" t="s">
        <v>54</v>
      </c>
      <c r="D2" s="83" t="s">
        <v>53</v>
      </c>
      <c r="E2" s="83" t="s">
        <v>62</v>
      </c>
      <c r="F2" s="83" t="s">
        <v>70</v>
      </c>
      <c r="H2" s="105" t="s">
        <v>59</v>
      </c>
      <c r="I2" s="241" t="s">
        <v>60</v>
      </c>
      <c r="J2" s="245" t="s">
        <v>54</v>
      </c>
      <c r="K2" s="83" t="s">
        <v>53</v>
      </c>
      <c r="L2" s="83" t="s">
        <v>62</v>
      </c>
      <c r="M2" s="83" t="s">
        <v>70</v>
      </c>
      <c r="O2"/>
      <c r="P2"/>
      <c r="Q2"/>
    </row>
    <row r="3" spans="1:17" ht="16">
      <c r="A3" s="233">
        <f t="shared" ref="A3:A10" si="0">B3-Today</f>
        <v>4</v>
      </c>
      <c r="B3" s="211">
        <f>'Schedule 3M'!I3</f>
        <v>43773</v>
      </c>
      <c r="C3" s="212">
        <f>'Schedule 3M'!L3</f>
        <v>43865</v>
      </c>
      <c r="D3" s="213">
        <f>'Schedule 3M'!P3</f>
        <v>-3.9602921367839451E-3</v>
      </c>
      <c r="E3" s="214">
        <f>'Schedule 3M'!O3</f>
        <v>0.25555555555555554</v>
      </c>
      <c r="F3" s="215">
        <f>'Schedule 3M'!S3</f>
        <v>1.0012233228695426</v>
      </c>
      <c r="H3" s="233">
        <f t="shared" ref="H3:H34" si="1">I3-Today</f>
        <v>4</v>
      </c>
      <c r="I3" s="232">
        <f>'Schedule 6M'!I3</f>
        <v>43773</v>
      </c>
      <c r="J3" s="242">
        <f>'Schedule 6M'!L3</f>
        <v>43955</v>
      </c>
      <c r="K3" s="224">
        <f>'Schedule 6M'!P3</f>
        <v>-3.3762101474928037E-3</v>
      </c>
      <c r="L3" s="225">
        <f>'Schedule 6M'!O3</f>
        <v>0.50555555555555554</v>
      </c>
      <c r="M3" s="226">
        <f>'Schedule 6M'!S3</f>
        <v>1.0024333395899618</v>
      </c>
      <c r="O3" s="248"/>
      <c r="P3" s="248"/>
      <c r="Q3"/>
    </row>
    <row r="4" spans="1:17" ht="16">
      <c r="A4" s="234">
        <f t="shared" si="0"/>
        <v>96</v>
      </c>
      <c r="B4" s="216">
        <f>'Schedule 3M'!I4</f>
        <v>43865</v>
      </c>
      <c r="C4" s="217">
        <f>'Schedule 3M'!L4</f>
        <v>43955</v>
      </c>
      <c r="D4" s="92">
        <f>'Schedule 3M'!P4</f>
        <v>-4.1843196853150744E-3</v>
      </c>
      <c r="E4" s="106">
        <f>'Schedule 3M'!O4</f>
        <v>0.25</v>
      </c>
      <c r="F4" s="218">
        <f>'Schedule 3M'!S4</f>
        <v>1.0024333395899618</v>
      </c>
      <c r="H4" s="234">
        <f t="shared" si="1"/>
        <v>186</v>
      </c>
      <c r="I4" s="243">
        <f>'Schedule 6M'!I4</f>
        <v>43955</v>
      </c>
      <c r="J4" s="246">
        <f>'Schedule 6M'!L4</f>
        <v>44139</v>
      </c>
      <c r="K4" s="227">
        <f>'Schedule 6M'!P4</f>
        <v>-3.705013110055555E-3</v>
      </c>
      <c r="L4" s="228">
        <f>'Schedule 6M'!O4</f>
        <v>0.51111111111111107</v>
      </c>
      <c r="M4" s="229">
        <f>'Schedule 6M'!S4</f>
        <v>1.0050685814397982</v>
      </c>
      <c r="O4" s="248"/>
      <c r="P4" s="248"/>
      <c r="Q4"/>
    </row>
    <row r="5" spans="1:17" ht="16">
      <c r="A5" s="234">
        <f t="shared" si="0"/>
        <v>186</v>
      </c>
      <c r="B5" s="216">
        <f>'Schedule 3M'!I5</f>
        <v>43955</v>
      </c>
      <c r="C5" s="217">
        <f>'Schedule 3M'!L5</f>
        <v>44047</v>
      </c>
      <c r="D5" s="92">
        <f>'Schedule 3M'!P5</f>
        <v>-4.3755347063552108E-3</v>
      </c>
      <c r="E5" s="106">
        <f>'Schedule 3M'!O5</f>
        <v>0.25555555555555554</v>
      </c>
      <c r="F5" s="218">
        <f>'Schedule 3M'!S5</f>
        <v>1.0037260318403984</v>
      </c>
      <c r="H5" s="234">
        <f t="shared" si="1"/>
        <v>370</v>
      </c>
      <c r="I5" s="243">
        <f>'Schedule 6M'!I5</f>
        <v>44139</v>
      </c>
      <c r="J5" s="246">
        <f>'Schedule 6M'!L5</f>
        <v>44320</v>
      </c>
      <c r="K5" s="227">
        <f>'Schedule 6M'!P5</f>
        <v>-3.7708722836056197E-3</v>
      </c>
      <c r="L5" s="228">
        <f>'Schedule 6M'!O5</f>
        <v>0.50277777777777777</v>
      </c>
      <c r="M5" s="229">
        <f>'Schedule 6M'!S5</f>
        <v>1.0077552762099788</v>
      </c>
      <c r="O5" s="248"/>
      <c r="P5" s="248"/>
      <c r="Q5"/>
    </row>
    <row r="6" spans="1:17" ht="16">
      <c r="A6" s="234">
        <f t="shared" si="0"/>
        <v>278</v>
      </c>
      <c r="B6" s="216">
        <f>'Schedule 3M'!I6</f>
        <v>44047</v>
      </c>
      <c r="C6" s="217">
        <f>'Schedule 3M'!L6</f>
        <v>44139</v>
      </c>
      <c r="D6" s="92">
        <f>'Schedule 3M'!P6</f>
        <v>-4.4660522821988735E-3</v>
      </c>
      <c r="E6" s="106">
        <f>'Schedule 3M'!O6</f>
        <v>0.25555555555555554</v>
      </c>
      <c r="F6" s="218">
        <f>'Schedule 3M'!S6</f>
        <v>1.0050685814397982</v>
      </c>
      <c r="H6" s="234">
        <f t="shared" si="1"/>
        <v>551</v>
      </c>
      <c r="I6" s="243">
        <f>'Schedule 6M'!I6</f>
        <v>44320</v>
      </c>
      <c r="J6" s="246">
        <f>'Schedule 6M'!L6</f>
        <v>44504</v>
      </c>
      <c r="K6" s="227">
        <f>'Schedule 6M'!P6</f>
        <v>-3.4986970132413475E-3</v>
      </c>
      <c r="L6" s="228">
        <f>'Schedule 6M'!O6</f>
        <v>0.51111111111111107</v>
      </c>
      <c r="M6" s="229">
        <f>'Schedule 6M'!S6</f>
        <v>1.0103849471401751</v>
      </c>
      <c r="O6" s="248"/>
      <c r="P6" s="248"/>
      <c r="Q6"/>
    </row>
    <row r="7" spans="1:17" ht="16">
      <c r="A7" s="234">
        <f t="shared" si="0"/>
        <v>370</v>
      </c>
      <c r="B7" s="216">
        <f>'Schedule 3M'!I7</f>
        <v>44139</v>
      </c>
      <c r="C7" s="217">
        <f>'Schedule 3M'!L7</f>
        <v>44231</v>
      </c>
      <c r="D7" s="92">
        <f>'Schedule 3M'!P7</f>
        <v>-4.5201396215226453E-3</v>
      </c>
      <c r="E7" s="106">
        <f>'Schedule 3M'!O7</f>
        <v>0.25555555555555554</v>
      </c>
      <c r="F7" s="218">
        <f>'Schedule 3M'!S7</f>
        <v>1.006434036430002</v>
      </c>
      <c r="H7" s="234">
        <f t="shared" si="1"/>
        <v>735</v>
      </c>
      <c r="I7" s="243">
        <f>'Schedule 6M'!I7</f>
        <v>44504</v>
      </c>
      <c r="J7" s="246">
        <f>'Schedule 6M'!L7</f>
        <v>44685</v>
      </c>
      <c r="K7" s="227">
        <f>'Schedule 6M'!P7</f>
        <v>-3.0934726680715841E-3</v>
      </c>
      <c r="L7" s="228">
        <f>'Schedule 6M'!O7</f>
        <v>0.50277777777777777</v>
      </c>
      <c r="M7" s="229">
        <f>'Schedule 6M'!S7</f>
        <v>1.0128116485995666</v>
      </c>
      <c r="O7" s="248"/>
      <c r="P7" s="248"/>
      <c r="Q7"/>
    </row>
    <row r="8" spans="1:17" ht="16">
      <c r="A8" s="234">
        <f t="shared" si="0"/>
        <v>462</v>
      </c>
      <c r="B8" s="216">
        <f>'Schedule 3M'!I8</f>
        <v>44231</v>
      </c>
      <c r="C8" s="217">
        <f>'Schedule 3M'!L8</f>
        <v>44320</v>
      </c>
      <c r="D8" s="92">
        <f>'Schedule 3M'!P8</f>
        <v>-4.4909216597108781E-3</v>
      </c>
      <c r="E8" s="106">
        <f>'Schedule 3M'!O8</f>
        <v>0.24722222222222223</v>
      </c>
      <c r="F8" s="218">
        <f>'Schedule 3M'!S8</f>
        <v>1.0077552762099788</v>
      </c>
      <c r="H8" s="234">
        <f t="shared" si="1"/>
        <v>916</v>
      </c>
      <c r="I8" s="243">
        <f>'Schedule 6M'!I8</f>
        <v>44685</v>
      </c>
      <c r="J8" s="246">
        <f>'Schedule 6M'!L8</f>
        <v>44869</v>
      </c>
      <c r="K8" s="227">
        <f>'Schedule 6M'!P8</f>
        <v>-2.6545811509546269E-3</v>
      </c>
      <c r="L8" s="228">
        <f>'Schedule 6M'!O8</f>
        <v>0.51111111111111107</v>
      </c>
      <c r="M8" s="229">
        <f>'Schedule 6M'!S8</f>
        <v>1.0151830080699904</v>
      </c>
      <c r="O8" s="248"/>
      <c r="P8" s="248"/>
      <c r="Q8"/>
    </row>
    <row r="9" spans="1:17" ht="16">
      <c r="A9" s="234">
        <f t="shared" si="0"/>
        <v>551</v>
      </c>
      <c r="B9" s="216">
        <f>'Schedule 3M'!I9</f>
        <v>44320</v>
      </c>
      <c r="C9" s="217">
        <f>'Schedule 3M'!L9</f>
        <v>44412</v>
      </c>
      <c r="D9" s="92">
        <f>'Schedule 3M'!P9</f>
        <v>-4.3440690168061735E-3</v>
      </c>
      <c r="E9" s="106">
        <f>'Schedule 3M'!O9</f>
        <v>0.25555555555555554</v>
      </c>
      <c r="F9" s="218">
        <f>'Schedule 3M'!S9</f>
        <v>1.0091119137697233</v>
      </c>
      <c r="H9" s="234">
        <f t="shared" si="1"/>
        <v>1100</v>
      </c>
      <c r="I9" s="243">
        <f>'Schedule 6M'!I9</f>
        <v>44869</v>
      </c>
      <c r="J9" s="246">
        <f>'Schedule 6M'!L9</f>
        <v>45050</v>
      </c>
      <c r="K9" s="227">
        <f>'Schedule 6M'!P9</f>
        <v>-2.1926925546873477E-3</v>
      </c>
      <c r="L9" s="228">
        <f>'Schedule 6M'!O9</f>
        <v>0.50277777777777777</v>
      </c>
      <c r="M9" s="229">
        <f>'Schedule 6M'!S9</f>
        <v>1.0172877274124332</v>
      </c>
      <c r="O9" s="248"/>
      <c r="P9" s="248"/>
      <c r="Q9"/>
    </row>
    <row r="10" spans="1:17" ht="16">
      <c r="A10" s="235">
        <f t="shared" si="0"/>
        <v>643</v>
      </c>
      <c r="B10" s="219">
        <f>'Schedule 3M'!I10</f>
        <v>44412</v>
      </c>
      <c r="C10" s="220">
        <f>'Schedule 3M'!L10</f>
        <v>44504</v>
      </c>
      <c r="D10" s="221">
        <f>'Schedule 3M'!P10</f>
        <v>-4.1660510457977029E-3</v>
      </c>
      <c r="E10" s="222">
        <f>'Schedule 3M'!O10</f>
        <v>0.25555555555555554</v>
      </c>
      <c r="F10" s="223">
        <f>'Schedule 3M'!S10</f>
        <v>1.0103849471401751</v>
      </c>
      <c r="H10" s="234">
        <f t="shared" si="1"/>
        <v>1281</v>
      </c>
      <c r="I10" s="243">
        <f>'Schedule 6M'!I10</f>
        <v>45050</v>
      </c>
      <c r="J10" s="246">
        <f>'Schedule 6M'!L10</f>
        <v>45236</v>
      </c>
      <c r="K10" s="227">
        <f>'Schedule 6M'!P10</f>
        <v>-1.708704613042844E-3</v>
      </c>
      <c r="L10" s="228">
        <f>'Schedule 6M'!O10</f>
        <v>0.51666666666666672</v>
      </c>
      <c r="M10" s="229">
        <f>'Schedule 6M'!S10</f>
        <v>1.0191839744700086</v>
      </c>
      <c r="O10" s="248"/>
      <c r="P10" s="248"/>
      <c r="Q10"/>
    </row>
    <row r="11" spans="1:17" ht="16">
      <c r="A11"/>
      <c r="B11"/>
      <c r="C11"/>
      <c r="D11"/>
      <c r="E11"/>
      <c r="F11"/>
      <c r="H11" s="234">
        <f t="shared" si="1"/>
        <v>1467</v>
      </c>
      <c r="I11" s="243">
        <f>'Schedule 6M'!I11</f>
        <v>45236</v>
      </c>
      <c r="J11" s="246">
        <f>'Schedule 6M'!L11</f>
        <v>45418</v>
      </c>
      <c r="K11" s="227">
        <f>'Schedule 6M'!P11</f>
        <v>-1.1390165480360537E-3</v>
      </c>
      <c r="L11" s="228">
        <f>'Schedule 6M'!O11</f>
        <v>0.50555555555555554</v>
      </c>
      <c r="M11" s="229">
        <f>'Schedule 6M'!S11</f>
        <v>1.0207688824095595</v>
      </c>
      <c r="O11" s="248"/>
      <c r="P11" s="248"/>
      <c r="Q11"/>
    </row>
    <row r="12" spans="1:17" ht="16">
      <c r="A12"/>
      <c r="B12"/>
      <c r="C12"/>
      <c r="D12"/>
      <c r="E12"/>
      <c r="F12"/>
      <c r="H12" s="234">
        <f t="shared" si="1"/>
        <v>1649</v>
      </c>
      <c r="I12" s="243">
        <f>'Schedule 6M'!I12</f>
        <v>45418</v>
      </c>
      <c r="J12" s="246">
        <f>'Schedule 6M'!L12</f>
        <v>45600</v>
      </c>
      <c r="K12" s="227">
        <f>'Schedule 6M'!P12</f>
        <v>-5.2993002636014808E-4</v>
      </c>
      <c r="L12" s="228">
        <f>'Schedule 6M'!O12</f>
        <v>0.50555555555555554</v>
      </c>
      <c r="M12" s="229">
        <f>'Schedule 6M'!S12</f>
        <v>1.0220330271600169</v>
      </c>
      <c r="O12" s="248"/>
      <c r="P12" s="248"/>
      <c r="Q12"/>
    </row>
    <row r="13" spans="1:17" ht="16">
      <c r="A13"/>
      <c r="B13"/>
      <c r="C13"/>
      <c r="D13"/>
      <c r="E13"/>
      <c r="F13"/>
      <c r="H13" s="234">
        <f t="shared" si="1"/>
        <v>1831</v>
      </c>
      <c r="I13" s="243">
        <f>'Schedule 6M'!I13</f>
        <v>45600</v>
      </c>
      <c r="J13" s="246">
        <f>'Schedule 6M'!L13</f>
        <v>45782</v>
      </c>
      <c r="K13" s="227">
        <f>'Schedule 6M'!P13</f>
        <v>9.13891317058102E-5</v>
      </c>
      <c r="L13" s="228">
        <f>'Schedule 6M'!O13</f>
        <v>0.50555555555555554</v>
      </c>
      <c r="M13" s="229">
        <f>'Schedule 6M'!S13</f>
        <v>1.0229483800403296</v>
      </c>
      <c r="O13" s="248"/>
      <c r="P13" s="248"/>
      <c r="Q13"/>
    </row>
    <row r="14" spans="1:17" ht="16">
      <c r="A14"/>
      <c r="B14"/>
      <c r="C14"/>
      <c r="D14"/>
      <c r="E14"/>
      <c r="F14"/>
      <c r="H14" s="234">
        <f t="shared" si="1"/>
        <v>2013</v>
      </c>
      <c r="I14" s="243">
        <f>'Schedule 6M'!I14</f>
        <v>45782</v>
      </c>
      <c r="J14" s="246">
        <f>'Schedule 6M'!L14</f>
        <v>45965</v>
      </c>
      <c r="K14" s="227">
        <f>'Schedule 6M'!P14</f>
        <v>7.5491498463797768E-4</v>
      </c>
      <c r="L14" s="228">
        <f>'Schedule 6M'!O14</f>
        <v>0.5083333333333333</v>
      </c>
      <c r="M14" s="229">
        <f>'Schedule 6M'!S14</f>
        <v>1.0234949517500198</v>
      </c>
      <c r="O14" s="248"/>
      <c r="P14" s="248"/>
      <c r="Q14"/>
    </row>
    <row r="15" spans="1:17" ht="16">
      <c r="A15"/>
      <c r="B15"/>
      <c r="C15"/>
      <c r="D15"/>
      <c r="E15"/>
      <c r="F15"/>
      <c r="H15" s="234">
        <f t="shared" si="1"/>
        <v>2196</v>
      </c>
      <c r="I15" s="243">
        <f>'Schedule 6M'!I15</f>
        <v>45965</v>
      </c>
      <c r="J15" s="246">
        <f>'Schedule 6M'!L15</f>
        <v>46146</v>
      </c>
      <c r="K15" s="227">
        <f>'Schedule 6M'!P15</f>
        <v>1.4154512591861845E-3</v>
      </c>
      <c r="L15" s="228">
        <f>'Schedule 6M'!O15</f>
        <v>0.50277777777777777</v>
      </c>
      <c r="M15" s="229">
        <f>'Schedule 6M'!S15</f>
        <v>1.023665718475494</v>
      </c>
      <c r="O15" s="248"/>
      <c r="P15" s="248"/>
      <c r="Q15"/>
    </row>
    <row r="16" spans="1:17" ht="16">
      <c r="A16"/>
      <c r="B16"/>
      <c r="C16"/>
      <c r="D16"/>
      <c r="E16"/>
      <c r="F16"/>
      <c r="H16" s="234">
        <f t="shared" si="1"/>
        <v>2377</v>
      </c>
      <c r="I16" s="243">
        <f>'Schedule 6M'!I16</f>
        <v>46146</v>
      </c>
      <c r="J16" s="246">
        <f>'Schedule 6M'!L16</f>
        <v>46330</v>
      </c>
      <c r="K16" s="227">
        <f>'Schedule 6M'!P16</f>
        <v>2.1236575290100035E-3</v>
      </c>
      <c r="L16" s="228">
        <f>'Schedule 6M'!O16</f>
        <v>0.51111111111111107</v>
      </c>
      <c r="M16" s="229">
        <f>'Schedule 6M'!S16</f>
        <v>1.0234549096999757</v>
      </c>
      <c r="O16" s="248"/>
      <c r="P16" s="248"/>
      <c r="Q16"/>
    </row>
    <row r="17" spans="1:17" ht="16">
      <c r="A17"/>
      <c r="B17"/>
      <c r="C17"/>
      <c r="D17"/>
      <c r="E17"/>
      <c r="F17"/>
      <c r="H17" s="234">
        <f t="shared" si="1"/>
        <v>2561</v>
      </c>
      <c r="I17" s="243">
        <f>'Schedule 6M'!I17</f>
        <v>46330</v>
      </c>
      <c r="J17" s="246">
        <f>'Schedule 6M'!L17</f>
        <v>46511</v>
      </c>
      <c r="K17" s="227">
        <f>'Schedule 6M'!P17</f>
        <v>2.9336336380372252E-3</v>
      </c>
      <c r="L17" s="228">
        <f>'Schedule 6M'!O17</f>
        <v>0.50277777777777777</v>
      </c>
      <c r="M17" s="229">
        <f>'Schedule 6M'!S17</f>
        <v>1.0228840983023968</v>
      </c>
      <c r="O17" s="248"/>
      <c r="P17" s="248"/>
      <c r="Q17"/>
    </row>
    <row r="18" spans="1:17" ht="16">
      <c r="A18"/>
      <c r="B18"/>
      <c r="C18"/>
      <c r="D18"/>
      <c r="E18"/>
      <c r="F18"/>
      <c r="H18" s="234">
        <f t="shared" si="1"/>
        <v>2742</v>
      </c>
      <c r="I18" s="243">
        <f>'Schedule 6M'!I18</f>
        <v>46511</v>
      </c>
      <c r="J18" s="246">
        <f>'Schedule 6M'!L18</f>
        <v>46695</v>
      </c>
      <c r="K18" s="227">
        <f>'Schedule 6M'!P18</f>
        <v>3.6237978835580442E-3</v>
      </c>
      <c r="L18" s="228">
        <f>'Schedule 6M'!O18</f>
        <v>0.51111111111111107</v>
      </c>
      <c r="M18" s="229">
        <f>'Schedule 6M'!S18</f>
        <v>1.0219389193799899</v>
      </c>
      <c r="O18" s="248"/>
      <c r="P18" s="248"/>
      <c r="Q18"/>
    </row>
    <row r="19" spans="1:17" ht="16">
      <c r="A19"/>
      <c r="B19"/>
      <c r="C19"/>
      <c r="D19"/>
      <c r="E19"/>
      <c r="F19"/>
      <c r="H19" s="234">
        <f t="shared" si="1"/>
        <v>2926</v>
      </c>
      <c r="I19" s="243">
        <f>'Schedule 6M'!I19</f>
        <v>46695</v>
      </c>
      <c r="J19" s="246">
        <f>'Schedule 6M'!L19</f>
        <v>46877</v>
      </c>
      <c r="K19" s="227">
        <f>'Schedule 6M'!P19</f>
        <v>4.1742894655754093E-3</v>
      </c>
      <c r="L19" s="228">
        <f>'Schedule 6M'!O19</f>
        <v>0.50555555555555554</v>
      </c>
      <c r="M19" s="229">
        <f>'Schedule 6M'!S19</f>
        <v>1.0206646689489822</v>
      </c>
      <c r="O19" s="248"/>
      <c r="P19" s="248"/>
      <c r="Q19"/>
    </row>
    <row r="20" spans="1:17" ht="16">
      <c r="A20"/>
      <c r="B20"/>
      <c r="C20"/>
      <c r="D20"/>
      <c r="E20"/>
      <c r="F20"/>
      <c r="H20" s="234">
        <f t="shared" si="1"/>
        <v>3108</v>
      </c>
      <c r="I20" s="243">
        <f>'Schedule 6M'!I20</f>
        <v>46877</v>
      </c>
      <c r="J20" s="246">
        <f>'Schedule 6M'!L20</f>
        <v>47063</v>
      </c>
      <c r="K20" s="227">
        <f>'Schedule 6M'!P20</f>
        <v>4.741862949314779E-3</v>
      </c>
      <c r="L20" s="228">
        <f>'Schedule 6M'!O20</f>
        <v>0.51666666666666672</v>
      </c>
      <c r="M20" s="229">
        <f>'Schedule 6M'!S20</f>
        <v>1.019025679430005</v>
      </c>
      <c r="O20" s="248"/>
      <c r="P20" s="248"/>
      <c r="Q20"/>
    </row>
    <row r="21" spans="1:17" ht="16">
      <c r="A21"/>
      <c r="B21"/>
      <c r="C21"/>
      <c r="D21"/>
      <c r="E21"/>
      <c r="F21"/>
      <c r="H21" s="234">
        <f t="shared" si="1"/>
        <v>3294</v>
      </c>
      <c r="I21" s="243">
        <f>'Schedule 6M'!I21</f>
        <v>47063</v>
      </c>
      <c r="J21" s="246">
        <f>'Schedule 6M'!L21</f>
        <v>47242</v>
      </c>
      <c r="K21" s="227">
        <f>'Schedule 6M'!P21</f>
        <v>5.2733261385595753E-3</v>
      </c>
      <c r="L21" s="228">
        <f>'Schedule 6M'!O21</f>
        <v>0.49722222222222223</v>
      </c>
      <c r="M21" s="229">
        <f>'Schedule 6M'!S21</f>
        <v>1.0171608779677963</v>
      </c>
      <c r="O21" s="248"/>
      <c r="P21" s="248"/>
      <c r="Q21"/>
    </row>
    <row r="22" spans="1:17" ht="16">
      <c r="A22"/>
      <c r="B22"/>
      <c r="C22"/>
      <c r="D22"/>
      <c r="E22"/>
      <c r="F22"/>
      <c r="H22" s="234">
        <f t="shared" si="1"/>
        <v>3473</v>
      </c>
      <c r="I22" s="243">
        <f>'Schedule 6M'!I22</f>
        <v>47242</v>
      </c>
      <c r="J22" s="246">
        <f>'Schedule 6M'!L22</f>
        <v>47427</v>
      </c>
      <c r="K22" s="227">
        <f>'Schedule 6M'!P22</f>
        <v>5.7974728230059114E-3</v>
      </c>
      <c r="L22" s="228">
        <f>'Schedule 6M'!O22</f>
        <v>0.51388888888888884</v>
      </c>
      <c r="M22" s="229">
        <f>'Schedule 6M'!S22</f>
        <v>1.014922748389997</v>
      </c>
      <c r="O22" s="248"/>
      <c r="P22" s="248"/>
      <c r="Q22"/>
    </row>
    <row r="23" spans="1:17" ht="16">
      <c r="A23"/>
      <c r="B23"/>
      <c r="C23"/>
      <c r="D23"/>
      <c r="E23"/>
      <c r="F23"/>
      <c r="H23" s="234">
        <f t="shared" si="1"/>
        <v>3658</v>
      </c>
      <c r="I23" s="243">
        <f>'Schedule 6M'!I23</f>
        <v>47427</v>
      </c>
      <c r="J23" s="246">
        <f>'Schedule 6M'!L23</f>
        <v>47609</v>
      </c>
      <c r="K23" s="227">
        <f>'Schedule 6M'!P23</f>
        <v>6.3171252396787558E-3</v>
      </c>
      <c r="L23" s="228">
        <f>'Schedule 6M'!O23</f>
        <v>0.50555555555555554</v>
      </c>
      <c r="M23" s="229">
        <f>'Schedule 6M'!S23</f>
        <v>1.0123706775053365</v>
      </c>
      <c r="O23" s="248"/>
      <c r="P23" s="248"/>
      <c r="Q23"/>
    </row>
    <row r="24" spans="1:17" ht="16">
      <c r="A24"/>
      <c r="B24"/>
      <c r="C24"/>
      <c r="D24"/>
      <c r="E24"/>
      <c r="F24"/>
      <c r="H24" s="234">
        <f t="shared" si="1"/>
        <v>3840</v>
      </c>
      <c r="I24" s="243">
        <f>'Schedule 6M'!I24</f>
        <v>47609</v>
      </c>
      <c r="J24" s="246">
        <f>'Schedule 6M'!L24</f>
        <v>47791</v>
      </c>
      <c r="K24" s="227">
        <f>'Schedule 6M'!P24</f>
        <v>6.7854920797421059E-3</v>
      </c>
      <c r="L24" s="228">
        <f>'Schedule 6M'!O24</f>
        <v>0.50555555555555554</v>
      </c>
      <c r="M24" s="229">
        <f>'Schedule 6M'!S24</f>
        <v>1.0095838458300188</v>
      </c>
      <c r="O24" s="248"/>
      <c r="P24" s="248"/>
      <c r="Q24"/>
    </row>
    <row r="25" spans="1:17" ht="16">
      <c r="B25" s="88"/>
      <c r="H25" s="234">
        <f t="shared" si="1"/>
        <v>4022</v>
      </c>
      <c r="I25" s="243">
        <f>'Schedule 6M'!I25</f>
        <v>47791</v>
      </c>
      <c r="J25" s="246">
        <f>'Schedule 6M'!L25</f>
        <v>47973</v>
      </c>
      <c r="K25" s="227">
        <f>'Schedule 6M'!P25</f>
        <v>7.1970932880360827E-3</v>
      </c>
      <c r="L25" s="228">
        <f>'Schedule 6M'!O25</f>
        <v>0.50555555555555554</v>
      </c>
      <c r="M25" s="229">
        <f>'Schedule 6M'!S25</f>
        <v>1.0066977390199465</v>
      </c>
      <c r="O25" s="248"/>
      <c r="P25" s="248"/>
      <c r="Q25"/>
    </row>
    <row r="26" spans="1:17" ht="16">
      <c r="B26" s="88"/>
      <c r="H26" s="234">
        <f t="shared" si="1"/>
        <v>4204</v>
      </c>
      <c r="I26" s="243">
        <f>'Schedule 6M'!I26</f>
        <v>47973</v>
      </c>
      <c r="J26" s="246">
        <f>'Schedule 6M'!L26</f>
        <v>48156</v>
      </c>
      <c r="K26" s="227">
        <f>'Schedule 6M'!P26</f>
        <v>7.5537530828875266E-3</v>
      </c>
      <c r="L26" s="228">
        <f>'Schedule 6M'!O26</f>
        <v>0.5083333333333333</v>
      </c>
      <c r="M26" s="229">
        <f>'Schedule 6M'!S26</f>
        <v>1.0036374957800147</v>
      </c>
      <c r="O26" s="248"/>
      <c r="P26" s="248"/>
      <c r="Q26"/>
    </row>
    <row r="27" spans="1:17" ht="16">
      <c r="B27" s="88"/>
      <c r="H27" s="234">
        <f t="shared" si="1"/>
        <v>4387</v>
      </c>
      <c r="I27" s="243">
        <f>'Schedule 6M'!I27</f>
        <v>48156</v>
      </c>
      <c r="J27" s="246">
        <f>'Schedule 6M'!L27</f>
        <v>48338</v>
      </c>
      <c r="K27" s="227">
        <f>'Schedule 6M'!P27</f>
        <v>7.8378399381080488E-3</v>
      </c>
      <c r="L27" s="228">
        <f>'Schedule 6M'!O27</f>
        <v>0.50555555555555554</v>
      </c>
      <c r="M27" s="229">
        <f>'Schedule 6M'!S27</f>
        <v>1.0004093266323533</v>
      </c>
      <c r="O27" s="248"/>
      <c r="P27" s="248"/>
      <c r="Q27"/>
    </row>
    <row r="28" spans="1:17" ht="16">
      <c r="B28" s="88"/>
      <c r="H28" s="234">
        <f t="shared" si="1"/>
        <v>4569</v>
      </c>
      <c r="I28" s="243">
        <f>'Schedule 6M'!I28</f>
        <v>48338</v>
      </c>
      <c r="J28" s="246">
        <f>'Schedule 6M'!L28</f>
        <v>48522</v>
      </c>
      <c r="K28" s="227">
        <f>'Schedule 6M'!P28</f>
        <v>8.0778631235899206E-3</v>
      </c>
      <c r="L28" s="228">
        <f>'Schedule 6M'!O28</f>
        <v>0.51111111111111107</v>
      </c>
      <c r="M28" s="229">
        <f>'Schedule 6M'!S28</f>
        <v>0.99698998540000328</v>
      </c>
      <c r="O28" s="248"/>
      <c r="P28" s="248"/>
      <c r="Q28"/>
    </row>
    <row r="29" spans="1:17" ht="16">
      <c r="B29" s="88"/>
      <c r="H29" s="234">
        <f t="shared" si="1"/>
        <v>4753</v>
      </c>
      <c r="I29" s="243">
        <f>'Schedule 6M'!I29</f>
        <v>48522</v>
      </c>
      <c r="J29" s="246">
        <f>'Schedule 6M'!L29</f>
        <v>48703</v>
      </c>
      <c r="K29" s="227">
        <f>'Schedule 6M'!P29</f>
        <v>8.2630929308526932E-3</v>
      </c>
      <c r="L29" s="228">
        <f>'Schedule 6M'!O29</f>
        <v>0.50277777777777777</v>
      </c>
      <c r="M29" s="229">
        <f>'Schedule 6M'!S29</f>
        <v>0.99347898389909728</v>
      </c>
      <c r="O29" s="248"/>
      <c r="P29" s="248"/>
      <c r="Q29"/>
    </row>
    <row r="30" spans="1:17" ht="16">
      <c r="B30" s="88"/>
      <c r="H30" s="234">
        <f t="shared" si="1"/>
        <v>4934</v>
      </c>
      <c r="I30" s="243">
        <f>'Schedule 6M'!I30</f>
        <v>48703</v>
      </c>
      <c r="J30" s="246">
        <f>'Schedule 6M'!L30</f>
        <v>48887</v>
      </c>
      <c r="K30" s="227">
        <f>'Schedule 6M'!P30</f>
        <v>8.3920352323212377E-3</v>
      </c>
      <c r="L30" s="228">
        <f>'Schedule 6M'!O30</f>
        <v>0.51111111111111107</v>
      </c>
      <c r="M30" s="229">
        <f>'Schedule 6M'!S30</f>
        <v>0.98981135544002596</v>
      </c>
      <c r="O30" s="248"/>
      <c r="P30" s="248"/>
      <c r="Q30"/>
    </row>
    <row r="31" spans="1:17" ht="16">
      <c r="B31" s="88"/>
      <c r="H31" s="234">
        <f t="shared" si="1"/>
        <v>5118</v>
      </c>
      <c r="I31" s="243">
        <f>'Schedule 6M'!I31</f>
        <v>48887</v>
      </c>
      <c r="J31" s="246">
        <f>'Schedule 6M'!L31</f>
        <v>49068</v>
      </c>
      <c r="K31" s="227">
        <f>'Schedule 6M'!P31</f>
        <v>8.466559571835619E-3</v>
      </c>
      <c r="L31" s="228">
        <f>'Schedule 6M'!O31</f>
        <v>0.50277777777777777</v>
      </c>
      <c r="M31" s="229">
        <f>'Schedule 6M'!S31</f>
        <v>0.9861456103609092</v>
      </c>
      <c r="O31" s="248"/>
      <c r="P31" s="248"/>
      <c r="Q31"/>
    </row>
    <row r="32" spans="1:17" ht="16">
      <c r="B32" s="88"/>
      <c r="H32" s="234">
        <f t="shared" si="1"/>
        <v>5299</v>
      </c>
      <c r="I32" s="243">
        <f>'Schedule 6M'!I32</f>
        <v>49068</v>
      </c>
      <c r="J32" s="246">
        <f>'Schedule 6M'!L32</f>
        <v>49254</v>
      </c>
      <c r="K32" s="227">
        <f>'Schedule 6M'!P32</f>
        <v>8.489943192239835E-3</v>
      </c>
      <c r="L32" s="228">
        <f>'Schedule 6M'!O32</f>
        <v>0.51666666666666672</v>
      </c>
      <c r="M32" s="229">
        <f>'Schedule 6M'!S32</f>
        <v>0.98235950459002275</v>
      </c>
      <c r="O32" s="248"/>
      <c r="P32" s="248"/>
      <c r="Q32"/>
    </row>
    <row r="33" spans="2:17" ht="16">
      <c r="B33" s="88"/>
      <c r="H33" s="234">
        <f t="shared" si="1"/>
        <v>5485</v>
      </c>
      <c r="I33" s="243">
        <f>'Schedule 6M'!I33</f>
        <v>49254</v>
      </c>
      <c r="J33" s="246">
        <f>'Schedule 6M'!L33</f>
        <v>49433</v>
      </c>
      <c r="K33" s="227">
        <f>'Schedule 6M'!P33</f>
        <v>8.4471031690220855E-3</v>
      </c>
      <c r="L33" s="228">
        <f>'Schedule 6M'!O33</f>
        <v>0.49722222222222223</v>
      </c>
      <c r="M33" s="229">
        <f>'Schedule 6M'!S33</f>
        <v>0.9787452906423364</v>
      </c>
      <c r="O33" s="248"/>
      <c r="P33" s="248"/>
      <c r="Q33"/>
    </row>
    <row r="34" spans="2:17" ht="16">
      <c r="B34" s="88"/>
      <c r="H34" s="234">
        <f t="shared" si="1"/>
        <v>5664</v>
      </c>
      <c r="I34" s="243">
        <f>'Schedule 6M'!I34</f>
        <v>49433</v>
      </c>
      <c r="J34" s="246">
        <f>'Schedule 6M'!L34</f>
        <v>49618</v>
      </c>
      <c r="K34" s="227">
        <f>'Schedule 6M'!P34</f>
        <v>8.3836284370639724E-3</v>
      </c>
      <c r="L34" s="228">
        <f>'Schedule 6M'!O34</f>
        <v>0.51388888888888884</v>
      </c>
      <c r="M34" s="229">
        <f>'Schedule 6M'!S34</f>
        <v>0.97504971275999852</v>
      </c>
      <c r="O34" s="248"/>
      <c r="P34" s="248"/>
      <c r="Q34"/>
    </row>
    <row r="35" spans="2:17" ht="16">
      <c r="B35" s="88"/>
      <c r="H35" s="234">
        <f t="shared" ref="H35:H64" si="2">I35-Today</f>
        <v>5849</v>
      </c>
      <c r="I35" s="243">
        <f>'Schedule 6M'!I35</f>
        <v>49618</v>
      </c>
      <c r="J35" s="246">
        <f>'Schedule 6M'!L35</f>
        <v>49800</v>
      </c>
      <c r="K35" s="227">
        <f>'Schedule 6M'!P35</f>
        <v>8.2869950453665631E-3</v>
      </c>
      <c r="L35" s="228">
        <f>'Schedule 6M'!O35</f>
        <v>0.50555555555555554</v>
      </c>
      <c r="M35" s="229">
        <f>'Schedule 6M'!S35</f>
        <v>0.97147249347801001</v>
      </c>
      <c r="O35" s="248"/>
      <c r="P35" s="248"/>
      <c r="Q35"/>
    </row>
    <row r="36" spans="2:17" ht="16">
      <c r="B36" s="88"/>
      <c r="H36" s="234">
        <f t="shared" si="2"/>
        <v>6031</v>
      </c>
      <c r="I36" s="243">
        <f>'Schedule 6M'!I36</f>
        <v>49800</v>
      </c>
      <c r="J36" s="246">
        <f>'Schedule 6M'!L36</f>
        <v>49983</v>
      </c>
      <c r="K36" s="227">
        <f>'Schedule 6M'!P36</f>
        <v>8.1733597602919872E-3</v>
      </c>
      <c r="L36" s="228">
        <f>'Schedule 6M'!O36</f>
        <v>0.5083333333333333</v>
      </c>
      <c r="M36" s="229">
        <f>'Schedule 6M'!S36</f>
        <v>0.96794131778000314</v>
      </c>
      <c r="O36" s="248"/>
      <c r="P36" s="248"/>
      <c r="Q36"/>
    </row>
    <row r="37" spans="2:17" ht="16">
      <c r="B37" s="88"/>
      <c r="H37" s="234">
        <f t="shared" si="2"/>
        <v>6214</v>
      </c>
      <c r="I37" s="243">
        <f>'Schedule 6M'!I37</f>
        <v>49983</v>
      </c>
      <c r="J37" s="246">
        <f>'Schedule 6M'!L37</f>
        <v>50164</v>
      </c>
      <c r="K37" s="227">
        <f>'Schedule 6M'!P37</f>
        <v>8.0354232957624561E-3</v>
      </c>
      <c r="L37" s="228">
        <f>'Schedule 6M'!O37</f>
        <v>0.50277777777777777</v>
      </c>
      <c r="M37" s="229">
        <f>'Schedule 6M'!S37</f>
        <v>0.96452283951221229</v>
      </c>
      <c r="O37" s="248"/>
      <c r="P37" s="248"/>
      <c r="Q37"/>
    </row>
    <row r="38" spans="2:17" ht="16">
      <c r="B38" s="88"/>
      <c r="H38" s="234">
        <f t="shared" si="2"/>
        <v>6395</v>
      </c>
      <c r="I38" s="243">
        <f>'Schedule 6M'!I38</f>
        <v>50164</v>
      </c>
      <c r="J38" s="246">
        <f>'Schedule 6M'!L38</f>
        <v>50348</v>
      </c>
      <c r="K38" s="227">
        <f>'Schedule 6M'!P38</f>
        <v>7.8840153864234708E-3</v>
      </c>
      <c r="L38" s="228">
        <f>'Schedule 6M'!O38</f>
        <v>0.51111111111111107</v>
      </c>
      <c r="M38" s="229">
        <f>'Schedule 6M'!S38</f>
        <v>0.96113023612000548</v>
      </c>
      <c r="O38" s="248"/>
      <c r="P38" s="248"/>
      <c r="Q38"/>
    </row>
    <row r="39" spans="2:17" ht="16">
      <c r="B39" s="88"/>
      <c r="H39" s="234">
        <f t="shared" si="2"/>
        <v>6579</v>
      </c>
      <c r="I39" s="243">
        <f>'Schedule 6M'!I39</f>
        <v>50348</v>
      </c>
      <c r="J39" s="246">
        <f>'Schedule 6M'!L39</f>
        <v>50529</v>
      </c>
      <c r="K39" s="227">
        <f>'Schedule 6M'!P39</f>
        <v>7.7093220184405453E-3</v>
      </c>
      <c r="L39" s="228">
        <f>'Schedule 6M'!O39</f>
        <v>0.50277777777777777</v>
      </c>
      <c r="M39" s="229">
        <f>'Schedule 6M'!S39</f>
        <v>0.95788097765819691</v>
      </c>
      <c r="O39" s="248"/>
      <c r="P39" s="248"/>
      <c r="Q39"/>
    </row>
    <row r="40" spans="2:17" ht="16">
      <c r="B40" s="88"/>
      <c r="H40" s="234">
        <f t="shared" si="2"/>
        <v>6760</v>
      </c>
      <c r="I40" s="243">
        <f>'Schedule 6M'!I40</f>
        <v>50529</v>
      </c>
      <c r="J40" s="246">
        <f>'Schedule 6M'!L40</f>
        <v>50713</v>
      </c>
      <c r="K40" s="227">
        <f>'Schedule 6M'!P40</f>
        <v>7.5281176697439278E-3</v>
      </c>
      <c r="L40" s="228">
        <f>'Schedule 6M'!O40</f>
        <v>0.51111111111111107</v>
      </c>
      <c r="M40" s="229">
        <f>'Schedule 6M'!S40</f>
        <v>0.95467178599999969</v>
      </c>
      <c r="O40" s="248"/>
      <c r="P40" s="248"/>
      <c r="Q40"/>
    </row>
    <row r="41" spans="2:17" ht="16">
      <c r="B41" s="88"/>
      <c r="H41" s="234">
        <f t="shared" si="2"/>
        <v>6944</v>
      </c>
      <c r="I41" s="243">
        <f>'Schedule 6M'!I41</f>
        <v>50713</v>
      </c>
      <c r="J41" s="246">
        <f>'Schedule 6M'!L41</f>
        <v>50894</v>
      </c>
      <c r="K41" s="227">
        <f>'Schedule 6M'!P41</f>
        <v>7.3265665228641197E-3</v>
      </c>
      <c r="L41" s="228">
        <f>'Schedule 6M'!O41</f>
        <v>0.50277777777777777</v>
      </c>
      <c r="M41" s="229">
        <f>'Schedule 6M'!S41</f>
        <v>0.95161213380319154</v>
      </c>
      <c r="O41" s="248"/>
      <c r="P41" s="248"/>
      <c r="Q41"/>
    </row>
    <row r="42" spans="2:17" ht="16">
      <c r="B42" s="88"/>
      <c r="H42" s="234">
        <f t="shared" si="2"/>
        <v>7125</v>
      </c>
      <c r="I42" s="243">
        <f>'Schedule 6M'!I42</f>
        <v>50894</v>
      </c>
      <c r="J42" s="246">
        <f>'Schedule 6M'!L42</f>
        <v>51078</v>
      </c>
      <c r="K42" s="227">
        <f>'Schedule 6M'!P42</f>
        <v>7.1232578939675051E-3</v>
      </c>
      <c r="L42" s="228">
        <f>'Schedule 6M'!O42</f>
        <v>0.51111111111111107</v>
      </c>
      <c r="M42" s="229">
        <f>'Schedule 6M'!S42</f>
        <v>0.94860183342999793</v>
      </c>
      <c r="O42" s="248"/>
      <c r="P42" s="248"/>
      <c r="Q42"/>
    </row>
    <row r="43" spans="2:17" ht="16">
      <c r="B43" s="88"/>
      <c r="H43" s="234">
        <f t="shared" si="2"/>
        <v>7309</v>
      </c>
      <c r="I43" s="243">
        <f>'Schedule 6M'!I43</f>
        <v>51078</v>
      </c>
      <c r="J43" s="246">
        <f>'Schedule 6M'!L43</f>
        <v>51260</v>
      </c>
      <c r="K43" s="227">
        <f>'Schedule 6M'!P43</f>
        <v>6.9121392846662744E-3</v>
      </c>
      <c r="L43" s="228">
        <f>'Schedule 6M'!O43</f>
        <v>0.50555555555555554</v>
      </c>
      <c r="M43" s="229">
        <f>'Schedule 6M'!S43</f>
        <v>0.9457245186073896</v>
      </c>
      <c r="O43" s="248"/>
      <c r="P43" s="248"/>
      <c r="Q43"/>
    </row>
    <row r="44" spans="2:17" ht="16">
      <c r="B44" s="88"/>
      <c r="H44" s="234">
        <f t="shared" si="2"/>
        <v>7491</v>
      </c>
      <c r="I44" s="243">
        <f>'Schedule 6M'!I44</f>
        <v>51260</v>
      </c>
      <c r="J44" s="246">
        <f>'Schedule 6M'!L44</f>
        <v>51445</v>
      </c>
      <c r="K44" s="227">
        <f>'Schedule 6M'!P44</f>
        <v>6.7012419924097344E-3</v>
      </c>
      <c r="L44" s="228">
        <f>'Schedule 6M'!O44</f>
        <v>0.51388888888888884</v>
      </c>
      <c r="M44" s="229">
        <f>'Schedule 6M'!S44</f>
        <v>0.94290287847000731</v>
      </c>
      <c r="O44" s="248"/>
      <c r="P44" s="248"/>
      <c r="Q44"/>
    </row>
    <row r="45" spans="2:17" ht="16">
      <c r="B45" s="88"/>
      <c r="H45" s="234">
        <f t="shared" si="2"/>
        <v>7676</v>
      </c>
      <c r="I45" s="243">
        <f>'Schedule 6M'!I45</f>
        <v>51445</v>
      </c>
      <c r="J45" s="246">
        <f>'Schedule 6M'!L45</f>
        <v>51627</v>
      </c>
      <c r="K45" s="227">
        <f>'Schedule 6M'!P45</f>
        <v>6.4883968748681298E-3</v>
      </c>
      <c r="L45" s="228">
        <f>'Schedule 6M'!O45</f>
        <v>0.50555555555555554</v>
      </c>
      <c r="M45" s="229">
        <f>'Schedule 6M'!S45</f>
        <v>0.94022944981634626</v>
      </c>
      <c r="O45" s="248"/>
      <c r="P45" s="248"/>
      <c r="Q45"/>
    </row>
    <row r="46" spans="2:17" ht="16">
      <c r="B46" s="88"/>
      <c r="H46" s="234">
        <f t="shared" si="2"/>
        <v>7858</v>
      </c>
      <c r="I46" s="243">
        <f>'Schedule 6M'!I46</f>
        <v>51627</v>
      </c>
      <c r="J46" s="246">
        <f>'Schedule 6M'!L46</f>
        <v>51809</v>
      </c>
      <c r="K46" s="227">
        <f>'Schedule 6M'!P46</f>
        <v>6.2695990503671695E-3</v>
      </c>
      <c r="L46" s="228">
        <f>'Schedule 6M'!O46</f>
        <v>0.50555555555555554</v>
      </c>
      <c r="M46" s="229">
        <f>'Schedule 6M'!S46</f>
        <v>0.93765971437000173</v>
      </c>
      <c r="O46" s="248"/>
      <c r="P46" s="248"/>
      <c r="Q46"/>
    </row>
    <row r="47" spans="2:17" ht="16">
      <c r="B47" s="88"/>
      <c r="H47" s="234">
        <f t="shared" si="2"/>
        <v>8040</v>
      </c>
      <c r="I47" s="243">
        <f>'Schedule 6M'!I47</f>
        <v>51809</v>
      </c>
      <c r="J47" s="246">
        <f>'Schedule 6M'!L47</f>
        <v>51991</v>
      </c>
      <c r="K47" s="227">
        <f>'Schedule 6M'!P47</f>
        <v>6.0525319313926573E-3</v>
      </c>
      <c r="L47" s="228">
        <f>'Schedule 6M'!O47</f>
        <v>0.50555555555555554</v>
      </c>
      <c r="M47" s="229">
        <f>'Schedule 6M'!S47</f>
        <v>0.9351933628965704</v>
      </c>
      <c r="O47" s="248"/>
      <c r="P47" s="248"/>
      <c r="Q47"/>
    </row>
    <row r="48" spans="2:17" ht="16">
      <c r="B48" s="88"/>
      <c r="H48" s="234">
        <f t="shared" si="2"/>
        <v>8222</v>
      </c>
      <c r="I48" s="243">
        <f>'Schedule 6M'!I48</f>
        <v>51991</v>
      </c>
      <c r="J48" s="246">
        <f>'Schedule 6M'!L48</f>
        <v>52174</v>
      </c>
      <c r="K48" s="227">
        <f>'Schedule 6M'!P48</f>
        <v>5.8352427544701158E-3</v>
      </c>
      <c r="L48" s="228">
        <f>'Schedule 6M'!O48</f>
        <v>0.5083333333333333</v>
      </c>
      <c r="M48" s="229">
        <f>'Schedule 6M'!S48</f>
        <v>0.93281728950000631</v>
      </c>
      <c r="O48" s="248"/>
      <c r="P48" s="248"/>
      <c r="Q48"/>
    </row>
    <row r="49" spans="2:17" ht="16">
      <c r="B49" s="88"/>
      <c r="H49" s="234">
        <f t="shared" si="2"/>
        <v>8405</v>
      </c>
      <c r="I49" s="243">
        <f>'Schedule 6M'!I49</f>
        <v>52174</v>
      </c>
      <c r="J49" s="246">
        <f>'Schedule 6M'!L49</f>
        <v>52355</v>
      </c>
      <c r="K49" s="227">
        <f>'Schedule 6M'!P49</f>
        <v>5.6191737300972378E-3</v>
      </c>
      <c r="L49" s="228">
        <f>'Schedule 6M'!O49</f>
        <v>0.50277777777777777</v>
      </c>
      <c r="M49" s="229">
        <f>'Schedule 6M'!S49</f>
        <v>0.93056834137841449</v>
      </c>
      <c r="O49" s="248"/>
      <c r="P49" s="248"/>
      <c r="Q49"/>
    </row>
    <row r="50" spans="2:17" ht="16">
      <c r="B50" s="88"/>
      <c r="H50" s="234">
        <f t="shared" si="2"/>
        <v>8586</v>
      </c>
      <c r="I50" s="243">
        <f>'Schedule 6M'!I50</f>
        <v>52355</v>
      </c>
      <c r="J50" s="246">
        <f>'Schedule 6M'!L50</f>
        <v>52539</v>
      </c>
      <c r="K50" s="227">
        <f>'Schedule 6M'!P50</f>
        <v>5.4088453350171761E-3</v>
      </c>
      <c r="L50" s="228">
        <f>'Schedule 6M'!O50</f>
        <v>0.51111111111111107</v>
      </c>
      <c r="M50" s="229">
        <f>'Schedule 6M'!S50</f>
        <v>0.92838312547999591</v>
      </c>
      <c r="O50" s="248"/>
      <c r="P50" s="248"/>
      <c r="Q50"/>
    </row>
    <row r="51" spans="2:17" ht="16">
      <c r="B51" s="88"/>
      <c r="H51" s="234">
        <f t="shared" si="2"/>
        <v>8770</v>
      </c>
      <c r="I51" s="243">
        <f>'Schedule 6M'!I51</f>
        <v>52539</v>
      </c>
      <c r="J51" s="246">
        <f>'Schedule 6M'!L51</f>
        <v>52721</v>
      </c>
      <c r="K51" s="227">
        <f>'Schedule 6M'!P51</f>
        <v>5.1925004976407507E-3</v>
      </c>
      <c r="L51" s="228">
        <f>'Schedule 6M'!O51</f>
        <v>0.50555555555555554</v>
      </c>
      <c r="M51" s="229">
        <f>'Schedule 6M'!S51</f>
        <v>0.92632140512874495</v>
      </c>
      <c r="O51" s="248"/>
      <c r="P51" s="248"/>
      <c r="Q51"/>
    </row>
    <row r="52" spans="2:17" ht="16">
      <c r="B52" s="88"/>
      <c r="H52" s="234">
        <f t="shared" si="2"/>
        <v>8952</v>
      </c>
      <c r="I52" s="243">
        <f>'Schedule 6M'!I52</f>
        <v>52721</v>
      </c>
      <c r="J52" s="246">
        <f>'Schedule 6M'!L52</f>
        <v>52905</v>
      </c>
      <c r="K52" s="227">
        <f>'Schedule 6M'!P52</f>
        <v>5.0097055042694905E-3</v>
      </c>
      <c r="L52" s="228">
        <f>'Schedule 6M'!O52</f>
        <v>0.51111111111111107</v>
      </c>
      <c r="M52" s="229">
        <f>'Schedule 6M'!S52</f>
        <v>0.92432613974999767</v>
      </c>
      <c r="O52" s="248"/>
      <c r="P52" s="248"/>
      <c r="Q52"/>
    </row>
    <row r="53" spans="2:17" ht="16">
      <c r="B53" s="88"/>
      <c r="H53" s="234">
        <f t="shared" si="2"/>
        <v>9136</v>
      </c>
      <c r="I53" s="243">
        <f>'Schedule 6M'!I53</f>
        <v>52905</v>
      </c>
      <c r="J53" s="246">
        <f>'Schedule 6M'!L53</f>
        <v>53086</v>
      </c>
      <c r="K53" s="227">
        <f>'Schedule 6M'!P53</f>
        <v>4.8574522945337151E-3</v>
      </c>
      <c r="L53" s="228">
        <f>'Schedule 6M'!O53</f>
        <v>0.50277777777777777</v>
      </c>
      <c r="M53" s="229">
        <f>'Schedule 6M'!S53</f>
        <v>0.92244262966908197</v>
      </c>
      <c r="O53" s="248"/>
      <c r="P53" s="248"/>
      <c r="Q53"/>
    </row>
    <row r="54" spans="2:17" ht="16">
      <c r="B54" s="88"/>
      <c r="H54" s="234">
        <f t="shared" si="2"/>
        <v>9317</v>
      </c>
      <c r="I54" s="243">
        <f>'Schedule 6M'!I54</f>
        <v>53086</v>
      </c>
      <c r="J54" s="246">
        <f>'Schedule 6M'!L54</f>
        <v>53272</v>
      </c>
      <c r="K54" s="227">
        <f>'Schedule 6M'!P54</f>
        <v>4.6992407306962747E-3</v>
      </c>
      <c r="L54" s="228">
        <f>'Schedule 6M'!O54</f>
        <v>0.51666666666666672</v>
      </c>
      <c r="M54" s="229">
        <f>'Schedule 6M'!S54</f>
        <v>0.92058446455000464</v>
      </c>
      <c r="O54" s="248"/>
      <c r="P54" s="248"/>
      <c r="Q54"/>
    </row>
    <row r="55" spans="2:17" ht="16">
      <c r="B55" s="88"/>
      <c r="H55" s="234">
        <f t="shared" si="2"/>
        <v>9503</v>
      </c>
      <c r="I55" s="243">
        <f>'Schedule 6M'!I55</f>
        <v>53272</v>
      </c>
      <c r="J55" s="246">
        <f>'Schedule 6M'!L55</f>
        <v>53451</v>
      </c>
      <c r="K55" s="227">
        <f>'Schedule 6M'!P55</f>
        <v>4.5392099077545822E-3</v>
      </c>
      <c r="L55" s="228">
        <f>'Schedule 6M'!O55</f>
        <v>0.49722222222222223</v>
      </c>
      <c r="M55" s="229">
        <f>'Schedule 6M'!S55</f>
        <v>0.91886030480970882</v>
      </c>
      <c r="O55" s="248"/>
      <c r="P55" s="248"/>
      <c r="Q55"/>
    </row>
    <row r="56" spans="2:17" ht="16">
      <c r="B56" s="88"/>
      <c r="H56" s="234">
        <f t="shared" si="2"/>
        <v>9682</v>
      </c>
      <c r="I56" s="243">
        <f>'Schedule 6M'!I56</f>
        <v>53451</v>
      </c>
      <c r="J56" s="246">
        <f>'Schedule 6M'!L56</f>
        <v>53636</v>
      </c>
      <c r="K56" s="227">
        <f>'Schedule 6M'!P56</f>
        <v>4.4795485548463354E-3</v>
      </c>
      <c r="L56" s="228">
        <f>'Schedule 6M'!O56</f>
        <v>0.51388888888888884</v>
      </c>
      <c r="M56" s="229">
        <f>'Schedule 6M'!S56</f>
        <v>0.91715425984000454</v>
      </c>
      <c r="O56" s="248"/>
      <c r="P56" s="248"/>
      <c r="Q56"/>
    </row>
    <row r="57" spans="2:17" ht="16">
      <c r="B57" s="88"/>
      <c r="H57" s="234">
        <f t="shared" si="2"/>
        <v>9867</v>
      </c>
      <c r="I57" s="243">
        <f>'Schedule 6M'!I57</f>
        <v>53636</v>
      </c>
      <c r="J57" s="246">
        <f>'Schedule 6M'!L57</f>
        <v>53818</v>
      </c>
      <c r="K57" s="227">
        <f>'Schedule 6M'!P57</f>
        <v>4.3096679885694655E-3</v>
      </c>
      <c r="L57" s="228">
        <f>'Schedule 6M'!O57</f>
        <v>0.50555555555555554</v>
      </c>
      <c r="M57" s="229">
        <f>'Schedule 6M'!S57</f>
        <v>0.91554014574586506</v>
      </c>
      <c r="O57" s="248"/>
      <c r="P57" s="248"/>
      <c r="Q57"/>
    </row>
    <row r="58" spans="2:17" ht="16">
      <c r="B58" s="88"/>
      <c r="H58" s="234">
        <f t="shared" si="2"/>
        <v>10049</v>
      </c>
      <c r="I58" s="243">
        <f>'Schedule 6M'!I58</f>
        <v>53818</v>
      </c>
      <c r="J58" s="246">
        <f>'Schedule 6M'!L58</f>
        <v>54000</v>
      </c>
      <c r="K58" s="227">
        <f>'Schedule 6M'!P58</f>
        <v>4.1612802241903779E-3</v>
      </c>
      <c r="L58" s="228">
        <f>'Schedule 6M'!O58</f>
        <v>0.50555555555555554</v>
      </c>
      <c r="M58" s="229">
        <f>'Schedule 6M'!S58</f>
        <v>0.91400358244997248</v>
      </c>
      <c r="O58" s="248"/>
      <c r="P58" s="248"/>
      <c r="Q58"/>
    </row>
    <row r="59" spans="2:17" ht="16">
      <c r="B59" s="88"/>
      <c r="H59" s="234">
        <f t="shared" si="2"/>
        <v>10231</v>
      </c>
      <c r="I59" s="243">
        <f>'Schedule 6M'!I59</f>
        <v>54000</v>
      </c>
      <c r="J59" s="246">
        <f>'Schedule 6M'!L59</f>
        <v>54182</v>
      </c>
      <c r="K59" s="227">
        <f>'Schedule 6M'!P59</f>
        <v>4.0322456690207176E-3</v>
      </c>
      <c r="L59" s="228">
        <f>'Schedule 6M'!O59</f>
        <v>0.50555555555555554</v>
      </c>
      <c r="M59" s="229">
        <f>'Schedule 6M'!S59</f>
        <v>0.9125549746184366</v>
      </c>
      <c r="O59" s="248"/>
      <c r="P59" s="248"/>
      <c r="Q59"/>
    </row>
    <row r="60" spans="2:17" ht="16">
      <c r="B60" s="88"/>
      <c r="H60" s="234">
        <f t="shared" si="2"/>
        <v>10413</v>
      </c>
      <c r="I60" s="243">
        <f>'Schedule 6M'!I60</f>
        <v>54182</v>
      </c>
      <c r="J60" s="246">
        <f>'Schedule 6M'!L60</f>
        <v>54366</v>
      </c>
      <c r="K60" s="227">
        <f>'Schedule 6M'!P60</f>
        <v>3.8742253314003605E-3</v>
      </c>
      <c r="L60" s="228">
        <f>'Schedule 6M'!O60</f>
        <v>0.51111111111111107</v>
      </c>
      <c r="M60" s="229">
        <f>'Schedule 6M'!S60</f>
        <v>0.91111265696000199</v>
      </c>
      <c r="O60" s="248"/>
      <c r="P60" s="248"/>
      <c r="Q60"/>
    </row>
    <row r="61" spans="2:17" ht="16">
      <c r="B61" s="88"/>
      <c r="H61" s="234">
        <f t="shared" si="2"/>
        <v>10597</v>
      </c>
      <c r="I61" s="243">
        <f>'Schedule 6M'!I61</f>
        <v>54366</v>
      </c>
      <c r="J61" s="246">
        <f>'Schedule 6M'!L61</f>
        <v>54547</v>
      </c>
      <c r="K61" s="227">
        <f>'Schedule 6M'!P61</f>
        <v>3.7383649408422315E-3</v>
      </c>
      <c r="L61" s="228">
        <f>'Schedule 6M'!O61</f>
        <v>0.50277777777777777</v>
      </c>
      <c r="M61" s="229">
        <f>'Schedule 6M'!S61</f>
        <v>0.90976729653085031</v>
      </c>
      <c r="O61" s="248"/>
      <c r="P61" s="248"/>
      <c r="Q61"/>
    </row>
    <row r="62" spans="2:17" ht="16">
      <c r="B62" s="88"/>
      <c r="H62" s="234">
        <f t="shared" si="2"/>
        <v>10778</v>
      </c>
      <c r="I62" s="243">
        <f>'Schedule 6M'!I62</f>
        <v>54547</v>
      </c>
      <c r="J62" s="246">
        <f>'Schedule 6M'!L62</f>
        <v>54731</v>
      </c>
      <c r="K62" s="227">
        <f>'Schedule 6M'!P62</f>
        <v>3.5930177997455237E-3</v>
      </c>
      <c r="L62" s="228">
        <f>'Schedule 6M'!O62</f>
        <v>0.51111111111111107</v>
      </c>
      <c r="M62" s="229">
        <f>'Schedule 6M'!S62</f>
        <v>0.90849705839997741</v>
      </c>
      <c r="O62" s="248"/>
      <c r="P62" s="248"/>
      <c r="Q62"/>
    </row>
    <row r="63" spans="2:17" ht="16">
      <c r="B63" s="88"/>
      <c r="H63" s="234">
        <f t="shared" si="2"/>
        <v>10962</v>
      </c>
      <c r="I63" s="243">
        <f>'Schedule 6M'!I63</f>
        <v>54731</v>
      </c>
      <c r="J63" s="246">
        <f>'Schedule 6M'!L63</f>
        <v>54912</v>
      </c>
      <c r="K63" s="227">
        <f>'Schedule 6M'!P63</f>
        <v>3.4630342547787574E-3</v>
      </c>
      <c r="L63" s="228">
        <f>'Schedule 6M'!O63</f>
        <v>0.50277777777777777</v>
      </c>
      <c r="M63" s="229">
        <f>'Schedule 6M'!S63</f>
        <v>0.90730978297947928</v>
      </c>
      <c r="O63" s="248"/>
      <c r="P63" s="248"/>
      <c r="Q63"/>
    </row>
    <row r="64" spans="2:17" ht="16">
      <c r="B64" s="88"/>
      <c r="H64" s="235">
        <f t="shared" si="2"/>
        <v>11143</v>
      </c>
      <c r="I64" s="244">
        <f>'Schedule 6M'!I64</f>
        <v>54912</v>
      </c>
      <c r="J64" s="247">
        <f>'Schedule 6M'!L64</f>
        <v>55096</v>
      </c>
      <c r="K64" s="230">
        <f>'Schedule 6M'!P64</f>
        <v>3.3271656157785046E-3</v>
      </c>
      <c r="L64" s="190">
        <f>'Schedule 6M'!O64</f>
        <v>0.51111111111111107</v>
      </c>
      <c r="M64" s="231">
        <f>'Schedule 6M'!S64</f>
        <v>0.90616718575461785</v>
      </c>
      <c r="O64" s="248"/>
      <c r="P64" s="248"/>
      <c r="Q64"/>
    </row>
    <row r="65" spans="2:17" ht="16">
      <c r="B65" s="88"/>
      <c r="I65" s="88"/>
      <c r="J65" s="107"/>
      <c r="K65" s="108"/>
      <c r="O65"/>
      <c r="P65"/>
      <c r="Q65"/>
    </row>
    <row r="66" spans="2:17" ht="16">
      <c r="B66" s="88"/>
      <c r="I66" s="88"/>
      <c r="O66"/>
      <c r="P66"/>
      <c r="Q66"/>
    </row>
    <row r="67" spans="2:17" ht="16">
      <c r="B67" s="88"/>
      <c r="I67" s="88"/>
      <c r="O67"/>
      <c r="P67"/>
      <c r="Q67"/>
    </row>
    <row r="68" spans="2:17" ht="16">
      <c r="B68" s="88"/>
      <c r="I68" s="88"/>
      <c r="O68"/>
      <c r="P68"/>
      <c r="Q68"/>
    </row>
    <row r="69" spans="2:17" ht="16">
      <c r="B69" s="88"/>
      <c r="I69" s="88"/>
      <c r="O69"/>
      <c r="P69"/>
      <c r="Q69"/>
    </row>
    <row r="70" spans="2:17" ht="16">
      <c r="B70" s="88"/>
      <c r="I70" s="88"/>
      <c r="O70"/>
      <c r="P70"/>
      <c r="Q70"/>
    </row>
    <row r="71" spans="2:17" ht="16">
      <c r="B71" s="88"/>
      <c r="I71" s="88"/>
      <c r="O71"/>
      <c r="P71"/>
      <c r="Q71"/>
    </row>
    <row r="72" spans="2:17" ht="16">
      <c r="B72" s="88"/>
      <c r="O72"/>
      <c r="P72"/>
      <c r="Q72"/>
    </row>
    <row r="73" spans="2:17" ht="16">
      <c r="B73" s="88"/>
      <c r="O73"/>
      <c r="P73"/>
      <c r="Q73"/>
    </row>
    <row r="74" spans="2:17" ht="16">
      <c r="B74" s="88"/>
      <c r="O74"/>
      <c r="P74"/>
      <c r="Q74"/>
    </row>
    <row r="75" spans="2:17" ht="16">
      <c r="B75" s="88"/>
      <c r="O75"/>
      <c r="P75"/>
      <c r="Q75"/>
    </row>
    <row r="76" spans="2:17" ht="16">
      <c r="B76" s="88"/>
      <c r="O76"/>
      <c r="P76"/>
      <c r="Q76"/>
    </row>
    <row r="77" spans="2:17" ht="16">
      <c r="B77" s="88"/>
      <c r="O77"/>
      <c r="P77"/>
      <c r="Q77"/>
    </row>
    <row r="78" spans="2:17" ht="16">
      <c r="B78" s="88"/>
      <c r="O78"/>
      <c r="P78"/>
      <c r="Q78"/>
    </row>
    <row r="79" spans="2:17" ht="16">
      <c r="B79" s="88"/>
      <c r="O79"/>
      <c r="P79"/>
      <c r="Q79"/>
    </row>
    <row r="80" spans="2:17" ht="16">
      <c r="B80" s="88"/>
      <c r="O80"/>
      <c r="P80"/>
      <c r="Q80"/>
    </row>
    <row r="81" spans="2:17" ht="16">
      <c r="B81" s="88"/>
      <c r="O81"/>
      <c r="P81"/>
      <c r="Q81"/>
    </row>
    <row r="82" spans="2:17" ht="16">
      <c r="B82" s="88"/>
      <c r="O82"/>
      <c r="P82"/>
      <c r="Q82"/>
    </row>
    <row r="83" spans="2:17" ht="16">
      <c r="B83" s="88"/>
      <c r="O83"/>
      <c r="P83"/>
      <c r="Q83"/>
    </row>
    <row r="84" spans="2:17" ht="16">
      <c r="B84" s="88"/>
      <c r="O84"/>
      <c r="P84"/>
      <c r="Q84"/>
    </row>
    <row r="85" spans="2:17" ht="16">
      <c r="B85" s="88"/>
      <c r="O85"/>
      <c r="P85"/>
      <c r="Q85"/>
    </row>
    <row r="86" spans="2:17" ht="16">
      <c r="B86" s="88"/>
      <c r="O86"/>
      <c r="P86"/>
      <c r="Q86"/>
    </row>
    <row r="87" spans="2:17" ht="16">
      <c r="B87" s="88"/>
      <c r="O87"/>
      <c r="P87"/>
      <c r="Q87"/>
    </row>
    <row r="88" spans="2:17" ht="16">
      <c r="B88" s="88"/>
      <c r="O88"/>
      <c r="P88"/>
      <c r="Q88"/>
    </row>
    <row r="89" spans="2:17" ht="16">
      <c r="B89" s="88"/>
      <c r="O89"/>
      <c r="P89"/>
      <c r="Q89"/>
    </row>
    <row r="90" spans="2:17" ht="16">
      <c r="B90" s="88"/>
      <c r="O90"/>
      <c r="P90"/>
      <c r="Q90"/>
    </row>
    <row r="91" spans="2:17" ht="16">
      <c r="B91" s="88"/>
      <c r="O91"/>
      <c r="P91"/>
      <c r="Q91"/>
    </row>
    <row r="92" spans="2:17" ht="16">
      <c r="B92" s="88"/>
      <c r="O92"/>
      <c r="P92"/>
      <c r="Q92"/>
    </row>
    <row r="93" spans="2:17" ht="16">
      <c r="B93" s="88"/>
      <c r="O93"/>
      <c r="P93"/>
      <c r="Q93"/>
    </row>
    <row r="94" spans="2:17" ht="16">
      <c r="B94" s="88"/>
      <c r="O94"/>
      <c r="P94"/>
      <c r="Q94"/>
    </row>
    <row r="95" spans="2:17" ht="16">
      <c r="B95" s="88"/>
      <c r="O95"/>
      <c r="P95"/>
      <c r="Q95"/>
    </row>
    <row r="96" spans="2:17" ht="16">
      <c r="B96" s="88"/>
      <c r="O96"/>
      <c r="P96"/>
      <c r="Q96"/>
    </row>
    <row r="97" spans="2:17" ht="16">
      <c r="B97" s="88"/>
      <c r="O97"/>
      <c r="P97"/>
      <c r="Q97"/>
    </row>
    <row r="98" spans="2:17" ht="16">
      <c r="B98" s="88"/>
      <c r="O98"/>
      <c r="P98"/>
      <c r="Q98"/>
    </row>
    <row r="99" spans="2:17" ht="16">
      <c r="B99" s="88"/>
      <c r="O99"/>
      <c r="P99"/>
      <c r="Q99"/>
    </row>
    <row r="100" spans="2:17" ht="16">
      <c r="B100" s="88"/>
      <c r="O100"/>
      <c r="P100"/>
      <c r="Q100"/>
    </row>
    <row r="101" spans="2:17" ht="16">
      <c r="B101" s="88"/>
      <c r="O101"/>
      <c r="P101"/>
      <c r="Q101"/>
    </row>
    <row r="102" spans="2:17" ht="16">
      <c r="B102" s="88"/>
      <c r="O102"/>
      <c r="P102"/>
      <c r="Q102"/>
    </row>
    <row r="103" spans="2:17" ht="16">
      <c r="B103" s="88"/>
      <c r="O103"/>
      <c r="P103"/>
      <c r="Q103"/>
    </row>
    <row r="104" spans="2:17" ht="16">
      <c r="B104" s="88"/>
      <c r="O104"/>
      <c r="P104"/>
      <c r="Q104"/>
    </row>
    <row r="105" spans="2:17" ht="16">
      <c r="B105" s="88"/>
      <c r="O105"/>
      <c r="P105"/>
      <c r="Q105"/>
    </row>
    <row r="106" spans="2:17" ht="16">
      <c r="B106" s="88"/>
      <c r="O106"/>
      <c r="P106"/>
      <c r="Q106"/>
    </row>
    <row r="107" spans="2:17" ht="16">
      <c r="B107" s="88"/>
      <c r="O107"/>
      <c r="P107"/>
      <c r="Q107"/>
    </row>
    <row r="108" spans="2:17" ht="16">
      <c r="B108" s="88"/>
      <c r="O108"/>
      <c r="P108"/>
      <c r="Q108"/>
    </row>
    <row r="109" spans="2:17" ht="16">
      <c r="B109" s="88"/>
      <c r="O109"/>
      <c r="P109"/>
      <c r="Q109"/>
    </row>
    <row r="110" spans="2:17" ht="16">
      <c r="B110" s="88"/>
      <c r="O110"/>
      <c r="P110"/>
      <c r="Q110"/>
    </row>
    <row r="111" spans="2:17" ht="16">
      <c r="B111" s="88"/>
      <c r="O111"/>
      <c r="P111"/>
      <c r="Q111"/>
    </row>
    <row r="112" spans="2:17" ht="16">
      <c r="B112" s="88"/>
      <c r="O112"/>
      <c r="P112"/>
      <c r="Q112"/>
    </row>
    <row r="113" spans="2:17" ht="16">
      <c r="B113" s="88"/>
      <c r="O113"/>
      <c r="P113"/>
      <c r="Q113"/>
    </row>
    <row r="114" spans="2:17" ht="16">
      <c r="B114" s="88"/>
      <c r="O114"/>
      <c r="P114"/>
      <c r="Q114"/>
    </row>
    <row r="115" spans="2:17" ht="16">
      <c r="B115" s="88"/>
      <c r="O115"/>
      <c r="P115"/>
      <c r="Q115"/>
    </row>
    <row r="116" spans="2:17" ht="16">
      <c r="B116" s="88"/>
      <c r="O116"/>
      <c r="P116"/>
      <c r="Q116"/>
    </row>
    <row r="117" spans="2:17" ht="16">
      <c r="B117" s="88"/>
      <c r="O117"/>
      <c r="P117"/>
      <c r="Q117"/>
    </row>
    <row r="118" spans="2:17" ht="16">
      <c r="B118" s="88"/>
      <c r="O118"/>
      <c r="P118"/>
      <c r="Q118"/>
    </row>
    <row r="119" spans="2:17" ht="16">
      <c r="B119" s="88"/>
      <c r="O119"/>
      <c r="P119"/>
      <c r="Q119"/>
    </row>
    <row r="120" spans="2:17" ht="16">
      <c r="B120" s="88"/>
      <c r="O120"/>
      <c r="P120"/>
      <c r="Q120"/>
    </row>
    <row r="121" spans="2:17" ht="16">
      <c r="B121" s="88"/>
      <c r="O121"/>
      <c r="P121"/>
      <c r="Q121"/>
    </row>
    <row r="122" spans="2:17" ht="16">
      <c r="B122" s="88"/>
      <c r="O122"/>
      <c r="P122"/>
      <c r="Q122"/>
    </row>
    <row r="123" spans="2:17" ht="16">
      <c r="B123" s="88"/>
      <c r="O123"/>
      <c r="P123"/>
      <c r="Q123"/>
    </row>
    <row r="124" spans="2:17" ht="16">
      <c r="B124" s="88"/>
      <c r="O124"/>
      <c r="P124"/>
      <c r="Q124"/>
    </row>
    <row r="125" spans="2:17" ht="16">
      <c r="B125" s="88"/>
      <c r="O125"/>
      <c r="P125"/>
      <c r="Q125"/>
    </row>
    <row r="126" spans="2:17" ht="16">
      <c r="B126" s="88"/>
      <c r="O126"/>
      <c r="P126"/>
      <c r="Q126"/>
    </row>
    <row r="127" spans="2:17" ht="16">
      <c r="B127" s="88"/>
      <c r="O127"/>
      <c r="P127"/>
      <c r="Q127"/>
    </row>
    <row r="128" spans="2:17" ht="16">
      <c r="B128" s="88"/>
      <c r="O128"/>
      <c r="P128"/>
      <c r="Q128"/>
    </row>
    <row r="129" spans="2:17" ht="16">
      <c r="B129" s="88"/>
      <c r="O129"/>
      <c r="P129"/>
      <c r="Q129"/>
    </row>
    <row r="130" spans="2:17" ht="16">
      <c r="B130" s="88"/>
      <c r="O130"/>
      <c r="P130"/>
      <c r="Q130"/>
    </row>
    <row r="131" spans="2:17" ht="16">
      <c r="B131" s="88"/>
      <c r="O131"/>
      <c r="P131"/>
      <c r="Q131"/>
    </row>
    <row r="132" spans="2:17" ht="16">
      <c r="B132" s="88"/>
      <c r="O132"/>
      <c r="P132"/>
      <c r="Q132"/>
    </row>
    <row r="133" spans="2:17" ht="16">
      <c r="B133" s="88"/>
      <c r="O133"/>
      <c r="P133"/>
      <c r="Q133"/>
    </row>
    <row r="134" spans="2:17" ht="16">
      <c r="B134" s="88"/>
      <c r="O134"/>
      <c r="P134"/>
      <c r="Q134"/>
    </row>
    <row r="135" spans="2:17" ht="16">
      <c r="B135" s="88"/>
      <c r="O135"/>
      <c r="P135"/>
      <c r="Q135"/>
    </row>
    <row r="136" spans="2:17" ht="16">
      <c r="B136" s="88"/>
      <c r="O136"/>
      <c r="P136"/>
      <c r="Q136"/>
    </row>
    <row r="137" spans="2:17" ht="16">
      <c r="B137" s="88"/>
      <c r="O137"/>
      <c r="P137"/>
      <c r="Q137"/>
    </row>
    <row r="138" spans="2:17" ht="16">
      <c r="B138" s="88"/>
      <c r="O138"/>
      <c r="P138"/>
      <c r="Q138"/>
    </row>
    <row r="139" spans="2:17" ht="16">
      <c r="B139" s="88"/>
      <c r="O139"/>
      <c r="P139"/>
      <c r="Q139"/>
    </row>
    <row r="140" spans="2:17" ht="16">
      <c r="B140" s="88"/>
      <c r="O140"/>
      <c r="P140"/>
      <c r="Q140"/>
    </row>
    <row r="141" spans="2:17" ht="16">
      <c r="B141" s="88"/>
      <c r="O141"/>
      <c r="P141"/>
      <c r="Q141"/>
    </row>
    <row r="142" spans="2:17" ht="16">
      <c r="B142" s="88"/>
      <c r="O142"/>
      <c r="P142"/>
      <c r="Q142"/>
    </row>
    <row r="143" spans="2:17" ht="16">
      <c r="B143" s="88"/>
      <c r="O143"/>
      <c r="P143"/>
      <c r="Q143"/>
    </row>
    <row r="144" spans="2:17" ht="16">
      <c r="B144" s="88"/>
      <c r="O144"/>
      <c r="P144"/>
      <c r="Q144"/>
    </row>
    <row r="145" spans="2:17" ht="16">
      <c r="B145" s="88"/>
      <c r="O145"/>
      <c r="P145"/>
      <c r="Q145"/>
    </row>
    <row r="146" spans="2:17" ht="16">
      <c r="B146" s="88"/>
      <c r="O146"/>
      <c r="P146"/>
      <c r="Q146"/>
    </row>
    <row r="147" spans="2:17" ht="16">
      <c r="B147" s="88"/>
      <c r="O147"/>
      <c r="P147"/>
      <c r="Q147"/>
    </row>
    <row r="148" spans="2:17" ht="16">
      <c r="B148" s="88"/>
      <c r="O148"/>
      <c r="P148"/>
      <c r="Q148"/>
    </row>
    <row r="149" spans="2:17" ht="16">
      <c r="B149" s="88"/>
      <c r="O149"/>
      <c r="P149"/>
      <c r="Q149"/>
    </row>
    <row r="150" spans="2:17" ht="16">
      <c r="B150" s="88"/>
      <c r="O150"/>
      <c r="P150"/>
      <c r="Q150"/>
    </row>
    <row r="151" spans="2:17" ht="16">
      <c r="B151" s="88"/>
      <c r="O151"/>
      <c r="P151"/>
      <c r="Q151"/>
    </row>
    <row r="152" spans="2:17" ht="16">
      <c r="B152" s="88"/>
      <c r="O152"/>
      <c r="P152"/>
      <c r="Q152"/>
    </row>
    <row r="153" spans="2:17" ht="16">
      <c r="B153" s="88"/>
      <c r="O153"/>
      <c r="P153"/>
      <c r="Q153"/>
    </row>
    <row r="154" spans="2:17" ht="16">
      <c r="B154" s="88"/>
      <c r="O154"/>
      <c r="P154"/>
      <c r="Q154"/>
    </row>
    <row r="155" spans="2:17" ht="16">
      <c r="B155" s="88"/>
      <c r="O155"/>
      <c r="P155"/>
      <c r="Q155"/>
    </row>
    <row r="156" spans="2:17" ht="16">
      <c r="B156" s="88"/>
      <c r="O156"/>
      <c r="P156"/>
      <c r="Q156"/>
    </row>
    <row r="157" spans="2:17" ht="16">
      <c r="B157" s="88"/>
      <c r="O157"/>
      <c r="P157"/>
      <c r="Q157"/>
    </row>
    <row r="158" spans="2:17" ht="16">
      <c r="B158" s="88"/>
      <c r="O158"/>
      <c r="P158"/>
      <c r="Q158"/>
    </row>
    <row r="159" spans="2:17" ht="16">
      <c r="B159" s="88"/>
      <c r="O159"/>
      <c r="P159"/>
      <c r="Q159"/>
    </row>
    <row r="160" spans="2:17" ht="16">
      <c r="B160" s="88"/>
      <c r="O160"/>
      <c r="P160"/>
      <c r="Q160"/>
    </row>
    <row r="161" spans="2:17" ht="16">
      <c r="B161" s="88"/>
      <c r="O161"/>
      <c r="P161"/>
      <c r="Q161"/>
    </row>
    <row r="162" spans="2:17" ht="16">
      <c r="B162" s="88"/>
      <c r="O162"/>
      <c r="P162"/>
      <c r="Q162"/>
    </row>
    <row r="163" spans="2:17" ht="16">
      <c r="B163" s="88"/>
      <c r="O163"/>
      <c r="P163"/>
      <c r="Q163"/>
    </row>
    <row r="164" spans="2:17" ht="16">
      <c r="B164" s="88"/>
      <c r="O164"/>
      <c r="P164"/>
      <c r="Q164"/>
    </row>
    <row r="165" spans="2:17" ht="16">
      <c r="B165" s="88"/>
      <c r="O165"/>
      <c r="P165"/>
      <c r="Q165"/>
    </row>
    <row r="166" spans="2:17" ht="16">
      <c r="B166" s="88"/>
      <c r="O166"/>
      <c r="P166"/>
      <c r="Q166"/>
    </row>
    <row r="167" spans="2:17" ht="16">
      <c r="B167" s="88"/>
      <c r="O167"/>
      <c r="P167"/>
      <c r="Q167"/>
    </row>
    <row r="168" spans="2:17" ht="16">
      <c r="B168" s="88"/>
      <c r="O168"/>
      <c r="P168"/>
      <c r="Q168"/>
    </row>
    <row r="169" spans="2:17" ht="16">
      <c r="B169" s="88"/>
      <c r="O169"/>
      <c r="P169"/>
      <c r="Q169"/>
    </row>
    <row r="170" spans="2:17" ht="16">
      <c r="B170" s="88"/>
      <c r="O170"/>
      <c r="P170"/>
      <c r="Q170"/>
    </row>
    <row r="171" spans="2:17" ht="16">
      <c r="B171" s="88"/>
      <c r="O171"/>
      <c r="P171"/>
      <c r="Q171"/>
    </row>
    <row r="172" spans="2:17" ht="16">
      <c r="B172" s="88"/>
      <c r="O172"/>
      <c r="P172"/>
      <c r="Q172"/>
    </row>
    <row r="173" spans="2:17" ht="16">
      <c r="B173" s="88"/>
      <c r="O173"/>
      <c r="P173"/>
      <c r="Q173"/>
    </row>
    <row r="174" spans="2:17" ht="16">
      <c r="B174" s="88"/>
      <c r="O174"/>
      <c r="P174"/>
      <c r="Q174"/>
    </row>
    <row r="175" spans="2:17" ht="16">
      <c r="B175" s="88"/>
      <c r="O175"/>
      <c r="P175"/>
      <c r="Q175"/>
    </row>
    <row r="176" spans="2:17" ht="16">
      <c r="B176" s="88"/>
      <c r="O176"/>
      <c r="P176"/>
      <c r="Q176"/>
    </row>
    <row r="177" spans="2:17" ht="16">
      <c r="B177" s="88"/>
      <c r="O177"/>
      <c r="P177"/>
      <c r="Q177"/>
    </row>
    <row r="178" spans="2:17" ht="16">
      <c r="B178" s="88"/>
      <c r="O178"/>
      <c r="P178"/>
      <c r="Q178"/>
    </row>
    <row r="179" spans="2:17" ht="16">
      <c r="B179" s="88"/>
      <c r="O179"/>
      <c r="P179"/>
      <c r="Q179"/>
    </row>
    <row r="180" spans="2:17" ht="16">
      <c r="B180" s="88"/>
      <c r="O180"/>
      <c r="P180"/>
      <c r="Q180"/>
    </row>
    <row r="181" spans="2:17" ht="16">
      <c r="B181" s="88"/>
      <c r="O181"/>
      <c r="P181"/>
      <c r="Q181"/>
    </row>
    <row r="182" spans="2:17" ht="16">
      <c r="B182" s="88"/>
      <c r="O182"/>
      <c r="P182"/>
      <c r="Q182"/>
    </row>
    <row r="183" spans="2:17" ht="16">
      <c r="B183" s="88"/>
      <c r="O183"/>
      <c r="P183"/>
      <c r="Q183"/>
    </row>
    <row r="184" spans="2:17" ht="16">
      <c r="B184" s="88"/>
      <c r="O184"/>
      <c r="P184"/>
      <c r="Q184"/>
    </row>
    <row r="185" spans="2:17" ht="16">
      <c r="B185" s="88"/>
      <c r="O185"/>
      <c r="P185"/>
      <c r="Q185"/>
    </row>
    <row r="186" spans="2:17" ht="16">
      <c r="B186" s="88"/>
      <c r="O186"/>
      <c r="P186"/>
      <c r="Q186"/>
    </row>
    <row r="187" spans="2:17" ht="16">
      <c r="B187" s="88"/>
      <c r="O187"/>
      <c r="P187"/>
      <c r="Q187"/>
    </row>
    <row r="188" spans="2:17" ht="16">
      <c r="B188" s="88"/>
      <c r="O188"/>
      <c r="P188"/>
      <c r="Q188"/>
    </row>
    <row r="189" spans="2:17" ht="16">
      <c r="B189" s="88"/>
      <c r="O189"/>
      <c r="P189"/>
      <c r="Q189"/>
    </row>
    <row r="190" spans="2:17" ht="16">
      <c r="B190" s="88"/>
      <c r="O190"/>
      <c r="P190"/>
      <c r="Q190"/>
    </row>
    <row r="191" spans="2:17" ht="16">
      <c r="B191" s="88"/>
      <c r="O191"/>
      <c r="P191"/>
      <c r="Q191"/>
    </row>
    <row r="192" spans="2:17" ht="16">
      <c r="B192" s="88"/>
      <c r="O192"/>
      <c r="P192"/>
      <c r="Q192"/>
    </row>
    <row r="193" spans="2:17" ht="16">
      <c r="B193" s="88"/>
      <c r="O193"/>
      <c r="P193"/>
      <c r="Q193"/>
    </row>
    <row r="194" spans="2:17" ht="16">
      <c r="B194" s="88"/>
      <c r="O194"/>
      <c r="P194"/>
      <c r="Q194"/>
    </row>
    <row r="195" spans="2:17" ht="16">
      <c r="B195" s="88"/>
      <c r="O195"/>
      <c r="P195"/>
      <c r="Q195"/>
    </row>
    <row r="196" spans="2:17" ht="16">
      <c r="B196" s="88"/>
      <c r="O196"/>
      <c r="P196"/>
      <c r="Q196"/>
    </row>
    <row r="197" spans="2:17" ht="16">
      <c r="B197" s="88"/>
      <c r="O197"/>
      <c r="P197"/>
      <c r="Q197"/>
    </row>
    <row r="198" spans="2:17" ht="16">
      <c r="B198" s="88"/>
      <c r="O198"/>
      <c r="P198"/>
      <c r="Q198"/>
    </row>
    <row r="199" spans="2:17" ht="16">
      <c r="B199" s="88"/>
      <c r="O199"/>
      <c r="P199"/>
      <c r="Q199"/>
    </row>
    <row r="200" spans="2:17" ht="16">
      <c r="B200" s="88"/>
      <c r="O200"/>
      <c r="P200"/>
      <c r="Q200"/>
    </row>
    <row r="201" spans="2:17" ht="16">
      <c r="B201" s="88"/>
      <c r="O201"/>
      <c r="P201"/>
      <c r="Q201"/>
    </row>
    <row r="202" spans="2:17" ht="16">
      <c r="B202" s="88"/>
      <c r="O202"/>
      <c r="P202"/>
      <c r="Q202"/>
    </row>
    <row r="203" spans="2:17" ht="16">
      <c r="B203" s="88"/>
      <c r="O203"/>
      <c r="P203"/>
      <c r="Q203"/>
    </row>
    <row r="204" spans="2:17" ht="16">
      <c r="B204" s="88"/>
      <c r="O204"/>
      <c r="P204"/>
      <c r="Q204"/>
    </row>
    <row r="205" spans="2:17" ht="16">
      <c r="B205" s="88"/>
      <c r="O205"/>
      <c r="P205"/>
      <c r="Q205"/>
    </row>
    <row r="206" spans="2:17" ht="16">
      <c r="B206" s="88"/>
      <c r="O206"/>
      <c r="P206"/>
      <c r="Q206"/>
    </row>
    <row r="207" spans="2:17" ht="16">
      <c r="B207" s="88"/>
      <c r="O207"/>
      <c r="P207"/>
      <c r="Q207"/>
    </row>
    <row r="208" spans="2:17" ht="16">
      <c r="B208" s="88"/>
      <c r="O208"/>
      <c r="P208"/>
      <c r="Q208"/>
    </row>
    <row r="209" spans="2:17" ht="16">
      <c r="B209" s="88"/>
      <c r="O209"/>
      <c r="P209"/>
      <c r="Q209"/>
    </row>
    <row r="210" spans="2:17" ht="16">
      <c r="B210" s="88"/>
      <c r="O210"/>
      <c r="P210"/>
      <c r="Q210"/>
    </row>
    <row r="211" spans="2:17" ht="16">
      <c r="B211" s="88"/>
      <c r="O211"/>
      <c r="P211"/>
      <c r="Q211"/>
    </row>
    <row r="212" spans="2:17" ht="16">
      <c r="B212" s="88"/>
      <c r="O212"/>
      <c r="P212"/>
      <c r="Q212"/>
    </row>
    <row r="213" spans="2:17" ht="16">
      <c r="B213" s="88"/>
      <c r="O213"/>
      <c r="P213"/>
      <c r="Q213"/>
    </row>
    <row r="214" spans="2:17" ht="16">
      <c r="B214" s="88"/>
      <c r="O214"/>
      <c r="P214"/>
      <c r="Q214"/>
    </row>
    <row r="215" spans="2:17" ht="16">
      <c r="B215" s="88"/>
      <c r="O215"/>
      <c r="P215"/>
      <c r="Q215"/>
    </row>
    <row r="216" spans="2:17" ht="16">
      <c r="B216" s="88"/>
      <c r="O216"/>
      <c r="P216"/>
      <c r="Q216"/>
    </row>
    <row r="217" spans="2:17" ht="16">
      <c r="B217" s="88"/>
      <c r="O217"/>
      <c r="P217"/>
      <c r="Q217"/>
    </row>
    <row r="218" spans="2:17" ht="16">
      <c r="B218" s="88"/>
      <c r="O218"/>
      <c r="P218"/>
      <c r="Q218"/>
    </row>
    <row r="219" spans="2:17" ht="16">
      <c r="B219" s="88"/>
      <c r="O219"/>
      <c r="P219"/>
      <c r="Q219"/>
    </row>
    <row r="220" spans="2:17" ht="16">
      <c r="B220" s="88"/>
      <c r="O220"/>
      <c r="P220"/>
      <c r="Q220"/>
    </row>
    <row r="221" spans="2:17" ht="16">
      <c r="B221" s="88"/>
      <c r="O221"/>
      <c r="P221"/>
      <c r="Q221"/>
    </row>
    <row r="222" spans="2:17" ht="16">
      <c r="B222" s="88"/>
      <c r="O222"/>
      <c r="P222"/>
      <c r="Q222"/>
    </row>
    <row r="223" spans="2:17" ht="16">
      <c r="B223" s="88"/>
      <c r="O223"/>
      <c r="P223"/>
      <c r="Q223"/>
    </row>
    <row r="224" spans="2:17" ht="16">
      <c r="B224" s="88"/>
      <c r="O224"/>
      <c r="P224"/>
      <c r="Q224"/>
    </row>
    <row r="225" spans="2:17" ht="16">
      <c r="B225" s="88"/>
      <c r="O225"/>
      <c r="P225"/>
      <c r="Q225"/>
    </row>
    <row r="226" spans="2:17" ht="16">
      <c r="B226" s="88"/>
      <c r="O226"/>
      <c r="P226"/>
      <c r="Q226"/>
    </row>
    <row r="227" spans="2:17" ht="16">
      <c r="B227" s="88"/>
      <c r="O227"/>
      <c r="P227"/>
      <c r="Q227"/>
    </row>
    <row r="228" spans="2:17" ht="16">
      <c r="B228" s="88"/>
      <c r="O228"/>
      <c r="P228"/>
      <c r="Q228"/>
    </row>
    <row r="229" spans="2:17" ht="16">
      <c r="B229" s="88"/>
      <c r="O229"/>
      <c r="P229"/>
      <c r="Q229"/>
    </row>
    <row r="230" spans="2:17" ht="16">
      <c r="B230" s="88"/>
      <c r="O230"/>
      <c r="P230"/>
      <c r="Q230"/>
    </row>
    <row r="231" spans="2:17" ht="16">
      <c r="B231" s="88"/>
      <c r="O231"/>
      <c r="P231"/>
      <c r="Q231"/>
    </row>
    <row r="232" spans="2:17" ht="16">
      <c r="B232" s="88"/>
      <c r="O232"/>
      <c r="P232"/>
      <c r="Q232"/>
    </row>
    <row r="233" spans="2:17" ht="16">
      <c r="B233" s="88"/>
      <c r="O233"/>
      <c r="P233"/>
      <c r="Q233"/>
    </row>
    <row r="234" spans="2:17" ht="16">
      <c r="B234" s="88"/>
      <c r="O234"/>
      <c r="P234"/>
      <c r="Q234"/>
    </row>
    <row r="235" spans="2:17" ht="16">
      <c r="B235" s="88"/>
      <c r="O235"/>
      <c r="P235"/>
      <c r="Q235"/>
    </row>
    <row r="236" spans="2:17" ht="16">
      <c r="B236" s="88"/>
      <c r="O236"/>
      <c r="P236"/>
      <c r="Q236"/>
    </row>
    <row r="237" spans="2:17" ht="16">
      <c r="B237" s="88"/>
      <c r="O237"/>
      <c r="P237"/>
      <c r="Q237"/>
    </row>
    <row r="238" spans="2:17" ht="16">
      <c r="B238" s="88"/>
      <c r="O238"/>
      <c r="P238"/>
      <c r="Q238"/>
    </row>
    <row r="239" spans="2:17" ht="16">
      <c r="B239" s="88"/>
      <c r="O239"/>
      <c r="P239"/>
      <c r="Q239"/>
    </row>
    <row r="240" spans="2:17" ht="16">
      <c r="B240" s="88"/>
      <c r="O240"/>
      <c r="P240"/>
      <c r="Q240"/>
    </row>
    <row r="241" spans="2:17" ht="16">
      <c r="B241" s="88"/>
      <c r="O241"/>
      <c r="P241"/>
      <c r="Q241"/>
    </row>
    <row r="242" spans="2:17" ht="16">
      <c r="B242" s="88"/>
      <c r="O242"/>
      <c r="P242"/>
      <c r="Q242"/>
    </row>
    <row r="243" spans="2:17" ht="16">
      <c r="B243" s="88"/>
      <c r="O243"/>
      <c r="P243"/>
      <c r="Q243"/>
    </row>
    <row r="244" spans="2:17" ht="16">
      <c r="B244" s="88"/>
      <c r="O244"/>
      <c r="P244"/>
      <c r="Q244"/>
    </row>
    <row r="245" spans="2:17" ht="16">
      <c r="B245" s="88"/>
      <c r="O245"/>
      <c r="P245"/>
      <c r="Q245"/>
    </row>
    <row r="246" spans="2:17" ht="16">
      <c r="B246" s="88"/>
      <c r="O246"/>
      <c r="P246"/>
      <c r="Q246"/>
    </row>
    <row r="247" spans="2:17" ht="16">
      <c r="B247" s="88"/>
      <c r="O247"/>
      <c r="P247"/>
      <c r="Q247"/>
    </row>
    <row r="248" spans="2:17" ht="16">
      <c r="B248" s="88"/>
      <c r="O248"/>
      <c r="P248"/>
      <c r="Q248"/>
    </row>
    <row r="249" spans="2:17" ht="16">
      <c r="B249" s="88"/>
      <c r="O249"/>
      <c r="P249"/>
      <c r="Q249"/>
    </row>
    <row r="250" spans="2:17" ht="16">
      <c r="B250" s="88"/>
      <c r="O250"/>
      <c r="P250"/>
      <c r="Q250"/>
    </row>
    <row r="251" spans="2:17" ht="16">
      <c r="B251" s="88"/>
      <c r="O251"/>
      <c r="P251"/>
      <c r="Q251"/>
    </row>
    <row r="252" spans="2:17" ht="16">
      <c r="B252" s="88"/>
      <c r="O252"/>
      <c r="P252"/>
      <c r="Q252"/>
    </row>
    <row r="253" spans="2:17" ht="16">
      <c r="B253" s="88"/>
      <c r="O253"/>
      <c r="P253"/>
      <c r="Q253"/>
    </row>
    <row r="254" spans="2:17" ht="16">
      <c r="B254" s="88"/>
      <c r="O254"/>
      <c r="P254"/>
      <c r="Q254"/>
    </row>
    <row r="255" spans="2:17" ht="16">
      <c r="B255" s="88"/>
      <c r="O255"/>
      <c r="P255"/>
      <c r="Q255"/>
    </row>
    <row r="256" spans="2:17" ht="16">
      <c r="B256" s="88"/>
      <c r="O256"/>
      <c r="P256"/>
      <c r="Q256"/>
    </row>
    <row r="257" spans="2:17" ht="16">
      <c r="B257" s="88"/>
      <c r="O257"/>
      <c r="P257"/>
      <c r="Q257"/>
    </row>
    <row r="258" spans="2:17" ht="16">
      <c r="B258" s="88"/>
      <c r="O258"/>
      <c r="P258"/>
      <c r="Q258"/>
    </row>
    <row r="259" spans="2:17" ht="16">
      <c r="B259" s="88"/>
      <c r="O259"/>
      <c r="P259"/>
      <c r="Q259"/>
    </row>
    <row r="260" spans="2:17" ht="16">
      <c r="B260" s="88"/>
      <c r="O260"/>
      <c r="P260"/>
      <c r="Q260"/>
    </row>
    <row r="261" spans="2:17" ht="16">
      <c r="B261" s="88"/>
      <c r="O261"/>
      <c r="P261"/>
      <c r="Q261"/>
    </row>
    <row r="262" spans="2:17" ht="16">
      <c r="B262" s="88"/>
      <c r="O262"/>
      <c r="P262"/>
      <c r="Q262"/>
    </row>
    <row r="263" spans="2:17" ht="16">
      <c r="B263" s="88"/>
      <c r="O263"/>
      <c r="P263"/>
      <c r="Q263"/>
    </row>
    <row r="264" spans="2:17" ht="16">
      <c r="B264" s="88"/>
      <c r="O264"/>
      <c r="P264"/>
      <c r="Q264"/>
    </row>
    <row r="265" spans="2:17" ht="16">
      <c r="B265" s="88"/>
      <c r="O265"/>
      <c r="P265"/>
      <c r="Q265"/>
    </row>
    <row r="266" spans="2:17" ht="16">
      <c r="B266" s="88"/>
      <c r="O266"/>
      <c r="P266"/>
      <c r="Q266"/>
    </row>
    <row r="267" spans="2:17" ht="16">
      <c r="B267" s="88"/>
      <c r="O267"/>
      <c r="P267"/>
      <c r="Q267"/>
    </row>
    <row r="268" spans="2:17" ht="16">
      <c r="B268" s="88"/>
      <c r="O268"/>
      <c r="P268"/>
      <c r="Q268"/>
    </row>
    <row r="269" spans="2:17" ht="16">
      <c r="B269" s="88"/>
      <c r="O269"/>
      <c r="P269"/>
      <c r="Q269"/>
    </row>
    <row r="270" spans="2:17" ht="16">
      <c r="B270" s="88"/>
      <c r="O270"/>
      <c r="P270"/>
      <c r="Q270"/>
    </row>
    <row r="271" spans="2:17" ht="16">
      <c r="B271" s="88"/>
      <c r="O271"/>
      <c r="P271"/>
      <c r="Q271"/>
    </row>
    <row r="272" spans="2:17" ht="16">
      <c r="B272" s="88"/>
      <c r="O272"/>
      <c r="P272"/>
      <c r="Q272"/>
    </row>
    <row r="273" spans="2:17" ht="16">
      <c r="B273" s="88"/>
      <c r="O273"/>
      <c r="P273"/>
      <c r="Q273"/>
    </row>
    <row r="274" spans="2:17" ht="16">
      <c r="B274" s="88"/>
      <c r="O274"/>
      <c r="P274"/>
      <c r="Q274"/>
    </row>
    <row r="275" spans="2:17" ht="16">
      <c r="B275" s="88"/>
      <c r="O275"/>
      <c r="P275"/>
      <c r="Q275"/>
    </row>
    <row r="276" spans="2:17" ht="16">
      <c r="B276" s="88"/>
      <c r="O276"/>
      <c r="P276"/>
      <c r="Q276"/>
    </row>
    <row r="277" spans="2:17" ht="16">
      <c r="B277" s="88"/>
      <c r="O277"/>
      <c r="P277"/>
      <c r="Q277"/>
    </row>
    <row r="278" spans="2:17" ht="16">
      <c r="B278" s="88"/>
      <c r="O278"/>
      <c r="P278"/>
      <c r="Q278"/>
    </row>
    <row r="279" spans="2:17" ht="16">
      <c r="B279" s="88"/>
      <c r="O279"/>
      <c r="P279"/>
      <c r="Q279"/>
    </row>
    <row r="280" spans="2:17" ht="16">
      <c r="B280" s="88"/>
      <c r="O280"/>
      <c r="P280"/>
      <c r="Q280"/>
    </row>
    <row r="281" spans="2:17" ht="16">
      <c r="B281" s="88"/>
      <c r="O281"/>
      <c r="P281"/>
      <c r="Q281"/>
    </row>
    <row r="282" spans="2:17" ht="16">
      <c r="B282" s="88"/>
      <c r="O282"/>
      <c r="P282"/>
      <c r="Q282"/>
    </row>
    <row r="283" spans="2:17" ht="16">
      <c r="B283" s="88"/>
      <c r="O283"/>
      <c r="P283"/>
      <c r="Q283"/>
    </row>
    <row r="284" spans="2:17" ht="16">
      <c r="B284" s="88"/>
      <c r="O284"/>
      <c r="P284"/>
      <c r="Q284"/>
    </row>
    <row r="285" spans="2:17" ht="16">
      <c r="B285" s="88"/>
      <c r="O285"/>
      <c r="P285"/>
      <c r="Q285"/>
    </row>
    <row r="286" spans="2:17" ht="16">
      <c r="B286" s="88"/>
      <c r="O286"/>
      <c r="P286"/>
      <c r="Q286"/>
    </row>
    <row r="287" spans="2:17" ht="16">
      <c r="B287" s="88"/>
      <c r="O287"/>
      <c r="P287"/>
      <c r="Q287"/>
    </row>
    <row r="288" spans="2:17" ht="16">
      <c r="B288" s="88"/>
      <c r="O288"/>
      <c r="P288"/>
      <c r="Q288"/>
    </row>
    <row r="289" spans="2:17" ht="16">
      <c r="B289" s="88"/>
      <c r="O289"/>
      <c r="P289"/>
      <c r="Q289"/>
    </row>
    <row r="290" spans="2:17" ht="16">
      <c r="B290" s="88"/>
      <c r="O290"/>
      <c r="P290"/>
      <c r="Q290"/>
    </row>
    <row r="291" spans="2:17" ht="16">
      <c r="B291" s="88"/>
      <c r="O291"/>
      <c r="P291"/>
      <c r="Q291"/>
    </row>
    <row r="292" spans="2:17" ht="16">
      <c r="B292" s="88"/>
      <c r="O292"/>
      <c r="P292"/>
      <c r="Q292"/>
    </row>
    <row r="293" spans="2:17" ht="16">
      <c r="B293" s="88"/>
      <c r="O293"/>
      <c r="P293"/>
      <c r="Q293"/>
    </row>
    <row r="294" spans="2:17" ht="16">
      <c r="B294" s="88"/>
      <c r="O294"/>
      <c r="P294"/>
      <c r="Q294"/>
    </row>
    <row r="295" spans="2:17" ht="16">
      <c r="B295" s="88"/>
      <c r="O295"/>
      <c r="P295"/>
      <c r="Q295"/>
    </row>
    <row r="296" spans="2:17" ht="16">
      <c r="B296" s="88"/>
      <c r="O296"/>
      <c r="P296"/>
      <c r="Q296"/>
    </row>
    <row r="297" spans="2:17" ht="16">
      <c r="B297" s="88"/>
      <c r="O297"/>
      <c r="P297"/>
      <c r="Q297"/>
    </row>
    <row r="298" spans="2:17" ht="16">
      <c r="B298" s="88"/>
      <c r="O298"/>
      <c r="P298"/>
      <c r="Q298"/>
    </row>
    <row r="299" spans="2:17" ht="16">
      <c r="B299" s="88"/>
      <c r="O299"/>
      <c r="P299"/>
      <c r="Q299"/>
    </row>
    <row r="300" spans="2:17" ht="16">
      <c r="B300" s="88"/>
      <c r="O300"/>
      <c r="P300"/>
      <c r="Q300"/>
    </row>
    <row r="301" spans="2:17" ht="16">
      <c r="B301" s="88"/>
      <c r="O301"/>
      <c r="P301"/>
      <c r="Q301"/>
    </row>
    <row r="302" spans="2:17" ht="16">
      <c r="B302" s="88"/>
      <c r="O302"/>
      <c r="P302"/>
      <c r="Q302"/>
    </row>
    <row r="303" spans="2:17" ht="16">
      <c r="B303" s="88"/>
      <c r="O303"/>
      <c r="P303"/>
      <c r="Q303"/>
    </row>
    <row r="304" spans="2:17" ht="16">
      <c r="B304" s="88"/>
      <c r="O304"/>
      <c r="P304"/>
      <c r="Q304"/>
    </row>
    <row r="305" spans="2:17" ht="16">
      <c r="B305" s="88"/>
      <c r="O305"/>
      <c r="P305"/>
      <c r="Q305"/>
    </row>
    <row r="306" spans="2:17" ht="16">
      <c r="B306" s="88"/>
      <c r="O306"/>
      <c r="P306"/>
      <c r="Q306"/>
    </row>
    <row r="307" spans="2:17" ht="16">
      <c r="B307" s="88"/>
      <c r="O307"/>
      <c r="P307"/>
      <c r="Q307"/>
    </row>
    <row r="308" spans="2:17" ht="16">
      <c r="B308" s="88"/>
      <c r="O308"/>
      <c r="P308"/>
      <c r="Q308"/>
    </row>
    <row r="309" spans="2:17" ht="16">
      <c r="B309" s="88"/>
      <c r="O309"/>
      <c r="P309"/>
      <c r="Q309"/>
    </row>
    <row r="310" spans="2:17" ht="16">
      <c r="B310" s="88"/>
      <c r="O310"/>
      <c r="P310"/>
      <c r="Q310"/>
    </row>
    <row r="311" spans="2:17" ht="16">
      <c r="B311" s="88"/>
      <c r="O311"/>
      <c r="P311"/>
      <c r="Q311"/>
    </row>
    <row r="312" spans="2:17" ht="16">
      <c r="B312" s="88"/>
      <c r="O312"/>
      <c r="P312"/>
      <c r="Q312"/>
    </row>
    <row r="313" spans="2:17" ht="16">
      <c r="B313" s="88"/>
      <c r="O313"/>
      <c r="P313"/>
      <c r="Q313"/>
    </row>
    <row r="314" spans="2:17" ht="16">
      <c r="B314" s="88"/>
      <c r="O314"/>
      <c r="P314"/>
      <c r="Q314"/>
    </row>
    <row r="315" spans="2:17" ht="16">
      <c r="B315" s="88"/>
      <c r="O315"/>
      <c r="P315"/>
      <c r="Q315"/>
    </row>
    <row r="316" spans="2:17" ht="16">
      <c r="B316" s="88"/>
      <c r="O316"/>
      <c r="P316"/>
      <c r="Q316"/>
    </row>
    <row r="317" spans="2:17" ht="16">
      <c r="B317" s="88"/>
      <c r="O317"/>
      <c r="P317"/>
      <c r="Q317"/>
    </row>
    <row r="318" spans="2:17" ht="16">
      <c r="B318" s="88"/>
      <c r="O318"/>
      <c r="P318"/>
      <c r="Q318"/>
    </row>
    <row r="319" spans="2:17" ht="16">
      <c r="B319" s="88"/>
      <c r="O319"/>
      <c r="P319"/>
      <c r="Q319"/>
    </row>
    <row r="320" spans="2:17" ht="16">
      <c r="B320" s="88"/>
      <c r="O320"/>
      <c r="P320"/>
      <c r="Q320"/>
    </row>
    <row r="321" spans="2:17" ht="16">
      <c r="B321" s="88"/>
      <c r="O321"/>
      <c r="P321"/>
      <c r="Q321"/>
    </row>
    <row r="322" spans="2:17" ht="16">
      <c r="B322" s="88"/>
      <c r="O322"/>
      <c r="P322"/>
      <c r="Q322"/>
    </row>
    <row r="323" spans="2:17" ht="16">
      <c r="B323" s="88"/>
      <c r="O323"/>
      <c r="P323"/>
      <c r="Q323"/>
    </row>
    <row r="324" spans="2:17" ht="16">
      <c r="B324" s="88"/>
      <c r="O324"/>
      <c r="P324"/>
      <c r="Q324"/>
    </row>
    <row r="325" spans="2:17" ht="16">
      <c r="B325" s="88"/>
      <c r="O325"/>
      <c r="P325"/>
      <c r="Q325"/>
    </row>
    <row r="326" spans="2:17" ht="16">
      <c r="B326" s="88"/>
      <c r="O326"/>
      <c r="P326"/>
      <c r="Q326"/>
    </row>
    <row r="327" spans="2:17" ht="16">
      <c r="B327" s="88"/>
      <c r="O327"/>
      <c r="P327"/>
      <c r="Q327"/>
    </row>
    <row r="328" spans="2:17" ht="16">
      <c r="B328" s="88"/>
      <c r="O328"/>
      <c r="P328"/>
      <c r="Q328"/>
    </row>
    <row r="329" spans="2:17" ht="16">
      <c r="B329" s="88"/>
      <c r="O329"/>
      <c r="P329"/>
      <c r="Q329"/>
    </row>
    <row r="330" spans="2:17" ht="16">
      <c r="B330" s="88"/>
      <c r="O330"/>
      <c r="P330"/>
      <c r="Q330"/>
    </row>
    <row r="331" spans="2:17" ht="16">
      <c r="B331" s="88"/>
      <c r="O331"/>
      <c r="P331"/>
      <c r="Q331"/>
    </row>
    <row r="332" spans="2:17" ht="16">
      <c r="B332" s="88"/>
      <c r="O332"/>
      <c r="P332"/>
      <c r="Q332"/>
    </row>
    <row r="333" spans="2:17" ht="16">
      <c r="B333" s="88"/>
      <c r="O333"/>
      <c r="P333"/>
      <c r="Q333"/>
    </row>
    <row r="334" spans="2:17" ht="16">
      <c r="B334" s="88"/>
      <c r="O334"/>
      <c r="P334"/>
      <c r="Q334"/>
    </row>
    <row r="335" spans="2:17" ht="16">
      <c r="B335" s="88"/>
      <c r="O335"/>
      <c r="P335"/>
      <c r="Q335"/>
    </row>
    <row r="336" spans="2:17" ht="16">
      <c r="B336" s="88"/>
      <c r="O336"/>
      <c r="P336"/>
      <c r="Q336"/>
    </row>
    <row r="337" spans="2:17" ht="16">
      <c r="B337" s="88"/>
      <c r="O337"/>
      <c r="P337"/>
      <c r="Q337"/>
    </row>
    <row r="338" spans="2:17" ht="16">
      <c r="B338" s="88"/>
      <c r="O338"/>
      <c r="P338"/>
      <c r="Q338"/>
    </row>
    <row r="339" spans="2:17" ht="16">
      <c r="B339" s="88"/>
      <c r="O339"/>
      <c r="P339"/>
      <c r="Q339"/>
    </row>
    <row r="340" spans="2:17" ht="16">
      <c r="B340" s="88"/>
      <c r="O340"/>
      <c r="P340"/>
      <c r="Q340"/>
    </row>
    <row r="341" spans="2:17" ht="16">
      <c r="B341" s="88"/>
      <c r="O341"/>
      <c r="P341"/>
      <c r="Q341"/>
    </row>
    <row r="342" spans="2:17" ht="16">
      <c r="B342" s="88"/>
      <c r="O342"/>
      <c r="P342"/>
      <c r="Q342"/>
    </row>
    <row r="343" spans="2:17" ht="16">
      <c r="B343" s="88"/>
      <c r="O343"/>
      <c r="P343"/>
      <c r="Q343"/>
    </row>
    <row r="344" spans="2:17" ht="16">
      <c r="B344" s="88"/>
      <c r="O344"/>
      <c r="P344"/>
      <c r="Q344"/>
    </row>
    <row r="345" spans="2:17" ht="16">
      <c r="B345" s="88"/>
      <c r="O345"/>
      <c r="P345"/>
      <c r="Q345"/>
    </row>
    <row r="346" spans="2:17" ht="16">
      <c r="B346" s="88"/>
      <c r="O346"/>
      <c r="P346"/>
      <c r="Q346"/>
    </row>
    <row r="347" spans="2:17" ht="16">
      <c r="B347" s="88"/>
      <c r="O347"/>
      <c r="P347"/>
      <c r="Q347"/>
    </row>
    <row r="348" spans="2:17" ht="16">
      <c r="B348" s="88"/>
      <c r="O348"/>
      <c r="P348"/>
      <c r="Q348"/>
    </row>
    <row r="349" spans="2:17" ht="16">
      <c r="B349" s="88"/>
      <c r="O349"/>
      <c r="P349"/>
      <c r="Q349"/>
    </row>
    <row r="350" spans="2:17" ht="16">
      <c r="B350" s="88"/>
      <c r="O350"/>
      <c r="P350"/>
      <c r="Q350"/>
    </row>
    <row r="351" spans="2:17" ht="16">
      <c r="B351" s="88"/>
      <c r="O351"/>
      <c r="P351"/>
      <c r="Q351"/>
    </row>
    <row r="352" spans="2:17" ht="16">
      <c r="B352" s="88"/>
      <c r="O352"/>
      <c r="P352"/>
      <c r="Q352"/>
    </row>
    <row r="353" spans="2:17" ht="16">
      <c r="B353" s="88"/>
      <c r="O353"/>
      <c r="P353"/>
      <c r="Q353"/>
    </row>
    <row r="354" spans="2:17" ht="16">
      <c r="B354" s="88"/>
      <c r="O354"/>
      <c r="P354"/>
      <c r="Q354"/>
    </row>
    <row r="355" spans="2:17" ht="16">
      <c r="B355" s="88"/>
      <c r="O355"/>
      <c r="P355"/>
      <c r="Q355"/>
    </row>
    <row r="356" spans="2:17" ht="16">
      <c r="B356" s="88"/>
      <c r="O356"/>
      <c r="P356"/>
      <c r="Q356"/>
    </row>
    <row r="357" spans="2:17" ht="16">
      <c r="B357" s="88"/>
      <c r="O357"/>
      <c r="P357"/>
      <c r="Q357"/>
    </row>
    <row r="358" spans="2:17" ht="16">
      <c r="B358" s="88"/>
      <c r="O358"/>
      <c r="P358"/>
      <c r="Q358"/>
    </row>
    <row r="359" spans="2:17" ht="16">
      <c r="B359" s="88"/>
      <c r="O359"/>
      <c r="P359"/>
      <c r="Q359"/>
    </row>
    <row r="360" spans="2:17" ht="16">
      <c r="B360" s="88"/>
      <c r="O360"/>
      <c r="P360"/>
      <c r="Q360"/>
    </row>
    <row r="361" spans="2:17" ht="16">
      <c r="B361" s="88"/>
      <c r="O361"/>
      <c r="P361"/>
      <c r="Q361"/>
    </row>
    <row r="362" spans="2:17" ht="16">
      <c r="B362" s="88"/>
      <c r="O362"/>
      <c r="P362"/>
      <c r="Q362"/>
    </row>
    <row r="363" spans="2:17" ht="16">
      <c r="B363" s="88"/>
      <c r="O363"/>
      <c r="P363"/>
      <c r="Q363"/>
    </row>
    <row r="364" spans="2:17" ht="16">
      <c r="B364" s="88"/>
      <c r="O364"/>
      <c r="P364"/>
      <c r="Q364"/>
    </row>
    <row r="365" spans="2:17" ht="16">
      <c r="B365" s="88"/>
      <c r="O365"/>
      <c r="P365"/>
      <c r="Q365"/>
    </row>
    <row r="366" spans="2:17" ht="16">
      <c r="B366" s="88"/>
      <c r="O366"/>
      <c r="P366"/>
      <c r="Q366"/>
    </row>
    <row r="367" spans="2:17" ht="16">
      <c r="B367" s="88"/>
      <c r="O367"/>
      <c r="P367"/>
      <c r="Q367"/>
    </row>
    <row r="368" spans="2:17" ht="16">
      <c r="B368" s="88"/>
      <c r="O368"/>
      <c r="P368"/>
      <c r="Q368"/>
    </row>
    <row r="369" spans="2:17" ht="16">
      <c r="B369" s="88"/>
      <c r="O369"/>
      <c r="P369"/>
      <c r="Q369"/>
    </row>
    <row r="370" spans="2:17" ht="16">
      <c r="B370" s="88"/>
      <c r="O370"/>
      <c r="P370"/>
      <c r="Q370"/>
    </row>
    <row r="371" spans="2:17" ht="16">
      <c r="B371" s="88"/>
      <c r="O371"/>
      <c r="P371"/>
      <c r="Q371"/>
    </row>
    <row r="372" spans="2:17" ht="16">
      <c r="B372" s="88"/>
      <c r="O372"/>
      <c r="P372"/>
      <c r="Q372"/>
    </row>
    <row r="373" spans="2:17" ht="16">
      <c r="B373" s="88"/>
      <c r="O373"/>
      <c r="P373"/>
      <c r="Q373"/>
    </row>
    <row r="374" spans="2:17" ht="16">
      <c r="B374" s="88"/>
      <c r="O374"/>
      <c r="P374"/>
      <c r="Q374"/>
    </row>
    <row r="375" spans="2:17" ht="16">
      <c r="B375" s="88"/>
      <c r="O375"/>
      <c r="P375"/>
      <c r="Q375"/>
    </row>
    <row r="376" spans="2:17" ht="16">
      <c r="B376" s="88"/>
      <c r="O376"/>
      <c r="P376"/>
      <c r="Q376"/>
    </row>
    <row r="377" spans="2:17">
      <c r="B377" s="88"/>
    </row>
    <row r="378" spans="2:17">
      <c r="B378" s="88"/>
    </row>
    <row r="379" spans="2:17">
      <c r="B379" s="88"/>
    </row>
    <row r="380" spans="2:17">
      <c r="B380" s="88"/>
    </row>
    <row r="381" spans="2:17">
      <c r="B381" s="88"/>
    </row>
    <row r="382" spans="2:17">
      <c r="B382" s="88"/>
    </row>
    <row r="383" spans="2:17">
      <c r="B383" s="88"/>
    </row>
    <row r="384" spans="2:17">
      <c r="B384" s="88"/>
    </row>
    <row r="385" spans="2:2">
      <c r="B385" s="88"/>
    </row>
    <row r="386" spans="2:2">
      <c r="B386" s="88"/>
    </row>
    <row r="387" spans="2:2">
      <c r="B387" s="88"/>
    </row>
    <row r="388" spans="2:2">
      <c r="B388" s="88"/>
    </row>
    <row r="389" spans="2:2">
      <c r="B389" s="88"/>
    </row>
    <row r="390" spans="2:2">
      <c r="B390" s="88"/>
    </row>
    <row r="391" spans="2:2">
      <c r="B391" s="88"/>
    </row>
    <row r="392" spans="2:2">
      <c r="B392" s="88"/>
    </row>
    <row r="393" spans="2:2">
      <c r="B393" s="88"/>
    </row>
    <row r="394" spans="2:2">
      <c r="B394" s="88"/>
    </row>
    <row r="395" spans="2:2">
      <c r="B395" s="88"/>
    </row>
    <row r="396" spans="2:2">
      <c r="B396" s="88"/>
    </row>
    <row r="397" spans="2:2">
      <c r="B397" s="88"/>
    </row>
    <row r="398" spans="2:2">
      <c r="B398" s="88"/>
    </row>
    <row r="399" spans="2:2">
      <c r="B399" s="88"/>
    </row>
    <row r="400" spans="2:2">
      <c r="B400" s="88"/>
    </row>
    <row r="401" spans="2:2">
      <c r="B401" s="88"/>
    </row>
    <row r="402" spans="2:2">
      <c r="B402" s="88"/>
    </row>
    <row r="403" spans="2:2">
      <c r="B403" s="88"/>
    </row>
    <row r="404" spans="2:2">
      <c r="B404" s="88"/>
    </row>
    <row r="405" spans="2:2">
      <c r="B405" s="88"/>
    </row>
    <row r="406" spans="2:2">
      <c r="B406" s="88"/>
    </row>
    <row r="407" spans="2:2">
      <c r="B407" s="88"/>
    </row>
    <row r="408" spans="2:2">
      <c r="B408" s="88"/>
    </row>
    <row r="409" spans="2:2">
      <c r="B409" s="88"/>
    </row>
    <row r="410" spans="2:2">
      <c r="B410" s="88"/>
    </row>
    <row r="411" spans="2:2">
      <c r="B411" s="88"/>
    </row>
    <row r="412" spans="2:2">
      <c r="B412" s="88"/>
    </row>
    <row r="413" spans="2:2">
      <c r="B413" s="88"/>
    </row>
    <row r="414" spans="2:2">
      <c r="B414" s="88"/>
    </row>
    <row r="415" spans="2:2">
      <c r="B415" s="88"/>
    </row>
    <row r="416" spans="2:2">
      <c r="B416" s="88"/>
    </row>
    <row r="417" spans="2:2">
      <c r="B417" s="88"/>
    </row>
    <row r="418" spans="2:2">
      <c r="B418" s="88"/>
    </row>
    <row r="419" spans="2:2">
      <c r="B419" s="88"/>
    </row>
    <row r="420" spans="2:2">
      <c r="B420" s="88"/>
    </row>
    <row r="421" spans="2:2">
      <c r="B421" s="88"/>
    </row>
    <row r="422" spans="2:2">
      <c r="B422" s="88"/>
    </row>
    <row r="423" spans="2:2">
      <c r="B423" s="88"/>
    </row>
    <row r="424" spans="2:2">
      <c r="B424" s="88"/>
    </row>
    <row r="425" spans="2:2">
      <c r="B425" s="88"/>
    </row>
    <row r="426" spans="2:2">
      <c r="B426" s="88"/>
    </row>
    <row r="427" spans="2:2">
      <c r="B427" s="88"/>
    </row>
    <row r="428" spans="2:2">
      <c r="B428" s="88"/>
    </row>
    <row r="429" spans="2:2">
      <c r="B429" s="88"/>
    </row>
    <row r="430" spans="2:2">
      <c r="B430" s="88"/>
    </row>
    <row r="431" spans="2:2">
      <c r="B431" s="88"/>
    </row>
    <row r="432" spans="2:2">
      <c r="B432" s="88"/>
    </row>
    <row r="433" spans="2:2">
      <c r="B433" s="88"/>
    </row>
    <row r="434" spans="2:2">
      <c r="B434" s="88"/>
    </row>
    <row r="435" spans="2:2">
      <c r="B435" s="88"/>
    </row>
    <row r="436" spans="2:2">
      <c r="B436" s="88"/>
    </row>
    <row r="437" spans="2:2">
      <c r="B437" s="88"/>
    </row>
    <row r="438" spans="2:2">
      <c r="B438" s="88"/>
    </row>
    <row r="439" spans="2:2">
      <c r="B439" s="88"/>
    </row>
    <row r="440" spans="2:2">
      <c r="B440" s="88"/>
    </row>
    <row r="441" spans="2:2">
      <c r="B441" s="88"/>
    </row>
    <row r="442" spans="2:2">
      <c r="B442" s="88"/>
    </row>
    <row r="443" spans="2:2">
      <c r="B443" s="88"/>
    </row>
    <row r="444" spans="2:2">
      <c r="B444" s="88"/>
    </row>
    <row r="445" spans="2:2">
      <c r="B445" s="88"/>
    </row>
    <row r="446" spans="2:2">
      <c r="B446" s="88"/>
    </row>
    <row r="447" spans="2:2">
      <c r="B447" s="88"/>
    </row>
    <row r="448" spans="2:2">
      <c r="B448" s="88"/>
    </row>
    <row r="449" spans="2:2">
      <c r="B449" s="88"/>
    </row>
    <row r="450" spans="2:2">
      <c r="B450" s="88"/>
    </row>
    <row r="451" spans="2:2">
      <c r="B451" s="88"/>
    </row>
    <row r="452" spans="2:2">
      <c r="B452" s="88"/>
    </row>
    <row r="453" spans="2:2">
      <c r="B453" s="88"/>
    </row>
    <row r="454" spans="2:2">
      <c r="B454" s="88"/>
    </row>
    <row r="455" spans="2:2">
      <c r="B455" s="88"/>
    </row>
    <row r="456" spans="2:2">
      <c r="B456" s="88"/>
    </row>
    <row r="457" spans="2:2">
      <c r="B457" s="88"/>
    </row>
    <row r="458" spans="2:2">
      <c r="B458" s="88"/>
    </row>
    <row r="459" spans="2:2">
      <c r="B459" s="88"/>
    </row>
    <row r="460" spans="2:2">
      <c r="B460" s="88"/>
    </row>
    <row r="461" spans="2:2">
      <c r="B461" s="88"/>
    </row>
    <row r="462" spans="2:2">
      <c r="B462" s="88"/>
    </row>
    <row r="463" spans="2:2">
      <c r="B463" s="88"/>
    </row>
    <row r="464" spans="2:2">
      <c r="B464" s="88"/>
    </row>
    <row r="465" spans="2:2">
      <c r="B465" s="88"/>
    </row>
    <row r="466" spans="2:2">
      <c r="B466" s="88"/>
    </row>
    <row r="467" spans="2:2">
      <c r="B467" s="88"/>
    </row>
    <row r="468" spans="2:2">
      <c r="B468" s="88"/>
    </row>
    <row r="469" spans="2:2">
      <c r="B469" s="88"/>
    </row>
    <row r="470" spans="2:2">
      <c r="B470" s="88"/>
    </row>
    <row r="471" spans="2:2">
      <c r="B471" s="88"/>
    </row>
    <row r="472" spans="2:2">
      <c r="B472" s="88"/>
    </row>
    <row r="473" spans="2:2">
      <c r="B473" s="88"/>
    </row>
    <row r="474" spans="2:2">
      <c r="B474" s="88"/>
    </row>
    <row r="475" spans="2:2">
      <c r="B475" s="88"/>
    </row>
    <row r="476" spans="2:2">
      <c r="B476" s="88"/>
    </row>
    <row r="477" spans="2:2">
      <c r="B477" s="88"/>
    </row>
    <row r="478" spans="2:2">
      <c r="B478" s="88"/>
    </row>
    <row r="479" spans="2:2">
      <c r="B479" s="88"/>
    </row>
    <row r="480" spans="2:2">
      <c r="B480" s="88"/>
    </row>
    <row r="481" spans="2:2">
      <c r="B481" s="88"/>
    </row>
    <row r="482" spans="2:2">
      <c r="B482" s="88"/>
    </row>
    <row r="483" spans="2:2">
      <c r="B483" s="88"/>
    </row>
    <row r="484" spans="2:2">
      <c r="B484" s="8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8B83E-3C83-794F-B3A3-D3A2977422B5}">
  <sheetPr codeName="Sheet5"/>
  <dimension ref="B1:AR93"/>
  <sheetViews>
    <sheetView zoomScale="50" zoomScaleNormal="40" workbookViewId="0">
      <selection activeCell="P3" sqref="P3"/>
    </sheetView>
  </sheetViews>
  <sheetFormatPr baseColWidth="10" defaultColWidth="10.83203125" defaultRowHeight="16"/>
  <cols>
    <col min="1" max="1" width="10.83203125" style="26" customWidth="1"/>
    <col min="2" max="2" width="28.1640625" style="26" customWidth="1"/>
    <col min="3" max="3" width="29.5" style="26" customWidth="1"/>
    <col min="4" max="4" width="24.5" style="26" customWidth="1"/>
    <col min="5" max="5" width="4.5" style="26" customWidth="1"/>
    <col min="6" max="6" width="26.5" style="26" customWidth="1"/>
    <col min="7" max="8" width="26.83203125" style="26" customWidth="1"/>
    <col min="9" max="9" width="27.1640625" style="26" customWidth="1"/>
    <col min="10" max="10" width="27.33203125" style="26" customWidth="1"/>
    <col min="11" max="11" width="27.5" style="26" customWidth="1"/>
    <col min="12" max="12" width="28" style="26" customWidth="1"/>
    <col min="13" max="13" width="27.6640625" style="26" customWidth="1"/>
    <col min="14" max="14" width="12.83203125" style="26" customWidth="1"/>
    <col min="15" max="15" width="10.83203125" style="26"/>
    <col min="16" max="16" width="16.1640625" style="26" customWidth="1"/>
    <col min="17" max="17" width="10.83203125" style="26"/>
    <col min="18" max="18" width="13" style="26" customWidth="1"/>
    <col min="19" max="19" width="13.83203125" style="26" customWidth="1"/>
    <col min="20" max="20" width="12.1640625" style="26" bestFit="1" customWidth="1"/>
    <col min="21" max="22" width="10.83203125" style="26"/>
    <col min="23" max="23" width="12.1640625" style="26" bestFit="1" customWidth="1"/>
    <col min="24" max="24" width="12.83203125" style="26" bestFit="1" customWidth="1"/>
    <col min="25" max="25" width="17.1640625" style="26" customWidth="1"/>
    <col min="26" max="16384" width="10.83203125" style="26"/>
  </cols>
  <sheetData>
    <row r="1" spans="2:44">
      <c r="T1" s="1"/>
      <c r="U1" s="1"/>
      <c r="V1" s="1"/>
    </row>
    <row r="2" spans="2:44" ht="39" customHeight="1">
      <c r="E2" s="29"/>
      <c r="F2" s="155" t="s">
        <v>33</v>
      </c>
      <c r="G2" s="155" t="s">
        <v>29</v>
      </c>
      <c r="H2" s="157" t="s">
        <v>30</v>
      </c>
      <c r="I2" s="157" t="s">
        <v>31</v>
      </c>
      <c r="J2" s="155" t="s">
        <v>28</v>
      </c>
      <c r="K2" s="157" t="s">
        <v>27</v>
      </c>
      <c r="L2" s="157" t="s">
        <v>32</v>
      </c>
      <c r="M2" s="39" t="s">
        <v>26</v>
      </c>
      <c r="N2" s="35" t="s">
        <v>44</v>
      </c>
      <c r="O2" s="39" t="s">
        <v>34</v>
      </c>
      <c r="P2" s="208" t="s">
        <v>46</v>
      </c>
      <c r="Q2" s="39" t="s">
        <v>35</v>
      </c>
      <c r="R2" s="209" t="s">
        <v>45</v>
      </c>
      <c r="S2" s="48" t="s">
        <v>47</v>
      </c>
      <c r="T2" s="337" t="s">
        <v>154</v>
      </c>
      <c r="U2" s="1"/>
      <c r="V2" s="1"/>
    </row>
    <row r="3" spans="2:44">
      <c r="B3" s="43" t="s">
        <v>16</v>
      </c>
      <c r="C3" s="153">
        <f>Today</f>
        <v>43769</v>
      </c>
      <c r="E3" s="29">
        <v>1</v>
      </c>
      <c r="F3" s="206">
        <f t="shared" ref="F3:F6" si="0">WORKDAY(I3,-$C$7,Holidays)</f>
        <v>43769</v>
      </c>
      <c r="G3" s="151">
        <f>C5</f>
        <v>43773</v>
      </c>
      <c r="H3" s="158">
        <f>IF(ISNUMBER(VLOOKUP(G3,Workingdaysblank,1,FALSE)),G3,WORKDAY(G3,$C$8,Holidays))</f>
        <v>43773</v>
      </c>
      <c r="I3" s="151">
        <f>IF(MONTH(H3)=MONTH(G3),H3,WORKDAY(H3,-$C$8,Holidays))</f>
        <v>43773</v>
      </c>
      <c r="J3" s="151">
        <f>EDATE(G3,$C$6)</f>
        <v>43865</v>
      </c>
      <c r="K3" s="158">
        <f t="shared" ref="K3:K6" si="1">IF(ISNUMBER(VLOOKUP(J3,Workingdaysblank,1,FALSE)),J3,WORKDAY(J3,$C$8,Holidays))</f>
        <v>43865</v>
      </c>
      <c r="L3" s="151">
        <f t="shared" ref="L3:L6" si="2">IF(MONTH(K3)=MONTH(J3),K3,WORKDAY(K3,-$C$8,Holidays))</f>
        <v>43865</v>
      </c>
      <c r="M3" s="32">
        <f>L3</f>
        <v>43865</v>
      </c>
      <c r="N3" s="161">
        <v>10000</v>
      </c>
      <c r="O3" s="36">
        <f>YEARFRAC(L3,I3,$C$9)</f>
        <v>0.25555555555555554</v>
      </c>
      <c r="P3" s="43" cm="1">
        <f t="array" ref="P3:P10">Interpolate(Eur3Mfdates,Eur3Mfrates,F3:F10,C16)</f>
        <v>-3.9602921367839451E-3</v>
      </c>
      <c r="Q3" s="36">
        <f>YEARFRAC(M3,$C$3,$C$10)</f>
        <v>0.26301369863013696</v>
      </c>
      <c r="R3" s="44" cm="1">
        <f t="array" ref="R3:R10">Interpolate(EurOISdates,EurOISrates,M3:M10,C16)</f>
        <v>-4.6483328669619794E-3</v>
      </c>
      <c r="S3" s="29">
        <f>EXP(-R3*Q3)</f>
        <v>1.0012233228695426</v>
      </c>
      <c r="T3" s="36">
        <f>YEARFRAC($C$3,F3,$C$9)</f>
        <v>0</v>
      </c>
      <c r="U3" s="1"/>
      <c r="V3" s="1"/>
    </row>
    <row r="4" spans="2:44">
      <c r="B4" s="47" t="s">
        <v>18</v>
      </c>
      <c r="C4" s="154" cm="1">
        <f t="array" ref="C4">INDEX(Workingdays,MATCH(G3,Workingdays)-1)</f>
        <v>43770</v>
      </c>
      <c r="D4" s="28"/>
      <c r="E4" s="30">
        <f>E3+1</f>
        <v>2</v>
      </c>
      <c r="F4" s="27">
        <f t="shared" si="0"/>
        <v>43861</v>
      </c>
      <c r="G4" s="152">
        <f>J3</f>
        <v>43865</v>
      </c>
      <c r="H4" s="152">
        <f>K3</f>
        <v>43865</v>
      </c>
      <c r="I4" s="152">
        <f>L3</f>
        <v>43865</v>
      </c>
      <c r="J4" s="152">
        <f>EDATE(G4,$C$6)</f>
        <v>43955</v>
      </c>
      <c r="K4" s="152">
        <f t="shared" si="1"/>
        <v>43955</v>
      </c>
      <c r="L4" s="152">
        <f t="shared" si="2"/>
        <v>43955</v>
      </c>
      <c r="M4" s="33">
        <f t="shared" ref="M4:M6" si="3">L4</f>
        <v>43955</v>
      </c>
      <c r="N4" s="162">
        <v>10000</v>
      </c>
      <c r="O4" s="37">
        <f t="shared" ref="O4:O6" si="4">YEARFRAC(L4,I4,$C$9)</f>
        <v>0.25</v>
      </c>
      <c r="P4" s="26">
        <v>-4.1843196853150744E-3</v>
      </c>
      <c r="Q4" s="37">
        <f t="shared" ref="Q4:Q6" si="5">YEARFRAC(M4,$C$3,$C$10)</f>
        <v>0.50958904109589043</v>
      </c>
      <c r="R4" s="26">
        <v>-4.7693015688154983E-3</v>
      </c>
      <c r="S4" s="30">
        <f>EXP(-R4*Q4)</f>
        <v>1.0024333395899618</v>
      </c>
      <c r="T4" s="37">
        <f t="shared" ref="T4:T10" si="6">YEARFRAC($C$3,F4,$C$9)</f>
        <v>0.25555555555555554</v>
      </c>
      <c r="U4" s="1"/>
      <c r="V4" s="1"/>
    </row>
    <row r="5" spans="2:44">
      <c r="B5" s="47" t="s">
        <v>17</v>
      </c>
      <c r="C5" s="154" cm="1">
        <f t="array" ref="C5">INDEX(Workingdays,MATCH(C3,Workingdays)+2)</f>
        <v>43773</v>
      </c>
      <c r="D5" s="28"/>
      <c r="E5" s="30">
        <f t="shared" ref="E5:E10" si="7">E4+1</f>
        <v>3</v>
      </c>
      <c r="F5" s="27">
        <f t="shared" si="0"/>
        <v>43950</v>
      </c>
      <c r="G5" s="152">
        <f t="shared" ref="G5:I6" si="8">J4</f>
        <v>43955</v>
      </c>
      <c r="H5" s="152">
        <f t="shared" si="8"/>
        <v>43955</v>
      </c>
      <c r="I5" s="152">
        <f t="shared" si="8"/>
        <v>43955</v>
      </c>
      <c r="J5" s="152">
        <f t="shared" ref="J5:J6" si="9">EDATE(G5,$C$6)</f>
        <v>44047</v>
      </c>
      <c r="K5" s="152">
        <f t="shared" si="1"/>
        <v>44047</v>
      </c>
      <c r="L5" s="152">
        <f t="shared" si="2"/>
        <v>44047</v>
      </c>
      <c r="M5" s="33">
        <f t="shared" si="3"/>
        <v>44047</v>
      </c>
      <c r="N5" s="162">
        <v>10000</v>
      </c>
      <c r="O5" s="37">
        <f t="shared" si="4"/>
        <v>0.25555555555555554</v>
      </c>
      <c r="P5" s="26">
        <v>-4.3755347063552108E-3</v>
      </c>
      <c r="Q5" s="37">
        <f t="shared" si="5"/>
        <v>0.76164383561643834</v>
      </c>
      <c r="R5" s="26">
        <v>-4.8830006953703986E-3</v>
      </c>
      <c r="S5" s="30">
        <f>EXP(-R5*Q5)</f>
        <v>1.0037260318403984</v>
      </c>
      <c r="T5" s="37">
        <f t="shared" si="6"/>
        <v>0.50277777777777777</v>
      </c>
      <c r="U5" s="1"/>
      <c r="V5" s="1"/>
      <c r="Y5" s="41"/>
    </row>
    <row r="6" spans="2:44">
      <c r="B6" s="47" t="s">
        <v>23</v>
      </c>
      <c r="C6" s="159">
        <v>3</v>
      </c>
      <c r="E6" s="30">
        <f t="shared" si="7"/>
        <v>4</v>
      </c>
      <c r="F6" s="27">
        <f t="shared" si="0"/>
        <v>44043</v>
      </c>
      <c r="G6" s="152">
        <f t="shared" si="8"/>
        <v>44047</v>
      </c>
      <c r="H6" s="152">
        <f t="shared" si="8"/>
        <v>44047</v>
      </c>
      <c r="I6" s="152">
        <f t="shared" si="8"/>
        <v>44047</v>
      </c>
      <c r="J6" s="152">
        <f t="shared" si="9"/>
        <v>44139</v>
      </c>
      <c r="K6" s="152">
        <f t="shared" si="1"/>
        <v>44139</v>
      </c>
      <c r="L6" s="152">
        <f t="shared" si="2"/>
        <v>44139</v>
      </c>
      <c r="M6" s="33">
        <f t="shared" si="3"/>
        <v>44139</v>
      </c>
      <c r="N6" s="162">
        <v>10000</v>
      </c>
      <c r="O6" s="37">
        <f t="shared" si="4"/>
        <v>0.25555555555555554</v>
      </c>
      <c r="P6" s="26">
        <v>-4.4660522821988735E-3</v>
      </c>
      <c r="Q6" s="37">
        <f t="shared" si="5"/>
        <v>1.0136986301369864</v>
      </c>
      <c r="R6" s="26">
        <v>-4.9874580778528355E-3</v>
      </c>
      <c r="S6" s="30">
        <f>EXP(-R6*Q6)</f>
        <v>1.0050685814397982</v>
      </c>
      <c r="T6" s="37">
        <f t="shared" si="6"/>
        <v>0.76111111111111107</v>
      </c>
      <c r="U6" s="1"/>
      <c r="V6" s="1"/>
    </row>
    <row r="7" spans="2:44">
      <c r="B7" s="47" t="s">
        <v>24</v>
      </c>
      <c r="C7" s="159">
        <v>2</v>
      </c>
      <c r="E7" s="30">
        <f t="shared" si="7"/>
        <v>5</v>
      </c>
      <c r="F7" s="27">
        <f t="shared" ref="F7:F10" si="10">WORKDAY(I7,-$C$7,Holidays)</f>
        <v>44137</v>
      </c>
      <c r="G7" s="152">
        <f t="shared" ref="G7:G10" si="11">J6</f>
        <v>44139</v>
      </c>
      <c r="H7" s="152">
        <f t="shared" ref="H7:H10" si="12">K6</f>
        <v>44139</v>
      </c>
      <c r="I7" s="152">
        <f t="shared" ref="I7:I10" si="13">L6</f>
        <v>44139</v>
      </c>
      <c r="J7" s="152">
        <f t="shared" ref="J7:J10" si="14">EDATE(G7,$C$6)</f>
        <v>44231</v>
      </c>
      <c r="K7" s="152">
        <f t="shared" ref="K7:K10" si="15">IF(ISNUMBER(VLOOKUP(J7,Workingdaysblank,1,FALSE)),J7,WORKDAY(J7,$C$8,Holidays))</f>
        <v>44231</v>
      </c>
      <c r="L7" s="152">
        <f t="shared" ref="L7:L10" si="16">IF(MONTH(K7)=MONTH(J7),K7,WORKDAY(K7,-$C$8,Holidays))</f>
        <v>44231</v>
      </c>
      <c r="M7" s="33">
        <f t="shared" ref="M7:M10" si="17">L7</f>
        <v>44231</v>
      </c>
      <c r="N7" s="162">
        <v>10000</v>
      </c>
      <c r="O7" s="37">
        <f t="shared" ref="O7:O10" si="18">YEARFRAC(L7,I7,$C$9)</f>
        <v>0.25555555555555554</v>
      </c>
      <c r="P7" s="26">
        <v>-4.5201396215226453E-3</v>
      </c>
      <c r="Q7" s="37">
        <f t="shared" ref="Q7:Q10" si="19">YEARFRAC(M7,$C$3,$C$10)</f>
        <v>1.2657534246575342</v>
      </c>
      <c r="R7" s="26">
        <v>-5.0668844731807626E-3</v>
      </c>
      <c r="S7" s="30">
        <f t="shared" ref="S7:S10" si="20">EXP(-R7*Q7)</f>
        <v>1.006434036430002</v>
      </c>
      <c r="T7" s="37">
        <f t="shared" si="6"/>
        <v>1.0222222222222221</v>
      </c>
      <c r="U7" s="8"/>
      <c r="V7" s="8"/>
      <c r="W7" s="28"/>
    </row>
    <row r="8" spans="2:44">
      <c r="B8" s="47" t="s">
        <v>25</v>
      </c>
      <c r="C8" s="159">
        <v>1</v>
      </c>
      <c r="E8" s="30">
        <f t="shared" si="7"/>
        <v>6</v>
      </c>
      <c r="F8" s="27">
        <f t="shared" si="10"/>
        <v>44229</v>
      </c>
      <c r="G8" s="152">
        <f t="shared" si="11"/>
        <v>44231</v>
      </c>
      <c r="H8" s="152">
        <f t="shared" si="12"/>
        <v>44231</v>
      </c>
      <c r="I8" s="152">
        <f t="shared" si="13"/>
        <v>44231</v>
      </c>
      <c r="J8" s="152">
        <f t="shared" si="14"/>
        <v>44320</v>
      </c>
      <c r="K8" s="152">
        <f t="shared" si="15"/>
        <v>44320</v>
      </c>
      <c r="L8" s="152">
        <f t="shared" si="16"/>
        <v>44320</v>
      </c>
      <c r="M8" s="33">
        <f t="shared" si="17"/>
        <v>44320</v>
      </c>
      <c r="N8" s="162">
        <v>10000</v>
      </c>
      <c r="O8" s="37">
        <f t="shared" si="18"/>
        <v>0.24722222222222223</v>
      </c>
      <c r="P8" s="26">
        <v>-4.4909216597108781E-3</v>
      </c>
      <c r="Q8" s="37">
        <f t="shared" si="19"/>
        <v>1.5095890410958903</v>
      </c>
      <c r="R8" s="26">
        <v>-5.1175243228056277E-3</v>
      </c>
      <c r="S8" s="30">
        <f t="shared" si="20"/>
        <v>1.0077552762099788</v>
      </c>
      <c r="T8" s="37">
        <f t="shared" si="6"/>
        <v>1.2777777777777777</v>
      </c>
      <c r="U8" s="8"/>
      <c r="V8" s="8"/>
    </row>
    <row r="9" spans="2:44">
      <c r="B9" s="47" t="s">
        <v>36</v>
      </c>
      <c r="C9" s="159">
        <v>2</v>
      </c>
      <c r="E9" s="30">
        <f t="shared" si="7"/>
        <v>7</v>
      </c>
      <c r="F9" s="27">
        <f t="shared" si="10"/>
        <v>44316</v>
      </c>
      <c r="G9" s="152">
        <f t="shared" si="11"/>
        <v>44320</v>
      </c>
      <c r="H9" s="152">
        <f t="shared" si="12"/>
        <v>44320</v>
      </c>
      <c r="I9" s="152">
        <f t="shared" si="13"/>
        <v>44320</v>
      </c>
      <c r="J9" s="152">
        <f t="shared" si="14"/>
        <v>44412</v>
      </c>
      <c r="K9" s="152">
        <f t="shared" si="15"/>
        <v>44412</v>
      </c>
      <c r="L9" s="152">
        <f t="shared" si="16"/>
        <v>44412</v>
      </c>
      <c r="M9" s="33">
        <f t="shared" si="17"/>
        <v>44412</v>
      </c>
      <c r="N9" s="162">
        <v>10000</v>
      </c>
      <c r="O9" s="37">
        <f t="shared" si="18"/>
        <v>0.25555555555555554</v>
      </c>
      <c r="P9" s="26">
        <v>-4.3440690168061735E-3</v>
      </c>
      <c r="Q9" s="37">
        <f t="shared" si="19"/>
        <v>1.7616438356164383</v>
      </c>
      <c r="R9" s="26">
        <v>-5.1489697107696131E-3</v>
      </c>
      <c r="S9" s="30">
        <f t="shared" si="20"/>
        <v>1.0091119137697233</v>
      </c>
      <c r="T9" s="37">
        <f t="shared" si="6"/>
        <v>1.5194444444444444</v>
      </c>
      <c r="U9" s="8"/>
      <c r="V9" s="8"/>
    </row>
    <row r="10" spans="2:44">
      <c r="B10" s="45" t="s">
        <v>37</v>
      </c>
      <c r="C10" s="160">
        <v>3</v>
      </c>
      <c r="E10" s="31">
        <f t="shared" si="7"/>
        <v>8</v>
      </c>
      <c r="F10" s="207">
        <f t="shared" si="10"/>
        <v>44410</v>
      </c>
      <c r="G10" s="156">
        <f t="shared" si="11"/>
        <v>44412</v>
      </c>
      <c r="H10" s="156">
        <f t="shared" si="12"/>
        <v>44412</v>
      </c>
      <c r="I10" s="156">
        <f t="shared" si="13"/>
        <v>44412</v>
      </c>
      <c r="J10" s="156">
        <f t="shared" si="14"/>
        <v>44504</v>
      </c>
      <c r="K10" s="156">
        <f t="shared" si="15"/>
        <v>44504</v>
      </c>
      <c r="L10" s="156">
        <f t="shared" si="16"/>
        <v>44504</v>
      </c>
      <c r="M10" s="34">
        <f t="shared" si="17"/>
        <v>44504</v>
      </c>
      <c r="N10" s="163">
        <v>10000</v>
      </c>
      <c r="O10" s="38">
        <f t="shared" si="18"/>
        <v>0.25555555555555554</v>
      </c>
      <c r="P10" s="46">
        <v>-4.1660510457977029E-3</v>
      </c>
      <c r="Q10" s="38">
        <f t="shared" si="19"/>
        <v>2.0136986301369864</v>
      </c>
      <c r="R10" s="46">
        <v>-5.1305562148713513E-3</v>
      </c>
      <c r="S10" s="31">
        <f t="shared" si="20"/>
        <v>1.0103849471401751</v>
      </c>
      <c r="T10" s="38">
        <f t="shared" si="6"/>
        <v>1.7805555555555554</v>
      </c>
      <c r="U10" s="8"/>
      <c r="V10" s="8"/>
    </row>
    <row r="11" spans="2:44"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1"/>
      <c r="T11" s="1"/>
      <c r="U11" s="1"/>
      <c r="V11" s="1"/>
    </row>
    <row r="12" spans="2:44"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1"/>
      <c r="T12" s="1"/>
      <c r="U12" s="1"/>
      <c r="V12" s="1"/>
    </row>
    <row r="13" spans="2:44"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1"/>
      <c r="T13" s="1"/>
      <c r="U13" s="1"/>
      <c r="V13" s="1"/>
    </row>
    <row r="14" spans="2:44"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1"/>
      <c r="T14" s="1"/>
      <c r="U14" s="1"/>
      <c r="V14" s="1"/>
    </row>
    <row r="15" spans="2:44"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1"/>
      <c r="T15" s="1"/>
      <c r="U15" s="1"/>
      <c r="V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</row>
    <row r="16" spans="2:44">
      <c r="B16" s="401" t="s">
        <v>38</v>
      </c>
      <c r="C16" s="210" t="str">
        <f>C19</f>
        <v>Monotonic Cubic Spline</v>
      </c>
      <c r="D16" s="383" t="s">
        <v>40</v>
      </c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1"/>
      <c r="T16" s="1"/>
      <c r="U16" s="1"/>
      <c r="V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</row>
    <row r="17" spans="2:44" ht="16" customHeight="1">
      <c r="B17" s="401"/>
      <c r="C17" s="40" t="s">
        <v>41</v>
      </c>
      <c r="D17" s="402" t="s">
        <v>42</v>
      </c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1"/>
      <c r="T17" s="1"/>
      <c r="U17" s="1"/>
      <c r="V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</row>
    <row r="18" spans="2:44">
      <c r="B18" s="401"/>
      <c r="C18" s="40" t="s">
        <v>43</v>
      </c>
      <c r="D18" s="402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1"/>
      <c r="T18" s="1"/>
      <c r="U18" s="1"/>
      <c r="V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</row>
    <row r="19" spans="2:44">
      <c r="B19" s="401"/>
      <c r="C19" s="384" t="s">
        <v>39</v>
      </c>
      <c r="D19" s="402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1"/>
      <c r="T19" s="1"/>
      <c r="U19" s="1"/>
      <c r="V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</row>
    <row r="20" spans="2:44"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1"/>
      <c r="T20" s="1"/>
      <c r="U20" s="1"/>
      <c r="V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</row>
    <row r="21" spans="2:44"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1"/>
      <c r="T21" s="1"/>
      <c r="U21" s="1"/>
      <c r="V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</row>
    <row r="22" spans="2:44"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1"/>
      <c r="T22" s="1"/>
      <c r="U22" s="1"/>
      <c r="V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</row>
    <row r="23" spans="2:44"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1"/>
      <c r="T23" s="1"/>
      <c r="U23" s="1"/>
      <c r="V23" s="1"/>
      <c r="Y23" s="4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</row>
    <row r="24" spans="2:44"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1"/>
      <c r="T24" s="1"/>
      <c r="U24" s="1"/>
      <c r="V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</row>
    <row r="25" spans="2:44"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1"/>
      <c r="T25" s="1"/>
      <c r="U25" s="1"/>
      <c r="V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</row>
    <row r="26" spans="2:44"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1"/>
      <c r="T26" s="1"/>
      <c r="U26" s="1"/>
      <c r="V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</row>
    <row r="27" spans="2:44"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1"/>
      <c r="T27" s="1"/>
      <c r="U27" s="1"/>
      <c r="V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</row>
    <row r="28" spans="2:44"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1"/>
      <c r="T28" s="1"/>
      <c r="U28" s="1"/>
      <c r="V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</row>
    <row r="29" spans="2:44"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1"/>
      <c r="T29" s="1"/>
      <c r="U29" s="1"/>
      <c r="V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</row>
    <row r="30" spans="2:44"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1"/>
      <c r="T30" s="1"/>
      <c r="U30" s="1"/>
      <c r="V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</row>
    <row r="31" spans="2:44"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1"/>
      <c r="T31" s="1"/>
      <c r="U31" s="1"/>
      <c r="V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</row>
    <row r="32" spans="2:44"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1"/>
      <c r="T32" s="1"/>
      <c r="U32" s="1"/>
      <c r="V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</row>
    <row r="33" spans="5:44"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1"/>
      <c r="T33" s="1"/>
      <c r="U33" s="1"/>
      <c r="V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</row>
    <row r="34" spans="5:44"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1"/>
      <c r="T34" s="1"/>
      <c r="U34" s="1"/>
      <c r="V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</row>
    <row r="35" spans="5:44"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1"/>
      <c r="T35" s="1"/>
      <c r="U35" s="1"/>
      <c r="V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</row>
    <row r="36" spans="5:44"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1"/>
      <c r="T36" s="1"/>
      <c r="U36" s="1"/>
      <c r="V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</row>
    <row r="37" spans="5:44"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1"/>
      <c r="T37" s="1"/>
      <c r="U37" s="1"/>
      <c r="V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</row>
    <row r="38" spans="5:44"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1"/>
      <c r="T38" s="1"/>
      <c r="U38" s="1"/>
      <c r="V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</row>
    <row r="39" spans="5:44"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1"/>
      <c r="T39" s="1"/>
      <c r="U39" s="1"/>
      <c r="V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</row>
    <row r="40" spans="5:44"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1"/>
      <c r="T40" s="1"/>
      <c r="U40" s="1"/>
      <c r="V40" s="1"/>
    </row>
    <row r="41" spans="5:44"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1"/>
      <c r="T41" s="1"/>
      <c r="U41" s="1"/>
      <c r="V41" s="1"/>
    </row>
    <row r="42" spans="5:44"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1"/>
      <c r="T42" s="1"/>
      <c r="U42" s="1"/>
      <c r="V42" s="1"/>
    </row>
    <row r="43" spans="5:44"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1"/>
      <c r="T43" s="1"/>
      <c r="U43" s="1"/>
      <c r="V43" s="1"/>
    </row>
    <row r="44" spans="5:44"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1"/>
      <c r="T44" s="1"/>
      <c r="U44" s="1"/>
      <c r="V44" s="1"/>
    </row>
    <row r="45" spans="5:44"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1"/>
      <c r="T45" s="1"/>
      <c r="U45" s="1"/>
      <c r="V45" s="1"/>
    </row>
    <row r="46" spans="5:44"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1"/>
      <c r="T46" s="1"/>
      <c r="U46" s="1"/>
      <c r="V46" s="1"/>
    </row>
    <row r="47" spans="5:44"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1"/>
      <c r="T47" s="1"/>
      <c r="U47" s="1"/>
      <c r="V47" s="1"/>
    </row>
    <row r="48" spans="5:44"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1"/>
      <c r="T48" s="1"/>
      <c r="U48" s="1"/>
      <c r="V48" s="1"/>
    </row>
    <row r="49" spans="5:23"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1"/>
      <c r="T49" s="1"/>
      <c r="U49" s="1"/>
      <c r="V49" s="1"/>
    </row>
    <row r="50" spans="5:23"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1"/>
      <c r="T50" s="1"/>
      <c r="U50" s="1"/>
      <c r="V50" s="1"/>
    </row>
    <row r="51" spans="5:23"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1"/>
      <c r="T51" s="1"/>
      <c r="U51" s="1"/>
      <c r="V51" s="1"/>
    </row>
    <row r="52" spans="5:23"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1"/>
      <c r="T52" s="1"/>
      <c r="U52" s="1"/>
      <c r="V52" s="1"/>
    </row>
    <row r="53" spans="5:23"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1"/>
      <c r="T53" s="1"/>
      <c r="U53" s="1"/>
      <c r="V53" s="1"/>
    </row>
    <row r="54" spans="5:23"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1"/>
      <c r="T54" s="1"/>
      <c r="U54" s="1"/>
      <c r="V54" s="1"/>
    </row>
    <row r="55" spans="5:23"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1"/>
      <c r="T55" s="1"/>
      <c r="U55" s="1"/>
      <c r="V55" s="1"/>
    </row>
    <row r="56" spans="5:23"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1"/>
      <c r="T56" s="1"/>
      <c r="U56" s="1"/>
      <c r="V56" s="1"/>
    </row>
    <row r="57" spans="5:23"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1"/>
      <c r="T57" s="1"/>
      <c r="U57" s="1"/>
      <c r="V57" s="1"/>
    </row>
    <row r="58" spans="5:23"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1"/>
      <c r="T58" s="1"/>
      <c r="U58" s="1"/>
      <c r="V58" s="1"/>
    </row>
    <row r="59" spans="5:23"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1"/>
      <c r="T59" s="1"/>
      <c r="U59" s="1"/>
      <c r="V59" s="1"/>
    </row>
    <row r="60" spans="5:23"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1"/>
      <c r="T60" s="1"/>
      <c r="U60" s="1"/>
      <c r="V60" s="1"/>
    </row>
    <row r="61" spans="5:23"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1"/>
      <c r="T61" s="1"/>
      <c r="U61" s="1"/>
      <c r="V61" s="1"/>
    </row>
    <row r="62" spans="5:23"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1"/>
      <c r="T62" s="1"/>
      <c r="U62" s="1"/>
      <c r="V62" s="1"/>
    </row>
    <row r="63" spans="5:23"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1"/>
      <c r="T63" s="1"/>
      <c r="U63" s="1"/>
      <c r="V63" s="1"/>
      <c r="W63" s="1"/>
    </row>
    <row r="64" spans="5:23"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1"/>
      <c r="T64" s="1"/>
      <c r="U64" s="1"/>
      <c r="V64" s="1"/>
      <c r="W64" s="1"/>
    </row>
    <row r="65" spans="5:23"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1"/>
      <c r="T65" s="1"/>
      <c r="U65" s="1"/>
      <c r="V65" s="1"/>
      <c r="W65" s="1"/>
    </row>
    <row r="66" spans="5:23"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S66" s="1"/>
      <c r="T66" s="1"/>
      <c r="U66" s="1"/>
      <c r="V66" s="1"/>
      <c r="W66" s="1"/>
    </row>
    <row r="67" spans="5:23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S67" s="1"/>
      <c r="T67" s="1"/>
      <c r="U67" s="1"/>
      <c r="V67" s="1"/>
      <c r="W67" s="1"/>
    </row>
    <row r="68" spans="5:23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S68" s="1"/>
      <c r="T68" s="1"/>
      <c r="U68" s="1"/>
      <c r="V68" s="1"/>
      <c r="W68" s="1"/>
    </row>
    <row r="69" spans="5:23"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S69" s="1"/>
      <c r="T69" s="1"/>
      <c r="U69" s="1"/>
      <c r="V69" s="1"/>
      <c r="W69" s="1"/>
    </row>
    <row r="70" spans="5:23"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S70" s="1"/>
      <c r="T70" s="1"/>
      <c r="U70" s="1"/>
      <c r="V70" s="1"/>
      <c r="W70" s="1"/>
    </row>
    <row r="71" spans="5:23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S71" s="1"/>
      <c r="T71" s="1"/>
      <c r="U71" s="1"/>
      <c r="V71" s="1"/>
      <c r="W71" s="1"/>
    </row>
    <row r="72" spans="5:23"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S72" s="1"/>
      <c r="T72" s="1"/>
      <c r="U72" s="1"/>
      <c r="V72" s="1"/>
      <c r="W72" s="1"/>
    </row>
    <row r="73" spans="5:23"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S73" s="1"/>
      <c r="T73" s="1"/>
      <c r="U73" s="1"/>
      <c r="V73" s="1"/>
      <c r="W73" s="1"/>
    </row>
    <row r="74" spans="5:23"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S74" s="1"/>
      <c r="T74" s="1"/>
      <c r="U74" s="1"/>
      <c r="V74" s="1"/>
      <c r="W74" s="1"/>
    </row>
    <row r="75" spans="5:23"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S75" s="1"/>
      <c r="T75" s="1"/>
      <c r="U75" s="1"/>
      <c r="V75" s="1"/>
      <c r="W75" s="1"/>
    </row>
    <row r="76" spans="5:23"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S76" s="1"/>
      <c r="T76" s="1"/>
      <c r="U76" s="1"/>
      <c r="V76" s="1"/>
      <c r="W76" s="1"/>
    </row>
    <row r="77" spans="5:23"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S77" s="1"/>
      <c r="T77" s="1"/>
      <c r="U77" s="1"/>
      <c r="V77" s="1"/>
      <c r="W77" s="1"/>
    </row>
    <row r="78" spans="5:23"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S78" s="1"/>
      <c r="T78" s="1"/>
      <c r="U78" s="1"/>
      <c r="V78" s="1"/>
      <c r="W78" s="1"/>
    </row>
    <row r="79" spans="5:23"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S79" s="1"/>
      <c r="T79" s="1"/>
      <c r="U79" s="1"/>
      <c r="V79" s="1"/>
      <c r="W79" s="1"/>
    </row>
    <row r="80" spans="5:23"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S80" s="1"/>
      <c r="T80" s="1"/>
      <c r="U80" s="1"/>
      <c r="V80" s="1"/>
      <c r="W80" s="1"/>
    </row>
    <row r="81" spans="5:23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S81" s="1"/>
      <c r="T81" s="1"/>
      <c r="U81" s="1"/>
      <c r="V81" s="1"/>
      <c r="W81" s="1"/>
    </row>
    <row r="82" spans="5:23"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S82" s="1"/>
      <c r="T82" s="1"/>
      <c r="U82" s="1"/>
      <c r="V82" s="1"/>
      <c r="W82" s="1"/>
    </row>
    <row r="83" spans="5:23"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S83" s="1"/>
      <c r="T83" s="1"/>
      <c r="U83" s="1"/>
      <c r="V83" s="1"/>
      <c r="W83" s="1"/>
    </row>
    <row r="84" spans="5:23"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S84" s="1"/>
      <c r="T84" s="1"/>
      <c r="U84" s="1"/>
      <c r="V84" s="1"/>
      <c r="W84" s="1"/>
    </row>
    <row r="85" spans="5:23"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S85" s="1"/>
      <c r="T85" s="1"/>
      <c r="U85" s="1"/>
      <c r="V85" s="1"/>
      <c r="W85" s="1"/>
    </row>
    <row r="86" spans="5:23"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S86" s="1"/>
      <c r="T86" s="1"/>
      <c r="U86" s="1"/>
      <c r="V86" s="1"/>
      <c r="W86" s="1"/>
    </row>
    <row r="87" spans="5:23"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S87" s="1"/>
      <c r="T87" s="1"/>
      <c r="U87" s="1"/>
      <c r="V87" s="1"/>
      <c r="W87" s="1"/>
    </row>
    <row r="88" spans="5:23"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S88" s="1"/>
      <c r="T88" s="1"/>
      <c r="U88" s="1"/>
      <c r="V88" s="1"/>
      <c r="W88" s="1"/>
    </row>
    <row r="89" spans="5:23"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S89" s="1"/>
      <c r="T89" s="1"/>
      <c r="U89" s="1"/>
      <c r="V89" s="1"/>
      <c r="W89" s="1"/>
    </row>
    <row r="90" spans="5:23"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S90" s="1"/>
      <c r="T90" s="1"/>
      <c r="U90" s="1"/>
      <c r="V90" s="1"/>
      <c r="W90" s="1"/>
    </row>
    <row r="91" spans="5:23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S91" s="1"/>
      <c r="T91" s="1"/>
      <c r="U91" s="1"/>
      <c r="V91" s="1"/>
      <c r="W91" s="1"/>
    </row>
    <row r="92" spans="5:23">
      <c r="S92" s="1"/>
      <c r="T92" s="1"/>
      <c r="U92" s="1"/>
      <c r="V92" s="1"/>
      <c r="W92" s="1"/>
    </row>
    <row r="93" spans="5:23">
      <c r="S93" s="1"/>
      <c r="T93" s="1"/>
      <c r="U93" s="1"/>
      <c r="V93" s="1"/>
      <c r="W93" s="1"/>
    </row>
  </sheetData>
  <mergeCells count="2">
    <mergeCell ref="B16:B19"/>
    <mergeCell ref="D17:D1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75E5A-C4E7-9C4A-A169-3B41B6DD9EDB}">
  <sheetPr codeName="Sheet4"/>
  <dimension ref="A1:AU91"/>
  <sheetViews>
    <sheetView zoomScale="50" zoomScaleNormal="40" workbookViewId="0">
      <selection activeCell="P3" sqref="P3"/>
    </sheetView>
  </sheetViews>
  <sheetFormatPr baseColWidth="10" defaultColWidth="10.83203125" defaultRowHeight="16"/>
  <cols>
    <col min="1" max="1" width="10.83203125" style="26" customWidth="1"/>
    <col min="2" max="2" width="28.1640625" style="26" customWidth="1"/>
    <col min="3" max="3" width="29.5" style="26" customWidth="1"/>
    <col min="4" max="4" width="10.83203125" style="26"/>
    <col min="5" max="5" width="4.5" style="26" customWidth="1"/>
    <col min="6" max="6" width="26.5" style="26" customWidth="1"/>
    <col min="7" max="8" width="26.83203125" style="26" customWidth="1"/>
    <col min="9" max="9" width="27.1640625" style="26" customWidth="1"/>
    <col min="10" max="10" width="27.33203125" style="26" customWidth="1"/>
    <col min="11" max="11" width="27.5" style="26" customWidth="1"/>
    <col min="12" max="12" width="28" style="26" customWidth="1"/>
    <col min="13" max="13" width="27.6640625" style="26" customWidth="1"/>
    <col min="14" max="14" width="12.83203125" style="26" customWidth="1"/>
    <col min="15" max="15" width="10.83203125" style="26"/>
    <col min="16" max="16" width="13.5" style="26" customWidth="1"/>
    <col min="17" max="17" width="10.83203125" style="26"/>
    <col min="18" max="18" width="13" style="26" customWidth="1"/>
    <col min="19" max="19" width="15.5" style="26" customWidth="1"/>
    <col min="20" max="20" width="11.33203125" style="26" customWidth="1"/>
    <col min="21" max="21" width="12.1640625" style="26" bestFit="1" customWidth="1"/>
    <col min="22" max="23" width="10.83203125" style="26"/>
    <col min="24" max="24" width="12.1640625" style="26" bestFit="1" customWidth="1"/>
    <col min="25" max="25" width="12.83203125" style="26" bestFit="1" customWidth="1"/>
    <col min="26" max="26" width="17.1640625" style="26" customWidth="1"/>
    <col min="27" max="16384" width="10.83203125" style="26"/>
  </cols>
  <sheetData>
    <row r="1" spans="1:47">
      <c r="U1" s="42"/>
      <c r="V1" s="42"/>
      <c r="W1" s="42"/>
    </row>
    <row r="2" spans="1:47" ht="39" customHeight="1">
      <c r="E2" s="29"/>
      <c r="F2" s="155" t="s">
        <v>33</v>
      </c>
      <c r="G2" s="155" t="s">
        <v>29</v>
      </c>
      <c r="H2" s="157" t="s">
        <v>30</v>
      </c>
      <c r="I2" s="157" t="s">
        <v>31</v>
      </c>
      <c r="J2" s="155" t="s">
        <v>28</v>
      </c>
      <c r="K2" s="157" t="s">
        <v>27</v>
      </c>
      <c r="L2" s="157" t="s">
        <v>32</v>
      </c>
      <c r="M2" s="39" t="s">
        <v>26</v>
      </c>
      <c r="N2" s="35" t="s">
        <v>44</v>
      </c>
      <c r="O2" s="39" t="s">
        <v>34</v>
      </c>
      <c r="P2" s="35" t="s">
        <v>46</v>
      </c>
      <c r="Q2" s="39" t="s">
        <v>35</v>
      </c>
      <c r="R2" s="35" t="s">
        <v>45</v>
      </c>
      <c r="S2" s="337" t="s">
        <v>47</v>
      </c>
      <c r="T2" s="337" t="s">
        <v>154</v>
      </c>
    </row>
    <row r="3" spans="1:47">
      <c r="B3" s="43" t="s">
        <v>16</v>
      </c>
      <c r="C3" s="153">
        <f>Today</f>
        <v>43769</v>
      </c>
      <c r="E3" s="29">
        <v>1</v>
      </c>
      <c r="F3" s="206">
        <f t="shared" ref="F3:F22" si="0">WORKDAY(I3,-$C$7,Holidays)</f>
        <v>43769</v>
      </c>
      <c r="G3" s="151">
        <f>C5</f>
        <v>43773</v>
      </c>
      <c r="H3" s="158">
        <f>IF(ISNUMBER(VLOOKUP(G3,Workingdaysblank,1,FALSE)),G3,WORKDAY(G3,$C$8,Holidays))</f>
        <v>43773</v>
      </c>
      <c r="I3" s="151">
        <f>IF(MONTH(H3)=MONTH(G3),H3,WORKDAY(H3,-$C$8,Holidays))</f>
        <v>43773</v>
      </c>
      <c r="J3" s="151">
        <f>EDATE(G3,$C$6)</f>
        <v>43955</v>
      </c>
      <c r="K3" s="158">
        <f t="shared" ref="K3:K22" si="1">IF(ISNUMBER(VLOOKUP(J3,Workingdaysblank,1,FALSE)),J3,WORKDAY(J3,$C$8,Holidays))</f>
        <v>43955</v>
      </c>
      <c r="L3" s="151">
        <f t="shared" ref="L3:L22" si="2">IF(MONTH(K3)=MONTH(J3),K3,WORKDAY(K3,-$C$8,Holidays))</f>
        <v>43955</v>
      </c>
      <c r="M3" s="32">
        <f>L3</f>
        <v>43955</v>
      </c>
      <c r="N3" s="161">
        <v>10000</v>
      </c>
      <c r="O3" s="36">
        <f>YEARFRAC(L3,I3,$C$9)</f>
        <v>0.50555555555555554</v>
      </c>
      <c r="P3" s="43" cm="1">
        <f t="array" ref="P3:P65">Interpolate(Eur6Mfdates,Eur6Mfrates,F3:F65,B16)</f>
        <v>-3.3762101474928037E-3</v>
      </c>
      <c r="Q3" s="36">
        <f>YEARFRAC(M3,$C$3,$C$10)</f>
        <v>0.50958904109589043</v>
      </c>
      <c r="R3" s="29" cm="1">
        <f t="array" ref="R3:R65">Interpolate(EurOISdates,EurOISrates,M3:M65,B16)</f>
        <v>-4.7693015688154983E-3</v>
      </c>
      <c r="S3" s="43">
        <f t="shared" ref="S3:S34" si="3">EXP(-R3*Q3)</f>
        <v>1.0024333395899618</v>
      </c>
      <c r="T3" s="36">
        <f>YEARFRAC($C$3,F3,$C$9)</f>
        <v>0</v>
      </c>
    </row>
    <row r="4" spans="1:47">
      <c r="B4" s="47" t="s">
        <v>18</v>
      </c>
      <c r="C4" s="154" cm="1">
        <f t="array" ref="C4">INDEX(Workingdays,MATCH(G3,Workingdays)-1)</f>
        <v>43770</v>
      </c>
      <c r="D4" s="28"/>
      <c r="E4" s="30">
        <f>E3+1</f>
        <v>2</v>
      </c>
      <c r="F4" s="27">
        <f t="shared" si="0"/>
        <v>43950</v>
      </c>
      <c r="G4" s="152">
        <f>J3</f>
        <v>43955</v>
      </c>
      <c r="H4" s="152">
        <f>K3</f>
        <v>43955</v>
      </c>
      <c r="I4" s="152">
        <f>L3</f>
        <v>43955</v>
      </c>
      <c r="J4" s="152">
        <f>EDATE(G4,$C$6)</f>
        <v>44139</v>
      </c>
      <c r="K4" s="152">
        <f t="shared" si="1"/>
        <v>44139</v>
      </c>
      <c r="L4" s="152">
        <f t="shared" si="2"/>
        <v>44139</v>
      </c>
      <c r="M4" s="33">
        <f t="shared" ref="M4:M22" si="4">L4</f>
        <v>44139</v>
      </c>
      <c r="N4" s="162">
        <v>10000</v>
      </c>
      <c r="O4" s="37">
        <f t="shared" ref="O4:O22" si="5">YEARFRAC(L4,I4,$C$9)</f>
        <v>0.51111111111111107</v>
      </c>
      <c r="P4" s="47">
        <v>-3.705013110055555E-3</v>
      </c>
      <c r="Q4" s="37">
        <f t="shared" ref="Q4:Q22" si="6">YEARFRAC(M4,$C$3,$C$10)</f>
        <v>1.0136986301369864</v>
      </c>
      <c r="R4" s="30">
        <v>-4.9874580778528355E-3</v>
      </c>
      <c r="S4" s="47">
        <f t="shared" si="3"/>
        <v>1.0050685814397982</v>
      </c>
      <c r="T4" s="37">
        <f t="shared" ref="T4:T65" si="7">YEARFRAC($C$3,F4,$C$9)</f>
        <v>0.50277777777777777</v>
      </c>
    </row>
    <row r="5" spans="1:47">
      <c r="B5" s="47" t="s">
        <v>17</v>
      </c>
      <c r="C5" s="154" cm="1">
        <f t="array" ref="C5">INDEX(Workingdays,MATCH(C3,Workingdays)+2)</f>
        <v>43773</v>
      </c>
      <c r="D5" s="28"/>
      <c r="E5" s="30">
        <f t="shared" ref="E5:E65" si="8">E4+1</f>
        <v>3</v>
      </c>
      <c r="F5" s="27">
        <f t="shared" si="0"/>
        <v>44137</v>
      </c>
      <c r="G5" s="152">
        <f t="shared" ref="G5:G22" si="9">J4</f>
        <v>44139</v>
      </c>
      <c r="H5" s="152">
        <f t="shared" ref="H5:H22" si="10">K4</f>
        <v>44139</v>
      </c>
      <c r="I5" s="152">
        <f t="shared" ref="I5:I22" si="11">L4</f>
        <v>44139</v>
      </c>
      <c r="J5" s="152">
        <f t="shared" ref="J5:J22" si="12">EDATE(G5,$C$6)</f>
        <v>44320</v>
      </c>
      <c r="K5" s="152">
        <f t="shared" si="1"/>
        <v>44320</v>
      </c>
      <c r="L5" s="152">
        <f t="shared" si="2"/>
        <v>44320</v>
      </c>
      <c r="M5" s="33">
        <f t="shared" si="4"/>
        <v>44320</v>
      </c>
      <c r="N5" s="162">
        <v>10000</v>
      </c>
      <c r="O5" s="37">
        <f>YEARFRAC(L5,I5,$C$9)</f>
        <v>0.50277777777777777</v>
      </c>
      <c r="P5" s="47">
        <v>-3.7708722836056197E-3</v>
      </c>
      <c r="Q5" s="37">
        <f t="shared" si="6"/>
        <v>1.5095890410958903</v>
      </c>
      <c r="R5" s="30">
        <v>-5.1175243228056277E-3</v>
      </c>
      <c r="S5" s="47">
        <f t="shared" si="3"/>
        <v>1.0077552762099788</v>
      </c>
      <c r="T5" s="37">
        <f t="shared" si="7"/>
        <v>1.0222222222222221</v>
      </c>
      <c r="Z5" s="41"/>
    </row>
    <row r="6" spans="1:47">
      <c r="B6" s="47" t="s">
        <v>23</v>
      </c>
      <c r="C6" s="159">
        <v>6</v>
      </c>
      <c r="E6" s="30">
        <f t="shared" si="8"/>
        <v>4</v>
      </c>
      <c r="F6" s="27">
        <f t="shared" si="0"/>
        <v>44316</v>
      </c>
      <c r="G6" s="152">
        <f t="shared" si="9"/>
        <v>44320</v>
      </c>
      <c r="H6" s="152">
        <f t="shared" si="10"/>
        <v>44320</v>
      </c>
      <c r="I6" s="152">
        <f t="shared" si="11"/>
        <v>44320</v>
      </c>
      <c r="J6" s="152">
        <f t="shared" si="12"/>
        <v>44504</v>
      </c>
      <c r="K6" s="152">
        <f t="shared" si="1"/>
        <v>44504</v>
      </c>
      <c r="L6" s="152">
        <f t="shared" si="2"/>
        <v>44504</v>
      </c>
      <c r="M6" s="33">
        <f t="shared" si="4"/>
        <v>44504</v>
      </c>
      <c r="N6" s="162">
        <v>10000</v>
      </c>
      <c r="O6" s="37">
        <f t="shared" si="5"/>
        <v>0.51111111111111107</v>
      </c>
      <c r="P6" s="47">
        <v>-3.4986970132413475E-3</v>
      </c>
      <c r="Q6" s="37">
        <f t="shared" si="6"/>
        <v>2.0136986301369864</v>
      </c>
      <c r="R6" s="30">
        <v>-5.1305562148713513E-3</v>
      </c>
      <c r="S6" s="47">
        <f t="shared" si="3"/>
        <v>1.0103849471401751</v>
      </c>
      <c r="T6" s="37">
        <f t="shared" si="7"/>
        <v>1.5194444444444444</v>
      </c>
    </row>
    <row r="7" spans="1:47">
      <c r="B7" s="47" t="s">
        <v>24</v>
      </c>
      <c r="C7" s="159">
        <v>2</v>
      </c>
      <c r="E7" s="30">
        <f t="shared" si="8"/>
        <v>5</v>
      </c>
      <c r="F7" s="27">
        <f t="shared" si="0"/>
        <v>44502</v>
      </c>
      <c r="G7" s="152">
        <f t="shared" si="9"/>
        <v>44504</v>
      </c>
      <c r="H7" s="152">
        <f t="shared" si="10"/>
        <v>44504</v>
      </c>
      <c r="I7" s="152">
        <f t="shared" si="11"/>
        <v>44504</v>
      </c>
      <c r="J7" s="152">
        <f t="shared" si="12"/>
        <v>44685</v>
      </c>
      <c r="K7" s="152">
        <f t="shared" si="1"/>
        <v>44685</v>
      </c>
      <c r="L7" s="152">
        <f t="shared" si="2"/>
        <v>44685</v>
      </c>
      <c r="M7" s="33">
        <f t="shared" si="4"/>
        <v>44685</v>
      </c>
      <c r="N7" s="162">
        <v>10000</v>
      </c>
      <c r="O7" s="37">
        <f t="shared" si="5"/>
        <v>0.50277777777777777</v>
      </c>
      <c r="P7" s="47">
        <v>-3.0934726680715841E-3</v>
      </c>
      <c r="Q7" s="37">
        <f t="shared" si="6"/>
        <v>2.5095890410958903</v>
      </c>
      <c r="R7" s="30">
        <v>-5.0726527391727477E-3</v>
      </c>
      <c r="S7" s="47">
        <f t="shared" si="3"/>
        <v>1.0128116485995666</v>
      </c>
      <c r="T7" s="37">
        <f t="shared" si="7"/>
        <v>2.036111111111111</v>
      </c>
    </row>
    <row r="8" spans="1:47">
      <c r="B8" s="47" t="s">
        <v>25</v>
      </c>
      <c r="C8" s="159">
        <v>1</v>
      </c>
      <c r="E8" s="30">
        <f t="shared" si="8"/>
        <v>6</v>
      </c>
      <c r="F8" s="27">
        <f t="shared" si="0"/>
        <v>44683</v>
      </c>
      <c r="G8" s="152">
        <f t="shared" si="9"/>
        <v>44685</v>
      </c>
      <c r="H8" s="152">
        <f t="shared" si="10"/>
        <v>44685</v>
      </c>
      <c r="I8" s="152">
        <f t="shared" si="11"/>
        <v>44685</v>
      </c>
      <c r="J8" s="152">
        <f t="shared" si="12"/>
        <v>44869</v>
      </c>
      <c r="K8" s="152">
        <f t="shared" si="1"/>
        <v>44869</v>
      </c>
      <c r="L8" s="152">
        <f t="shared" si="2"/>
        <v>44869</v>
      </c>
      <c r="M8" s="33">
        <f t="shared" si="4"/>
        <v>44869</v>
      </c>
      <c r="N8" s="162">
        <v>10000</v>
      </c>
      <c r="O8" s="37">
        <f t="shared" si="5"/>
        <v>0.51111111111111107</v>
      </c>
      <c r="P8" s="47">
        <v>-2.6545811509546269E-3</v>
      </c>
      <c r="Q8" s="37">
        <f t="shared" si="6"/>
        <v>3.0136986301369864</v>
      </c>
      <c r="R8" s="30">
        <v>-5.0001349197852721E-3</v>
      </c>
      <c r="S8" s="47">
        <f t="shared" si="3"/>
        <v>1.0151830080699904</v>
      </c>
      <c r="T8" s="37">
        <f t="shared" si="7"/>
        <v>2.5388888888888888</v>
      </c>
    </row>
    <row r="9" spans="1:47">
      <c r="B9" s="47" t="s">
        <v>36</v>
      </c>
      <c r="C9" s="159">
        <v>2</v>
      </c>
      <c r="E9" s="30">
        <f t="shared" si="8"/>
        <v>7</v>
      </c>
      <c r="F9" s="27">
        <f t="shared" si="0"/>
        <v>44867</v>
      </c>
      <c r="G9" s="152">
        <f t="shared" si="9"/>
        <v>44869</v>
      </c>
      <c r="H9" s="152">
        <f t="shared" si="10"/>
        <v>44869</v>
      </c>
      <c r="I9" s="152">
        <f t="shared" si="11"/>
        <v>44869</v>
      </c>
      <c r="J9" s="152">
        <f t="shared" si="12"/>
        <v>45050</v>
      </c>
      <c r="K9" s="152">
        <f t="shared" si="1"/>
        <v>45050</v>
      </c>
      <c r="L9" s="152">
        <f t="shared" si="2"/>
        <v>45050</v>
      </c>
      <c r="M9" s="33">
        <f t="shared" si="4"/>
        <v>45050</v>
      </c>
      <c r="N9" s="162">
        <v>10000</v>
      </c>
      <c r="O9" s="37">
        <f t="shared" si="5"/>
        <v>0.50277777777777777</v>
      </c>
      <c r="P9" s="47">
        <v>-2.1926925546873477E-3</v>
      </c>
      <c r="Q9" s="37">
        <f t="shared" si="6"/>
        <v>3.5095890410958903</v>
      </c>
      <c r="R9" s="30">
        <v>-4.8837612215255552E-3</v>
      </c>
      <c r="S9" s="47">
        <f t="shared" si="3"/>
        <v>1.0172877274124332</v>
      </c>
      <c r="T9" s="37">
        <f t="shared" si="7"/>
        <v>3.05</v>
      </c>
    </row>
    <row r="10" spans="1:47">
      <c r="B10" s="45" t="s">
        <v>37</v>
      </c>
      <c r="C10" s="160">
        <v>3</v>
      </c>
      <c r="E10" s="30">
        <f t="shared" si="8"/>
        <v>8</v>
      </c>
      <c r="F10" s="27">
        <f t="shared" si="0"/>
        <v>45048</v>
      </c>
      <c r="G10" s="152">
        <f t="shared" si="9"/>
        <v>45050</v>
      </c>
      <c r="H10" s="152">
        <f t="shared" si="10"/>
        <v>45050</v>
      </c>
      <c r="I10" s="152">
        <f t="shared" si="11"/>
        <v>45050</v>
      </c>
      <c r="J10" s="152">
        <f t="shared" si="12"/>
        <v>45234</v>
      </c>
      <c r="K10" s="152">
        <f t="shared" si="1"/>
        <v>45236</v>
      </c>
      <c r="L10" s="152">
        <f t="shared" si="2"/>
        <v>45236</v>
      </c>
      <c r="M10" s="33">
        <f t="shared" si="4"/>
        <v>45236</v>
      </c>
      <c r="N10" s="162">
        <v>10000</v>
      </c>
      <c r="O10" s="37">
        <f t="shared" si="5"/>
        <v>0.51666666666666672</v>
      </c>
      <c r="P10" s="47">
        <v>-1.708704613042844E-3</v>
      </c>
      <c r="Q10" s="37">
        <f t="shared" si="6"/>
        <v>4.0191780821917806</v>
      </c>
      <c r="R10" s="30">
        <v>-4.7279024933388827E-3</v>
      </c>
      <c r="S10" s="47">
        <f t="shared" si="3"/>
        <v>1.0191839744700086</v>
      </c>
      <c r="T10" s="37">
        <f t="shared" si="7"/>
        <v>3.5527777777777776</v>
      </c>
    </row>
    <row r="11" spans="1:47">
      <c r="E11" s="30">
        <f t="shared" si="8"/>
        <v>9</v>
      </c>
      <c r="F11" s="27">
        <f t="shared" si="0"/>
        <v>45232</v>
      </c>
      <c r="G11" s="152">
        <f t="shared" si="9"/>
        <v>45234</v>
      </c>
      <c r="H11" s="152">
        <f t="shared" si="10"/>
        <v>45236</v>
      </c>
      <c r="I11" s="152">
        <f t="shared" si="11"/>
        <v>45236</v>
      </c>
      <c r="J11" s="152">
        <f t="shared" si="12"/>
        <v>45416</v>
      </c>
      <c r="K11" s="152">
        <f t="shared" si="1"/>
        <v>45418</v>
      </c>
      <c r="L11" s="152">
        <f t="shared" si="2"/>
        <v>45418</v>
      </c>
      <c r="M11" s="33">
        <f t="shared" si="4"/>
        <v>45418</v>
      </c>
      <c r="N11" s="162">
        <v>10000</v>
      </c>
      <c r="O11" s="37">
        <f t="shared" si="5"/>
        <v>0.50555555555555554</v>
      </c>
      <c r="P11" s="47">
        <v>-1.1390165480360537E-3</v>
      </c>
      <c r="Q11" s="37">
        <f t="shared" si="6"/>
        <v>4.5178082191780824</v>
      </c>
      <c r="R11" s="30">
        <v>-4.5500270515114564E-3</v>
      </c>
      <c r="S11" s="47">
        <f t="shared" si="3"/>
        <v>1.0207688824095595</v>
      </c>
      <c r="T11" s="37">
        <f t="shared" si="7"/>
        <v>4.0638888888888891</v>
      </c>
    </row>
    <row r="12" spans="1:47">
      <c r="E12" s="30">
        <f t="shared" si="8"/>
        <v>10</v>
      </c>
      <c r="F12" s="27">
        <f t="shared" si="0"/>
        <v>45414</v>
      </c>
      <c r="G12" s="152">
        <f t="shared" si="9"/>
        <v>45416</v>
      </c>
      <c r="H12" s="152">
        <f t="shared" si="10"/>
        <v>45418</v>
      </c>
      <c r="I12" s="152">
        <f t="shared" si="11"/>
        <v>45418</v>
      </c>
      <c r="J12" s="152">
        <f t="shared" si="12"/>
        <v>45600</v>
      </c>
      <c r="K12" s="152">
        <f t="shared" si="1"/>
        <v>45600</v>
      </c>
      <c r="L12" s="152">
        <f t="shared" si="2"/>
        <v>45600</v>
      </c>
      <c r="M12" s="33">
        <f t="shared" si="4"/>
        <v>45600</v>
      </c>
      <c r="N12" s="162">
        <v>10000</v>
      </c>
      <c r="O12" s="37">
        <f t="shared" si="5"/>
        <v>0.50555555555555554</v>
      </c>
      <c r="P12" s="47">
        <v>-5.2993002636014808E-4</v>
      </c>
      <c r="Q12" s="37">
        <f t="shared" si="6"/>
        <v>5.0164383561643833</v>
      </c>
      <c r="R12" s="30">
        <v>-4.3444782763279663E-3</v>
      </c>
      <c r="S12" s="47">
        <f t="shared" si="3"/>
        <v>1.0220330271600169</v>
      </c>
      <c r="T12" s="37">
        <f t="shared" si="7"/>
        <v>4.5694444444444446</v>
      </c>
    </row>
    <row r="13" spans="1:47">
      <c r="E13" s="30">
        <f t="shared" si="8"/>
        <v>11</v>
      </c>
      <c r="F13" s="27">
        <f t="shared" si="0"/>
        <v>45596</v>
      </c>
      <c r="G13" s="152">
        <f t="shared" si="9"/>
        <v>45600</v>
      </c>
      <c r="H13" s="152">
        <f t="shared" si="10"/>
        <v>45600</v>
      </c>
      <c r="I13" s="152">
        <f t="shared" si="11"/>
        <v>45600</v>
      </c>
      <c r="J13" s="152">
        <f t="shared" si="12"/>
        <v>45781</v>
      </c>
      <c r="K13" s="152">
        <f t="shared" si="1"/>
        <v>45782</v>
      </c>
      <c r="L13" s="152">
        <f t="shared" si="2"/>
        <v>45782</v>
      </c>
      <c r="M13" s="33">
        <f t="shared" si="4"/>
        <v>45782</v>
      </c>
      <c r="N13" s="162">
        <v>10000</v>
      </c>
      <c r="O13" s="37">
        <f t="shared" si="5"/>
        <v>0.50555555555555554</v>
      </c>
      <c r="P13" s="47">
        <v>9.13891317058102E-5</v>
      </c>
      <c r="Q13" s="37">
        <f t="shared" si="6"/>
        <v>5.515068493150685</v>
      </c>
      <c r="R13" s="30">
        <v>-4.1140062595654663E-3</v>
      </c>
      <c r="S13" s="47">
        <f t="shared" si="3"/>
        <v>1.0229483800403296</v>
      </c>
      <c r="T13" s="37">
        <f t="shared" si="7"/>
        <v>5.0750000000000002</v>
      </c>
    </row>
    <row r="14" spans="1:47">
      <c r="E14" s="30">
        <f t="shared" si="8"/>
        <v>12</v>
      </c>
      <c r="F14" s="27">
        <f t="shared" si="0"/>
        <v>45777</v>
      </c>
      <c r="G14" s="152">
        <f t="shared" si="9"/>
        <v>45781</v>
      </c>
      <c r="H14" s="152">
        <f t="shared" si="10"/>
        <v>45782</v>
      </c>
      <c r="I14" s="152">
        <f t="shared" si="11"/>
        <v>45782</v>
      </c>
      <c r="J14" s="152">
        <f t="shared" si="12"/>
        <v>45965</v>
      </c>
      <c r="K14" s="152">
        <f t="shared" si="1"/>
        <v>45965</v>
      </c>
      <c r="L14" s="152">
        <f t="shared" si="2"/>
        <v>45965</v>
      </c>
      <c r="M14" s="33">
        <f t="shared" si="4"/>
        <v>45965</v>
      </c>
      <c r="N14" s="162">
        <v>10000</v>
      </c>
      <c r="O14" s="37">
        <f t="shared" si="5"/>
        <v>0.5083333333333333</v>
      </c>
      <c r="P14" s="47">
        <v>7.5491498463797768E-4</v>
      </c>
      <c r="Q14" s="37">
        <f t="shared" si="6"/>
        <v>6.0164383561643833</v>
      </c>
      <c r="R14" s="30">
        <v>-3.8599570696603892E-3</v>
      </c>
      <c r="S14" s="47">
        <f t="shared" si="3"/>
        <v>1.0234949517500198</v>
      </c>
      <c r="T14" s="37">
        <f t="shared" si="7"/>
        <v>5.5777777777777775</v>
      </c>
    </row>
    <row r="15" spans="1:47">
      <c r="E15" s="30">
        <f t="shared" si="8"/>
        <v>13</v>
      </c>
      <c r="F15" s="27">
        <f t="shared" si="0"/>
        <v>45961</v>
      </c>
      <c r="G15" s="152">
        <f t="shared" si="9"/>
        <v>45965</v>
      </c>
      <c r="H15" s="152">
        <f t="shared" si="10"/>
        <v>45965</v>
      </c>
      <c r="I15" s="152">
        <f t="shared" si="11"/>
        <v>45965</v>
      </c>
      <c r="J15" s="152">
        <f t="shared" si="12"/>
        <v>46146</v>
      </c>
      <c r="K15" s="152">
        <f t="shared" si="1"/>
        <v>46146</v>
      </c>
      <c r="L15" s="152">
        <f t="shared" si="2"/>
        <v>46146</v>
      </c>
      <c r="M15" s="33">
        <f t="shared" si="4"/>
        <v>46146</v>
      </c>
      <c r="N15" s="162">
        <v>10000</v>
      </c>
      <c r="O15" s="37">
        <f t="shared" si="5"/>
        <v>0.50277777777777777</v>
      </c>
      <c r="P15" s="47">
        <v>1.4154512591861845E-3</v>
      </c>
      <c r="Q15" s="37">
        <f t="shared" si="6"/>
        <v>6.5123287671232877</v>
      </c>
      <c r="R15" s="30">
        <v>-3.5916532099494573E-3</v>
      </c>
      <c r="S15" s="47">
        <f t="shared" si="3"/>
        <v>1.023665718475494</v>
      </c>
      <c r="T15" s="37">
        <f t="shared" si="7"/>
        <v>6.0888888888888886</v>
      </c>
    </row>
    <row r="16" spans="1:47">
      <c r="A16" s="401" t="s">
        <v>38</v>
      </c>
      <c r="B16" s="210" t="str">
        <f>B19</f>
        <v>Monotonic Cubic Spline</v>
      </c>
      <c r="C16" s="383" t="s">
        <v>40</v>
      </c>
      <c r="E16" s="30">
        <f t="shared" si="8"/>
        <v>14</v>
      </c>
      <c r="F16" s="27">
        <f t="shared" si="0"/>
        <v>46141</v>
      </c>
      <c r="G16" s="152">
        <f t="shared" si="9"/>
        <v>46146</v>
      </c>
      <c r="H16" s="152">
        <f t="shared" si="10"/>
        <v>46146</v>
      </c>
      <c r="I16" s="152">
        <f t="shared" si="11"/>
        <v>46146</v>
      </c>
      <c r="J16" s="152">
        <f t="shared" si="12"/>
        <v>46330</v>
      </c>
      <c r="K16" s="152">
        <f t="shared" si="1"/>
        <v>46330</v>
      </c>
      <c r="L16" s="152">
        <f t="shared" si="2"/>
        <v>46330</v>
      </c>
      <c r="M16" s="33">
        <f t="shared" si="4"/>
        <v>46330</v>
      </c>
      <c r="N16" s="162">
        <v>10000</v>
      </c>
      <c r="O16" s="37">
        <f t="shared" si="5"/>
        <v>0.51111111111111107</v>
      </c>
      <c r="P16" s="47">
        <v>2.1236575290100035E-3</v>
      </c>
      <c r="Q16" s="37">
        <f t="shared" si="6"/>
        <v>7.0164383561643833</v>
      </c>
      <c r="R16" s="30">
        <v>-3.3042505277676368E-3</v>
      </c>
      <c r="S16" s="47">
        <f t="shared" si="3"/>
        <v>1.0234549096999757</v>
      </c>
      <c r="T16" s="37">
        <f t="shared" si="7"/>
        <v>6.5888888888888886</v>
      </c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>
      <c r="A17" s="401"/>
      <c r="B17" s="40" t="s">
        <v>41</v>
      </c>
      <c r="C17" s="403" t="s">
        <v>42</v>
      </c>
      <c r="E17" s="30">
        <f t="shared" si="8"/>
        <v>15</v>
      </c>
      <c r="F17" s="27">
        <f t="shared" si="0"/>
        <v>46328</v>
      </c>
      <c r="G17" s="152">
        <f t="shared" si="9"/>
        <v>46330</v>
      </c>
      <c r="H17" s="152">
        <f t="shared" si="10"/>
        <v>46330</v>
      </c>
      <c r="I17" s="152">
        <f t="shared" si="11"/>
        <v>46330</v>
      </c>
      <c r="J17" s="152">
        <f t="shared" si="12"/>
        <v>46511</v>
      </c>
      <c r="K17" s="152">
        <f t="shared" si="1"/>
        <v>46511</v>
      </c>
      <c r="L17" s="152">
        <f t="shared" si="2"/>
        <v>46511</v>
      </c>
      <c r="M17" s="33">
        <f t="shared" si="4"/>
        <v>46511</v>
      </c>
      <c r="N17" s="162">
        <v>10000</v>
      </c>
      <c r="O17" s="37">
        <f t="shared" si="5"/>
        <v>0.50277777777777777</v>
      </c>
      <c r="P17" s="47">
        <v>2.9336336380372252E-3</v>
      </c>
      <c r="Q17" s="37">
        <f t="shared" si="6"/>
        <v>7.5123287671232877</v>
      </c>
      <c r="R17" s="30">
        <v>-3.0118735961025024E-3</v>
      </c>
      <c r="S17" s="47">
        <f t="shared" si="3"/>
        <v>1.0228840983023968</v>
      </c>
      <c r="T17" s="37">
        <f t="shared" si="7"/>
        <v>7.1083333333333334</v>
      </c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>
      <c r="A18" s="401"/>
      <c r="B18" s="40" t="s">
        <v>43</v>
      </c>
      <c r="C18" s="403"/>
      <c r="E18" s="30">
        <f t="shared" si="8"/>
        <v>16</v>
      </c>
      <c r="F18" s="27">
        <f t="shared" si="0"/>
        <v>46507</v>
      </c>
      <c r="G18" s="152">
        <f t="shared" si="9"/>
        <v>46511</v>
      </c>
      <c r="H18" s="152">
        <f t="shared" si="10"/>
        <v>46511</v>
      </c>
      <c r="I18" s="152">
        <f t="shared" si="11"/>
        <v>46511</v>
      </c>
      <c r="J18" s="152">
        <f t="shared" si="12"/>
        <v>46695</v>
      </c>
      <c r="K18" s="152">
        <f t="shared" si="1"/>
        <v>46695</v>
      </c>
      <c r="L18" s="152">
        <f t="shared" si="2"/>
        <v>46695</v>
      </c>
      <c r="M18" s="33">
        <f t="shared" si="4"/>
        <v>46695</v>
      </c>
      <c r="N18" s="162">
        <v>10000</v>
      </c>
      <c r="O18" s="37">
        <f t="shared" si="5"/>
        <v>0.51111111111111107</v>
      </c>
      <c r="P18" s="47">
        <v>3.6237978835580442E-3</v>
      </c>
      <c r="Q18" s="37">
        <f t="shared" si="6"/>
        <v>8.0164383561643842</v>
      </c>
      <c r="R18" s="30">
        <v>-2.707152884893798E-3</v>
      </c>
      <c r="S18" s="47">
        <f t="shared" si="3"/>
        <v>1.0219389193799899</v>
      </c>
      <c r="T18" s="37">
        <f t="shared" si="7"/>
        <v>7.6055555555555552</v>
      </c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>
      <c r="A19" s="401"/>
      <c r="B19" s="384" t="s">
        <v>39</v>
      </c>
      <c r="C19" s="403"/>
      <c r="E19" s="30">
        <f t="shared" si="8"/>
        <v>17</v>
      </c>
      <c r="F19" s="27">
        <f t="shared" si="0"/>
        <v>46693</v>
      </c>
      <c r="G19" s="152">
        <f t="shared" si="9"/>
        <v>46695</v>
      </c>
      <c r="H19" s="152">
        <f t="shared" si="10"/>
        <v>46695</v>
      </c>
      <c r="I19" s="152">
        <f t="shared" si="11"/>
        <v>46695</v>
      </c>
      <c r="J19" s="152">
        <f t="shared" si="12"/>
        <v>46877</v>
      </c>
      <c r="K19" s="152">
        <f t="shared" si="1"/>
        <v>46877</v>
      </c>
      <c r="L19" s="152">
        <f t="shared" si="2"/>
        <v>46877</v>
      </c>
      <c r="M19" s="33">
        <f t="shared" si="4"/>
        <v>46877</v>
      </c>
      <c r="N19" s="162">
        <v>10000</v>
      </c>
      <c r="O19" s="37">
        <f t="shared" si="5"/>
        <v>0.50555555555555554</v>
      </c>
      <c r="P19" s="47">
        <v>4.1742894655754093E-3</v>
      </c>
      <c r="Q19" s="37">
        <f t="shared" si="6"/>
        <v>8.5150684931506841</v>
      </c>
      <c r="R19" s="30">
        <v>-2.4021006189709343E-3</v>
      </c>
      <c r="S19" s="47">
        <f t="shared" si="3"/>
        <v>1.0206646689489822</v>
      </c>
      <c r="T19" s="37">
        <f t="shared" si="7"/>
        <v>8.1222222222222218</v>
      </c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>
      <c r="E20" s="30">
        <f t="shared" si="8"/>
        <v>18</v>
      </c>
      <c r="F20" s="27">
        <f t="shared" si="0"/>
        <v>46875</v>
      </c>
      <c r="G20" s="152">
        <f t="shared" si="9"/>
        <v>46877</v>
      </c>
      <c r="H20" s="152">
        <f t="shared" si="10"/>
        <v>46877</v>
      </c>
      <c r="I20" s="152">
        <f t="shared" si="11"/>
        <v>46877</v>
      </c>
      <c r="J20" s="152">
        <f t="shared" si="12"/>
        <v>47061</v>
      </c>
      <c r="K20" s="152">
        <f t="shared" si="1"/>
        <v>47063</v>
      </c>
      <c r="L20" s="152">
        <f t="shared" si="2"/>
        <v>47063</v>
      </c>
      <c r="M20" s="33">
        <f t="shared" si="4"/>
        <v>47063</v>
      </c>
      <c r="N20" s="162">
        <v>10000</v>
      </c>
      <c r="O20" s="37">
        <f t="shared" si="5"/>
        <v>0.51666666666666672</v>
      </c>
      <c r="P20" s="47">
        <v>4.741862949314779E-3</v>
      </c>
      <c r="Q20" s="37">
        <f t="shared" si="6"/>
        <v>9.0246575342465754</v>
      </c>
      <c r="R20" s="30">
        <v>-2.0883844588889446E-3</v>
      </c>
      <c r="S20" s="47">
        <f t="shared" si="3"/>
        <v>1.019025679430005</v>
      </c>
      <c r="T20" s="37">
        <f t="shared" si="7"/>
        <v>8.6277777777777782</v>
      </c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>
      <c r="E21" s="30">
        <f t="shared" si="8"/>
        <v>19</v>
      </c>
      <c r="F21" s="27">
        <f t="shared" si="0"/>
        <v>47059</v>
      </c>
      <c r="G21" s="152">
        <f t="shared" si="9"/>
        <v>47061</v>
      </c>
      <c r="H21" s="152">
        <f t="shared" si="10"/>
        <v>47063</v>
      </c>
      <c r="I21" s="152">
        <f t="shared" si="11"/>
        <v>47063</v>
      </c>
      <c r="J21" s="152">
        <f t="shared" si="12"/>
        <v>47242</v>
      </c>
      <c r="K21" s="152">
        <f t="shared" si="1"/>
        <v>47242</v>
      </c>
      <c r="L21" s="152">
        <f t="shared" si="2"/>
        <v>47242</v>
      </c>
      <c r="M21" s="33">
        <f t="shared" si="4"/>
        <v>47242</v>
      </c>
      <c r="N21" s="162">
        <v>10000</v>
      </c>
      <c r="O21" s="37">
        <f t="shared" si="5"/>
        <v>0.49722222222222223</v>
      </c>
      <c r="P21" s="47">
        <v>5.2733261385595753E-3</v>
      </c>
      <c r="Q21" s="37">
        <f t="shared" si="6"/>
        <v>9.5150684931506841</v>
      </c>
      <c r="R21" s="30">
        <v>-1.7882470659085405E-3</v>
      </c>
      <c r="S21" s="47">
        <f t="shared" si="3"/>
        <v>1.0171608779677963</v>
      </c>
      <c r="T21" s="37">
        <f t="shared" si="7"/>
        <v>9.1388888888888893</v>
      </c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>
      <c r="E22" s="30">
        <f t="shared" si="8"/>
        <v>20</v>
      </c>
      <c r="F22" s="27">
        <f t="shared" si="0"/>
        <v>47240</v>
      </c>
      <c r="G22" s="152">
        <f t="shared" si="9"/>
        <v>47242</v>
      </c>
      <c r="H22" s="152">
        <f t="shared" si="10"/>
        <v>47242</v>
      </c>
      <c r="I22" s="152">
        <f t="shared" si="11"/>
        <v>47242</v>
      </c>
      <c r="J22" s="152">
        <f t="shared" si="12"/>
        <v>47426</v>
      </c>
      <c r="K22" s="152">
        <f t="shared" si="1"/>
        <v>47427</v>
      </c>
      <c r="L22" s="152">
        <f t="shared" si="2"/>
        <v>47427</v>
      </c>
      <c r="M22" s="33">
        <f t="shared" si="4"/>
        <v>47427</v>
      </c>
      <c r="N22" s="162">
        <v>10000</v>
      </c>
      <c r="O22" s="37">
        <f t="shared" si="5"/>
        <v>0.51388888888888884</v>
      </c>
      <c r="P22" s="47">
        <v>5.7974728230059114E-3</v>
      </c>
      <c r="Q22" s="37">
        <f t="shared" si="6"/>
        <v>10.021917808219179</v>
      </c>
      <c r="R22" s="30">
        <v>-1.4780104886211033E-3</v>
      </c>
      <c r="S22" s="47">
        <f t="shared" si="3"/>
        <v>1.014922748389997</v>
      </c>
      <c r="T22" s="37">
        <f t="shared" si="7"/>
        <v>9.6416666666666675</v>
      </c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>
      <c r="E23" s="30">
        <f t="shared" si="8"/>
        <v>21</v>
      </c>
      <c r="F23" s="27">
        <f t="shared" ref="F23:F65" si="13">WORKDAY(I23,-$C$7,Holidays)</f>
        <v>47423</v>
      </c>
      <c r="G23" s="152">
        <f t="shared" ref="G23:G65" si="14">J22</f>
        <v>47426</v>
      </c>
      <c r="H23" s="152">
        <f t="shared" ref="H23:H65" si="15">K22</f>
        <v>47427</v>
      </c>
      <c r="I23" s="152">
        <f t="shared" ref="I23:I65" si="16">L22</f>
        <v>47427</v>
      </c>
      <c r="J23" s="152">
        <f t="shared" ref="J23:J65" si="17">EDATE(G23,$C$6)</f>
        <v>47607</v>
      </c>
      <c r="K23" s="152">
        <f t="shared" ref="K23:K65" si="18">IF(ISNUMBER(VLOOKUP(J23,Workingdaysblank,1,FALSE)),J23,WORKDAY(J23,$C$8,Holidays))</f>
        <v>47609</v>
      </c>
      <c r="L23" s="152">
        <f t="shared" ref="L23:L65" si="19">IF(MONTH(K23)=MONTH(J23),K23,WORKDAY(K23,-$C$8,Holidays))</f>
        <v>47609</v>
      </c>
      <c r="M23" s="33">
        <f t="shared" ref="M23:M65" si="20">L23</f>
        <v>47609</v>
      </c>
      <c r="N23" s="162">
        <v>10000</v>
      </c>
      <c r="O23" s="37">
        <f t="shared" ref="O23:O65" si="21">YEARFRAC(L23,I23,$C$9)</f>
        <v>0.50555555555555554</v>
      </c>
      <c r="P23" s="47">
        <v>6.3171252396787558E-3</v>
      </c>
      <c r="Q23" s="37">
        <f t="shared" ref="Q23:Q65" si="22">YEARFRAC(M23,$C$3,$C$10)</f>
        <v>10.520547945205479</v>
      </c>
      <c r="R23" s="30">
        <v>-1.1686450158572628E-3</v>
      </c>
      <c r="S23" s="47">
        <f t="shared" si="3"/>
        <v>1.0123706775053365</v>
      </c>
      <c r="T23" s="37">
        <f t="shared" si="7"/>
        <v>10.15</v>
      </c>
      <c r="Z23" s="4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>
      <c r="E24" s="30">
        <f t="shared" si="8"/>
        <v>22</v>
      </c>
      <c r="F24" s="27">
        <f t="shared" si="13"/>
        <v>47605</v>
      </c>
      <c r="G24" s="152">
        <f t="shared" si="14"/>
        <v>47607</v>
      </c>
      <c r="H24" s="152">
        <f t="shared" si="15"/>
        <v>47609</v>
      </c>
      <c r="I24" s="152">
        <f t="shared" si="16"/>
        <v>47609</v>
      </c>
      <c r="J24" s="152">
        <f t="shared" si="17"/>
        <v>47791</v>
      </c>
      <c r="K24" s="152">
        <f t="shared" si="18"/>
        <v>47791</v>
      </c>
      <c r="L24" s="152">
        <f t="shared" si="19"/>
        <v>47791</v>
      </c>
      <c r="M24" s="33">
        <f t="shared" si="20"/>
        <v>47791</v>
      </c>
      <c r="N24" s="162">
        <v>10000</v>
      </c>
      <c r="O24" s="37">
        <f t="shared" si="21"/>
        <v>0.50555555555555554</v>
      </c>
      <c r="P24" s="47">
        <v>6.7854920797421059E-3</v>
      </c>
      <c r="Q24" s="37">
        <f t="shared" si="22"/>
        <v>11.019178082191781</v>
      </c>
      <c r="R24" s="30">
        <v>-8.6560104946980382E-4</v>
      </c>
      <c r="S24" s="47">
        <f t="shared" si="3"/>
        <v>1.0095838458300188</v>
      </c>
      <c r="T24" s="37">
        <f t="shared" si="7"/>
        <v>10.655555555555555</v>
      </c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>
      <c r="E25" s="30">
        <f t="shared" si="8"/>
        <v>23</v>
      </c>
      <c r="F25" s="27">
        <f t="shared" si="13"/>
        <v>47787</v>
      </c>
      <c r="G25" s="152">
        <f t="shared" si="14"/>
        <v>47791</v>
      </c>
      <c r="H25" s="152">
        <f t="shared" si="15"/>
        <v>47791</v>
      </c>
      <c r="I25" s="152">
        <f t="shared" si="16"/>
        <v>47791</v>
      </c>
      <c r="J25" s="152">
        <f t="shared" si="17"/>
        <v>47972</v>
      </c>
      <c r="K25" s="152">
        <f t="shared" si="18"/>
        <v>47973</v>
      </c>
      <c r="L25" s="152">
        <f t="shared" si="19"/>
        <v>47973</v>
      </c>
      <c r="M25" s="33">
        <f t="shared" si="20"/>
        <v>47973</v>
      </c>
      <c r="N25" s="162">
        <v>10000</v>
      </c>
      <c r="O25" s="37">
        <f t="shared" si="21"/>
        <v>0.50555555555555554</v>
      </c>
      <c r="P25" s="47">
        <v>7.1970932880360827E-3</v>
      </c>
      <c r="Q25" s="37">
        <f t="shared" si="22"/>
        <v>11.517808219178082</v>
      </c>
      <c r="R25" s="30">
        <v>-5.7957283984779763E-4</v>
      </c>
      <c r="S25" s="47">
        <f t="shared" si="3"/>
        <v>1.0066977390199465</v>
      </c>
      <c r="T25" s="37">
        <f t="shared" si="7"/>
        <v>11.161111111111111</v>
      </c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>
      <c r="E26" s="30">
        <f t="shared" si="8"/>
        <v>24</v>
      </c>
      <c r="F26" s="27">
        <f t="shared" si="13"/>
        <v>47968</v>
      </c>
      <c r="G26" s="152">
        <f t="shared" si="14"/>
        <v>47972</v>
      </c>
      <c r="H26" s="152">
        <f t="shared" si="15"/>
        <v>47973</v>
      </c>
      <c r="I26" s="152">
        <f t="shared" si="16"/>
        <v>47973</v>
      </c>
      <c r="J26" s="152">
        <f t="shared" si="17"/>
        <v>48156</v>
      </c>
      <c r="K26" s="152">
        <f t="shared" si="18"/>
        <v>48156</v>
      </c>
      <c r="L26" s="152">
        <f t="shared" si="19"/>
        <v>48156</v>
      </c>
      <c r="M26" s="33">
        <f t="shared" si="20"/>
        <v>48156</v>
      </c>
      <c r="N26" s="162">
        <v>10000</v>
      </c>
      <c r="O26" s="37">
        <f t="shared" si="21"/>
        <v>0.5083333333333333</v>
      </c>
      <c r="P26" s="47">
        <v>7.5537530828875266E-3</v>
      </c>
      <c r="Q26" s="37">
        <f t="shared" si="22"/>
        <v>12.019178082191781</v>
      </c>
      <c r="R26" s="30">
        <v>-3.0209187906147378E-4</v>
      </c>
      <c r="S26" s="47">
        <f t="shared" si="3"/>
        <v>1.0036374957800147</v>
      </c>
      <c r="T26" s="37">
        <f t="shared" si="7"/>
        <v>11.66388888888889</v>
      </c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>
      <c r="E27" s="30">
        <f t="shared" si="8"/>
        <v>25</v>
      </c>
      <c r="F27" s="27">
        <f t="shared" si="13"/>
        <v>48152</v>
      </c>
      <c r="G27" s="152">
        <f t="shared" si="14"/>
        <v>48156</v>
      </c>
      <c r="H27" s="152">
        <f t="shared" si="15"/>
        <v>48156</v>
      </c>
      <c r="I27" s="152">
        <f t="shared" si="16"/>
        <v>48156</v>
      </c>
      <c r="J27" s="152">
        <f t="shared" si="17"/>
        <v>48338</v>
      </c>
      <c r="K27" s="152">
        <f t="shared" si="18"/>
        <v>48338</v>
      </c>
      <c r="L27" s="152">
        <f t="shared" si="19"/>
        <v>48338</v>
      </c>
      <c r="M27" s="33">
        <f t="shared" si="20"/>
        <v>48338</v>
      </c>
      <c r="N27" s="162">
        <v>10000</v>
      </c>
      <c r="O27" s="37">
        <f t="shared" si="21"/>
        <v>0.50555555555555554</v>
      </c>
      <c r="P27" s="47">
        <v>7.8378399381080488E-3</v>
      </c>
      <c r="Q27" s="37">
        <f t="shared" si="22"/>
        <v>12.517808219178082</v>
      </c>
      <c r="R27" s="30">
        <v>-3.2692854363590255E-5</v>
      </c>
      <c r="S27" s="47">
        <f t="shared" si="3"/>
        <v>1.0004093266323533</v>
      </c>
      <c r="T27" s="37">
        <f t="shared" si="7"/>
        <v>12.175000000000001</v>
      </c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>
      <c r="E28" s="30">
        <f t="shared" si="8"/>
        <v>26</v>
      </c>
      <c r="F28" s="27">
        <f t="shared" si="13"/>
        <v>48334</v>
      </c>
      <c r="G28" s="152">
        <f t="shared" si="14"/>
        <v>48338</v>
      </c>
      <c r="H28" s="152">
        <f t="shared" si="15"/>
        <v>48338</v>
      </c>
      <c r="I28" s="152">
        <f t="shared" si="16"/>
        <v>48338</v>
      </c>
      <c r="J28" s="152">
        <f t="shared" si="17"/>
        <v>48522</v>
      </c>
      <c r="K28" s="152">
        <f t="shared" si="18"/>
        <v>48522</v>
      </c>
      <c r="L28" s="152">
        <f t="shared" si="19"/>
        <v>48522</v>
      </c>
      <c r="M28" s="33">
        <f t="shared" si="20"/>
        <v>48522</v>
      </c>
      <c r="N28" s="162">
        <v>10000</v>
      </c>
      <c r="O28" s="37">
        <f t="shared" si="21"/>
        <v>0.51111111111111107</v>
      </c>
      <c r="P28" s="47">
        <v>8.0778631235899206E-3</v>
      </c>
      <c r="Q28" s="37">
        <f t="shared" si="22"/>
        <v>13.021917808219179</v>
      </c>
      <c r="R28" s="30">
        <v>2.3149845125300991E-4</v>
      </c>
      <c r="S28" s="47">
        <f t="shared" si="3"/>
        <v>0.99698998540000328</v>
      </c>
      <c r="T28" s="37">
        <f t="shared" si="7"/>
        <v>12.680555555555555</v>
      </c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>
      <c r="E29" s="30">
        <f t="shared" si="8"/>
        <v>27</v>
      </c>
      <c r="F29" s="27">
        <f t="shared" si="13"/>
        <v>48520</v>
      </c>
      <c r="G29" s="152">
        <f t="shared" si="14"/>
        <v>48522</v>
      </c>
      <c r="H29" s="152">
        <f t="shared" si="15"/>
        <v>48522</v>
      </c>
      <c r="I29" s="152">
        <f t="shared" si="16"/>
        <v>48522</v>
      </c>
      <c r="J29" s="152">
        <f t="shared" si="17"/>
        <v>48703</v>
      </c>
      <c r="K29" s="152">
        <f t="shared" si="18"/>
        <v>48703</v>
      </c>
      <c r="L29" s="152">
        <f t="shared" si="19"/>
        <v>48703</v>
      </c>
      <c r="M29" s="33">
        <f t="shared" si="20"/>
        <v>48703</v>
      </c>
      <c r="N29" s="162">
        <v>10000</v>
      </c>
      <c r="O29" s="37">
        <f t="shared" si="21"/>
        <v>0.50277777777777777</v>
      </c>
      <c r="P29" s="47">
        <v>8.2630929308526932E-3</v>
      </c>
      <c r="Q29" s="37">
        <f t="shared" si="22"/>
        <v>13.517808219178082</v>
      </c>
      <c r="R29" s="30">
        <v>4.8398162684557162E-4</v>
      </c>
      <c r="S29" s="47">
        <f t="shared" si="3"/>
        <v>0.99347898389909728</v>
      </c>
      <c r="T29" s="37">
        <f t="shared" si="7"/>
        <v>13.197222222222223</v>
      </c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>
      <c r="E30" s="30">
        <f t="shared" si="8"/>
        <v>28</v>
      </c>
      <c r="F30" s="27">
        <f t="shared" si="13"/>
        <v>48701</v>
      </c>
      <c r="G30" s="152">
        <f t="shared" si="14"/>
        <v>48703</v>
      </c>
      <c r="H30" s="152">
        <f t="shared" si="15"/>
        <v>48703</v>
      </c>
      <c r="I30" s="152">
        <f t="shared" si="16"/>
        <v>48703</v>
      </c>
      <c r="J30" s="152">
        <f t="shared" si="17"/>
        <v>48887</v>
      </c>
      <c r="K30" s="152">
        <f t="shared" si="18"/>
        <v>48887</v>
      </c>
      <c r="L30" s="152">
        <f t="shared" si="19"/>
        <v>48887</v>
      </c>
      <c r="M30" s="33">
        <f t="shared" si="20"/>
        <v>48887</v>
      </c>
      <c r="N30" s="162">
        <v>10000</v>
      </c>
      <c r="O30" s="37">
        <f t="shared" si="21"/>
        <v>0.51111111111111107</v>
      </c>
      <c r="P30" s="47">
        <v>8.3920352323212377E-3</v>
      </c>
      <c r="Q30" s="37">
        <f t="shared" si="22"/>
        <v>14.021917808219179</v>
      </c>
      <c r="R30" s="30">
        <v>7.3034974324608787E-4</v>
      </c>
      <c r="S30" s="47">
        <f t="shared" si="3"/>
        <v>0.98981135544002596</v>
      </c>
      <c r="T30" s="37">
        <f t="shared" si="7"/>
        <v>13.7</v>
      </c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>
      <c r="E31" s="30">
        <f t="shared" si="8"/>
        <v>29</v>
      </c>
      <c r="F31" s="27">
        <f t="shared" si="13"/>
        <v>48885</v>
      </c>
      <c r="G31" s="152">
        <f t="shared" si="14"/>
        <v>48887</v>
      </c>
      <c r="H31" s="152">
        <f t="shared" si="15"/>
        <v>48887</v>
      </c>
      <c r="I31" s="152">
        <f t="shared" si="16"/>
        <v>48887</v>
      </c>
      <c r="J31" s="152">
        <f t="shared" si="17"/>
        <v>49068</v>
      </c>
      <c r="K31" s="152">
        <f t="shared" si="18"/>
        <v>49068</v>
      </c>
      <c r="L31" s="152">
        <f t="shared" si="19"/>
        <v>49068</v>
      </c>
      <c r="M31" s="33">
        <f t="shared" si="20"/>
        <v>49068</v>
      </c>
      <c r="N31" s="162">
        <v>10000</v>
      </c>
      <c r="O31" s="37">
        <f t="shared" si="21"/>
        <v>0.50277777777777777</v>
      </c>
      <c r="P31" s="47">
        <v>8.466559571835619E-3</v>
      </c>
      <c r="Q31" s="37">
        <f t="shared" si="22"/>
        <v>14.517808219178082</v>
      </c>
      <c r="R31" s="30">
        <v>9.6097546002513363E-4</v>
      </c>
      <c r="S31" s="47">
        <f t="shared" si="3"/>
        <v>0.9861456103609092</v>
      </c>
      <c r="T31" s="37">
        <f t="shared" si="7"/>
        <v>14.21111111111111</v>
      </c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>
      <c r="E32" s="30">
        <f t="shared" si="8"/>
        <v>30</v>
      </c>
      <c r="F32" s="27">
        <f t="shared" si="13"/>
        <v>49066</v>
      </c>
      <c r="G32" s="152">
        <f t="shared" si="14"/>
        <v>49068</v>
      </c>
      <c r="H32" s="152">
        <f t="shared" si="15"/>
        <v>49068</v>
      </c>
      <c r="I32" s="152">
        <f t="shared" si="16"/>
        <v>49068</v>
      </c>
      <c r="J32" s="152">
        <f t="shared" si="17"/>
        <v>49252</v>
      </c>
      <c r="K32" s="152">
        <f t="shared" si="18"/>
        <v>49254</v>
      </c>
      <c r="L32" s="152">
        <f t="shared" si="19"/>
        <v>49254</v>
      </c>
      <c r="M32" s="33">
        <f t="shared" si="20"/>
        <v>49254</v>
      </c>
      <c r="N32" s="162">
        <v>10000</v>
      </c>
      <c r="O32" s="37">
        <f t="shared" si="21"/>
        <v>0.51666666666666672</v>
      </c>
      <c r="P32" s="47">
        <v>8.489943192239835E-3</v>
      </c>
      <c r="Q32" s="37">
        <f t="shared" si="22"/>
        <v>15.027397260273972</v>
      </c>
      <c r="R32" s="30">
        <v>1.1843663296033213E-3</v>
      </c>
      <c r="S32" s="47">
        <f t="shared" si="3"/>
        <v>0.98235950459002275</v>
      </c>
      <c r="T32" s="37">
        <f t="shared" si="7"/>
        <v>14.713888888888889</v>
      </c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5:47">
      <c r="E33" s="30">
        <f t="shared" si="8"/>
        <v>31</v>
      </c>
      <c r="F33" s="27">
        <f t="shared" si="13"/>
        <v>49250</v>
      </c>
      <c r="G33" s="152">
        <f t="shared" si="14"/>
        <v>49252</v>
      </c>
      <c r="H33" s="152">
        <f t="shared" si="15"/>
        <v>49254</v>
      </c>
      <c r="I33" s="152">
        <f t="shared" si="16"/>
        <v>49254</v>
      </c>
      <c r="J33" s="152">
        <f t="shared" si="17"/>
        <v>49433</v>
      </c>
      <c r="K33" s="152">
        <f t="shared" si="18"/>
        <v>49433</v>
      </c>
      <c r="L33" s="152">
        <f t="shared" si="19"/>
        <v>49433</v>
      </c>
      <c r="M33" s="33">
        <f t="shared" si="20"/>
        <v>49433</v>
      </c>
      <c r="N33" s="162">
        <v>10000</v>
      </c>
      <c r="O33" s="37">
        <f t="shared" si="21"/>
        <v>0.49722222222222223</v>
      </c>
      <c r="P33" s="47">
        <v>8.4471031690220855E-3</v>
      </c>
      <c r="Q33" s="37">
        <f t="shared" si="22"/>
        <v>15.517808219178082</v>
      </c>
      <c r="R33" s="30">
        <v>1.3844637715268743E-3</v>
      </c>
      <c r="S33" s="47">
        <f t="shared" si="3"/>
        <v>0.9787452906423364</v>
      </c>
      <c r="T33" s="37">
        <f t="shared" si="7"/>
        <v>15.225</v>
      </c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5:47">
      <c r="E34" s="30">
        <f t="shared" si="8"/>
        <v>32</v>
      </c>
      <c r="F34" s="27">
        <f t="shared" si="13"/>
        <v>49431</v>
      </c>
      <c r="G34" s="152">
        <f t="shared" si="14"/>
        <v>49433</v>
      </c>
      <c r="H34" s="152">
        <f t="shared" si="15"/>
        <v>49433</v>
      </c>
      <c r="I34" s="152">
        <f t="shared" si="16"/>
        <v>49433</v>
      </c>
      <c r="J34" s="152">
        <f t="shared" si="17"/>
        <v>49617</v>
      </c>
      <c r="K34" s="152">
        <f t="shared" si="18"/>
        <v>49618</v>
      </c>
      <c r="L34" s="152">
        <f t="shared" si="19"/>
        <v>49618</v>
      </c>
      <c r="M34" s="33">
        <f t="shared" si="20"/>
        <v>49618</v>
      </c>
      <c r="N34" s="162">
        <v>10000</v>
      </c>
      <c r="O34" s="37">
        <f t="shared" si="21"/>
        <v>0.51388888888888884</v>
      </c>
      <c r="P34" s="47">
        <v>8.3836284370639724E-3</v>
      </c>
      <c r="Q34" s="37">
        <f t="shared" si="22"/>
        <v>16.024657534246575</v>
      </c>
      <c r="R34" s="30">
        <v>1.576746447401761E-3</v>
      </c>
      <c r="S34" s="47">
        <f t="shared" si="3"/>
        <v>0.97504971275999852</v>
      </c>
      <c r="T34" s="37">
        <f t="shared" si="7"/>
        <v>15.727777777777778</v>
      </c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5:47">
      <c r="E35" s="30">
        <f t="shared" si="8"/>
        <v>33</v>
      </c>
      <c r="F35" s="27">
        <f t="shared" si="13"/>
        <v>49614</v>
      </c>
      <c r="G35" s="152">
        <f t="shared" si="14"/>
        <v>49617</v>
      </c>
      <c r="H35" s="152">
        <f t="shared" si="15"/>
        <v>49618</v>
      </c>
      <c r="I35" s="152">
        <f t="shared" si="16"/>
        <v>49618</v>
      </c>
      <c r="J35" s="152">
        <f t="shared" si="17"/>
        <v>49799</v>
      </c>
      <c r="K35" s="152">
        <f t="shared" si="18"/>
        <v>49800</v>
      </c>
      <c r="L35" s="152">
        <f t="shared" si="19"/>
        <v>49800</v>
      </c>
      <c r="M35" s="33">
        <f t="shared" si="20"/>
        <v>49800</v>
      </c>
      <c r="N35" s="162">
        <v>10000</v>
      </c>
      <c r="O35" s="37">
        <f t="shared" si="21"/>
        <v>0.50555555555555554</v>
      </c>
      <c r="P35" s="47">
        <v>8.2869950453665631E-3</v>
      </c>
      <c r="Q35" s="37">
        <f t="shared" si="22"/>
        <v>16.523287671232875</v>
      </c>
      <c r="R35" s="30">
        <v>1.7516080695814166E-3</v>
      </c>
      <c r="S35" s="47">
        <f t="shared" ref="S35:S65" si="23">EXP(-R35*Q35)</f>
        <v>0.97147249347801001</v>
      </c>
      <c r="T35" s="37">
        <f t="shared" si="7"/>
        <v>16.236111111111111</v>
      </c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5:47">
      <c r="E36" s="30">
        <f t="shared" si="8"/>
        <v>34</v>
      </c>
      <c r="F36" s="27">
        <f t="shared" si="13"/>
        <v>49795</v>
      </c>
      <c r="G36" s="152">
        <f t="shared" si="14"/>
        <v>49799</v>
      </c>
      <c r="H36" s="152">
        <f t="shared" si="15"/>
        <v>49800</v>
      </c>
      <c r="I36" s="152">
        <f t="shared" si="16"/>
        <v>49800</v>
      </c>
      <c r="J36" s="152">
        <f t="shared" si="17"/>
        <v>49983</v>
      </c>
      <c r="K36" s="152">
        <f t="shared" si="18"/>
        <v>49983</v>
      </c>
      <c r="L36" s="152">
        <f t="shared" si="19"/>
        <v>49983</v>
      </c>
      <c r="M36" s="33">
        <f t="shared" si="20"/>
        <v>49983</v>
      </c>
      <c r="N36" s="162">
        <v>10000</v>
      </c>
      <c r="O36" s="37">
        <f t="shared" si="21"/>
        <v>0.5083333333333333</v>
      </c>
      <c r="P36" s="47">
        <v>8.1733597602919872E-3</v>
      </c>
      <c r="Q36" s="37">
        <f t="shared" si="22"/>
        <v>17.024657534246575</v>
      </c>
      <c r="R36" s="30">
        <v>1.9139190086911472E-3</v>
      </c>
      <c r="S36" s="47">
        <f t="shared" si="23"/>
        <v>0.96794131778000314</v>
      </c>
      <c r="T36" s="37">
        <f t="shared" si="7"/>
        <v>16.738888888888887</v>
      </c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5:47">
      <c r="E37" s="30">
        <f t="shared" si="8"/>
        <v>35</v>
      </c>
      <c r="F37" s="27">
        <f t="shared" si="13"/>
        <v>49979</v>
      </c>
      <c r="G37" s="152">
        <f t="shared" si="14"/>
        <v>49983</v>
      </c>
      <c r="H37" s="152">
        <f t="shared" si="15"/>
        <v>49983</v>
      </c>
      <c r="I37" s="152">
        <f t="shared" si="16"/>
        <v>49983</v>
      </c>
      <c r="J37" s="152">
        <f t="shared" si="17"/>
        <v>50164</v>
      </c>
      <c r="K37" s="152">
        <f t="shared" si="18"/>
        <v>50164</v>
      </c>
      <c r="L37" s="152">
        <f t="shared" si="19"/>
        <v>50164</v>
      </c>
      <c r="M37" s="33">
        <f t="shared" si="20"/>
        <v>50164</v>
      </c>
      <c r="N37" s="162">
        <v>10000</v>
      </c>
      <c r="O37" s="37">
        <f t="shared" si="21"/>
        <v>0.50277777777777777</v>
      </c>
      <c r="P37" s="47">
        <v>8.0354232957624561E-3</v>
      </c>
      <c r="Q37" s="37">
        <f t="shared" si="22"/>
        <v>17.520547945205479</v>
      </c>
      <c r="R37" s="30">
        <v>2.0616801981238196E-3</v>
      </c>
      <c r="S37" s="47">
        <f t="shared" si="23"/>
        <v>0.96452283951221229</v>
      </c>
      <c r="T37" s="37">
        <f t="shared" si="7"/>
        <v>17.25</v>
      </c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5:47">
      <c r="E38" s="30">
        <f t="shared" si="8"/>
        <v>36</v>
      </c>
      <c r="F38" s="27">
        <f t="shared" si="13"/>
        <v>50159</v>
      </c>
      <c r="G38" s="152">
        <f t="shared" si="14"/>
        <v>50164</v>
      </c>
      <c r="H38" s="152">
        <f t="shared" si="15"/>
        <v>50164</v>
      </c>
      <c r="I38" s="152">
        <f t="shared" si="16"/>
        <v>50164</v>
      </c>
      <c r="J38" s="152">
        <f t="shared" si="17"/>
        <v>50348</v>
      </c>
      <c r="K38" s="152">
        <f t="shared" si="18"/>
        <v>50348</v>
      </c>
      <c r="L38" s="152">
        <f t="shared" si="19"/>
        <v>50348</v>
      </c>
      <c r="M38" s="33">
        <f t="shared" si="20"/>
        <v>50348</v>
      </c>
      <c r="N38" s="162">
        <v>10000</v>
      </c>
      <c r="O38" s="37">
        <f t="shared" si="21"/>
        <v>0.51111111111111107</v>
      </c>
      <c r="P38" s="47">
        <v>7.8840153864234708E-3</v>
      </c>
      <c r="Q38" s="37">
        <f t="shared" si="22"/>
        <v>18.024657534246575</v>
      </c>
      <c r="R38" s="30">
        <v>2.1995068512064963E-3</v>
      </c>
      <c r="S38" s="47">
        <f t="shared" si="23"/>
        <v>0.96113023612000548</v>
      </c>
      <c r="T38" s="37">
        <f t="shared" si="7"/>
        <v>17.75</v>
      </c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5:47">
      <c r="E39" s="30">
        <f t="shared" si="8"/>
        <v>37</v>
      </c>
      <c r="F39" s="27">
        <f t="shared" si="13"/>
        <v>50346</v>
      </c>
      <c r="G39" s="152">
        <f t="shared" si="14"/>
        <v>50348</v>
      </c>
      <c r="H39" s="152">
        <f t="shared" si="15"/>
        <v>50348</v>
      </c>
      <c r="I39" s="152">
        <f t="shared" si="16"/>
        <v>50348</v>
      </c>
      <c r="J39" s="152">
        <f t="shared" si="17"/>
        <v>50529</v>
      </c>
      <c r="K39" s="152">
        <f t="shared" si="18"/>
        <v>50529</v>
      </c>
      <c r="L39" s="152">
        <f t="shared" si="19"/>
        <v>50529</v>
      </c>
      <c r="M39" s="33">
        <f t="shared" si="20"/>
        <v>50529</v>
      </c>
      <c r="N39" s="162">
        <v>10000</v>
      </c>
      <c r="O39" s="37">
        <f t="shared" si="21"/>
        <v>0.50277777777777777</v>
      </c>
      <c r="P39" s="47">
        <v>7.7093220184405453E-3</v>
      </c>
      <c r="Q39" s="37">
        <f t="shared" si="22"/>
        <v>18.520547945205479</v>
      </c>
      <c r="R39" s="30">
        <v>2.3234598294482288E-3</v>
      </c>
      <c r="S39" s="47">
        <f t="shared" si="23"/>
        <v>0.95788097765819691</v>
      </c>
      <c r="T39" s="37">
        <f t="shared" si="7"/>
        <v>18.269444444444446</v>
      </c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5:47">
      <c r="E40" s="30">
        <f t="shared" si="8"/>
        <v>38</v>
      </c>
      <c r="F40" s="27">
        <f t="shared" si="13"/>
        <v>50525</v>
      </c>
      <c r="G40" s="152">
        <f t="shared" si="14"/>
        <v>50529</v>
      </c>
      <c r="H40" s="152">
        <f t="shared" si="15"/>
        <v>50529</v>
      </c>
      <c r="I40" s="152">
        <f t="shared" si="16"/>
        <v>50529</v>
      </c>
      <c r="J40" s="152">
        <f t="shared" si="17"/>
        <v>50713</v>
      </c>
      <c r="K40" s="152">
        <f t="shared" si="18"/>
        <v>50713</v>
      </c>
      <c r="L40" s="152">
        <f t="shared" si="19"/>
        <v>50713</v>
      </c>
      <c r="M40" s="33">
        <f t="shared" si="20"/>
        <v>50713</v>
      </c>
      <c r="N40" s="162">
        <v>10000</v>
      </c>
      <c r="O40" s="37">
        <f t="shared" si="21"/>
        <v>0.51111111111111107</v>
      </c>
      <c r="P40" s="47">
        <v>7.5281176697439278E-3</v>
      </c>
      <c r="Q40" s="37">
        <f t="shared" si="22"/>
        <v>19.024657534246575</v>
      </c>
      <c r="R40" s="30">
        <v>2.4382923619212524E-3</v>
      </c>
      <c r="S40" s="47">
        <f t="shared" si="23"/>
        <v>0.95467178599999969</v>
      </c>
      <c r="T40" s="37">
        <f t="shared" si="7"/>
        <v>18.766666666666666</v>
      </c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5:47">
      <c r="E41" s="30">
        <f t="shared" si="8"/>
        <v>39</v>
      </c>
      <c r="F41" s="27">
        <f t="shared" si="13"/>
        <v>50711</v>
      </c>
      <c r="G41" s="152">
        <f t="shared" si="14"/>
        <v>50713</v>
      </c>
      <c r="H41" s="152">
        <f t="shared" si="15"/>
        <v>50713</v>
      </c>
      <c r="I41" s="152">
        <f t="shared" si="16"/>
        <v>50713</v>
      </c>
      <c r="J41" s="152">
        <f t="shared" si="17"/>
        <v>50894</v>
      </c>
      <c r="K41" s="152">
        <f t="shared" si="18"/>
        <v>50894</v>
      </c>
      <c r="L41" s="152">
        <f t="shared" si="19"/>
        <v>50894</v>
      </c>
      <c r="M41" s="33">
        <f t="shared" si="20"/>
        <v>50894</v>
      </c>
      <c r="N41" s="162">
        <v>10000</v>
      </c>
      <c r="O41" s="37">
        <f t="shared" si="21"/>
        <v>0.50277777777777777</v>
      </c>
      <c r="P41" s="47">
        <v>7.3265665228641197E-3</v>
      </c>
      <c r="Q41" s="37">
        <f t="shared" si="22"/>
        <v>19.520547945205479</v>
      </c>
      <c r="R41" s="30">
        <v>2.5407970014325139E-3</v>
      </c>
      <c r="S41" s="47">
        <f t="shared" si="23"/>
        <v>0.95161213380319154</v>
      </c>
      <c r="T41" s="37">
        <f t="shared" si="7"/>
        <v>19.283333333333335</v>
      </c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5:47">
      <c r="E42" s="30">
        <f t="shared" si="8"/>
        <v>40</v>
      </c>
      <c r="F42" s="27">
        <f t="shared" si="13"/>
        <v>50892</v>
      </c>
      <c r="G42" s="152">
        <f t="shared" si="14"/>
        <v>50894</v>
      </c>
      <c r="H42" s="152">
        <f t="shared" si="15"/>
        <v>50894</v>
      </c>
      <c r="I42" s="152">
        <f t="shared" si="16"/>
        <v>50894</v>
      </c>
      <c r="J42" s="152">
        <f t="shared" si="17"/>
        <v>51078</v>
      </c>
      <c r="K42" s="152">
        <f t="shared" si="18"/>
        <v>51078</v>
      </c>
      <c r="L42" s="152">
        <f t="shared" si="19"/>
        <v>51078</v>
      </c>
      <c r="M42" s="33">
        <f t="shared" si="20"/>
        <v>51078</v>
      </c>
      <c r="N42" s="162">
        <v>10000</v>
      </c>
      <c r="O42" s="37">
        <f t="shared" si="21"/>
        <v>0.51111111111111107</v>
      </c>
      <c r="P42" s="47">
        <v>7.1232578939675051E-3</v>
      </c>
      <c r="Q42" s="37">
        <f t="shared" si="22"/>
        <v>20.024657534246575</v>
      </c>
      <c r="R42" s="30">
        <v>2.6350579367296905E-3</v>
      </c>
      <c r="S42" s="47">
        <f t="shared" si="23"/>
        <v>0.94860183342999793</v>
      </c>
      <c r="T42" s="37">
        <f t="shared" si="7"/>
        <v>19.786111111111111</v>
      </c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5:47">
      <c r="E43" s="30">
        <f t="shared" si="8"/>
        <v>41</v>
      </c>
      <c r="F43" s="27">
        <f t="shared" si="13"/>
        <v>51076</v>
      </c>
      <c r="G43" s="152">
        <f t="shared" si="14"/>
        <v>51078</v>
      </c>
      <c r="H43" s="152">
        <f t="shared" si="15"/>
        <v>51078</v>
      </c>
      <c r="I43" s="152">
        <f t="shared" si="16"/>
        <v>51078</v>
      </c>
      <c r="J43" s="152">
        <f t="shared" si="17"/>
        <v>51260</v>
      </c>
      <c r="K43" s="152">
        <f t="shared" si="18"/>
        <v>51260</v>
      </c>
      <c r="L43" s="152">
        <f t="shared" si="19"/>
        <v>51260</v>
      </c>
      <c r="M43" s="33">
        <f t="shared" si="20"/>
        <v>51260</v>
      </c>
      <c r="N43" s="162">
        <v>10000</v>
      </c>
      <c r="O43" s="37">
        <f t="shared" si="21"/>
        <v>0.50555555555555554</v>
      </c>
      <c r="P43" s="47">
        <v>6.9121392846662744E-3</v>
      </c>
      <c r="Q43" s="37">
        <f t="shared" si="22"/>
        <v>20.523287671232875</v>
      </c>
      <c r="R43" s="30">
        <v>2.7190555323861462E-3</v>
      </c>
      <c r="S43" s="47">
        <f t="shared" si="23"/>
        <v>0.9457245186073896</v>
      </c>
      <c r="T43" s="37">
        <f t="shared" si="7"/>
        <v>20.297222222222221</v>
      </c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5:47">
      <c r="E44" s="30">
        <f t="shared" si="8"/>
        <v>42</v>
      </c>
      <c r="F44" s="27">
        <f t="shared" si="13"/>
        <v>51258</v>
      </c>
      <c r="G44" s="152">
        <f t="shared" si="14"/>
        <v>51260</v>
      </c>
      <c r="H44" s="152">
        <f t="shared" si="15"/>
        <v>51260</v>
      </c>
      <c r="I44" s="152">
        <f t="shared" si="16"/>
        <v>51260</v>
      </c>
      <c r="J44" s="152">
        <f t="shared" si="17"/>
        <v>51444</v>
      </c>
      <c r="K44" s="152">
        <f t="shared" si="18"/>
        <v>51445</v>
      </c>
      <c r="L44" s="152">
        <f t="shared" si="19"/>
        <v>51445</v>
      </c>
      <c r="M44" s="33">
        <f t="shared" si="20"/>
        <v>51445</v>
      </c>
      <c r="N44" s="162">
        <v>10000</v>
      </c>
      <c r="O44" s="37">
        <f t="shared" si="21"/>
        <v>0.51388888888888884</v>
      </c>
      <c r="P44" s="47">
        <v>6.7012419924097344E-3</v>
      </c>
      <c r="Q44" s="37">
        <f t="shared" si="22"/>
        <v>21.030136986301368</v>
      </c>
      <c r="R44" s="30">
        <v>2.7956067889376587E-3</v>
      </c>
      <c r="S44" s="47">
        <f t="shared" si="23"/>
        <v>0.94290287847000731</v>
      </c>
      <c r="T44" s="37">
        <f t="shared" si="7"/>
        <v>20.802777777777777</v>
      </c>
    </row>
    <row r="45" spans="5:47">
      <c r="E45" s="30">
        <f t="shared" si="8"/>
        <v>43</v>
      </c>
      <c r="F45" s="27">
        <f t="shared" si="13"/>
        <v>51441</v>
      </c>
      <c r="G45" s="152">
        <f t="shared" si="14"/>
        <v>51444</v>
      </c>
      <c r="H45" s="152">
        <f t="shared" si="15"/>
        <v>51445</v>
      </c>
      <c r="I45" s="152">
        <f t="shared" si="16"/>
        <v>51445</v>
      </c>
      <c r="J45" s="152">
        <f t="shared" si="17"/>
        <v>51625</v>
      </c>
      <c r="K45" s="152">
        <f t="shared" si="18"/>
        <v>51627</v>
      </c>
      <c r="L45" s="152">
        <f t="shared" si="19"/>
        <v>51627</v>
      </c>
      <c r="M45" s="33">
        <f t="shared" si="20"/>
        <v>51627</v>
      </c>
      <c r="N45" s="162">
        <v>10000</v>
      </c>
      <c r="O45" s="37">
        <f t="shared" si="21"/>
        <v>0.50555555555555554</v>
      </c>
      <c r="P45" s="47">
        <v>6.4883968748681298E-3</v>
      </c>
      <c r="Q45" s="37">
        <f t="shared" si="22"/>
        <v>21.528767123287672</v>
      </c>
      <c r="R45" s="30">
        <v>2.8627434911768757E-3</v>
      </c>
      <c r="S45" s="47">
        <f t="shared" si="23"/>
        <v>0.94022944981634626</v>
      </c>
      <c r="T45" s="37">
        <f t="shared" si="7"/>
        <v>21.31111111111111</v>
      </c>
    </row>
    <row r="46" spans="5:47">
      <c r="E46" s="30">
        <f t="shared" si="8"/>
        <v>44</v>
      </c>
      <c r="F46" s="27">
        <f t="shared" si="13"/>
        <v>51623</v>
      </c>
      <c r="G46" s="152">
        <f t="shared" si="14"/>
        <v>51625</v>
      </c>
      <c r="H46" s="152">
        <f t="shared" si="15"/>
        <v>51627</v>
      </c>
      <c r="I46" s="152">
        <f t="shared" si="16"/>
        <v>51627</v>
      </c>
      <c r="J46" s="152">
        <f t="shared" si="17"/>
        <v>51809</v>
      </c>
      <c r="K46" s="152">
        <f t="shared" si="18"/>
        <v>51809</v>
      </c>
      <c r="L46" s="152">
        <f t="shared" si="19"/>
        <v>51809</v>
      </c>
      <c r="M46" s="33">
        <f t="shared" si="20"/>
        <v>51809</v>
      </c>
      <c r="N46" s="162">
        <v>10000</v>
      </c>
      <c r="O46" s="37">
        <f t="shared" si="21"/>
        <v>0.50555555555555554</v>
      </c>
      <c r="P46" s="47">
        <v>6.2695990503671695E-3</v>
      </c>
      <c r="Q46" s="37">
        <f t="shared" si="22"/>
        <v>22.027397260273972</v>
      </c>
      <c r="R46" s="30">
        <v>2.9221869879718508E-3</v>
      </c>
      <c r="S46" s="47">
        <f t="shared" si="23"/>
        <v>0.93765971437000173</v>
      </c>
      <c r="T46" s="37">
        <f t="shared" si="7"/>
        <v>21.816666666666666</v>
      </c>
    </row>
    <row r="47" spans="5:47">
      <c r="E47" s="30">
        <f t="shared" si="8"/>
        <v>45</v>
      </c>
      <c r="F47" s="27">
        <f t="shared" si="13"/>
        <v>51805</v>
      </c>
      <c r="G47" s="152">
        <f t="shared" si="14"/>
        <v>51809</v>
      </c>
      <c r="H47" s="152">
        <f t="shared" si="15"/>
        <v>51809</v>
      </c>
      <c r="I47" s="152">
        <f t="shared" si="16"/>
        <v>51809</v>
      </c>
      <c r="J47" s="152">
        <f t="shared" si="17"/>
        <v>51990</v>
      </c>
      <c r="K47" s="152">
        <f t="shared" si="18"/>
        <v>51991</v>
      </c>
      <c r="L47" s="152">
        <f t="shared" si="19"/>
        <v>51991</v>
      </c>
      <c r="M47" s="33">
        <f t="shared" si="20"/>
        <v>51991</v>
      </c>
      <c r="N47" s="162">
        <v>10000</v>
      </c>
      <c r="O47" s="37">
        <f t="shared" si="21"/>
        <v>0.50555555555555554</v>
      </c>
      <c r="P47" s="47">
        <v>6.0525319313926573E-3</v>
      </c>
      <c r="Q47" s="37">
        <f t="shared" si="22"/>
        <v>22.526027397260275</v>
      </c>
      <c r="R47" s="30">
        <v>2.9744244138618361E-3</v>
      </c>
      <c r="S47" s="47">
        <f t="shared" si="23"/>
        <v>0.9351933628965704</v>
      </c>
      <c r="T47" s="37">
        <f t="shared" si="7"/>
        <v>22.322222222222223</v>
      </c>
    </row>
    <row r="48" spans="5:47">
      <c r="E48" s="30">
        <f t="shared" si="8"/>
        <v>46</v>
      </c>
      <c r="F48" s="27">
        <f t="shared" si="13"/>
        <v>51986</v>
      </c>
      <c r="G48" s="152">
        <f t="shared" si="14"/>
        <v>51990</v>
      </c>
      <c r="H48" s="152">
        <f t="shared" si="15"/>
        <v>51991</v>
      </c>
      <c r="I48" s="152">
        <f t="shared" si="16"/>
        <v>51991</v>
      </c>
      <c r="J48" s="152">
        <f t="shared" si="17"/>
        <v>52174</v>
      </c>
      <c r="K48" s="152">
        <f t="shared" si="18"/>
        <v>52174</v>
      </c>
      <c r="L48" s="152">
        <f t="shared" si="19"/>
        <v>52174</v>
      </c>
      <c r="M48" s="33">
        <f t="shared" si="20"/>
        <v>52174</v>
      </c>
      <c r="N48" s="162">
        <v>10000</v>
      </c>
      <c r="O48" s="37">
        <f t="shared" si="21"/>
        <v>0.5083333333333333</v>
      </c>
      <c r="P48" s="47">
        <v>5.8352427544701158E-3</v>
      </c>
      <c r="Q48" s="37">
        <f t="shared" si="22"/>
        <v>23.027397260273972</v>
      </c>
      <c r="R48" s="30">
        <v>3.0201384774781446E-3</v>
      </c>
      <c r="S48" s="47">
        <f t="shared" si="23"/>
        <v>0.93281728950000631</v>
      </c>
      <c r="T48" s="37">
        <f t="shared" si="7"/>
        <v>22.824999999999999</v>
      </c>
    </row>
    <row r="49" spans="5:20">
      <c r="E49" s="30">
        <f t="shared" si="8"/>
        <v>47</v>
      </c>
      <c r="F49" s="27">
        <f t="shared" si="13"/>
        <v>52170</v>
      </c>
      <c r="G49" s="152">
        <f t="shared" si="14"/>
        <v>52174</v>
      </c>
      <c r="H49" s="152">
        <f t="shared" si="15"/>
        <v>52174</v>
      </c>
      <c r="I49" s="152">
        <f t="shared" si="16"/>
        <v>52174</v>
      </c>
      <c r="J49" s="152">
        <f t="shared" si="17"/>
        <v>52355</v>
      </c>
      <c r="K49" s="152">
        <f t="shared" si="18"/>
        <v>52355</v>
      </c>
      <c r="L49" s="152">
        <f t="shared" si="19"/>
        <v>52355</v>
      </c>
      <c r="M49" s="33">
        <f t="shared" si="20"/>
        <v>52355</v>
      </c>
      <c r="N49" s="162">
        <v>10000</v>
      </c>
      <c r="O49" s="37">
        <f t="shared" si="21"/>
        <v>0.50277777777777777</v>
      </c>
      <c r="P49" s="47">
        <v>5.6191737300972378E-3</v>
      </c>
      <c r="Q49" s="37">
        <f t="shared" si="22"/>
        <v>23.523287671232875</v>
      </c>
      <c r="R49" s="30">
        <v>3.0590859890192671E-3</v>
      </c>
      <c r="S49" s="47">
        <f t="shared" si="23"/>
        <v>0.93056834137841449</v>
      </c>
      <c r="T49" s="37">
        <f t="shared" si="7"/>
        <v>23.336111111111112</v>
      </c>
    </row>
    <row r="50" spans="5:20">
      <c r="E50" s="30">
        <f t="shared" si="8"/>
        <v>48</v>
      </c>
      <c r="F50" s="27">
        <f t="shared" si="13"/>
        <v>52350</v>
      </c>
      <c r="G50" s="152">
        <f t="shared" si="14"/>
        <v>52355</v>
      </c>
      <c r="H50" s="152">
        <f t="shared" si="15"/>
        <v>52355</v>
      </c>
      <c r="I50" s="152">
        <f t="shared" si="16"/>
        <v>52355</v>
      </c>
      <c r="J50" s="152">
        <f t="shared" si="17"/>
        <v>52539</v>
      </c>
      <c r="K50" s="152">
        <f t="shared" si="18"/>
        <v>52539</v>
      </c>
      <c r="L50" s="152">
        <f t="shared" si="19"/>
        <v>52539</v>
      </c>
      <c r="M50" s="33">
        <f t="shared" si="20"/>
        <v>52539</v>
      </c>
      <c r="N50" s="162">
        <v>10000</v>
      </c>
      <c r="O50" s="37">
        <f t="shared" si="21"/>
        <v>0.51111111111111107</v>
      </c>
      <c r="P50" s="47">
        <v>5.4088453350171761E-3</v>
      </c>
      <c r="Q50" s="37">
        <f t="shared" si="22"/>
        <v>24.027397260273972</v>
      </c>
      <c r="R50" s="30">
        <v>3.0927519888082019E-3</v>
      </c>
      <c r="S50" s="47">
        <f t="shared" si="23"/>
        <v>0.92838312547999591</v>
      </c>
      <c r="T50" s="37">
        <f t="shared" si="7"/>
        <v>23.836111111111112</v>
      </c>
    </row>
    <row r="51" spans="5:20">
      <c r="E51" s="30">
        <f t="shared" si="8"/>
        <v>49</v>
      </c>
      <c r="F51" s="27">
        <f t="shared" si="13"/>
        <v>52537</v>
      </c>
      <c r="G51" s="152">
        <f t="shared" si="14"/>
        <v>52539</v>
      </c>
      <c r="H51" s="152">
        <f t="shared" si="15"/>
        <v>52539</v>
      </c>
      <c r="I51" s="152">
        <f t="shared" si="16"/>
        <v>52539</v>
      </c>
      <c r="J51" s="152">
        <f t="shared" si="17"/>
        <v>52721</v>
      </c>
      <c r="K51" s="152">
        <f t="shared" si="18"/>
        <v>52721</v>
      </c>
      <c r="L51" s="152">
        <f t="shared" si="19"/>
        <v>52721</v>
      </c>
      <c r="M51" s="33">
        <f t="shared" si="20"/>
        <v>52721</v>
      </c>
      <c r="N51" s="162">
        <v>10000</v>
      </c>
      <c r="O51" s="37">
        <f t="shared" si="21"/>
        <v>0.50555555555555554</v>
      </c>
      <c r="P51" s="47">
        <v>5.1925004976407507E-3</v>
      </c>
      <c r="Q51" s="37">
        <f t="shared" si="22"/>
        <v>24.526027397260275</v>
      </c>
      <c r="R51" s="30">
        <v>3.1205222739971589E-3</v>
      </c>
      <c r="S51" s="47">
        <f t="shared" si="23"/>
        <v>0.92632140512874495</v>
      </c>
      <c r="T51" s="37">
        <f t="shared" si="7"/>
        <v>24.355555555555554</v>
      </c>
    </row>
    <row r="52" spans="5:20">
      <c r="E52" s="30">
        <f t="shared" si="8"/>
        <v>50</v>
      </c>
      <c r="F52" s="27">
        <f t="shared" si="13"/>
        <v>52719</v>
      </c>
      <c r="G52" s="152">
        <f t="shared" si="14"/>
        <v>52721</v>
      </c>
      <c r="H52" s="152">
        <f t="shared" si="15"/>
        <v>52721</v>
      </c>
      <c r="I52" s="152">
        <f t="shared" si="16"/>
        <v>52721</v>
      </c>
      <c r="J52" s="152">
        <f t="shared" si="17"/>
        <v>52905</v>
      </c>
      <c r="K52" s="152">
        <f t="shared" si="18"/>
        <v>52905</v>
      </c>
      <c r="L52" s="152">
        <f t="shared" si="19"/>
        <v>52905</v>
      </c>
      <c r="M52" s="33">
        <f t="shared" si="20"/>
        <v>52905</v>
      </c>
      <c r="N52" s="162">
        <v>10000</v>
      </c>
      <c r="O52" s="37">
        <f t="shared" si="21"/>
        <v>0.51111111111111107</v>
      </c>
      <c r="P52" s="47">
        <v>5.0097055042694905E-3</v>
      </c>
      <c r="Q52" s="37">
        <f t="shared" si="22"/>
        <v>25.030136986301368</v>
      </c>
      <c r="R52" s="30">
        <v>3.1438223675581455E-3</v>
      </c>
      <c r="S52" s="47">
        <f t="shared" si="23"/>
        <v>0.92432613974999767</v>
      </c>
      <c r="T52" s="37">
        <f t="shared" si="7"/>
        <v>24.861111111111111</v>
      </c>
    </row>
    <row r="53" spans="5:20">
      <c r="E53" s="30">
        <f t="shared" si="8"/>
        <v>51</v>
      </c>
      <c r="F53" s="27">
        <f t="shared" si="13"/>
        <v>52903</v>
      </c>
      <c r="G53" s="152">
        <f t="shared" si="14"/>
        <v>52905</v>
      </c>
      <c r="H53" s="152">
        <f t="shared" si="15"/>
        <v>52905</v>
      </c>
      <c r="I53" s="152">
        <f t="shared" si="16"/>
        <v>52905</v>
      </c>
      <c r="J53" s="152">
        <f t="shared" si="17"/>
        <v>53086</v>
      </c>
      <c r="K53" s="152">
        <f t="shared" si="18"/>
        <v>53086</v>
      </c>
      <c r="L53" s="152">
        <f t="shared" si="19"/>
        <v>53086</v>
      </c>
      <c r="M53" s="33">
        <f t="shared" si="20"/>
        <v>53086</v>
      </c>
      <c r="N53" s="162">
        <v>10000</v>
      </c>
      <c r="O53" s="37">
        <f t="shared" si="21"/>
        <v>0.50277777777777777</v>
      </c>
      <c r="P53" s="47">
        <v>4.8574522945337151E-3</v>
      </c>
      <c r="Q53" s="37">
        <f t="shared" si="22"/>
        <v>25.526027397260275</v>
      </c>
      <c r="R53" s="30">
        <v>3.1626580119794639E-3</v>
      </c>
      <c r="S53" s="47">
        <f t="shared" si="23"/>
        <v>0.92244262966908197</v>
      </c>
      <c r="T53" s="37">
        <f t="shared" si="7"/>
        <v>25.372222222222224</v>
      </c>
    </row>
    <row r="54" spans="5:20">
      <c r="E54" s="30">
        <f t="shared" si="8"/>
        <v>52</v>
      </c>
      <c r="F54" s="27">
        <f t="shared" si="13"/>
        <v>53084</v>
      </c>
      <c r="G54" s="152">
        <f t="shared" si="14"/>
        <v>53086</v>
      </c>
      <c r="H54" s="152">
        <f t="shared" si="15"/>
        <v>53086</v>
      </c>
      <c r="I54" s="152">
        <f t="shared" si="16"/>
        <v>53086</v>
      </c>
      <c r="J54" s="152">
        <f t="shared" si="17"/>
        <v>53270</v>
      </c>
      <c r="K54" s="152">
        <f t="shared" si="18"/>
        <v>53272</v>
      </c>
      <c r="L54" s="152">
        <f t="shared" si="19"/>
        <v>53272</v>
      </c>
      <c r="M54" s="33">
        <f t="shared" si="20"/>
        <v>53272</v>
      </c>
      <c r="N54" s="162">
        <v>10000</v>
      </c>
      <c r="O54" s="37">
        <f t="shared" si="21"/>
        <v>0.51666666666666672</v>
      </c>
      <c r="P54" s="47">
        <v>4.6992407306962747E-3</v>
      </c>
      <c r="Q54" s="37">
        <f t="shared" si="22"/>
        <v>26.035616438356165</v>
      </c>
      <c r="R54" s="30">
        <v>3.1782048752457513E-3</v>
      </c>
      <c r="S54" s="47">
        <f t="shared" si="23"/>
        <v>0.92058446455000464</v>
      </c>
      <c r="T54" s="37">
        <f t="shared" si="7"/>
        <v>25.875</v>
      </c>
    </row>
    <row r="55" spans="5:20">
      <c r="E55" s="30">
        <f t="shared" si="8"/>
        <v>53</v>
      </c>
      <c r="F55" s="27">
        <f t="shared" si="13"/>
        <v>53268</v>
      </c>
      <c r="G55" s="152">
        <f t="shared" si="14"/>
        <v>53270</v>
      </c>
      <c r="H55" s="152">
        <f t="shared" si="15"/>
        <v>53272</v>
      </c>
      <c r="I55" s="152">
        <f t="shared" si="16"/>
        <v>53272</v>
      </c>
      <c r="J55" s="152">
        <f t="shared" si="17"/>
        <v>53451</v>
      </c>
      <c r="K55" s="152">
        <f t="shared" si="18"/>
        <v>53451</v>
      </c>
      <c r="L55" s="152">
        <f t="shared" si="19"/>
        <v>53451</v>
      </c>
      <c r="M55" s="33">
        <f t="shared" si="20"/>
        <v>53451</v>
      </c>
      <c r="N55" s="162">
        <v>10000</v>
      </c>
      <c r="O55" s="37">
        <f t="shared" si="21"/>
        <v>0.49722222222222223</v>
      </c>
      <c r="P55" s="47">
        <v>4.5392099077545822E-3</v>
      </c>
      <c r="Q55" s="37">
        <f t="shared" si="22"/>
        <v>26.526027397260275</v>
      </c>
      <c r="R55" s="30">
        <v>3.1901186987987728E-3</v>
      </c>
      <c r="S55" s="47">
        <f t="shared" si="23"/>
        <v>0.91886030480970882</v>
      </c>
      <c r="T55" s="37">
        <f t="shared" si="7"/>
        <v>26.386111111111113</v>
      </c>
    </row>
    <row r="56" spans="5:20">
      <c r="E56" s="30">
        <f t="shared" si="8"/>
        <v>54</v>
      </c>
      <c r="F56" s="27">
        <f t="shared" si="13"/>
        <v>53449</v>
      </c>
      <c r="G56" s="152">
        <f t="shared" si="14"/>
        <v>53451</v>
      </c>
      <c r="H56" s="152">
        <f t="shared" si="15"/>
        <v>53451</v>
      </c>
      <c r="I56" s="152">
        <f t="shared" si="16"/>
        <v>53451</v>
      </c>
      <c r="J56" s="152">
        <f t="shared" si="17"/>
        <v>53635</v>
      </c>
      <c r="K56" s="152">
        <f t="shared" si="18"/>
        <v>53636</v>
      </c>
      <c r="L56" s="152">
        <f t="shared" si="19"/>
        <v>53636</v>
      </c>
      <c r="M56" s="33">
        <f t="shared" si="20"/>
        <v>53636</v>
      </c>
      <c r="N56" s="162">
        <v>10000</v>
      </c>
      <c r="O56" s="37">
        <f t="shared" si="21"/>
        <v>0.51388888888888884</v>
      </c>
      <c r="P56" s="47">
        <v>4.4795485548463354E-3</v>
      </c>
      <c r="Q56" s="37">
        <f t="shared" si="22"/>
        <v>27.032876712328768</v>
      </c>
      <c r="R56" s="30">
        <v>3.1990527498663634E-3</v>
      </c>
      <c r="S56" s="47">
        <f t="shared" si="23"/>
        <v>0.91715425984000454</v>
      </c>
      <c r="T56" s="37">
        <f t="shared" si="7"/>
        <v>26.888888888888889</v>
      </c>
    </row>
    <row r="57" spans="5:20">
      <c r="E57" s="30">
        <f t="shared" si="8"/>
        <v>55</v>
      </c>
      <c r="F57" s="27">
        <f t="shared" si="13"/>
        <v>53632</v>
      </c>
      <c r="G57" s="152">
        <f t="shared" si="14"/>
        <v>53635</v>
      </c>
      <c r="H57" s="152">
        <f t="shared" si="15"/>
        <v>53636</v>
      </c>
      <c r="I57" s="152">
        <f t="shared" si="16"/>
        <v>53636</v>
      </c>
      <c r="J57" s="152">
        <f t="shared" si="17"/>
        <v>53816</v>
      </c>
      <c r="K57" s="152">
        <f t="shared" si="18"/>
        <v>53818</v>
      </c>
      <c r="L57" s="152">
        <f t="shared" si="19"/>
        <v>53818</v>
      </c>
      <c r="M57" s="33">
        <f t="shared" si="20"/>
        <v>53818</v>
      </c>
      <c r="N57" s="162">
        <v>10000</v>
      </c>
      <c r="O57" s="37">
        <f t="shared" si="21"/>
        <v>0.50555555555555554</v>
      </c>
      <c r="P57" s="47">
        <v>4.3096679885694655E-3</v>
      </c>
      <c r="Q57" s="37">
        <f t="shared" si="22"/>
        <v>27.531506849315068</v>
      </c>
      <c r="R57" s="30">
        <v>3.2050938999547071E-3</v>
      </c>
      <c r="S57" s="47">
        <f t="shared" si="23"/>
        <v>0.91554014574586506</v>
      </c>
      <c r="T57" s="37">
        <f t="shared" si="7"/>
        <v>27.397222222222222</v>
      </c>
    </row>
    <row r="58" spans="5:20">
      <c r="E58" s="30">
        <f t="shared" si="8"/>
        <v>56</v>
      </c>
      <c r="F58" s="27">
        <f t="shared" si="13"/>
        <v>53814</v>
      </c>
      <c r="G58" s="152">
        <f t="shared" si="14"/>
        <v>53816</v>
      </c>
      <c r="H58" s="152">
        <f t="shared" si="15"/>
        <v>53818</v>
      </c>
      <c r="I58" s="152">
        <f t="shared" si="16"/>
        <v>53818</v>
      </c>
      <c r="J58" s="152">
        <f t="shared" si="17"/>
        <v>54000</v>
      </c>
      <c r="K58" s="152">
        <f t="shared" si="18"/>
        <v>54000</v>
      </c>
      <c r="L58" s="152">
        <f t="shared" si="19"/>
        <v>54000</v>
      </c>
      <c r="M58" s="33">
        <f t="shared" si="20"/>
        <v>54000</v>
      </c>
      <c r="N58" s="162">
        <v>10000</v>
      </c>
      <c r="O58" s="37">
        <f t="shared" si="21"/>
        <v>0.50555555555555554</v>
      </c>
      <c r="P58" s="47">
        <v>4.1612802241903779E-3</v>
      </c>
      <c r="Q58" s="37">
        <f t="shared" si="22"/>
        <v>28.030136986301368</v>
      </c>
      <c r="R58" s="30">
        <v>3.2080038727639228E-3</v>
      </c>
      <c r="S58" s="47">
        <f t="shared" si="23"/>
        <v>0.91400358244997248</v>
      </c>
      <c r="T58" s="37">
        <f t="shared" si="7"/>
        <v>27.902777777777779</v>
      </c>
    </row>
    <row r="59" spans="5:20">
      <c r="E59" s="30">
        <f t="shared" si="8"/>
        <v>57</v>
      </c>
      <c r="F59" s="27">
        <f t="shared" si="13"/>
        <v>53996</v>
      </c>
      <c r="G59" s="152">
        <f t="shared" si="14"/>
        <v>54000</v>
      </c>
      <c r="H59" s="152">
        <f t="shared" si="15"/>
        <v>54000</v>
      </c>
      <c r="I59" s="152">
        <f t="shared" si="16"/>
        <v>54000</v>
      </c>
      <c r="J59" s="152">
        <f t="shared" si="17"/>
        <v>54182</v>
      </c>
      <c r="K59" s="152">
        <f t="shared" si="18"/>
        <v>54182</v>
      </c>
      <c r="L59" s="152">
        <f t="shared" si="19"/>
        <v>54182</v>
      </c>
      <c r="M59" s="33">
        <f t="shared" si="20"/>
        <v>54182</v>
      </c>
      <c r="N59" s="162">
        <v>10000</v>
      </c>
      <c r="O59" s="37">
        <f t="shared" si="21"/>
        <v>0.50555555555555554</v>
      </c>
      <c r="P59" s="47">
        <v>4.0322456690207176E-3</v>
      </c>
      <c r="Q59" s="37">
        <f t="shared" si="22"/>
        <v>28.528767123287672</v>
      </c>
      <c r="R59" s="30">
        <v>3.207532550831141E-3</v>
      </c>
      <c r="S59" s="47">
        <f t="shared" si="23"/>
        <v>0.9125549746184366</v>
      </c>
      <c r="T59" s="37">
        <f t="shared" si="7"/>
        <v>28.408333333333335</v>
      </c>
    </row>
    <row r="60" spans="5:20">
      <c r="E60" s="30">
        <f t="shared" si="8"/>
        <v>58</v>
      </c>
      <c r="F60" s="27">
        <f t="shared" si="13"/>
        <v>54177</v>
      </c>
      <c r="G60" s="152">
        <f t="shared" si="14"/>
        <v>54182</v>
      </c>
      <c r="H60" s="152">
        <f t="shared" si="15"/>
        <v>54182</v>
      </c>
      <c r="I60" s="152">
        <f t="shared" si="16"/>
        <v>54182</v>
      </c>
      <c r="J60" s="152">
        <f t="shared" si="17"/>
        <v>54366</v>
      </c>
      <c r="K60" s="152">
        <f t="shared" si="18"/>
        <v>54366</v>
      </c>
      <c r="L60" s="152">
        <f t="shared" si="19"/>
        <v>54366</v>
      </c>
      <c r="M60" s="33">
        <f t="shared" si="20"/>
        <v>54366</v>
      </c>
      <c r="N60" s="162">
        <v>10000</v>
      </c>
      <c r="O60" s="37">
        <f t="shared" si="21"/>
        <v>0.51111111111111107</v>
      </c>
      <c r="P60" s="47">
        <v>3.8742253314003605E-3</v>
      </c>
      <c r="Q60" s="37">
        <f t="shared" si="22"/>
        <v>29.032876712328768</v>
      </c>
      <c r="R60" s="30">
        <v>3.2063211415940922E-3</v>
      </c>
      <c r="S60" s="47">
        <f t="shared" si="23"/>
        <v>0.91111265696000199</v>
      </c>
      <c r="T60" s="37">
        <f t="shared" si="7"/>
        <v>28.911111111111111</v>
      </c>
    </row>
    <row r="61" spans="5:20">
      <c r="E61" s="30">
        <f t="shared" si="8"/>
        <v>59</v>
      </c>
      <c r="F61" s="27">
        <f t="shared" si="13"/>
        <v>54364</v>
      </c>
      <c r="G61" s="152">
        <f t="shared" si="14"/>
        <v>54366</v>
      </c>
      <c r="H61" s="152">
        <f t="shared" si="15"/>
        <v>54366</v>
      </c>
      <c r="I61" s="152">
        <f t="shared" si="16"/>
        <v>54366</v>
      </c>
      <c r="J61" s="152">
        <f t="shared" si="17"/>
        <v>54547</v>
      </c>
      <c r="K61" s="152">
        <f t="shared" si="18"/>
        <v>54547</v>
      </c>
      <c r="L61" s="152">
        <f t="shared" si="19"/>
        <v>54547</v>
      </c>
      <c r="M61" s="33">
        <f t="shared" si="20"/>
        <v>54547</v>
      </c>
      <c r="N61" s="162">
        <v>10000</v>
      </c>
      <c r="O61" s="37">
        <f t="shared" si="21"/>
        <v>0.50277777777777777</v>
      </c>
      <c r="P61" s="47">
        <v>3.7383649408422315E-3</v>
      </c>
      <c r="Q61" s="37">
        <f t="shared" si="22"/>
        <v>29.528767123287672</v>
      </c>
      <c r="R61" s="30">
        <v>3.2025187464083688E-3</v>
      </c>
      <c r="S61" s="47">
        <f t="shared" si="23"/>
        <v>0.90976729653085031</v>
      </c>
      <c r="T61" s="37">
        <f t="shared" si="7"/>
        <v>29.430555555555557</v>
      </c>
    </row>
    <row r="62" spans="5:20">
      <c r="E62" s="30">
        <f t="shared" si="8"/>
        <v>60</v>
      </c>
      <c r="F62" s="27">
        <f t="shared" si="13"/>
        <v>54543</v>
      </c>
      <c r="G62" s="152">
        <f t="shared" si="14"/>
        <v>54547</v>
      </c>
      <c r="H62" s="152">
        <f t="shared" si="15"/>
        <v>54547</v>
      </c>
      <c r="I62" s="152">
        <f t="shared" si="16"/>
        <v>54547</v>
      </c>
      <c r="J62" s="152">
        <f t="shared" si="17"/>
        <v>54731</v>
      </c>
      <c r="K62" s="152">
        <f t="shared" si="18"/>
        <v>54731</v>
      </c>
      <c r="L62" s="152">
        <f t="shared" si="19"/>
        <v>54731</v>
      </c>
      <c r="M62" s="33">
        <f t="shared" si="20"/>
        <v>54731</v>
      </c>
      <c r="N62" s="162">
        <v>10000</v>
      </c>
      <c r="O62" s="37">
        <f t="shared" si="21"/>
        <v>0.51111111111111107</v>
      </c>
      <c r="P62" s="47">
        <v>3.5930177997455237E-3</v>
      </c>
      <c r="Q62" s="37">
        <f t="shared" si="22"/>
        <v>30.032876712328768</v>
      </c>
      <c r="R62" s="30">
        <v>3.1952859506260995E-3</v>
      </c>
      <c r="S62" s="47">
        <f t="shared" si="23"/>
        <v>0.90849705839997741</v>
      </c>
      <c r="T62" s="37">
        <f t="shared" si="7"/>
        <v>29.927777777777777</v>
      </c>
    </row>
    <row r="63" spans="5:20">
      <c r="E63" s="30">
        <f t="shared" si="8"/>
        <v>61</v>
      </c>
      <c r="F63" s="27">
        <f t="shared" si="13"/>
        <v>54729</v>
      </c>
      <c r="G63" s="152">
        <f t="shared" si="14"/>
        <v>54731</v>
      </c>
      <c r="H63" s="152">
        <f t="shared" si="15"/>
        <v>54731</v>
      </c>
      <c r="I63" s="152">
        <f t="shared" si="16"/>
        <v>54731</v>
      </c>
      <c r="J63" s="152">
        <f t="shared" si="17"/>
        <v>54912</v>
      </c>
      <c r="K63" s="152">
        <f t="shared" si="18"/>
        <v>54912</v>
      </c>
      <c r="L63" s="152">
        <f t="shared" si="19"/>
        <v>54912</v>
      </c>
      <c r="M63" s="33">
        <f t="shared" si="20"/>
        <v>54912</v>
      </c>
      <c r="N63" s="162">
        <v>10000</v>
      </c>
      <c r="O63" s="37">
        <f t="shared" si="21"/>
        <v>0.50277777777777777</v>
      </c>
      <c r="P63" s="47">
        <v>3.4630342547787574E-3</v>
      </c>
      <c r="Q63" s="37">
        <f t="shared" si="22"/>
        <v>30.528767123287672</v>
      </c>
      <c r="R63" s="30">
        <v>3.1862190815919161E-3</v>
      </c>
      <c r="S63" s="47">
        <f t="shared" si="23"/>
        <v>0.90730978297947928</v>
      </c>
      <c r="T63" s="37">
        <f t="shared" si="7"/>
        <v>30.444444444444443</v>
      </c>
    </row>
    <row r="64" spans="5:20">
      <c r="E64" s="30">
        <f t="shared" si="8"/>
        <v>62</v>
      </c>
      <c r="F64" s="27">
        <f t="shared" si="13"/>
        <v>54910</v>
      </c>
      <c r="G64" s="152">
        <f t="shared" si="14"/>
        <v>54912</v>
      </c>
      <c r="H64" s="152">
        <f t="shared" si="15"/>
        <v>54912</v>
      </c>
      <c r="I64" s="152">
        <f t="shared" si="16"/>
        <v>54912</v>
      </c>
      <c r="J64" s="152">
        <f t="shared" si="17"/>
        <v>55096</v>
      </c>
      <c r="K64" s="152">
        <f t="shared" si="18"/>
        <v>55096</v>
      </c>
      <c r="L64" s="152">
        <f t="shared" si="19"/>
        <v>55096</v>
      </c>
      <c r="M64" s="33">
        <f t="shared" si="20"/>
        <v>55096</v>
      </c>
      <c r="N64" s="162">
        <v>10000</v>
      </c>
      <c r="O64" s="37">
        <f t="shared" si="21"/>
        <v>0.51111111111111107</v>
      </c>
      <c r="P64" s="47">
        <v>3.3271656157785046E-3</v>
      </c>
      <c r="Q64" s="37">
        <f t="shared" si="22"/>
        <v>31.032876712328768</v>
      </c>
      <c r="R64" s="30">
        <v>3.1750668537252015E-3</v>
      </c>
      <c r="S64" s="47">
        <f t="shared" si="23"/>
        <v>0.90616718575461785</v>
      </c>
      <c r="T64" s="37">
        <f t="shared" si="7"/>
        <v>30.947222222222223</v>
      </c>
    </row>
    <row r="65" spans="5:20">
      <c r="E65" s="31">
        <f t="shared" si="8"/>
        <v>63</v>
      </c>
      <c r="F65" s="207">
        <f t="shared" si="13"/>
        <v>55094</v>
      </c>
      <c r="G65" s="156">
        <f t="shared" si="14"/>
        <v>55096</v>
      </c>
      <c r="H65" s="156">
        <f t="shared" si="15"/>
        <v>55096</v>
      </c>
      <c r="I65" s="156">
        <f t="shared" si="16"/>
        <v>55096</v>
      </c>
      <c r="J65" s="156">
        <f t="shared" si="17"/>
        <v>55277</v>
      </c>
      <c r="K65" s="156">
        <f t="shared" si="18"/>
        <v>55277</v>
      </c>
      <c r="L65" s="156">
        <f t="shared" si="19"/>
        <v>55277</v>
      </c>
      <c r="M65" s="34">
        <f t="shared" si="20"/>
        <v>55277</v>
      </c>
      <c r="N65" s="163">
        <v>10000</v>
      </c>
      <c r="O65" s="38">
        <f t="shared" si="21"/>
        <v>0.50277777777777777</v>
      </c>
      <c r="P65" s="45">
        <v>3.3065388279446728E-3</v>
      </c>
      <c r="Q65" s="38">
        <f t="shared" si="22"/>
        <v>31.528767123287672</v>
      </c>
      <c r="R65" s="31">
        <v>3.1623895466333617E-3</v>
      </c>
      <c r="S65" s="45">
        <f t="shared" si="23"/>
        <v>0.90510325889090593</v>
      </c>
      <c r="T65" s="38">
        <f t="shared" si="7"/>
        <v>31.458333333333332</v>
      </c>
    </row>
    <row r="66" spans="5:20"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5:20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5:20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5:20"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5:20"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5:20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5:20"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5:20"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5:20"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5:20"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5:20"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5:20"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5:20"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5:20"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5:20"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  <row r="81" spans="5:17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</row>
    <row r="82" spans="5:17"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</row>
    <row r="83" spans="5:17"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</row>
    <row r="84" spans="5:17"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</row>
    <row r="85" spans="5:17"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</row>
    <row r="86" spans="5:17"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</row>
    <row r="87" spans="5:17"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</row>
    <row r="88" spans="5:17"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</row>
    <row r="89" spans="5:17"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</row>
    <row r="90" spans="5:17"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</row>
    <row r="91" spans="5:17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</row>
  </sheetData>
  <mergeCells count="2">
    <mergeCell ref="A16:A19"/>
    <mergeCell ref="C17:C1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ADDF8-116C-4424-954D-AE88B4933D05}">
  <sheetPr codeName="Sheet9"/>
  <dimension ref="B2:AK62"/>
  <sheetViews>
    <sheetView zoomScale="56" zoomScaleNormal="70" workbookViewId="0">
      <selection activeCell="R58" sqref="R58"/>
    </sheetView>
  </sheetViews>
  <sheetFormatPr baseColWidth="10" defaultColWidth="8.1640625" defaultRowHeight="13"/>
  <cols>
    <col min="1" max="1" width="4.1640625" style="113" customWidth="1"/>
    <col min="2" max="2" width="8.33203125" style="113" bestFit="1" customWidth="1"/>
    <col min="3" max="3" width="12" style="113" customWidth="1"/>
    <col min="4" max="4" width="8.33203125" style="113" bestFit="1" customWidth="1"/>
    <col min="5" max="6" width="10.83203125" style="113" bestFit="1" customWidth="1"/>
    <col min="7" max="15" width="7.1640625" style="113" customWidth="1"/>
    <col min="16" max="17" width="8.6640625" style="113" bestFit="1" customWidth="1"/>
    <col min="18" max="18" width="3.83203125" style="113" customWidth="1"/>
    <col min="19" max="19" width="23.33203125" style="113" bestFit="1" customWidth="1"/>
    <col min="20" max="20" width="9.1640625" style="113" bestFit="1" customWidth="1"/>
    <col min="21" max="23" width="8.1640625" style="113"/>
    <col min="24" max="28" width="5.83203125" style="113" customWidth="1"/>
    <col min="29" max="29" width="23.33203125" style="113" bestFit="1" customWidth="1"/>
    <col min="30" max="34" width="5.83203125" style="113" customWidth="1"/>
    <col min="35" max="35" width="3.6640625" style="113" customWidth="1"/>
    <col min="36" max="36" width="8.1640625" style="113"/>
    <col min="37" max="37" width="11.1640625" style="113" bestFit="1" customWidth="1"/>
    <col min="38" max="38" width="6.6640625" style="113" bestFit="1" customWidth="1"/>
    <col min="39" max="39" width="8.83203125" style="113" bestFit="1" customWidth="1"/>
    <col min="40" max="40" width="8.6640625" style="113" bestFit="1" customWidth="1"/>
    <col min="41" max="41" width="9.6640625" style="113" bestFit="1" customWidth="1"/>
    <col min="42" max="51" width="5.6640625" style="113" bestFit="1" customWidth="1"/>
    <col min="52" max="52" width="4" style="113" customWidth="1"/>
    <col min="53" max="16384" width="8.1640625" style="113"/>
  </cols>
  <sheetData>
    <row r="2" spans="2:17">
      <c r="B2" s="109">
        <v>0.67361111111111116</v>
      </c>
      <c r="C2" s="110">
        <v>43769</v>
      </c>
      <c r="D2" s="111" t="s">
        <v>71</v>
      </c>
      <c r="E2" s="111" t="s">
        <v>72</v>
      </c>
      <c r="F2" s="111" t="s">
        <v>73</v>
      </c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2"/>
    </row>
    <row r="3" spans="2:17">
      <c r="B3" s="114" t="s">
        <v>74</v>
      </c>
      <c r="C3" s="113" t="s">
        <v>75</v>
      </c>
      <c r="D3" s="113" t="s">
        <v>21</v>
      </c>
      <c r="E3" s="113" t="s">
        <v>76</v>
      </c>
      <c r="F3" s="113" t="s">
        <v>77</v>
      </c>
      <c r="G3" s="113" t="s">
        <v>78</v>
      </c>
      <c r="H3" s="113" t="s">
        <v>79</v>
      </c>
      <c r="Q3" s="115"/>
    </row>
    <row r="4" spans="2:17">
      <c r="B4" s="116"/>
      <c r="C4" s="117" t="s">
        <v>80</v>
      </c>
      <c r="D4" s="117" t="s">
        <v>81</v>
      </c>
      <c r="E4" s="118">
        <v>-1.5</v>
      </c>
      <c r="F4" s="118">
        <v>-1.25</v>
      </c>
      <c r="G4" s="119">
        <v>-1</v>
      </c>
      <c r="H4" s="118">
        <v>-0.5</v>
      </c>
      <c r="I4" s="118">
        <v>-0.25</v>
      </c>
      <c r="J4" s="118">
        <v>0</v>
      </c>
      <c r="K4" s="118">
        <v>0.25</v>
      </c>
      <c r="L4" s="118">
        <v>0.5</v>
      </c>
      <c r="M4" s="118">
        <v>1</v>
      </c>
      <c r="N4" s="118">
        <v>2</v>
      </c>
      <c r="O4" s="118">
        <v>3</v>
      </c>
      <c r="P4" s="118">
        <v>5</v>
      </c>
      <c r="Q4" s="118">
        <v>10</v>
      </c>
    </row>
    <row r="5" spans="2:17">
      <c r="B5" s="120" t="s">
        <v>82</v>
      </c>
      <c r="C5" s="121">
        <v>-0.4</v>
      </c>
      <c r="D5" s="120">
        <v>3</v>
      </c>
      <c r="E5" s="122"/>
      <c r="F5" s="123"/>
      <c r="G5" s="123"/>
      <c r="H5" s="123">
        <v>2</v>
      </c>
      <c r="I5" s="123"/>
      <c r="J5" s="123"/>
      <c r="K5" s="123"/>
      <c r="L5" s="123"/>
      <c r="M5" s="123"/>
      <c r="N5" s="123"/>
      <c r="O5" s="123"/>
      <c r="P5" s="123"/>
      <c r="Q5" s="124"/>
    </row>
    <row r="6" spans="2:17">
      <c r="B6" s="120" t="s">
        <v>83</v>
      </c>
      <c r="C6" s="121">
        <v>-0.4</v>
      </c>
      <c r="D6" s="120">
        <v>7</v>
      </c>
      <c r="E6" s="120"/>
      <c r="F6" s="125"/>
      <c r="G6" s="125"/>
      <c r="H6" s="125">
        <v>4</v>
      </c>
      <c r="I6" s="125"/>
      <c r="J6" s="125"/>
      <c r="K6" s="125"/>
      <c r="L6" s="125"/>
      <c r="M6" s="125"/>
      <c r="N6" s="125"/>
      <c r="O6" s="125"/>
      <c r="P6" s="125"/>
      <c r="Q6" s="126"/>
    </row>
    <row r="7" spans="2:17">
      <c r="B7" s="120" t="s">
        <v>84</v>
      </c>
      <c r="C7" s="121">
        <v>-0.4</v>
      </c>
      <c r="D7" s="120">
        <v>12</v>
      </c>
      <c r="E7" s="120"/>
      <c r="F7" s="125"/>
      <c r="G7" s="125"/>
      <c r="H7" s="125">
        <v>7</v>
      </c>
      <c r="I7" s="125"/>
      <c r="J7" s="125"/>
      <c r="K7" s="125"/>
      <c r="L7" s="125"/>
      <c r="M7" s="125"/>
      <c r="N7" s="125"/>
      <c r="O7" s="125"/>
      <c r="P7" s="125"/>
      <c r="Q7" s="126"/>
    </row>
    <row r="8" spans="2:17">
      <c r="B8" s="120" t="s">
        <v>85</v>
      </c>
      <c r="C8" s="121">
        <v>-0.3</v>
      </c>
      <c r="D8" s="120">
        <v>26</v>
      </c>
      <c r="E8" s="120"/>
      <c r="F8" s="125"/>
      <c r="G8" s="125">
        <v>1</v>
      </c>
      <c r="H8" s="125">
        <v>10</v>
      </c>
      <c r="I8" s="125"/>
      <c r="J8" s="125"/>
      <c r="K8" s="125"/>
      <c r="L8" s="125"/>
      <c r="M8" s="125"/>
      <c r="N8" s="125"/>
      <c r="O8" s="125"/>
      <c r="P8" s="125"/>
      <c r="Q8" s="126"/>
    </row>
    <row r="9" spans="2:17">
      <c r="B9" s="120" t="s">
        <v>86</v>
      </c>
      <c r="C9" s="121">
        <v>-0.2</v>
      </c>
      <c r="D9" s="120">
        <v>51</v>
      </c>
      <c r="E9" s="120">
        <v>1</v>
      </c>
      <c r="F9" s="125">
        <v>2</v>
      </c>
      <c r="G9" s="125">
        <v>4</v>
      </c>
      <c r="H9" s="125">
        <v>21</v>
      </c>
      <c r="I9" s="125"/>
      <c r="J9" s="125"/>
      <c r="K9" s="125"/>
      <c r="L9" s="125"/>
      <c r="M9" s="125"/>
      <c r="N9" s="125"/>
      <c r="O9" s="125"/>
      <c r="P9" s="125"/>
      <c r="Q9" s="126"/>
    </row>
    <row r="10" spans="2:17">
      <c r="B10" s="120" t="s">
        <v>87</v>
      </c>
      <c r="C10" s="121">
        <v>-0.2</v>
      </c>
      <c r="D10" s="120">
        <v>85</v>
      </c>
      <c r="E10" s="120">
        <v>3</v>
      </c>
      <c r="F10" s="125">
        <v>5</v>
      </c>
      <c r="G10" s="125">
        <v>9</v>
      </c>
      <c r="H10" s="125">
        <v>36</v>
      </c>
      <c r="I10" s="125">
        <v>85</v>
      </c>
      <c r="J10" s="125"/>
      <c r="K10" s="125"/>
      <c r="L10" s="125"/>
      <c r="M10" s="125"/>
      <c r="N10" s="125"/>
      <c r="O10" s="125"/>
      <c r="P10" s="125"/>
      <c r="Q10" s="126"/>
    </row>
    <row r="11" spans="2:17">
      <c r="B11" s="120" t="s">
        <v>88</v>
      </c>
      <c r="C11" s="121">
        <v>-0.2</v>
      </c>
      <c r="D11" s="120">
        <v>130</v>
      </c>
      <c r="E11" s="120">
        <v>6</v>
      </c>
      <c r="F11" s="125">
        <v>10</v>
      </c>
      <c r="G11" s="125">
        <v>17</v>
      </c>
      <c r="H11" s="125">
        <v>54</v>
      </c>
      <c r="I11" s="125">
        <v>112</v>
      </c>
      <c r="J11" s="125"/>
      <c r="K11" s="125"/>
      <c r="L11" s="125"/>
      <c r="M11" s="125"/>
      <c r="N11" s="125"/>
      <c r="O11" s="125"/>
      <c r="P11" s="125"/>
      <c r="Q11" s="126"/>
    </row>
    <row r="12" spans="2:17">
      <c r="B12" s="120" t="s">
        <v>89</v>
      </c>
      <c r="C12" s="121">
        <v>-0.1</v>
      </c>
      <c r="D12" s="120">
        <v>184</v>
      </c>
      <c r="E12" s="120">
        <v>10</v>
      </c>
      <c r="F12" s="125">
        <v>16</v>
      </c>
      <c r="G12" s="125">
        <v>26</v>
      </c>
      <c r="H12" s="125">
        <v>74</v>
      </c>
      <c r="I12" s="125">
        <v>141</v>
      </c>
      <c r="J12" s="125"/>
      <c r="K12" s="125"/>
      <c r="L12" s="125"/>
      <c r="M12" s="125"/>
      <c r="N12" s="125"/>
      <c r="O12" s="125"/>
      <c r="P12" s="125"/>
      <c r="Q12" s="126"/>
    </row>
    <row r="13" spans="2:17">
      <c r="B13" s="120" t="s">
        <v>90</v>
      </c>
      <c r="C13" s="121">
        <v>0</v>
      </c>
      <c r="D13" s="120">
        <v>247</v>
      </c>
      <c r="E13" s="120">
        <v>15</v>
      </c>
      <c r="F13" s="125">
        <v>23</v>
      </c>
      <c r="G13" s="125">
        <v>37</v>
      </c>
      <c r="H13" s="125">
        <v>96</v>
      </c>
      <c r="I13" s="125">
        <v>171</v>
      </c>
      <c r="J13" s="125"/>
      <c r="K13" s="125"/>
      <c r="L13" s="125"/>
      <c r="M13" s="125"/>
      <c r="N13" s="125"/>
      <c r="O13" s="125"/>
      <c r="P13" s="125"/>
      <c r="Q13" s="126"/>
    </row>
    <row r="14" spans="2:17">
      <c r="B14" s="120" t="s">
        <v>91</v>
      </c>
      <c r="C14" s="121">
        <v>0</v>
      </c>
      <c r="D14" s="120">
        <v>317</v>
      </c>
      <c r="E14" s="120">
        <v>20</v>
      </c>
      <c r="F14" s="125">
        <v>31</v>
      </c>
      <c r="G14" s="125">
        <v>48</v>
      </c>
      <c r="H14" s="125">
        <v>118</v>
      </c>
      <c r="I14" s="125">
        <v>201</v>
      </c>
      <c r="J14" s="125"/>
      <c r="K14" s="125"/>
      <c r="L14" s="125"/>
      <c r="M14" s="125"/>
      <c r="N14" s="125"/>
      <c r="O14" s="125"/>
      <c r="P14" s="125"/>
      <c r="Q14" s="126"/>
    </row>
    <row r="15" spans="2:17">
      <c r="B15" s="120" t="s">
        <v>92</v>
      </c>
      <c r="C15" s="121">
        <v>0.04</v>
      </c>
      <c r="D15" s="120">
        <v>396</v>
      </c>
      <c r="E15" s="120">
        <v>27</v>
      </c>
      <c r="F15" s="125">
        <v>41</v>
      </c>
      <c r="G15" s="125">
        <v>62</v>
      </c>
      <c r="H15" s="125">
        <v>144</v>
      </c>
      <c r="I15" s="125">
        <v>235</v>
      </c>
      <c r="J15" s="125">
        <v>369</v>
      </c>
      <c r="K15" s="125"/>
      <c r="L15" s="125"/>
      <c r="M15" s="125"/>
      <c r="N15" s="125"/>
      <c r="O15" s="125"/>
      <c r="P15" s="125"/>
      <c r="Q15" s="126"/>
    </row>
    <row r="16" spans="2:17">
      <c r="B16" s="120" t="s">
        <v>93</v>
      </c>
      <c r="C16" s="121">
        <v>0.16</v>
      </c>
      <c r="D16" s="120">
        <v>569</v>
      </c>
      <c r="E16" s="120">
        <v>47</v>
      </c>
      <c r="F16" s="125">
        <v>67</v>
      </c>
      <c r="G16" s="125">
        <v>96</v>
      </c>
      <c r="H16" s="125">
        <v>200</v>
      </c>
      <c r="I16" s="125">
        <v>306</v>
      </c>
      <c r="J16" s="125">
        <v>459</v>
      </c>
      <c r="K16" s="125"/>
      <c r="L16" s="125"/>
      <c r="M16" s="125"/>
      <c r="N16" s="125"/>
      <c r="O16" s="125"/>
      <c r="P16" s="125"/>
      <c r="Q16" s="126"/>
    </row>
    <row r="17" spans="2:37">
      <c r="B17" s="120" t="s">
        <v>94</v>
      </c>
      <c r="C17" s="121">
        <v>0.28999999999999998</v>
      </c>
      <c r="D17" s="120">
        <v>851</v>
      </c>
      <c r="E17" s="120">
        <v>88</v>
      </c>
      <c r="F17" s="125">
        <v>118</v>
      </c>
      <c r="G17" s="125">
        <v>160</v>
      </c>
      <c r="H17" s="125">
        <v>297</v>
      </c>
      <c r="I17" s="125">
        <v>424</v>
      </c>
      <c r="J17" s="125">
        <v>602</v>
      </c>
      <c r="K17" s="125">
        <v>814</v>
      </c>
      <c r="L17" s="125"/>
      <c r="M17" s="125"/>
      <c r="N17" s="125"/>
      <c r="O17" s="125"/>
      <c r="P17" s="125"/>
      <c r="Q17" s="126"/>
    </row>
    <row r="18" spans="2:37">
      <c r="B18" s="120" t="s">
        <v>95</v>
      </c>
      <c r="C18" s="121">
        <v>0.41</v>
      </c>
      <c r="D18" s="120">
        <v>1342</v>
      </c>
      <c r="E18" s="120">
        <v>188</v>
      </c>
      <c r="F18" s="125">
        <v>238</v>
      </c>
      <c r="G18" s="125">
        <v>304</v>
      </c>
      <c r="H18" s="125">
        <v>503</v>
      </c>
      <c r="I18" s="125">
        <v>668</v>
      </c>
      <c r="J18" s="125">
        <v>890</v>
      </c>
      <c r="K18" s="125">
        <v>1153</v>
      </c>
      <c r="L18" s="125"/>
      <c r="M18" s="125"/>
      <c r="N18" s="125"/>
      <c r="O18" s="125"/>
      <c r="P18" s="125"/>
      <c r="Q18" s="126"/>
    </row>
    <row r="19" spans="2:37">
      <c r="B19" s="120" t="s">
        <v>96</v>
      </c>
      <c r="C19" s="121">
        <v>0.45</v>
      </c>
      <c r="D19" s="120">
        <v>1847</v>
      </c>
      <c r="E19" s="120">
        <v>317</v>
      </c>
      <c r="F19" s="125">
        <v>394</v>
      </c>
      <c r="G19" s="125">
        <v>490</v>
      </c>
      <c r="H19" s="125">
        <v>765</v>
      </c>
      <c r="I19" s="125">
        <v>976</v>
      </c>
      <c r="J19" s="125">
        <v>1249</v>
      </c>
      <c r="K19" s="125">
        <v>1568</v>
      </c>
      <c r="L19" s="125"/>
      <c r="M19" s="125"/>
      <c r="N19" s="125"/>
      <c r="O19" s="125"/>
      <c r="P19" s="125"/>
      <c r="Q19" s="126"/>
    </row>
    <row r="20" spans="2:37">
      <c r="B20" s="127" t="s">
        <v>97</v>
      </c>
      <c r="C20" s="128">
        <v>0.44</v>
      </c>
      <c r="D20" s="127">
        <v>2362</v>
      </c>
      <c r="E20" s="127">
        <v>478</v>
      </c>
      <c r="F20" s="129">
        <v>586</v>
      </c>
      <c r="G20" s="129">
        <v>717</v>
      </c>
      <c r="H20" s="129">
        <v>1076</v>
      </c>
      <c r="I20" s="129">
        <v>1336</v>
      </c>
      <c r="J20" s="129">
        <v>1663</v>
      </c>
      <c r="K20" s="129">
        <v>2041</v>
      </c>
      <c r="L20" s="129"/>
      <c r="M20" s="129"/>
      <c r="N20" s="129"/>
      <c r="O20" s="129"/>
      <c r="P20" s="129"/>
      <c r="Q20" s="130"/>
    </row>
    <row r="23" spans="2:37">
      <c r="B23" s="109">
        <v>0.67361111111111116</v>
      </c>
      <c r="C23" s="110">
        <v>43769</v>
      </c>
      <c r="D23" s="111" t="s">
        <v>71</v>
      </c>
      <c r="E23" s="111" t="s">
        <v>72</v>
      </c>
      <c r="F23" s="111" t="s">
        <v>98</v>
      </c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112"/>
    </row>
    <row r="24" spans="2:37">
      <c r="B24" s="131" t="s">
        <v>74</v>
      </c>
      <c r="C24" s="132" t="s">
        <v>99</v>
      </c>
      <c r="D24" s="132" t="s">
        <v>21</v>
      </c>
      <c r="E24" s="132" t="s">
        <v>76</v>
      </c>
      <c r="F24" s="132" t="s">
        <v>77</v>
      </c>
      <c r="G24" s="132" t="s">
        <v>78</v>
      </c>
      <c r="H24" s="132" t="s">
        <v>79</v>
      </c>
      <c r="I24" s="132"/>
      <c r="J24" s="132"/>
      <c r="K24" s="132"/>
      <c r="L24" s="132"/>
      <c r="M24" s="132"/>
      <c r="N24" s="132"/>
      <c r="O24" s="132"/>
      <c r="P24" s="132"/>
      <c r="Q24" s="133"/>
      <c r="AJ24" s="134"/>
      <c r="AK24" s="135"/>
    </row>
    <row r="25" spans="2:37">
      <c r="B25" s="116"/>
      <c r="C25" s="117" t="s">
        <v>80</v>
      </c>
      <c r="D25" s="117" t="s">
        <v>81</v>
      </c>
      <c r="E25" s="118">
        <v>-1.5</v>
      </c>
      <c r="F25" s="118">
        <v>-1.25</v>
      </c>
      <c r="G25" s="119">
        <v>-1</v>
      </c>
      <c r="H25" s="118">
        <v>-0.5</v>
      </c>
      <c r="I25" s="118">
        <v>-0.25</v>
      </c>
      <c r="J25" s="118">
        <v>0</v>
      </c>
      <c r="K25" s="118">
        <v>0.25</v>
      </c>
      <c r="L25" s="118">
        <v>0.5</v>
      </c>
      <c r="M25" s="118">
        <v>1</v>
      </c>
      <c r="N25" s="118">
        <v>2</v>
      </c>
      <c r="O25" s="118">
        <v>3</v>
      </c>
      <c r="P25" s="118">
        <v>5</v>
      </c>
      <c r="Q25" s="118">
        <v>10</v>
      </c>
    </row>
    <row r="26" spans="2:37">
      <c r="B26" s="136" t="s">
        <v>82</v>
      </c>
      <c r="C26" s="121">
        <v>-0.4</v>
      </c>
      <c r="D26" s="120">
        <v>3</v>
      </c>
      <c r="E26" s="137"/>
      <c r="F26" s="111"/>
      <c r="G26" s="138"/>
      <c r="H26" s="138"/>
      <c r="I26" s="138">
        <v>1</v>
      </c>
      <c r="J26" s="138"/>
      <c r="K26" s="138"/>
      <c r="L26" s="138"/>
      <c r="M26" s="138"/>
      <c r="N26" s="138"/>
      <c r="O26" s="138"/>
      <c r="P26" s="138"/>
      <c r="Q26" s="112"/>
    </row>
    <row r="27" spans="2:37">
      <c r="B27" s="136" t="s">
        <v>83</v>
      </c>
      <c r="C27" s="121">
        <v>-0.4</v>
      </c>
      <c r="D27" s="120">
        <v>7</v>
      </c>
      <c r="E27" s="114"/>
      <c r="G27" s="139"/>
      <c r="H27" s="139"/>
      <c r="I27" s="139">
        <v>1</v>
      </c>
      <c r="J27" s="139"/>
      <c r="K27" s="139"/>
      <c r="L27" s="139"/>
      <c r="M27" s="139"/>
      <c r="N27" s="139"/>
      <c r="O27" s="139"/>
      <c r="P27" s="139"/>
      <c r="Q27" s="115"/>
    </row>
    <row r="28" spans="2:37">
      <c r="B28" s="136" t="s">
        <v>84</v>
      </c>
      <c r="C28" s="121">
        <v>-0.4</v>
      </c>
      <c r="D28" s="120">
        <v>12</v>
      </c>
      <c r="E28" s="114"/>
      <c r="G28" s="139"/>
      <c r="H28" s="139"/>
      <c r="I28" s="139">
        <v>4</v>
      </c>
      <c r="J28" s="139">
        <v>1</v>
      </c>
      <c r="K28" s="139"/>
      <c r="L28" s="139"/>
      <c r="M28" s="139"/>
      <c r="N28" s="139"/>
      <c r="O28" s="139"/>
      <c r="P28" s="139"/>
      <c r="Q28" s="115"/>
    </row>
    <row r="29" spans="2:37">
      <c r="B29" s="136" t="s">
        <v>85</v>
      </c>
      <c r="C29" s="121">
        <v>-0.3</v>
      </c>
      <c r="D29" s="120">
        <v>26</v>
      </c>
      <c r="E29" s="114"/>
      <c r="I29" s="139">
        <v>18</v>
      </c>
      <c r="J29" s="139">
        <v>7</v>
      </c>
      <c r="K29" s="139">
        <v>3</v>
      </c>
      <c r="L29" s="139">
        <v>1</v>
      </c>
      <c r="M29" s="139"/>
      <c r="N29" s="139"/>
      <c r="O29" s="139"/>
      <c r="P29" s="139"/>
      <c r="Q29" s="140"/>
    </row>
    <row r="30" spans="2:37">
      <c r="B30" s="136" t="s">
        <v>86</v>
      </c>
      <c r="C30" s="121">
        <v>-0.2</v>
      </c>
      <c r="D30" s="120">
        <v>51</v>
      </c>
      <c r="E30" s="114"/>
      <c r="I30" s="139">
        <v>45</v>
      </c>
      <c r="J30" s="139">
        <v>23</v>
      </c>
      <c r="K30" s="139">
        <v>13</v>
      </c>
      <c r="L30" s="139">
        <v>8</v>
      </c>
      <c r="M30" s="139">
        <v>3</v>
      </c>
      <c r="N30" s="139">
        <v>1</v>
      </c>
      <c r="O30" s="139"/>
      <c r="P30" s="139"/>
      <c r="Q30" s="140"/>
    </row>
    <row r="31" spans="2:37">
      <c r="B31" s="136" t="s">
        <v>87</v>
      </c>
      <c r="C31" s="121">
        <v>-0.2</v>
      </c>
      <c r="D31" s="120">
        <v>85</v>
      </c>
      <c r="E31" s="114"/>
      <c r="J31" s="139">
        <v>51</v>
      </c>
      <c r="K31" s="139">
        <v>32</v>
      </c>
      <c r="L31" s="139">
        <v>21</v>
      </c>
      <c r="M31" s="139">
        <v>10</v>
      </c>
      <c r="N31" s="139">
        <v>4</v>
      </c>
      <c r="O31" s="139">
        <v>2</v>
      </c>
      <c r="P31" s="139">
        <v>1</v>
      </c>
      <c r="Q31" s="140"/>
    </row>
    <row r="32" spans="2:37">
      <c r="B32" s="136" t="s">
        <v>88</v>
      </c>
      <c r="C32" s="121">
        <v>-0.2</v>
      </c>
      <c r="D32" s="120">
        <v>130</v>
      </c>
      <c r="E32" s="114"/>
      <c r="J32" s="139">
        <v>94</v>
      </c>
      <c r="K32" s="139">
        <v>64</v>
      </c>
      <c r="L32" s="139">
        <v>45</v>
      </c>
      <c r="M32" s="139">
        <v>24</v>
      </c>
      <c r="N32" s="139">
        <v>9</v>
      </c>
      <c r="O32" s="139">
        <v>4</v>
      </c>
      <c r="P32" s="139">
        <v>1</v>
      </c>
      <c r="Q32" s="140"/>
    </row>
    <row r="33" spans="2:36">
      <c r="B33" s="136" t="s">
        <v>89</v>
      </c>
      <c r="C33" s="121">
        <v>-0.1</v>
      </c>
      <c r="D33" s="120">
        <v>184</v>
      </c>
      <c r="E33" s="114"/>
      <c r="J33" s="139">
        <v>152</v>
      </c>
      <c r="K33" s="139">
        <v>110</v>
      </c>
      <c r="L33" s="139">
        <v>81</v>
      </c>
      <c r="M33" s="139">
        <v>46</v>
      </c>
      <c r="N33" s="139">
        <v>18</v>
      </c>
      <c r="O33" s="139">
        <v>8</v>
      </c>
      <c r="P33" s="139">
        <v>3</v>
      </c>
      <c r="Q33" s="140">
        <v>1</v>
      </c>
    </row>
    <row r="34" spans="2:36">
      <c r="B34" s="136" t="s">
        <v>90</v>
      </c>
      <c r="C34" s="121">
        <v>0</v>
      </c>
      <c r="D34" s="120">
        <v>247</v>
      </c>
      <c r="E34" s="114"/>
      <c r="J34" s="139">
        <v>225</v>
      </c>
      <c r="K34" s="139">
        <v>170</v>
      </c>
      <c r="L34" s="139">
        <v>130</v>
      </c>
      <c r="M34" s="139">
        <v>78</v>
      </c>
      <c r="N34" s="139">
        <v>32</v>
      </c>
      <c r="O34" s="139">
        <v>16</v>
      </c>
      <c r="P34" s="139">
        <v>5</v>
      </c>
      <c r="Q34" s="140">
        <v>1</v>
      </c>
    </row>
    <row r="35" spans="2:36">
      <c r="B35" s="136" t="s">
        <v>91</v>
      </c>
      <c r="C35" s="121">
        <v>0</v>
      </c>
      <c r="D35" s="120">
        <v>317</v>
      </c>
      <c r="E35" s="114"/>
      <c r="J35" s="139">
        <v>312</v>
      </c>
      <c r="K35" s="139">
        <v>243</v>
      </c>
      <c r="L35" s="139">
        <v>191</v>
      </c>
      <c r="M35" s="139">
        <v>121</v>
      </c>
      <c r="N35" s="139">
        <v>54</v>
      </c>
      <c r="O35" s="139">
        <v>27</v>
      </c>
      <c r="P35" s="139">
        <v>9</v>
      </c>
      <c r="Q35" s="140">
        <v>2</v>
      </c>
    </row>
    <row r="36" spans="2:36">
      <c r="B36" s="136" t="s">
        <v>92</v>
      </c>
      <c r="C36" s="121">
        <v>0.04</v>
      </c>
      <c r="D36" s="120">
        <v>396</v>
      </c>
      <c r="E36" s="114"/>
      <c r="K36" s="139">
        <v>328</v>
      </c>
      <c r="L36" s="139">
        <v>263</v>
      </c>
      <c r="M36" s="139">
        <v>174</v>
      </c>
      <c r="N36" s="139">
        <v>82</v>
      </c>
      <c r="O36" s="139">
        <v>44</v>
      </c>
      <c r="P36" s="139">
        <v>16</v>
      </c>
      <c r="Q36" s="140">
        <v>3</v>
      </c>
    </row>
    <row r="37" spans="2:36">
      <c r="B37" s="136" t="s">
        <v>93</v>
      </c>
      <c r="C37" s="121">
        <v>0.16</v>
      </c>
      <c r="D37" s="120">
        <v>569</v>
      </c>
      <c r="E37" s="114"/>
      <c r="K37" s="139">
        <v>529</v>
      </c>
      <c r="L37" s="139">
        <v>438</v>
      </c>
      <c r="M37" s="139">
        <v>304</v>
      </c>
      <c r="N37" s="139">
        <v>156</v>
      </c>
      <c r="O37" s="139">
        <v>87</v>
      </c>
      <c r="P37" s="139">
        <v>34</v>
      </c>
      <c r="Q37" s="140">
        <v>7</v>
      </c>
    </row>
    <row r="38" spans="2:36">
      <c r="B38" s="136" t="s">
        <v>94</v>
      </c>
      <c r="C38" s="121">
        <v>0.28999999999999998</v>
      </c>
      <c r="D38" s="120">
        <v>851</v>
      </c>
      <c r="E38" s="114"/>
      <c r="K38" s="139"/>
      <c r="L38" s="139">
        <v>741</v>
      </c>
      <c r="M38" s="139">
        <v>536</v>
      </c>
      <c r="N38" s="139">
        <v>293</v>
      </c>
      <c r="O38" s="139">
        <v>172</v>
      </c>
      <c r="P38" s="139">
        <v>73</v>
      </c>
      <c r="Q38" s="140">
        <v>17</v>
      </c>
    </row>
    <row r="39" spans="2:36">
      <c r="B39" s="136" t="s">
        <v>95</v>
      </c>
      <c r="C39" s="121">
        <v>0.41</v>
      </c>
      <c r="D39" s="120">
        <v>1342</v>
      </c>
      <c r="E39" s="114"/>
      <c r="J39" s="139"/>
      <c r="K39" s="139"/>
      <c r="L39" s="139">
        <v>1276</v>
      </c>
      <c r="M39" s="139">
        <v>959</v>
      </c>
      <c r="N39" s="139">
        <v>559</v>
      </c>
      <c r="O39" s="139">
        <v>346</v>
      </c>
      <c r="P39" s="139">
        <v>158</v>
      </c>
      <c r="Q39" s="140">
        <v>42</v>
      </c>
    </row>
    <row r="40" spans="2:36">
      <c r="B40" s="136" t="s">
        <v>96</v>
      </c>
      <c r="C40" s="121">
        <v>0.45</v>
      </c>
      <c r="D40" s="120">
        <v>1847</v>
      </c>
      <c r="E40" s="114"/>
      <c r="J40" s="139"/>
      <c r="K40" s="139"/>
      <c r="L40" s="139">
        <v>1796</v>
      </c>
      <c r="M40" s="139">
        <v>1381</v>
      </c>
      <c r="N40" s="139">
        <v>840</v>
      </c>
      <c r="O40" s="139">
        <v>538</v>
      </c>
      <c r="P40" s="139">
        <v>258</v>
      </c>
      <c r="Q40" s="140">
        <v>73</v>
      </c>
    </row>
    <row r="41" spans="2:36">
      <c r="B41" s="141" t="s">
        <v>97</v>
      </c>
      <c r="C41" s="128">
        <v>0.44</v>
      </c>
      <c r="D41" s="127">
        <v>2362</v>
      </c>
      <c r="E41" s="131"/>
      <c r="F41" s="132"/>
      <c r="G41" s="132"/>
      <c r="H41" s="132"/>
      <c r="I41" s="132"/>
      <c r="J41" s="142"/>
      <c r="K41" s="142"/>
      <c r="L41" s="142">
        <v>2295</v>
      </c>
      <c r="M41" s="142">
        <v>1791</v>
      </c>
      <c r="N41" s="142">
        <v>1118</v>
      </c>
      <c r="O41" s="142">
        <v>732</v>
      </c>
      <c r="P41" s="142">
        <v>362</v>
      </c>
      <c r="Q41" s="143">
        <v>106</v>
      </c>
    </row>
    <row r="44" spans="2:36">
      <c r="B44" s="109">
        <v>0.67361111111111116</v>
      </c>
      <c r="C44" s="110">
        <v>43769</v>
      </c>
      <c r="D44" s="111" t="s">
        <v>71</v>
      </c>
      <c r="E44" s="111" t="s">
        <v>72</v>
      </c>
      <c r="F44" s="111" t="s">
        <v>100</v>
      </c>
      <c r="G44" s="111"/>
      <c r="H44" s="111"/>
      <c r="I44" s="111"/>
      <c r="J44" s="111"/>
      <c r="K44" s="111"/>
      <c r="L44" s="111"/>
      <c r="M44" s="111"/>
      <c r="N44" s="111"/>
      <c r="O44" s="111"/>
      <c r="P44" s="111"/>
      <c r="Q44" s="112"/>
    </row>
    <row r="45" spans="2:36">
      <c r="B45" s="114" t="s">
        <v>74</v>
      </c>
      <c r="C45" s="113" t="s">
        <v>101</v>
      </c>
      <c r="D45" s="113" t="s">
        <v>21</v>
      </c>
      <c r="E45" s="113" t="s">
        <v>102</v>
      </c>
      <c r="F45" s="113" t="s">
        <v>103</v>
      </c>
      <c r="G45" s="113" t="s">
        <v>104</v>
      </c>
      <c r="I45" s="113" t="s">
        <v>105</v>
      </c>
      <c r="Q45" s="115"/>
      <c r="AJ45" s="144"/>
    </row>
    <row r="46" spans="2:36">
      <c r="B46" s="145"/>
      <c r="C46" s="145" t="s">
        <v>80</v>
      </c>
      <c r="D46" s="145" t="s">
        <v>81</v>
      </c>
      <c r="E46" s="118">
        <v>-1.5</v>
      </c>
      <c r="F46" s="118">
        <v>-1.25</v>
      </c>
      <c r="G46" s="119">
        <v>-1</v>
      </c>
      <c r="H46" s="118">
        <v>-0.5</v>
      </c>
      <c r="I46" s="118">
        <v>-0.25</v>
      </c>
      <c r="J46" s="118">
        <v>0</v>
      </c>
      <c r="K46" s="118">
        <v>0.25</v>
      </c>
      <c r="L46" s="118">
        <v>0.5</v>
      </c>
      <c r="M46" s="118">
        <v>1</v>
      </c>
      <c r="N46" s="118">
        <v>2</v>
      </c>
      <c r="O46" s="118">
        <v>3</v>
      </c>
      <c r="P46" s="118">
        <v>5</v>
      </c>
      <c r="Q46" s="118">
        <v>10</v>
      </c>
    </row>
    <row r="47" spans="2:36">
      <c r="B47" s="146" t="s">
        <v>82</v>
      </c>
      <c r="C47" s="121">
        <v>-0.4</v>
      </c>
      <c r="D47" s="123">
        <v>6.27</v>
      </c>
      <c r="E47" s="123">
        <v>16</v>
      </c>
      <c r="F47" s="123">
        <v>12.9</v>
      </c>
      <c r="G47" s="123">
        <v>10.199999999999999</v>
      </c>
      <c r="H47" s="123">
        <v>6.2</v>
      </c>
      <c r="I47" s="123">
        <v>7.5</v>
      </c>
      <c r="J47" s="123">
        <v>9.3000000000000007</v>
      </c>
      <c r="K47" s="123">
        <v>10.9</v>
      </c>
      <c r="L47" s="123">
        <v>12.4</v>
      </c>
      <c r="M47" s="123">
        <v>14.8</v>
      </c>
      <c r="N47" s="123">
        <v>19.3</v>
      </c>
      <c r="O47" s="123">
        <v>24.1</v>
      </c>
      <c r="P47" s="123">
        <v>31.6</v>
      </c>
      <c r="Q47" s="124">
        <v>43.7</v>
      </c>
    </row>
    <row r="48" spans="2:36">
      <c r="B48" s="121" t="s">
        <v>83</v>
      </c>
      <c r="C48" s="121">
        <v>-0.4</v>
      </c>
      <c r="D48" s="125">
        <v>6.57</v>
      </c>
      <c r="E48" s="125">
        <v>15.1</v>
      </c>
      <c r="F48" s="125">
        <v>12.4</v>
      </c>
      <c r="G48" s="125">
        <v>10</v>
      </c>
      <c r="H48" s="125">
        <v>6.6</v>
      </c>
      <c r="I48" s="125">
        <v>7.5</v>
      </c>
      <c r="J48" s="125">
        <v>8.8000000000000007</v>
      </c>
      <c r="K48" s="125">
        <v>10.1</v>
      </c>
      <c r="L48" s="125">
        <v>11.3</v>
      </c>
      <c r="M48" s="125">
        <v>13.3</v>
      </c>
      <c r="N48" s="125">
        <v>16.3</v>
      </c>
      <c r="O48" s="125">
        <v>18.7</v>
      </c>
      <c r="P48" s="125">
        <v>24.3</v>
      </c>
      <c r="Q48" s="126">
        <v>33.700000000000003</v>
      </c>
    </row>
    <row r="49" spans="2:17">
      <c r="B49" s="121" t="s">
        <v>84</v>
      </c>
      <c r="C49" s="121">
        <v>-0.4</v>
      </c>
      <c r="D49" s="125">
        <v>6.95</v>
      </c>
      <c r="E49" s="125">
        <v>15</v>
      </c>
      <c r="F49" s="125">
        <v>12.5</v>
      </c>
      <c r="G49" s="125">
        <v>10.3</v>
      </c>
      <c r="H49" s="125">
        <v>7</v>
      </c>
      <c r="I49" s="125">
        <v>7.6</v>
      </c>
      <c r="J49" s="125">
        <v>8.6999999999999993</v>
      </c>
      <c r="K49" s="125">
        <v>9.8000000000000007</v>
      </c>
      <c r="L49" s="125">
        <v>10.7</v>
      </c>
      <c r="M49" s="125">
        <v>12.5</v>
      </c>
      <c r="N49" s="125">
        <v>15.2</v>
      </c>
      <c r="O49" s="125">
        <v>17.2</v>
      </c>
      <c r="P49" s="125">
        <v>20.3</v>
      </c>
      <c r="Q49" s="126">
        <v>28.2</v>
      </c>
    </row>
    <row r="50" spans="2:17">
      <c r="B50" s="121" t="s">
        <v>85</v>
      </c>
      <c r="C50" s="121">
        <v>-0.3</v>
      </c>
      <c r="D50" s="125">
        <v>7.92</v>
      </c>
      <c r="E50" s="125">
        <v>16</v>
      </c>
      <c r="F50" s="125">
        <v>13.6</v>
      </c>
      <c r="G50" s="125">
        <v>11.6</v>
      </c>
      <c r="H50" s="125">
        <v>8.1999999999999993</v>
      </c>
      <c r="I50" s="125">
        <v>8.1</v>
      </c>
      <c r="J50" s="125">
        <v>8.9</v>
      </c>
      <c r="K50" s="125">
        <v>9.8000000000000007</v>
      </c>
      <c r="L50" s="125">
        <v>10.7</v>
      </c>
      <c r="M50" s="125">
        <v>12.2</v>
      </c>
      <c r="N50" s="125">
        <v>14.7</v>
      </c>
      <c r="O50" s="125">
        <v>16.7</v>
      </c>
      <c r="P50" s="125">
        <v>19.5</v>
      </c>
      <c r="Q50" s="126">
        <v>23.8</v>
      </c>
    </row>
    <row r="51" spans="2:17">
      <c r="B51" s="121" t="s">
        <v>86</v>
      </c>
      <c r="C51" s="121">
        <v>-0.2</v>
      </c>
      <c r="D51" s="125">
        <v>9.3699999999999992</v>
      </c>
      <c r="E51" s="125">
        <v>17.600000000000001</v>
      </c>
      <c r="F51" s="125">
        <v>15.3</v>
      </c>
      <c r="G51" s="125">
        <v>13.2</v>
      </c>
      <c r="H51" s="125">
        <v>9.6</v>
      </c>
      <c r="I51" s="125">
        <v>9.5</v>
      </c>
      <c r="J51" s="125">
        <v>10.199999999999999</v>
      </c>
      <c r="K51" s="125">
        <v>11</v>
      </c>
      <c r="L51" s="125">
        <v>11.8</v>
      </c>
      <c r="M51" s="125">
        <v>13.2</v>
      </c>
      <c r="N51" s="125">
        <v>15.6</v>
      </c>
      <c r="O51" s="125">
        <v>17.399999999999999</v>
      </c>
      <c r="P51" s="125">
        <v>20.100000000000001</v>
      </c>
      <c r="Q51" s="126">
        <v>24.2</v>
      </c>
    </row>
    <row r="52" spans="2:17">
      <c r="B52" s="121" t="s">
        <v>87</v>
      </c>
      <c r="C52" s="121">
        <v>-0.2</v>
      </c>
      <c r="D52" s="125">
        <v>10.63</v>
      </c>
      <c r="E52" s="125">
        <v>18.600000000000001</v>
      </c>
      <c r="F52" s="125">
        <v>16.399999999999999</v>
      </c>
      <c r="G52" s="125">
        <v>14.3</v>
      </c>
      <c r="H52" s="125">
        <v>10.9</v>
      </c>
      <c r="I52" s="125">
        <v>10.6</v>
      </c>
      <c r="J52" s="125">
        <v>11.3</v>
      </c>
      <c r="K52" s="125">
        <v>11.9</v>
      </c>
      <c r="L52" s="125">
        <v>12.5</v>
      </c>
      <c r="M52" s="125">
        <v>13.7</v>
      </c>
      <c r="N52" s="125">
        <v>15.7</v>
      </c>
      <c r="O52" s="125">
        <v>17.2</v>
      </c>
      <c r="P52" s="125">
        <v>19.600000000000001</v>
      </c>
      <c r="Q52" s="126">
        <v>23.2</v>
      </c>
    </row>
    <row r="53" spans="2:17">
      <c r="B53" s="121" t="s">
        <v>88</v>
      </c>
      <c r="C53" s="121">
        <v>-0.2</v>
      </c>
      <c r="D53" s="125">
        <v>11.77</v>
      </c>
      <c r="E53" s="125">
        <v>19.5</v>
      </c>
      <c r="F53" s="125">
        <v>17.3</v>
      </c>
      <c r="G53" s="125">
        <v>15.4</v>
      </c>
      <c r="H53" s="125">
        <v>12</v>
      </c>
      <c r="I53" s="125">
        <v>11.7</v>
      </c>
      <c r="J53" s="125">
        <v>12.2</v>
      </c>
      <c r="K53" s="125">
        <v>12.7</v>
      </c>
      <c r="L53" s="125">
        <v>13.2</v>
      </c>
      <c r="M53" s="125">
        <v>14.1</v>
      </c>
      <c r="N53" s="125">
        <v>15.6</v>
      </c>
      <c r="O53" s="125">
        <v>16.899999999999999</v>
      </c>
      <c r="P53" s="125">
        <v>18.899999999999999</v>
      </c>
      <c r="Q53" s="126">
        <v>22</v>
      </c>
    </row>
    <row r="54" spans="2:17">
      <c r="B54" s="121" t="s">
        <v>89</v>
      </c>
      <c r="C54" s="121">
        <v>-0.1</v>
      </c>
      <c r="D54" s="125">
        <v>12.68</v>
      </c>
      <c r="E54" s="125">
        <v>20.100000000000001</v>
      </c>
      <c r="F54" s="125">
        <v>18</v>
      </c>
      <c r="G54" s="125">
        <v>16.100000000000001</v>
      </c>
      <c r="H54" s="125">
        <v>13</v>
      </c>
      <c r="I54" s="125">
        <v>12.6</v>
      </c>
      <c r="J54" s="125">
        <v>12.9</v>
      </c>
      <c r="K54" s="125">
        <v>13.3</v>
      </c>
      <c r="L54" s="125">
        <v>13.7</v>
      </c>
      <c r="M54" s="125">
        <v>14.3</v>
      </c>
      <c r="N54" s="125">
        <v>15.5</v>
      </c>
      <c r="O54" s="125">
        <v>16.5</v>
      </c>
      <c r="P54" s="125">
        <v>18.100000000000001</v>
      </c>
      <c r="Q54" s="126">
        <v>20.8</v>
      </c>
    </row>
    <row r="55" spans="2:17">
      <c r="B55" s="121" t="s">
        <v>90</v>
      </c>
      <c r="C55" s="121">
        <v>0</v>
      </c>
      <c r="D55" s="125">
        <v>13.4</v>
      </c>
      <c r="E55" s="125">
        <v>20.3</v>
      </c>
      <c r="F55" s="125">
        <v>18.399999999999999</v>
      </c>
      <c r="G55" s="125">
        <v>16.600000000000001</v>
      </c>
      <c r="H55" s="125">
        <v>13.7</v>
      </c>
      <c r="I55" s="125">
        <v>13.2</v>
      </c>
      <c r="J55" s="125">
        <v>13.5</v>
      </c>
      <c r="K55" s="125">
        <v>13.8</v>
      </c>
      <c r="L55" s="125">
        <v>14.1</v>
      </c>
      <c r="M55" s="125">
        <v>14.6</v>
      </c>
      <c r="N55" s="125">
        <v>15.4</v>
      </c>
      <c r="O55" s="125">
        <v>16.2</v>
      </c>
      <c r="P55" s="125">
        <v>17.5</v>
      </c>
      <c r="Q55" s="126">
        <v>19.7</v>
      </c>
    </row>
    <row r="56" spans="2:17">
      <c r="B56" s="121" t="s">
        <v>91</v>
      </c>
      <c r="C56" s="121">
        <v>0</v>
      </c>
      <c r="D56" s="125">
        <v>13.93</v>
      </c>
      <c r="E56" s="125">
        <v>20.399999999999999</v>
      </c>
      <c r="F56" s="125">
        <v>18.600000000000001</v>
      </c>
      <c r="G56" s="125">
        <v>17</v>
      </c>
      <c r="H56" s="125">
        <v>14.2</v>
      </c>
      <c r="I56" s="125">
        <v>13.8</v>
      </c>
      <c r="J56" s="125">
        <v>14</v>
      </c>
      <c r="K56" s="125">
        <v>14.2</v>
      </c>
      <c r="L56" s="125">
        <v>14.4</v>
      </c>
      <c r="M56" s="125">
        <v>14.8</v>
      </c>
      <c r="N56" s="125">
        <v>15.5</v>
      </c>
      <c r="O56" s="125">
        <v>16.100000000000001</v>
      </c>
      <c r="P56" s="125">
        <v>17.2</v>
      </c>
      <c r="Q56" s="126">
        <v>19.2</v>
      </c>
    </row>
    <row r="57" spans="2:17">
      <c r="B57" s="121" t="s">
        <v>92</v>
      </c>
      <c r="C57" s="121">
        <v>0.04</v>
      </c>
      <c r="D57" s="125">
        <v>14.41</v>
      </c>
      <c r="E57" s="125">
        <v>20.8</v>
      </c>
      <c r="F57" s="125">
        <v>19</v>
      </c>
      <c r="G57" s="125">
        <v>17.399999999999999</v>
      </c>
      <c r="H57" s="125">
        <v>14.7</v>
      </c>
      <c r="I57" s="125">
        <v>14.3</v>
      </c>
      <c r="J57" s="125">
        <v>14.4</v>
      </c>
      <c r="K57" s="125">
        <v>14.6</v>
      </c>
      <c r="L57" s="125">
        <v>14.7</v>
      </c>
      <c r="M57" s="125">
        <v>15</v>
      </c>
      <c r="N57" s="125">
        <v>15.5</v>
      </c>
      <c r="O57" s="125">
        <v>16.100000000000001</v>
      </c>
      <c r="P57" s="125">
        <v>17.100000000000001</v>
      </c>
      <c r="Q57" s="126">
        <v>18.899999999999999</v>
      </c>
    </row>
    <row r="58" spans="2:17">
      <c r="B58" s="121" t="s">
        <v>93</v>
      </c>
      <c r="C58" s="121">
        <v>0.16</v>
      </c>
      <c r="D58" s="125">
        <v>15.07</v>
      </c>
      <c r="E58" s="125">
        <v>21.5</v>
      </c>
      <c r="F58" s="125">
        <v>19.7</v>
      </c>
      <c r="G58" s="125">
        <v>18.2</v>
      </c>
      <c r="H58" s="125">
        <v>15.6</v>
      </c>
      <c r="I58" s="125">
        <v>15.1</v>
      </c>
      <c r="J58" s="125">
        <v>15.1</v>
      </c>
      <c r="K58" s="125">
        <v>15.1</v>
      </c>
      <c r="L58" s="125">
        <v>15.1</v>
      </c>
      <c r="M58" s="125">
        <v>15.2</v>
      </c>
      <c r="N58" s="125">
        <v>15.5</v>
      </c>
      <c r="O58" s="125">
        <v>15.8</v>
      </c>
      <c r="P58" s="125">
        <v>16.600000000000001</v>
      </c>
      <c r="Q58" s="126">
        <v>18.2</v>
      </c>
    </row>
    <row r="59" spans="2:17">
      <c r="B59" s="121" t="s">
        <v>94</v>
      </c>
      <c r="C59" s="121">
        <v>0.28999999999999998</v>
      </c>
      <c r="D59" s="125">
        <v>15.45</v>
      </c>
      <c r="E59" s="125">
        <v>22.3</v>
      </c>
      <c r="F59" s="125">
        <v>20.5</v>
      </c>
      <c r="G59" s="125">
        <v>18.899999999999999</v>
      </c>
      <c r="H59" s="125">
        <v>16.399999999999999</v>
      </c>
      <c r="I59" s="125">
        <v>15.8</v>
      </c>
      <c r="J59" s="125">
        <v>15.6</v>
      </c>
      <c r="K59" s="125">
        <v>15.5</v>
      </c>
      <c r="L59" s="125">
        <v>15.4</v>
      </c>
      <c r="M59" s="125">
        <v>15.2</v>
      </c>
      <c r="N59" s="125">
        <v>15.2</v>
      </c>
      <c r="O59" s="125">
        <v>15.3</v>
      </c>
      <c r="P59" s="125">
        <v>15.9</v>
      </c>
      <c r="Q59" s="126">
        <v>17.2</v>
      </c>
    </row>
    <row r="60" spans="2:17">
      <c r="B60" s="121" t="s">
        <v>95</v>
      </c>
      <c r="C60" s="121">
        <v>0.41</v>
      </c>
      <c r="D60" s="125">
        <v>15.67</v>
      </c>
      <c r="E60" s="125">
        <v>22.9</v>
      </c>
      <c r="F60" s="125">
        <v>21.1</v>
      </c>
      <c r="G60" s="125">
        <v>19.600000000000001</v>
      </c>
      <c r="H60" s="125">
        <v>17.100000000000001</v>
      </c>
      <c r="I60" s="125">
        <v>16.5</v>
      </c>
      <c r="J60" s="125">
        <v>16.100000000000001</v>
      </c>
      <c r="K60" s="125">
        <v>15.8</v>
      </c>
      <c r="L60" s="125">
        <v>15.6</v>
      </c>
      <c r="M60" s="125">
        <v>15.3</v>
      </c>
      <c r="N60" s="125">
        <v>14.9</v>
      </c>
      <c r="O60" s="125">
        <v>14.9</v>
      </c>
      <c r="P60" s="125">
        <v>15.3</v>
      </c>
      <c r="Q60" s="126">
        <v>16.3</v>
      </c>
    </row>
    <row r="61" spans="2:17">
      <c r="B61" s="121" t="s">
        <v>96</v>
      </c>
      <c r="C61" s="121">
        <v>0.45</v>
      </c>
      <c r="D61" s="125">
        <v>15.8</v>
      </c>
      <c r="E61" s="125">
        <v>22.9</v>
      </c>
      <c r="F61" s="125">
        <v>21.2</v>
      </c>
      <c r="G61" s="125">
        <v>19.8</v>
      </c>
      <c r="H61" s="125">
        <v>17.5</v>
      </c>
      <c r="I61" s="125">
        <v>16.8</v>
      </c>
      <c r="J61" s="125">
        <v>16.3</v>
      </c>
      <c r="K61" s="125">
        <v>16</v>
      </c>
      <c r="L61" s="125">
        <v>15.8</v>
      </c>
      <c r="M61" s="125">
        <v>15.3</v>
      </c>
      <c r="N61" s="125">
        <v>14.9</v>
      </c>
      <c r="O61" s="125">
        <v>14.8</v>
      </c>
      <c r="P61" s="125">
        <v>15</v>
      </c>
      <c r="Q61" s="126">
        <v>15.8</v>
      </c>
    </row>
    <row r="62" spans="2:17">
      <c r="B62" s="128" t="s">
        <v>97</v>
      </c>
      <c r="C62" s="128">
        <v>0.44</v>
      </c>
      <c r="D62" s="129">
        <v>15.85</v>
      </c>
      <c r="E62" s="129">
        <v>22.8</v>
      </c>
      <c r="F62" s="129">
        <v>21.2</v>
      </c>
      <c r="G62" s="129">
        <v>19.8</v>
      </c>
      <c r="H62" s="129">
        <v>17.600000000000001</v>
      </c>
      <c r="I62" s="129">
        <v>16.899999999999999</v>
      </c>
      <c r="J62" s="129">
        <v>16.5</v>
      </c>
      <c r="K62" s="129">
        <v>16.100000000000001</v>
      </c>
      <c r="L62" s="129">
        <v>15.8</v>
      </c>
      <c r="M62" s="129">
        <v>15.3</v>
      </c>
      <c r="N62" s="129">
        <v>14.8</v>
      </c>
      <c r="O62" s="129">
        <v>14.7</v>
      </c>
      <c r="P62" s="129">
        <v>14.7</v>
      </c>
      <c r="Q62" s="130">
        <v>15.3</v>
      </c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A11F-3A80-5D40-82DF-ED499CB507F2}">
  <sheetPr codeName="Sheet11"/>
  <dimension ref="A1:AZ63"/>
  <sheetViews>
    <sheetView zoomScale="38" zoomScaleNormal="80" workbookViewId="0">
      <selection activeCell="AK1" sqref="AK1:AZ42"/>
    </sheetView>
  </sheetViews>
  <sheetFormatPr baseColWidth="10" defaultColWidth="8.1640625" defaultRowHeight="13"/>
  <cols>
    <col min="1" max="1" width="4.1640625" style="113" customWidth="1"/>
    <col min="2" max="2" width="8.1640625" style="113" bestFit="1" customWidth="1"/>
    <col min="3" max="3" width="12" style="113" customWidth="1"/>
    <col min="4" max="4" width="8.1640625" style="113" bestFit="1" customWidth="1"/>
    <col min="5" max="5" width="11.1640625" style="113" bestFit="1" customWidth="1"/>
    <col min="6" max="6" width="7.83203125" style="113" bestFit="1" customWidth="1"/>
    <col min="7" max="7" width="8.6640625" style="113" bestFit="1" customWidth="1"/>
    <col min="8" max="8" width="7.6640625" style="113" bestFit="1" customWidth="1"/>
    <col min="9" max="9" width="7.83203125" style="113" bestFit="1" customWidth="1"/>
    <col min="10" max="15" width="7.6640625" style="113" bestFit="1" customWidth="1"/>
    <col min="16" max="17" width="9.5" style="113" bestFit="1" customWidth="1"/>
    <col min="18" max="18" width="3.6640625" style="113" customWidth="1"/>
    <col min="19" max="19" width="23.1640625" style="113" bestFit="1" customWidth="1"/>
    <col min="20" max="20" width="10.5" style="113" bestFit="1" customWidth="1"/>
    <col min="21" max="23" width="8.1640625" style="113"/>
    <col min="24" max="28" width="5.6640625" style="113" customWidth="1"/>
    <col min="29" max="29" width="23.1640625" style="113" bestFit="1" customWidth="1"/>
    <col min="30" max="34" width="5.6640625" style="113" customWidth="1"/>
    <col min="35" max="35" width="3.6640625" style="113" customWidth="1"/>
    <col min="36" max="36" width="8.1640625" style="113"/>
    <col min="37" max="37" width="11.1640625" style="113" bestFit="1" customWidth="1"/>
    <col min="38" max="38" width="6.6640625" style="113" bestFit="1" customWidth="1"/>
    <col min="39" max="39" width="8.83203125" style="113" bestFit="1" customWidth="1"/>
    <col min="40" max="42" width="6.6640625" style="113" bestFit="1" customWidth="1"/>
    <col min="43" max="45" width="7.5" style="113" bestFit="1" customWidth="1"/>
    <col min="46" max="48" width="6.83203125" style="113" bestFit="1" customWidth="1"/>
    <col min="49" max="49" width="6.6640625" style="113" bestFit="1" customWidth="1"/>
    <col min="50" max="52" width="7.5" style="113" bestFit="1" customWidth="1"/>
    <col min="53" max="16384" width="8.1640625" style="113"/>
  </cols>
  <sheetData>
    <row r="1" spans="1:52" ht="20">
      <c r="E1" s="404" t="s">
        <v>150</v>
      </c>
      <c r="F1" s="404"/>
      <c r="G1" s="404"/>
      <c r="H1" s="404"/>
      <c r="I1" s="404"/>
      <c r="J1" s="404"/>
      <c r="K1" s="404"/>
      <c r="T1" s="404" t="s">
        <v>151</v>
      </c>
      <c r="U1" s="404"/>
      <c r="V1" s="404"/>
      <c r="W1" s="404"/>
      <c r="X1" s="404"/>
      <c r="Y1" s="404"/>
      <c r="Z1" s="404"/>
      <c r="AN1" s="404" t="s">
        <v>152</v>
      </c>
      <c r="AO1" s="404"/>
      <c r="AP1" s="404"/>
      <c r="AQ1" s="404"/>
      <c r="AR1" s="404"/>
      <c r="AS1" s="404"/>
      <c r="AT1" s="404"/>
    </row>
    <row r="2" spans="1:52" ht="14" thickBot="1">
      <c r="AN2" s="405" t="s">
        <v>157</v>
      </c>
      <c r="AO2" s="405"/>
      <c r="AP2" s="405"/>
      <c r="AQ2" s="405"/>
      <c r="AR2" s="405"/>
      <c r="AS2" s="405"/>
      <c r="AT2" s="405"/>
    </row>
    <row r="3" spans="1:52" ht="14" thickTop="1">
      <c r="B3" s="295">
        <v>0.67361111111111116</v>
      </c>
      <c r="C3" s="296">
        <v>43769</v>
      </c>
      <c r="D3" s="297" t="s">
        <v>71</v>
      </c>
      <c r="E3" s="297" t="s">
        <v>72</v>
      </c>
      <c r="F3" s="297" t="s">
        <v>73</v>
      </c>
      <c r="G3" s="297"/>
      <c r="H3" s="297"/>
      <c r="I3" s="298"/>
      <c r="J3" s="298"/>
      <c r="K3" s="298"/>
      <c r="L3" s="298"/>
      <c r="M3" s="298"/>
      <c r="N3" s="298"/>
      <c r="O3" s="298"/>
      <c r="P3" s="298"/>
      <c r="Q3" s="299"/>
      <c r="S3" s="109">
        <v>0.67361111111111116</v>
      </c>
      <c r="T3" s="110">
        <v>43769</v>
      </c>
      <c r="U3" s="111" t="s">
        <v>71</v>
      </c>
      <c r="V3" s="111" t="s">
        <v>72</v>
      </c>
      <c r="W3" s="111" t="s">
        <v>73</v>
      </c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2"/>
    </row>
    <row r="4" spans="1:52" ht="24" thickBot="1">
      <c r="B4" s="300" t="s">
        <v>74</v>
      </c>
      <c r="C4" s="388" t="s">
        <v>75</v>
      </c>
      <c r="D4" s="301" t="s">
        <v>21</v>
      </c>
      <c r="E4" s="301" t="s">
        <v>76</v>
      </c>
      <c r="F4" s="301" t="s">
        <v>77</v>
      </c>
      <c r="G4" s="301" t="s">
        <v>78</v>
      </c>
      <c r="H4" s="301" t="s">
        <v>79</v>
      </c>
      <c r="Q4" s="302"/>
      <c r="S4" s="114" t="s">
        <v>74</v>
      </c>
      <c r="T4" s="113" t="s">
        <v>75</v>
      </c>
      <c r="U4" s="113" t="s">
        <v>21</v>
      </c>
      <c r="V4" s="113" t="s">
        <v>76</v>
      </c>
      <c r="W4" s="113" t="s">
        <v>77</v>
      </c>
      <c r="X4" s="113" t="s">
        <v>78</v>
      </c>
      <c r="Y4" s="113" t="s">
        <v>79</v>
      </c>
      <c r="AH4" s="115"/>
    </row>
    <row r="5" spans="1:52" ht="16" thickTop="1" thickBot="1">
      <c r="B5" s="303"/>
      <c r="C5" s="304" t="s">
        <v>80</v>
      </c>
      <c r="D5" s="305" t="s">
        <v>81</v>
      </c>
      <c r="E5" s="306">
        <v>-1.5</v>
      </c>
      <c r="F5" s="307">
        <v>-1.25</v>
      </c>
      <c r="G5" s="308">
        <v>-1</v>
      </c>
      <c r="H5" s="307">
        <v>-0.5</v>
      </c>
      <c r="I5" s="306">
        <v>-0.25</v>
      </c>
      <c r="J5" s="307">
        <v>0</v>
      </c>
      <c r="K5" s="306">
        <v>0.25</v>
      </c>
      <c r="L5" s="307">
        <v>0.5</v>
      </c>
      <c r="M5" s="306">
        <v>1</v>
      </c>
      <c r="N5" s="307">
        <v>2</v>
      </c>
      <c r="O5" s="306">
        <v>3</v>
      </c>
      <c r="P5" s="307">
        <v>5</v>
      </c>
      <c r="Q5" s="306">
        <v>10</v>
      </c>
      <c r="S5" s="116"/>
      <c r="T5" s="117" t="s">
        <v>80</v>
      </c>
      <c r="U5" s="117" t="s">
        <v>81</v>
      </c>
      <c r="V5" s="118">
        <v>-1.5</v>
      </c>
      <c r="W5" s="118">
        <v>-1.25</v>
      </c>
      <c r="X5" s="119">
        <v>-1</v>
      </c>
      <c r="Y5" s="118">
        <v>-0.5</v>
      </c>
      <c r="Z5" s="118">
        <v>-0.25</v>
      </c>
      <c r="AA5" s="118">
        <v>0</v>
      </c>
      <c r="AB5" s="118">
        <v>0.25</v>
      </c>
      <c r="AC5" s="118">
        <v>0.5</v>
      </c>
      <c r="AD5" s="118">
        <v>1</v>
      </c>
      <c r="AE5" s="118">
        <v>2</v>
      </c>
      <c r="AF5" s="118">
        <v>3</v>
      </c>
      <c r="AG5" s="118">
        <v>5</v>
      </c>
      <c r="AH5" s="118">
        <v>10</v>
      </c>
      <c r="AK5" s="309"/>
      <c r="AL5" s="310" t="s">
        <v>80</v>
      </c>
      <c r="AM5" s="310" t="s">
        <v>81</v>
      </c>
      <c r="AN5" s="311">
        <v>-1.5</v>
      </c>
      <c r="AO5" s="311">
        <v>-1.25</v>
      </c>
      <c r="AP5" s="312">
        <v>-1</v>
      </c>
      <c r="AQ5" s="311">
        <v>-0.5</v>
      </c>
      <c r="AR5" s="311">
        <v>-0.25</v>
      </c>
      <c r="AS5" s="311">
        <v>0</v>
      </c>
      <c r="AT5" s="311">
        <v>0.25</v>
      </c>
      <c r="AU5" s="311">
        <v>0.5</v>
      </c>
      <c r="AV5" s="311">
        <v>1</v>
      </c>
      <c r="AW5" s="311">
        <v>2</v>
      </c>
      <c r="AX5" s="311">
        <v>3</v>
      </c>
      <c r="AY5" s="311">
        <v>5</v>
      </c>
      <c r="AZ5" s="313">
        <v>10</v>
      </c>
    </row>
    <row r="6" spans="1:52" ht="15" thickTop="1">
      <c r="A6" s="113">
        <v>2</v>
      </c>
      <c r="B6" s="314" t="s">
        <v>82</v>
      </c>
      <c r="C6" s="315">
        <v>-0.4</v>
      </c>
      <c r="D6" s="316" cm="1">
        <f t="array" ref="D6">OptionPrice($A6,Frate3,Disc3,YFC3M,YFV3,D48/100,0.03,$C6/100,10000,-1)</f>
        <v>4.9115353687045564</v>
      </c>
      <c r="E6" s="317" cm="1">
        <f t="array" ref="E6">OptionPrice($A6,Frate3,Disc3,YFC3M,YFV3,E48/100,0.03,E$5/100,10000,-1)</f>
        <v>1.1482642746462385E-4</v>
      </c>
      <c r="F6" s="317" cm="1">
        <f t="array" ref="F6">OptionPrice($A6,Frate3,Disc3,YFC3M,YFV3,F48/100,0.03,F$5/100,10000,-1)</f>
        <v>6.4017475373167048E-4</v>
      </c>
      <c r="G6" s="317" cm="1">
        <f t="array" ref="G6">OptionPrice($A6,Frate3,Disc3,YFC3M,YFV3,G48/100,0.03,G$5/100,10000,-1)</f>
        <v>5.0431726433258894E-3</v>
      </c>
      <c r="H6" s="317" cm="1">
        <f t="array" ref="H6">OptionPrice($A6,Frate3,Disc3,YFC3M,YFV3,H48/100,0.03,H$5/100,10000,-1)</f>
        <v>1.4911463112573566</v>
      </c>
      <c r="I6" s="317" cm="1">
        <f t="array" ref="I6">OptionPrice($A6,Frate3,Disc3,YFC3M,YFV3,I48/100,0.03,I$5/100,10000,-1)</f>
        <v>14.572751078508642</v>
      </c>
      <c r="J6" s="317" cm="1">
        <f t="array" ref="J6">OptionPrice($A6,Frate3,Disc3,YFC3M,YFV3,J48/100,0.03,J$5/100,10000,-1)</f>
        <v>33.2453824921418</v>
      </c>
      <c r="K6" s="317" cm="1">
        <f t="array" ref="K6">OptionPrice($A6,Frate3,Disc3,YFC3M,YFV3,K48/100,0.03,K$5/100,10000,-1)</f>
        <v>52.294350818505684</v>
      </c>
      <c r="L6" s="317" cm="1">
        <f t="array" ref="L6">OptionPrice($A6,Frate3,Disc3,YFC3M,YFV3,L48/100,0.03,L$5/100,10000,-1)</f>
        <v>71.383875539217996</v>
      </c>
      <c r="M6" s="317" cm="1">
        <f t="array" ref="M6">OptionPrice($A6,Frate3,Disc3,YFC3M,YFV3,M48/100,0.03,M$5/100,10000,-1)</f>
        <v>109.5783282441561</v>
      </c>
      <c r="N6" s="317" cm="1">
        <f t="array" ref="N6">OptionPrice($A6,Frate3,Disc3,YFC3M,YFV3,N48/100,0.03,N$5/100,10000,-1)</f>
        <v>185.97444083712281</v>
      </c>
      <c r="O6" s="317" cm="1">
        <f t="array" ref="O6">OptionPrice($A6,Frate3,Disc3,YFC3M,YFV3,O48/100,0.03,O$5/100,10000,-1)</f>
        <v>262.37113523290043</v>
      </c>
      <c r="P6" s="317" cm="1">
        <f t="array" ref="P6">OptionPrice($A6,Frate3,Disc3,YFC3M,YFV3,P48/100,0.03,P$5/100,10000,-1)</f>
        <v>415.16453287371553</v>
      </c>
      <c r="Q6" s="318" cm="1">
        <f t="array" ref="Q6">OptionPrice($A6,Frate3,Disc3,YFC3M,YFV3,Q48/100,0.03,Q$5/100,10000,-1)</f>
        <v>797.14800872047795</v>
      </c>
      <c r="S6" s="120" t="s">
        <v>82</v>
      </c>
      <c r="T6" s="121">
        <v>-0.4</v>
      </c>
      <c r="U6" s="120">
        <v>3</v>
      </c>
      <c r="V6" s="122"/>
      <c r="W6" s="123"/>
      <c r="X6" s="123"/>
      <c r="Y6" s="123">
        <v>2</v>
      </c>
      <c r="Z6" s="123"/>
      <c r="AA6" s="123"/>
      <c r="AB6" s="123"/>
      <c r="AC6" s="123"/>
      <c r="AD6" s="123"/>
      <c r="AE6" s="123"/>
      <c r="AF6" s="123"/>
      <c r="AG6" s="123"/>
      <c r="AH6" s="124"/>
      <c r="AK6" s="319" t="s">
        <v>82</v>
      </c>
      <c r="AL6" s="320">
        <v>-0.4</v>
      </c>
      <c r="AM6" s="390">
        <f>IFERROR(D6/U6-1,"-")</f>
        <v>0.63717845623485214</v>
      </c>
      <c r="AN6" s="390" t="str">
        <f t="shared" ref="AN6:AZ21" si="0">IFERROR(E6/V6-1,"-")</f>
        <v>-</v>
      </c>
      <c r="AO6" s="390" t="str">
        <f t="shared" si="0"/>
        <v>-</v>
      </c>
      <c r="AP6" s="390" t="str">
        <f t="shared" si="0"/>
        <v>-</v>
      </c>
      <c r="AQ6" s="390">
        <f t="shared" si="0"/>
        <v>-0.25442684437132168</v>
      </c>
      <c r="AR6" s="390" t="str">
        <f t="shared" si="0"/>
        <v>-</v>
      </c>
      <c r="AS6" s="390" t="str">
        <f t="shared" si="0"/>
        <v>-</v>
      </c>
      <c r="AT6" s="390" t="str">
        <f t="shared" si="0"/>
        <v>-</v>
      </c>
      <c r="AU6" s="390" t="str">
        <f t="shared" si="0"/>
        <v>-</v>
      </c>
      <c r="AV6" s="390" t="str">
        <f t="shared" si="0"/>
        <v>-</v>
      </c>
      <c r="AW6" s="390" t="str">
        <f t="shared" si="0"/>
        <v>-</v>
      </c>
      <c r="AX6" s="390" t="str">
        <f t="shared" si="0"/>
        <v>-</v>
      </c>
      <c r="AY6" s="390" t="str">
        <f t="shared" si="0"/>
        <v>-</v>
      </c>
      <c r="AZ6" s="391" t="str">
        <f t="shared" si="0"/>
        <v>-</v>
      </c>
    </row>
    <row r="7" spans="1:52" ht="14">
      <c r="A7" s="113">
        <v>3</v>
      </c>
      <c r="B7" s="314" t="s">
        <v>83</v>
      </c>
      <c r="C7" s="315">
        <v>-0.4</v>
      </c>
      <c r="D7" s="316" cm="1">
        <f t="array" ref="D7">OptionPrice($A7,Frate3,Disc3,YFC3M,YFV3,D49/100,0.03,$C7/100,10000,-1)</f>
        <v>10.146709829913824</v>
      </c>
      <c r="E7" s="317" cm="1">
        <f t="array" ref="E7">OptionPrice($A7,Frate3,Disc3,YFC3M,YFV3,E49/100,0.03,E$5/100,10000,-1)</f>
        <v>2.6718258113117175E-3</v>
      </c>
      <c r="F7" s="317" cm="1">
        <f t="array" ref="F7">OptionPrice($A7,Frate3,Disc3,YFC3M,YFV3,F49/100,0.03,F$5/100,10000,-1)</f>
        <v>1.1091566199497558E-2</v>
      </c>
      <c r="G7" s="317" cm="1">
        <f t="array" ref="G7">OptionPrice($A7,Frate3,Disc3,YFC3M,YFV3,G49/100,0.03,G$5/100,10000,-1)</f>
        <v>5.5802007848470829E-2</v>
      </c>
      <c r="H7" s="317" cm="1">
        <f t="array" ref="H7">OptionPrice($A7,Frate3,Disc3,YFC3M,YFV3,H49/100,0.03,H$5/100,10000,-1)</f>
        <v>4.1562906037000698</v>
      </c>
      <c r="I7" s="317" cm="1">
        <f t="array" ref="I7">OptionPrice($A7,Frate3,Disc3,YFC3M,YFV3,I49/100,0.03,I$5/100,10000,-1)</f>
        <v>25.729230481398172</v>
      </c>
      <c r="J7" s="317" cm="1">
        <f t="array" ref="J7">OptionPrice($A7,Frate3,Disc3,YFC3M,YFV3,J49/100,0.03,J$5/100,10000,-1)</f>
        <v>56.269887468140439</v>
      </c>
      <c r="K7" s="317" cm="1">
        <f t="array" ref="K7">OptionPrice($A7,Frate3,Disc3,YFC3M,YFV3,K49/100,0.03,K$5/100,10000,-1)</f>
        <v>87.831229143402965</v>
      </c>
      <c r="L7" s="317" cm="1">
        <f t="array" ref="L7">OptionPrice($A7,Frate3,Disc3,YFC3M,YFV3,L49/100,0.03,L$5/100,10000,-1)</f>
        <v>119.53979916315951</v>
      </c>
      <c r="M7" s="317" cm="1">
        <f t="array" ref="M7">OptionPrice($A7,Frate3,Disc3,YFC3M,YFV3,M49/100,0.03,M$5/100,10000,-1)</f>
        <v>183.03195981359775</v>
      </c>
      <c r="N7" s="317" cm="1">
        <f t="array" ref="N7">OptionPrice($A7,Frate3,Disc3,YFC3M,YFV3,N49/100,0.03,N$5/100,10000,-1)</f>
        <v>310.05722617291053</v>
      </c>
      <c r="O7" s="317" cm="1">
        <f t="array" ref="O7">OptionPrice($A7,Frate3,Disc3,YFC3M,YFV3,O49/100,0.03,O$5/100,10000,-1)</f>
        <v>437.08739431958395</v>
      </c>
      <c r="P7" s="317" cm="1">
        <f t="array" ref="P7">OptionPrice($A7,Frate3,Disc3,YFC3M,YFV3,P49/100,0.03,P$5/100,10000,-1)</f>
        <v>691.14863195807061</v>
      </c>
      <c r="Q7" s="318" cm="1">
        <f t="array" ref="Q7">OptionPrice($A7,Frate3,Disc3,YFC3M,YFV3,Q49/100,0.03,Q$5/100,10000,-1)</f>
        <v>1326.3017681016843</v>
      </c>
      <c r="S7" s="120" t="s">
        <v>83</v>
      </c>
      <c r="T7" s="121">
        <v>-0.4</v>
      </c>
      <c r="U7" s="120">
        <v>7</v>
      </c>
      <c r="V7" s="120"/>
      <c r="W7" s="125"/>
      <c r="X7" s="125"/>
      <c r="Y7" s="125">
        <v>4</v>
      </c>
      <c r="Z7" s="125"/>
      <c r="AA7" s="125"/>
      <c r="AB7" s="125"/>
      <c r="AC7" s="125"/>
      <c r="AD7" s="125"/>
      <c r="AE7" s="125"/>
      <c r="AF7" s="125"/>
      <c r="AG7" s="125"/>
      <c r="AH7" s="126"/>
      <c r="AK7" s="319" t="s">
        <v>83</v>
      </c>
      <c r="AL7" s="320">
        <v>-0.4</v>
      </c>
      <c r="AM7" s="390">
        <f t="shared" ref="AM7:AM21" si="1">IFERROR(D7/U7-1,"-")</f>
        <v>0.44952997570197484</v>
      </c>
      <c r="AN7" s="390" t="str">
        <f t="shared" si="0"/>
        <v>-</v>
      </c>
      <c r="AO7" s="390" t="str">
        <f t="shared" si="0"/>
        <v>-</v>
      </c>
      <c r="AP7" s="390" t="str">
        <f t="shared" si="0"/>
        <v>-</v>
      </c>
      <c r="AQ7" s="390">
        <f t="shared" si="0"/>
        <v>3.9072650925017438E-2</v>
      </c>
      <c r="AR7" s="390" t="str">
        <f t="shared" si="0"/>
        <v>-</v>
      </c>
      <c r="AS7" s="390" t="str">
        <f t="shared" si="0"/>
        <v>-</v>
      </c>
      <c r="AT7" s="390" t="str">
        <f t="shared" si="0"/>
        <v>-</v>
      </c>
      <c r="AU7" s="390" t="str">
        <f t="shared" si="0"/>
        <v>-</v>
      </c>
      <c r="AV7" s="390" t="str">
        <f t="shared" si="0"/>
        <v>-</v>
      </c>
      <c r="AW7" s="390" t="str">
        <f t="shared" si="0"/>
        <v>-</v>
      </c>
      <c r="AX7" s="390" t="str">
        <f t="shared" si="0"/>
        <v>-</v>
      </c>
      <c r="AY7" s="390" t="str">
        <f t="shared" si="0"/>
        <v>-</v>
      </c>
      <c r="AZ7" s="391" t="str">
        <f t="shared" si="0"/>
        <v>-</v>
      </c>
    </row>
    <row r="8" spans="1:52" ht="14">
      <c r="A8" s="113">
        <v>4</v>
      </c>
      <c r="B8" s="314" t="s">
        <v>84</v>
      </c>
      <c r="C8" s="315">
        <v>-0.4</v>
      </c>
      <c r="D8" s="316" cm="1">
        <f t="array" ref="D8">OptionPrice($A8,Frate3,Disc3,YFC3M,YFV3,D50/100,0.03,$C8/100,10000,-1)</f>
        <v>15.992450236395962</v>
      </c>
      <c r="E8" s="317" cm="1">
        <f t="array" ref="E8">OptionPrice($A8,Frate3,Disc3,YFC3M,YFV3,E50/100,0.03,E$5/100,10000,-1)</f>
        <v>1.7635312199831023E-2</v>
      </c>
      <c r="F8" s="317" cm="1">
        <f t="array" ref="F8">OptionPrice($A8,Frate3,Disc3,YFC3M,YFV3,F50/100,0.03,F$5/100,10000,-1)</f>
        <v>5.9942665172149398E-2</v>
      </c>
      <c r="G8" s="317" cm="1">
        <f t="array" ref="G8">OptionPrice($A8,Frate3,Disc3,YFC3M,YFV3,G50/100,0.03,G$5/100,10000,-1)</f>
        <v>0.23741854994554901</v>
      </c>
      <c r="H8" s="317" cm="1">
        <f t="array" ref="H8">OptionPrice($A8,Frate3,Disc3,YFC3M,YFV3,H50/100,0.03,H$5/100,10000,-1)</f>
        <v>7.5685481644232659</v>
      </c>
      <c r="I8" s="317" cm="1">
        <f t="array" ref="I8">OptionPrice($A8,Frate3,Disc3,YFC3M,YFV3,I50/100,0.03,I$5/100,10000,-1)</f>
        <v>36.847649839926333</v>
      </c>
      <c r="J8" s="317" cm="1">
        <f t="array" ref="J8">OptionPrice($A8,Frate3,Disc3,YFC3M,YFV3,J50/100,0.03,J$5/100,10000,-1)</f>
        <v>78.848966357407093</v>
      </c>
      <c r="K8" s="317" cm="1">
        <f t="array" ref="K8">OptionPrice($A8,Frate3,Disc3,YFC3M,YFV3,K50/100,0.03,K$5/100,10000,-1)</f>
        <v>122.91849553731598</v>
      </c>
      <c r="L8" s="317" cm="1">
        <f t="array" ref="L8">OptionPrice($A8,Frate3,Disc3,YFC3M,YFV3,L50/100,0.03,L$5/100,10000,-1)</f>
        <v>167.39054009237336</v>
      </c>
      <c r="M8" s="317" cm="1">
        <f t="array" ref="M8">OptionPrice($A8,Frate3,Disc3,YFC3M,YFV3,M50/100,0.03,M$5/100,10000,-1)</f>
        <v>256.62407861171465</v>
      </c>
      <c r="N8" s="317" cm="1">
        <f t="array" ref="N8">OptionPrice($A8,Frate3,Disc3,YFC3M,YFV3,N50/100,0.03,N$5/100,10000,-1)</f>
        <v>435.23894864115323</v>
      </c>
      <c r="O8" s="317" cm="1">
        <f t="array" ref="O8">OptionPrice($A8,Frate3,Disc3,YFC3M,YFV3,O50/100,0.03,O$5/100,10000,-1)</f>
        <v>613.87600677566581</v>
      </c>
      <c r="P8" s="317" cm="1">
        <f t="array" ref="P8">OptionPrice($A8,Frate3,Disc3,YFC3M,YFV3,P50/100,0.03,P$5/100,10000,-1)</f>
        <v>971.15526365016569</v>
      </c>
      <c r="Q8" s="318" cm="1">
        <f t="array" ref="Q8">OptionPrice($A8,Frate3,Disc3,YFC3M,YFV3,Q50/100,0.03,Q$5/100,10000,-1)</f>
        <v>1864.355216943598</v>
      </c>
      <c r="S8" s="120" t="s">
        <v>84</v>
      </c>
      <c r="T8" s="121">
        <v>-0.4</v>
      </c>
      <c r="U8" s="120">
        <v>12</v>
      </c>
      <c r="V8" s="120"/>
      <c r="W8" s="125"/>
      <c r="X8" s="125"/>
      <c r="Y8" s="125">
        <v>7</v>
      </c>
      <c r="Z8" s="125"/>
      <c r="AA8" s="125"/>
      <c r="AB8" s="125"/>
      <c r="AC8" s="125"/>
      <c r="AD8" s="125"/>
      <c r="AE8" s="125"/>
      <c r="AF8" s="125"/>
      <c r="AG8" s="125"/>
      <c r="AH8" s="126"/>
      <c r="AK8" s="319" t="s">
        <v>84</v>
      </c>
      <c r="AL8" s="320">
        <v>-0.4</v>
      </c>
      <c r="AM8" s="390">
        <f t="shared" si="1"/>
        <v>0.33270418636633026</v>
      </c>
      <c r="AN8" s="390" t="str">
        <f t="shared" si="0"/>
        <v>-</v>
      </c>
      <c r="AO8" s="390" t="str">
        <f t="shared" si="0"/>
        <v>-</v>
      </c>
      <c r="AP8" s="390" t="str">
        <f t="shared" si="0"/>
        <v>-</v>
      </c>
      <c r="AQ8" s="390">
        <f t="shared" si="0"/>
        <v>8.1221166346180818E-2</v>
      </c>
      <c r="AR8" s="390" t="str">
        <f t="shared" si="0"/>
        <v>-</v>
      </c>
      <c r="AS8" s="390" t="str">
        <f t="shared" si="0"/>
        <v>-</v>
      </c>
      <c r="AT8" s="390" t="str">
        <f t="shared" si="0"/>
        <v>-</v>
      </c>
      <c r="AU8" s="390" t="str">
        <f t="shared" si="0"/>
        <v>-</v>
      </c>
      <c r="AV8" s="390" t="str">
        <f t="shared" si="0"/>
        <v>-</v>
      </c>
      <c r="AW8" s="390" t="str">
        <f t="shared" si="0"/>
        <v>-</v>
      </c>
      <c r="AX8" s="390" t="str">
        <f t="shared" si="0"/>
        <v>-</v>
      </c>
      <c r="AY8" s="390" t="str">
        <f t="shared" si="0"/>
        <v>-</v>
      </c>
      <c r="AZ8" s="391" t="str">
        <f t="shared" si="0"/>
        <v>-</v>
      </c>
    </row>
    <row r="9" spans="1:52" ht="14">
      <c r="A9" s="113">
        <v>3</v>
      </c>
      <c r="B9" s="314" t="s">
        <v>85</v>
      </c>
      <c r="C9" s="315">
        <v>-0.3</v>
      </c>
      <c r="D9" s="316" cm="1">
        <f t="array" ref="D9">OptionPrice($A9,Frate6,Disc6,YFC6M,YFV6,D51/100,0.03,$C9/100,10000,-1)</f>
        <v>31.172049253014407</v>
      </c>
      <c r="E9" s="317" cm="1">
        <f t="array" ref="E9">OptionPrice($A9,Frate6,Disc6,YFC6M,YFV6,E51/100,0.03,E$5/100,10000,-1)</f>
        <v>0.13403535606312017</v>
      </c>
      <c r="F9" s="317" cm="1">
        <f t="array" ref="F9">OptionPrice($A9,Frate6,Disc6,YFC6M,YFV6,F51/100,0.03,F$5/100,10000,-1)</f>
        <v>0.3235784647981223</v>
      </c>
      <c r="G9" s="317" cm="1">
        <f t="array" ref="G9">OptionPrice($A9,Frate6,Disc6,YFC6M,YFV6,G51/100,0.03,G$5/100,10000,-1)</f>
        <v>0.90632581890056385</v>
      </c>
      <c r="H9" s="317" cm="1">
        <f t="array" ref="H9">OptionPrice($A9,Frate6,Disc6,YFC6M,YFV6,H51/100,0.03,H$5/100,10000,-1)</f>
        <v>10.11735706378893</v>
      </c>
      <c r="I9" s="317" cm="1">
        <f t="array" ref="I9">OptionPrice($A9,Frate6,Disc6,YFC6M,YFV6,I51/100,0.03,I$5/100,10000,-1)</f>
        <v>39.808710762466845</v>
      </c>
      <c r="J9" s="317" cm="1">
        <f t="array" ref="J9">OptionPrice($A9,Frate6,Disc6,YFC6M,YFV6,J51/100,0.03,J$5/100,10000,-1)</f>
        <v>92.450684321582131</v>
      </c>
      <c r="K9" s="317" cm="1">
        <f t="array" ref="K9">OptionPrice($A9,Frate6,Disc6,YFC6M,YFV6,K51/100,0.03,K$5/100,10000,-1)</f>
        <v>152.77484075368866</v>
      </c>
      <c r="L9" s="317" cm="1">
        <f t="array" ref="L9">OptionPrice($A9,Frate6,Disc6,YFC6M,YFV6,L51/100,0.03,L$5/100,10000,-1)</f>
        <v>215.44088935108388</v>
      </c>
      <c r="M9" s="317" cm="1">
        <f t="array" ref="M9">OptionPrice($A9,Frate6,Disc6,YFC6M,YFV6,M51/100,0.03,M$5/100,10000,-1)</f>
        <v>342.67740897482696</v>
      </c>
      <c r="N9" s="317" cm="1">
        <f t="array" ref="N9">OptionPrice($A9,Frate6,Disc6,YFC6M,YFV6,N51/100,0.03,N$5/100,10000,-1)</f>
        <v>598.80080845468501</v>
      </c>
      <c r="O9" s="317" cm="1">
        <f t="array" ref="O9">OptionPrice($A9,Frate6,Disc6,YFC6M,YFV6,O51/100,0.03,O$5/100,10000,-1)</f>
        <v>855.22979565357616</v>
      </c>
      <c r="P9" s="317" cm="1">
        <f t="array" ref="P9">OptionPrice($A9,Frate6,Disc6,YFC6M,YFV6,P51/100,0.03,P$5/100,10000,-1)</f>
        <v>1368.1831909410278</v>
      </c>
      <c r="Q9" s="318" cm="1">
        <f t="array" ref="Q9">OptionPrice($A9,Frate6,Disc6,YFC6M,YFV6,Q51/100,0.03,Q$5/100,10000,-1)</f>
        <v>2650.6219002092826</v>
      </c>
      <c r="S9" s="120" t="s">
        <v>85</v>
      </c>
      <c r="T9" s="121">
        <v>-0.3</v>
      </c>
      <c r="U9" s="120">
        <v>26</v>
      </c>
      <c r="V9" s="120"/>
      <c r="W9" s="125"/>
      <c r="X9" s="125">
        <v>1</v>
      </c>
      <c r="Y9" s="125">
        <v>10</v>
      </c>
      <c r="Z9" s="125"/>
      <c r="AA9" s="125"/>
      <c r="AB9" s="125"/>
      <c r="AC9" s="125"/>
      <c r="AD9" s="125"/>
      <c r="AE9" s="125"/>
      <c r="AF9" s="125"/>
      <c r="AG9" s="125"/>
      <c r="AH9" s="126"/>
      <c r="AK9" s="319" t="s">
        <v>85</v>
      </c>
      <c r="AL9" s="320">
        <v>-0.3</v>
      </c>
      <c r="AM9" s="390">
        <f t="shared" si="1"/>
        <v>0.19892497126978492</v>
      </c>
      <c r="AN9" s="390" t="str">
        <f t="shared" si="0"/>
        <v>-</v>
      </c>
      <c r="AO9" s="390" t="str">
        <f t="shared" si="0"/>
        <v>-</v>
      </c>
      <c r="AP9" s="390">
        <f t="shared" si="0"/>
        <v>-9.3674181099436149E-2</v>
      </c>
      <c r="AQ9" s="390">
        <f t="shared" si="0"/>
        <v>1.1735706378892985E-2</v>
      </c>
      <c r="AR9" s="390" t="str">
        <f t="shared" si="0"/>
        <v>-</v>
      </c>
      <c r="AS9" s="390" t="str">
        <f t="shared" si="0"/>
        <v>-</v>
      </c>
      <c r="AT9" s="390" t="str">
        <f t="shared" si="0"/>
        <v>-</v>
      </c>
      <c r="AU9" s="390" t="str">
        <f t="shared" si="0"/>
        <v>-</v>
      </c>
      <c r="AV9" s="390" t="str">
        <f t="shared" si="0"/>
        <v>-</v>
      </c>
      <c r="AW9" s="390" t="str">
        <f t="shared" si="0"/>
        <v>-</v>
      </c>
      <c r="AX9" s="390" t="str">
        <f t="shared" si="0"/>
        <v>-</v>
      </c>
      <c r="AY9" s="390" t="str">
        <f t="shared" si="0"/>
        <v>-</v>
      </c>
      <c r="AZ9" s="391" t="str">
        <f t="shared" si="0"/>
        <v>-</v>
      </c>
    </row>
    <row r="10" spans="1:52" ht="14">
      <c r="A10" s="113">
        <v>4</v>
      </c>
      <c r="B10" s="314" t="s">
        <v>86</v>
      </c>
      <c r="C10" s="315">
        <v>-0.2</v>
      </c>
      <c r="D10" s="316" cm="1">
        <f t="array" ref="D10">OptionPrice($A10,Frate6,Disc6,YFC6M,YFV6,D52/100,0.03,$C10/100,10000,-1)</f>
        <v>71.947238150091124</v>
      </c>
      <c r="E10" s="317" cm="1">
        <f t="array" ref="E10">OptionPrice($A10,Frate6,Disc6,YFC6M,YFV6,E52/100,0.03,E$5/100,10000,-1)</f>
        <v>0.93441026146960404</v>
      </c>
      <c r="F10" s="317" cm="1">
        <f t="array" ref="F10">OptionPrice($A10,Frate6,Disc6,YFC6M,YFV6,F52/100,0.03,F$5/100,10000,-1)</f>
        <v>1.8808144537120925</v>
      </c>
      <c r="G10" s="317" cm="1">
        <f t="array" ref="G10">OptionPrice($A10,Frate6,Disc6,YFC6M,YFV6,G52/100,0.03,G$5/100,10000,-1)</f>
        <v>3.8698316216095563</v>
      </c>
      <c r="H10" s="317" cm="1">
        <f t="array" ref="H10">OptionPrice($A10,Frate6,Disc6,YFC6M,YFV6,H52/100,0.03,H$5/100,10000,-1)</f>
        <v>21.105001177672431</v>
      </c>
      <c r="I10" s="317" cm="1">
        <f t="array" ref="I10">OptionPrice($A10,Frate6,Disc6,YFC6M,YFV6,I52/100,0.03,I$5/100,10000,-1)</f>
        <v>61.260672903345949</v>
      </c>
      <c r="J10" s="317" cm="1">
        <f t="array" ref="J10">OptionPrice($A10,Frate6,Disc6,YFC6M,YFV6,J52/100,0.03,J$5/100,10000,-1)</f>
        <v>128.96546407050025</v>
      </c>
      <c r="K10" s="317" cm="1">
        <f t="array" ref="K10">OptionPrice($A10,Frate6,Disc6,YFC6M,YFV6,K52/100,0.03,K$5/100,10000,-1)</f>
        <v>208.86416006196791</v>
      </c>
      <c r="L10" s="317" cm="1">
        <f t="array" ref="L10">OptionPrice($A10,Frate6,Disc6,YFC6M,YFV6,L52/100,0.03,L$5/100,10000,-1)</f>
        <v>293.88174260288508</v>
      </c>
      <c r="M10" s="317" cm="1">
        <f t="array" ref="M10">OptionPrice($A10,Frate6,Disc6,YFC6M,YFV6,M52/100,0.03,M$5/100,10000,-1)</f>
        <v>469.59195085043098</v>
      </c>
      <c r="N10" s="317" cm="1">
        <f t="array" ref="N10">OptionPrice($A10,Frate6,Disc6,YFC6M,YFV6,N52/100,0.03,N$5/100,10000,-1)</f>
        <v>827.55687742033956</v>
      </c>
      <c r="O10" s="317" cm="1">
        <f t="array" ref="O10">OptionPrice($A10,Frate6,Disc6,YFC6M,YFV6,O52/100,0.03,O$5/100,10000,-1)</f>
        <v>1187.25302711107</v>
      </c>
      <c r="P10" s="317" cm="1">
        <f t="array" ref="P10">OptionPrice($A10,Frate6,Disc6,YFC6M,YFV6,P52/100,0.03,P$5/100,10000,-1)</f>
        <v>1907.5397222769705</v>
      </c>
      <c r="Q10" s="318" cm="1">
        <f t="array" ref="Q10">OptionPrice($A10,Frate6,Disc6,YFC6M,YFV6,Q52/100,0.03,Q$5/100,10000,-1)</f>
        <v>3708.9021980009907</v>
      </c>
      <c r="S10" s="120" t="s">
        <v>86</v>
      </c>
      <c r="T10" s="121">
        <v>-0.2</v>
      </c>
      <c r="U10" s="120">
        <v>51</v>
      </c>
      <c r="V10" s="120">
        <v>1</v>
      </c>
      <c r="W10" s="125">
        <v>2</v>
      </c>
      <c r="X10" s="125">
        <v>4</v>
      </c>
      <c r="Y10" s="125">
        <v>21</v>
      </c>
      <c r="Z10" s="125"/>
      <c r="AA10" s="125"/>
      <c r="AB10" s="125"/>
      <c r="AC10" s="125"/>
      <c r="AD10" s="125"/>
      <c r="AE10" s="125"/>
      <c r="AF10" s="125"/>
      <c r="AG10" s="125"/>
      <c r="AH10" s="126"/>
      <c r="AK10" s="319" t="s">
        <v>86</v>
      </c>
      <c r="AL10" s="320">
        <v>-0.2</v>
      </c>
      <c r="AM10" s="390">
        <f t="shared" si="1"/>
        <v>0.41073015980570826</v>
      </c>
      <c r="AN10" s="390">
        <f t="shared" si="0"/>
        <v>-6.5589738530395958E-2</v>
      </c>
      <c r="AO10" s="390">
        <f t="shared" si="0"/>
        <v>-5.9592773143953726E-2</v>
      </c>
      <c r="AP10" s="390">
        <f t="shared" si="0"/>
        <v>-3.2542094597610927E-2</v>
      </c>
      <c r="AQ10" s="390">
        <f t="shared" si="0"/>
        <v>5.0000560796394922E-3</v>
      </c>
      <c r="AR10" s="390" t="str">
        <f t="shared" si="0"/>
        <v>-</v>
      </c>
      <c r="AS10" s="390" t="str">
        <f t="shared" si="0"/>
        <v>-</v>
      </c>
      <c r="AT10" s="390" t="str">
        <f t="shared" si="0"/>
        <v>-</v>
      </c>
      <c r="AU10" s="390" t="str">
        <f t="shared" si="0"/>
        <v>-</v>
      </c>
      <c r="AV10" s="390" t="str">
        <f t="shared" si="0"/>
        <v>-</v>
      </c>
      <c r="AW10" s="390" t="str">
        <f t="shared" si="0"/>
        <v>-</v>
      </c>
      <c r="AX10" s="390" t="str">
        <f t="shared" si="0"/>
        <v>-</v>
      </c>
      <c r="AY10" s="390" t="str">
        <f t="shared" si="0"/>
        <v>-</v>
      </c>
      <c r="AZ10" s="391" t="str">
        <f t="shared" si="0"/>
        <v>-</v>
      </c>
    </row>
    <row r="11" spans="1:52" ht="14">
      <c r="A11" s="113">
        <v>5</v>
      </c>
      <c r="B11" s="314" t="s">
        <v>87</v>
      </c>
      <c r="C11" s="315">
        <v>-0.2</v>
      </c>
      <c r="D11" s="316" cm="1">
        <f t="array" ref="D11">OptionPrice($A11,Frate6,Disc6,YFC6M,YFV6,D53/100,0.03,$C11/100,10000,-1)</f>
        <v>98.764507836145611</v>
      </c>
      <c r="E11" s="317" cm="1">
        <f t="array" ref="E11">OptionPrice($A11,Frate6,Disc6,YFC6M,YFV6,E53/100,0.03,E$5/100,10000,-1)</f>
        <v>2.7588153871150851</v>
      </c>
      <c r="F11" s="317" cm="1">
        <f t="array" ref="F11">OptionPrice($A11,Frate6,Disc6,YFC6M,YFV6,F53/100,0.03,F$5/100,10000,-1)</f>
        <v>5.0248172490142711</v>
      </c>
      <c r="G11" s="317" cm="1">
        <f t="array" ref="G11">OptionPrice($A11,Frate6,Disc6,YFC6M,YFV6,G53/100,0.03,G$5/100,10000,-1)</f>
        <v>8.9969191328985882</v>
      </c>
      <c r="H11" s="317" cm="1">
        <f t="array" ref="H11">OptionPrice($A11,Frate6,Disc6,YFC6M,YFV6,H53/100,0.03,H$5/100,10000,-1)</f>
        <v>36.097260693068847</v>
      </c>
      <c r="I11" s="317" cm="1">
        <f t="array" ref="I11">OptionPrice($A11,Frate6,Disc6,YFC6M,YFV6,I53/100,0.03,I$5/100,10000,-1)</f>
        <v>84.966888247154785</v>
      </c>
      <c r="J11" s="317" cm="1">
        <f t="array" ref="J11">OptionPrice($A11,Frate6,Disc6,YFC6M,YFV6,J53/100,0.03,J$5/100,10000,-1)</f>
        <v>166.7986819012138</v>
      </c>
      <c r="K11" s="317" cm="1">
        <f t="array" ref="K11">OptionPrice($A11,Frate6,Disc6,YFC6M,YFV6,K53/100,0.03,K$5/100,10000,-1)</f>
        <v>263.26455478849942</v>
      </c>
      <c r="L11" s="317" cm="1">
        <f t="array" ref="L11">OptionPrice($A11,Frate6,Disc6,YFC6M,YFV6,L53/100,0.03,L$5/100,10000,-1)</f>
        <v>367.94758445953443</v>
      </c>
      <c r="M11" s="317" cm="1">
        <f t="array" ref="M11">OptionPrice($A11,Frate6,Disc6,YFC6M,YFV6,M53/100,0.03,M$5/100,10000,-1)</f>
        <v>588.86925649970578</v>
      </c>
      <c r="N11" s="317" cm="1">
        <f t="array" ref="N11">OptionPrice($A11,Frate6,Disc6,YFC6M,YFV6,N53/100,0.03,N$5/100,10000,-1)</f>
        <v>1045.4194202879696</v>
      </c>
      <c r="O11" s="317" cm="1">
        <f t="array" ref="O11">OptionPrice($A11,Frate6,Disc6,YFC6M,YFV6,O53/100,0.03,O$5/100,10000,-1)</f>
        <v>1506.9144612674024</v>
      </c>
      <c r="P11" s="317" cm="1">
        <f t="array" ref="P11">OptionPrice($A11,Frate6,Disc6,YFC6M,YFV6,P53/100,0.03,P$5/100,10000,-1)</f>
        <v>2432.9456171710108</v>
      </c>
      <c r="Q11" s="318" cm="1">
        <f t="array" ref="Q11">OptionPrice($A11,Frate6,Disc6,YFC6M,YFV6,Q53/100,0.03,Q$5/100,10000,-1)</f>
        <v>4750.3442201067655</v>
      </c>
      <c r="S11" s="120" t="s">
        <v>87</v>
      </c>
      <c r="T11" s="121">
        <v>-0.2</v>
      </c>
      <c r="U11" s="120">
        <v>85</v>
      </c>
      <c r="V11" s="120">
        <v>3</v>
      </c>
      <c r="W11" s="125">
        <v>5</v>
      </c>
      <c r="X11" s="125">
        <v>9</v>
      </c>
      <c r="Y11" s="125">
        <v>36</v>
      </c>
      <c r="Z11" s="125">
        <v>85</v>
      </c>
      <c r="AA11" s="125"/>
      <c r="AB11" s="125"/>
      <c r="AC11" s="125"/>
      <c r="AD11" s="125"/>
      <c r="AE11" s="125"/>
      <c r="AF11" s="125"/>
      <c r="AG11" s="125"/>
      <c r="AH11" s="126"/>
      <c r="AK11" s="319" t="s">
        <v>87</v>
      </c>
      <c r="AL11" s="320">
        <v>-0.2</v>
      </c>
      <c r="AM11" s="390">
        <f t="shared" si="1"/>
        <v>0.16193538630759541</v>
      </c>
      <c r="AN11" s="390">
        <f t="shared" si="0"/>
        <v>-8.0394870961638332E-2</v>
      </c>
      <c r="AO11" s="390">
        <f t="shared" si="0"/>
        <v>4.9634498028541252E-3</v>
      </c>
      <c r="AP11" s="390">
        <f t="shared" si="0"/>
        <v>-3.4231856682354067E-4</v>
      </c>
      <c r="AQ11" s="390">
        <f t="shared" si="0"/>
        <v>2.7016859185791109E-3</v>
      </c>
      <c r="AR11" s="390">
        <f t="shared" si="0"/>
        <v>-3.8955003347307393E-4</v>
      </c>
      <c r="AS11" s="390" t="str">
        <f t="shared" si="0"/>
        <v>-</v>
      </c>
      <c r="AT11" s="390" t="str">
        <f t="shared" si="0"/>
        <v>-</v>
      </c>
      <c r="AU11" s="390" t="str">
        <f t="shared" si="0"/>
        <v>-</v>
      </c>
      <c r="AV11" s="390" t="str">
        <f t="shared" si="0"/>
        <v>-</v>
      </c>
      <c r="AW11" s="390" t="str">
        <f t="shared" si="0"/>
        <v>-</v>
      </c>
      <c r="AX11" s="390" t="str">
        <f t="shared" si="0"/>
        <v>-</v>
      </c>
      <c r="AY11" s="390" t="str">
        <f t="shared" si="0"/>
        <v>-</v>
      </c>
      <c r="AZ11" s="391" t="str">
        <f t="shared" si="0"/>
        <v>-</v>
      </c>
    </row>
    <row r="12" spans="1:52" ht="14">
      <c r="A12" s="113">
        <v>6</v>
      </c>
      <c r="B12" s="314" t="s">
        <v>88</v>
      </c>
      <c r="C12" s="315">
        <v>-0.2</v>
      </c>
      <c r="D12" s="316" cm="1">
        <f t="array" ref="D12">OptionPrice($A12,Frate6,Disc6,YFC6M,YFV6,D54/100,0.03,$C12/100,10000,-1)</f>
        <v>129.0585881724962</v>
      </c>
      <c r="E12" s="317" cm="1">
        <f t="array" ref="E12">OptionPrice($A12,Frate6,Disc6,YFC6M,YFV6,E54/100,0.03,E$5/100,10000,-1)</f>
        <v>6.00956596859867</v>
      </c>
      <c r="F12" s="317" cm="1">
        <f t="array" ref="F12">OptionPrice($A12,Frate6,Disc6,YFC6M,YFV6,F54/100,0.03,F$5/100,10000,-1)</f>
        <v>10.00294730796108</v>
      </c>
      <c r="G12" s="317" cm="1">
        <f t="array" ref="G12">OptionPrice($A12,Frate6,Disc6,YFC6M,YFV6,G54/100,0.03,G$5/100,10000,-1)</f>
        <v>17.135863130919976</v>
      </c>
      <c r="H12" s="317" cm="1">
        <f t="array" ref="H12">OptionPrice($A12,Frate6,Disc6,YFC6M,YFV6,H54/100,0.03,H$5/100,10000,-1)</f>
        <v>54.209440514748195</v>
      </c>
      <c r="I12" s="317" cm="1">
        <f t="array" ref="I12">OptionPrice($A12,Frate6,Disc6,YFC6M,YFV6,I54/100,0.03,I$5/100,10000,-1)</f>
        <v>112.62441170076941</v>
      </c>
      <c r="J12" s="317" cm="1">
        <f t="array" ref="J12">OptionPrice($A12,Frate6,Disc6,YFC6M,YFV6,J54/100,0.03,J$5/100,10000,-1)</f>
        <v>206.023920348947</v>
      </c>
      <c r="K12" s="317" cm="1">
        <f t="array" ref="K12">OptionPrice($A12,Frate6,Disc6,YFC6M,YFV6,K54/100,0.03,K$5/100,10000,-1)</f>
        <v>317.68573731384345</v>
      </c>
      <c r="L12" s="317" cm="1">
        <f t="array" ref="L12">OptionPrice($A12,Frate6,Disc6,YFC6M,YFV6,L54/100,0.03,L$5/100,10000,-1)</f>
        <v>440.3005056936758</v>
      </c>
      <c r="M12" s="317" cm="1">
        <f t="array" ref="M12">OptionPrice($A12,Frate6,Disc6,YFC6M,YFV6,M54/100,0.03,M$5/100,10000,-1)</f>
        <v>702.49854826535068</v>
      </c>
      <c r="N12" s="317" cm="1">
        <f t="array" ref="N12">OptionPrice($A12,Frate6,Disc6,YFC6M,YFV6,N54/100,0.03,N$5/100,10000,-1)</f>
        <v>1253.9404712528046</v>
      </c>
      <c r="O12" s="317" cm="1">
        <f t="array" ref="O12">OptionPrice($A12,Frate6,Disc6,YFC6M,YFV6,O54/100,0.03,O$5/100,10000,-1)</f>
        <v>1816.406805255956</v>
      </c>
      <c r="P12" s="317" cm="1">
        <f t="array" ref="P12">OptionPrice($A12,Frate6,Disc6,YFC6M,YFV6,P54/100,0.03,P$5/100,10000,-1)</f>
        <v>2948.1518819944786</v>
      </c>
      <c r="Q12" s="318" cm="1">
        <f t="array" ref="Q12">OptionPrice($A12,Frate6,Disc6,YFC6M,YFV6,Q54/100,0.03,Q$5/100,10000,-1)</f>
        <v>5783.5384085963933</v>
      </c>
      <c r="S12" s="120" t="s">
        <v>88</v>
      </c>
      <c r="T12" s="121">
        <v>-0.2</v>
      </c>
      <c r="U12" s="120">
        <v>130</v>
      </c>
      <c r="V12" s="120">
        <v>6</v>
      </c>
      <c r="W12" s="125">
        <v>10</v>
      </c>
      <c r="X12" s="125">
        <v>17</v>
      </c>
      <c r="Y12" s="125">
        <v>54</v>
      </c>
      <c r="Z12" s="125">
        <v>112</v>
      </c>
      <c r="AA12" s="125"/>
      <c r="AB12" s="125"/>
      <c r="AC12" s="125"/>
      <c r="AD12" s="125"/>
      <c r="AE12" s="125"/>
      <c r="AF12" s="125"/>
      <c r="AG12" s="125"/>
      <c r="AH12" s="126"/>
      <c r="AK12" s="319" t="s">
        <v>88</v>
      </c>
      <c r="AL12" s="320">
        <v>-0.2</v>
      </c>
      <c r="AM12" s="390">
        <f t="shared" si="1"/>
        <v>-7.241629442336972E-3</v>
      </c>
      <c r="AN12" s="390">
        <f t="shared" si="0"/>
        <v>1.5943280997783305E-3</v>
      </c>
      <c r="AO12" s="390">
        <f t="shared" si="0"/>
        <v>2.9473079610786712E-4</v>
      </c>
      <c r="AP12" s="390">
        <f t="shared" si="0"/>
        <v>7.9919488776456493E-3</v>
      </c>
      <c r="AQ12" s="390">
        <f t="shared" si="0"/>
        <v>3.8785280508923936E-3</v>
      </c>
      <c r="AR12" s="390">
        <f t="shared" si="0"/>
        <v>5.5751044711553899E-3</v>
      </c>
      <c r="AS12" s="390" t="str">
        <f t="shared" si="0"/>
        <v>-</v>
      </c>
      <c r="AT12" s="390" t="str">
        <f t="shared" si="0"/>
        <v>-</v>
      </c>
      <c r="AU12" s="390" t="str">
        <f t="shared" si="0"/>
        <v>-</v>
      </c>
      <c r="AV12" s="390" t="str">
        <f t="shared" si="0"/>
        <v>-</v>
      </c>
      <c r="AW12" s="390" t="str">
        <f t="shared" si="0"/>
        <v>-</v>
      </c>
      <c r="AX12" s="390" t="str">
        <f t="shared" si="0"/>
        <v>-</v>
      </c>
      <c r="AY12" s="390" t="str">
        <f t="shared" si="0"/>
        <v>-</v>
      </c>
      <c r="AZ12" s="391" t="str">
        <f t="shared" si="0"/>
        <v>-</v>
      </c>
    </row>
    <row r="13" spans="1:52" ht="14">
      <c r="A13" s="113">
        <v>7</v>
      </c>
      <c r="B13" s="314" t="s">
        <v>89</v>
      </c>
      <c r="C13" s="315">
        <v>-0.1</v>
      </c>
      <c r="D13" s="316" cm="1">
        <f t="array" ref="D13">OptionPrice($A13,Frate6,Disc6,YFC6M,YFV6,D55/100,0.03,$C13/100,10000,-1)</f>
        <v>200.08416786814612</v>
      </c>
      <c r="E13" s="317" cm="1">
        <f t="array" ref="E13">OptionPrice($A13,Frate6,Disc6,YFC6M,YFV6,E55/100,0.03,E$5/100,10000,-1)</f>
        <v>10.39865130169677</v>
      </c>
      <c r="F13" s="317" cm="1">
        <f t="array" ref="F13">OptionPrice($A13,Frate6,Disc6,YFC6M,YFV6,F55/100,0.03,F$5/100,10000,-1)</f>
        <v>16.622761780745588</v>
      </c>
      <c r="G13" s="317" cm="1">
        <f t="array" ref="G13">OptionPrice($A13,Frate6,Disc6,YFC6M,YFV6,G55/100,0.03,G$5/100,10000,-1)</f>
        <v>26.594531720495443</v>
      </c>
      <c r="H13" s="317" cm="1">
        <f t="array" ref="H13">OptionPrice($A13,Frate6,Disc6,YFC6M,YFV6,H55/100,0.03,H$5/100,10000,-1)</f>
        <v>75.66000461570809</v>
      </c>
      <c r="I13" s="317" cm="1">
        <f t="array" ref="I13">OptionPrice($A13,Frate6,Disc6,YFC6M,YFV6,I55/100,0.03,I$5/100,10000,-1)</f>
        <v>142.28159921408337</v>
      </c>
      <c r="J13" s="317" cm="1">
        <f t="array" ref="J13">OptionPrice($A13,Frate6,Disc6,YFC6M,YFV6,J55/100,0.03,J$5/100,10000,-1)</f>
        <v>245.78331265468853</v>
      </c>
      <c r="K13" s="317" cm="1">
        <f t="array" ref="K13">OptionPrice($A13,Frate6,Disc6,YFC6M,YFV6,K55/100,0.03,K$5/100,10000,-1)</f>
        <v>371.26070079774252</v>
      </c>
      <c r="L13" s="317" cm="1">
        <f t="array" ref="L13">OptionPrice($A13,Frate6,Disc6,YFC6M,YFV6,L55/100,0.03,L$5/100,10000,-1)</f>
        <v>510.18127131096657</v>
      </c>
      <c r="M13" s="317" cm="1">
        <f t="array" ref="M13">OptionPrice($A13,Frate6,Disc6,YFC6M,YFV6,M55/100,0.03,M$5/100,10000,-1)</f>
        <v>809.87131046057925</v>
      </c>
      <c r="N13" s="317" cm="1">
        <f t="array" ref="N13">OptionPrice($A13,Frate6,Disc6,YFC6M,YFV6,N55/100,0.03,N$5/100,10000,-1)</f>
        <v>1452.5447225033877</v>
      </c>
      <c r="O13" s="317" cm="1">
        <f t="array" ref="O13">OptionPrice($A13,Frate6,Disc6,YFC6M,YFV6,O55/100,0.03,O$5/100,10000,-1)</f>
        <v>2113.8809135725619</v>
      </c>
      <c r="P13" s="317" cm="1">
        <f t="array" ref="P13">OptionPrice($A13,Frate6,Disc6,YFC6M,YFV6,P55/100,0.03,P$5/100,10000,-1)</f>
        <v>3450.098863174896</v>
      </c>
      <c r="Q13" s="318" cm="1">
        <f t="array" ref="Q13">OptionPrice($A13,Frate6,Disc6,YFC6M,YFV6,Q55/100,0.03,Q$5/100,10000,-1)</f>
        <v>6803.1788439209085</v>
      </c>
      <c r="S13" s="120" t="s">
        <v>89</v>
      </c>
      <c r="T13" s="121">
        <v>-0.1</v>
      </c>
      <c r="U13" s="120">
        <v>184</v>
      </c>
      <c r="V13" s="120">
        <v>10</v>
      </c>
      <c r="W13" s="125">
        <v>16</v>
      </c>
      <c r="X13" s="125">
        <v>26</v>
      </c>
      <c r="Y13" s="125">
        <v>74</v>
      </c>
      <c r="Z13" s="125">
        <v>141</v>
      </c>
      <c r="AA13" s="125"/>
      <c r="AB13" s="125"/>
      <c r="AC13" s="125"/>
      <c r="AD13" s="125"/>
      <c r="AE13" s="125"/>
      <c r="AF13" s="125"/>
      <c r="AG13" s="125"/>
      <c r="AH13" s="126"/>
      <c r="AK13" s="319" t="s">
        <v>89</v>
      </c>
      <c r="AL13" s="320">
        <v>-0.1</v>
      </c>
      <c r="AM13" s="390">
        <f t="shared" si="1"/>
        <v>8.7413955805141885E-2</v>
      </c>
      <c r="AN13" s="390">
        <f t="shared" si="0"/>
        <v>3.9865130169677077E-2</v>
      </c>
      <c r="AO13" s="390">
        <f t="shared" si="0"/>
        <v>3.8922611296599241E-2</v>
      </c>
      <c r="AP13" s="390">
        <f t="shared" si="0"/>
        <v>2.2866604634440124E-2</v>
      </c>
      <c r="AQ13" s="390">
        <f t="shared" si="0"/>
        <v>2.2432494806866154E-2</v>
      </c>
      <c r="AR13" s="390">
        <f t="shared" si="0"/>
        <v>9.0893561282507918E-3</v>
      </c>
      <c r="AS13" s="390" t="str">
        <f t="shared" si="0"/>
        <v>-</v>
      </c>
      <c r="AT13" s="390" t="str">
        <f t="shared" si="0"/>
        <v>-</v>
      </c>
      <c r="AU13" s="390" t="str">
        <f t="shared" si="0"/>
        <v>-</v>
      </c>
      <c r="AV13" s="390" t="str">
        <f t="shared" si="0"/>
        <v>-</v>
      </c>
      <c r="AW13" s="390" t="str">
        <f t="shared" si="0"/>
        <v>-</v>
      </c>
      <c r="AX13" s="390" t="str">
        <f t="shared" si="0"/>
        <v>-</v>
      </c>
      <c r="AY13" s="390" t="str">
        <f t="shared" si="0"/>
        <v>-</v>
      </c>
      <c r="AZ13" s="391" t="str">
        <f t="shared" si="0"/>
        <v>-</v>
      </c>
    </row>
    <row r="14" spans="1:52" ht="14">
      <c r="A14" s="113">
        <v>8</v>
      </c>
      <c r="B14" s="314" t="s">
        <v>90</v>
      </c>
      <c r="C14" s="315">
        <v>0</v>
      </c>
      <c r="D14" s="316" cm="1">
        <f t="array" ref="D14">OptionPrice($A14,Frate6,Disc6,YFC6M,YFV6,D56/100,0.03,$C14/100,10000,-1)</f>
        <v>284.54082349644005</v>
      </c>
      <c r="E14" s="317" cm="1">
        <f t="array" ref="E14">OptionPrice($A14,Frate6,Disc6,YFC6M,YFV6,E56/100,0.03,E$5/100,10000,-1)</f>
        <v>14.988719027503057</v>
      </c>
      <c r="F14" s="317" cm="1">
        <f t="array" ref="F14">OptionPrice($A14,Frate6,Disc6,YFC6M,YFV6,F56/100,0.03,F$5/100,10000,-1)</f>
        <v>23.853562372914954</v>
      </c>
      <c r="G14" s="317" cm="1">
        <f t="array" ref="G14">OptionPrice($A14,Frate6,Disc6,YFC6M,YFV6,G56/100,0.03,G$5/100,10000,-1)</f>
        <v>37.068335097583542</v>
      </c>
      <c r="H14" s="317" cm="1">
        <f t="array" ref="H14">OptionPrice($A14,Frate6,Disc6,YFC6M,YFV6,H56/100,0.03,H$5/100,10000,-1)</f>
        <v>97.303179366783624</v>
      </c>
      <c r="I14" s="317" cm="1">
        <f t="array" ref="I14">OptionPrice($A14,Frate6,Disc6,YFC6M,YFV6,I56/100,0.03,I$5/100,10000,-1)</f>
        <v>170.97339367080428</v>
      </c>
      <c r="J14" s="317" cm="1">
        <f t="array" ref="J14">OptionPrice($A14,Frate6,Disc6,YFC6M,YFV6,J56/100,0.03,J$5/100,10000,-1)</f>
        <v>286.19046539778111</v>
      </c>
      <c r="K14" s="317" cm="1">
        <f t="array" ref="K14">OptionPrice($A14,Frate6,Disc6,YFC6M,YFV6,K56/100,0.03,K$5/100,10000,-1)</f>
        <v>424.09915962846463</v>
      </c>
      <c r="L14" s="317" cm="1">
        <f t="array" ref="L14">OptionPrice($A14,Frate6,Disc6,YFC6M,YFV6,L56/100,0.03,L$5/100,10000,-1)</f>
        <v>577.68094359496604</v>
      </c>
      <c r="M14" s="317" cm="1">
        <f t="array" ref="M14">OptionPrice($A14,Frate6,Disc6,YFC6M,YFV6,M56/100,0.03,M$5/100,10000,-1)</f>
        <v>913.10240215304827</v>
      </c>
      <c r="N14" s="317" cm="1">
        <f t="array" ref="N14">OptionPrice($A14,Frate6,Disc6,YFC6M,YFV6,N56/100,0.03,N$5/100,10000,-1)</f>
        <v>1640.659335984835</v>
      </c>
      <c r="O14" s="317" cm="1">
        <f t="array" ref="O14">OptionPrice($A14,Frate6,Disc6,YFC6M,YFV6,O56/100,0.03,O$5/100,10000,-1)</f>
        <v>2398.4265671300468</v>
      </c>
      <c r="P14" s="317" cm="1">
        <f t="array" ref="P14">OptionPrice($A14,Frate6,Disc6,YFC6M,YFV6,P56/100,0.03,P$5/100,10000,-1)</f>
        <v>3936.9355538034556</v>
      </c>
      <c r="Q14" s="318" cm="1">
        <f t="array" ref="Q14">OptionPrice($A14,Frate6,Disc6,YFC6M,YFV6,Q56/100,0.03,Q$5/100,10000,-1)</f>
        <v>7806.1619741348823</v>
      </c>
      <c r="S14" s="120" t="s">
        <v>90</v>
      </c>
      <c r="T14" s="121">
        <v>0</v>
      </c>
      <c r="U14" s="120">
        <v>247</v>
      </c>
      <c r="V14" s="120">
        <v>15</v>
      </c>
      <c r="W14" s="125">
        <v>23</v>
      </c>
      <c r="X14" s="125">
        <v>37</v>
      </c>
      <c r="Y14" s="125">
        <v>96</v>
      </c>
      <c r="Z14" s="125">
        <v>171</v>
      </c>
      <c r="AA14" s="125"/>
      <c r="AB14" s="125"/>
      <c r="AC14" s="125"/>
      <c r="AD14" s="125"/>
      <c r="AE14" s="125"/>
      <c r="AF14" s="125"/>
      <c r="AG14" s="125"/>
      <c r="AH14" s="126"/>
      <c r="AK14" s="319" t="s">
        <v>90</v>
      </c>
      <c r="AL14" s="320">
        <v>0</v>
      </c>
      <c r="AM14" s="390">
        <f t="shared" si="1"/>
        <v>0.15198713966170052</v>
      </c>
      <c r="AN14" s="390">
        <f t="shared" si="0"/>
        <v>-7.5206483312950656E-4</v>
      </c>
      <c r="AO14" s="390">
        <f t="shared" si="0"/>
        <v>3.7111407518041428E-2</v>
      </c>
      <c r="AP14" s="390">
        <f t="shared" si="0"/>
        <v>1.8468945292848815E-3</v>
      </c>
      <c r="AQ14" s="390">
        <f t="shared" si="0"/>
        <v>1.3574785070662676E-2</v>
      </c>
      <c r="AR14" s="390">
        <f t="shared" si="0"/>
        <v>-1.5559256839603464E-4</v>
      </c>
      <c r="AS14" s="390" t="str">
        <f t="shared" si="0"/>
        <v>-</v>
      </c>
      <c r="AT14" s="390" t="str">
        <f t="shared" si="0"/>
        <v>-</v>
      </c>
      <c r="AU14" s="390" t="str">
        <f t="shared" si="0"/>
        <v>-</v>
      </c>
      <c r="AV14" s="390" t="str">
        <f t="shared" si="0"/>
        <v>-</v>
      </c>
      <c r="AW14" s="390" t="str">
        <f t="shared" si="0"/>
        <v>-</v>
      </c>
      <c r="AX14" s="390" t="str">
        <f t="shared" si="0"/>
        <v>-</v>
      </c>
      <c r="AY14" s="390" t="str">
        <f t="shared" si="0"/>
        <v>-</v>
      </c>
      <c r="AZ14" s="391" t="str">
        <f t="shared" si="0"/>
        <v>-</v>
      </c>
    </row>
    <row r="15" spans="1:52" ht="14">
      <c r="A15" s="113">
        <v>9</v>
      </c>
      <c r="B15" s="314" t="s">
        <v>91</v>
      </c>
      <c r="C15" s="315">
        <v>0</v>
      </c>
      <c r="D15" s="316" cm="1">
        <f t="array" ref="D15">OptionPrice($A15,Frate6,Disc6,YFC6M,YFV6,D57/100,0.03,$C15/100,10000,-1)</f>
        <v>326.82236285986176</v>
      </c>
      <c r="E15" s="317" cm="1">
        <f t="array" ref="E15">OptionPrice($A15,Frate6,Disc6,YFC6M,YFV6,E57/100,0.03,E$5/100,10000,-1)</f>
        <v>20.204881755101098</v>
      </c>
      <c r="F15" s="317" cm="1">
        <f t="array" ref="F15">OptionPrice($A15,Frate6,Disc6,YFC6M,YFV6,F57/100,0.03,F$5/100,10000,-1)</f>
        <v>31.547086817136066</v>
      </c>
      <c r="G15" s="317" cm="1">
        <f t="array" ref="G15">OptionPrice($A15,Frate6,Disc6,YFC6M,YFV6,G57/100,0.03,G$5/100,10000,-1)</f>
        <v>48.97461771277348</v>
      </c>
      <c r="H15" s="317" cm="1">
        <f t="array" ref="H15">OptionPrice($A15,Frate6,Disc6,YFC6M,YFV6,H57/100,0.03,H$5/100,10000,-1)</f>
        <v>119.50789358564018</v>
      </c>
      <c r="I15" s="317" cm="1">
        <f t="array" ref="I15">OptionPrice($A15,Frate6,Disc6,YFC6M,YFV6,I57/100,0.03,I$5/100,10000,-1)</f>
        <v>203.15571233503482</v>
      </c>
      <c r="J15" s="317" cm="1">
        <f t="array" ref="J15">OptionPrice($A15,Frate6,Disc6,YFC6M,YFV6,J57/100,0.03,J$5/100,10000,-1)</f>
        <v>328.23119902594061</v>
      </c>
      <c r="K15" s="317" cm="1">
        <f t="array" ref="K15">OptionPrice($A15,Frate6,Disc6,YFC6M,YFV6,K57/100,0.03,K$5/100,10000,-1)</f>
        <v>477.68586095202789</v>
      </c>
      <c r="L15" s="317" cm="1">
        <f t="array" ref="L15">OptionPrice($A15,Frate6,Disc6,YFC6M,YFV6,L57/100,0.03,L$5/100,10000,-1)</f>
        <v>644.79221572189499</v>
      </c>
      <c r="M15" s="317" cm="1">
        <f t="array" ref="M15">OptionPrice($A15,Frate6,Disc6,YFC6M,YFV6,M57/100,0.03,M$5/100,10000,-1)</f>
        <v>1014.1384223185798</v>
      </c>
      <c r="N15" s="317" cm="1">
        <f t="array" ref="N15">OptionPrice($A15,Frate6,Disc6,YFC6M,YFV6,N57/100,0.03,N$5/100,10000,-1)</f>
        <v>1825.2366533794429</v>
      </c>
      <c r="O15" s="317" cm="1">
        <f t="array" ref="O15">OptionPrice($A15,Frate6,Disc6,YFC6M,YFV6,O57/100,0.03,O$5/100,10000,-1)</f>
        <v>2676.662904551768</v>
      </c>
      <c r="P15" s="317" cm="1">
        <f t="array" ref="P15">OptionPrice($A15,Frate6,Disc6,YFC6M,YFV6,P57/100,0.03,P$5/100,10000,-1)</f>
        <v>4416.0977925670177</v>
      </c>
      <c r="Q15" s="318" cm="1">
        <f t="array" ref="Q15">OptionPrice($A15,Frate6,Disc6,YFC6M,YFV6,Q57/100,0.03,Q$5/100,10000,-1)</f>
        <v>8803.0212016102032</v>
      </c>
      <c r="S15" s="120" t="s">
        <v>91</v>
      </c>
      <c r="T15" s="121">
        <v>0</v>
      </c>
      <c r="U15" s="120">
        <v>317</v>
      </c>
      <c r="V15" s="120">
        <v>20</v>
      </c>
      <c r="W15" s="125">
        <v>31</v>
      </c>
      <c r="X15" s="125">
        <v>48</v>
      </c>
      <c r="Y15" s="125">
        <v>118</v>
      </c>
      <c r="Z15" s="125">
        <v>201</v>
      </c>
      <c r="AA15" s="125"/>
      <c r="AB15" s="125"/>
      <c r="AC15" s="125"/>
      <c r="AD15" s="125"/>
      <c r="AE15" s="125"/>
      <c r="AF15" s="125"/>
      <c r="AG15" s="125"/>
      <c r="AH15" s="126"/>
      <c r="AK15" s="319" t="s">
        <v>91</v>
      </c>
      <c r="AL15" s="320">
        <v>0</v>
      </c>
      <c r="AM15" s="390">
        <f t="shared" si="1"/>
        <v>3.0985371797671135E-2</v>
      </c>
      <c r="AN15" s="390">
        <f t="shared" si="0"/>
        <v>1.024408775505492E-2</v>
      </c>
      <c r="AO15" s="390">
        <f t="shared" si="0"/>
        <v>1.7647961843098914E-2</v>
      </c>
      <c r="AP15" s="390">
        <f t="shared" si="0"/>
        <v>2.03045356827809E-2</v>
      </c>
      <c r="AQ15" s="390">
        <f t="shared" si="0"/>
        <v>1.277875920034055E-2</v>
      </c>
      <c r="AR15" s="390">
        <f t="shared" si="0"/>
        <v>1.0724936990222922E-2</v>
      </c>
      <c r="AS15" s="390" t="str">
        <f t="shared" si="0"/>
        <v>-</v>
      </c>
      <c r="AT15" s="390" t="str">
        <f t="shared" si="0"/>
        <v>-</v>
      </c>
      <c r="AU15" s="390" t="str">
        <f t="shared" si="0"/>
        <v>-</v>
      </c>
      <c r="AV15" s="390" t="str">
        <f t="shared" si="0"/>
        <v>-</v>
      </c>
      <c r="AW15" s="390" t="str">
        <f t="shared" si="0"/>
        <v>-</v>
      </c>
      <c r="AX15" s="390" t="str">
        <f t="shared" si="0"/>
        <v>-</v>
      </c>
      <c r="AY15" s="390" t="str">
        <f t="shared" si="0"/>
        <v>-</v>
      </c>
      <c r="AZ15" s="391" t="str">
        <f t="shared" si="0"/>
        <v>-</v>
      </c>
    </row>
    <row r="16" spans="1:52" ht="14">
      <c r="A16" s="113">
        <v>10</v>
      </c>
      <c r="B16" s="314" t="s">
        <v>92</v>
      </c>
      <c r="C16" s="315">
        <v>0.04</v>
      </c>
      <c r="D16" s="316" cm="1">
        <f t="array" ref="D16">OptionPrice($A16,Frate6,Disc6,YFC6M,YFV6,D58/100,0.03,$C16/100,10000,-1)</f>
        <v>394.73224572420219</v>
      </c>
      <c r="E16" s="317" cm="1">
        <f t="array" ref="E16">OptionPrice($A16,Frate6,Disc6,YFC6M,YFV6,E58/100,0.03,E$5/100,10000,-1)</f>
        <v>27.910578067628897</v>
      </c>
      <c r="F16" s="317" cm="1">
        <f t="array" ref="F16">OptionPrice($A16,Frate6,Disc6,YFC6M,YFV6,F58/100,0.03,F$5/100,10000,-1)</f>
        <v>42.022132641591284</v>
      </c>
      <c r="G16" s="317" cm="1">
        <f t="array" ref="G16">OptionPrice($A16,Frate6,Disc6,YFC6M,YFV6,G58/100,0.03,G$5/100,10000,-1)</f>
        <v>62.912429108794001</v>
      </c>
      <c r="H16" s="317" cm="1">
        <f t="array" ref="H16">OptionPrice($A16,Frate6,Disc6,YFC6M,YFV6,H58/100,0.03,H$5/100,10000,-1)</f>
        <v>144.53344057092193</v>
      </c>
      <c r="I16" s="317" cm="1">
        <f t="array" ref="I16">OptionPrice($A16,Frate6,Disc6,YFC6M,YFV6,I58/100,0.03,I$5/100,10000,-1)</f>
        <v>236.70250921720631</v>
      </c>
      <c r="J16" s="317" cm="1">
        <f t="array" ref="J16">OptionPrice($A16,Frate6,Disc6,YFC6M,YFV6,J58/100,0.03,J$5/100,10000,-1)</f>
        <v>370.83733285917452</v>
      </c>
      <c r="K16" s="317" cm="1">
        <f t="array" ref="K16">OptionPrice($A16,Frate6,Disc6,YFC6M,YFV6,K58/100,0.03,K$5/100,10000,-1)</f>
        <v>533.1571031824692</v>
      </c>
      <c r="L16" s="317" cm="1">
        <f t="array" ref="L16">OptionPrice($A16,Frate6,Disc6,YFC6M,YFV6,L58/100,0.03,L$5/100,10000,-1)</f>
        <v>712.37972312673094</v>
      </c>
      <c r="M16" s="317" cm="1">
        <f t="array" ref="M16">OptionPrice($A16,Frate6,Disc6,YFC6M,YFV6,M58/100,0.03,M$5/100,10000,-1)</f>
        <v>1113.1735372588289</v>
      </c>
      <c r="N16" s="317" cm="1">
        <f t="array" ref="N16">OptionPrice($A16,Frate6,Disc6,YFC6M,YFV6,N58/100,0.03,N$5/100,10000,-1)</f>
        <v>2001.835877293254</v>
      </c>
      <c r="O16" s="317" cm="1">
        <f t="array" ref="O16">OptionPrice($A16,Frate6,Disc6,YFC6M,YFV6,O58/100,0.03,O$5/100,10000,-1)</f>
        <v>2944.9629643012358</v>
      </c>
      <c r="P16" s="317" cm="1">
        <f t="array" ref="P16">OptionPrice($A16,Frate6,Disc6,YFC6M,YFV6,P58/100,0.03,P$5/100,10000,-1)</f>
        <v>4879.8855744839429</v>
      </c>
      <c r="Q16" s="318" cm="1">
        <f t="array" ref="Q16">OptionPrice($A16,Frate6,Disc6,YFC6M,YFV6,Q58/100,0.03,Q$5/100,10000,-1)</f>
        <v>9774.9152531222517</v>
      </c>
      <c r="S16" s="120" t="s">
        <v>92</v>
      </c>
      <c r="T16" s="121">
        <v>0.04</v>
      </c>
      <c r="U16" s="120">
        <v>396</v>
      </c>
      <c r="V16" s="120">
        <v>27</v>
      </c>
      <c r="W16" s="125">
        <v>41</v>
      </c>
      <c r="X16" s="125">
        <v>62</v>
      </c>
      <c r="Y16" s="125">
        <v>144</v>
      </c>
      <c r="Z16" s="125">
        <v>235</v>
      </c>
      <c r="AA16" s="125">
        <v>369</v>
      </c>
      <c r="AB16" s="125"/>
      <c r="AC16" s="125"/>
      <c r="AD16" s="125"/>
      <c r="AE16" s="125"/>
      <c r="AF16" s="125"/>
      <c r="AG16" s="125"/>
      <c r="AH16" s="126"/>
      <c r="AK16" s="319" t="s">
        <v>92</v>
      </c>
      <c r="AL16" s="320">
        <v>0.04</v>
      </c>
      <c r="AM16" s="390">
        <f t="shared" si="1"/>
        <v>-3.2013996863581307E-3</v>
      </c>
      <c r="AN16" s="390">
        <f t="shared" si="0"/>
        <v>3.3725113615885149E-2</v>
      </c>
      <c r="AO16" s="390">
        <f t="shared" si="0"/>
        <v>2.4930064429055765E-2</v>
      </c>
      <c r="AP16" s="390">
        <f t="shared" si="0"/>
        <v>1.4716598528935476E-2</v>
      </c>
      <c r="AQ16" s="390">
        <f t="shared" si="0"/>
        <v>3.704448409179939E-3</v>
      </c>
      <c r="AR16" s="390">
        <f t="shared" si="0"/>
        <v>7.2447200732184136E-3</v>
      </c>
      <c r="AS16" s="390">
        <f t="shared" si="0"/>
        <v>4.9792218405813049E-3</v>
      </c>
      <c r="AT16" s="390" t="str">
        <f t="shared" si="0"/>
        <v>-</v>
      </c>
      <c r="AU16" s="390" t="str">
        <f t="shared" si="0"/>
        <v>-</v>
      </c>
      <c r="AV16" s="390" t="str">
        <f t="shared" si="0"/>
        <v>-</v>
      </c>
      <c r="AW16" s="390" t="str">
        <f t="shared" si="0"/>
        <v>-</v>
      </c>
      <c r="AX16" s="390" t="str">
        <f t="shared" si="0"/>
        <v>-</v>
      </c>
      <c r="AY16" s="390" t="str">
        <f t="shared" si="0"/>
        <v>-</v>
      </c>
      <c r="AZ16" s="391" t="str">
        <f t="shared" si="0"/>
        <v>-</v>
      </c>
    </row>
    <row r="17" spans="1:52" ht="14">
      <c r="A17" s="113">
        <v>12</v>
      </c>
      <c r="B17" s="314" t="s">
        <v>93</v>
      </c>
      <c r="C17" s="315">
        <v>0.16</v>
      </c>
      <c r="D17" s="316" cm="1">
        <f t="array" ref="D17">OptionPrice($A17,Frate6,Disc6,YFC6M,YFV6,D59/100,0.03,$C17/100,10000,-1)</f>
        <v>574.69547747576883</v>
      </c>
      <c r="E17" s="317" cm="1">
        <f t="array" ref="E17">OptionPrice($A17,Frate6,Disc6,YFC6M,YFV6,E59/100,0.03,E$5/100,10000,-1)</f>
        <v>47.842782845101361</v>
      </c>
      <c r="F17" s="317" cm="1">
        <f t="array" ref="F17">OptionPrice($A17,Frate6,Disc6,YFC6M,YFV6,F59/100,0.03,F$5/100,10000,-1)</f>
        <v>68.119070014143233</v>
      </c>
      <c r="G17" s="317" cm="1">
        <f t="array" ref="G17">OptionPrice($A17,Frate6,Disc6,YFC6M,YFV6,G59/100,0.03,G$5/100,10000,-1)</f>
        <v>97.998740805563926</v>
      </c>
      <c r="H17" s="317" cm="1">
        <f t="array" ref="H17">OptionPrice($A17,Frate6,Disc6,YFC6M,YFV6,H59/100,0.03,H$5/100,10000,-1)</f>
        <v>202.32082950631857</v>
      </c>
      <c r="I17" s="317" cm="1">
        <f t="array" ref="I17">OptionPrice($A17,Frate6,Disc6,YFC6M,YFV6,I59/100,0.03,I$5/100,10000,-1)</f>
        <v>309.07523153404418</v>
      </c>
      <c r="J17" s="317" cm="1">
        <f t="array" ref="J17">OptionPrice($A17,Frate6,Disc6,YFC6M,YFV6,J59/100,0.03,J$5/100,10000,-1)</f>
        <v>462.42089066494657</v>
      </c>
      <c r="K17" s="317" cm="1">
        <f t="array" ref="K17">OptionPrice($A17,Frate6,Disc6,YFC6M,YFV6,K59/100,0.03,K$5/100,10000,-1)</f>
        <v>643.79925221195413</v>
      </c>
      <c r="L17" s="317" cm="1">
        <f t="array" ref="L17">OptionPrice($A17,Frate6,Disc6,YFC6M,YFV6,L59/100,0.03,L$5/100,10000,-1)</f>
        <v>847.24270534689367</v>
      </c>
      <c r="M17" s="317" cm="1">
        <f t="array" ref="M17">OptionPrice($A17,Frate6,Disc6,YFC6M,YFV6,M59/100,0.03,M$5/100,10000,-1)</f>
        <v>1305.9753205878933</v>
      </c>
      <c r="N17" s="317" cm="1">
        <f t="array" ref="N17">OptionPrice($A17,Frate6,Disc6,YFC6M,YFV6,N59/100,0.03,N$5/100,10000,-1)</f>
        <v>2343.7088783834984</v>
      </c>
      <c r="O17" s="317" cm="1">
        <f t="array" ref="O17">OptionPrice($A17,Frate6,Disc6,YFC6M,YFV6,O59/100,0.03,O$5/100,10000,-1)</f>
        <v>3459.1168030882964</v>
      </c>
      <c r="P17" s="317" cm="1">
        <f t="array" ref="P17">OptionPrice($A17,Frate6,Disc6,YFC6M,YFV6,P59/100,0.03,P$5/100,10000,-1)</f>
        <v>5777.4118083286212</v>
      </c>
      <c r="Q17" s="318" cm="1">
        <f t="array" ref="Q17">OptionPrice($A17,Frate6,Disc6,YFC6M,YFV6,Q59/100,0.03,Q$5/100,10000,-1)</f>
        <v>11678.751982552551</v>
      </c>
      <c r="S17" s="120" t="s">
        <v>93</v>
      </c>
      <c r="T17" s="121">
        <v>0.16</v>
      </c>
      <c r="U17" s="120">
        <v>569</v>
      </c>
      <c r="V17" s="120">
        <v>47</v>
      </c>
      <c r="W17" s="125">
        <v>67</v>
      </c>
      <c r="X17" s="125">
        <v>96</v>
      </c>
      <c r="Y17" s="125">
        <v>200</v>
      </c>
      <c r="Z17" s="125">
        <v>306</v>
      </c>
      <c r="AA17" s="125">
        <v>459</v>
      </c>
      <c r="AB17" s="125"/>
      <c r="AC17" s="125"/>
      <c r="AD17" s="125"/>
      <c r="AE17" s="125"/>
      <c r="AF17" s="125"/>
      <c r="AG17" s="125"/>
      <c r="AH17" s="126"/>
      <c r="AK17" s="319" t="s">
        <v>93</v>
      </c>
      <c r="AL17" s="320">
        <v>0.16</v>
      </c>
      <c r="AM17" s="390">
        <f t="shared" si="1"/>
        <v>1.0009626495200097E-2</v>
      </c>
      <c r="AN17" s="390">
        <f t="shared" si="0"/>
        <v>1.7931549895773724E-2</v>
      </c>
      <c r="AO17" s="390">
        <f t="shared" si="0"/>
        <v>1.6702537524525773E-2</v>
      </c>
      <c r="AP17" s="390">
        <f t="shared" si="0"/>
        <v>2.0820216724624308E-2</v>
      </c>
      <c r="AQ17" s="390">
        <f t="shared" si="0"/>
        <v>1.160414753159289E-2</v>
      </c>
      <c r="AR17" s="390">
        <f t="shared" si="0"/>
        <v>1.0049776255046439E-2</v>
      </c>
      <c r="AS17" s="390">
        <f t="shared" si="0"/>
        <v>7.452920838663557E-3</v>
      </c>
      <c r="AT17" s="390" t="str">
        <f t="shared" si="0"/>
        <v>-</v>
      </c>
      <c r="AU17" s="390" t="str">
        <f t="shared" si="0"/>
        <v>-</v>
      </c>
      <c r="AV17" s="390" t="str">
        <f t="shared" si="0"/>
        <v>-</v>
      </c>
      <c r="AW17" s="390" t="str">
        <f t="shared" si="0"/>
        <v>-</v>
      </c>
      <c r="AX17" s="390" t="str">
        <f t="shared" si="0"/>
        <v>-</v>
      </c>
      <c r="AY17" s="390" t="str">
        <f t="shared" si="0"/>
        <v>-</v>
      </c>
      <c r="AZ17" s="391" t="str">
        <f t="shared" si="0"/>
        <v>-</v>
      </c>
    </row>
    <row r="18" spans="1:52" ht="14">
      <c r="A18" s="113">
        <v>15</v>
      </c>
      <c r="B18" s="314" t="s">
        <v>94</v>
      </c>
      <c r="C18" s="315">
        <v>0.28999999999999998</v>
      </c>
      <c r="D18" s="316" cm="1">
        <f t="array" ref="D18">OptionPrice($A18,Frate6,Disc6,YFC6M,YFV6,D60/100,0.03,$C18/100,10000,-1)</f>
        <v>853.64073417161217</v>
      </c>
      <c r="E18" s="317" cm="1">
        <f t="array" ref="E18">OptionPrice($A18,Frate6,Disc6,YFC6M,YFV6,E60/100,0.03,E$5/100,10000,-1)</f>
        <v>90.170358937312585</v>
      </c>
      <c r="F18" s="317" cm="1">
        <f t="array" ref="F18">OptionPrice($A18,Frate6,Disc6,YFC6M,YFV6,F60/100,0.03,F$5/100,10000,-1)</f>
        <v>121.21751740196295</v>
      </c>
      <c r="G18" s="317" cm="1">
        <f t="array" ref="G18">OptionPrice($A18,Frate6,Disc6,YFC6M,YFV6,G60/100,0.03,G$5/100,10000,-1)</f>
        <v>161.82365318377364</v>
      </c>
      <c r="H18" s="317" cm="1">
        <f t="array" ref="H18">OptionPrice($A18,Frate6,Disc6,YFC6M,YFV6,H60/100,0.03,H$5/100,10000,-1)</f>
        <v>300.04874398304037</v>
      </c>
      <c r="I18" s="317" cm="1">
        <f t="array" ref="I18">OptionPrice($A18,Frate6,Disc6,YFC6M,YFV6,I60/100,0.03,I$5/100,10000,-1)</f>
        <v>428.13055069017287</v>
      </c>
      <c r="J18" s="317" cm="1">
        <f t="array" ref="J18">OptionPrice($A18,Frate6,Disc6,YFC6M,YFV6,J60/100,0.03,J$5/100,10000,-1)</f>
        <v>605.8225243277318</v>
      </c>
      <c r="K18" s="317" cm="1">
        <f t="array" ref="K18">OptionPrice($A18,Frate6,Disc6,YFC6M,YFV6,K60/100,0.03,K$5/100,10000,-1)</f>
        <v>818.70558002676398</v>
      </c>
      <c r="L18" s="317" cm="1">
        <f t="array" ref="L18">OptionPrice($A18,Frate6,Disc6,YFC6M,YFV6,L60/100,0.03,L$5/100,10000,-1)</f>
        <v>1057.0201793136355</v>
      </c>
      <c r="M18" s="317" cm="1">
        <f t="array" ref="M18">OptionPrice($A18,Frate6,Disc6,YFC6M,YFV6,M60/100,0.03,M$5/100,10000,-1)</f>
        <v>1592.8113666128186</v>
      </c>
      <c r="N18" s="317" cm="1">
        <f t="array" ref="N18">OptionPrice($A18,Frate6,Disc6,YFC6M,YFV6,N60/100,0.03,N$5/100,10000,-1)</f>
        <v>2839.0331999930572</v>
      </c>
      <c r="O18" s="317" cm="1">
        <f t="array" ref="O18">OptionPrice($A18,Frate6,Disc6,YFC6M,YFV6,O60/100,0.03,O$5/100,10000,-1)</f>
        <v>4203.0867902010514</v>
      </c>
      <c r="P18" s="317" cm="1">
        <f t="array" ref="P18">OptionPrice($A18,Frate6,Disc6,YFC6M,YFV6,P60/100,0.03,P$5/100,10000,-1)</f>
        <v>7079.8107940755181</v>
      </c>
      <c r="Q18" s="318" cm="1">
        <f t="array" ref="Q18">OptionPrice($A18,Frate6,Disc6,YFC6M,YFV6,Q60/100,0.03,Q$5/100,10000,-1)</f>
        <v>14463.584999373761</v>
      </c>
      <c r="S18" s="120" t="s">
        <v>94</v>
      </c>
      <c r="T18" s="121">
        <v>0.28999999999999998</v>
      </c>
      <c r="U18" s="120">
        <v>851</v>
      </c>
      <c r="V18" s="120">
        <v>88</v>
      </c>
      <c r="W18" s="125">
        <v>118</v>
      </c>
      <c r="X18" s="125">
        <v>160</v>
      </c>
      <c r="Y18" s="125">
        <v>297</v>
      </c>
      <c r="Z18" s="125">
        <v>424</v>
      </c>
      <c r="AA18" s="125">
        <v>602</v>
      </c>
      <c r="AB18" s="125">
        <v>814</v>
      </c>
      <c r="AC18" s="125"/>
      <c r="AD18" s="125"/>
      <c r="AE18" s="125"/>
      <c r="AF18" s="125"/>
      <c r="AG18" s="125"/>
      <c r="AH18" s="126"/>
      <c r="AK18" s="319" t="s">
        <v>94</v>
      </c>
      <c r="AL18" s="320">
        <v>0.28999999999999998</v>
      </c>
      <c r="AM18" s="390">
        <f t="shared" si="1"/>
        <v>3.1030953837980491E-3</v>
      </c>
      <c r="AN18" s="390">
        <f t="shared" si="0"/>
        <v>2.4663169742188407E-2</v>
      </c>
      <c r="AO18" s="390">
        <f t="shared" si="0"/>
        <v>2.726709662680471E-2</v>
      </c>
      <c r="AP18" s="390">
        <f t="shared" si="0"/>
        <v>1.1397832398585273E-2</v>
      </c>
      <c r="AQ18" s="390">
        <f t="shared" si="0"/>
        <v>1.0265131256028237E-2</v>
      </c>
      <c r="AR18" s="390">
        <f t="shared" si="0"/>
        <v>9.741864835313363E-3</v>
      </c>
      <c r="AS18" s="390">
        <f t="shared" si="0"/>
        <v>6.3497081856009885E-3</v>
      </c>
      <c r="AT18" s="390">
        <f t="shared" si="0"/>
        <v>5.7808108436903094E-3</v>
      </c>
      <c r="AU18" s="390" t="str">
        <f t="shared" si="0"/>
        <v>-</v>
      </c>
      <c r="AV18" s="390" t="str">
        <f t="shared" si="0"/>
        <v>-</v>
      </c>
      <c r="AW18" s="390" t="str">
        <f t="shared" si="0"/>
        <v>-</v>
      </c>
      <c r="AX18" s="390" t="str">
        <f t="shared" si="0"/>
        <v>-</v>
      </c>
      <c r="AY18" s="390" t="str">
        <f t="shared" si="0"/>
        <v>-</v>
      </c>
      <c r="AZ18" s="391" t="str">
        <f t="shared" si="0"/>
        <v>-</v>
      </c>
    </row>
    <row r="19" spans="1:52" ht="14">
      <c r="A19" s="113">
        <v>20</v>
      </c>
      <c r="B19" s="314" t="s">
        <v>95</v>
      </c>
      <c r="C19" s="315">
        <v>0.41</v>
      </c>
      <c r="D19" s="316" cm="1">
        <f t="array" ref="D19">OptionPrice($A19,Frate6,Disc6,YFC6M,YFV6,D61/100,0.03,$C19/100,10000,-1)</f>
        <v>1343.7304782317178</v>
      </c>
      <c r="E19" s="317" cm="1">
        <f t="array" ref="E19">OptionPrice($A19,Frate6,Disc6,YFC6M,YFV6,E61/100,0.03,E$5/100,10000,-1)</f>
        <v>190.82095834472901</v>
      </c>
      <c r="F19" s="317" cm="1">
        <f t="array" ref="F19">OptionPrice($A19,Frate6,Disc6,YFC6M,YFV6,F61/100,0.03,F$5/100,10000,-1)</f>
        <v>242.45853510633796</v>
      </c>
      <c r="G19" s="317" cm="1">
        <f t="array" ref="G19">OptionPrice($A19,Frate6,Disc6,YFC6M,YFV6,G61/100,0.03,G$5/100,10000,-1)</f>
        <v>309.45921696493315</v>
      </c>
      <c r="H19" s="317" cm="1">
        <f t="array" ref="H19">OptionPrice($A19,Frate6,Disc6,YFC6M,YFV6,H61/100,0.03,H$5/100,10000,-1)</f>
        <v>505.69668464693206</v>
      </c>
      <c r="I19" s="317" cm="1">
        <f t="array" ref="I19">OptionPrice($A19,Frate6,Disc6,YFC6M,YFV6,I61/100,0.03,I$5/100,10000,-1)</f>
        <v>677.49206808806207</v>
      </c>
      <c r="J19" s="317" cm="1">
        <f t="array" ref="J19">OptionPrice($A19,Frate6,Disc6,YFC6M,YFV6,J61/100,0.03,J$5/100,10000,-1)</f>
        <v>897.19418506259819</v>
      </c>
      <c r="K19" s="317" cm="1">
        <f t="array" ref="K19">OptionPrice($A19,Frate6,Disc6,YFC6M,YFV6,K61/100,0.03,K$5/100,10000,-1)</f>
        <v>1157.1589741663468</v>
      </c>
      <c r="L19" s="317" cm="1">
        <f t="array" ref="L19">OptionPrice($A19,Frate6,Disc6,YFC6M,YFV6,L61/100,0.03,L$5/100,10000,-1)</f>
        <v>1453.790882499974</v>
      </c>
      <c r="M19" s="317" cm="1">
        <f t="array" ref="M19">OptionPrice($A19,Frate6,Disc6,YFC6M,YFV6,M61/100,0.03,M$5/100,10000,-1)</f>
        <v>2127.1506391529542</v>
      </c>
      <c r="N19" s="317" cm="1">
        <f t="array" ref="N19">OptionPrice($A19,Frate6,Disc6,YFC6M,YFV6,N61/100,0.03,N$5/100,10000,-1)</f>
        <v>3695.5161174281675</v>
      </c>
      <c r="O19" s="317" cm="1">
        <f t="array" ref="O19">OptionPrice($A19,Frate6,Disc6,YFC6M,YFV6,O61/100,0.03,O$5/100,10000,-1)</f>
        <v>5457.8472810260982</v>
      </c>
      <c r="P19" s="317" cm="1">
        <f t="array" ref="P19">OptionPrice($A19,Frate6,Disc6,YFC6M,YFV6,P61/100,0.03,P$5/100,10000,-1)</f>
        <v>9222.7370286806581</v>
      </c>
      <c r="Q19" s="318" cm="1">
        <f t="array" ref="Q19">OptionPrice($A19,Frate6,Disc6,YFC6M,YFV6,Q61/100,0.03,Q$5/100,10000,-1)</f>
        <v>18984.112154351784</v>
      </c>
      <c r="S19" s="120" t="s">
        <v>95</v>
      </c>
      <c r="T19" s="121">
        <v>0.41</v>
      </c>
      <c r="U19" s="120">
        <v>1342</v>
      </c>
      <c r="V19" s="120">
        <v>188</v>
      </c>
      <c r="W19" s="125">
        <v>238</v>
      </c>
      <c r="X19" s="125">
        <v>304</v>
      </c>
      <c r="Y19" s="125">
        <v>503</v>
      </c>
      <c r="Z19" s="125">
        <v>668</v>
      </c>
      <c r="AA19" s="125">
        <v>890</v>
      </c>
      <c r="AB19" s="125">
        <v>1153</v>
      </c>
      <c r="AC19" s="125"/>
      <c r="AD19" s="125"/>
      <c r="AE19" s="125"/>
      <c r="AF19" s="125"/>
      <c r="AG19" s="125"/>
      <c r="AH19" s="126"/>
      <c r="AK19" s="319" t="s">
        <v>95</v>
      </c>
      <c r="AL19" s="320">
        <v>0.41</v>
      </c>
      <c r="AM19" s="390">
        <f t="shared" si="1"/>
        <v>1.2894770728151261E-3</v>
      </c>
      <c r="AN19" s="390">
        <f t="shared" si="0"/>
        <v>1.5005097578345783E-2</v>
      </c>
      <c r="AO19" s="390">
        <f t="shared" si="0"/>
        <v>1.873334078293265E-2</v>
      </c>
      <c r="AP19" s="390">
        <f t="shared" si="0"/>
        <v>1.7957950542543344E-2</v>
      </c>
      <c r="AQ19" s="390">
        <f t="shared" si="0"/>
        <v>5.3612020813758043E-3</v>
      </c>
      <c r="AR19" s="390">
        <f t="shared" si="0"/>
        <v>1.4209682766560094E-2</v>
      </c>
      <c r="AS19" s="390">
        <f t="shared" si="0"/>
        <v>8.083354002919263E-3</v>
      </c>
      <c r="AT19" s="390">
        <f t="shared" si="0"/>
        <v>3.6070894764499428E-3</v>
      </c>
      <c r="AU19" s="390" t="str">
        <f t="shared" si="0"/>
        <v>-</v>
      </c>
      <c r="AV19" s="390" t="str">
        <f t="shared" si="0"/>
        <v>-</v>
      </c>
      <c r="AW19" s="390" t="str">
        <f t="shared" si="0"/>
        <v>-</v>
      </c>
      <c r="AX19" s="390" t="str">
        <f t="shared" si="0"/>
        <v>-</v>
      </c>
      <c r="AY19" s="390" t="str">
        <f t="shared" si="0"/>
        <v>-</v>
      </c>
      <c r="AZ19" s="391" t="str">
        <f t="shared" si="0"/>
        <v>-</v>
      </c>
    </row>
    <row r="20" spans="1:52" ht="14">
      <c r="A20" s="113">
        <v>25</v>
      </c>
      <c r="B20" s="314" t="s">
        <v>96</v>
      </c>
      <c r="C20" s="315">
        <v>0.45</v>
      </c>
      <c r="D20" s="316" cm="1">
        <f t="array" ref="D20">OptionPrice($A20,Frate6,Disc6,YFC6M,YFV6,D62/100,0.03,$C20/100,10000,-1)</f>
        <v>1859.1323140600514</v>
      </c>
      <c r="E20" s="317" cm="1">
        <f t="array" ref="E20">OptionPrice($A20,Frate6,Disc6,YFC6M,YFV6,E62/100,0.03,E$5/100,10000,-1)</f>
        <v>322.00605103028226</v>
      </c>
      <c r="F20" s="317" cm="1">
        <f t="array" ref="F20">OptionPrice($A20,Frate6,Disc6,YFC6M,YFV6,F62/100,0.03,F$5/100,10000,-1)</f>
        <v>400.98686833807193</v>
      </c>
      <c r="G20" s="317" cm="1">
        <f t="array" ref="G20">OptionPrice($A20,Frate6,Disc6,YFC6M,YFV6,G62/100,0.03,G$5/100,10000,-1)</f>
        <v>500.24784238479407</v>
      </c>
      <c r="H20" s="317" cm="1">
        <f t="array" ref="H20">OptionPrice($A20,Frate6,Disc6,YFC6M,YFV6,H62/100,0.03,H$5/100,10000,-1)</f>
        <v>775.07675390588975</v>
      </c>
      <c r="I20" s="317" cm="1">
        <f t="array" ref="I20">OptionPrice($A20,Frate6,Disc6,YFC6M,YFV6,I62/100,0.03,I$5/100,10000,-1)</f>
        <v>987.20883971765886</v>
      </c>
      <c r="J20" s="317" cm="1">
        <f t="array" ref="J20">OptionPrice($A20,Frate6,Disc6,YFC6M,YFV6,J62/100,0.03,J$5/100,10000,-1)</f>
        <v>1253.1968738884871</v>
      </c>
      <c r="K20" s="317" cm="1">
        <f t="array" ref="K20">OptionPrice($A20,Frate6,Disc6,YFC6M,YFV6,K62/100,0.03,K$5/100,10000,-1)</f>
        <v>1574.373943790371</v>
      </c>
      <c r="L20" s="317" cm="1">
        <f t="array" ref="L20">OptionPrice($A20,Frate6,Disc6,YFC6M,YFV6,L62/100,0.03,L$5/100,10000,-1)</f>
        <v>1938.6322634607393</v>
      </c>
      <c r="M20" s="317" cm="1">
        <f t="array" ref="M20">OptionPrice($A20,Frate6,Disc6,YFC6M,YFV6,M62/100,0.03,M$5/100,10000,-1)</f>
        <v>2738.9314696083311</v>
      </c>
      <c r="N20" s="317" cm="1">
        <f t="array" ref="N20">OptionPrice($A20,Frate6,Disc6,YFC6M,YFV6,N62/100,0.03,N$5/100,10000,-1)</f>
        <v>4648.8717494639404</v>
      </c>
      <c r="O20" s="317" cm="1">
        <f t="array" ref="O20">OptionPrice($A20,Frate6,Disc6,YFC6M,YFV6,O62/100,0.03,O$5/100,10000,-1)</f>
        <v>6795.3895528467592</v>
      </c>
      <c r="P20" s="317" cm="1">
        <f t="array" ref="P20">OptionPrice($A20,Frate6,Disc6,YFC6M,YFV6,P62/100,0.03,P$5/100,10000,-1)</f>
        <v>11413.682767661412</v>
      </c>
      <c r="Q20" s="318" cm="1">
        <f t="array" ref="Q20">OptionPrice($A20,Frate6,Disc6,YFC6M,YFV6,Q62/100,0.03,Q$5/100,10000,-1)</f>
        <v>23477.296577381734</v>
      </c>
      <c r="S20" s="120" t="s">
        <v>96</v>
      </c>
      <c r="T20" s="121">
        <v>0.45</v>
      </c>
      <c r="U20" s="120">
        <v>1847</v>
      </c>
      <c r="V20" s="120">
        <v>317</v>
      </c>
      <c r="W20" s="125">
        <v>394</v>
      </c>
      <c r="X20" s="125">
        <v>490</v>
      </c>
      <c r="Y20" s="125">
        <v>765</v>
      </c>
      <c r="Z20" s="125">
        <v>976</v>
      </c>
      <c r="AA20" s="125">
        <v>1249</v>
      </c>
      <c r="AB20" s="125">
        <v>1568</v>
      </c>
      <c r="AC20" s="125"/>
      <c r="AD20" s="125"/>
      <c r="AE20" s="125"/>
      <c r="AF20" s="125"/>
      <c r="AG20" s="125"/>
      <c r="AH20" s="126"/>
      <c r="AK20" s="319" t="s">
        <v>96</v>
      </c>
      <c r="AL20" s="320">
        <v>0.45</v>
      </c>
      <c r="AM20" s="390">
        <f t="shared" si="1"/>
        <v>6.5686594802660814E-3</v>
      </c>
      <c r="AN20" s="390">
        <f t="shared" si="0"/>
        <v>1.5791959086064011E-2</v>
      </c>
      <c r="AO20" s="390">
        <f t="shared" si="0"/>
        <v>1.7733168370740904E-2</v>
      </c>
      <c r="AP20" s="390">
        <f t="shared" si="0"/>
        <v>2.0913964050600198E-2</v>
      </c>
      <c r="AQ20" s="390">
        <f t="shared" si="0"/>
        <v>1.3172227327960417E-2</v>
      </c>
      <c r="AR20" s="390">
        <f t="shared" si="0"/>
        <v>1.1484466923830761E-2</v>
      </c>
      <c r="AS20" s="390">
        <f t="shared" si="0"/>
        <v>3.3601872605981686E-3</v>
      </c>
      <c r="AT20" s="390">
        <f t="shared" si="0"/>
        <v>4.0650151724304084E-3</v>
      </c>
      <c r="AU20" s="390" t="str">
        <f t="shared" si="0"/>
        <v>-</v>
      </c>
      <c r="AV20" s="390" t="str">
        <f t="shared" si="0"/>
        <v>-</v>
      </c>
      <c r="AW20" s="390" t="str">
        <f t="shared" si="0"/>
        <v>-</v>
      </c>
      <c r="AX20" s="390" t="str">
        <f t="shared" si="0"/>
        <v>-</v>
      </c>
      <c r="AY20" s="390" t="str">
        <f t="shared" si="0"/>
        <v>-</v>
      </c>
      <c r="AZ20" s="391" t="str">
        <f t="shared" si="0"/>
        <v>-</v>
      </c>
    </row>
    <row r="21" spans="1:52" ht="15" thickBot="1">
      <c r="A21" s="113">
        <v>30</v>
      </c>
      <c r="B21" s="321" t="s">
        <v>97</v>
      </c>
      <c r="C21" s="322">
        <v>0.44</v>
      </c>
      <c r="D21" s="323" cm="1">
        <f t="array" ref="D21">OptionPrice($A21,Frate6,Disc6,YFC6M,YFV6,D63/100,0.03,$C21/100,10000,-1)</f>
        <v>2366.9300986022436</v>
      </c>
      <c r="E21" s="324" cm="1">
        <f t="array" ref="E21">OptionPrice($A21,Frate6,Disc6,YFC6M,YFV6,E63/100,0.03,E$5/100,10000,-1)</f>
        <v>484.33361649529337</v>
      </c>
      <c r="F21" s="324" cm="1">
        <f t="array" ref="F21">OptionPrice($A21,Frate6,Disc6,YFC6M,YFV6,F63/100,0.03,F$5/100,10000,-1)</f>
        <v>596.86431530004666</v>
      </c>
      <c r="G21" s="324" cm="1">
        <f t="array" ref="G21">OptionPrice($A21,Frate6,Disc6,YFC6M,YFV6,G63/100,0.03,G$5/100,10000,-1)</f>
        <v>727.66484535574511</v>
      </c>
      <c r="H21" s="324" cm="1">
        <f t="array" ref="H21">OptionPrice($A21,Frate6,Disc6,YFC6M,YFV6,H63/100,0.03,H$5/100,10000,-1)</f>
        <v>1084.3014294795171</v>
      </c>
      <c r="I21" s="324" cm="1">
        <f t="array" ref="I21">OptionPrice($A21,Frate6,Disc6,YFC6M,YFV6,I63/100,0.03,I$5/100,10000,-1)</f>
        <v>1345.136450324361</v>
      </c>
      <c r="J21" s="324" cm="1">
        <f t="array" ref="J21">OptionPrice($A21,Frate6,Disc6,YFC6M,YFV6,J63/100,0.03,J$5/100,10000,-1)</f>
        <v>1679.6457333535998</v>
      </c>
      <c r="K21" s="324" cm="1">
        <f t="array" ref="K21">OptionPrice($A21,Frate6,Disc6,YFC6M,YFV6,K63/100,0.03,K$5/100,10000,-1)</f>
        <v>2052.8651983597283</v>
      </c>
      <c r="L21" s="324" cm="1">
        <f t="array" ref="L21">OptionPrice($A21,Frate6,Disc6,YFC6M,YFV6,L63/100,0.03,L$5/100,10000,-1)</f>
        <v>2473.9668071396864</v>
      </c>
      <c r="M21" s="324" cm="1">
        <f t="array" ref="M21">OptionPrice($A21,Frate6,Disc6,YFC6M,YFV6,M63/100,0.03,M$5/100,10000,-1)</f>
        <v>3420.3634583094085</v>
      </c>
      <c r="N21" s="324" cm="1">
        <f t="array" ref="N21">OptionPrice($A21,Frate6,Disc6,YFC6M,YFV6,N63/100,0.03,N$5/100,10000,-1)</f>
        <v>5660.5963802643219</v>
      </c>
      <c r="O21" s="324" cm="1">
        <f t="array" ref="O21">OptionPrice($A21,Frate6,Disc6,YFC6M,YFV6,O63/100,0.03,O$5/100,10000,-1)</f>
        <v>8195.2480185169734</v>
      </c>
      <c r="P21" s="324" cm="1">
        <f t="array" ref="P21">OptionPrice($A21,Frate6,Disc6,YFC6M,YFV6,P63/100,0.03,P$5/100,10000,-1)</f>
        <v>13642.589533313287</v>
      </c>
      <c r="Q21" s="325" cm="1">
        <f t="array" ref="Q21">OptionPrice($A21,Frate6,Disc6,YFC6M,YFV6,Q63/100,0.03,Q$5/100,10000,-1)</f>
        <v>27956.699054975623</v>
      </c>
      <c r="S21" s="127" t="s">
        <v>97</v>
      </c>
      <c r="T21" s="128">
        <v>0.44</v>
      </c>
      <c r="U21" s="127">
        <v>2362</v>
      </c>
      <c r="V21" s="127">
        <v>478</v>
      </c>
      <c r="W21" s="129">
        <v>586</v>
      </c>
      <c r="X21" s="129">
        <v>717</v>
      </c>
      <c r="Y21" s="129">
        <v>1076</v>
      </c>
      <c r="Z21" s="129">
        <v>1336</v>
      </c>
      <c r="AA21" s="129">
        <v>1663</v>
      </c>
      <c r="AB21" s="129">
        <v>2041</v>
      </c>
      <c r="AC21" s="129"/>
      <c r="AD21" s="129"/>
      <c r="AE21" s="129"/>
      <c r="AF21" s="129"/>
      <c r="AG21" s="129"/>
      <c r="AH21" s="130"/>
      <c r="AK21" s="326" t="s">
        <v>97</v>
      </c>
      <c r="AL21" s="327">
        <v>0.44</v>
      </c>
      <c r="AM21" s="392">
        <f t="shared" si="1"/>
        <v>2.0872559704672167E-3</v>
      </c>
      <c r="AN21" s="392">
        <f t="shared" si="0"/>
        <v>1.3250243714002963E-2</v>
      </c>
      <c r="AO21" s="392">
        <f t="shared" si="0"/>
        <v>1.853978720144478E-2</v>
      </c>
      <c r="AP21" s="392">
        <f t="shared" si="0"/>
        <v>1.4874261305083847E-2</v>
      </c>
      <c r="AQ21" s="392">
        <f t="shared" si="0"/>
        <v>7.7150831594023916E-3</v>
      </c>
      <c r="AR21" s="392">
        <f t="shared" si="0"/>
        <v>6.8386604224259795E-3</v>
      </c>
      <c r="AS21" s="392">
        <f t="shared" si="0"/>
        <v>1.000946082597709E-2</v>
      </c>
      <c r="AT21" s="392">
        <f t="shared" si="0"/>
        <v>5.8134239881080241E-3</v>
      </c>
      <c r="AU21" s="392" t="str">
        <f t="shared" si="0"/>
        <v>-</v>
      </c>
      <c r="AV21" s="392" t="str">
        <f t="shared" si="0"/>
        <v>-</v>
      </c>
      <c r="AW21" s="392" t="str">
        <f t="shared" si="0"/>
        <v>-</v>
      </c>
      <c r="AX21" s="392" t="str">
        <f t="shared" si="0"/>
        <v>-</v>
      </c>
      <c r="AY21" s="392" t="str">
        <f t="shared" si="0"/>
        <v>-</v>
      </c>
      <c r="AZ21" s="393" t="str">
        <f t="shared" si="0"/>
        <v>-</v>
      </c>
    </row>
    <row r="22" spans="1:52" ht="14" thickTop="1"/>
    <row r="23" spans="1:52" ht="14" thickBot="1"/>
    <row r="24" spans="1:52" ht="14" thickTop="1">
      <c r="B24" s="328">
        <v>0.67361111111111116</v>
      </c>
      <c r="C24" s="296">
        <v>43769</v>
      </c>
      <c r="D24" s="298" t="s">
        <v>71</v>
      </c>
      <c r="E24" s="298" t="s">
        <v>72</v>
      </c>
      <c r="F24" s="298" t="s">
        <v>98</v>
      </c>
      <c r="G24" s="298"/>
      <c r="H24" s="298"/>
      <c r="I24" s="298"/>
      <c r="J24" s="298"/>
      <c r="K24" s="298"/>
      <c r="L24" s="298"/>
      <c r="M24" s="298"/>
      <c r="N24" s="298"/>
      <c r="O24" s="298"/>
      <c r="P24" s="298"/>
      <c r="Q24" s="299"/>
      <c r="S24" s="109">
        <v>0.67361111111111116</v>
      </c>
      <c r="T24" s="110">
        <v>43769</v>
      </c>
      <c r="U24" s="111" t="s">
        <v>71</v>
      </c>
      <c r="V24" s="111" t="s">
        <v>72</v>
      </c>
      <c r="W24" s="111" t="s">
        <v>98</v>
      </c>
      <c r="X24" s="111"/>
      <c r="Y24" s="111"/>
      <c r="Z24" s="111"/>
      <c r="AA24" s="111"/>
      <c r="AB24" s="111"/>
      <c r="AC24" s="111"/>
      <c r="AD24" s="111"/>
      <c r="AE24" s="111"/>
      <c r="AF24" s="111"/>
      <c r="AG24" s="111"/>
      <c r="AH24" s="112"/>
    </row>
    <row r="25" spans="1:52" ht="24" thickBot="1">
      <c r="B25" s="329" t="s">
        <v>74</v>
      </c>
      <c r="C25" s="389" t="s">
        <v>99</v>
      </c>
      <c r="D25" s="113" t="s">
        <v>21</v>
      </c>
      <c r="E25" s="113" t="s">
        <v>76</v>
      </c>
      <c r="F25" s="113" t="s">
        <v>77</v>
      </c>
      <c r="G25" s="113" t="s">
        <v>78</v>
      </c>
      <c r="H25" s="113" t="s">
        <v>79</v>
      </c>
      <c r="Q25" s="302"/>
      <c r="S25" s="131" t="s">
        <v>74</v>
      </c>
      <c r="T25" s="132" t="s">
        <v>99</v>
      </c>
      <c r="U25" s="132" t="s">
        <v>21</v>
      </c>
      <c r="V25" s="132" t="s">
        <v>76</v>
      </c>
      <c r="W25" s="132" t="s">
        <v>77</v>
      </c>
      <c r="X25" s="132" t="s">
        <v>78</v>
      </c>
      <c r="Y25" s="132" t="s">
        <v>79</v>
      </c>
      <c r="Z25" s="132"/>
      <c r="AA25" s="132"/>
      <c r="AB25" s="132"/>
      <c r="AC25" s="132"/>
      <c r="AD25" s="132"/>
      <c r="AE25" s="132"/>
      <c r="AF25" s="132"/>
      <c r="AG25" s="132"/>
      <c r="AH25" s="133"/>
      <c r="AJ25" s="134"/>
      <c r="AK25" s="135"/>
    </row>
    <row r="26" spans="1:52" ht="16" thickTop="1" thickBot="1">
      <c r="B26" s="330"/>
      <c r="C26" s="331" t="s">
        <v>80</v>
      </c>
      <c r="D26" s="305" t="s">
        <v>81</v>
      </c>
      <c r="E26" s="332">
        <v>-1.5</v>
      </c>
      <c r="F26" s="306">
        <v>-1.25</v>
      </c>
      <c r="G26" s="308">
        <v>-1</v>
      </c>
      <c r="H26" s="307">
        <v>-0.5</v>
      </c>
      <c r="I26" s="306">
        <v>-0.25</v>
      </c>
      <c r="J26" s="306">
        <v>0</v>
      </c>
      <c r="K26" s="307">
        <v>0.25</v>
      </c>
      <c r="L26" s="306">
        <v>0.5</v>
      </c>
      <c r="M26" s="307">
        <v>1</v>
      </c>
      <c r="N26" s="306">
        <v>2</v>
      </c>
      <c r="O26" s="307">
        <v>3</v>
      </c>
      <c r="P26" s="306">
        <v>5</v>
      </c>
      <c r="Q26" s="306">
        <v>10</v>
      </c>
      <c r="S26" s="116"/>
      <c r="T26" s="117" t="s">
        <v>80</v>
      </c>
      <c r="U26" s="117" t="s">
        <v>81</v>
      </c>
      <c r="V26" s="118">
        <v>-1.5</v>
      </c>
      <c r="W26" s="118">
        <v>-1.25</v>
      </c>
      <c r="X26" s="119">
        <v>-1</v>
      </c>
      <c r="Y26" s="118">
        <v>-0.5</v>
      </c>
      <c r="Z26" s="118">
        <v>-0.25</v>
      </c>
      <c r="AA26" s="118">
        <v>0</v>
      </c>
      <c r="AB26" s="118">
        <v>0.25</v>
      </c>
      <c r="AC26" s="118">
        <v>0.5</v>
      </c>
      <c r="AD26" s="118">
        <v>1</v>
      </c>
      <c r="AE26" s="118">
        <v>2</v>
      </c>
      <c r="AF26" s="118">
        <v>3</v>
      </c>
      <c r="AG26" s="118">
        <v>5</v>
      </c>
      <c r="AH26" s="118">
        <v>10</v>
      </c>
      <c r="AK26" s="309"/>
      <c r="AL26" s="310" t="s">
        <v>80</v>
      </c>
      <c r="AM26" s="310" t="s">
        <v>81</v>
      </c>
      <c r="AN26" s="311">
        <v>-1.5</v>
      </c>
      <c r="AO26" s="311">
        <v>-1.25</v>
      </c>
      <c r="AP26" s="312">
        <v>-1</v>
      </c>
      <c r="AQ26" s="311">
        <v>-0.5</v>
      </c>
      <c r="AR26" s="311">
        <v>-0.25</v>
      </c>
      <c r="AS26" s="311">
        <v>0</v>
      </c>
      <c r="AT26" s="311">
        <v>0.25</v>
      </c>
      <c r="AU26" s="311">
        <v>0.5</v>
      </c>
      <c r="AV26" s="311">
        <v>1</v>
      </c>
      <c r="AW26" s="311">
        <v>2</v>
      </c>
      <c r="AX26" s="311">
        <v>3</v>
      </c>
      <c r="AY26" s="311">
        <v>5</v>
      </c>
      <c r="AZ26" s="313">
        <v>10</v>
      </c>
    </row>
    <row r="27" spans="1:52" ht="15" thickTop="1">
      <c r="A27" s="113">
        <v>2</v>
      </c>
      <c r="B27" s="333" t="s">
        <v>82</v>
      </c>
      <c r="C27" s="334">
        <v>-0.4</v>
      </c>
      <c r="D27" s="316" cm="1">
        <f t="array" ref="D27">OptionPrice($A27,Frate3,Disc3,YFC3M,YFV3,D48/100,0.03,$C27/100,10000,1)</f>
        <v>2.2892799038017833</v>
      </c>
      <c r="E27" s="317" cm="1">
        <f t="array" ref="E27">OptionPrice($A27,Frate3,Disc3,YFC3M,YFV3,E48/100,0.03,E$5/100,10000,1)</f>
        <v>81.414224773569728</v>
      </c>
      <c r="F27" s="317" cm="1">
        <f t="array" ref="F27">OptionPrice($A27,Frate3,Disc3,YFC3M,YFV3,F48/100,0.03,F$5/100,10000,1)</f>
        <v>62.315576164613027</v>
      </c>
      <c r="G27" s="317" cm="1">
        <f t="array" ref="G27">OptionPrice($A27,Frate3,Disc3,YFC3M,YFV3,G48/100,0.03,G$5/100,10000,1)</f>
        <v>43.220805205219676</v>
      </c>
      <c r="H27" s="317" cm="1">
        <f t="array" ref="H27">OptionPrice($A27,Frate3,Disc3,YFC3M,YFV3,H48/100,0.03,H$5/100,10000,1)</f>
        <v>6.5085604292677619</v>
      </c>
      <c r="I27" s="317" cm="1">
        <f t="array" ref="I27">OptionPrice($A27,Frate3,Disc3,YFC3M,YFV3,I48/100,0.03,I$5/100,10000,1)</f>
        <v>0.49099123923608584</v>
      </c>
      <c r="J27" s="317" cm="1">
        <f t="array" ref="J27">OptionPrice($A27,Frate3,Disc3,YFC3M,YFV3,J48/100,0.03,J$5/100,10000,1)</f>
        <v>6.444869558629597E-2</v>
      </c>
      <c r="K27" s="317" cm="1">
        <f t="array" ref="K27">OptionPrice($A27,Frate3,Disc3,YFC3M,YFV3,K48/100,0.03,K$5/100,10000,1)</f>
        <v>1.4243064667204076E-2</v>
      </c>
      <c r="L27" s="317" cm="1">
        <f t="array" ref="L27">OptionPrice($A27,Frate3,Disc3,YFC3M,YFV3,L48/100,0.03,L$5/100,10000,1)</f>
        <v>4.5938280965934324E-3</v>
      </c>
      <c r="M27" s="317" cm="1">
        <f t="array" ref="M27">OptionPrice($A27,Frate3,Disc3,YFC3M,YFV3,M48/100,0.03,M$5/100,10000,1)</f>
        <v>6.9861846872129596E-4</v>
      </c>
      <c r="N27" s="317" cm="1">
        <f t="array" ref="N27">OptionPrice($A27,Frate3,Disc3,YFC3M,YFV3,N48/100,0.03,N$5/100,10000,1)</f>
        <v>1.153823035663398E-4</v>
      </c>
      <c r="O27" s="317" cm="1">
        <f t="array" ref="O27">OptionPrice($A27,Frate3,Disc3,YFC3M,YFV3,O48/100,0.03,O$5/100,10000,1)</f>
        <v>1.1394894934160885E-4</v>
      </c>
      <c r="P27" s="317" cm="1">
        <f t="array" ref="P27">OptionPrice($A27,Frate3,Disc3,YFC3M,YFV3,P48/100,0.03,P$5/100,10000,1)</f>
        <v>1.1993150069315913E-4</v>
      </c>
      <c r="Q27" s="318" cm="1">
        <f t="array" ref="Q27">OptionPrice($A27,Frate3,Disc3,YFC3M,YFV3,Q48/100,0.03,Q$5/100,10000,1)</f>
        <v>1.1663260398546191E-4</v>
      </c>
      <c r="S27" s="136" t="s">
        <v>82</v>
      </c>
      <c r="T27" s="121">
        <v>-0.4</v>
      </c>
      <c r="U27" s="120">
        <v>3</v>
      </c>
      <c r="V27" s="137"/>
      <c r="W27" s="111"/>
      <c r="X27" s="138"/>
      <c r="Y27" s="138"/>
      <c r="Z27" s="138">
        <v>1</v>
      </c>
      <c r="AA27" s="138"/>
      <c r="AB27" s="138"/>
      <c r="AC27" s="138"/>
      <c r="AD27" s="138"/>
      <c r="AE27" s="138"/>
      <c r="AF27" s="138"/>
      <c r="AG27" s="138"/>
      <c r="AH27" s="112"/>
      <c r="AK27" s="319" t="s">
        <v>82</v>
      </c>
      <c r="AL27" s="320">
        <v>-0.4</v>
      </c>
      <c r="AM27" s="390">
        <f>IFERROR(D27/U27-1,"-")</f>
        <v>-0.23690669873273895</v>
      </c>
      <c r="AN27" s="390" t="str">
        <f t="shared" ref="AN27:AZ42" si="2">IFERROR(E27/V27-1,"-")</f>
        <v>-</v>
      </c>
      <c r="AO27" s="390" t="str">
        <f t="shared" si="2"/>
        <v>-</v>
      </c>
      <c r="AP27" s="390" t="str">
        <f t="shared" si="2"/>
        <v>-</v>
      </c>
      <c r="AQ27" s="390" t="str">
        <f t="shared" si="2"/>
        <v>-</v>
      </c>
      <c r="AR27" s="390">
        <f t="shared" si="2"/>
        <v>-0.50900876076391421</v>
      </c>
      <c r="AS27" s="390" t="str">
        <f t="shared" si="2"/>
        <v>-</v>
      </c>
      <c r="AT27" s="390" t="str">
        <f t="shared" si="2"/>
        <v>-</v>
      </c>
      <c r="AU27" s="390" t="str">
        <f t="shared" si="2"/>
        <v>-</v>
      </c>
      <c r="AV27" s="390" t="str">
        <f t="shared" si="2"/>
        <v>-</v>
      </c>
      <c r="AW27" s="390" t="str">
        <f t="shared" si="2"/>
        <v>-</v>
      </c>
      <c r="AX27" s="390" t="str">
        <f t="shared" si="2"/>
        <v>-</v>
      </c>
      <c r="AY27" s="390" t="str">
        <f t="shared" si="2"/>
        <v>-</v>
      </c>
      <c r="AZ27" s="391" t="str">
        <f t="shared" si="2"/>
        <v>-</v>
      </c>
    </row>
    <row r="28" spans="1:52" ht="14">
      <c r="A28" s="113">
        <v>3</v>
      </c>
      <c r="B28" s="333" t="s">
        <v>83</v>
      </c>
      <c r="C28" s="334">
        <v>-0.4</v>
      </c>
      <c r="D28" s="316" cm="1">
        <f t="array" ref="D28">OptionPrice($A28,Frate3,Disc3,YFC3M,YFV3,D49/100,0.03,$C28/100,10000,1)</f>
        <v>4.9635764876050139</v>
      </c>
      <c r="E28" s="317" cm="1">
        <f t="array" ref="E28">OptionPrice($A28,Frate3,Disc3,YFC3M,YFV3,E49/100,0.03,E$5/100,10000,1)</f>
        <v>134.55322779212338</v>
      </c>
      <c r="F28" s="317" cm="1">
        <f t="array" ref="F28">OptionPrice($A28,Frate3,Disc3,YFC3M,YFV3,F49/100,0.03,F$5/100,10000,1)</f>
        <v>102.80399087146137</v>
      </c>
      <c r="G28" s="317" cm="1">
        <f t="array" ref="G28">OptionPrice($A28,Frate3,Disc3,YFC3M,YFV3,G49/100,0.03,G$5/100,10000,1)</f>
        <v>71.091044652060177</v>
      </c>
      <c r="H28" s="317" cm="1">
        <f t="array" ref="H28">OptionPrice($A28,Frate3,Disc3,YFC3M,YFV3,H49/100,0.03,H$5/100,10000,1)</f>
        <v>11.676219925811347</v>
      </c>
      <c r="I28" s="317" cm="1">
        <f t="array" ref="I28">OptionPrice($A28,Frate3,Disc3,YFC3M,YFV3,I49/100,0.03,I$5/100,10000,1)</f>
        <v>1.4915031424592342</v>
      </c>
      <c r="J28" s="317" cm="1">
        <f t="array" ref="J28">OptionPrice($A28,Frate3,Disc3,YFC3M,YFV3,J49/100,0.03,J$5/100,10000,1)</f>
        <v>0.27450346815129395</v>
      </c>
      <c r="K28" s="317" cm="1">
        <f t="array" ref="K28">OptionPrice($A28,Frate3,Disc3,YFC3M,YFV3,K49/100,0.03,K$5/100,10000,1)</f>
        <v>7.8188482363596934E-2</v>
      </c>
      <c r="L28" s="317" cm="1">
        <f t="array" ref="L28">OptionPrice($A28,Frate3,Disc3,YFC3M,YFV3,L49/100,0.03,L$5/100,10000,1)</f>
        <v>2.910184106999297E-2</v>
      </c>
      <c r="M28" s="317" cm="1">
        <f t="array" ref="M28">OptionPrice($A28,Frate3,Disc3,YFC3M,YFV3,M49/100,0.03,M$5/100,10000,1)</f>
        <v>5.9491694077711231E-3</v>
      </c>
      <c r="N28" s="317" cm="1">
        <f t="array" ref="N28">OptionPrice($A28,Frate3,Disc3,YFC3M,YFV3,N49/100,0.03,N$5/100,10000,1)</f>
        <v>5.8888451973167135E-4</v>
      </c>
      <c r="O28" s="317" cm="1">
        <f t="array" ref="O28">OptionPrice($A28,Frate3,Disc3,YFC3M,YFV3,O49/100,0.03,O$5/100,10000,1)</f>
        <v>1.3038699234644267E-4</v>
      </c>
      <c r="P28" s="317" cm="1">
        <f t="array" ref="P28">OptionPrice($A28,Frate3,Disc3,YFC3M,YFV3,P49/100,0.03,P$5/100,10000,1)</f>
        <v>1.147370772490259E-4</v>
      </c>
      <c r="Q28" s="318" cm="1">
        <f t="array" ref="Q28">OptionPrice($A28,Frate3,Disc3,YFC3M,YFV3,Q49/100,0.03,Q$5/100,10000,1)</f>
        <v>1.176596869287366E-4</v>
      </c>
      <c r="S28" s="136" t="s">
        <v>83</v>
      </c>
      <c r="T28" s="121">
        <v>-0.4</v>
      </c>
      <c r="U28" s="120">
        <v>7</v>
      </c>
      <c r="V28" s="114"/>
      <c r="X28" s="139"/>
      <c r="Y28" s="139"/>
      <c r="Z28" s="139">
        <v>1</v>
      </c>
      <c r="AA28" s="139"/>
      <c r="AB28" s="139"/>
      <c r="AC28" s="139"/>
      <c r="AD28" s="139"/>
      <c r="AE28" s="139"/>
      <c r="AF28" s="139"/>
      <c r="AG28" s="139"/>
      <c r="AH28" s="115"/>
      <c r="AK28" s="319" t="s">
        <v>83</v>
      </c>
      <c r="AL28" s="320">
        <v>-0.4</v>
      </c>
      <c r="AM28" s="390">
        <f t="shared" ref="AM28:AM42" si="3">IFERROR(D28/U28-1,"-")</f>
        <v>-0.29091764462785519</v>
      </c>
      <c r="AN28" s="390" t="str">
        <f t="shared" si="2"/>
        <v>-</v>
      </c>
      <c r="AO28" s="390" t="str">
        <f t="shared" si="2"/>
        <v>-</v>
      </c>
      <c r="AP28" s="390" t="str">
        <f t="shared" si="2"/>
        <v>-</v>
      </c>
      <c r="AQ28" s="390" t="str">
        <f t="shared" si="2"/>
        <v>-</v>
      </c>
      <c r="AR28" s="390">
        <f t="shared" si="2"/>
        <v>0.49150314245923421</v>
      </c>
      <c r="AS28" s="390" t="str">
        <f t="shared" si="2"/>
        <v>-</v>
      </c>
      <c r="AT28" s="390" t="str">
        <f t="shared" si="2"/>
        <v>-</v>
      </c>
      <c r="AU28" s="390" t="str">
        <f t="shared" si="2"/>
        <v>-</v>
      </c>
      <c r="AV28" s="390" t="str">
        <f t="shared" si="2"/>
        <v>-</v>
      </c>
      <c r="AW28" s="390" t="str">
        <f t="shared" si="2"/>
        <v>-</v>
      </c>
      <c r="AX28" s="390" t="str">
        <f t="shared" si="2"/>
        <v>-</v>
      </c>
      <c r="AY28" s="390" t="str">
        <f t="shared" si="2"/>
        <v>-</v>
      </c>
      <c r="AZ28" s="391" t="str">
        <f t="shared" si="2"/>
        <v>-</v>
      </c>
    </row>
    <row r="29" spans="1:52" ht="14">
      <c r="A29" s="113">
        <v>4</v>
      </c>
      <c r="B29" s="333" t="s">
        <v>84</v>
      </c>
      <c r="C29" s="334">
        <v>-0.4</v>
      </c>
      <c r="D29" s="316" cm="1">
        <f t="array" ref="D29">OptionPrice($A29,Frate3,Disc3,YFC3M,YFV3,D50/100,0.03,$C29/100,10000,1)</f>
        <v>9.4932578622618493</v>
      </c>
      <c r="E29" s="317" cm="1">
        <f t="array" ref="E29">OptionPrice($A29,Frate3,Disc3,YFC3M,YFV3,E50/100,0.03,E$5/100,10000,1)</f>
        <v>190.02243289226485</v>
      </c>
      <c r="F29" s="317" cm="1">
        <f t="array" ref="F29">OptionPrice($A29,Frate3,Disc3,YFC3M,YFV3,F50/100,0.03,F$5/100,10000,1)</f>
        <v>145.40474252837376</v>
      </c>
      <c r="G29" s="317" cm="1">
        <f t="array" ref="G29">OptionPrice($A29,Frate3,Disc3,YFC3M,YFV3,G50/100,0.03,G$5/100,10000,1)</f>
        <v>100.92222069628374</v>
      </c>
      <c r="H29" s="317" cm="1">
        <f t="array" ref="H29">OptionPrice($A29,Frate3,Disc3,YFC3M,YFV3,H50/100,0.03,H$5/100,10000,1)</f>
        <v>18.933354877034542</v>
      </c>
      <c r="I29" s="317" cm="1">
        <f t="array" ref="I29">OptionPrice($A29,Frate3,Disc3,YFC3M,YFV3,I50/100,0.03,I$5/100,10000,1)</f>
        <v>3.5524588356741491</v>
      </c>
      <c r="J29" s="317" cm="1">
        <f t="array" ref="J29">OptionPrice($A29,Frate3,Disc3,YFC3M,YFV3,J50/100,0.03,J$5/100,10000,1)</f>
        <v>0.89377763629148521</v>
      </c>
      <c r="K29" s="317" cm="1">
        <f t="array" ref="K29">OptionPrice($A29,Frate3,Disc3,YFC3M,YFV3,K50/100,0.03,K$5/100,10000,1)</f>
        <v>0.30330909933684314</v>
      </c>
      <c r="L29" s="317" cm="1">
        <f t="array" ref="L29">OptionPrice($A29,Frate3,Disc3,YFC3M,YFV3,L50/100,0.03,L$5/100,10000,1)</f>
        <v>0.11535593753092756</v>
      </c>
      <c r="M29" s="317" cm="1">
        <f t="array" ref="M29">OptionPrice($A29,Frate3,Disc3,YFC3M,YFV3,M50/100,0.03,M$5/100,10000,1)</f>
        <v>2.8899023145209791E-2</v>
      </c>
      <c r="N29" s="317" cm="1">
        <f t="array" ref="N29">OptionPrice($A29,Frate3,Disc3,YFC3M,YFV3,N50/100,0.03,N$5/100,10000,1)</f>
        <v>3.778185129887385E-3</v>
      </c>
      <c r="O29" s="317" cm="1">
        <f t="array" ref="O29">OptionPrice($A29,Frate3,Disc3,YFC3M,YFV3,O50/100,0.03,O$5/100,10000,1)</f>
        <v>8.4545218892615121E-4</v>
      </c>
      <c r="P29" s="317" cm="1">
        <f t="array" ref="P29">OptionPrice($A29,Frate3,Disc3,YFC3M,YFV3,P50/100,0.03,P$5/100,10000,1)</f>
        <v>1.2059178119859233E-4</v>
      </c>
      <c r="Q29" s="318" cm="1">
        <f t="array" ref="Q29">OptionPrice($A29,Frate3,Disc3,YFC3M,YFV3,Q50/100,0.03,Q$5/100,10000,1)</f>
        <v>1.1954794478388359E-4</v>
      </c>
      <c r="S29" s="136" t="s">
        <v>84</v>
      </c>
      <c r="T29" s="121">
        <v>-0.4</v>
      </c>
      <c r="U29" s="120">
        <v>12</v>
      </c>
      <c r="V29" s="114"/>
      <c r="X29" s="139"/>
      <c r="Y29" s="139"/>
      <c r="Z29" s="139">
        <v>4</v>
      </c>
      <c r="AA29" s="139">
        <v>1</v>
      </c>
      <c r="AB29" s="139"/>
      <c r="AC29" s="139"/>
      <c r="AD29" s="139"/>
      <c r="AE29" s="139"/>
      <c r="AF29" s="139"/>
      <c r="AG29" s="139"/>
      <c r="AH29" s="115"/>
      <c r="AK29" s="319" t="s">
        <v>84</v>
      </c>
      <c r="AL29" s="320">
        <v>-0.4</v>
      </c>
      <c r="AM29" s="390">
        <f t="shared" si="3"/>
        <v>-0.20889517814484593</v>
      </c>
      <c r="AN29" s="390" t="str">
        <f t="shared" si="2"/>
        <v>-</v>
      </c>
      <c r="AO29" s="390" t="str">
        <f t="shared" si="2"/>
        <v>-</v>
      </c>
      <c r="AP29" s="390" t="str">
        <f t="shared" si="2"/>
        <v>-</v>
      </c>
      <c r="AQ29" s="390" t="str">
        <f t="shared" si="2"/>
        <v>-</v>
      </c>
      <c r="AR29" s="390">
        <f t="shared" si="2"/>
        <v>-0.11188529108146272</v>
      </c>
      <c r="AS29" s="390">
        <f t="shared" si="2"/>
        <v>-0.10622236370851479</v>
      </c>
      <c r="AT29" s="390" t="str">
        <f t="shared" si="2"/>
        <v>-</v>
      </c>
      <c r="AU29" s="390" t="str">
        <f t="shared" si="2"/>
        <v>-</v>
      </c>
      <c r="AV29" s="390" t="str">
        <f t="shared" si="2"/>
        <v>-</v>
      </c>
      <c r="AW29" s="390" t="str">
        <f t="shared" si="2"/>
        <v>-</v>
      </c>
      <c r="AX29" s="390" t="str">
        <f t="shared" si="2"/>
        <v>-</v>
      </c>
      <c r="AY29" s="390" t="str">
        <f t="shared" si="2"/>
        <v>-</v>
      </c>
      <c r="AZ29" s="391" t="str">
        <f t="shared" si="2"/>
        <v>-</v>
      </c>
    </row>
    <row r="30" spans="1:52" ht="14">
      <c r="A30" s="113">
        <v>3</v>
      </c>
      <c r="B30" s="333" t="s">
        <v>85</v>
      </c>
      <c r="C30" s="334">
        <v>-0.3</v>
      </c>
      <c r="D30" s="316" cm="1">
        <f t="array" ref="D30">OptionPrice($A30,Frate6,Disc6,YFC6M,YFV6,D51/100,0.03,$C30/100,10000,1)</f>
        <v>22.385485113387066</v>
      </c>
      <c r="E30" s="317" cm="1">
        <f t="array" ref="E30">OptionPrice($A30,Frate6,Disc6,YFC6M,YFV6,E51/100,0.03,E$5/100,10000,1)</f>
        <v>299.13404992780943</v>
      </c>
      <c r="F30" s="317" cm="1">
        <f t="array" ref="F30">OptionPrice($A30,Frate6,Disc6,YFC6M,YFV6,F51/100,0.03,F$5/100,10000,1)</f>
        <v>235.20138913834165</v>
      </c>
      <c r="G30" s="317" cm="1">
        <f t="array" ref="G30">OptionPrice($A30,Frate6,Disc6,YFC6M,YFV6,G51/100,0.03,G$5/100,10000,1)</f>
        <v>171.66193259424128</v>
      </c>
      <c r="H30" s="317" cm="1">
        <f t="array" ref="H30">OptionPrice($A30,Frate6,Disc6,YFC6M,YFV6,H51/100,0.03,H$5/100,10000,1)</f>
        <v>52.628556042723908</v>
      </c>
      <c r="I30" s="317" cm="1">
        <f t="array" ref="I30">OptionPrice($A30,Frate6,Disc6,YFC6M,YFV6,I51/100,0.03,I$5/100,10000,1)</f>
        <v>18.197705843198918</v>
      </c>
      <c r="J30" s="317" cm="1">
        <f t="array" ref="J30">OptionPrice($A30,Frate6,Disc6,YFC6M,YFV6,J51/100,0.03,J$5/100,10000,1)</f>
        <v>6.7174755041113823</v>
      </c>
      <c r="K30" s="317" cm="1">
        <f t="array" ref="K30">OptionPrice($A30,Frate6,Disc6,YFC6M,YFV6,K51/100,0.03,K$5/100,10000,1)</f>
        <v>2.9194280380149835</v>
      </c>
      <c r="L30" s="317" cm="1">
        <f t="array" ref="L30">OptionPrice($A30,Frate6,Disc6,YFC6M,YFV6,L51/100,0.03,L$5/100,10000,1)</f>
        <v>1.4632727372075784</v>
      </c>
      <c r="M30" s="317" cm="1">
        <f t="array" ref="M30">OptionPrice($A30,Frate6,Disc6,YFC6M,YFV6,M51/100,0.03,M$5/100,10000,1)</f>
        <v>0.45538456454480275</v>
      </c>
      <c r="N30" s="317" cm="1">
        <f t="array" ref="N30">OptionPrice($A30,Frate6,Disc6,YFC6M,YFV6,N51/100,0.03,N$5/100,10000,1)</f>
        <v>8.9968451591373566E-2</v>
      </c>
      <c r="O30" s="317" cm="1">
        <f t="array" ref="O30">OptionPrice($A30,Frate6,Disc6,YFC6M,YFV6,O51/100,0.03,O$5/100,10000,1)</f>
        <v>3.0140057671506178E-2</v>
      </c>
      <c r="P30" s="317" cm="1">
        <f t="array" ref="P30">OptionPrice($A30,Frate6,Disc6,YFC6M,YFV6,P51/100,0.03,P$5/100,10000,1)</f>
        <v>5.9041594998099104E-3</v>
      </c>
      <c r="Q30" s="318" cm="1">
        <f t="array" ref="Q30">OptionPrice($A30,Frate6,Disc6,YFC6M,YFV6,Q51/100,0.03,Q$5/100,10000,1)</f>
        <v>5.354636974296208E-4</v>
      </c>
      <c r="S30" s="136" t="s">
        <v>85</v>
      </c>
      <c r="T30" s="121">
        <v>-0.3</v>
      </c>
      <c r="U30" s="120">
        <v>26</v>
      </c>
      <c r="V30" s="114"/>
      <c r="Z30" s="139">
        <v>18</v>
      </c>
      <c r="AA30" s="139">
        <v>7</v>
      </c>
      <c r="AB30" s="139">
        <v>3</v>
      </c>
      <c r="AC30" s="139">
        <v>1</v>
      </c>
      <c r="AD30" s="139"/>
      <c r="AE30" s="139"/>
      <c r="AF30" s="139"/>
      <c r="AG30" s="139"/>
      <c r="AH30" s="140"/>
      <c r="AK30" s="319" t="s">
        <v>85</v>
      </c>
      <c r="AL30" s="320">
        <v>-0.3</v>
      </c>
      <c r="AM30" s="390">
        <f t="shared" si="3"/>
        <v>-0.13901980333126673</v>
      </c>
      <c r="AN30" s="390" t="str">
        <f t="shared" si="2"/>
        <v>-</v>
      </c>
      <c r="AO30" s="390" t="str">
        <f t="shared" si="2"/>
        <v>-</v>
      </c>
      <c r="AP30" s="390" t="str">
        <f t="shared" si="2"/>
        <v>-</v>
      </c>
      <c r="AQ30" s="390" t="str">
        <f t="shared" si="2"/>
        <v>-</v>
      </c>
      <c r="AR30" s="390">
        <f t="shared" si="2"/>
        <v>1.0983657955495385E-2</v>
      </c>
      <c r="AS30" s="390">
        <f t="shared" si="2"/>
        <v>-4.0360642269802516E-2</v>
      </c>
      <c r="AT30" s="390">
        <f t="shared" si="2"/>
        <v>-2.6857320661672124E-2</v>
      </c>
      <c r="AU30" s="390">
        <f t="shared" si="2"/>
        <v>0.46327273720757844</v>
      </c>
      <c r="AV30" s="390" t="str">
        <f t="shared" si="2"/>
        <v>-</v>
      </c>
      <c r="AW30" s="390" t="str">
        <f t="shared" si="2"/>
        <v>-</v>
      </c>
      <c r="AX30" s="390" t="str">
        <f t="shared" si="2"/>
        <v>-</v>
      </c>
      <c r="AY30" s="390" t="str">
        <f t="shared" si="2"/>
        <v>-</v>
      </c>
      <c r="AZ30" s="391" t="str">
        <f t="shared" si="2"/>
        <v>-</v>
      </c>
    </row>
    <row r="31" spans="1:52" ht="14">
      <c r="A31" s="113">
        <v>4</v>
      </c>
      <c r="B31" s="333" t="s">
        <v>86</v>
      </c>
      <c r="C31" s="334">
        <v>-0.2</v>
      </c>
      <c r="D31" s="316" cm="1">
        <f t="array" ref="D31">OptionPrice($A31,Frate6,Disc6,YFC6M,YFV6,D52/100,0.03,$C31/100,10000,1)</f>
        <v>38.060127040684968</v>
      </c>
      <c r="E31" s="317" cm="1">
        <f t="array" ref="E31">OptionPrice($A31,Frate6,Disc6,YFC6M,YFV6,E52/100,0.03,E$5/100,10000,1)</f>
        <v>435.42900589132751</v>
      </c>
      <c r="F31" s="317" cm="1">
        <f t="array" ref="F31">OptionPrice($A31,Frate6,Disc6,YFC6M,YFV6,F52/100,0.03,F$5/100,10000,1)</f>
        <v>346.30200494140382</v>
      </c>
      <c r="G31" s="317" cm="1">
        <f t="array" ref="G31">OptionPrice($A31,Frate6,Disc6,YFC6M,YFV6,G52/100,0.03,G$5/100,10000,1)</f>
        <v>258.2176169671352</v>
      </c>
      <c r="H31" s="317" cm="1">
        <f t="array" ref="H31">OptionPrice($A31,Frate6,Disc6,YFC6M,YFV6,H52/100,0.03,H$5/100,10000,1)</f>
        <v>95.305976238865696</v>
      </c>
      <c r="I31" s="317" cm="1">
        <f t="array" ref="I31">OptionPrice($A31,Frate6,Disc6,YFC6M,YFV6,I52/100,0.03,I$5/100,10000,1)</f>
        <v>45.388242822372931</v>
      </c>
      <c r="J31" s="317" cm="1">
        <f t="array" ref="J31">OptionPrice($A31,Frate6,Disc6,YFC6M,YFV6,J52/100,0.03,J$5/100,10000,1)</f>
        <v>23.019628847361041</v>
      </c>
      <c r="K31" s="317" cm="1">
        <f t="array" ref="K31">OptionPrice($A31,Frate6,Disc6,YFC6M,YFV6,K52/100,0.03,K$5/100,10000,1)</f>
        <v>12.844919696662531</v>
      </c>
      <c r="L31" s="317" cm="1">
        <f t="array" ref="L31">OptionPrice($A31,Frate6,Disc6,YFC6M,YFV6,L52/100,0.03,L$5/100,10000,1)</f>
        <v>7.7890970954135961</v>
      </c>
      <c r="M31" s="317" cm="1">
        <f t="array" ref="M31">OptionPrice($A31,Frate6,Disc6,YFC6M,YFV6,M52/100,0.03,M$5/100,10000,1)</f>
        <v>3.3524950586270537</v>
      </c>
      <c r="N31" s="317" cm="1">
        <f t="array" ref="N31">OptionPrice($A31,Frate6,Disc6,YFC6M,YFV6,N52/100,0.03,N$5/100,10000,1)</f>
        <v>1.0238010598706109</v>
      </c>
      <c r="O31" s="317" cm="1">
        <f t="array" ref="O31">OptionPrice($A31,Frate6,Disc6,YFC6M,YFV6,O52/100,0.03,O$5/100,10000,1)</f>
        <v>0.42633018193658251</v>
      </c>
      <c r="P31" s="317" cm="1">
        <f t="array" ref="P31">OptionPrice($A31,Frate6,Disc6,YFC6M,YFV6,P52/100,0.03,P$5/100,10000,1)</f>
        <v>0.12578421050779268</v>
      </c>
      <c r="Q31" s="318" cm="1">
        <f t="array" ref="Q31">OptionPrice($A31,Frate6,Disc6,YFC6M,YFV6,Q52/100,0.03,Q$5/100,10000,1)</f>
        <v>2.01570912035254E-2</v>
      </c>
      <c r="S31" s="136" t="s">
        <v>86</v>
      </c>
      <c r="T31" s="121">
        <v>-0.2</v>
      </c>
      <c r="U31" s="120">
        <v>51</v>
      </c>
      <c r="V31" s="114"/>
      <c r="Z31" s="139">
        <v>45</v>
      </c>
      <c r="AA31" s="139">
        <v>23</v>
      </c>
      <c r="AB31" s="139">
        <v>13</v>
      </c>
      <c r="AC31" s="139">
        <v>8</v>
      </c>
      <c r="AD31" s="139">
        <v>3</v>
      </c>
      <c r="AE31" s="139">
        <v>1</v>
      </c>
      <c r="AF31" s="139"/>
      <c r="AG31" s="139"/>
      <c r="AH31" s="140"/>
      <c r="AK31" s="319" t="s">
        <v>86</v>
      </c>
      <c r="AL31" s="320">
        <v>-0.2</v>
      </c>
      <c r="AM31" s="390">
        <f t="shared" si="3"/>
        <v>-0.25372299920225549</v>
      </c>
      <c r="AN31" s="390" t="str">
        <f t="shared" si="2"/>
        <v>-</v>
      </c>
      <c r="AO31" s="390" t="str">
        <f t="shared" si="2"/>
        <v>-</v>
      </c>
      <c r="AP31" s="390" t="str">
        <f t="shared" si="2"/>
        <v>-</v>
      </c>
      <c r="AQ31" s="390" t="str">
        <f t="shared" si="2"/>
        <v>-</v>
      </c>
      <c r="AR31" s="390">
        <f t="shared" si="2"/>
        <v>8.6276182749540631E-3</v>
      </c>
      <c r="AS31" s="390">
        <f t="shared" si="2"/>
        <v>8.5342814613231788E-4</v>
      </c>
      <c r="AT31" s="390">
        <f t="shared" si="2"/>
        <v>-1.1929254102882259E-2</v>
      </c>
      <c r="AU31" s="390">
        <f t="shared" si="2"/>
        <v>-2.6362863073300491E-2</v>
      </c>
      <c r="AV31" s="390">
        <f t="shared" si="2"/>
        <v>0.11749835287568455</v>
      </c>
      <c r="AW31" s="390">
        <f t="shared" si="2"/>
        <v>2.3801059870610874E-2</v>
      </c>
      <c r="AX31" s="390" t="str">
        <f t="shared" si="2"/>
        <v>-</v>
      </c>
      <c r="AY31" s="390" t="str">
        <f t="shared" si="2"/>
        <v>-</v>
      </c>
      <c r="AZ31" s="391" t="str">
        <f t="shared" si="2"/>
        <v>-</v>
      </c>
    </row>
    <row r="32" spans="1:52" ht="14">
      <c r="A32" s="113">
        <v>5</v>
      </c>
      <c r="B32" s="333" t="s">
        <v>87</v>
      </c>
      <c r="C32" s="334">
        <v>-0.2</v>
      </c>
      <c r="D32" s="316" cm="1">
        <f t="array" ref="D32">OptionPrice($A32,Frate6,Disc6,YFC6M,YFV6,D53/100,0.03,$C32/100,10000,1)</f>
        <v>76.916318476799461</v>
      </c>
      <c r="E32" s="317" cm="1">
        <f t="array" ref="E32">OptionPrice($A32,Frate6,Disc6,YFC6M,YFV6,E53/100,0.03,E$5/100,10000,1)</f>
        <v>583.54981382374467</v>
      </c>
      <c r="F32" s="317" cm="1">
        <f t="array" ref="F32">OptionPrice($A32,Frate6,Disc6,YFC6M,YFV6,F53/100,0.03,F$5/100,10000,1)</f>
        <v>469.92366418641768</v>
      </c>
      <c r="G32" s="317" cm="1">
        <f t="array" ref="G32">OptionPrice($A32,Frate6,Disc6,YFC6M,YFV6,G53/100,0.03,G$5/100,10000,1)</f>
        <v>358.00361457107596</v>
      </c>
      <c r="H32" s="317" cm="1">
        <f t="array" ref="H32">OptionPrice($A32,Frate6,Disc6,YFC6M,YFV6,H53/100,0.03,H$5/100,10000,1)</f>
        <v>153.31965313279403</v>
      </c>
      <c r="I32" s="317" cm="1">
        <f t="array" ref="I32">OptionPrice($A32,Frate6,Disc6,YFC6M,YFV6,I53/100,0.03,I$5/100,10000,1)</f>
        <v>86.297129187653738</v>
      </c>
      <c r="J32" s="317" cm="1">
        <f t="array" ref="J32">OptionPrice($A32,Frate6,Disc6,YFC6M,YFV6,J53/100,0.03,J$5/100,10000,1)</f>
        <v>52.236771342486705</v>
      </c>
      <c r="K32" s="317" cm="1">
        <f t="array" ref="K32">OptionPrice($A32,Frate6,Disc6,YFC6M,YFV6,K53/100,0.03,K$5/100,10000,1)</f>
        <v>32.810492730546088</v>
      </c>
      <c r="L32" s="317" cm="1">
        <f t="array" ref="L32">OptionPrice($A32,Frate6,Disc6,YFC6M,YFV6,L53/100,0.03,L$5/100,10000,1)</f>
        <v>21.601370902355239</v>
      </c>
      <c r="M32" s="317" cm="1">
        <f t="array" ref="M32">OptionPrice($A32,Frate6,Disc6,YFC6M,YFV6,M53/100,0.03,M$5/100,10000,1)</f>
        <v>10.738739944074094</v>
      </c>
      <c r="N32" s="317" cm="1">
        <f t="array" ref="N32">OptionPrice($A32,Frate6,Disc6,YFC6M,YFV6,N53/100,0.03,N$5/100,10000,1)</f>
        <v>3.7202977354334479</v>
      </c>
      <c r="O32" s="317" cm="1">
        <f t="array" ref="O32">OptionPrice($A32,Frate6,Disc6,YFC6M,YFV6,O53/100,0.03,O$5/100,10000,1)</f>
        <v>1.6467327179619631</v>
      </c>
      <c r="P32" s="317" cm="1">
        <f t="array" ref="P32">OptionPrice($A32,Frate6,Disc6,YFC6M,YFV6,P53/100,0.03,P$5/100,10000,1)</f>
        <v>0.54067662776121872</v>
      </c>
      <c r="Q32" s="318" cm="1">
        <f t="array" ref="Q32">OptionPrice($A32,Frate6,Disc6,YFC6M,YFV6,Q53/100,0.03,Q$5/100,10000,1)</f>
        <v>9.6249578993975043E-2</v>
      </c>
      <c r="S32" s="136" t="s">
        <v>87</v>
      </c>
      <c r="T32" s="121">
        <v>-0.2</v>
      </c>
      <c r="U32" s="120">
        <v>85</v>
      </c>
      <c r="V32" s="114"/>
      <c r="AA32" s="139">
        <v>51</v>
      </c>
      <c r="AB32" s="139">
        <v>32</v>
      </c>
      <c r="AC32" s="139">
        <v>21</v>
      </c>
      <c r="AD32" s="139">
        <v>10</v>
      </c>
      <c r="AE32" s="139">
        <v>4</v>
      </c>
      <c r="AF32" s="139">
        <v>2</v>
      </c>
      <c r="AG32" s="139">
        <v>1</v>
      </c>
      <c r="AH32" s="140"/>
      <c r="AK32" s="319" t="s">
        <v>87</v>
      </c>
      <c r="AL32" s="320">
        <v>-0.2</v>
      </c>
      <c r="AM32" s="390">
        <f t="shared" si="3"/>
        <v>-9.5102135567065149E-2</v>
      </c>
      <c r="AN32" s="390" t="str">
        <f t="shared" si="2"/>
        <v>-</v>
      </c>
      <c r="AO32" s="390" t="str">
        <f t="shared" si="2"/>
        <v>-</v>
      </c>
      <c r="AP32" s="390" t="str">
        <f t="shared" si="2"/>
        <v>-</v>
      </c>
      <c r="AQ32" s="390" t="str">
        <f t="shared" si="2"/>
        <v>-</v>
      </c>
      <c r="AR32" s="390" t="str">
        <f t="shared" si="2"/>
        <v>-</v>
      </c>
      <c r="AS32" s="390">
        <f t="shared" si="2"/>
        <v>2.4250418480131541E-2</v>
      </c>
      <c r="AT32" s="390">
        <f t="shared" si="2"/>
        <v>2.5327897829565238E-2</v>
      </c>
      <c r="AU32" s="390">
        <f t="shared" si="2"/>
        <v>2.8636709635963653E-2</v>
      </c>
      <c r="AV32" s="390">
        <f t="shared" si="2"/>
        <v>7.3873994407409382E-2</v>
      </c>
      <c r="AW32" s="390">
        <f t="shared" si="2"/>
        <v>-6.9925566141638029E-2</v>
      </c>
      <c r="AX32" s="390">
        <f t="shared" si="2"/>
        <v>-0.17663364101901846</v>
      </c>
      <c r="AY32" s="390">
        <f t="shared" si="2"/>
        <v>-0.45932337223878128</v>
      </c>
      <c r="AZ32" s="391" t="str">
        <f t="shared" si="2"/>
        <v>-</v>
      </c>
    </row>
    <row r="33" spans="1:52" ht="14">
      <c r="A33" s="113">
        <v>6</v>
      </c>
      <c r="B33" s="333" t="s">
        <v>88</v>
      </c>
      <c r="C33" s="334">
        <v>-0.2</v>
      </c>
      <c r="D33" s="316" cm="1">
        <f t="array" ref="D33">OptionPrice($A33,Frate6,Disc6,YFC6M,YFV6,D54/100,0.03,$C33/100,10000,1)</f>
        <v>132.35934708072315</v>
      </c>
      <c r="E33" s="317" cm="1">
        <f t="array" ref="E33">OptionPrice($A33,Frate6,Disc6,YFC6M,YFV6,E54/100,0.03,E$5/100,10000,1)</f>
        <v>746.81591148915436</v>
      </c>
      <c r="F33" s="317" cm="1">
        <f t="array" ref="F33">OptionPrice($A33,Frate6,Disc6,YFC6M,YFV6,F54/100,0.03,F$5/100,10000,1)</f>
        <v>608.98129540306923</v>
      </c>
      <c r="G33" s="317" cm="1">
        <f t="array" ref="G33">OptionPrice($A33,Frate6,Disc6,YFC6M,YFV6,G54/100,0.03,G$5/100,10000,1)</f>
        <v>474.28621380058024</v>
      </c>
      <c r="H33" s="317" cm="1">
        <f t="array" ref="H33">OptionPrice($A33,Frate6,Disc6,YFC6M,YFV6,H54/100,0.03,H$5/100,10000,1)</f>
        <v>227.70379633351263</v>
      </c>
      <c r="I33" s="317" cm="1">
        <f t="array" ref="I33">OptionPrice($A33,Frate6,Disc6,YFC6M,YFV6,I54/100,0.03,I$5/100,10000,1)</f>
        <v>144.29077009408576</v>
      </c>
      <c r="J33" s="317" cm="1">
        <f t="array" ref="J33">OptionPrice($A33,Frate6,Disc6,YFC6M,YFV6,J54/100,0.03,J$5/100,10000,1)</f>
        <v>95.862281316815597</v>
      </c>
      <c r="K33" s="317" cm="1">
        <f t="array" ref="K33">OptionPrice($A33,Frate6,Disc6,YFC6M,YFV6,K54/100,0.03,K$5/100,10000,1)</f>
        <v>65.696100856263996</v>
      </c>
      <c r="L33" s="317" cm="1">
        <f t="array" ref="L33">OptionPrice($A33,Frate6,Disc6,YFC6M,YFV6,L54/100,0.03,L$5/100,10000,1)</f>
        <v>46.482871810648881</v>
      </c>
      <c r="M33" s="317" cm="1">
        <f t="array" ref="M33">OptionPrice($A33,Frate6,Disc6,YFC6M,YFV6,M54/100,0.03,M$5/100,10000,1)</f>
        <v>25.024919531427543</v>
      </c>
      <c r="N33" s="317" cm="1">
        <f t="array" ref="N33">OptionPrice($A33,Frate6,Disc6,YFC6M,YFV6,N54/100,0.03,N$5/100,10000,1)</f>
        <v>9.1548528170898127</v>
      </c>
      <c r="O33" s="317" cm="1">
        <f t="array" ref="O33">OptionPrice($A33,Frate6,Disc6,YFC6M,YFV6,O54/100,0.03,O$5/100,10000,1)</f>
        <v>4.3091971184500988</v>
      </c>
      <c r="P33" s="317" cm="1">
        <f t="array" ref="P33">OptionPrice($A33,Frate6,Disc6,YFC6M,YFV6,P54/100,0.03,P$5/100,10000,1)</f>
        <v>1.4302944533889843</v>
      </c>
      <c r="Q33" s="318" cm="1">
        <f t="array" ref="Q33">OptionPrice($A33,Frate6,Disc6,YFC6M,YFV6,Q54/100,0.03,Q$5/100,10000,1)</f>
        <v>0.25687254634732271</v>
      </c>
      <c r="S33" s="136" t="s">
        <v>88</v>
      </c>
      <c r="T33" s="121">
        <v>-0.2</v>
      </c>
      <c r="U33" s="120">
        <v>130</v>
      </c>
      <c r="V33" s="114"/>
      <c r="AA33" s="139">
        <v>94</v>
      </c>
      <c r="AB33" s="139">
        <v>64</v>
      </c>
      <c r="AC33" s="139">
        <v>45</v>
      </c>
      <c r="AD33" s="139">
        <v>24</v>
      </c>
      <c r="AE33" s="139">
        <v>9</v>
      </c>
      <c r="AF33" s="139">
        <v>4</v>
      </c>
      <c r="AG33" s="139">
        <v>1</v>
      </c>
      <c r="AH33" s="140"/>
      <c r="AK33" s="319" t="s">
        <v>88</v>
      </c>
      <c r="AL33" s="320">
        <v>-0.2</v>
      </c>
      <c r="AM33" s="390">
        <f t="shared" si="3"/>
        <v>1.8148823697870409E-2</v>
      </c>
      <c r="AN33" s="390" t="str">
        <f t="shared" si="2"/>
        <v>-</v>
      </c>
      <c r="AO33" s="390" t="str">
        <f t="shared" si="2"/>
        <v>-</v>
      </c>
      <c r="AP33" s="390" t="str">
        <f t="shared" si="2"/>
        <v>-</v>
      </c>
      <c r="AQ33" s="390" t="str">
        <f t="shared" si="2"/>
        <v>-</v>
      </c>
      <c r="AR33" s="390" t="str">
        <f t="shared" si="2"/>
        <v>-</v>
      </c>
      <c r="AS33" s="390">
        <f t="shared" si="2"/>
        <v>1.9811503370378736E-2</v>
      </c>
      <c r="AT33" s="390">
        <f t="shared" si="2"/>
        <v>2.6501575879124939E-2</v>
      </c>
      <c r="AU33" s="390">
        <f t="shared" si="2"/>
        <v>3.2952706903308426E-2</v>
      </c>
      <c r="AV33" s="390">
        <f t="shared" si="2"/>
        <v>4.270498047614768E-2</v>
      </c>
      <c r="AW33" s="390">
        <f t="shared" si="2"/>
        <v>1.7205868565534743E-2</v>
      </c>
      <c r="AX33" s="390">
        <f t="shared" si="2"/>
        <v>7.7299279612524696E-2</v>
      </c>
      <c r="AY33" s="390">
        <f t="shared" si="2"/>
        <v>0.43029445338898431</v>
      </c>
      <c r="AZ33" s="391" t="str">
        <f t="shared" si="2"/>
        <v>-</v>
      </c>
    </row>
    <row r="34" spans="1:52" ht="14">
      <c r="A34" s="113">
        <v>7</v>
      </c>
      <c r="B34" s="333" t="s">
        <v>89</v>
      </c>
      <c r="C34" s="334">
        <v>-0.1</v>
      </c>
      <c r="D34" s="316" cm="1">
        <f t="array" ref="D34">OptionPrice($A34,Frate6,Disc6,YFC6M,YFV6,D55/100,0.03,$C34/100,10000,1)</f>
        <v>175.42531158728642</v>
      </c>
      <c r="E34" s="317" cm="1">
        <f t="array" ref="E34">OptionPrice($A34,Frate6,Disc6,YFC6M,YFV6,E55/100,0.03,E$5/100,10000,1)</f>
        <v>925.26515777012412</v>
      </c>
      <c r="F34" s="317" cm="1">
        <f t="array" ref="F34">OptionPrice($A34,Frate6,Disc6,YFC6M,YFV6,F55/100,0.03,F$5/100,10000,1)</f>
        <v>763.71688204394309</v>
      </c>
      <c r="G34" s="317" cm="1">
        <f t="array" ref="G34">OptionPrice($A34,Frate6,Disc6,YFC6M,YFV6,G55/100,0.03,G$5/100,10000,1)</f>
        <v>605.91626577846318</v>
      </c>
      <c r="H34" s="317" cm="1">
        <f t="array" ref="H34">OptionPrice($A34,Frate6,Disc6,YFC6M,YFV6,H55/100,0.03,H$5/100,10000,1)</f>
        <v>319.43696626321622</v>
      </c>
      <c r="I34" s="317" cm="1">
        <f t="array" ref="I34">OptionPrice($A34,Frate6,Disc6,YFC6M,YFV6,I55/100,0.03,I$5/100,10000,1)</f>
        <v>218.28617465636154</v>
      </c>
      <c r="J34" s="317" cm="1">
        <f t="array" ref="J34">OptionPrice($A34,Frate6,Disc6,YFC6M,YFV6,J55/100,0.03,J$5/100,10000,1)</f>
        <v>154.01550189173687</v>
      </c>
      <c r="K34" s="317" cm="1">
        <f t="array" ref="K34">OptionPrice($A34,Frate6,Disc6,YFC6M,YFV6,K55/100,0.03,K$5/100,10000,1)</f>
        <v>111.720503829561</v>
      </c>
      <c r="L34" s="317" cm="1">
        <f t="array" ref="L34">OptionPrice($A34,Frate6,Disc6,YFC6M,YFV6,L55/100,0.03,L$5/100,10000,1)</f>
        <v>82.868688137555608</v>
      </c>
      <c r="M34" s="317" cm="1">
        <f t="array" ref="M34">OptionPrice($A34,Frate6,Disc6,YFC6M,YFV6,M55/100,0.03,M$5/100,10000,1)</f>
        <v>47.013954876708304</v>
      </c>
      <c r="N34" s="317" cm="1">
        <f t="array" ref="N34">OptionPrice($A34,Frate6,Disc6,YFC6M,YFV6,N55/100,0.03,N$5/100,10000,1)</f>
        <v>18.597822098597355</v>
      </c>
      <c r="O34" s="317" cm="1">
        <f t="array" ref="O34">OptionPrice($A34,Frate6,Disc6,YFC6M,YFV6,O55/100,0.03,O$5/100,10000,1)</f>
        <v>8.8444683468520235</v>
      </c>
      <c r="P34" s="317" cm="1">
        <f t="array" ref="P34">OptionPrice($A34,Frate6,Disc6,YFC6M,YFV6,P55/100,0.03,P$5/100,10000,1)</f>
        <v>2.8833283073472469</v>
      </c>
      <c r="Q34" s="318" cm="1">
        <f t="array" ref="Q34">OptionPrice($A34,Frate6,Disc6,YFC6M,YFV6,Q55/100,0.03,Q$5/100,10000,1)</f>
        <v>0.5155849487644828</v>
      </c>
      <c r="S34" s="136" t="s">
        <v>89</v>
      </c>
      <c r="T34" s="121">
        <v>-0.1</v>
      </c>
      <c r="U34" s="120">
        <v>184</v>
      </c>
      <c r="V34" s="114"/>
      <c r="AA34" s="139">
        <v>152</v>
      </c>
      <c r="AB34" s="139">
        <v>110</v>
      </c>
      <c r="AC34" s="139">
        <v>81</v>
      </c>
      <c r="AD34" s="139">
        <v>46</v>
      </c>
      <c r="AE34" s="139">
        <v>18</v>
      </c>
      <c r="AF34" s="139">
        <v>8</v>
      </c>
      <c r="AG34" s="139">
        <v>3</v>
      </c>
      <c r="AH34" s="140">
        <v>1</v>
      </c>
      <c r="AK34" s="319" t="s">
        <v>89</v>
      </c>
      <c r="AL34" s="320">
        <v>-0.1</v>
      </c>
      <c r="AM34" s="390">
        <f t="shared" si="3"/>
        <v>-4.6601567460399895E-2</v>
      </c>
      <c r="AN34" s="390" t="str">
        <f t="shared" si="2"/>
        <v>-</v>
      </c>
      <c r="AO34" s="390" t="str">
        <f t="shared" si="2"/>
        <v>-</v>
      </c>
      <c r="AP34" s="390" t="str">
        <f t="shared" si="2"/>
        <v>-</v>
      </c>
      <c r="AQ34" s="390" t="str">
        <f t="shared" si="2"/>
        <v>-</v>
      </c>
      <c r="AR34" s="390" t="str">
        <f t="shared" si="2"/>
        <v>-</v>
      </c>
      <c r="AS34" s="390">
        <f t="shared" si="2"/>
        <v>1.3259880866689944E-2</v>
      </c>
      <c r="AT34" s="390">
        <f t="shared" si="2"/>
        <v>1.5640943905099958E-2</v>
      </c>
      <c r="AU34" s="390">
        <f t="shared" si="2"/>
        <v>2.307022392043967E-2</v>
      </c>
      <c r="AV34" s="390">
        <f t="shared" si="2"/>
        <v>2.2042497319745724E-2</v>
      </c>
      <c r="AW34" s="390">
        <f t="shared" si="2"/>
        <v>3.3212338810964193E-2</v>
      </c>
      <c r="AX34" s="390">
        <f t="shared" si="2"/>
        <v>0.10555854335650294</v>
      </c>
      <c r="AY34" s="390">
        <f t="shared" si="2"/>
        <v>-3.8890564217584411E-2</v>
      </c>
      <c r="AZ34" s="391">
        <f t="shared" si="2"/>
        <v>-0.4844150512355172</v>
      </c>
    </row>
    <row r="35" spans="1:52" ht="14">
      <c r="A35" s="113">
        <v>8</v>
      </c>
      <c r="B35" s="333" t="s">
        <v>90</v>
      </c>
      <c r="C35" s="334">
        <v>0</v>
      </c>
      <c r="D35" s="316" cm="1">
        <f t="array" ref="D35">OptionPrice($A35,Frate6,Disc6,YFC6M,YFV6,D56/100,0.03,$C35/100,10000,1)</f>
        <v>226.78818162486479</v>
      </c>
      <c r="E35" s="317" cm="1">
        <f t="array" ref="E35">OptionPrice($A35,Frate6,Disc6,YFC6M,YFV6,E56/100,0.03,E$5/100,10000,1)</f>
        <v>1119.3615539534117</v>
      </c>
      <c r="F35" s="317" cm="1">
        <f t="array" ref="F35">OptionPrice($A35,Frate6,Disc6,YFC6M,YFV6,F56/100,0.03,F$5/100,10000,1)</f>
        <v>934.53881783257657</v>
      </c>
      <c r="G35" s="317" cm="1">
        <f t="array" ref="G35">OptionPrice($A35,Frate6,Disc6,YFC6M,YFV6,G56/100,0.03,G$5/100,10000,1)</f>
        <v>754.06601109099779</v>
      </c>
      <c r="H35" s="317" cm="1">
        <f t="array" ref="H35">OptionPrice($A35,Frate6,Disc6,YFC6M,YFV6,H56/100,0.03,H$5/100,10000,1)</f>
        <v>426.92569642770309</v>
      </c>
      <c r="I35" s="317" cm="1">
        <f t="array" ref="I35">OptionPrice($A35,Frate6,Disc6,YFC6M,YFV6,I56/100,0.03,I$5/100,10000,1)</f>
        <v>306.90833126547636</v>
      </c>
      <c r="J35" s="317" cm="1">
        <f t="array" ref="J35">OptionPrice($A35,Frate6,Disc6,YFC6M,YFV6,J56/100,0.03,J$5/100,10000,1)</f>
        <v>228.43782352620585</v>
      </c>
      <c r="K35" s="317" cm="1">
        <f t="array" ref="K35">OptionPrice($A35,Frate6,Disc6,YFC6M,YFV6,K56/100,0.03,K$5/100,10000,1)</f>
        <v>172.6589382906418</v>
      </c>
      <c r="L35" s="317" cm="1">
        <f t="array" ref="L35">OptionPrice($A35,Frate6,Disc6,YFC6M,YFV6,L56/100,0.03,L$5/100,10000,1)</f>
        <v>132.55314279089617</v>
      </c>
      <c r="M35" s="317" cm="1">
        <f t="array" ref="M35">OptionPrice($A35,Frate6,Disc6,YFC6M,YFV6,M56/100,0.03,M$5/100,10000,1)</f>
        <v>80.599442416483797</v>
      </c>
      <c r="N35" s="317" cm="1">
        <f t="array" ref="N35">OptionPrice($A35,Frate6,Disc6,YFC6M,YFV6,N56/100,0.03,N$5/100,10000,1)</f>
        <v>33.406058383280985</v>
      </c>
      <c r="O35" s="317" cm="1">
        <f t="array" ref="O35">OptionPrice($A35,Frate6,Disc6,YFC6M,YFV6,O56/100,0.03,O$5/100,10000,1)</f>
        <v>16.422971663503468</v>
      </c>
      <c r="P35" s="317" cm="1">
        <f t="array" ref="P35">OptionPrice($A35,Frate6,Disc6,YFC6M,YFV6,P56/100,0.03,P$5/100,10000,1)</f>
        <v>5.4313226069344909</v>
      </c>
      <c r="Q35" s="318" cm="1">
        <f t="array" ref="Q35">OptionPrice($A35,Frate6,Disc6,YFC6M,YFV6,Q56/100,0.03,Q$5/100,10000,1)</f>
        <v>0.90615361341331335</v>
      </c>
      <c r="S35" s="136" t="s">
        <v>90</v>
      </c>
      <c r="T35" s="121">
        <v>0</v>
      </c>
      <c r="U35" s="120">
        <v>247</v>
      </c>
      <c r="V35" s="114"/>
      <c r="AA35" s="139">
        <v>225</v>
      </c>
      <c r="AB35" s="139">
        <v>170</v>
      </c>
      <c r="AC35" s="139">
        <v>130</v>
      </c>
      <c r="AD35" s="139">
        <v>78</v>
      </c>
      <c r="AE35" s="139">
        <v>32</v>
      </c>
      <c r="AF35" s="139">
        <v>16</v>
      </c>
      <c r="AG35" s="139">
        <v>5</v>
      </c>
      <c r="AH35" s="140">
        <v>1</v>
      </c>
      <c r="AK35" s="319" t="s">
        <v>90</v>
      </c>
      <c r="AL35" s="320">
        <v>0</v>
      </c>
      <c r="AM35" s="390">
        <f t="shared" si="3"/>
        <v>-8.1829224190830829E-2</v>
      </c>
      <c r="AN35" s="390" t="str">
        <f t="shared" si="2"/>
        <v>-</v>
      </c>
      <c r="AO35" s="390" t="str">
        <f t="shared" si="2"/>
        <v>-</v>
      </c>
      <c r="AP35" s="390" t="str">
        <f t="shared" si="2"/>
        <v>-</v>
      </c>
      <c r="AQ35" s="390" t="str">
        <f t="shared" si="2"/>
        <v>-</v>
      </c>
      <c r="AR35" s="390" t="str">
        <f t="shared" si="2"/>
        <v>-</v>
      </c>
      <c r="AS35" s="390">
        <f t="shared" si="2"/>
        <v>1.5279215672026059E-2</v>
      </c>
      <c r="AT35" s="390">
        <f t="shared" si="2"/>
        <v>1.5640813474363524E-2</v>
      </c>
      <c r="AU35" s="390">
        <f t="shared" si="2"/>
        <v>1.9639559929970574E-2</v>
      </c>
      <c r="AV35" s="390">
        <f t="shared" si="2"/>
        <v>3.3326184826715233E-2</v>
      </c>
      <c r="AW35" s="390">
        <f t="shared" si="2"/>
        <v>4.3939324477530795E-2</v>
      </c>
      <c r="AX35" s="390">
        <f t="shared" si="2"/>
        <v>2.6435728968966732E-2</v>
      </c>
      <c r="AY35" s="390">
        <f t="shared" si="2"/>
        <v>8.6264521386898219E-2</v>
      </c>
      <c r="AZ35" s="391">
        <f t="shared" si="2"/>
        <v>-9.3846386586686648E-2</v>
      </c>
    </row>
    <row r="36" spans="1:52" ht="14">
      <c r="A36" s="113">
        <v>9</v>
      </c>
      <c r="B36" s="333" t="s">
        <v>91</v>
      </c>
      <c r="C36" s="334">
        <v>0</v>
      </c>
      <c r="D36" s="316" cm="1">
        <f t="array" ref="D36">OptionPrice($A36,Frate6,Disc6,YFC6M,YFV6,D57/100,0.03,$C36/100,10000,1)</f>
        <v>315.57491432949126</v>
      </c>
      <c r="E36" s="317" cm="1">
        <f t="array" ref="E36">OptionPrice($A36,Frate6,Disc6,YFC6M,YFV6,E57/100,0.03,E$5/100,10000,1)</f>
        <v>1327.4578042400046</v>
      </c>
      <c r="F36" s="317" cm="1">
        <f t="array" ref="F36">OptionPrice($A36,Frate6,Disc6,YFC6M,YFV6,F57/100,0.03,F$5/100,10000,1)</f>
        <v>1119.0499474661606</v>
      </c>
      <c r="G36" s="317" cm="1">
        <f t="array" ref="G36">OptionPrice($A36,Frate6,Disc6,YFC6M,YFV6,G57/100,0.03,G$5/100,10000,1)</f>
        <v>916.72741652591912</v>
      </c>
      <c r="H36" s="317" cm="1">
        <f t="array" ref="H36">OptionPrice($A36,Frate6,Disc6,YFC6M,YFV6,H57/100,0.03,H$5/100,10000,1)</f>
        <v>547.76056872702782</v>
      </c>
      <c r="I36" s="317" cm="1">
        <f t="array" ref="I36">OptionPrice($A36,Frate6,Disc6,YFC6M,YFV6,I57/100,0.03,I$5/100,10000,1)</f>
        <v>411.6583256405433</v>
      </c>
      <c r="J36" s="317" cm="1">
        <f t="array" ref="J36">OptionPrice($A36,Frate6,Disc6,YFC6M,YFV6,J57/100,0.03,J$5/100,10000,1)</f>
        <v>316.98375049557018</v>
      </c>
      <c r="K36" s="317" cm="1">
        <f t="array" ref="K36">OptionPrice($A36,Frate6,Disc6,YFC6M,YFV6,K57/100,0.03,K$5/100,10000,1)</f>
        <v>246.68835058577844</v>
      </c>
      <c r="L36" s="317" cm="1">
        <f t="array" ref="L36">OptionPrice($A36,Frate6,Disc6,YFC6M,YFV6,L57/100,0.03,L$5/100,10000,1)</f>
        <v>194.04464351976679</v>
      </c>
      <c r="M36" s="317" cm="1">
        <f t="array" ref="M36">OptionPrice($A36,Frate6,Disc6,YFC6M,YFV6,M57/100,0.03,M$5/100,10000,1)</f>
        <v>123.89072644469326</v>
      </c>
      <c r="N36" s="317" cm="1">
        <f t="array" ref="N36">OptionPrice($A36,Frate6,Disc6,YFC6M,YFV6,N57/100,0.03,N$5/100,10000,1)</f>
        <v>55.98871016204042</v>
      </c>
      <c r="O36" s="317" cm="1">
        <f t="array" ref="O36">OptionPrice($A36,Frate6,Disc6,YFC6M,YFV6,O57/100,0.03,O$5/100,10000,1)</f>
        <v>28.414713990850359</v>
      </c>
      <c r="P36" s="317" cm="1">
        <f t="array" ref="P36">OptionPrice($A36,Frate6,Disc6,YFC6M,YFV6,P57/100,0.03,P$5/100,10000,1)</f>
        <v>9.8491073190688052</v>
      </c>
      <c r="Q36" s="318" cm="1">
        <f t="array" ref="Q36">OptionPrice($A36,Frate6,Disc6,YFC6M,YFV6,Q57/100,0.03,Q$5/100,10000,1)</f>
        <v>1.7712796446737733</v>
      </c>
      <c r="S36" s="136" t="s">
        <v>91</v>
      </c>
      <c r="T36" s="121">
        <v>0</v>
      </c>
      <c r="U36" s="120">
        <v>317</v>
      </c>
      <c r="V36" s="114"/>
      <c r="AA36" s="139">
        <v>312</v>
      </c>
      <c r="AB36" s="139">
        <v>243</v>
      </c>
      <c r="AC36" s="139">
        <v>191</v>
      </c>
      <c r="AD36" s="139">
        <v>121</v>
      </c>
      <c r="AE36" s="139">
        <v>54</v>
      </c>
      <c r="AF36" s="139">
        <v>27</v>
      </c>
      <c r="AG36" s="139">
        <v>9</v>
      </c>
      <c r="AH36" s="140">
        <v>2</v>
      </c>
      <c r="AK36" s="319" t="s">
        <v>91</v>
      </c>
      <c r="AL36" s="320">
        <v>0</v>
      </c>
      <c r="AM36" s="390">
        <f t="shared" si="3"/>
        <v>-4.4955383927720582E-3</v>
      </c>
      <c r="AN36" s="390" t="str">
        <f t="shared" si="2"/>
        <v>-</v>
      </c>
      <c r="AO36" s="390" t="str">
        <f t="shared" si="2"/>
        <v>-</v>
      </c>
      <c r="AP36" s="390" t="str">
        <f t="shared" si="2"/>
        <v>-</v>
      </c>
      <c r="AQ36" s="390" t="str">
        <f t="shared" si="2"/>
        <v>-</v>
      </c>
      <c r="AR36" s="390" t="str">
        <f t="shared" si="2"/>
        <v>-</v>
      </c>
      <c r="AS36" s="390">
        <f t="shared" si="2"/>
        <v>1.5973559280673566E-2</v>
      </c>
      <c r="AT36" s="390">
        <f t="shared" si="2"/>
        <v>1.5178397472339178E-2</v>
      </c>
      <c r="AU36" s="390">
        <f t="shared" si="2"/>
        <v>1.5940541988307855E-2</v>
      </c>
      <c r="AV36" s="390">
        <f t="shared" si="2"/>
        <v>2.3890301195812036E-2</v>
      </c>
      <c r="AW36" s="390">
        <f t="shared" si="2"/>
        <v>3.6827965963711407E-2</v>
      </c>
      <c r="AX36" s="390">
        <f t="shared" si="2"/>
        <v>5.2396814475939246E-2</v>
      </c>
      <c r="AY36" s="390">
        <f t="shared" si="2"/>
        <v>9.4345257674311789E-2</v>
      </c>
      <c r="AZ36" s="391">
        <f t="shared" si="2"/>
        <v>-0.11436017766311335</v>
      </c>
    </row>
    <row r="37" spans="1:52" ht="14">
      <c r="A37" s="113">
        <v>10</v>
      </c>
      <c r="B37" s="333" t="s">
        <v>92</v>
      </c>
      <c r="C37" s="334">
        <v>0.04</v>
      </c>
      <c r="D37" s="316" cm="1">
        <f t="array" ref="D37">OptionPrice($A37,Frate6,Disc6,YFC6M,YFV6,D58/100,0.03,$C37/100,10000,1)</f>
        <v>401.12280311328021</v>
      </c>
      <c r="E37" s="317" cm="1">
        <f t="array" ref="E37">OptionPrice($A37,Frate6,Disc6,YFC6M,YFV6,E58/100,0.03,E$5/100,10000,1)</f>
        <v>1546.1676437648637</v>
      </c>
      <c r="F37" s="317" cm="1">
        <f t="array" ref="F37">OptionPrice($A37,Frate6,Disc6,YFC6M,YFV6,F58/100,0.03,F$5/100,10000,1)</f>
        <v>1314.846323613476</v>
      </c>
      <c r="G37" s="317" cm="1">
        <f t="array" ref="G37">OptionPrice($A37,Frate6,Disc6,YFC6M,YFV6,G58/100,0.03,G$5/100,10000,1)</f>
        <v>1090.3037453553288</v>
      </c>
      <c r="H37" s="317" cm="1">
        <f t="array" ref="H37">OptionPrice($A37,Frate6,Disc6,YFC6M,YFV6,H58/100,0.03,H$5/100,10000,1)</f>
        <v>681.05900736675653</v>
      </c>
      <c r="I37" s="317" cm="1">
        <f t="array" ref="I37">OptionPrice($A37,Frate6,Disc6,YFC6M,YFV6,I58/100,0.03,I$5/100,10000,1)</f>
        <v>527.79520128769059</v>
      </c>
      <c r="J37" s="317" cm="1">
        <f t="array" ref="J37">OptionPrice($A37,Frate6,Disc6,YFC6M,YFV6,J58/100,0.03,J$5/100,10000,1)</f>
        <v>416.4971502043087</v>
      </c>
      <c r="K37" s="317" cm="1">
        <f t="array" ref="K37">OptionPrice($A37,Frate6,Disc6,YFC6M,YFV6,K58/100,0.03,K$5/100,10000,1)</f>
        <v>333.38404580225313</v>
      </c>
      <c r="L37" s="317" cm="1">
        <f t="array" ref="L37">OptionPrice($A37,Frate6,Disc6,YFC6M,YFV6,L58/100,0.03,L$5/100,10000,1)</f>
        <v>267.1737910211649</v>
      </c>
      <c r="M37" s="317" cm="1">
        <f t="array" ref="M37">OptionPrice($A37,Frate6,Disc6,YFC6M,YFV6,M58/100,0.03,M$5/100,10000,1)</f>
        <v>177.10185570256255</v>
      </c>
      <c r="N37" s="317" cm="1">
        <f t="array" ref="N37">OptionPrice($A37,Frate6,Disc6,YFC6M,YFV6,N58/100,0.03,N$5/100,10000,1)</f>
        <v>84.032696835586606</v>
      </c>
      <c r="O37" s="317" cm="1">
        <f t="array" ref="O37">OptionPrice($A37,Frate6,Disc6,YFC6M,YFV6,O58/100,0.03,O$5/100,10000,1)</f>
        <v>45.428284942168261</v>
      </c>
      <c r="P37" s="317" cm="1">
        <f t="array" ref="P37">OptionPrice($A37,Frate6,Disc6,YFC6M,YFV6,P58/100,0.03,P$5/100,10000,1)</f>
        <v>16.887897322073975</v>
      </c>
      <c r="Q37" s="318" cm="1">
        <f t="array" ref="Q37">OptionPrice($A37,Frate6,Disc6,YFC6M,YFV6,Q58/100,0.03,Q$5/100,10000,1)</f>
        <v>3.2600814533800317</v>
      </c>
      <c r="S37" s="136" t="s">
        <v>92</v>
      </c>
      <c r="T37" s="121">
        <v>0.04</v>
      </c>
      <c r="U37" s="120">
        <v>396</v>
      </c>
      <c r="V37" s="114"/>
      <c r="AB37" s="139">
        <v>328</v>
      </c>
      <c r="AC37" s="139">
        <v>263</v>
      </c>
      <c r="AD37" s="139">
        <v>174</v>
      </c>
      <c r="AE37" s="139">
        <v>82</v>
      </c>
      <c r="AF37" s="139">
        <v>44</v>
      </c>
      <c r="AG37" s="139">
        <v>16</v>
      </c>
      <c r="AH37" s="140">
        <v>3</v>
      </c>
      <c r="AK37" s="319" t="s">
        <v>92</v>
      </c>
      <c r="AL37" s="320">
        <v>0.04</v>
      </c>
      <c r="AM37" s="390">
        <f t="shared" si="3"/>
        <v>1.2936371498182275E-2</v>
      </c>
      <c r="AN37" s="390" t="str">
        <f t="shared" si="2"/>
        <v>-</v>
      </c>
      <c r="AO37" s="390" t="str">
        <f t="shared" si="2"/>
        <v>-</v>
      </c>
      <c r="AP37" s="390" t="str">
        <f t="shared" si="2"/>
        <v>-</v>
      </c>
      <c r="AQ37" s="390" t="str">
        <f t="shared" si="2"/>
        <v>-</v>
      </c>
      <c r="AR37" s="390" t="str">
        <f t="shared" si="2"/>
        <v>-</v>
      </c>
      <c r="AS37" s="390" t="str">
        <f t="shared" si="2"/>
        <v>-</v>
      </c>
      <c r="AT37" s="390">
        <f t="shared" si="2"/>
        <v>1.6414773787357007E-2</v>
      </c>
      <c r="AU37" s="390">
        <f t="shared" si="2"/>
        <v>1.5869927837128817E-2</v>
      </c>
      <c r="AV37" s="390">
        <f t="shared" si="2"/>
        <v>1.7826756911279107E-2</v>
      </c>
      <c r="AW37" s="390">
        <f t="shared" si="2"/>
        <v>2.4788985799836682E-2</v>
      </c>
      <c r="AX37" s="390">
        <f t="shared" si="2"/>
        <v>3.246102141291507E-2</v>
      </c>
      <c r="AY37" s="390">
        <f t="shared" si="2"/>
        <v>5.549358262962345E-2</v>
      </c>
      <c r="AZ37" s="391">
        <f t="shared" si="2"/>
        <v>8.6693817793343841E-2</v>
      </c>
    </row>
    <row r="38" spans="1:52" ht="14">
      <c r="A38" s="113">
        <v>12</v>
      </c>
      <c r="B38" s="333" t="s">
        <v>93</v>
      </c>
      <c r="C38" s="334">
        <v>0.16</v>
      </c>
      <c r="D38" s="316" cm="1">
        <f t="array" ref="D38">OptionPrice($A38,Frate6,Disc6,YFC6M,YFV6,D59/100,0.03,$C38/100,10000,1)</f>
        <v>572.74868286185051</v>
      </c>
      <c r="E38" s="317" cm="1">
        <f t="array" ref="E38">OptionPrice($A38,Frate6,Disc6,YFC6M,YFV6,E59/100,0.03,E$5/100,10000,1)</f>
        <v>2014.4317819549613</v>
      </c>
      <c r="F38" s="317" cm="1">
        <f t="array" ref="F38">OptionPrice($A38,Frate6,Disc6,YFC6M,YFV6,F59/100,0.03,F$5/100,10000,1)</f>
        <v>1738.2418351294593</v>
      </c>
      <c r="G38" s="317" cm="1">
        <f t="array" ref="G38">OptionPrice($A38,Frate6,Disc6,YFC6M,YFV6,G59/100,0.03,G$5/100,10000,1)</f>
        <v>1471.6552719263345</v>
      </c>
      <c r="H38" s="317" cm="1">
        <f t="array" ref="H38">OptionPrice($A38,Frate6,Disc6,YFC6M,YFV6,H59/100,0.03,H$5/100,10000,1)</f>
        <v>983.04489263799894</v>
      </c>
      <c r="I38" s="317" cm="1">
        <f t="array" ref="I38">OptionPrice($A38,Frate6,Disc6,YFC6M,YFV6,I59/100,0.03,I$5/100,10000,1)</f>
        <v>793.33306067117928</v>
      </c>
      <c r="J38" s="317" cm="1">
        <f t="array" ref="J38">OptionPrice($A38,Frate6,Disc6,YFC6M,YFV6,J59/100,0.03,J$5/100,10000,1)</f>
        <v>650.21248580753661</v>
      </c>
      <c r="K38" s="317" cm="1">
        <f t="array" ref="K38">OptionPrice($A38,Frate6,Disc6,YFC6M,YFV6,K59/100,0.03,K$5/100,10000,1)</f>
        <v>535.12461335999876</v>
      </c>
      <c r="L38" s="317" cm="1">
        <f t="array" ref="L38">OptionPrice($A38,Frate6,Disc6,YFC6M,YFV6,L59/100,0.03,L$5/100,10000,1)</f>
        <v>442.10183250039375</v>
      </c>
      <c r="M38" s="317" cm="1">
        <f t="array" ref="M38">OptionPrice($A38,Frate6,Disc6,YFC6M,YFV6,M59/100,0.03,M$5/100,10000,1)</f>
        <v>307.90197975230262</v>
      </c>
      <c r="N38" s="317" cm="1">
        <f t="array" ref="N38">OptionPrice($A38,Frate6,Disc6,YFC6M,YFV6,N59/100,0.03,N$5/100,10000,1)</f>
        <v>159.77060156972715</v>
      </c>
      <c r="O38" s="317" cm="1">
        <f t="array" ref="O38">OptionPrice($A38,Frate6,Disc6,YFC6M,YFV6,O59/100,0.03,O$5/100,10000,1)</f>
        <v>89.313590296344486</v>
      </c>
      <c r="P38" s="317" cm="1">
        <f t="array" ref="P38">OptionPrice($A38,Frate6,Disc6,YFC6M,YFV6,P59/100,0.03,P$5/100,10000,1)</f>
        <v>35.878723580307906</v>
      </c>
      <c r="Q38" s="318" cm="1">
        <f t="array" ref="Q38">OptionPrice($A38,Frate6,Disc6,YFC6M,YFV6,Q59/100,0.03,Q$5/100,10000,1)</f>
        <v>7.8942179133347903</v>
      </c>
      <c r="S38" s="136" t="s">
        <v>93</v>
      </c>
      <c r="T38" s="121">
        <v>0.16</v>
      </c>
      <c r="U38" s="120">
        <v>569</v>
      </c>
      <c r="V38" s="114"/>
      <c r="AB38" s="139">
        <v>529</v>
      </c>
      <c r="AC38" s="139">
        <v>438</v>
      </c>
      <c r="AD38" s="139">
        <v>304</v>
      </c>
      <c r="AE38" s="139">
        <v>156</v>
      </c>
      <c r="AF38" s="139">
        <v>87</v>
      </c>
      <c r="AG38" s="139">
        <v>34</v>
      </c>
      <c r="AH38" s="140">
        <v>7</v>
      </c>
      <c r="AK38" s="319" t="s">
        <v>93</v>
      </c>
      <c r="AL38" s="320">
        <v>0.16</v>
      </c>
      <c r="AM38" s="390">
        <f t="shared" si="3"/>
        <v>6.5881948362926934E-3</v>
      </c>
      <c r="AN38" s="390" t="str">
        <f t="shared" si="2"/>
        <v>-</v>
      </c>
      <c r="AO38" s="390" t="str">
        <f t="shared" si="2"/>
        <v>-</v>
      </c>
      <c r="AP38" s="390" t="str">
        <f t="shared" si="2"/>
        <v>-</v>
      </c>
      <c r="AQ38" s="390" t="str">
        <f t="shared" si="2"/>
        <v>-</v>
      </c>
      <c r="AR38" s="390" t="str">
        <f t="shared" si="2"/>
        <v>-</v>
      </c>
      <c r="AS38" s="390" t="str">
        <f t="shared" si="2"/>
        <v>-</v>
      </c>
      <c r="AT38" s="390">
        <f t="shared" si="2"/>
        <v>1.157771901701099E-2</v>
      </c>
      <c r="AU38" s="390">
        <f t="shared" si="2"/>
        <v>9.3649143844605209E-3</v>
      </c>
      <c r="AV38" s="390">
        <f t="shared" si="2"/>
        <v>1.283545971152189E-2</v>
      </c>
      <c r="AW38" s="390">
        <f t="shared" si="2"/>
        <v>2.4170522882866363E-2</v>
      </c>
      <c r="AX38" s="390">
        <f t="shared" si="2"/>
        <v>2.6592991912005592E-2</v>
      </c>
      <c r="AY38" s="390">
        <f t="shared" si="2"/>
        <v>5.5256575891408977E-2</v>
      </c>
      <c r="AZ38" s="391">
        <f t="shared" si="2"/>
        <v>0.12774541619068436</v>
      </c>
    </row>
    <row r="39" spans="1:52" ht="14">
      <c r="A39" s="113">
        <v>15</v>
      </c>
      <c r="B39" s="333" t="s">
        <v>94</v>
      </c>
      <c r="C39" s="334">
        <v>0.28999999999999998</v>
      </c>
      <c r="D39" s="316" cm="1">
        <f t="array" ref="D39">OptionPrice($A39,Frate6,Disc6,YFC6M,YFV6,D60/100,0.03,$C39/100,10000,1)</f>
        <v>859.43478917606637</v>
      </c>
      <c r="E39" s="317" cm="1">
        <f t="array" ref="E39">OptionPrice($A39,Frate6,Disc6,YFC6M,YFV6,E60/100,0.03,E$5/100,10000,1)</f>
        <v>2759.9769787321156</v>
      </c>
      <c r="F39" s="317" cm="1">
        <f t="array" ref="F39">OptionPrice($A39,Frate6,Disc6,YFC6M,YFV6,F60/100,0.03,F$5/100,10000,1)</f>
        <v>2418.9553432316334</v>
      </c>
      <c r="G39" s="317" cm="1">
        <f t="array" ref="G39">OptionPrice($A39,Frate6,Disc6,YFC6M,YFV6,G60/100,0.03,G$5/100,10000,1)</f>
        <v>2087.4926850483121</v>
      </c>
      <c r="H39" s="317" cm="1">
        <f t="array" ref="H39">OptionPrice($A39,Frate6,Disc6,YFC6M,YFV6,H60/100,0.03,H$5/100,10000,1)</f>
        <v>1481.5801879173134</v>
      </c>
      <c r="I39" s="317" cm="1">
        <f t="array" ref="I39">OptionPrice($A39,Frate6,Disc6,YFC6M,YFV6,I60/100,0.03,I$5/100,10000,1)</f>
        <v>1237.593200659313</v>
      </c>
      <c r="J39" s="317" cm="1">
        <f t="array" ref="J39">OptionPrice($A39,Frate6,Disc6,YFC6M,YFV6,J60/100,0.03,J$5/100,10000,1)</f>
        <v>1043.2163803317396</v>
      </c>
      <c r="K39" s="317" cm="1">
        <f t="array" ref="K39">OptionPrice($A39,Frate6,Disc6,YFC6M,YFV6,K60/100,0.03,K$5/100,10000,1)</f>
        <v>884.03064206563909</v>
      </c>
      <c r="L39" s="317" cm="1">
        <f t="array" ref="L39">OptionPrice($A39,Frate6,Disc6,YFC6M,YFV6,L60/100,0.03,L$5/100,10000,1)</f>
        <v>750.27644738737843</v>
      </c>
      <c r="M39" s="317" cm="1">
        <f t="array" ref="M39">OptionPrice($A39,Frate6,Disc6,YFC6M,YFV6,M60/100,0.03,M$5/100,10000,1)</f>
        <v>541.93004675629595</v>
      </c>
      <c r="N39" s="317" cm="1">
        <f t="array" ref="N39">OptionPrice($A39,Frate6,Disc6,YFC6M,YFV6,N60/100,0.03,N$5/100,10000,1)</f>
        <v>299.87670427600534</v>
      </c>
      <c r="O39" s="317" cm="1">
        <f t="array" ref="O39">OptionPrice($A39,Frate6,Disc6,YFC6M,YFV6,O60/100,0.03,O$5/100,10000,1)</f>
        <v>175.65511862346921</v>
      </c>
      <c r="P39" s="317" cm="1">
        <f t="array" ref="P39">OptionPrice($A39,Frate6,Disc6,YFC6M,YFV6,P60/100,0.03,P$5/100,10000,1)</f>
        <v>75.828770776876013</v>
      </c>
      <c r="Q39" s="318" cm="1">
        <f t="array" ref="Q39">OptionPrice($A39,Frate6,Disc6,YFC6M,YFV6,Q60/100,0.03,Q$5/100,10000,1)</f>
        <v>18.227096772467046</v>
      </c>
      <c r="S39" s="136" t="s">
        <v>94</v>
      </c>
      <c r="T39" s="121">
        <v>0.28999999999999998</v>
      </c>
      <c r="U39" s="120">
        <v>851</v>
      </c>
      <c r="V39" s="114"/>
      <c r="AB39" s="139"/>
      <c r="AC39" s="139">
        <v>741</v>
      </c>
      <c r="AD39" s="139">
        <v>536</v>
      </c>
      <c r="AE39" s="139">
        <v>293</v>
      </c>
      <c r="AF39" s="139">
        <v>172</v>
      </c>
      <c r="AG39" s="139">
        <v>73</v>
      </c>
      <c r="AH39" s="140">
        <v>17</v>
      </c>
      <c r="AK39" s="319" t="s">
        <v>94</v>
      </c>
      <c r="AL39" s="320">
        <v>0.28999999999999998</v>
      </c>
      <c r="AM39" s="390">
        <f t="shared" si="3"/>
        <v>9.9116206534271001E-3</v>
      </c>
      <c r="AN39" s="390" t="str">
        <f t="shared" si="2"/>
        <v>-</v>
      </c>
      <c r="AO39" s="390" t="str">
        <f t="shared" si="2"/>
        <v>-</v>
      </c>
      <c r="AP39" s="390" t="str">
        <f t="shared" si="2"/>
        <v>-</v>
      </c>
      <c r="AQ39" s="390" t="str">
        <f t="shared" si="2"/>
        <v>-</v>
      </c>
      <c r="AR39" s="390" t="str">
        <f t="shared" si="2"/>
        <v>-</v>
      </c>
      <c r="AS39" s="390" t="str">
        <f t="shared" si="2"/>
        <v>-</v>
      </c>
      <c r="AT39" s="390" t="str">
        <f t="shared" si="2"/>
        <v>-</v>
      </c>
      <c r="AU39" s="390">
        <f t="shared" si="2"/>
        <v>1.2518822385126027E-2</v>
      </c>
      <c r="AV39" s="390">
        <f t="shared" si="2"/>
        <v>1.106352006771627E-2</v>
      </c>
      <c r="AW39" s="390">
        <f t="shared" si="2"/>
        <v>2.3469980464182028E-2</v>
      </c>
      <c r="AX39" s="390">
        <f t="shared" si="2"/>
        <v>2.1250689671332701E-2</v>
      </c>
      <c r="AY39" s="390">
        <f t="shared" si="2"/>
        <v>3.8750284614739838E-2</v>
      </c>
      <c r="AZ39" s="391">
        <f t="shared" si="2"/>
        <v>7.218216308629688E-2</v>
      </c>
    </row>
    <row r="40" spans="1:52" ht="14">
      <c r="A40" s="113">
        <v>20</v>
      </c>
      <c r="B40" s="333" t="s">
        <v>95</v>
      </c>
      <c r="C40" s="334">
        <v>0.41</v>
      </c>
      <c r="D40" s="316" cm="1">
        <f t="array" ref="D40">OptionPrice($A40,Frate6,Disc6,YFC6M,YFV6,D61/100,0.03,$C40/100,10000,1)</f>
        <v>1356.0353984704373</v>
      </c>
      <c r="E40" s="317" cm="1">
        <f t="array" ref="E40">OptionPrice($A40,Frate6,Disc6,YFC6M,YFV6,E61/100,0.03,E$5/100,10000,1)</f>
        <v>3977.7945160919226</v>
      </c>
      <c r="F40" s="317" cm="1">
        <f t="array" ref="F40">OptionPrice($A40,Frate6,Disc6,YFC6M,YFV6,F61/100,0.03,F$5/100,10000,1)</f>
        <v>3535.3655172634176</v>
      </c>
      <c r="G40" s="317" cm="1">
        <f t="array" ref="G40">OptionPrice($A40,Frate6,Disc6,YFC6M,YFV6,G61/100,0.03,G$5/100,10000,1)</f>
        <v>3108.2996235318988</v>
      </c>
      <c r="H40" s="317" cm="1">
        <f t="array" ref="H40">OptionPrice($A40,Frate6,Disc6,YFC6M,YFV6,H61/100,0.03,H$5/100,10000,1)</f>
        <v>2316.4039400336678</v>
      </c>
      <c r="I40" s="317" cm="1">
        <f t="array" ref="I40">OptionPrice($A40,Frate6,Disc6,YFC6M,YFV6,I61/100,0.03,I$5/100,10000,1)</f>
        <v>1994.1327478846829</v>
      </c>
      <c r="J40" s="317" cm="1">
        <f t="array" ref="J40">OptionPrice($A40,Frate6,Disc6,YFC6M,YFV6,J61/100,0.03,J$5/100,10000,1)</f>
        <v>1719.7682892691055</v>
      </c>
      <c r="K40" s="317" cm="1">
        <f t="array" ref="K40">OptionPrice($A40,Frate6,Disc6,YFC6M,YFV6,K61/100,0.03,K$5/100,10000,1)</f>
        <v>1485.6665027827382</v>
      </c>
      <c r="L40" s="317" cm="1">
        <f t="array" ref="L40">OptionPrice($A40,Frate6,Disc6,YFC6M,YFV6,L61/100,0.03,L$5/100,10000,1)</f>
        <v>1288.2318355262521</v>
      </c>
      <c r="M40" s="317" cm="1">
        <f t="array" ref="M40">OptionPrice($A40,Frate6,Disc6,YFC6M,YFV6,M61/100,0.03,M$5/100,10000,1)</f>
        <v>973.45844099900273</v>
      </c>
      <c r="N40" s="317" cm="1">
        <f t="array" ref="N40">OptionPrice($A40,Frate6,Disc6,YFC6M,YFV6,N61/100,0.03,N$5/100,10000,1)</f>
        <v>565.55761691375767</v>
      </c>
      <c r="O40" s="317" cm="1">
        <f t="array" ref="O40">OptionPrice($A40,Frate6,Disc6,YFC6M,YFV6,O61/100,0.03,O$5/100,10000,1)</f>
        <v>351.6224781512322</v>
      </c>
      <c r="P40" s="317" cm="1">
        <f t="array" ref="P40">OptionPrice($A40,Frate6,Disc6,YFC6M,YFV6,P61/100,0.03,P$5/100,10000,1)</f>
        <v>163.97962108487764</v>
      </c>
      <c r="Q40" s="318" cm="1">
        <f t="array" ref="Q40">OptionPrice($A40,Frate6,Disc6,YFC6M,YFV6,Q61/100,0.03,Q$5/100,10000,1)</f>
        <v>44.023234953709974</v>
      </c>
      <c r="S40" s="136" t="s">
        <v>95</v>
      </c>
      <c r="T40" s="121">
        <v>0.41</v>
      </c>
      <c r="U40" s="120">
        <v>1342</v>
      </c>
      <c r="V40" s="114"/>
      <c r="AA40" s="139"/>
      <c r="AB40" s="139"/>
      <c r="AC40" s="139">
        <v>1276</v>
      </c>
      <c r="AD40" s="139">
        <v>959</v>
      </c>
      <c r="AE40" s="139">
        <v>559</v>
      </c>
      <c r="AF40" s="139">
        <v>346</v>
      </c>
      <c r="AG40" s="139">
        <v>158</v>
      </c>
      <c r="AH40" s="140">
        <v>42</v>
      </c>
      <c r="AK40" s="319" t="s">
        <v>95</v>
      </c>
      <c r="AL40" s="320">
        <v>0.41</v>
      </c>
      <c r="AM40" s="390">
        <f t="shared" si="3"/>
        <v>1.0458568159789294E-2</v>
      </c>
      <c r="AN40" s="390" t="str">
        <f t="shared" si="2"/>
        <v>-</v>
      </c>
      <c r="AO40" s="390" t="str">
        <f t="shared" si="2"/>
        <v>-</v>
      </c>
      <c r="AP40" s="390" t="str">
        <f t="shared" si="2"/>
        <v>-</v>
      </c>
      <c r="AQ40" s="390" t="str">
        <f t="shared" si="2"/>
        <v>-</v>
      </c>
      <c r="AR40" s="390" t="str">
        <f t="shared" si="2"/>
        <v>-</v>
      </c>
      <c r="AS40" s="390" t="str">
        <f t="shared" si="2"/>
        <v>-</v>
      </c>
      <c r="AT40" s="390" t="str">
        <f t="shared" si="2"/>
        <v>-</v>
      </c>
      <c r="AU40" s="390">
        <f t="shared" si="2"/>
        <v>9.5860779986300937E-3</v>
      </c>
      <c r="AV40" s="390">
        <f t="shared" si="2"/>
        <v>1.5076580812307228E-2</v>
      </c>
      <c r="AW40" s="390">
        <f t="shared" si="2"/>
        <v>1.1730978378815093E-2</v>
      </c>
      <c r="AX40" s="390">
        <f t="shared" si="2"/>
        <v>1.6249936853272251E-2</v>
      </c>
      <c r="AY40" s="390">
        <f t="shared" si="2"/>
        <v>3.7845703068845715E-2</v>
      </c>
      <c r="AZ40" s="391">
        <f t="shared" si="2"/>
        <v>4.8172260802618494E-2</v>
      </c>
    </row>
    <row r="41" spans="1:52" ht="14">
      <c r="A41" s="113">
        <v>25</v>
      </c>
      <c r="B41" s="333" t="s">
        <v>96</v>
      </c>
      <c r="C41" s="334">
        <v>0.45</v>
      </c>
      <c r="D41" s="316" cm="1">
        <f t="array" ref="D41">OptionPrice($A41,Frate6,Disc6,YFC6M,YFV6,D62/100,0.03,$C41/100,10000,1)</f>
        <v>1861.2972541674833</v>
      </c>
      <c r="E41" s="317" cm="1">
        <f t="array" ref="E41">OptionPrice($A41,Frate6,Disc6,YFC6M,YFV6,E62/100,0.03,E$5/100,10000,1)</f>
        <v>5102.6059281894541</v>
      </c>
      <c r="F41" s="317" cm="1">
        <f t="array" ref="F41">OptionPrice($A41,Frate6,Disc6,YFC6M,YFV6,F62/100,0.03,F$5/100,10000,1)</f>
        <v>4568.9668817726606</v>
      </c>
      <c r="G41" s="317" cm="1">
        <f t="array" ref="G41">OptionPrice($A41,Frate6,Disc6,YFC6M,YFV6,G62/100,0.03,G$5/100,10000,1)</f>
        <v>4055.6079920948018</v>
      </c>
      <c r="H41" s="317" cm="1">
        <f t="array" ref="H41">OptionPrice($A41,Frate6,Disc6,YFC6M,YFV6,H62/100,0.03,H$5/100,10000,1)</f>
        <v>3105.1971761667328</v>
      </c>
      <c r="I41" s="317" cm="1">
        <f t="array" ref="I41">OptionPrice($A41,Frate6,Disc6,YFC6M,YFV6,I62/100,0.03,I$5/100,10000,1)</f>
        <v>2704.7093982539204</v>
      </c>
      <c r="J41" s="317" cm="1">
        <f t="array" ref="J41">OptionPrice($A41,Frate6,Disc6,YFC6M,YFV6,J62/100,0.03,J$5/100,10000,1)</f>
        <v>2358.0775687001665</v>
      </c>
      <c r="K41" s="317" cm="1">
        <f t="array" ref="K41">OptionPrice($A41,Frate6,Disc6,YFC6M,YFV6,K62/100,0.03,K$5/100,10000,1)</f>
        <v>2066.6347748774688</v>
      </c>
      <c r="L41" s="317" cm="1">
        <f t="array" ref="L41">OptionPrice($A41,Frate6,Disc6,YFC6M,YFV6,L62/100,0.03,L$5/100,10000,1)</f>
        <v>1818.2732308232557</v>
      </c>
      <c r="M41" s="317" cm="1">
        <f t="array" ref="M41">OptionPrice($A41,Frate6,Disc6,YFC6M,YFV6,M62/100,0.03,M$5/100,10000,1)</f>
        <v>1393.3327095216828</v>
      </c>
      <c r="N41" s="317" cm="1">
        <f t="array" ref="N41">OptionPrice($A41,Frate6,Disc6,YFC6M,YFV6,N62/100,0.03,N$5/100,10000,1)</f>
        <v>852.79353447896324</v>
      </c>
      <c r="O41" s="317" cm="1">
        <f t="array" ref="O41">OptionPrice($A41,Frate6,Disc6,YFC6M,YFV6,O62/100,0.03,O$5/100,10000,1)</f>
        <v>548.83188296345861</v>
      </c>
      <c r="P41" s="317" cm="1">
        <f t="array" ref="P41">OptionPrice($A41,Frate6,Disc6,YFC6M,YFV6,P62/100,0.03,P$5/100,10000,1)</f>
        <v>266.16618798145549</v>
      </c>
      <c r="Q41" s="318" cm="1">
        <f t="array" ref="Q41">OptionPrice($A41,Frate6,Disc6,YFC6M,YFV6,Q62/100,0.03,Q$5/100,10000,1)</f>
        <v>77.382723210148313</v>
      </c>
      <c r="S41" s="136" t="s">
        <v>96</v>
      </c>
      <c r="T41" s="121">
        <v>0.45</v>
      </c>
      <c r="U41" s="120">
        <v>1847</v>
      </c>
      <c r="V41" s="114"/>
      <c r="AA41" s="139"/>
      <c r="AB41" s="139"/>
      <c r="AC41" s="139">
        <v>1796</v>
      </c>
      <c r="AD41" s="139">
        <v>1381</v>
      </c>
      <c r="AE41" s="139">
        <v>840</v>
      </c>
      <c r="AF41" s="139">
        <v>538</v>
      </c>
      <c r="AG41" s="139">
        <v>258</v>
      </c>
      <c r="AH41" s="140">
        <v>73</v>
      </c>
      <c r="AK41" s="319" t="s">
        <v>96</v>
      </c>
      <c r="AL41" s="320">
        <v>0.45</v>
      </c>
      <c r="AM41" s="390">
        <f t="shared" si="3"/>
        <v>7.740798141571803E-3</v>
      </c>
      <c r="AN41" s="390" t="str">
        <f t="shared" si="2"/>
        <v>-</v>
      </c>
      <c r="AO41" s="390" t="str">
        <f t="shared" si="2"/>
        <v>-</v>
      </c>
      <c r="AP41" s="390" t="str">
        <f t="shared" si="2"/>
        <v>-</v>
      </c>
      <c r="AQ41" s="390" t="str">
        <f t="shared" si="2"/>
        <v>-</v>
      </c>
      <c r="AR41" s="390" t="str">
        <f t="shared" si="2"/>
        <v>-</v>
      </c>
      <c r="AS41" s="390" t="str">
        <f t="shared" si="2"/>
        <v>-</v>
      </c>
      <c r="AT41" s="390" t="str">
        <f t="shared" si="2"/>
        <v>-</v>
      </c>
      <c r="AU41" s="390">
        <f t="shared" si="2"/>
        <v>1.2401576182213603E-2</v>
      </c>
      <c r="AV41" s="390">
        <f t="shared" si="2"/>
        <v>8.9302748165696055E-3</v>
      </c>
      <c r="AW41" s="390">
        <f t="shared" si="2"/>
        <v>1.5230398189241878E-2</v>
      </c>
      <c r="AX41" s="390">
        <f t="shared" si="2"/>
        <v>2.0133611456242706E-2</v>
      </c>
      <c r="AY41" s="390">
        <f t="shared" si="2"/>
        <v>3.1651891400990229E-2</v>
      </c>
      <c r="AZ41" s="391">
        <f t="shared" si="2"/>
        <v>6.0037304248607093E-2</v>
      </c>
    </row>
    <row r="42" spans="1:52" ht="15" thickBot="1">
      <c r="A42" s="113">
        <v>30</v>
      </c>
      <c r="B42" s="335" t="s">
        <v>97</v>
      </c>
      <c r="C42" s="336">
        <v>0.44</v>
      </c>
      <c r="D42" s="323" cm="1">
        <f t="array" ref="D42">OptionPrice($A42,Frate6,Disc6,YFC6M,YFV6,D63/100,0.03,$C42/100,10000,1)</f>
        <v>2385.7158717788348</v>
      </c>
      <c r="E42" s="324" cm="1">
        <f t="array" ref="E42">OptionPrice($A42,Frate6,Disc6,YFC6M,YFV6,E63/100,0.03,E$5/100,10000,1)</f>
        <v>6157.4673318867026</v>
      </c>
      <c r="F42" s="324" cm="1">
        <f t="array" ref="F42">OptionPrice($A42,Frate6,Disc6,YFC6M,YFV6,F63/100,0.03,F$5/100,10000,1)</f>
        <v>5541.3449453544936</v>
      </c>
      <c r="G42" s="324" cm="1">
        <f t="array" ref="G42">OptionPrice($A42,Frate6,Disc6,YFC6M,YFV6,G63/100,0.03,G$5/100,10000,1)</f>
        <v>4943.4923900732319</v>
      </c>
      <c r="H42" s="324" cm="1">
        <f t="array" ref="H42">OptionPrice($A42,Frate6,Disc6,YFC6M,YFV6,H63/100,0.03,H$5/100,10000,1)</f>
        <v>3842.8228035230818</v>
      </c>
      <c r="I42" s="324" cm="1">
        <f t="array" ref="I42">OptionPrice($A42,Frate6,Disc6,YFC6M,YFV6,I63/100,0.03,I$5/100,10000,1)</f>
        <v>3375.0047390309633</v>
      </c>
      <c r="J42" s="324" cm="1">
        <f t="array" ref="J42">OptionPrice($A42,Frate6,Disc6,YFC6M,YFV6,J63/100,0.03,J$5/100,10000,1)</f>
        <v>2980.8609367232407</v>
      </c>
      <c r="K42" s="324" cm="1">
        <f t="array" ref="K42">OptionPrice($A42,Frate6,Disc6,YFC6M,YFV6,K63/100,0.03,K$5/100,10000,1)</f>
        <v>2625.4273163924081</v>
      </c>
      <c r="L42" s="324" cm="1">
        <f t="array" ref="L42">OptionPrice($A42,Frate6,Disc6,YFC6M,YFV6,L63/100,0.03,L$5/100,10000,1)</f>
        <v>2317.8758398354062</v>
      </c>
      <c r="M42" s="324" cm="1">
        <f t="array" ref="M42">OptionPrice($A42,Frate6,Disc6,YFC6M,YFV6,M63/100,0.03,M$5/100,10000,1)</f>
        <v>1806.966320331205</v>
      </c>
      <c r="N42" s="324" cm="1">
        <f t="array" ref="N42">OptionPrice($A42,Frate6,Disc6,YFC6M,YFV6,N63/100,0.03,N$5/100,10000,1)</f>
        <v>1132.586900938275</v>
      </c>
      <c r="O42" s="324" cm="1">
        <f t="array" ref="O42">OptionPrice($A42,Frate6,Disc6,YFC6M,YFV6,O63/100,0.03,O$5/100,10000,1)</f>
        <v>752.62619784308038</v>
      </c>
      <c r="P42" s="324" cm="1">
        <f t="array" ref="P42">OptionPrice($A42,Frate6,Disc6,YFC6M,YFV6,P63/100,0.03,P$5/100,10000,1)</f>
        <v>370.74302994369958</v>
      </c>
      <c r="Q42" s="325" cm="1">
        <f t="array" ref="Q42">OptionPrice($A42,Frate6,Disc6,YFC6M,YFV6,Q63/100,0.03,Q$5/100,10000,1)</f>
        <v>111.79084486682181</v>
      </c>
      <c r="S42" s="141" t="s">
        <v>97</v>
      </c>
      <c r="T42" s="128">
        <v>0.44</v>
      </c>
      <c r="U42" s="127">
        <v>2362</v>
      </c>
      <c r="V42" s="131"/>
      <c r="W42" s="132"/>
      <c r="X42" s="132"/>
      <c r="Y42" s="132"/>
      <c r="Z42" s="132"/>
      <c r="AA42" s="142"/>
      <c r="AB42" s="142"/>
      <c r="AC42" s="142">
        <v>2295</v>
      </c>
      <c r="AD42" s="142">
        <v>1791</v>
      </c>
      <c r="AE42" s="142">
        <v>1118</v>
      </c>
      <c r="AF42" s="142">
        <v>732</v>
      </c>
      <c r="AG42" s="142">
        <v>362</v>
      </c>
      <c r="AH42" s="143">
        <v>106</v>
      </c>
      <c r="AK42" s="326" t="s">
        <v>97</v>
      </c>
      <c r="AL42" s="327">
        <v>0.44</v>
      </c>
      <c r="AM42" s="392">
        <f t="shared" si="3"/>
        <v>1.0040589237440667E-2</v>
      </c>
      <c r="AN42" s="392" t="str">
        <f t="shared" si="2"/>
        <v>-</v>
      </c>
      <c r="AO42" s="392" t="str">
        <f t="shared" si="2"/>
        <v>-</v>
      </c>
      <c r="AP42" s="392" t="str">
        <f t="shared" si="2"/>
        <v>-</v>
      </c>
      <c r="AQ42" s="392" t="str">
        <f t="shared" si="2"/>
        <v>-</v>
      </c>
      <c r="AR42" s="392" t="str">
        <f t="shared" si="2"/>
        <v>-</v>
      </c>
      <c r="AS42" s="392" t="str">
        <f t="shared" si="2"/>
        <v>-</v>
      </c>
      <c r="AT42" s="392" t="str">
        <f t="shared" si="2"/>
        <v>-</v>
      </c>
      <c r="AU42" s="392">
        <f t="shared" si="2"/>
        <v>9.9676862027913149E-3</v>
      </c>
      <c r="AV42" s="392">
        <f t="shared" si="2"/>
        <v>8.9147517203824744E-3</v>
      </c>
      <c r="AW42" s="392">
        <f t="shared" si="2"/>
        <v>1.3047317476095666E-2</v>
      </c>
      <c r="AX42" s="392">
        <f t="shared" si="2"/>
        <v>2.8177865905847588E-2</v>
      </c>
      <c r="AY42" s="392">
        <f t="shared" si="2"/>
        <v>2.4152016419059619E-2</v>
      </c>
      <c r="AZ42" s="393">
        <f t="shared" si="2"/>
        <v>5.4630611951149266E-2</v>
      </c>
    </row>
    <row r="43" spans="1:52" ht="14" thickTop="1"/>
    <row r="44" spans="1:52" ht="20">
      <c r="E44" s="404" t="s">
        <v>153</v>
      </c>
      <c r="F44" s="404"/>
      <c r="G44" s="404"/>
      <c r="H44" s="404"/>
      <c r="I44" s="404"/>
      <c r="J44" s="404"/>
      <c r="K44" s="404"/>
    </row>
    <row r="45" spans="1:52">
      <c r="B45" s="109">
        <v>0.67361111111111116</v>
      </c>
      <c r="C45" s="110">
        <v>43769</v>
      </c>
      <c r="D45" s="111" t="s">
        <v>71</v>
      </c>
      <c r="E45" s="111" t="s">
        <v>72</v>
      </c>
      <c r="F45" s="111" t="s">
        <v>100</v>
      </c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2"/>
    </row>
    <row r="46" spans="1:52">
      <c r="B46" s="114" t="s">
        <v>74</v>
      </c>
      <c r="C46" s="113" t="s">
        <v>101</v>
      </c>
      <c r="D46" s="113" t="s">
        <v>21</v>
      </c>
      <c r="E46" s="113" t="s">
        <v>102</v>
      </c>
      <c r="F46" s="113" t="s">
        <v>103</v>
      </c>
      <c r="G46" s="113" t="s">
        <v>104</v>
      </c>
      <c r="I46" s="113" t="s">
        <v>105</v>
      </c>
      <c r="Q46" s="115"/>
      <c r="AJ46" s="144"/>
    </row>
    <row r="47" spans="1:52">
      <c r="B47" s="145"/>
      <c r="C47" s="145" t="s">
        <v>80</v>
      </c>
      <c r="D47" s="145" t="s">
        <v>81</v>
      </c>
      <c r="E47" s="118">
        <v>-1.5</v>
      </c>
      <c r="F47" s="118">
        <v>-1.25</v>
      </c>
      <c r="G47" s="119">
        <v>-1</v>
      </c>
      <c r="H47" s="118">
        <v>-0.5</v>
      </c>
      <c r="I47" s="118">
        <v>-0.25</v>
      </c>
      <c r="J47" s="118">
        <v>0</v>
      </c>
      <c r="K47" s="118">
        <v>0.25</v>
      </c>
      <c r="L47" s="118">
        <v>0.5</v>
      </c>
      <c r="M47" s="118">
        <v>1</v>
      </c>
      <c r="N47" s="118">
        <v>2</v>
      </c>
      <c r="O47" s="118">
        <v>3</v>
      </c>
      <c r="P47" s="118">
        <v>5</v>
      </c>
      <c r="Q47" s="118">
        <v>10</v>
      </c>
    </row>
    <row r="48" spans="1:52">
      <c r="B48" s="146" t="s">
        <v>82</v>
      </c>
      <c r="C48" s="121">
        <v>-0.4</v>
      </c>
      <c r="D48" s="123">
        <v>6.27</v>
      </c>
      <c r="E48" s="123">
        <v>16</v>
      </c>
      <c r="F48" s="123">
        <v>12.9</v>
      </c>
      <c r="G48" s="123">
        <v>10.199999999999999</v>
      </c>
      <c r="H48" s="123">
        <v>6.2</v>
      </c>
      <c r="I48" s="123">
        <v>7.5</v>
      </c>
      <c r="J48" s="123">
        <v>9.3000000000000007</v>
      </c>
      <c r="K48" s="123">
        <v>10.9</v>
      </c>
      <c r="L48" s="123">
        <v>12.4</v>
      </c>
      <c r="M48" s="123">
        <v>14.8</v>
      </c>
      <c r="N48" s="123">
        <v>19.3</v>
      </c>
      <c r="O48" s="123">
        <v>24.1</v>
      </c>
      <c r="P48" s="123">
        <v>31.6</v>
      </c>
      <c r="Q48" s="124">
        <v>43.7</v>
      </c>
    </row>
    <row r="49" spans="2:17">
      <c r="B49" s="121" t="s">
        <v>83</v>
      </c>
      <c r="C49" s="121">
        <v>-0.4</v>
      </c>
      <c r="D49" s="125">
        <v>6.57</v>
      </c>
      <c r="E49" s="125">
        <v>15.1</v>
      </c>
      <c r="F49" s="125">
        <v>12.4</v>
      </c>
      <c r="G49" s="125">
        <v>10</v>
      </c>
      <c r="H49" s="125">
        <v>6.6</v>
      </c>
      <c r="I49" s="125">
        <v>7.5</v>
      </c>
      <c r="J49" s="125">
        <v>8.8000000000000007</v>
      </c>
      <c r="K49" s="125">
        <v>10.1</v>
      </c>
      <c r="L49" s="125">
        <v>11.3</v>
      </c>
      <c r="M49" s="125">
        <v>13.3</v>
      </c>
      <c r="N49" s="125">
        <v>16.3</v>
      </c>
      <c r="O49" s="125">
        <v>18.7</v>
      </c>
      <c r="P49" s="125">
        <v>24.3</v>
      </c>
      <c r="Q49" s="126">
        <v>33.700000000000003</v>
      </c>
    </row>
    <row r="50" spans="2:17">
      <c r="B50" s="121" t="s">
        <v>84</v>
      </c>
      <c r="C50" s="121">
        <v>-0.4</v>
      </c>
      <c r="D50" s="125">
        <v>6.95</v>
      </c>
      <c r="E50" s="125">
        <v>15</v>
      </c>
      <c r="F50" s="125">
        <v>12.5</v>
      </c>
      <c r="G50" s="125">
        <v>10.3</v>
      </c>
      <c r="H50" s="125">
        <v>7</v>
      </c>
      <c r="I50" s="125">
        <v>7.6</v>
      </c>
      <c r="J50" s="125">
        <v>8.6999999999999993</v>
      </c>
      <c r="K50" s="125">
        <v>9.8000000000000007</v>
      </c>
      <c r="L50" s="125">
        <v>10.7</v>
      </c>
      <c r="M50" s="125">
        <v>12.5</v>
      </c>
      <c r="N50" s="125">
        <v>15.2</v>
      </c>
      <c r="O50" s="125">
        <v>17.2</v>
      </c>
      <c r="P50" s="125">
        <v>20.3</v>
      </c>
      <c r="Q50" s="126">
        <v>28.2</v>
      </c>
    </row>
    <row r="51" spans="2:17">
      <c r="B51" s="121" t="s">
        <v>85</v>
      </c>
      <c r="C51" s="121">
        <v>-0.3</v>
      </c>
      <c r="D51" s="125">
        <v>7.92</v>
      </c>
      <c r="E51" s="125">
        <v>16</v>
      </c>
      <c r="F51" s="125">
        <v>13.6</v>
      </c>
      <c r="G51" s="125">
        <v>11.6</v>
      </c>
      <c r="H51" s="125">
        <v>8.1999999999999993</v>
      </c>
      <c r="I51" s="125">
        <v>8.1</v>
      </c>
      <c r="J51" s="125">
        <v>8.9</v>
      </c>
      <c r="K51" s="125">
        <v>9.8000000000000007</v>
      </c>
      <c r="L51" s="125">
        <v>10.7</v>
      </c>
      <c r="M51" s="125">
        <v>12.2</v>
      </c>
      <c r="N51" s="125">
        <v>14.7</v>
      </c>
      <c r="O51" s="125">
        <v>16.7</v>
      </c>
      <c r="P51" s="125">
        <v>19.5</v>
      </c>
      <c r="Q51" s="126">
        <v>23.8</v>
      </c>
    </row>
    <row r="52" spans="2:17">
      <c r="B52" s="121" t="s">
        <v>86</v>
      </c>
      <c r="C52" s="121">
        <v>-0.2</v>
      </c>
      <c r="D52" s="125">
        <v>9.3699999999999992</v>
      </c>
      <c r="E52" s="125">
        <v>17.600000000000001</v>
      </c>
      <c r="F52" s="125">
        <v>15.3</v>
      </c>
      <c r="G52" s="125">
        <v>13.2</v>
      </c>
      <c r="H52" s="125">
        <v>9.6</v>
      </c>
      <c r="I52" s="125">
        <v>9.5</v>
      </c>
      <c r="J52" s="125">
        <v>10.199999999999999</v>
      </c>
      <c r="K52" s="125">
        <v>11</v>
      </c>
      <c r="L52" s="125">
        <v>11.8</v>
      </c>
      <c r="M52" s="125">
        <v>13.2</v>
      </c>
      <c r="N52" s="125">
        <v>15.6</v>
      </c>
      <c r="O52" s="125">
        <v>17.399999999999999</v>
      </c>
      <c r="P52" s="125">
        <v>20.100000000000001</v>
      </c>
      <c r="Q52" s="126">
        <v>24.2</v>
      </c>
    </row>
    <row r="53" spans="2:17">
      <c r="B53" s="121" t="s">
        <v>87</v>
      </c>
      <c r="C53" s="121">
        <v>-0.2</v>
      </c>
      <c r="D53" s="125">
        <v>10.63</v>
      </c>
      <c r="E53" s="125">
        <v>18.600000000000001</v>
      </c>
      <c r="F53" s="125">
        <v>16.399999999999999</v>
      </c>
      <c r="G53" s="125">
        <v>14.3</v>
      </c>
      <c r="H53" s="125">
        <v>10.9</v>
      </c>
      <c r="I53" s="125">
        <v>10.6</v>
      </c>
      <c r="J53" s="125">
        <v>11.3</v>
      </c>
      <c r="K53" s="125">
        <v>11.9</v>
      </c>
      <c r="L53" s="125">
        <v>12.5</v>
      </c>
      <c r="M53" s="125">
        <v>13.7</v>
      </c>
      <c r="N53" s="125">
        <v>15.7</v>
      </c>
      <c r="O53" s="125">
        <v>17.2</v>
      </c>
      <c r="P53" s="125">
        <v>19.600000000000001</v>
      </c>
      <c r="Q53" s="126">
        <v>23.2</v>
      </c>
    </row>
    <row r="54" spans="2:17">
      <c r="B54" s="121" t="s">
        <v>88</v>
      </c>
      <c r="C54" s="121">
        <v>-0.2</v>
      </c>
      <c r="D54" s="125">
        <v>11.77</v>
      </c>
      <c r="E54" s="125">
        <v>19.5</v>
      </c>
      <c r="F54" s="125">
        <v>17.3</v>
      </c>
      <c r="G54" s="125">
        <v>15.4</v>
      </c>
      <c r="H54" s="125">
        <v>12</v>
      </c>
      <c r="I54" s="125">
        <v>11.7</v>
      </c>
      <c r="J54" s="125">
        <v>12.2</v>
      </c>
      <c r="K54" s="125">
        <v>12.7</v>
      </c>
      <c r="L54" s="125">
        <v>13.2</v>
      </c>
      <c r="M54" s="125">
        <v>14.1</v>
      </c>
      <c r="N54" s="125">
        <v>15.6</v>
      </c>
      <c r="O54" s="125">
        <v>16.899999999999999</v>
      </c>
      <c r="P54" s="125">
        <v>18.899999999999999</v>
      </c>
      <c r="Q54" s="126">
        <v>22</v>
      </c>
    </row>
    <row r="55" spans="2:17">
      <c r="B55" s="121" t="s">
        <v>89</v>
      </c>
      <c r="C55" s="121">
        <v>-0.1</v>
      </c>
      <c r="D55" s="125">
        <v>12.68</v>
      </c>
      <c r="E55" s="125">
        <v>20.100000000000001</v>
      </c>
      <c r="F55" s="125">
        <v>18</v>
      </c>
      <c r="G55" s="125">
        <v>16.100000000000001</v>
      </c>
      <c r="H55" s="125">
        <v>13</v>
      </c>
      <c r="I55" s="125">
        <v>12.6</v>
      </c>
      <c r="J55" s="125">
        <v>12.9</v>
      </c>
      <c r="K55" s="125">
        <v>13.3</v>
      </c>
      <c r="L55" s="125">
        <v>13.7</v>
      </c>
      <c r="M55" s="125">
        <v>14.3</v>
      </c>
      <c r="N55" s="125">
        <v>15.5</v>
      </c>
      <c r="O55" s="125">
        <v>16.5</v>
      </c>
      <c r="P55" s="125">
        <v>18.100000000000001</v>
      </c>
      <c r="Q55" s="126">
        <v>20.8</v>
      </c>
    </row>
    <row r="56" spans="2:17">
      <c r="B56" s="121" t="s">
        <v>90</v>
      </c>
      <c r="C56" s="121">
        <v>0</v>
      </c>
      <c r="D56" s="125">
        <v>13.4</v>
      </c>
      <c r="E56" s="125">
        <v>20.3</v>
      </c>
      <c r="F56" s="125">
        <v>18.399999999999999</v>
      </c>
      <c r="G56" s="125">
        <v>16.600000000000001</v>
      </c>
      <c r="H56" s="125">
        <v>13.7</v>
      </c>
      <c r="I56" s="125">
        <v>13.2</v>
      </c>
      <c r="J56" s="125">
        <v>13.5</v>
      </c>
      <c r="K56" s="125">
        <v>13.8</v>
      </c>
      <c r="L56" s="125">
        <v>14.1</v>
      </c>
      <c r="M56" s="125">
        <v>14.6</v>
      </c>
      <c r="N56" s="125">
        <v>15.4</v>
      </c>
      <c r="O56" s="125">
        <v>16.2</v>
      </c>
      <c r="P56" s="125">
        <v>17.5</v>
      </c>
      <c r="Q56" s="126">
        <v>19.7</v>
      </c>
    </row>
    <row r="57" spans="2:17">
      <c r="B57" s="121" t="s">
        <v>91</v>
      </c>
      <c r="C57" s="121">
        <v>0</v>
      </c>
      <c r="D57" s="125">
        <v>13.93</v>
      </c>
      <c r="E57" s="125">
        <v>20.399999999999999</v>
      </c>
      <c r="F57" s="125">
        <v>18.600000000000001</v>
      </c>
      <c r="G57" s="125">
        <v>17</v>
      </c>
      <c r="H57" s="125">
        <v>14.2</v>
      </c>
      <c r="I57" s="125">
        <v>13.8</v>
      </c>
      <c r="J57" s="125">
        <v>14</v>
      </c>
      <c r="K57" s="125">
        <v>14.2</v>
      </c>
      <c r="L57" s="125">
        <v>14.4</v>
      </c>
      <c r="M57" s="125">
        <v>14.8</v>
      </c>
      <c r="N57" s="125">
        <v>15.5</v>
      </c>
      <c r="O57" s="125">
        <v>16.100000000000001</v>
      </c>
      <c r="P57" s="125">
        <v>17.2</v>
      </c>
      <c r="Q57" s="126">
        <v>19.2</v>
      </c>
    </row>
    <row r="58" spans="2:17">
      <c r="B58" s="121" t="s">
        <v>92</v>
      </c>
      <c r="C58" s="121">
        <v>0.04</v>
      </c>
      <c r="D58" s="125">
        <v>14.41</v>
      </c>
      <c r="E58" s="125">
        <v>20.8</v>
      </c>
      <c r="F58" s="125">
        <v>19</v>
      </c>
      <c r="G58" s="125">
        <v>17.399999999999999</v>
      </c>
      <c r="H58" s="125">
        <v>14.7</v>
      </c>
      <c r="I58" s="125">
        <v>14.3</v>
      </c>
      <c r="J58" s="125">
        <v>14.4</v>
      </c>
      <c r="K58" s="125">
        <v>14.6</v>
      </c>
      <c r="L58" s="125">
        <v>14.7</v>
      </c>
      <c r="M58" s="125">
        <v>15</v>
      </c>
      <c r="N58" s="125">
        <v>15.5</v>
      </c>
      <c r="O58" s="125">
        <v>16.100000000000001</v>
      </c>
      <c r="P58" s="125">
        <v>17.100000000000001</v>
      </c>
      <c r="Q58" s="126">
        <v>18.899999999999999</v>
      </c>
    </row>
    <row r="59" spans="2:17">
      <c r="B59" s="121" t="s">
        <v>93</v>
      </c>
      <c r="C59" s="121">
        <v>0.16</v>
      </c>
      <c r="D59" s="125">
        <v>15.07</v>
      </c>
      <c r="E59" s="125">
        <v>21.5</v>
      </c>
      <c r="F59" s="125">
        <v>19.7</v>
      </c>
      <c r="G59" s="125">
        <v>18.2</v>
      </c>
      <c r="H59" s="125">
        <v>15.6</v>
      </c>
      <c r="I59" s="125">
        <v>15.1</v>
      </c>
      <c r="J59" s="125">
        <v>15.1</v>
      </c>
      <c r="K59" s="125">
        <v>15.1</v>
      </c>
      <c r="L59" s="125">
        <v>15.1</v>
      </c>
      <c r="M59" s="125">
        <v>15.2</v>
      </c>
      <c r="N59" s="125">
        <v>15.5</v>
      </c>
      <c r="O59" s="125">
        <v>15.8</v>
      </c>
      <c r="P59" s="125">
        <v>16.600000000000001</v>
      </c>
      <c r="Q59" s="126">
        <v>18.2</v>
      </c>
    </row>
    <row r="60" spans="2:17">
      <c r="B60" s="121" t="s">
        <v>94</v>
      </c>
      <c r="C60" s="121">
        <v>0.28999999999999998</v>
      </c>
      <c r="D60" s="125">
        <v>15.45</v>
      </c>
      <c r="E60" s="125">
        <v>22.3</v>
      </c>
      <c r="F60" s="125">
        <v>20.5</v>
      </c>
      <c r="G60" s="125">
        <v>18.899999999999999</v>
      </c>
      <c r="H60" s="125">
        <v>16.399999999999999</v>
      </c>
      <c r="I60" s="125">
        <v>15.8</v>
      </c>
      <c r="J60" s="125">
        <v>15.6</v>
      </c>
      <c r="K60" s="125">
        <v>15.5</v>
      </c>
      <c r="L60" s="125">
        <v>15.4</v>
      </c>
      <c r="M60" s="125">
        <v>15.2</v>
      </c>
      <c r="N60" s="125">
        <v>15.2</v>
      </c>
      <c r="O60" s="125">
        <v>15.3</v>
      </c>
      <c r="P60" s="125">
        <v>15.9</v>
      </c>
      <c r="Q60" s="126">
        <v>17.2</v>
      </c>
    </row>
    <row r="61" spans="2:17">
      <c r="B61" s="121" t="s">
        <v>95</v>
      </c>
      <c r="C61" s="121">
        <v>0.41</v>
      </c>
      <c r="D61" s="125">
        <v>15.67</v>
      </c>
      <c r="E61" s="125">
        <v>22.9</v>
      </c>
      <c r="F61" s="125">
        <v>21.1</v>
      </c>
      <c r="G61" s="125">
        <v>19.600000000000001</v>
      </c>
      <c r="H61" s="125">
        <v>17.100000000000001</v>
      </c>
      <c r="I61" s="125">
        <v>16.5</v>
      </c>
      <c r="J61" s="125">
        <v>16.100000000000001</v>
      </c>
      <c r="K61" s="125">
        <v>15.8</v>
      </c>
      <c r="L61" s="125">
        <v>15.6</v>
      </c>
      <c r="M61" s="125">
        <v>15.3</v>
      </c>
      <c r="N61" s="125">
        <v>14.9</v>
      </c>
      <c r="O61" s="125">
        <v>14.9</v>
      </c>
      <c r="P61" s="125">
        <v>15.3</v>
      </c>
      <c r="Q61" s="126">
        <v>16.3</v>
      </c>
    </row>
    <row r="62" spans="2:17">
      <c r="B62" s="121" t="s">
        <v>96</v>
      </c>
      <c r="C62" s="121">
        <v>0.45</v>
      </c>
      <c r="D62" s="125">
        <v>15.8</v>
      </c>
      <c r="E62" s="125">
        <v>22.9</v>
      </c>
      <c r="F62" s="125">
        <v>21.2</v>
      </c>
      <c r="G62" s="125">
        <v>19.8</v>
      </c>
      <c r="H62" s="125">
        <v>17.5</v>
      </c>
      <c r="I62" s="125">
        <v>16.8</v>
      </c>
      <c r="J62" s="125">
        <v>16.3</v>
      </c>
      <c r="K62" s="125">
        <v>16</v>
      </c>
      <c r="L62" s="125">
        <v>15.8</v>
      </c>
      <c r="M62" s="125">
        <v>15.3</v>
      </c>
      <c r="N62" s="125">
        <v>14.9</v>
      </c>
      <c r="O62" s="125">
        <v>14.8</v>
      </c>
      <c r="P62" s="125">
        <v>15</v>
      </c>
      <c r="Q62" s="126">
        <v>15.8</v>
      </c>
    </row>
    <row r="63" spans="2:17">
      <c r="B63" s="128" t="s">
        <v>97</v>
      </c>
      <c r="C63" s="128">
        <v>0.44</v>
      </c>
      <c r="D63" s="129">
        <v>15.85</v>
      </c>
      <c r="E63" s="129">
        <v>22.8</v>
      </c>
      <c r="F63" s="129">
        <v>21.2</v>
      </c>
      <c r="G63" s="129">
        <v>19.8</v>
      </c>
      <c r="H63" s="129">
        <v>17.600000000000001</v>
      </c>
      <c r="I63" s="129">
        <v>16.899999999999999</v>
      </c>
      <c r="J63" s="129">
        <v>16.5</v>
      </c>
      <c r="K63" s="129">
        <v>16.100000000000001</v>
      </c>
      <c r="L63" s="129">
        <v>15.8</v>
      </c>
      <c r="M63" s="129">
        <v>15.3</v>
      </c>
      <c r="N63" s="129">
        <v>14.8</v>
      </c>
      <c r="O63" s="129">
        <v>14.7</v>
      </c>
      <c r="P63" s="129">
        <v>14.7</v>
      </c>
      <c r="Q63" s="130">
        <v>15.3</v>
      </c>
    </row>
  </sheetData>
  <mergeCells count="5">
    <mergeCell ref="E1:K1"/>
    <mergeCell ref="T1:Z1"/>
    <mergeCell ref="AN1:AT1"/>
    <mergeCell ref="E44:K44"/>
    <mergeCell ref="AN2:AT2"/>
  </mergeCells>
  <conditionalFormatting sqref="AM6:AZ2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27:AZ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21F1A-5BB9-924F-ADB1-B0A59142B09C}">
  <sheetPr codeName="Sheet10"/>
  <dimension ref="A1:AH125"/>
  <sheetViews>
    <sheetView zoomScale="36" zoomScaleNormal="90" workbookViewId="0">
      <selection activeCell="R13" sqref="R13"/>
    </sheetView>
  </sheetViews>
  <sheetFormatPr baseColWidth="10" defaultColWidth="8.83203125" defaultRowHeight="16"/>
  <cols>
    <col min="9" max="9" width="8.83203125" customWidth="1"/>
  </cols>
  <sheetData>
    <row r="1" spans="1:34" ht="20">
      <c r="B1" s="113"/>
      <c r="C1" s="113"/>
      <c r="D1" s="113"/>
      <c r="E1" s="404" t="s">
        <v>150</v>
      </c>
      <c r="F1" s="404"/>
      <c r="G1" s="404"/>
      <c r="H1" s="404"/>
      <c r="I1" s="404"/>
      <c r="J1" s="404"/>
      <c r="K1" s="404"/>
      <c r="L1" s="113"/>
      <c r="M1" s="113"/>
      <c r="N1" s="113"/>
      <c r="O1" s="113"/>
      <c r="P1" s="113"/>
      <c r="Q1" s="113"/>
      <c r="S1" s="113"/>
      <c r="T1" s="404" t="s">
        <v>151</v>
      </c>
      <c r="U1" s="404"/>
      <c r="V1" s="404"/>
      <c r="W1" s="404"/>
      <c r="X1" s="404"/>
      <c r="Y1" s="404"/>
      <c r="Z1" s="404"/>
      <c r="AA1" s="113"/>
      <c r="AB1" s="113"/>
      <c r="AC1" s="113"/>
      <c r="AD1" s="113"/>
      <c r="AE1" s="113"/>
      <c r="AF1" s="113"/>
      <c r="AG1" s="113"/>
      <c r="AH1" s="113"/>
    </row>
    <row r="2" spans="1:34" ht="17" thickBot="1"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</row>
    <row r="3" spans="1:34" ht="17" thickTop="1">
      <c r="B3" s="295">
        <v>0.67361111111111116</v>
      </c>
      <c r="C3" s="296">
        <v>43769</v>
      </c>
      <c r="D3" s="297"/>
      <c r="E3" s="297"/>
      <c r="F3" s="297"/>
      <c r="G3" s="297"/>
      <c r="H3" s="297"/>
      <c r="I3" s="298"/>
      <c r="J3" s="298"/>
      <c r="K3" s="298"/>
      <c r="L3" s="298"/>
      <c r="M3" s="298"/>
      <c r="N3" s="298"/>
      <c r="O3" s="298"/>
      <c r="P3" s="298"/>
      <c r="Q3" s="299"/>
      <c r="S3" s="109">
        <v>0.67361111111111116</v>
      </c>
      <c r="T3" s="110">
        <v>43769</v>
      </c>
      <c r="U3" s="111" t="s">
        <v>71</v>
      </c>
      <c r="V3" s="111" t="s">
        <v>72</v>
      </c>
      <c r="W3" s="111" t="s">
        <v>73</v>
      </c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2"/>
    </row>
    <row r="4" spans="1:34" ht="17" thickBot="1">
      <c r="B4" s="300"/>
      <c r="C4" s="301"/>
      <c r="D4" s="301"/>
      <c r="E4" s="301"/>
      <c r="F4" s="113" t="s">
        <v>102</v>
      </c>
      <c r="G4" s="113" t="s">
        <v>103</v>
      </c>
      <c r="H4" s="113" t="s">
        <v>104</v>
      </c>
      <c r="I4" s="113"/>
      <c r="J4" s="113" t="s">
        <v>155</v>
      </c>
      <c r="K4" s="338">
        <v>0.03</v>
      </c>
      <c r="L4" s="113"/>
      <c r="M4" s="113"/>
      <c r="N4" s="113"/>
      <c r="O4" s="113"/>
      <c r="P4" s="113"/>
      <c r="Q4" s="302"/>
      <c r="S4" s="114" t="s">
        <v>74</v>
      </c>
      <c r="T4" s="113" t="s">
        <v>75</v>
      </c>
      <c r="U4" s="113" t="s">
        <v>21</v>
      </c>
      <c r="V4" s="113" t="s">
        <v>76</v>
      </c>
      <c r="W4" s="113" t="s">
        <v>77</v>
      </c>
      <c r="X4" s="113" t="s">
        <v>78</v>
      </c>
      <c r="Y4" s="113" t="s">
        <v>79</v>
      </c>
      <c r="Z4" s="113"/>
      <c r="AA4" s="113"/>
      <c r="AB4" s="113"/>
      <c r="AC4" s="113"/>
      <c r="AD4" s="113"/>
      <c r="AE4" s="113"/>
      <c r="AF4" s="113"/>
      <c r="AG4" s="113"/>
      <c r="AH4" s="115"/>
    </row>
    <row r="5" spans="1:34" ht="18" thickTop="1" thickBot="1">
      <c r="B5" s="303"/>
      <c r="C5" s="304" t="s">
        <v>80</v>
      </c>
      <c r="D5" s="305" t="s">
        <v>81</v>
      </c>
      <c r="E5" s="353">
        <v>-1.5</v>
      </c>
      <c r="F5" s="354">
        <v>-1.25</v>
      </c>
      <c r="G5" s="355">
        <v>-1</v>
      </c>
      <c r="H5" s="354">
        <v>-0.5</v>
      </c>
      <c r="I5" s="353">
        <v>-0.25</v>
      </c>
      <c r="J5" s="354">
        <v>0</v>
      </c>
      <c r="K5" s="353">
        <v>0.25</v>
      </c>
      <c r="L5" s="354">
        <v>0.5</v>
      </c>
      <c r="M5" s="353">
        <v>1</v>
      </c>
      <c r="N5" s="354">
        <v>2</v>
      </c>
      <c r="O5" s="353">
        <v>3</v>
      </c>
      <c r="P5" s="354">
        <v>5</v>
      </c>
      <c r="Q5" s="353">
        <v>10</v>
      </c>
      <c r="S5" s="116"/>
      <c r="T5" s="117" t="s">
        <v>80</v>
      </c>
      <c r="U5" s="117" t="s">
        <v>81</v>
      </c>
      <c r="V5" s="118">
        <v>-1.5</v>
      </c>
      <c r="W5" s="118">
        <v>-1.25</v>
      </c>
      <c r="X5" s="119">
        <v>-1</v>
      </c>
      <c r="Y5" s="118">
        <v>-0.5</v>
      </c>
      <c r="Z5" s="118">
        <v>-0.25</v>
      </c>
      <c r="AA5" s="118">
        <v>0</v>
      </c>
      <c r="AB5" s="118">
        <v>0.25</v>
      </c>
      <c r="AC5" s="118">
        <v>0.5</v>
      </c>
      <c r="AD5" s="118">
        <v>1</v>
      </c>
      <c r="AE5" s="118">
        <v>2</v>
      </c>
      <c r="AF5" s="118">
        <v>3</v>
      </c>
      <c r="AG5" s="118">
        <v>5</v>
      </c>
      <c r="AH5" s="118">
        <v>10</v>
      </c>
    </row>
    <row r="6" spans="1:34" ht="17" thickTop="1">
      <c r="A6">
        <v>2</v>
      </c>
      <c r="B6" s="314" t="s">
        <v>82</v>
      </c>
      <c r="C6" s="315">
        <v>-0.4</v>
      </c>
      <c r="D6" s="352" cm="1">
        <f t="array" ref="D6">OptionImplied(U6,$A6,Frate3,Disc3,YFC3M,YFV3,$K$4,$C6/100,10000,-1,0.0001)</f>
        <v>2.3252418535094636E-2</v>
      </c>
      <c r="E6" s="356"/>
      <c r="F6" s="357"/>
      <c r="G6" s="357"/>
      <c r="H6" s="357" cm="1">
        <f t="array" ref="H6">OptionImplied(Y6,$A6,Frate3,Disc3,YFC3M,YFV3,$K$4,H$5/100,10000,-1,0.0001)</f>
        <v>7.3190819518679534E-2</v>
      </c>
      <c r="I6" s="357" cm="1">
        <f t="array" ref="I6">OptionImplied(Z27,$A6,Frate3,Disc3,YFC3M,YFV3,$K$4,I$5/100,10000,1,0.0001)</f>
        <v>9.3128991694697821E-2</v>
      </c>
      <c r="J6" s="357"/>
      <c r="K6" s="357"/>
      <c r="L6" s="357"/>
      <c r="M6" s="357"/>
      <c r="N6" s="357"/>
      <c r="O6" s="357"/>
      <c r="P6" s="357"/>
      <c r="Q6" s="358"/>
      <c r="S6" s="120" t="s">
        <v>82</v>
      </c>
      <c r="T6" s="121">
        <v>-0.4</v>
      </c>
      <c r="U6" s="120">
        <v>3</v>
      </c>
      <c r="V6" s="122"/>
      <c r="W6" s="123"/>
      <c r="X6" s="123"/>
      <c r="Y6" s="123">
        <v>2</v>
      </c>
      <c r="Z6" s="123"/>
      <c r="AA6" s="123"/>
      <c r="AB6" s="123"/>
      <c r="AC6" s="123"/>
      <c r="AD6" s="123"/>
      <c r="AE6" s="123"/>
      <c r="AF6" s="123"/>
      <c r="AG6" s="123"/>
      <c r="AH6" s="124"/>
    </row>
    <row r="7" spans="1:34">
      <c r="A7">
        <v>3</v>
      </c>
      <c r="B7" s="314" t="s">
        <v>83</v>
      </c>
      <c r="C7" s="315">
        <v>-0.4</v>
      </c>
      <c r="D7" s="352" cm="1">
        <f t="array" ref="D7">OptionImplied(U7,$A7,Frate3,Disc3,YFC3M,YFV3,$K$4,$C7/100,10000,-1,0.0001)</f>
        <v>3.4937711898871265E-2</v>
      </c>
      <c r="E7" s="359"/>
      <c r="F7" s="344"/>
      <c r="G7" s="344"/>
      <c r="H7" s="344" cm="1">
        <f t="array" ref="H7">OptionImplied(Y7,$A7,Frate3,Disc3,YFC3M,YFV3,$K$4,H$5/100,10000,-1,0.0001)</f>
        <v>6.4395312355927437E-2</v>
      </c>
      <c r="I7" s="344" cm="1">
        <f t="array" ref="I7">OptionImplied(Z28,$A7,Frate3,Disc3,YFC3M,YFV3,$K$4,I$5/100,10000,1,0.0001)</f>
        <v>6.6208657392242173E-2</v>
      </c>
      <c r="J7" s="344"/>
      <c r="K7" s="344"/>
      <c r="L7" s="344"/>
      <c r="M7" s="344"/>
      <c r="N7" s="344"/>
      <c r="O7" s="344"/>
      <c r="P7" s="344"/>
      <c r="Q7" s="360"/>
      <c r="S7" s="120" t="s">
        <v>83</v>
      </c>
      <c r="T7" s="121">
        <v>-0.4</v>
      </c>
      <c r="U7" s="120">
        <v>7</v>
      </c>
      <c r="V7" s="120"/>
      <c r="W7" s="125"/>
      <c r="X7" s="125"/>
      <c r="Y7" s="125">
        <v>4</v>
      </c>
      <c r="Z7" s="125"/>
      <c r="AA7" s="125"/>
      <c r="AB7" s="125"/>
      <c r="AC7" s="125"/>
      <c r="AD7" s="125"/>
      <c r="AE7" s="125"/>
      <c r="AF7" s="125"/>
      <c r="AG7" s="125"/>
      <c r="AH7" s="126"/>
    </row>
    <row r="8" spans="1:34">
      <c r="A8">
        <v>4</v>
      </c>
      <c r="B8" s="314" t="s">
        <v>84</v>
      </c>
      <c r="C8" s="315">
        <v>-0.4</v>
      </c>
      <c r="D8" s="352" cm="1">
        <f t="array" ref="D8">OptionImplied(U8,$A8,Frate3,Disc3,YFC3M,YFV3,$K$4,$C8/100,10000,-1,0.0001)</f>
        <v>4.6308228514782022E-2</v>
      </c>
      <c r="E8" s="359"/>
      <c r="F8" s="344"/>
      <c r="G8" s="344"/>
      <c r="H8" s="344" cm="1">
        <f t="array" ref="H8">OptionImplied(Y8,$A8,Frate3,Disc3,YFC3M,YFV3,$K$4,H$5/100,10000,-1,0.0001)</f>
        <v>6.6480340564212662E-2</v>
      </c>
      <c r="I8" s="344" cm="1">
        <f t="array" ref="I8">OptionImplied(Z29,$A8,Frate3,Disc3,YFC3M,YFV3,$K$4,I$5/100,10000,1,0.0001)</f>
        <v>7.974576400069476E-2</v>
      </c>
      <c r="J8" s="344" cm="1">
        <f t="array" ref="J8">OptionImplied(AA29,$A8,Frate3,Disc3,YFC3M,YFV3,$K$4,J$5/100,10000,1,0.0001)</f>
        <v>8.927384959679957E-2</v>
      </c>
      <c r="K8" s="344"/>
      <c r="L8" s="344"/>
      <c r="M8" s="344"/>
      <c r="N8" s="344"/>
      <c r="O8" s="344"/>
      <c r="P8" s="344"/>
      <c r="Q8" s="360"/>
      <c r="S8" s="120" t="s">
        <v>84</v>
      </c>
      <c r="T8" s="121">
        <v>-0.4</v>
      </c>
      <c r="U8" s="120">
        <v>12</v>
      </c>
      <c r="V8" s="120"/>
      <c r="W8" s="125"/>
      <c r="X8" s="125"/>
      <c r="Y8" s="125">
        <v>7</v>
      </c>
      <c r="Z8" s="125"/>
      <c r="AA8" s="125"/>
      <c r="AB8" s="125"/>
      <c r="AC8" s="125"/>
      <c r="AD8" s="125"/>
      <c r="AE8" s="125"/>
      <c r="AF8" s="125"/>
      <c r="AG8" s="125"/>
      <c r="AH8" s="126"/>
    </row>
    <row r="9" spans="1:34">
      <c r="A9" s="113">
        <v>3</v>
      </c>
      <c r="B9" s="314" t="s">
        <v>85</v>
      </c>
      <c r="C9" s="315">
        <v>-0.3</v>
      </c>
      <c r="D9" s="352" cm="1">
        <f t="array" ref="D9">OptionImplied(U9,$A9,Frate6,Disc6,YFC6M,YFV6,$K$4,$C9/100,10000,-1,0.0001)</f>
        <v>6.288108783817413E-2</v>
      </c>
      <c r="E9" s="359"/>
      <c r="F9" s="344"/>
      <c r="G9" s="344"/>
      <c r="H9" s="344" cm="1">
        <f t="array" ref="H9">OptionImplied(Y9,$A9,Frate6,Disc6,YFC6M,YFV6,$K$4,H$5/100,10000,-1,0.0001)</f>
        <v>8.1538603157126965E-2</v>
      </c>
      <c r="I9" s="344" cm="1">
        <f t="array" ref="I9">OptionImplied(Z30,$A9,Frate6,Disc6,YFC6M,YFV6,$K$4,I$5/100,10000,1,0.0001)</f>
        <v>8.0354918101543174E-2</v>
      </c>
      <c r="J9" s="344" cm="1">
        <f t="array" ref="J9">OptionImplied(AA30,$A9,Frate6,Disc6,YFC6M,YFV6,$K$4,J$5/100,10000,1,0.0001)</f>
        <v>9.0443811187246939E-2</v>
      </c>
      <c r="K9" s="344" cm="1">
        <f t="array" ref="K9">OptionImplied(AB30,$A9,Frate6,Disc6,YFC6M,YFV6,$K$4,K$5/100,10000,1,0.0001)</f>
        <v>9.871753180691166E-2</v>
      </c>
      <c r="L9" s="344" cm="1">
        <f t="array" ref="L9">OptionImplied(AC30,$A9,Frate6,Disc6,YFC6M,YFV6,$K$4,L$5/100,10000,1,0.0001)</f>
        <v>9.9181646184910155E-2</v>
      </c>
      <c r="M9" s="344"/>
      <c r="N9" s="344"/>
      <c r="O9" s="344"/>
      <c r="P9" s="344"/>
      <c r="Q9" s="360"/>
      <c r="S9" s="120" t="s">
        <v>85</v>
      </c>
      <c r="T9" s="121">
        <v>-0.3</v>
      </c>
      <c r="U9" s="120">
        <v>26</v>
      </c>
      <c r="V9" s="120"/>
      <c r="W9" s="125"/>
      <c r="X9" s="125">
        <v>1</v>
      </c>
      <c r="Y9" s="125">
        <v>10</v>
      </c>
      <c r="Z9" s="125"/>
      <c r="AA9" s="125"/>
      <c r="AB9" s="125"/>
      <c r="AC9" s="125"/>
      <c r="AD9" s="125"/>
      <c r="AE9" s="125"/>
      <c r="AF9" s="125"/>
      <c r="AG9" s="125"/>
      <c r="AH9" s="126"/>
    </row>
    <row r="10" spans="1:34">
      <c r="A10" s="113">
        <v>4</v>
      </c>
      <c r="B10" s="314" t="s">
        <v>86</v>
      </c>
      <c r="C10" s="315">
        <v>-0.2</v>
      </c>
      <c r="D10" s="352" cm="1">
        <f t="array" ref="D10">OptionImplied(U10,$A10,Frate6,Disc6,YFC6M,YFV6,$K$4,$C10/100,10000,-1,0.0001)</f>
        <v>5.0243268857894367E-2</v>
      </c>
      <c r="E10" s="359" cm="1">
        <f t="array" ref="E10">OptionImplied(V10,$A10,Frate6,Disc6,YFC6M,YFV6,$K$4,E$5/100,10000,-1,0.0001)</f>
        <v>0.17783586327871886</v>
      </c>
      <c r="F10" s="344" cm="1">
        <f t="array" ref="F10">OptionImplied(W10,$A10,Frate6,Disc6,YFC6M,YFV6,$K$4,F$5/100,10000,-1,0.0001)</f>
        <v>0.15472566145985439</v>
      </c>
      <c r="G10" s="344" cm="1">
        <f t="array" ref="G10">OptionImplied(X10,$A10,Frate6,Disc6,YFC6M,YFV6,$K$4,G$5/100,10000,-1,0.0001)</f>
        <v>0.13299555721613812</v>
      </c>
      <c r="H10" s="344" cm="1">
        <f t="array" ref="H10">OptionImplied(Y10,$A10,Frate6,Disc6,YFC6M,YFV6,$K$4,H$5/100,10000,-1,0.0001)</f>
        <v>9.5755282343278819E-2</v>
      </c>
      <c r="I10" s="344" cm="1">
        <f t="array" ref="I10">OptionImplied(Z31,$A10,Frate6,Disc6,YFC6M,YFV6,$K$4,I$5/100,10000,1,0.0001)</f>
        <v>9.4252281822267261E-2</v>
      </c>
      <c r="J10" s="344" cm="1">
        <f t="array" ref="J10">OptionImplied(AA31,$A10,Frate6,Disc6,YFC6M,YFV6,$K$4,J$5/100,10000,1,0.0001)</f>
        <v>0.10195344929447707</v>
      </c>
      <c r="K10" s="344" cm="1">
        <f t="array" ref="K10">OptionImplied(AB31,$A10,Frate6,Disc6,YFC6M,YFV6,$K$4,K$5/100,10000,1,0.0001)</f>
        <v>0.11050199931727563</v>
      </c>
      <c r="L10" s="344" cm="1">
        <f t="array" ref="L10">OptionImplied(AC31,$A10,Frate6,Disc6,YFC6M,YFV6,$K$4,L$5/100,10000,1,0.0001)</f>
        <v>0.11894158332916639</v>
      </c>
      <c r="M10" s="344" cm="1">
        <f t="array" ref="M10">OptionImplied(AD31,$A10,Frate6,Disc6,YFC6M,YFV6,$K$4,M$5/100,10000,1,0.0001)</f>
        <v>0.12895569792374553</v>
      </c>
      <c r="N10" s="344" cm="1">
        <f t="array" ref="N10">OptionImplied(AE31,$A10,Frate6,Disc6,YFC6M,YFV6,$K$4,N$5/100,10000,1,0.0001)</f>
        <v>0.15546092919729793</v>
      </c>
      <c r="O10" s="385">
        <f>$AF$51%</f>
        <v>0.17399999999999999</v>
      </c>
      <c r="P10" s="385">
        <f>$AG$51%</f>
        <v>0.20100000000000001</v>
      </c>
      <c r="Q10" s="386">
        <f>$AH$51%</f>
        <v>0.24199999999999999</v>
      </c>
      <c r="S10" s="120" t="s">
        <v>86</v>
      </c>
      <c r="T10" s="121">
        <v>-0.2</v>
      </c>
      <c r="U10" s="120">
        <v>51</v>
      </c>
      <c r="V10" s="120">
        <v>1</v>
      </c>
      <c r="W10" s="125">
        <v>2</v>
      </c>
      <c r="X10" s="125">
        <v>4</v>
      </c>
      <c r="Y10" s="125">
        <v>21</v>
      </c>
      <c r="Z10" s="125"/>
      <c r="AA10" s="125"/>
      <c r="AB10" s="125"/>
      <c r="AC10" s="125"/>
      <c r="AD10" s="125"/>
      <c r="AE10" s="125"/>
      <c r="AF10" s="125"/>
      <c r="AG10" s="125"/>
      <c r="AH10" s="126"/>
    </row>
    <row r="11" spans="1:34">
      <c r="A11" s="113">
        <v>5</v>
      </c>
      <c r="B11" s="314" t="s">
        <v>87</v>
      </c>
      <c r="C11" s="315">
        <v>-0.2</v>
      </c>
      <c r="D11" s="343" cm="1">
        <f t="array" ref="D11">OptionImplied(U11,$A11,Frate6,Disc6,YFC6M,YFV6,$K$4,$C11/100,10000,-1,0.0001)</f>
        <v>8.7853326775460344E-2</v>
      </c>
      <c r="E11" s="359" cm="1">
        <f t="array" ref="E11">OptionImplied(V11,$A11,Frate6,Disc6,YFC6M,YFV6,$K$4,E$5/100,10000,-1,0.0001)</f>
        <v>0.18880551189604453</v>
      </c>
      <c r="F11" s="344" cm="1">
        <f t="array" ref="F11">OptionImplied(W11,$A11,Frate6,Disc6,YFC6M,YFV6,$K$4,F$5/100,10000,-1,0.0001)</f>
        <v>0.16382987075545039</v>
      </c>
      <c r="G11" s="344" cm="1">
        <f t="array" ref="G11">OptionImplied(X11,$A11,Frate6,Disc6,YFC6M,YFV6,$K$4,G$5/100,10000,-1,0.0001)</f>
        <v>0.14301256115803121</v>
      </c>
      <c r="H11" s="344" cm="1">
        <f t="array" ref="H11">OptionImplied(Y11,$A11,Frate6,Disc6,YFC6M,YFV6,$K$4,H$5/100,10000,-1,0.0001)</f>
        <v>0.10884525566406833</v>
      </c>
      <c r="I11" s="344" cm="1">
        <f t="array" ref="I11">OptionImplied(Z11,$A11,Frate6,Disc6,YFC6M,YFV6,$K$4,I$5/100,10000,-1,0.0001)</f>
        <v>0.10604385349281378</v>
      </c>
      <c r="J11" s="344" cm="1">
        <f t="array" ref="J11">OptionImplied(AA32,$A11,Frate6,Disc6,YFC6M,YFV6,$K$4,J$5/100,10000,1,0.0001)</f>
        <v>0.11120367978155526</v>
      </c>
      <c r="K11" s="344" cm="1">
        <f t="array" ref="K11">OptionImplied(AB32,$A11,Frate6,Disc6,YFC6M,YFV6,$K$4,K$5/100,10000,1,0.0001)</f>
        <v>0.11757080272956791</v>
      </c>
      <c r="L11" s="344" cm="1">
        <f t="array" ref="L11">OptionImplied(AC32,$A11,Frate6,Disc6,YFC6M,YFV6,$K$4,L$5/100,10000,1,0.0001)</f>
        <v>0.12366926397937288</v>
      </c>
      <c r="M11" s="344" cm="1">
        <f t="array" ref="M11">OptionImplied(AD32,$A11,Frate6,Disc6,YFC6M,YFV6,$K$4,M$5/100,10000,1,0.0001)</f>
        <v>0.13438966787718765</v>
      </c>
      <c r="N11" s="344" cm="1">
        <f t="array" ref="N11">OptionImplied(AE32,$A11,Frate6,Disc6,YFC6M,YFV6,$K$4,N$5/100,10000,1,0.0001)</f>
        <v>0.15912808101870074</v>
      </c>
      <c r="O11" s="344" cm="1">
        <f t="array" ref="O11">OptionImplied(AF32,$A11,Frate6,Disc6,YFC6M,YFV6,$K$4,O$5/100,10000,1,0.0001)</f>
        <v>0.1770377067695848</v>
      </c>
      <c r="P11" s="344" cm="1">
        <f t="array" ref="P11">OptionImplied(AG32,$A11,Frate6,Disc6,YFC6M,YFV6,$K$4,P$5/100,10000,1,0.0001)</f>
        <v>0.21066538711367003</v>
      </c>
      <c r="Q11" s="386">
        <f>$AH$52%</f>
        <v>0.23199999999999998</v>
      </c>
      <c r="S11" s="120" t="s">
        <v>87</v>
      </c>
      <c r="T11" s="121">
        <v>-0.2</v>
      </c>
      <c r="U11" s="120">
        <v>85</v>
      </c>
      <c r="V11" s="120">
        <v>3</v>
      </c>
      <c r="W11" s="125">
        <v>5</v>
      </c>
      <c r="X11" s="125">
        <v>9</v>
      </c>
      <c r="Y11" s="125">
        <v>36</v>
      </c>
      <c r="Z11" s="125">
        <v>85</v>
      </c>
      <c r="AA11" s="125"/>
      <c r="AB11" s="125"/>
      <c r="AC11" s="125"/>
      <c r="AD11" s="125"/>
      <c r="AE11" s="125"/>
      <c r="AF11" s="125"/>
      <c r="AG11" s="125"/>
      <c r="AH11" s="126"/>
    </row>
    <row r="12" spans="1:34">
      <c r="A12" s="113">
        <v>6</v>
      </c>
      <c r="B12" s="314" t="s">
        <v>88</v>
      </c>
      <c r="C12" s="315">
        <v>-0.2</v>
      </c>
      <c r="D12" s="343" cm="1">
        <f t="array" ref="D12">OptionImplied(U12,$A12,Frate6,Disc6,YFC6M,YFV6,$K$4,$C12/100,10000,-1,0.0001)</f>
        <v>0.11862196629158109</v>
      </c>
      <c r="E12" s="359" cm="1">
        <f t="array" ref="E12">OptionImplied(V12,$A12,Frate6,Disc6,YFC6M,YFV6,$K$4,E$5/100,10000,-1,0.0001)</f>
        <v>0.19493855288380318</v>
      </c>
      <c r="F12" s="344" cm="1">
        <f t="array" ref="F12">OptionImplied(W12,$A12,Frate6,Disc6,YFC6M,YFV6,$K$4,F$5/100,10000,-1,0.0001)</f>
        <v>0.17298822036632067</v>
      </c>
      <c r="G12" s="344" cm="1">
        <f t="array" ref="G12">OptionImplied(X12,$A12,Frate6,Disc6,YFC6M,YFV6,$K$4,G$5/100,10000,-1,0.0001)</f>
        <v>0.15365475145611618</v>
      </c>
      <c r="H12" s="344" cm="1">
        <f t="array" ref="H12">OptionImplied(Y12,$A12,Frate6,Disc6,YFC6M,YFV6,$K$4,H$5/100,10000,-1,0.0001)</f>
        <v>0.11975338429306392</v>
      </c>
      <c r="I12" s="344" cm="1">
        <f t="array" ref="I12">OptionImplied(Z12,$A12,Frate6,Disc6,YFC6M,YFV6,$K$4,I$5/100,10000,-1,0.0001)</f>
        <v>0.11638397981460584</v>
      </c>
      <c r="J12" s="344" cm="1">
        <f t="array" ref="J12">OptionImplied(AA33,$A12,Frate6,Disc6,YFC6M,YFV6,$K$4,J$5/100,10000,1,0.0001)</f>
        <v>0.12011288059058775</v>
      </c>
      <c r="K12" s="344" cm="1">
        <f t="array" ref="K12">OptionImplied(AB33,$A12,Frate6,Disc6,YFC6M,YFV6,$K$4,K$5/100,10000,1,0.0001)</f>
        <v>0.12506701381226493</v>
      </c>
      <c r="L12" s="344" cm="1">
        <f t="array" ref="L12">OptionImplied(AC33,$A12,Frate6,Disc6,YFC6M,YFV6,$K$4,L$5/100,10000,1,0.0001)</f>
        <v>0.13002724358643011</v>
      </c>
      <c r="M12" s="344" cm="1">
        <f t="array" ref="M12">OptionImplied(AD33,$A12,Frate6,Disc6,YFC6M,YFV6,$K$4,M$5/100,10000,1,0.0001)</f>
        <v>0.13906301767225113</v>
      </c>
      <c r="N12" s="344" cm="1">
        <f t="array" ref="N12">OptionImplied(AE33,$A12,Frate6,Disc6,YFC6M,YFV6,$K$4,N$5/100,10000,1,0.0001)</f>
        <v>0.15541830512797633</v>
      </c>
      <c r="O12" s="344" cm="1">
        <f t="array" ref="O12">OptionImplied(AF33,$A12,Frate6,Disc6,YFC6M,YFV6,$K$4,O$5/100,10000,1,0.0001)</f>
        <v>0.16687144472257268</v>
      </c>
      <c r="P12" s="344" cm="1">
        <f t="array" ref="P12">OptionImplied(AG33,$A12,Frate6,Disc6,YFC6M,YFV6,$K$4,P$5/100,10000,1,0.0001)</f>
        <v>0.18077630852883422</v>
      </c>
      <c r="Q12" s="386">
        <f>$AH$53%</f>
        <v>0.22</v>
      </c>
      <c r="S12" s="120" t="s">
        <v>88</v>
      </c>
      <c r="T12" s="121">
        <v>-0.2</v>
      </c>
      <c r="U12" s="120">
        <v>130</v>
      </c>
      <c r="V12" s="120">
        <v>6</v>
      </c>
      <c r="W12" s="125">
        <v>10</v>
      </c>
      <c r="X12" s="125">
        <v>17</v>
      </c>
      <c r="Y12" s="125">
        <v>54</v>
      </c>
      <c r="Z12" s="125">
        <v>112</v>
      </c>
      <c r="AA12" s="125"/>
      <c r="AB12" s="125"/>
      <c r="AC12" s="125"/>
      <c r="AD12" s="125"/>
      <c r="AE12" s="125"/>
      <c r="AF12" s="125"/>
      <c r="AG12" s="125"/>
      <c r="AH12" s="126"/>
    </row>
    <row r="13" spans="1:34">
      <c r="A13" s="113">
        <v>7</v>
      </c>
      <c r="B13" s="314" t="s">
        <v>89</v>
      </c>
      <c r="C13" s="315">
        <v>-0.1</v>
      </c>
      <c r="D13" s="343" cm="1">
        <f t="array" ref="D13">OptionImplied(U13,$A13,Frate6,Disc6,YFC6M,YFV6,$K$4,$C13/100,10000,-1,0.0001)</f>
        <v>0.11455644344335415</v>
      </c>
      <c r="E13" s="359" cm="1">
        <f t="array" ref="E13">OptionImplied(V13,$A13,Frate6,Disc6,YFC6M,YFV6,$K$4,E$5/100,10000,-1,0.0001)</f>
        <v>0.19934145065500727</v>
      </c>
      <c r="F13" s="344" cm="1">
        <f t="array" ref="F13">OptionImplied(W13,$A13,Frate6,Disc6,YFC6M,YFV6,$K$4,F$5/100,10000,-1,0.0001)</f>
        <v>0.17831251042758178</v>
      </c>
      <c r="G13" s="344" cm="1">
        <f t="array" ref="G13">OptionImplied(X13,$A13,Frate6,Disc6,YFC6M,YFV6,$K$4,G$5/100,10000,-1,0.0001)</f>
        <v>0.15992374817322311</v>
      </c>
      <c r="H13" s="344" cm="1">
        <f t="array" ref="H13">OptionImplied(Y13,$A13,Frate6,Disc6,YFC6M,YFV6,$K$4,H$5/100,10000,-1,0.0001)</f>
        <v>0.12847595838616113</v>
      </c>
      <c r="I13" s="344" cm="1">
        <f t="array" ref="I13">OptionImplied(Z13,$A13,Frate6,Disc6,YFC6M,YFV6,$K$4,I$5/100,10000,-1,0.0001)</f>
        <v>0.12500796390758206</v>
      </c>
      <c r="J13" s="344" cm="1">
        <f t="array" ref="J13">OptionImplied(AA34,$A13,Frate6,Disc6,YFC6M,YFV6,$K$4,J$5/100,10000,1,0.0001)</f>
        <v>0.12745929057049041</v>
      </c>
      <c r="K13" s="344" cm="1">
        <f t="array" ref="K13">OptionImplied(AB34,$A13,Frate6,Disc6,YFC6M,YFV6,$K$4,K$5/100,10000,1,0.0001)</f>
        <v>0.13159275649848756</v>
      </c>
      <c r="L13" s="344" cm="1">
        <f t="array" ref="L13">OptionImplied(AC34,$A13,Frate6,Disc6,YFC6M,YFV6,$K$4,L$5/100,10000,1,0.0001)</f>
        <v>0.13530013596658622</v>
      </c>
      <c r="M13" s="344" cm="1">
        <f t="array" ref="M13">OptionImplied(AD34,$A13,Frate6,Disc6,YFC6M,YFV6,$K$4,M$5/100,10000,1,0.0001)</f>
        <v>0.14178992114062969</v>
      </c>
      <c r="N13" s="344" cm="1">
        <f t="array" ref="N13">OptionImplied(AE34,$A13,Frate6,Disc6,YFC6M,YFV6,$K$4,N$5/100,10000,1,0.0001)</f>
        <v>0.15371931927836677</v>
      </c>
      <c r="O13" s="344" cm="1">
        <f t="array" ref="O13">OptionImplied(AF34,$A13,Frate6,Disc6,YFC6M,YFV6,$K$4,O$5/100,10000,1,0.0001)</f>
        <v>0.16182803595179832</v>
      </c>
      <c r="P13" s="344" cm="1">
        <f t="array" ref="P13">OptionImplied(AG34,$A13,Frate6,Disc6,YFC6M,YFV6,$K$4,P$5/100,10000,1,0.0001)</f>
        <v>0.18202494355962287</v>
      </c>
      <c r="Q13" s="360" cm="1">
        <f t="array" ref="Q13">OptionImplied(AH34,$A13,Frate6,Disc6,YFC6M,YFV6,$K$4,Q$5/100,10000,1,0.0001)</f>
        <v>0.22256412256262853</v>
      </c>
      <c r="S13" s="120" t="s">
        <v>89</v>
      </c>
      <c r="T13" s="121">
        <v>-0.1</v>
      </c>
      <c r="U13" s="120">
        <v>184</v>
      </c>
      <c r="V13" s="120">
        <v>10</v>
      </c>
      <c r="W13" s="125">
        <v>16</v>
      </c>
      <c r="X13" s="125">
        <v>26</v>
      </c>
      <c r="Y13" s="125">
        <v>74</v>
      </c>
      <c r="Z13" s="125">
        <v>141</v>
      </c>
      <c r="AA13" s="125"/>
      <c r="AB13" s="125"/>
      <c r="AC13" s="125"/>
      <c r="AD13" s="125"/>
      <c r="AE13" s="125"/>
      <c r="AF13" s="125"/>
      <c r="AG13" s="125"/>
      <c r="AH13" s="126"/>
    </row>
    <row r="14" spans="1:34">
      <c r="A14" s="113">
        <v>8</v>
      </c>
      <c r="B14" s="314" t="s">
        <v>90</v>
      </c>
      <c r="C14" s="315">
        <v>0</v>
      </c>
      <c r="D14" s="343" cm="1">
        <f t="array" ref="D14">OptionImplied(U14,$A14,Frate6,Disc6,YFC6M,YFV6,$K$4,$C14/100,10000,-1,0.0001)</f>
        <v>0.11101401903348353</v>
      </c>
      <c r="E14" s="359" cm="1">
        <f t="array" ref="E14">OptionImplied(V14,$A14,Frate6,Disc6,YFC6M,YFV6,$K$4,E$5/100,10000,-1,0.0001)</f>
        <v>0.20303381629898798</v>
      </c>
      <c r="F14" s="344" cm="1">
        <f t="array" ref="F14">OptionImplied(W14,$A14,Frate6,Disc6,YFC6M,YFV6,$K$4,F$5/100,10000,-1,0.0001)</f>
        <v>0.18228834521053208</v>
      </c>
      <c r="G14" s="344" cm="1">
        <f t="array" ref="G14">OptionImplied(X14,$A14,Frate6,Disc6,YFC6M,YFV6,$K$4,G$5/100,10000,-1,0.0001)</f>
        <v>0.16590595582907075</v>
      </c>
      <c r="H14" s="344" cm="1">
        <f t="array" ref="H14">OptionImplied(Y14,$A14,Frate6,Disc6,YFC6M,YFV6,$K$4,H$5/100,10000,-1,0.0001)</f>
        <v>0.13602990669454088</v>
      </c>
      <c r="I14" s="344" cm="1">
        <f t="array" ref="I14">OptionImplied(Z14,$A14,Frate6,Disc6,YFC6M,YFV6,$K$4,I$5/100,10000,-1,0.0001)</f>
        <v>0.13201677101893647</v>
      </c>
      <c r="J14" s="344" cm="1">
        <f t="array" ref="J14">OptionImplied(AA35,$A14,Frate6,Disc6,YFC6M,YFV6,$K$4,J$5/100,10000,1,0.0001)</f>
        <v>0.13291523336488764</v>
      </c>
      <c r="K14" s="344" cm="1">
        <f t="array" ref="K14">OptionImplied(AB35,$A14,Frate6,Disc6,YFC6M,YFV6,$K$4,K$5/100,10000,1,0.0001)</f>
        <v>0.13633329930571148</v>
      </c>
      <c r="L14" s="344" cm="1">
        <f t="array" ref="L14">OptionImplied(AC35,$A14,Frate6,Disc6,YFC6M,YFV6,$K$4,L$5/100,10000,1,0.0001)</f>
        <v>0.13928190891939043</v>
      </c>
      <c r="M14" s="344" cm="1">
        <f t="array" ref="M14">OptionImplied(AD35,$A14,Frate6,Disc6,YFC6M,YFV6,$K$4,M$5/100,10000,1,0.0001)</f>
        <v>0.14385446685961825</v>
      </c>
      <c r="N14" s="344" cm="1">
        <f t="array" ref="N14">OptionImplied(AE35,$A14,Frate6,Disc6,YFC6M,YFV6,$K$4,N$5/100,10000,1,0.0001)</f>
        <v>0.15208852667058234</v>
      </c>
      <c r="O14" s="344" cm="1">
        <f t="array" ref="O14">OptionImplied(AF35,$A14,Frate6,Disc6,YFC6M,YFV6,$K$4,O$5/100,10000,1,0.0001)</f>
        <v>0.16107032598209847</v>
      </c>
      <c r="P14" s="344" cm="1">
        <f t="array" ref="P14">OptionImplied(AG35,$A14,Frate6,Disc6,YFC6M,YFV6,$K$4,P$5/100,10000,1,0.0001)</f>
        <v>0.17275581393594339</v>
      </c>
      <c r="Q14" s="360" cm="1">
        <f t="array" ref="Q14">OptionImplied(AH35,$A14,Frate6,Disc6,YFC6M,YFV6,$K$4,Q$5/100,10000,1,0.0001)</f>
        <v>0.19904859120970944</v>
      </c>
      <c r="S14" s="120" t="s">
        <v>90</v>
      </c>
      <c r="T14" s="121">
        <v>0</v>
      </c>
      <c r="U14" s="120">
        <v>247</v>
      </c>
      <c r="V14" s="120">
        <v>15</v>
      </c>
      <c r="W14" s="125">
        <v>23</v>
      </c>
      <c r="X14" s="125">
        <v>37</v>
      </c>
      <c r="Y14" s="125">
        <v>96</v>
      </c>
      <c r="Z14" s="125">
        <v>171</v>
      </c>
      <c r="AA14" s="125"/>
      <c r="AB14" s="125"/>
      <c r="AC14" s="125"/>
      <c r="AD14" s="125"/>
      <c r="AE14" s="125"/>
      <c r="AF14" s="125"/>
      <c r="AG14" s="125"/>
      <c r="AH14" s="126"/>
    </row>
    <row r="15" spans="1:34">
      <c r="A15" s="113">
        <v>9</v>
      </c>
      <c r="B15" s="314" t="s">
        <v>91</v>
      </c>
      <c r="C15" s="315">
        <v>0</v>
      </c>
      <c r="D15" s="343" cm="1">
        <f t="array" ref="D15">OptionImplied(U15,$A15,Frate6,Disc6,YFC6M,YFV6,$K$4,$C15/100,10000,-1,0.0001)</f>
        <v>0.13441111851535623</v>
      </c>
      <c r="E15" s="359" cm="1">
        <f t="array" ref="E15">OptionImplied(V15,$A15,Frate6,Disc6,YFC6M,YFV6,$K$4,E$5/100,10000,-1,0.0001)</f>
        <v>0.20352751748839634</v>
      </c>
      <c r="F15" s="344" cm="1">
        <f t="array" ref="F15">OptionImplied(W15,$A15,Frate6,Disc6,YFC6M,YFV6,$K$4,F$5/100,10000,-1,0.0001)</f>
        <v>0.18514420944578092</v>
      </c>
      <c r="G15" s="344" cm="1">
        <f t="array" ref="G15">OptionImplied(X15,$A15,Frate6,Disc6,YFC6M,YFV6,$K$4,G$5/100,10000,-1,0.0001)</f>
        <v>0.1689309150160789</v>
      </c>
      <c r="H15" s="344" cm="1">
        <f t="array" ref="H15">OptionImplied(Y15,$A15,Frate6,Disc6,YFC6M,YFV6,$K$4,H$5/100,10000,-1,0.0001)</f>
        <v>0.14106544728046014</v>
      </c>
      <c r="I15" s="344" cm="1">
        <f t="array" ref="I15">OptionImplied(Z15,$A15,Frate6,Disc6,YFC6M,YFV6,$K$4,I$5/100,10000,-1,0.0001)</f>
        <v>0.13686655682788504</v>
      </c>
      <c r="J15" s="344" cm="1">
        <f t="array" ref="J15">OptionImplied(AA36,$A15,Frate6,Disc6,YFC6M,YFV6,$K$4,J$5/100,10000,1,0.0001)</f>
        <v>0.13752241975207791</v>
      </c>
      <c r="K15" s="344" cm="1">
        <f t="array" ref="K15">OptionImplied(AB36,$A15,Frate6,Disc6,YFC6M,YFV6,$K$4,K$5/100,10000,1,0.0001)</f>
        <v>0.14014997352215655</v>
      </c>
      <c r="L15" s="344" cm="1">
        <f t="array" ref="L15">OptionImplied(AC36,$A15,Frate6,Disc6,YFC6M,YFV6,$K$4,L$5/100,10000,1,0.0001)</f>
        <v>0.14240177688259154</v>
      </c>
      <c r="M15" s="344" cm="1">
        <f t="array" ref="M15">OptionImplied(AD36,$A15,Frate6,Disc6,YFC6M,YFV6,$K$4,M$5/100,10000,1,0.0001)</f>
        <v>0.14623207919954684</v>
      </c>
      <c r="N15" s="344" cm="1">
        <f t="array" ref="N15">OptionImplied(AE36,$A15,Frate6,Disc6,YFC6M,YFV6,$K$4,N$5/100,10000,1,0.0001)</f>
        <v>0.15317167987880331</v>
      </c>
      <c r="O15" s="344" cm="1">
        <f t="array" ref="O15">OptionImplied(AF36,$A15,Frate6,Disc6,YFC6M,YFV6,$K$4,O$5/100,10000,1,0.0001)</f>
        <v>0.15899077216982183</v>
      </c>
      <c r="P15" s="344" cm="1">
        <f t="array" ref="P15">OptionImplied(AG36,$A15,Frate6,Disc6,YFC6M,YFV6,$K$4,P$5/100,10000,1,0.0001)</f>
        <v>0.16935477206460597</v>
      </c>
      <c r="Q15" s="360" cm="1">
        <f t="array" ref="Q15">OptionImplied(AH36,$A15,Frate6,Disc6,YFC6M,YFV6,$K$4,Q$5/100,10000,1,0.0001)</f>
        <v>0.19468564057863311</v>
      </c>
      <c r="S15" s="120" t="s">
        <v>91</v>
      </c>
      <c r="T15" s="121">
        <v>0</v>
      </c>
      <c r="U15" s="120">
        <v>317</v>
      </c>
      <c r="V15" s="120">
        <v>20</v>
      </c>
      <c r="W15" s="125">
        <v>31</v>
      </c>
      <c r="X15" s="125">
        <v>48</v>
      </c>
      <c r="Y15" s="125">
        <v>118</v>
      </c>
      <c r="Z15" s="125">
        <v>201</v>
      </c>
      <c r="AA15" s="125"/>
      <c r="AB15" s="125"/>
      <c r="AC15" s="125"/>
      <c r="AD15" s="125"/>
      <c r="AE15" s="125"/>
      <c r="AF15" s="125"/>
      <c r="AG15" s="125"/>
      <c r="AH15" s="126"/>
    </row>
    <row r="16" spans="1:34">
      <c r="A16" s="113">
        <v>10</v>
      </c>
      <c r="B16" s="314" t="s">
        <v>92</v>
      </c>
      <c r="C16" s="315">
        <v>0.04</v>
      </c>
      <c r="D16" s="343" cm="1">
        <f t="array" ref="D16">OptionImplied(U16,$A16,Frate6,Disc6,YFC6M,YFV6,$K$4,$C16/100,10000,-1,0.0001)</f>
        <v>0.14462819016625247</v>
      </c>
      <c r="E16" s="359" cm="1">
        <f t="array" ref="E16">OptionImplied(V16,$A16,Frate6,Disc6,YFC6M,YFV6,$K$4,E$5/100,10000,-1,0.0001)</f>
        <v>0.20637256847730778</v>
      </c>
      <c r="F16" s="344" cm="1">
        <f t="array" ref="F16">OptionImplied(W16,$A16,Frate6,Disc6,YFC6M,YFV6,$K$4,F$5/100,10000,-1,0.0001)</f>
        <v>0.18872881173735304</v>
      </c>
      <c r="G16" s="344" cm="1">
        <f t="array" ref="G16">OptionImplied(X16,$A16,Frate6,Disc6,YFC6M,YFV6,$K$4,G$5/100,10000,-1,0.0001)</f>
        <v>0.17318409936066598</v>
      </c>
      <c r="H16" s="344" cm="1">
        <f t="array" ref="H16">OptionImplied(Y16,$A16,Frate6,Disc6,YFC6M,YFV6,$K$4,H$5/100,10000,-1,0.0001)</f>
        <v>0.14671962112033712</v>
      </c>
      <c r="I16" s="344" cm="1">
        <f t="array" ref="I16">OptionImplied(Z16,$A16,Frate6,Disc6,YFC6M,YFV6,$K$4,I$5/100,10000,-1,0.0001)</f>
        <v>0.14223753381422699</v>
      </c>
      <c r="J16" s="344" cm="1">
        <f t="array" ref="J16">OptionImplied(AA16,$A16,Frate6,Disc6,YFC6M,YFV6,$K$4,J$5/100,10000,-1,0.0001)</f>
        <v>0.14323086805566024</v>
      </c>
      <c r="K16" s="344" cm="1">
        <f t="array" ref="K16">OptionImplied(AB37,$A16,Frate6,Disc6,YFC6M,YFV6,$K$4,K$5/100,10000,1,0.0001)</f>
        <v>0.14376482857589015</v>
      </c>
      <c r="L16" s="344" cm="1">
        <f t="array" ref="L16">OptionImplied(AC37,$A16,Frate6,Disc6,YFC6M,YFV6,$K$4,L$5/100,10000,1,0.0001)</f>
        <v>0.14522066185857013</v>
      </c>
      <c r="M16" s="344" cm="1">
        <f t="array" ref="M16">OptionImplied(AD37,$A16,Frate6,Disc6,YFC6M,YFV6,$K$4,M$5/100,10000,1,0.0001)</f>
        <v>0.14851858231699999</v>
      </c>
      <c r="N16" s="344" cm="1">
        <f t="array" ref="N16">OptionImplied(AE37,$A16,Frate6,Disc6,YFC6M,YFV6,$K$4,N$5/100,10000,1,0.0001)</f>
        <v>0.153632671612388</v>
      </c>
      <c r="O16" s="344" cm="1">
        <f t="array" ref="O16">OptionImplied(AF37,$A16,Frate6,Disc6,YFC6M,YFV6,$K$4,O$5/100,10000,1,0.0001)</f>
        <v>0.1596077697030234</v>
      </c>
      <c r="P16" s="344" cm="1">
        <f t="array" ref="P16">OptionImplied(AG37,$A16,Frate6,Disc6,YFC6M,YFV6,$K$4,P$5/100,10000,1,0.0001)</f>
        <v>0.16925994322019278</v>
      </c>
      <c r="Q16" s="360" cm="1">
        <f t="array" ref="Q16">OptionImplied(AH37,$A16,Frate6,Disc6,YFC6M,YFV6,$K$4,Q$5/100,10000,1,0.0001)</f>
        <v>0.18709259974938372</v>
      </c>
      <c r="S16" s="120" t="s">
        <v>92</v>
      </c>
      <c r="T16" s="121">
        <v>0.04</v>
      </c>
      <c r="U16" s="120">
        <v>396</v>
      </c>
      <c r="V16" s="120">
        <v>27</v>
      </c>
      <c r="W16" s="125">
        <v>41</v>
      </c>
      <c r="X16" s="125">
        <v>62</v>
      </c>
      <c r="Y16" s="125">
        <v>144</v>
      </c>
      <c r="Z16" s="125">
        <v>235</v>
      </c>
      <c r="AA16" s="125">
        <v>369</v>
      </c>
      <c r="AB16" s="125"/>
      <c r="AC16" s="125"/>
      <c r="AD16" s="125"/>
      <c r="AE16" s="125"/>
      <c r="AF16" s="125"/>
      <c r="AG16" s="125"/>
      <c r="AH16" s="126"/>
    </row>
    <row r="17" spans="1:34">
      <c r="A17" s="113">
        <v>12</v>
      </c>
      <c r="B17" s="314" t="s">
        <v>93</v>
      </c>
      <c r="C17" s="315">
        <v>0.16</v>
      </c>
      <c r="D17" s="343" cm="1">
        <f t="array" ref="D17">OptionImplied(U17,$A17,Frate6,Disc6,YFC6M,YFV6,$K$4,$C17/100,10000,-1,0.0001)</f>
        <v>0.1489574605580464</v>
      </c>
      <c r="E17" s="359" cm="1">
        <f t="array" ref="E17">OptionImplied(V17,$A17,Frate6,Disc6,YFC6M,YFV6,$K$4,E$5/100,10000,-1,0.0001)</f>
        <v>0.21402530008383056</v>
      </c>
      <c r="F17" s="344" cm="1">
        <f t="array" ref="F17">OptionImplied(W17,$A17,Frate6,Disc6,YFC6M,YFV6,$K$4,F$5/100,10000,-1,0.0001)</f>
        <v>0.19605626947691063</v>
      </c>
      <c r="G17" s="344" cm="1">
        <f t="array" ref="G17">OptionImplied(X17,$A17,Frate6,Disc6,YFC6M,YFV6,$K$4,G$5/100,10000,-1,0.0001)</f>
        <v>0.18074011399711437</v>
      </c>
      <c r="H17" s="344" cm="1">
        <f t="array" ref="H17">OptionImplied(Y17,$A17,Frate6,Disc6,YFC6M,YFV6,$K$4,H$5/100,10000,-1,0.0001)</f>
        <v>0.15508307455007278</v>
      </c>
      <c r="I17" s="344" cm="1">
        <f t="array" ref="I17">OptionImplied(Z17,$A17,Frate6,Disc6,YFC6M,YFV6,$K$4,I$5/100,10000,-1,0.0001)</f>
        <v>0.14995558147026875</v>
      </c>
      <c r="J17" s="344" cm="1">
        <f t="array" ref="J17">OptionImplied(AA17,$A17,Frate6,Disc6,YFC6M,YFV6,$K$4,J$5/100,10000,-1,0.0001)</f>
        <v>0.14992826820455454</v>
      </c>
      <c r="K17" s="344" cm="1">
        <f t="array" ref="K17">OptionImplied(AB38,$A17,Frate6,Disc6,YFC6M,YFV6,$K$4,K$5/100,10000,1,0.0001)</f>
        <v>0.14913903115251353</v>
      </c>
      <c r="L17" s="344" cm="1">
        <f t="array" ref="L17">OptionImplied(AC38,$A17,Frate6,Disc6,YFC6M,YFV6,$K$4,L$5/100,10000,1,0.0001)</f>
        <v>0.14975302173906585</v>
      </c>
      <c r="M17" s="344" cm="1">
        <f t="array" ref="M17">OptionImplied(AD38,$A17,Frate6,Disc6,YFC6M,YFV6,$K$4,M$5/100,10000,1,0.0001)</f>
        <v>0.15073938174553325</v>
      </c>
      <c r="N17" s="344" cm="1">
        <f t="array" ref="N17">OptionImplied(AE38,$A17,Frate6,Disc6,YFC6M,YFV6,$K$4,N$5/100,10000,1,0.0001)</f>
        <v>0.15344419611339438</v>
      </c>
      <c r="O17" s="344" cm="1">
        <f t="array" ref="O17">OptionImplied(AF38,$A17,Frate6,Disc6,YFC6M,YFV6,$K$4,O$5/100,10000,1,0.0001)</f>
        <v>0.15670317283321805</v>
      </c>
      <c r="P17" s="344" cm="1">
        <f t="array" ref="P17">OptionImplied(AG38,$A17,Frate6,Disc6,YFC6M,YFV6,$K$4,P$5/100,10000,1,0.0001)</f>
        <v>0.16408142539310783</v>
      </c>
      <c r="Q17" s="360" cm="1">
        <f t="array" ref="Q17">OptionImplied(AH38,$A17,Frate6,Disc6,YFC6M,YFV6,$K$4,Q$5/100,10000,1,0.0001)</f>
        <v>0.17902565753576494</v>
      </c>
      <c r="S17" s="120" t="s">
        <v>93</v>
      </c>
      <c r="T17" s="121">
        <v>0.16</v>
      </c>
      <c r="U17" s="120">
        <v>569</v>
      </c>
      <c r="V17" s="120">
        <v>47</v>
      </c>
      <c r="W17" s="125">
        <v>67</v>
      </c>
      <c r="X17" s="125">
        <v>96</v>
      </c>
      <c r="Y17" s="125">
        <v>200</v>
      </c>
      <c r="Z17" s="125">
        <v>306</v>
      </c>
      <c r="AA17" s="125">
        <v>459</v>
      </c>
      <c r="AB17" s="125"/>
      <c r="AC17" s="125"/>
      <c r="AD17" s="125"/>
      <c r="AE17" s="125"/>
      <c r="AF17" s="125"/>
      <c r="AG17" s="125"/>
      <c r="AH17" s="126"/>
    </row>
    <row r="18" spans="1:34">
      <c r="A18" s="113">
        <v>15</v>
      </c>
      <c r="B18" s="314" t="s">
        <v>94</v>
      </c>
      <c r="C18" s="315">
        <v>0.28999999999999998</v>
      </c>
      <c r="D18" s="343" cm="1">
        <f t="array" ref="D18">OptionImplied(U18,$A18,Frate6,Disc6,YFC6M,YFV6,$K$4,$C18/100,10000,-1,0.0001)</f>
        <v>0.1539449501234682</v>
      </c>
      <c r="E18" s="359" cm="1">
        <f t="array" ref="E18">OptionImplied(V18,$A18,Frate6,Disc6,YFC6M,YFV6,$K$4,E$5/100,10000,-1,0.0001)</f>
        <v>0.22147508908557739</v>
      </c>
      <c r="F18" s="344" cm="1">
        <f t="array" ref="F18">OptionImplied(W18,$A18,Frate6,Disc6,YFC6M,YFV6,$K$4,F$5/100,10000,-1,0.0001)</f>
        <v>0.20327590291371866</v>
      </c>
      <c r="G18" s="344" cm="1">
        <f t="array" ref="G18">OptionImplied(X18,$A18,Frate6,Disc6,YFC6M,YFV6,$K$4,G$5/100,10000,-1,0.0001)</f>
        <v>0.18823708254665622</v>
      </c>
      <c r="H18" s="344" cm="1">
        <f t="array" ref="H18">OptionImplied(Y18,$A18,Frate6,Disc6,YFC6M,YFV6,$K$4,H$5/100,10000,-1,0.0001)</f>
        <v>0.16315090209417701</v>
      </c>
      <c r="I18" s="344" cm="1">
        <f t="array" ref="I18">OptionImplied(Z18,$A18,Frate6,Disc6,YFC6M,YFV6,$K$4,I$5/100,10000,-1,0.0001)</f>
        <v>0.15700044528377805</v>
      </c>
      <c r="J18" s="344" cm="1">
        <f t="array" ref="J18">OptionImplied(AA18,$A18,Frate6,Disc6,YFC6M,YFV6,$K$4,J$5/100,10000,-1,0.0001)</f>
        <v>0.15515301941650081</v>
      </c>
      <c r="K18" s="344" cm="1">
        <f t="array" ref="K18">OptionImplied(AB18,$A18,Frate6,Disc6,YFC6M,YFV6,$K$4,K$5/100,10000,-1,0.0001)</f>
        <v>0.15400614173929836</v>
      </c>
      <c r="L18" s="344" cm="1">
        <f t="array" ref="L18">OptionImplied(AC39,$A18,Frate6,Disc6,YFC6M,YFV6,$K$4,L$5/100,10000,1,0.0001)</f>
        <v>0.15207999167213551</v>
      </c>
      <c r="M18" s="344" cm="1">
        <f t="array" ref="M18">OptionImplied(AD39,$A18,Frate6,Disc6,YFC6M,YFV6,$K$4,M$5/100,10000,1,0.0001)</f>
        <v>0.15075260152155406</v>
      </c>
      <c r="N18" s="344" cm="1">
        <f t="array" ref="N18">OptionImplied(AE39,$A18,Frate6,Disc6,YFC6M,YFV6,$K$4,N$5/100,10000,1,0.0001)</f>
        <v>0.15029809172971861</v>
      </c>
      <c r="O18" s="344" cm="1">
        <f t="array" ref="O18">OptionImplied(AF39,$A18,Frate6,Disc6,YFC6M,YFV6,$K$4,O$5/100,10000,1,0.0001)</f>
        <v>0.15184955877096415</v>
      </c>
      <c r="P18" s="344" cm="1">
        <f t="array" ref="P18">OptionImplied(AG39,$A18,Frate6,Disc6,YFC6M,YFV6,$K$4,P$5/100,10000,1,0.0001)</f>
        <v>0.15752653417156706</v>
      </c>
      <c r="Q18" s="360" cm="1">
        <f t="array" ref="Q18">OptionImplied(AH39,$A18,Frate6,Disc6,YFC6M,YFV6,$K$4,Q$5/100,10000,1,0.0001)</f>
        <v>0.1701749655765441</v>
      </c>
      <c r="S18" s="120" t="s">
        <v>94</v>
      </c>
      <c r="T18" s="121">
        <v>0.28999999999999998</v>
      </c>
      <c r="U18" s="120">
        <v>851</v>
      </c>
      <c r="V18" s="120">
        <v>88</v>
      </c>
      <c r="W18" s="125">
        <v>118</v>
      </c>
      <c r="X18" s="125">
        <v>160</v>
      </c>
      <c r="Y18" s="125">
        <v>297</v>
      </c>
      <c r="Z18" s="125">
        <v>424</v>
      </c>
      <c r="AA18" s="125">
        <v>602</v>
      </c>
      <c r="AB18" s="125">
        <v>814</v>
      </c>
      <c r="AC18" s="125"/>
      <c r="AD18" s="125"/>
      <c r="AE18" s="125"/>
      <c r="AF18" s="125"/>
      <c r="AG18" s="125"/>
      <c r="AH18" s="126"/>
    </row>
    <row r="19" spans="1:34">
      <c r="A19" s="113">
        <v>20</v>
      </c>
      <c r="B19" s="314" t="s">
        <v>95</v>
      </c>
      <c r="C19" s="315">
        <v>0.41</v>
      </c>
      <c r="D19" s="343" cm="1">
        <f t="array" ref="D19">OptionImplied(U19,$A19,Frate6,Disc6,YFC6M,YFV6,$K$4,$C19/100,10000,-1,0.0001)</f>
        <v>0.15647071749570018</v>
      </c>
      <c r="E19" s="359" cm="1">
        <f t="array" ref="E19">OptionImplied(V19,$A19,Frate6,Disc6,YFC6M,YFV6,$K$4,E$5/100,10000,-1,0.0001)</f>
        <v>0.22789812254302891</v>
      </c>
      <c r="F19" s="344" cm="1">
        <f t="array" ref="F19">OptionImplied(W19,$A19,Frate6,Disc6,YFC6M,YFV6,$K$4,F$5/100,10000,-1,0.0001)</f>
        <v>0.20961610199947725</v>
      </c>
      <c r="G19" s="344" cm="1">
        <f t="array" ref="G19">OptionImplied(X19,$A19,Frate6,Disc6,YFC6M,YFV6,$K$4,G$5/100,10000,-1,0.0001)</f>
        <v>0.19462714897000946</v>
      </c>
      <c r="H19" s="344" cm="1">
        <f t="array" ref="H19">OptionImplied(Y19,$A19,Frate6,Disc6,YFC6M,YFV6,$K$4,H$5/100,10000,-1,0.0001)</f>
        <v>0.17052024102193969</v>
      </c>
      <c r="I19" s="344" cm="1">
        <f t="array" ref="I19">OptionImplied(Z19,$A19,Frate6,Disc6,YFC6M,YFV6,$K$4,I$5/100,10000,-1,0.0001)</f>
        <v>0.16351153949475092</v>
      </c>
      <c r="J19" s="344" cm="1">
        <f t="array" ref="J19">OptionImplied(AA19,$A19,Frate6,Disc6,YFC6M,YFV6,$K$4,J$5/100,10000,-1,0.0001)</f>
        <v>0.15996653958856677</v>
      </c>
      <c r="K19" s="344" cm="1">
        <f t="array" ref="K19">OptionImplied(AB19,$A19,Frate6,Disc6,YFC6M,YFV6,$K$4,K$5/100,10000,-1,0.0001)</f>
        <v>0.15743555887323279</v>
      </c>
      <c r="L19" s="344" cm="1">
        <f t="array" ref="L19">OptionImplied(AC40,$A19,Frate6,Disc6,YFC6M,YFV6,$K$4,L$5/100,10000,1,0.0001)</f>
        <v>0.1543953640579091</v>
      </c>
      <c r="M19" s="344" cm="1">
        <f t="array" ref="M19">OptionImplied(AD40,$A19,Frate6,Disc6,YFC6M,YFV6,$K$4,M$5/100,10000,1,0.0001)</f>
        <v>0.15113579079257922</v>
      </c>
      <c r="N19" s="344" cm="1">
        <f t="array" ref="N19">OptionImplied(AE40,$A19,Frate6,Disc6,YFC6M,YFV6,$K$4,N$5/100,10000,1,0.0001)</f>
        <v>0.14807050712535635</v>
      </c>
      <c r="O19" s="344" cm="1">
        <f t="array" ref="O19">OptionImplied(AF40,$A19,Frate6,Disc6,YFC6M,YFV6,$K$4,O$5/100,10000,1,0.0001)</f>
        <v>0.14804682187204757</v>
      </c>
      <c r="P19" s="344" cm="1">
        <f t="array" ref="P19">OptionImplied(AG40,$A19,Frate6,Disc6,YFC6M,YFV6,$K$4,P$5/100,10000,1,0.0001)</f>
        <v>0.15146634460258077</v>
      </c>
      <c r="Q19" s="360" cm="1">
        <f t="array" ref="Q19">OptionImplied(AH40,$A19,Frate6,Disc6,YFC6M,YFV6,$K$4,Q$5/100,10000,1,0.0001)</f>
        <v>0.16170957640169803</v>
      </c>
      <c r="S19" s="120" t="s">
        <v>95</v>
      </c>
      <c r="T19" s="121">
        <v>0.41</v>
      </c>
      <c r="U19" s="120">
        <v>1342</v>
      </c>
      <c r="V19" s="120">
        <v>188</v>
      </c>
      <c r="W19" s="125">
        <v>238</v>
      </c>
      <c r="X19" s="125">
        <v>304</v>
      </c>
      <c r="Y19" s="125">
        <v>503</v>
      </c>
      <c r="Z19" s="125">
        <v>668</v>
      </c>
      <c r="AA19" s="125">
        <v>890</v>
      </c>
      <c r="AB19" s="125">
        <v>1153</v>
      </c>
      <c r="AC19" s="125"/>
      <c r="AD19" s="125"/>
      <c r="AE19" s="125"/>
      <c r="AF19" s="125"/>
      <c r="AG19" s="125"/>
      <c r="AH19" s="126"/>
    </row>
    <row r="20" spans="1:34">
      <c r="A20" s="113">
        <v>25</v>
      </c>
      <c r="B20" s="314" t="s">
        <v>96</v>
      </c>
      <c r="C20" s="315">
        <v>0.45</v>
      </c>
      <c r="D20" s="343" cm="1">
        <f t="array" ref="D20">OptionImplied(U20,$A20,Frate6,Disc6,YFC6M,YFV6,$K$4,$C20/100,10000,-1,0.0001)</f>
        <v>0.15684741315702599</v>
      </c>
      <c r="E20" s="359" cm="1">
        <f t="array" ref="E20">OptionImplied(V20,$A20,Frate6,Disc6,YFC6M,YFV6,$K$4,E$5/100,10000,-1,0.0001)</f>
        <v>0.2277024767542177</v>
      </c>
      <c r="F20" s="344" cm="1">
        <f t="array" ref="F20">OptionImplied(W20,$A20,Frate6,Disc6,YFC6M,YFV6,$K$4,F$5/100,10000,-1,0.0001)</f>
        <v>0.21053472131486428</v>
      </c>
      <c r="G20" s="344" cm="1">
        <f t="array" ref="G20">OptionImplied(X20,$A20,Frate6,Disc6,YFC6M,YFV6,$K$4,G$5/100,10000,-1,0.0001)</f>
        <v>0.19622471881107523</v>
      </c>
      <c r="H20" s="344" cm="1">
        <f t="array" ref="H20">OptionImplied(Y20,$A20,Frate6,Disc6,YFC6M,YFV6,$K$4,H$5/100,10000,-1,0.0001)</f>
        <v>0.17372352743309047</v>
      </c>
      <c r="I20" s="344" cm="1">
        <f t="array" ref="I20">OptionImplied(Z20,$A20,Frate6,Disc6,YFC6M,YFV6,$K$4,I$5/100,10000,-1,0.0001)</f>
        <v>0.16673419357974759</v>
      </c>
      <c r="J20" s="344" cm="1">
        <f t="array" ref="J20">OptionImplied(AA20,$A20,Frate6,Disc6,YFC6M,YFV6,$K$4,J$5/100,10000,-1,0.0001)</f>
        <v>0.16256404081795545</v>
      </c>
      <c r="K20" s="344" cm="1">
        <f t="array" ref="K20">OptionImplied(AB20,$A20,Frate6,Disc6,YFC6M,YFV6,$K$4,K$5/100,10000,-1,0.0001)</f>
        <v>0.15937502388780936</v>
      </c>
      <c r="L20" s="344" cm="1">
        <f t="array" ref="L20">OptionImplied(AC41,$A20,Frate6,Disc6,YFC6M,YFV6,$K$4,L$5/100,10000,1,0.0001)</f>
        <v>0.15589698027337531</v>
      </c>
      <c r="M20" s="344" cm="1">
        <f t="array" ref="M20">OptionImplied(AD41,$A20,Frate6,Disc6,YFC6M,YFV6,$K$4,M$5/100,10000,1,0.0001)</f>
        <v>0.15186967627397416</v>
      </c>
      <c r="N20" s="344" cm="1">
        <f t="array" ref="N20">OptionImplied(AE41,$A20,Frate6,Disc6,YFC6M,YFV6,$K$4,N$5/100,10000,1,0.0001)</f>
        <v>0.14775287220831998</v>
      </c>
      <c r="O20" s="344" cm="1">
        <f t="array" ref="O20">OptionImplied(AF41,$A20,Frate6,Disc6,YFC6M,YFV6,$K$4,O$5/100,10000,1,0.0001)</f>
        <v>0.14677790405177454</v>
      </c>
      <c r="P20" s="344" cm="1">
        <f t="array" ref="P20">OptionImplied(AG41,$A20,Frate6,Disc6,YFC6M,YFV6,$K$4,P$5/100,10000,1,0.0001)</f>
        <v>0.14867495925584046</v>
      </c>
      <c r="Q20" s="360" cm="1">
        <f t="array" ref="Q20">OptionImplied(AH41,$A20,Frate6,Disc6,YFC6M,YFV6,$K$4,Q$5/100,10000,1,0.0001)</f>
        <v>0.15636806989127974</v>
      </c>
      <c r="S20" s="120" t="s">
        <v>96</v>
      </c>
      <c r="T20" s="121">
        <v>0.45</v>
      </c>
      <c r="U20" s="120">
        <v>1847</v>
      </c>
      <c r="V20" s="120">
        <v>317</v>
      </c>
      <c r="W20" s="125">
        <v>394</v>
      </c>
      <c r="X20" s="125">
        <v>490</v>
      </c>
      <c r="Y20" s="125">
        <v>765</v>
      </c>
      <c r="Z20" s="125">
        <v>976</v>
      </c>
      <c r="AA20" s="125">
        <v>1249</v>
      </c>
      <c r="AB20" s="125">
        <v>1568</v>
      </c>
      <c r="AC20" s="125"/>
      <c r="AD20" s="125"/>
      <c r="AE20" s="125"/>
      <c r="AF20" s="125"/>
      <c r="AG20" s="125"/>
      <c r="AH20" s="126"/>
    </row>
    <row r="21" spans="1:34" ht="17" thickBot="1">
      <c r="A21" s="113">
        <v>30</v>
      </c>
      <c r="B21" s="321" t="s">
        <v>97</v>
      </c>
      <c r="C21" s="322">
        <v>0.44</v>
      </c>
      <c r="D21" s="346" cm="1">
        <f t="array" ref="D21">OptionImplied(U21,$A21,Frate6,Disc6,YFC6M,YFV6,$K$4,$C21/100,10000,-1,0.0001)</f>
        <v>0.15813673260771002</v>
      </c>
      <c r="E21" s="361" cm="1">
        <f t="array" ref="E21">OptionImplied(V21,$A21,Frate6,Disc6,YFC6M,YFV6,$K$4,E$5/100,10000,-1,0.0001)</f>
        <v>0.22680419285311201</v>
      </c>
      <c r="F21" s="362" cm="1">
        <f t="array" ref="F21">OptionImplied(W21,$A21,Frate6,Disc6,YFC6M,YFV6,$K$4,F$5/100,10000,-1,0.0001)</f>
        <v>0.21031983677802701</v>
      </c>
      <c r="G21" s="362" cm="1">
        <f t="array" ref="G21">OptionImplied(X21,$A21,Frate6,Disc6,YFC6M,YFV6,$K$4,G$5/100,10000,-1,0.0001)</f>
        <v>0.19661861760232691</v>
      </c>
      <c r="H21" s="362" cm="1">
        <f t="array" ref="H21">OptionImplied(Y21,$A21,Frate6,Disc6,YFC6M,YFV6,$K$4,H$5/100,10000,-1,0.0001)</f>
        <v>0.17519547263535226</v>
      </c>
      <c r="I21" s="362" cm="1">
        <f t="array" ref="I21">OptionImplied(Z21,$A21,Frate6,Disc6,YFC6M,YFV6,$K$4,I$5/100,10000,-1,0.0001)</f>
        <v>0.16820439846170784</v>
      </c>
      <c r="J21" s="362" cm="1">
        <f t="array" ref="J21">OptionImplied(AA21,$A21,Frate6,Disc6,YFC6M,YFV6,$K$4,J$5/100,10000,-1,0.0001)</f>
        <v>0.16366123263106006</v>
      </c>
      <c r="K21" s="362" cm="1">
        <f t="array" ref="K21">OptionImplied(AB21,$A21,Frate6,Disc6,YFC6M,YFV6,$K$4,K$5/100,10000,-1,0.0001)</f>
        <v>0.16009835902420266</v>
      </c>
      <c r="L21" s="362" cm="1">
        <f t="array" ref="L21">OptionImplied(AC42,$A21,Frate6,Disc6,YFC6M,YFV6,$K$4,L$5/100,10000,1,0.0001)</f>
        <v>0.15632794281303161</v>
      </c>
      <c r="M21" s="362" cm="1">
        <f t="array" ref="M21">OptionImplied(AD42,$A21,Frate6,Disc6,YFC6M,YFV6,$K$4,M$5/100,10000,1,0.0001)</f>
        <v>0.15187329987737277</v>
      </c>
      <c r="N21" s="362" cm="1">
        <f t="array" ref="N21">OptionImplied(AE42,$A21,Frate6,Disc6,YFC6M,YFV6,$K$4,N$5/100,10000,1,0.0001)</f>
        <v>0.14692378723844771</v>
      </c>
      <c r="O21" s="362" cm="1">
        <f t="array" ref="O21">OptionImplied(AF42,$A21,Frate6,Disc6,YFC6M,YFV6,$K$4,O$5/100,10000,1,0.0001)</f>
        <v>0.14527371609924666</v>
      </c>
      <c r="P21" s="362" cm="1">
        <f t="array" ref="P21">OptionImplied(AG42,$A21,Frate6,Disc6,YFC6M,YFV6,$K$4,P$5/100,10000,1,0.0001)</f>
        <v>0.14597795018211021</v>
      </c>
      <c r="Q21" s="363" cm="1">
        <f t="array" ref="Q21">OptionImplied(AH42,$A21,Frate6,Disc6,YFC6M,YFV6,$K$4,Q$5/100,10000,1,0.0001)</f>
        <v>0.15151325270676838</v>
      </c>
      <c r="S21" s="127" t="s">
        <v>97</v>
      </c>
      <c r="T21" s="128">
        <v>0.44</v>
      </c>
      <c r="U21" s="127">
        <v>2362</v>
      </c>
      <c r="V21" s="127">
        <v>478</v>
      </c>
      <c r="W21" s="129">
        <v>586</v>
      </c>
      <c r="X21" s="129">
        <v>717</v>
      </c>
      <c r="Y21" s="129">
        <v>1076</v>
      </c>
      <c r="Z21" s="129">
        <v>1336</v>
      </c>
      <c r="AA21" s="129">
        <v>1663</v>
      </c>
      <c r="AB21" s="129">
        <v>2041</v>
      </c>
      <c r="AC21" s="129"/>
      <c r="AD21" s="129"/>
      <c r="AE21" s="129"/>
      <c r="AF21" s="129"/>
      <c r="AG21" s="129"/>
      <c r="AH21" s="130"/>
    </row>
    <row r="22" spans="1:34" ht="17" thickTop="1"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</row>
    <row r="23" spans="1:34" ht="20">
      <c r="F23" s="404" t="s">
        <v>152</v>
      </c>
      <c r="G23" s="404"/>
      <c r="H23" s="404"/>
      <c r="I23" s="404"/>
      <c r="J23" s="404"/>
      <c r="K23" s="404"/>
      <c r="L23" s="404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3"/>
    </row>
    <row r="24" spans="1:34" ht="17" thickBot="1">
      <c r="B24" s="349"/>
      <c r="C24" s="301"/>
      <c r="D24" s="301"/>
      <c r="E24" s="301"/>
      <c r="F24" s="406" t="s">
        <v>156</v>
      </c>
      <c r="G24" s="406"/>
      <c r="H24" s="406"/>
      <c r="I24" s="406"/>
      <c r="J24" s="406"/>
      <c r="K24" s="406"/>
      <c r="L24" s="406"/>
      <c r="M24" s="113"/>
      <c r="N24" s="113"/>
      <c r="O24" s="113"/>
      <c r="P24" s="113"/>
      <c r="Q24" s="350"/>
      <c r="S24" s="109">
        <v>0.67361111111111116</v>
      </c>
      <c r="T24" s="110">
        <v>43769</v>
      </c>
      <c r="U24" s="111" t="s">
        <v>71</v>
      </c>
      <c r="V24" s="111" t="s">
        <v>72</v>
      </c>
      <c r="W24" s="111" t="s">
        <v>98</v>
      </c>
      <c r="X24" s="111"/>
      <c r="Y24" s="111"/>
      <c r="Z24" s="111"/>
      <c r="AA24" s="111"/>
      <c r="AB24" s="111"/>
      <c r="AC24" s="111"/>
      <c r="AD24" s="111"/>
      <c r="AE24" s="111"/>
      <c r="AF24" s="111"/>
      <c r="AG24" s="111"/>
      <c r="AH24" s="112"/>
    </row>
    <row r="25" spans="1:34" ht="18" thickTop="1" thickBot="1">
      <c r="B25" s="351"/>
      <c r="C25" s="304" t="s">
        <v>80</v>
      </c>
      <c r="D25" s="305" t="s">
        <v>81</v>
      </c>
      <c r="E25" s="353">
        <v>-1.5</v>
      </c>
      <c r="F25" s="354">
        <v>-1.25</v>
      </c>
      <c r="G25" s="355">
        <v>-1</v>
      </c>
      <c r="H25" s="354">
        <v>-0.5</v>
      </c>
      <c r="I25" s="353">
        <v>-0.25</v>
      </c>
      <c r="J25" s="354">
        <v>0</v>
      </c>
      <c r="K25" s="353">
        <v>0.25</v>
      </c>
      <c r="L25" s="354">
        <v>0.5</v>
      </c>
      <c r="M25" s="353">
        <v>1</v>
      </c>
      <c r="N25" s="354">
        <v>2</v>
      </c>
      <c r="O25" s="353">
        <v>3</v>
      </c>
      <c r="P25" s="354">
        <v>5</v>
      </c>
      <c r="Q25" s="366">
        <v>10</v>
      </c>
      <c r="S25" s="131" t="s">
        <v>74</v>
      </c>
      <c r="T25" s="132" t="s">
        <v>99</v>
      </c>
      <c r="U25" s="132" t="s">
        <v>21</v>
      </c>
      <c r="V25" s="132" t="s">
        <v>76</v>
      </c>
      <c r="W25" s="132" t="s">
        <v>77</v>
      </c>
      <c r="X25" s="132" t="s">
        <v>78</v>
      </c>
      <c r="Y25" s="132" t="s">
        <v>79</v>
      </c>
      <c r="Z25" s="132"/>
      <c r="AA25" s="132"/>
      <c r="AB25" s="132"/>
      <c r="AC25" s="132"/>
      <c r="AD25" s="132"/>
      <c r="AE25" s="132"/>
      <c r="AF25" s="132"/>
      <c r="AG25" s="132"/>
      <c r="AH25" s="133"/>
    </row>
    <row r="26" spans="1:34" ht="17" thickTop="1">
      <c r="B26" s="314" t="s">
        <v>82</v>
      </c>
      <c r="C26" s="315">
        <v>-0.4</v>
      </c>
      <c r="D26" s="364">
        <f>D6/(U47/100)-1</f>
        <v>-0.62914802974330719</v>
      </c>
      <c r="E26" s="356"/>
      <c r="F26" s="357"/>
      <c r="G26" s="357"/>
      <c r="H26" s="357">
        <f t="shared" ref="H26:H29" si="0">H6/(Y47/100)-1</f>
        <v>0.18049708901096029</v>
      </c>
      <c r="I26" s="357">
        <f t="shared" ref="I26:I30" si="1">I6/(Z47/100)-1</f>
        <v>0.24171988926263777</v>
      </c>
      <c r="J26" s="357"/>
      <c r="K26" s="357"/>
      <c r="L26" s="357"/>
      <c r="M26" s="357"/>
      <c r="N26" s="357"/>
      <c r="O26" s="357"/>
      <c r="P26" s="357"/>
      <c r="Q26" s="358"/>
      <c r="S26" s="116"/>
      <c r="T26" s="117" t="s">
        <v>80</v>
      </c>
      <c r="U26" s="117" t="s">
        <v>81</v>
      </c>
      <c r="V26" s="118">
        <v>-1.5</v>
      </c>
      <c r="W26" s="118">
        <v>-1.25</v>
      </c>
      <c r="X26" s="119">
        <v>-1</v>
      </c>
      <c r="Y26" s="118">
        <v>-0.5</v>
      </c>
      <c r="Z26" s="118">
        <v>-0.25</v>
      </c>
      <c r="AA26" s="118">
        <v>0</v>
      </c>
      <c r="AB26" s="118">
        <v>0.25</v>
      </c>
      <c r="AC26" s="118">
        <v>0.5</v>
      </c>
      <c r="AD26" s="118">
        <v>1</v>
      </c>
      <c r="AE26" s="118">
        <v>2</v>
      </c>
      <c r="AF26" s="118">
        <v>3</v>
      </c>
      <c r="AG26" s="118">
        <v>5</v>
      </c>
      <c r="AH26" s="118">
        <v>10</v>
      </c>
    </row>
    <row r="27" spans="1:34">
      <c r="B27" s="314" t="s">
        <v>83</v>
      </c>
      <c r="C27" s="315">
        <v>-0.4</v>
      </c>
      <c r="D27" s="364">
        <f>D7/(U48/100)-1</f>
        <v>-0.46822356318308578</v>
      </c>
      <c r="E27" s="359"/>
      <c r="F27" s="344"/>
      <c r="G27" s="344"/>
      <c r="H27" s="344">
        <f t="shared" si="0"/>
        <v>-2.4313449152614686E-2</v>
      </c>
      <c r="I27" s="344">
        <f t="shared" si="1"/>
        <v>-0.11721790143677102</v>
      </c>
      <c r="J27" s="344"/>
      <c r="K27" s="344"/>
      <c r="L27" s="344"/>
      <c r="M27" s="344"/>
      <c r="N27" s="344"/>
      <c r="O27" s="344"/>
      <c r="P27" s="344"/>
      <c r="Q27" s="360"/>
      <c r="S27" s="136" t="s">
        <v>82</v>
      </c>
      <c r="T27" s="121">
        <v>-0.4</v>
      </c>
      <c r="U27" s="120">
        <v>3</v>
      </c>
      <c r="V27" s="137"/>
      <c r="W27" s="111"/>
      <c r="X27" s="138"/>
      <c r="Y27" s="138"/>
      <c r="Z27" s="138">
        <v>1</v>
      </c>
      <c r="AA27" s="138"/>
      <c r="AB27" s="138"/>
      <c r="AC27" s="138"/>
      <c r="AD27" s="138"/>
      <c r="AE27" s="138"/>
      <c r="AF27" s="138"/>
      <c r="AG27" s="138"/>
      <c r="AH27" s="112"/>
    </row>
    <row r="28" spans="1:34">
      <c r="B28" s="314" t="s">
        <v>84</v>
      </c>
      <c r="C28" s="315">
        <v>-0.4</v>
      </c>
      <c r="D28" s="364">
        <f t="shared" ref="D28:D29" si="2">D8/(U49/100)-1</f>
        <v>-0.33369455374414358</v>
      </c>
      <c r="E28" s="359"/>
      <c r="F28" s="344"/>
      <c r="G28" s="344"/>
      <c r="H28" s="344">
        <f t="shared" si="0"/>
        <v>-5.0280849082676382E-2</v>
      </c>
      <c r="I28" s="344">
        <f t="shared" si="1"/>
        <v>4.9286368430194294E-2</v>
      </c>
      <c r="J28" s="344">
        <f t="shared" ref="J28:J41" si="3">J8/(AA49/100)-1</f>
        <v>2.6136202262064145E-2</v>
      </c>
      <c r="K28" s="344"/>
      <c r="L28" s="344"/>
      <c r="M28" s="344"/>
      <c r="N28" s="344"/>
      <c r="O28" s="344"/>
      <c r="P28" s="344"/>
      <c r="Q28" s="360"/>
      <c r="S28" s="136" t="s">
        <v>83</v>
      </c>
      <c r="T28" s="121">
        <v>-0.4</v>
      </c>
      <c r="U28" s="120">
        <v>7</v>
      </c>
      <c r="V28" s="114"/>
      <c r="W28" s="113"/>
      <c r="X28" s="139"/>
      <c r="Y28" s="139"/>
      <c r="Z28" s="139">
        <v>1</v>
      </c>
      <c r="AA28" s="139"/>
      <c r="AB28" s="139"/>
      <c r="AC28" s="139"/>
      <c r="AD28" s="139"/>
      <c r="AE28" s="139"/>
      <c r="AF28" s="139"/>
      <c r="AG28" s="139"/>
      <c r="AH28" s="115"/>
    </row>
    <row r="29" spans="1:34">
      <c r="B29" s="314" t="s">
        <v>85</v>
      </c>
      <c r="C29" s="315">
        <v>-0.3</v>
      </c>
      <c r="D29" s="364">
        <f t="shared" si="2"/>
        <v>-0.20604687073012451</v>
      </c>
      <c r="E29" s="359"/>
      <c r="F29" s="344"/>
      <c r="G29" s="344"/>
      <c r="H29" s="344">
        <f t="shared" si="0"/>
        <v>-5.6267907667442163E-3</v>
      </c>
      <c r="I29" s="344">
        <f t="shared" si="1"/>
        <v>-7.9639740550225824E-3</v>
      </c>
      <c r="J29" s="344">
        <f t="shared" si="3"/>
        <v>1.6222597609516054E-2</v>
      </c>
      <c r="K29" s="344">
        <f t="shared" ref="K29:K41" si="4">K9/(AB50/100)-1</f>
        <v>7.3217531317515405E-3</v>
      </c>
      <c r="L29" s="344">
        <f t="shared" ref="L29:L41" si="5">L9/(AC50/100)-1</f>
        <v>-7.3068727243830289E-2</v>
      </c>
      <c r="M29" s="344"/>
      <c r="N29" s="344"/>
      <c r="O29" s="344"/>
      <c r="P29" s="344"/>
      <c r="Q29" s="360"/>
      <c r="S29" s="136" t="s">
        <v>84</v>
      </c>
      <c r="T29" s="121">
        <v>-0.4</v>
      </c>
      <c r="U29" s="120">
        <v>12</v>
      </c>
      <c r="V29" s="114"/>
      <c r="W29" s="113"/>
      <c r="X29" s="139"/>
      <c r="Y29" s="139"/>
      <c r="Z29" s="139">
        <v>4</v>
      </c>
      <c r="AA29" s="139">
        <v>1</v>
      </c>
      <c r="AB29" s="139"/>
      <c r="AC29" s="139"/>
      <c r="AD29" s="139"/>
      <c r="AE29" s="139"/>
      <c r="AF29" s="139"/>
      <c r="AG29" s="139"/>
      <c r="AH29" s="115"/>
    </row>
    <row r="30" spans="1:34">
      <c r="B30" s="314" t="s">
        <v>86</v>
      </c>
      <c r="C30" s="315">
        <v>-0.2</v>
      </c>
      <c r="D30" s="364">
        <f>D10/(U51/100)-1</f>
        <v>-0.46378581795203444</v>
      </c>
      <c r="E30" s="359">
        <f t="shared" ref="E30:I41" si="6">E10/(V51/100)-1</f>
        <v>1.0431041356357085E-2</v>
      </c>
      <c r="F30" s="344">
        <f t="shared" si="6"/>
        <v>1.1278833070943683E-2</v>
      </c>
      <c r="G30" s="344">
        <f t="shared" si="6"/>
        <v>7.5421001222584216E-3</v>
      </c>
      <c r="H30" s="344">
        <f t="shared" si="6"/>
        <v>-2.549142257512349E-3</v>
      </c>
      <c r="I30" s="344">
        <f t="shared" si="1"/>
        <v>-7.8707176603446394E-3</v>
      </c>
      <c r="J30" s="344">
        <f t="shared" si="3"/>
        <v>-4.5637946591103873E-4</v>
      </c>
      <c r="K30" s="344">
        <f t="shared" si="4"/>
        <v>4.5636301570510796E-3</v>
      </c>
      <c r="L30" s="344">
        <f t="shared" si="5"/>
        <v>7.9795197386982597E-3</v>
      </c>
      <c r="M30" s="344">
        <f t="shared" ref="M30:M41" si="7">M10/(AD51/100)-1</f>
        <v>-2.3062894517079324E-2</v>
      </c>
      <c r="N30" s="344">
        <f t="shared" ref="N30:N41" si="8">N10/(AE51/100)-1</f>
        <v>-3.4555820686030803E-3</v>
      </c>
      <c r="O30" s="344"/>
      <c r="P30" s="344"/>
      <c r="Q30" s="360"/>
      <c r="S30" s="136" t="s">
        <v>85</v>
      </c>
      <c r="T30" s="121">
        <v>-0.3</v>
      </c>
      <c r="U30" s="120">
        <v>26</v>
      </c>
      <c r="V30" s="114"/>
      <c r="W30" s="113"/>
      <c r="X30" s="113"/>
      <c r="Y30" s="113"/>
      <c r="Z30" s="139">
        <v>18</v>
      </c>
      <c r="AA30" s="139">
        <v>7</v>
      </c>
      <c r="AB30" s="139">
        <v>3</v>
      </c>
      <c r="AC30" s="139">
        <v>1</v>
      </c>
      <c r="AD30" s="139"/>
      <c r="AE30" s="139"/>
      <c r="AF30" s="139"/>
      <c r="AG30" s="139"/>
      <c r="AH30" s="140"/>
    </row>
    <row r="31" spans="1:34">
      <c r="B31" s="314" t="s">
        <v>87</v>
      </c>
      <c r="C31" s="315">
        <v>-0.2</v>
      </c>
      <c r="D31" s="364">
        <f t="shared" ref="D31:D41" si="9">D11/(U52/100)-1</f>
        <v>-0.17353408489689237</v>
      </c>
      <c r="E31" s="359">
        <f t="shared" si="6"/>
        <v>1.508339729056174E-2</v>
      </c>
      <c r="F31" s="344">
        <f t="shared" si="6"/>
        <v>-1.0373734423755332E-3</v>
      </c>
      <c r="G31" s="344">
        <f t="shared" si="6"/>
        <v>8.7840265952321417E-5</v>
      </c>
      <c r="H31" s="344">
        <f t="shared" si="6"/>
        <v>-1.4196728067125131E-3</v>
      </c>
      <c r="I31" s="344">
        <f t="shared" si="6"/>
        <v>4.1371219635655265E-4</v>
      </c>
      <c r="J31" s="344">
        <f t="shared" si="3"/>
        <v>-1.5896639101280918E-2</v>
      </c>
      <c r="K31" s="344">
        <f t="shared" si="4"/>
        <v>-1.2010061096068059E-2</v>
      </c>
      <c r="L31" s="344">
        <f t="shared" si="5"/>
        <v>-1.0645888165016992E-2</v>
      </c>
      <c r="M31" s="344">
        <f t="shared" si="7"/>
        <v>-1.9053519144615616E-2</v>
      </c>
      <c r="N31" s="344">
        <f t="shared" si="8"/>
        <v>1.3554656170068347E-2</v>
      </c>
      <c r="O31" s="344">
        <f t="shared" ref="O31:O41" si="10">O11/(AF52/100)-1</f>
        <v>2.9288992846423278E-2</v>
      </c>
      <c r="P31" s="344">
        <f t="shared" ref="P31:P41" si="11">P11/(AG52/100)-1</f>
        <v>7.4823403641173458E-2</v>
      </c>
      <c r="Q31" s="360"/>
      <c r="S31" s="136" t="s">
        <v>86</v>
      </c>
      <c r="T31" s="121">
        <v>-0.2</v>
      </c>
      <c r="U31" s="120">
        <v>51</v>
      </c>
      <c r="V31" s="114"/>
      <c r="W31" s="113"/>
      <c r="X31" s="113"/>
      <c r="Y31" s="113"/>
      <c r="Z31" s="139">
        <v>45</v>
      </c>
      <c r="AA31" s="139">
        <v>23</v>
      </c>
      <c r="AB31" s="139">
        <v>13</v>
      </c>
      <c r="AC31" s="139">
        <v>8</v>
      </c>
      <c r="AD31" s="139">
        <v>3</v>
      </c>
      <c r="AE31" s="139">
        <v>1</v>
      </c>
      <c r="AF31" s="139"/>
      <c r="AG31" s="139"/>
      <c r="AH31" s="140"/>
    </row>
    <row r="32" spans="1:34">
      <c r="B32" s="314" t="s">
        <v>88</v>
      </c>
      <c r="C32" s="315">
        <v>-0.2</v>
      </c>
      <c r="D32" s="364">
        <f t="shared" si="9"/>
        <v>7.8331885435947157E-3</v>
      </c>
      <c r="E32" s="359">
        <f t="shared" si="6"/>
        <v>-3.1511341639400836E-4</v>
      </c>
      <c r="F32" s="344">
        <f t="shared" si="6"/>
        <v>-6.80903680887468E-5</v>
      </c>
      <c r="G32" s="344">
        <f t="shared" si="6"/>
        <v>-2.241873661583238E-3</v>
      </c>
      <c r="H32" s="344">
        <f t="shared" si="6"/>
        <v>-2.0551308911339605E-3</v>
      </c>
      <c r="I32" s="344">
        <f t="shared" si="6"/>
        <v>-5.2651297896936233E-3</v>
      </c>
      <c r="J32" s="344">
        <f t="shared" si="3"/>
        <v>-1.546819188042825E-2</v>
      </c>
      <c r="K32" s="344">
        <f t="shared" si="4"/>
        <v>-1.522036368295332E-2</v>
      </c>
      <c r="L32" s="344">
        <f t="shared" si="5"/>
        <v>-1.4945124345226435E-2</v>
      </c>
      <c r="M32" s="344">
        <f t="shared" si="7"/>
        <v>-1.3737463317367804E-2</v>
      </c>
      <c r="N32" s="344">
        <f t="shared" si="8"/>
        <v>-3.7288132822029807E-3</v>
      </c>
      <c r="O32" s="344">
        <f t="shared" si="10"/>
        <v>-1.2595001641581671E-2</v>
      </c>
      <c r="P32" s="344">
        <f t="shared" si="11"/>
        <v>-4.3511595085533039E-2</v>
      </c>
      <c r="Q32" s="360"/>
      <c r="S32" s="136" t="s">
        <v>87</v>
      </c>
      <c r="T32" s="121">
        <v>-0.2</v>
      </c>
      <c r="U32" s="120">
        <v>85</v>
      </c>
      <c r="V32" s="114"/>
      <c r="W32" s="113"/>
      <c r="X32" s="113"/>
      <c r="Y32" s="113"/>
      <c r="Z32" s="113"/>
      <c r="AA32" s="139">
        <v>51</v>
      </c>
      <c r="AB32" s="139">
        <v>32</v>
      </c>
      <c r="AC32" s="139">
        <v>21</v>
      </c>
      <c r="AD32" s="139">
        <v>10</v>
      </c>
      <c r="AE32" s="139">
        <v>4</v>
      </c>
      <c r="AF32" s="139">
        <v>2</v>
      </c>
      <c r="AG32" s="139">
        <v>1</v>
      </c>
      <c r="AH32" s="140"/>
    </row>
    <row r="33" spans="2:34">
      <c r="B33" s="314" t="s">
        <v>89</v>
      </c>
      <c r="C33" s="315">
        <v>-0.1</v>
      </c>
      <c r="D33" s="364">
        <f t="shared" si="9"/>
        <v>-9.6558017008247954E-2</v>
      </c>
      <c r="E33" s="359">
        <f t="shared" si="6"/>
        <v>-8.2514892785708893E-3</v>
      </c>
      <c r="F33" s="344">
        <f t="shared" si="6"/>
        <v>-9.3749420689900331E-3</v>
      </c>
      <c r="G33" s="344">
        <f t="shared" si="6"/>
        <v>-6.6847939551359925E-3</v>
      </c>
      <c r="H33" s="344">
        <f t="shared" si="6"/>
        <v>-1.1723397029529736E-2</v>
      </c>
      <c r="I33" s="344">
        <f t="shared" si="6"/>
        <v>-7.8733023207773201E-3</v>
      </c>
      <c r="J33" s="344">
        <f t="shared" si="3"/>
        <v>-1.1943483949686806E-2</v>
      </c>
      <c r="K33" s="344">
        <f t="shared" si="4"/>
        <v>-1.0580778206860542E-2</v>
      </c>
      <c r="L33" s="344">
        <f t="shared" si="5"/>
        <v>-1.2407766667253739E-2</v>
      </c>
      <c r="M33" s="344">
        <f t="shared" si="7"/>
        <v>-8.4620899256666604E-3</v>
      </c>
      <c r="N33" s="344">
        <f t="shared" si="8"/>
        <v>-8.262456268601448E-3</v>
      </c>
      <c r="O33" s="344">
        <f t="shared" si="10"/>
        <v>-1.9224024534555739E-2</v>
      </c>
      <c r="P33" s="344">
        <f t="shared" si="11"/>
        <v>5.6626716001262345E-3</v>
      </c>
      <c r="Q33" s="360">
        <f t="shared" ref="Q33:Q41" si="12">Q13/(AH54/100)-1</f>
        <v>7.0019820012637179E-2</v>
      </c>
      <c r="S33" s="136" t="s">
        <v>88</v>
      </c>
      <c r="T33" s="121">
        <v>-0.2</v>
      </c>
      <c r="U33" s="120">
        <v>130</v>
      </c>
      <c r="V33" s="114"/>
      <c r="W33" s="113"/>
      <c r="X33" s="113"/>
      <c r="Y33" s="113"/>
      <c r="Z33" s="113"/>
      <c r="AA33" s="139">
        <v>94</v>
      </c>
      <c r="AB33" s="139">
        <v>64</v>
      </c>
      <c r="AC33" s="139">
        <v>45</v>
      </c>
      <c r="AD33" s="139">
        <v>24</v>
      </c>
      <c r="AE33" s="139">
        <v>9</v>
      </c>
      <c r="AF33" s="139">
        <v>4</v>
      </c>
      <c r="AG33" s="139">
        <v>1</v>
      </c>
      <c r="AH33" s="140"/>
    </row>
    <row r="34" spans="2:34">
      <c r="B34" s="314" t="s">
        <v>90</v>
      </c>
      <c r="C34" s="315">
        <v>0</v>
      </c>
      <c r="D34" s="364">
        <f t="shared" si="9"/>
        <v>-0.17153717139191405</v>
      </c>
      <c r="E34" s="359">
        <f t="shared" si="6"/>
        <v>1.66582753635236E-4</v>
      </c>
      <c r="F34" s="344">
        <f t="shared" si="6"/>
        <v>-9.3024716818908004E-3</v>
      </c>
      <c r="G34" s="344">
        <f t="shared" si="6"/>
        <v>-5.6653115017624156E-4</v>
      </c>
      <c r="H34" s="344">
        <f t="shared" si="6"/>
        <v>-7.0809730325481768E-3</v>
      </c>
      <c r="I34" s="344">
        <f t="shared" si="6"/>
        <v>1.2705317376116021E-4</v>
      </c>
      <c r="J34" s="344">
        <f t="shared" si="3"/>
        <v>-1.5442715815647157E-2</v>
      </c>
      <c r="K34" s="344">
        <f t="shared" si="4"/>
        <v>-1.2077541262960456E-2</v>
      </c>
      <c r="L34" s="344">
        <f t="shared" si="5"/>
        <v>-1.2185043124890438E-2</v>
      </c>
      <c r="M34" s="344">
        <f t="shared" si="7"/>
        <v>-1.469543246836813E-2</v>
      </c>
      <c r="N34" s="344">
        <f t="shared" si="8"/>
        <v>-1.2412164476737986E-2</v>
      </c>
      <c r="O34" s="344">
        <f t="shared" si="10"/>
        <v>-5.738728505565005E-3</v>
      </c>
      <c r="P34" s="344">
        <f t="shared" si="11"/>
        <v>-1.2823920366037744E-2</v>
      </c>
      <c r="Q34" s="360">
        <f t="shared" si="12"/>
        <v>1.0398940150809555E-2</v>
      </c>
      <c r="S34" s="136" t="s">
        <v>89</v>
      </c>
      <c r="T34" s="121">
        <v>-0.1</v>
      </c>
      <c r="U34" s="120">
        <v>184</v>
      </c>
      <c r="V34" s="114"/>
      <c r="W34" s="113"/>
      <c r="X34" s="113"/>
      <c r="Y34" s="113"/>
      <c r="Z34" s="113"/>
      <c r="AA34" s="139">
        <v>152</v>
      </c>
      <c r="AB34" s="139">
        <v>110</v>
      </c>
      <c r="AC34" s="139">
        <v>81</v>
      </c>
      <c r="AD34" s="139">
        <v>46</v>
      </c>
      <c r="AE34" s="139">
        <v>18</v>
      </c>
      <c r="AF34" s="139">
        <v>8</v>
      </c>
      <c r="AG34" s="139">
        <v>3</v>
      </c>
      <c r="AH34" s="140">
        <v>1</v>
      </c>
    </row>
    <row r="35" spans="2:34">
      <c r="B35" s="314" t="s">
        <v>91</v>
      </c>
      <c r="C35" s="315">
        <v>0</v>
      </c>
      <c r="D35" s="364">
        <f t="shared" si="9"/>
        <v>-3.5096062344894374E-2</v>
      </c>
      <c r="E35" s="359">
        <f t="shared" si="6"/>
        <v>-2.3160907431550859E-3</v>
      </c>
      <c r="F35" s="344">
        <f t="shared" si="6"/>
        <v>-4.6010244850489546E-3</v>
      </c>
      <c r="G35" s="344">
        <f t="shared" si="6"/>
        <v>-6.2887351995359886E-3</v>
      </c>
      <c r="H35" s="344">
        <f t="shared" si="6"/>
        <v>-6.5813571798580828E-3</v>
      </c>
      <c r="I35" s="344">
        <f t="shared" si="6"/>
        <v>-8.2133563196736814E-3</v>
      </c>
      <c r="J35" s="344">
        <f t="shared" si="3"/>
        <v>-1.7697001770872189E-2</v>
      </c>
      <c r="K35" s="344">
        <f t="shared" si="4"/>
        <v>-1.3028355477770703E-2</v>
      </c>
      <c r="L35" s="344">
        <f t="shared" si="5"/>
        <v>-1.1098771648670014E-2</v>
      </c>
      <c r="M35" s="344">
        <f t="shared" si="7"/>
        <v>-1.1945410813872903E-2</v>
      </c>
      <c r="N35" s="344">
        <f t="shared" si="8"/>
        <v>-1.1795613685139927E-2</v>
      </c>
      <c r="O35" s="344">
        <f t="shared" si="10"/>
        <v>-1.2479675963839587E-2</v>
      </c>
      <c r="P35" s="344">
        <f t="shared" si="11"/>
        <v>-1.537923218252335E-2</v>
      </c>
      <c r="Q35" s="360">
        <f t="shared" si="12"/>
        <v>1.398771134704746E-2</v>
      </c>
      <c r="S35" s="136" t="s">
        <v>90</v>
      </c>
      <c r="T35" s="121">
        <v>0</v>
      </c>
      <c r="U35" s="120">
        <v>247</v>
      </c>
      <c r="V35" s="114"/>
      <c r="W35" s="113"/>
      <c r="X35" s="113"/>
      <c r="Y35" s="113"/>
      <c r="Z35" s="113"/>
      <c r="AA35" s="139">
        <v>225</v>
      </c>
      <c r="AB35" s="139">
        <v>170</v>
      </c>
      <c r="AC35" s="139">
        <v>130</v>
      </c>
      <c r="AD35" s="139">
        <v>78</v>
      </c>
      <c r="AE35" s="139">
        <v>32</v>
      </c>
      <c r="AF35" s="139">
        <v>16</v>
      </c>
      <c r="AG35" s="139">
        <v>5</v>
      </c>
      <c r="AH35" s="140">
        <v>1</v>
      </c>
    </row>
    <row r="36" spans="2:34">
      <c r="B36" s="314" t="s">
        <v>92</v>
      </c>
      <c r="C36" s="315">
        <v>0.04</v>
      </c>
      <c r="D36" s="364">
        <f t="shared" si="9"/>
        <v>3.665441819933779E-3</v>
      </c>
      <c r="E36" s="359">
        <f t="shared" si="6"/>
        <v>-7.8241900129434327E-3</v>
      </c>
      <c r="F36" s="344">
        <f t="shared" si="6"/>
        <v>-6.6904645402472429E-3</v>
      </c>
      <c r="G36" s="344">
        <f t="shared" si="6"/>
        <v>-4.6890841341035161E-3</v>
      </c>
      <c r="H36" s="344">
        <f t="shared" si="6"/>
        <v>-1.9073393174344755E-3</v>
      </c>
      <c r="I36" s="344">
        <f t="shared" si="6"/>
        <v>-5.3319313690420866E-3</v>
      </c>
      <c r="J36" s="344">
        <f t="shared" si="3"/>
        <v>-5.3411940579151107E-3</v>
      </c>
      <c r="K36" s="344">
        <f t="shared" si="4"/>
        <v>-1.5309393315820818E-2</v>
      </c>
      <c r="L36" s="344">
        <f t="shared" si="5"/>
        <v>-1.2104341098162275E-2</v>
      </c>
      <c r="M36" s="344">
        <f t="shared" si="7"/>
        <v>-9.8761178866666466E-3</v>
      </c>
      <c r="N36" s="344">
        <f t="shared" si="8"/>
        <v>-8.8214734684645135E-3</v>
      </c>
      <c r="O36" s="344">
        <f t="shared" si="10"/>
        <v>-8.6473931489230438E-3</v>
      </c>
      <c r="P36" s="344">
        <f t="shared" si="11"/>
        <v>-1.0175770642147586E-2</v>
      </c>
      <c r="Q36" s="360">
        <f t="shared" si="12"/>
        <v>-1.0092064818075452E-2</v>
      </c>
      <c r="S36" s="136" t="s">
        <v>91</v>
      </c>
      <c r="T36" s="121">
        <v>0</v>
      </c>
      <c r="U36" s="120">
        <v>317</v>
      </c>
      <c r="V36" s="114"/>
      <c r="W36" s="113"/>
      <c r="X36" s="113"/>
      <c r="Y36" s="113"/>
      <c r="Z36" s="113"/>
      <c r="AA36" s="139">
        <v>312</v>
      </c>
      <c r="AB36" s="139">
        <v>243</v>
      </c>
      <c r="AC36" s="139">
        <v>191</v>
      </c>
      <c r="AD36" s="139">
        <v>121</v>
      </c>
      <c r="AE36" s="139">
        <v>54</v>
      </c>
      <c r="AF36" s="139">
        <v>27</v>
      </c>
      <c r="AG36" s="139">
        <v>9</v>
      </c>
      <c r="AH36" s="140">
        <v>2</v>
      </c>
    </row>
    <row r="37" spans="2:34">
      <c r="B37" s="314" t="s">
        <v>93</v>
      </c>
      <c r="C37" s="315">
        <v>0.16</v>
      </c>
      <c r="D37" s="364">
        <f t="shared" si="9"/>
        <v>-1.1562969090601172E-2</v>
      </c>
      <c r="E37" s="359">
        <f t="shared" si="6"/>
        <v>-4.5334879821834484E-3</v>
      </c>
      <c r="F37" s="344">
        <f t="shared" si="6"/>
        <v>-4.7905102694890678E-3</v>
      </c>
      <c r="G37" s="344">
        <f t="shared" si="6"/>
        <v>-6.9224505653056045E-3</v>
      </c>
      <c r="H37" s="344">
        <f t="shared" si="6"/>
        <v>-5.8777272431231875E-3</v>
      </c>
      <c r="I37" s="344">
        <f t="shared" si="6"/>
        <v>-6.9166790048427185E-3</v>
      </c>
      <c r="J37" s="344">
        <f t="shared" si="3"/>
        <v>-7.0975615592413499E-3</v>
      </c>
      <c r="K37" s="344">
        <f t="shared" si="4"/>
        <v>-1.2324297003221574E-2</v>
      </c>
      <c r="L37" s="344">
        <f t="shared" si="5"/>
        <v>-8.2581341783718454E-3</v>
      </c>
      <c r="M37" s="344">
        <f t="shared" si="7"/>
        <v>-8.2935411478075594E-3</v>
      </c>
      <c r="N37" s="344">
        <f t="shared" si="8"/>
        <v>-1.003744442971366E-2</v>
      </c>
      <c r="O37" s="344">
        <f t="shared" si="10"/>
        <v>-8.2077668783667734E-3</v>
      </c>
      <c r="P37" s="344">
        <f t="shared" si="11"/>
        <v>-1.1557678354772172E-2</v>
      </c>
      <c r="Q37" s="360">
        <f t="shared" si="12"/>
        <v>-1.6342541012280498E-2</v>
      </c>
      <c r="S37" s="136" t="s">
        <v>92</v>
      </c>
      <c r="T37" s="121">
        <v>0.04</v>
      </c>
      <c r="U37" s="120">
        <v>396</v>
      </c>
      <c r="V37" s="114"/>
      <c r="W37" s="113"/>
      <c r="X37" s="113"/>
      <c r="Y37" s="113"/>
      <c r="Z37" s="113"/>
      <c r="AA37" s="113"/>
      <c r="AB37" s="139">
        <v>328</v>
      </c>
      <c r="AC37" s="139">
        <v>263</v>
      </c>
      <c r="AD37" s="139">
        <v>174</v>
      </c>
      <c r="AE37" s="139">
        <v>82</v>
      </c>
      <c r="AF37" s="139">
        <v>44</v>
      </c>
      <c r="AG37" s="139">
        <v>16</v>
      </c>
      <c r="AH37" s="140">
        <v>3</v>
      </c>
    </row>
    <row r="38" spans="2:34">
      <c r="B38" s="314" t="s">
        <v>94</v>
      </c>
      <c r="C38" s="315">
        <v>0.28999999999999998</v>
      </c>
      <c r="D38" s="364">
        <f t="shared" si="9"/>
        <v>-3.5925558351572739E-3</v>
      </c>
      <c r="E38" s="359">
        <f t="shared" si="6"/>
        <v>-6.8381655355274074E-3</v>
      </c>
      <c r="F38" s="344">
        <f t="shared" si="6"/>
        <v>-8.4102296891771511E-3</v>
      </c>
      <c r="G38" s="344">
        <f t="shared" si="6"/>
        <v>-4.0366002822420644E-3</v>
      </c>
      <c r="H38" s="344">
        <f t="shared" si="6"/>
        <v>-5.1774262550180472E-3</v>
      </c>
      <c r="I38" s="344">
        <f t="shared" si="6"/>
        <v>-6.3262956722908159E-3</v>
      </c>
      <c r="J38" s="344">
        <f t="shared" si="3"/>
        <v>-5.4293627147383727E-3</v>
      </c>
      <c r="K38" s="344">
        <f t="shared" si="4"/>
        <v>-6.41198877872029E-3</v>
      </c>
      <c r="L38" s="344">
        <f t="shared" si="5"/>
        <v>-1.2467586544574583E-2</v>
      </c>
      <c r="M38" s="344">
        <f t="shared" si="7"/>
        <v>-8.2065689371443318E-3</v>
      </c>
      <c r="N38" s="344">
        <f t="shared" si="8"/>
        <v>-1.1196764936061698E-2</v>
      </c>
      <c r="O38" s="344">
        <f t="shared" si="10"/>
        <v>-7.5192237191885614E-3</v>
      </c>
      <c r="P38" s="344">
        <f t="shared" si="11"/>
        <v>-9.2670806819681317E-3</v>
      </c>
      <c r="Q38" s="360">
        <f t="shared" si="12"/>
        <v>-1.0610665252650531E-2</v>
      </c>
      <c r="S38" s="136" t="s">
        <v>93</v>
      </c>
      <c r="T38" s="121">
        <v>0.16</v>
      </c>
      <c r="U38" s="120">
        <v>569</v>
      </c>
      <c r="V38" s="114"/>
      <c r="W38" s="113"/>
      <c r="X38" s="113"/>
      <c r="Y38" s="113"/>
      <c r="Z38" s="113"/>
      <c r="AA38" s="113"/>
      <c r="AB38" s="139">
        <v>529</v>
      </c>
      <c r="AC38" s="139">
        <v>438</v>
      </c>
      <c r="AD38" s="139">
        <v>304</v>
      </c>
      <c r="AE38" s="139">
        <v>156</v>
      </c>
      <c r="AF38" s="139">
        <v>87</v>
      </c>
      <c r="AG38" s="139">
        <v>34</v>
      </c>
      <c r="AH38" s="140">
        <v>7</v>
      </c>
    </row>
    <row r="39" spans="2:34">
      <c r="B39" s="314" t="s">
        <v>95</v>
      </c>
      <c r="C39" s="315">
        <v>0.41</v>
      </c>
      <c r="D39" s="364">
        <f t="shared" si="9"/>
        <v>-1.4631940287161971E-3</v>
      </c>
      <c r="E39" s="359">
        <f t="shared" si="6"/>
        <v>-4.8116919518387258E-3</v>
      </c>
      <c r="F39" s="344">
        <f t="shared" si="6"/>
        <v>-6.5587582963164692E-3</v>
      </c>
      <c r="G39" s="344">
        <f t="shared" si="6"/>
        <v>-7.0043419897476422E-3</v>
      </c>
      <c r="H39" s="344">
        <f t="shared" si="6"/>
        <v>-2.8056080588323429E-3</v>
      </c>
      <c r="I39" s="344">
        <f t="shared" si="6"/>
        <v>-9.0209727590854216E-3</v>
      </c>
      <c r="J39" s="344">
        <f t="shared" si="3"/>
        <v>-6.4190087666660123E-3</v>
      </c>
      <c r="K39" s="344">
        <f t="shared" si="4"/>
        <v>-3.5724121947291465E-3</v>
      </c>
      <c r="L39" s="344">
        <f t="shared" si="5"/>
        <v>-1.0286127833916026E-2</v>
      </c>
      <c r="M39" s="344">
        <f t="shared" si="7"/>
        <v>-1.2184373904710943E-2</v>
      </c>
      <c r="N39" s="344">
        <f t="shared" si="8"/>
        <v>-6.2382072123734478E-3</v>
      </c>
      <c r="O39" s="344">
        <f t="shared" si="10"/>
        <v>-6.3971686439759923E-3</v>
      </c>
      <c r="P39" s="344">
        <f t="shared" si="11"/>
        <v>-1.0023891486400149E-2</v>
      </c>
      <c r="Q39" s="360">
        <f t="shared" si="12"/>
        <v>-7.9167091920366861E-3</v>
      </c>
      <c r="S39" s="136" t="s">
        <v>94</v>
      </c>
      <c r="T39" s="121">
        <v>0.28999999999999998</v>
      </c>
      <c r="U39" s="120">
        <v>851</v>
      </c>
      <c r="V39" s="114"/>
      <c r="W39" s="113"/>
      <c r="X39" s="113"/>
      <c r="Y39" s="113"/>
      <c r="Z39" s="113"/>
      <c r="AA39" s="113"/>
      <c r="AB39" s="139"/>
      <c r="AC39" s="139">
        <v>741</v>
      </c>
      <c r="AD39" s="139">
        <v>536</v>
      </c>
      <c r="AE39" s="139">
        <v>293</v>
      </c>
      <c r="AF39" s="139">
        <v>172</v>
      </c>
      <c r="AG39" s="139">
        <v>73</v>
      </c>
      <c r="AH39" s="140">
        <v>17</v>
      </c>
    </row>
    <row r="40" spans="2:34">
      <c r="B40" s="314" t="s">
        <v>96</v>
      </c>
      <c r="C40" s="315">
        <v>0.45</v>
      </c>
      <c r="D40" s="364">
        <f t="shared" si="9"/>
        <v>-7.2948534365443463E-3</v>
      </c>
      <c r="E40" s="359">
        <f t="shared" si="6"/>
        <v>-5.6660403745950605E-3</v>
      </c>
      <c r="F40" s="344">
        <f t="shared" si="6"/>
        <v>-6.9116919110174813E-3</v>
      </c>
      <c r="G40" s="344">
        <f t="shared" si="6"/>
        <v>-8.9660666107311826E-3</v>
      </c>
      <c r="H40" s="344">
        <f t="shared" si="6"/>
        <v>-7.294128953768686E-3</v>
      </c>
      <c r="I40" s="344">
        <f t="shared" si="6"/>
        <v>-7.5345620253119971E-3</v>
      </c>
      <c r="J40" s="344">
        <f t="shared" si="3"/>
        <v>-2.6745962088623454E-3</v>
      </c>
      <c r="K40" s="344">
        <f t="shared" si="4"/>
        <v>-3.9061007011915727E-3</v>
      </c>
      <c r="L40" s="344">
        <f t="shared" si="5"/>
        <v>-1.3310251434333509E-2</v>
      </c>
      <c r="M40" s="344">
        <f t="shared" si="7"/>
        <v>-7.3877367714106912E-3</v>
      </c>
      <c r="N40" s="344">
        <f t="shared" si="8"/>
        <v>-8.3699851790605129E-3</v>
      </c>
      <c r="O40" s="344">
        <f t="shared" si="10"/>
        <v>-8.2574050555775935E-3</v>
      </c>
      <c r="P40" s="344">
        <f t="shared" si="11"/>
        <v>-8.833604961063557E-3</v>
      </c>
      <c r="Q40" s="360">
        <f t="shared" si="12"/>
        <v>-1.0328671574178827E-2</v>
      </c>
      <c r="S40" s="136" t="s">
        <v>95</v>
      </c>
      <c r="T40" s="121">
        <v>0.41</v>
      </c>
      <c r="U40" s="120">
        <v>1342</v>
      </c>
      <c r="V40" s="114"/>
      <c r="W40" s="113"/>
      <c r="X40" s="113"/>
      <c r="Y40" s="113"/>
      <c r="Z40" s="113"/>
      <c r="AA40" s="139"/>
      <c r="AB40" s="139"/>
      <c r="AC40" s="139">
        <v>1276</v>
      </c>
      <c r="AD40" s="139">
        <v>959</v>
      </c>
      <c r="AE40" s="139">
        <v>559</v>
      </c>
      <c r="AF40" s="139">
        <v>346</v>
      </c>
      <c r="AG40" s="139">
        <v>158</v>
      </c>
      <c r="AH40" s="140">
        <v>42</v>
      </c>
    </row>
    <row r="41" spans="2:34" ht="17" thickBot="1">
      <c r="B41" s="321" t="s">
        <v>97</v>
      </c>
      <c r="C41" s="322">
        <v>0.44</v>
      </c>
      <c r="D41" s="365">
        <f t="shared" si="9"/>
        <v>-2.2919078377916513E-3</v>
      </c>
      <c r="E41" s="361">
        <f t="shared" si="6"/>
        <v>-5.2447681881052644E-3</v>
      </c>
      <c r="F41" s="362">
        <f t="shared" si="6"/>
        <v>-7.9252982168537267E-3</v>
      </c>
      <c r="G41" s="362">
        <f t="shared" si="6"/>
        <v>-6.9766787761267324E-3</v>
      </c>
      <c r="H41" s="362">
        <f t="shared" si="6"/>
        <v>-4.5711782082258345E-3</v>
      </c>
      <c r="I41" s="362">
        <f t="shared" si="6"/>
        <v>-4.7077014100126435E-3</v>
      </c>
      <c r="J41" s="362">
        <f t="shared" si="3"/>
        <v>-8.113741629939053E-3</v>
      </c>
      <c r="K41" s="362">
        <f t="shared" si="4"/>
        <v>-5.6002545080580113E-3</v>
      </c>
      <c r="L41" s="362">
        <f t="shared" si="5"/>
        <v>-1.0582640423850598E-2</v>
      </c>
      <c r="M41" s="362">
        <f t="shared" si="7"/>
        <v>-7.3640530890668465E-3</v>
      </c>
      <c r="N41" s="362">
        <f t="shared" si="8"/>
        <v>-7.2717078483264252E-3</v>
      </c>
      <c r="O41" s="362">
        <f t="shared" si="10"/>
        <v>-1.1743427896281133E-2</v>
      </c>
      <c r="P41" s="362">
        <f t="shared" si="11"/>
        <v>-6.9527198495903386E-3</v>
      </c>
      <c r="Q41" s="363">
        <f t="shared" si="12"/>
        <v>-9.7173025701412508E-3</v>
      </c>
      <c r="S41" s="136" t="s">
        <v>96</v>
      </c>
      <c r="T41" s="121">
        <v>0.45</v>
      </c>
      <c r="U41" s="120">
        <v>1847</v>
      </c>
      <c r="V41" s="114"/>
      <c r="W41" s="113"/>
      <c r="X41" s="113"/>
      <c r="Y41" s="113"/>
      <c r="Z41" s="113"/>
      <c r="AA41" s="139"/>
      <c r="AB41" s="139"/>
      <c r="AC41" s="139">
        <v>1796</v>
      </c>
      <c r="AD41" s="139">
        <v>1381</v>
      </c>
      <c r="AE41" s="139">
        <v>840</v>
      </c>
      <c r="AF41" s="139">
        <v>538</v>
      </c>
      <c r="AG41" s="139">
        <v>258</v>
      </c>
      <c r="AH41" s="140">
        <v>73</v>
      </c>
    </row>
    <row r="42" spans="2:34" ht="17" thickTop="1">
      <c r="S42" s="141" t="s">
        <v>97</v>
      </c>
      <c r="T42" s="128">
        <v>0.44</v>
      </c>
      <c r="U42" s="127">
        <v>2362</v>
      </c>
      <c r="V42" s="131"/>
      <c r="W42" s="132"/>
      <c r="X42" s="132"/>
      <c r="Y42" s="132"/>
      <c r="Z42" s="132"/>
      <c r="AA42" s="142"/>
      <c r="AB42" s="142"/>
      <c r="AC42" s="142">
        <v>2295</v>
      </c>
      <c r="AD42" s="142">
        <v>1791</v>
      </c>
      <c r="AE42" s="142">
        <v>1118</v>
      </c>
      <c r="AF42" s="142">
        <v>732</v>
      </c>
      <c r="AG42" s="142">
        <v>362</v>
      </c>
      <c r="AH42" s="143">
        <v>106</v>
      </c>
    </row>
    <row r="44" spans="2:34">
      <c r="S44" s="109">
        <v>0.67361111111111116</v>
      </c>
      <c r="T44" s="110">
        <v>43769</v>
      </c>
      <c r="U44" s="111" t="s">
        <v>71</v>
      </c>
      <c r="V44" s="111" t="s">
        <v>72</v>
      </c>
      <c r="W44" s="111" t="s">
        <v>100</v>
      </c>
      <c r="X44" s="111"/>
      <c r="Y44" s="111"/>
      <c r="Z44" s="111"/>
      <c r="AA44" s="111"/>
      <c r="AB44" s="111"/>
      <c r="AC44" s="111"/>
      <c r="AD44" s="111"/>
      <c r="AE44" s="111"/>
      <c r="AF44" s="111"/>
      <c r="AG44" s="111"/>
      <c r="AH44" s="112"/>
    </row>
    <row r="45" spans="2:34">
      <c r="S45" s="114" t="s">
        <v>74</v>
      </c>
      <c r="T45" s="113" t="s">
        <v>101</v>
      </c>
      <c r="U45" s="113" t="s">
        <v>21</v>
      </c>
      <c r="V45" s="113" t="s">
        <v>102</v>
      </c>
      <c r="W45" s="113" t="s">
        <v>103</v>
      </c>
      <c r="X45" s="113" t="s">
        <v>104</v>
      </c>
      <c r="Y45" s="113"/>
      <c r="Z45" s="113" t="s">
        <v>105</v>
      </c>
      <c r="AA45" s="113"/>
      <c r="AB45" s="113"/>
      <c r="AC45" s="113"/>
      <c r="AD45" s="113"/>
      <c r="AE45" s="113"/>
      <c r="AF45" s="113"/>
      <c r="AG45" s="113"/>
      <c r="AH45" s="115"/>
    </row>
    <row r="46" spans="2:34">
      <c r="S46" s="145"/>
      <c r="T46" s="145" t="s">
        <v>80</v>
      </c>
      <c r="U46" s="145" t="s">
        <v>81</v>
      </c>
      <c r="V46" s="118">
        <v>-1.5</v>
      </c>
      <c r="W46" s="118">
        <v>-1.25</v>
      </c>
      <c r="X46" s="119">
        <v>-1</v>
      </c>
      <c r="Y46" s="118">
        <v>-0.5</v>
      </c>
      <c r="Z46" s="118">
        <v>-0.25</v>
      </c>
      <c r="AA46" s="118">
        <v>0</v>
      </c>
      <c r="AB46" s="118">
        <v>0.25</v>
      </c>
      <c r="AC46" s="118">
        <v>0.5</v>
      </c>
      <c r="AD46" s="118">
        <v>1</v>
      </c>
      <c r="AE46" s="118">
        <v>2</v>
      </c>
      <c r="AF46" s="118">
        <v>3</v>
      </c>
      <c r="AG46" s="118">
        <v>5</v>
      </c>
      <c r="AH46" s="118">
        <v>10</v>
      </c>
    </row>
    <row r="47" spans="2:34">
      <c r="S47" s="146" t="s">
        <v>82</v>
      </c>
      <c r="T47" s="121">
        <v>-0.4</v>
      </c>
      <c r="U47" s="123">
        <v>6.27</v>
      </c>
      <c r="V47" s="123">
        <v>16</v>
      </c>
      <c r="W47" s="123">
        <v>12.9</v>
      </c>
      <c r="X47" s="123">
        <v>10.199999999999999</v>
      </c>
      <c r="Y47" s="123">
        <v>6.2</v>
      </c>
      <c r="Z47" s="123">
        <v>7.5</v>
      </c>
      <c r="AA47" s="123">
        <v>9.3000000000000007</v>
      </c>
      <c r="AB47" s="123">
        <v>10.9</v>
      </c>
      <c r="AC47" s="123">
        <v>12.4</v>
      </c>
      <c r="AD47" s="123">
        <v>14.8</v>
      </c>
      <c r="AE47" s="123">
        <v>19.3</v>
      </c>
      <c r="AF47" s="123">
        <v>24.1</v>
      </c>
      <c r="AG47" s="123">
        <v>31.6</v>
      </c>
      <c r="AH47" s="124">
        <v>43.7</v>
      </c>
    </row>
    <row r="48" spans="2:34">
      <c r="S48" s="121" t="s">
        <v>83</v>
      </c>
      <c r="T48" s="121">
        <v>-0.4</v>
      </c>
      <c r="U48" s="125">
        <v>6.57</v>
      </c>
      <c r="V48" s="125">
        <v>15.1</v>
      </c>
      <c r="W48" s="125">
        <v>12.4</v>
      </c>
      <c r="X48" s="125">
        <v>10</v>
      </c>
      <c r="Y48" s="125">
        <v>6.6</v>
      </c>
      <c r="Z48" s="125">
        <v>7.5</v>
      </c>
      <c r="AA48" s="125">
        <v>8.8000000000000007</v>
      </c>
      <c r="AB48" s="125">
        <v>10.1</v>
      </c>
      <c r="AC48" s="125">
        <v>11.3</v>
      </c>
      <c r="AD48" s="125">
        <v>13.3</v>
      </c>
      <c r="AE48" s="125">
        <v>16.3</v>
      </c>
      <c r="AF48" s="125">
        <v>18.7</v>
      </c>
      <c r="AG48" s="125">
        <v>24.3</v>
      </c>
      <c r="AH48" s="126">
        <v>33.700000000000003</v>
      </c>
    </row>
    <row r="49" spans="19:34">
      <c r="S49" s="121" t="s">
        <v>84</v>
      </c>
      <c r="T49" s="121">
        <v>-0.4</v>
      </c>
      <c r="U49" s="125">
        <v>6.95</v>
      </c>
      <c r="V49" s="125">
        <v>15</v>
      </c>
      <c r="W49" s="125">
        <v>12.5</v>
      </c>
      <c r="X49" s="125">
        <v>10.3</v>
      </c>
      <c r="Y49" s="125">
        <v>7</v>
      </c>
      <c r="Z49" s="125">
        <v>7.6</v>
      </c>
      <c r="AA49" s="125">
        <v>8.6999999999999993</v>
      </c>
      <c r="AB49" s="125">
        <v>9.8000000000000007</v>
      </c>
      <c r="AC49" s="125">
        <v>10.7</v>
      </c>
      <c r="AD49" s="125">
        <v>12.5</v>
      </c>
      <c r="AE49" s="125">
        <v>15.2</v>
      </c>
      <c r="AF49" s="125">
        <v>17.2</v>
      </c>
      <c r="AG49" s="125">
        <v>20.3</v>
      </c>
      <c r="AH49" s="126">
        <v>28.2</v>
      </c>
    </row>
    <row r="50" spans="19:34">
      <c r="S50" s="121" t="s">
        <v>85</v>
      </c>
      <c r="T50" s="121">
        <v>-0.3</v>
      </c>
      <c r="U50" s="125">
        <v>7.92</v>
      </c>
      <c r="V50" s="125">
        <v>16</v>
      </c>
      <c r="W50" s="125">
        <v>13.6</v>
      </c>
      <c r="X50" s="125">
        <v>11.6</v>
      </c>
      <c r="Y50" s="125">
        <v>8.1999999999999993</v>
      </c>
      <c r="Z50" s="125">
        <v>8.1</v>
      </c>
      <c r="AA50" s="125">
        <v>8.9</v>
      </c>
      <c r="AB50" s="125">
        <v>9.8000000000000007</v>
      </c>
      <c r="AC50" s="125">
        <v>10.7</v>
      </c>
      <c r="AD50" s="125">
        <v>12.2</v>
      </c>
      <c r="AE50" s="125">
        <v>14.7</v>
      </c>
      <c r="AF50" s="125">
        <v>16.7</v>
      </c>
      <c r="AG50" s="125">
        <v>19.5</v>
      </c>
      <c r="AH50" s="126">
        <v>23.8</v>
      </c>
    </row>
    <row r="51" spans="19:34">
      <c r="S51" s="121" t="s">
        <v>86</v>
      </c>
      <c r="T51" s="121">
        <v>-0.2</v>
      </c>
      <c r="U51" s="125">
        <v>9.3699999999999992</v>
      </c>
      <c r="V51" s="125">
        <v>17.600000000000001</v>
      </c>
      <c r="W51" s="125">
        <v>15.3</v>
      </c>
      <c r="X51" s="125">
        <v>13.2</v>
      </c>
      <c r="Y51" s="125">
        <v>9.6</v>
      </c>
      <c r="Z51" s="125">
        <v>9.5</v>
      </c>
      <c r="AA51" s="125">
        <v>10.199999999999999</v>
      </c>
      <c r="AB51" s="125">
        <v>11</v>
      </c>
      <c r="AC51" s="125">
        <v>11.8</v>
      </c>
      <c r="AD51" s="125">
        <v>13.2</v>
      </c>
      <c r="AE51" s="125">
        <v>15.6</v>
      </c>
      <c r="AF51" s="125">
        <v>17.399999999999999</v>
      </c>
      <c r="AG51" s="125">
        <v>20.100000000000001</v>
      </c>
      <c r="AH51" s="126">
        <v>24.2</v>
      </c>
    </row>
    <row r="52" spans="19:34">
      <c r="S52" s="121" t="s">
        <v>87</v>
      </c>
      <c r="T52" s="121">
        <v>-0.2</v>
      </c>
      <c r="U52" s="125">
        <v>10.63</v>
      </c>
      <c r="V52" s="125">
        <v>18.600000000000001</v>
      </c>
      <c r="W52" s="125">
        <v>16.399999999999999</v>
      </c>
      <c r="X52" s="125">
        <v>14.3</v>
      </c>
      <c r="Y52" s="125">
        <v>10.9</v>
      </c>
      <c r="Z52" s="125">
        <v>10.6</v>
      </c>
      <c r="AA52" s="125">
        <v>11.3</v>
      </c>
      <c r="AB52" s="125">
        <v>11.9</v>
      </c>
      <c r="AC52" s="125">
        <v>12.5</v>
      </c>
      <c r="AD52" s="125">
        <v>13.7</v>
      </c>
      <c r="AE52" s="125">
        <v>15.7</v>
      </c>
      <c r="AF52" s="125">
        <v>17.2</v>
      </c>
      <c r="AG52" s="125">
        <v>19.600000000000001</v>
      </c>
      <c r="AH52" s="126">
        <v>23.2</v>
      </c>
    </row>
    <row r="53" spans="19:34">
      <c r="S53" s="121" t="s">
        <v>88</v>
      </c>
      <c r="T53" s="121">
        <v>-0.2</v>
      </c>
      <c r="U53" s="125">
        <v>11.77</v>
      </c>
      <c r="V53" s="125">
        <v>19.5</v>
      </c>
      <c r="W53" s="125">
        <v>17.3</v>
      </c>
      <c r="X53" s="125">
        <v>15.4</v>
      </c>
      <c r="Y53" s="125">
        <v>12</v>
      </c>
      <c r="Z53" s="125">
        <v>11.7</v>
      </c>
      <c r="AA53" s="125">
        <v>12.2</v>
      </c>
      <c r="AB53" s="125">
        <v>12.7</v>
      </c>
      <c r="AC53" s="125">
        <v>13.2</v>
      </c>
      <c r="AD53" s="125">
        <v>14.1</v>
      </c>
      <c r="AE53" s="125">
        <v>15.6</v>
      </c>
      <c r="AF53" s="125">
        <v>16.899999999999999</v>
      </c>
      <c r="AG53" s="125">
        <v>18.899999999999999</v>
      </c>
      <c r="AH53" s="126">
        <v>22</v>
      </c>
    </row>
    <row r="54" spans="19:34">
      <c r="S54" s="121" t="s">
        <v>89</v>
      </c>
      <c r="T54" s="121">
        <v>-0.1</v>
      </c>
      <c r="U54" s="125">
        <v>12.68</v>
      </c>
      <c r="V54" s="125">
        <v>20.100000000000001</v>
      </c>
      <c r="W54" s="125">
        <v>18</v>
      </c>
      <c r="X54" s="125">
        <v>16.100000000000001</v>
      </c>
      <c r="Y54" s="125">
        <v>13</v>
      </c>
      <c r="Z54" s="125">
        <v>12.6</v>
      </c>
      <c r="AA54" s="125">
        <v>12.9</v>
      </c>
      <c r="AB54" s="125">
        <v>13.3</v>
      </c>
      <c r="AC54" s="125">
        <v>13.7</v>
      </c>
      <c r="AD54" s="125">
        <v>14.3</v>
      </c>
      <c r="AE54" s="125">
        <v>15.5</v>
      </c>
      <c r="AF54" s="125">
        <v>16.5</v>
      </c>
      <c r="AG54" s="125">
        <v>18.100000000000001</v>
      </c>
      <c r="AH54" s="126">
        <v>20.8</v>
      </c>
    </row>
    <row r="55" spans="19:34">
      <c r="S55" s="121" t="s">
        <v>90</v>
      </c>
      <c r="T55" s="121">
        <v>0</v>
      </c>
      <c r="U55" s="125">
        <v>13.4</v>
      </c>
      <c r="V55" s="125">
        <v>20.3</v>
      </c>
      <c r="W55" s="125">
        <v>18.399999999999999</v>
      </c>
      <c r="X55" s="125">
        <v>16.600000000000001</v>
      </c>
      <c r="Y55" s="125">
        <v>13.7</v>
      </c>
      <c r="Z55" s="125">
        <v>13.2</v>
      </c>
      <c r="AA55" s="125">
        <v>13.5</v>
      </c>
      <c r="AB55" s="125">
        <v>13.8</v>
      </c>
      <c r="AC55" s="125">
        <v>14.1</v>
      </c>
      <c r="AD55" s="125">
        <v>14.6</v>
      </c>
      <c r="AE55" s="125">
        <v>15.4</v>
      </c>
      <c r="AF55" s="125">
        <v>16.2</v>
      </c>
      <c r="AG55" s="125">
        <v>17.5</v>
      </c>
      <c r="AH55" s="126">
        <v>19.7</v>
      </c>
    </row>
    <row r="56" spans="19:34">
      <c r="S56" s="121" t="s">
        <v>91</v>
      </c>
      <c r="T56" s="121">
        <v>0</v>
      </c>
      <c r="U56" s="125">
        <v>13.93</v>
      </c>
      <c r="V56" s="125">
        <v>20.399999999999999</v>
      </c>
      <c r="W56" s="125">
        <v>18.600000000000001</v>
      </c>
      <c r="X56" s="125">
        <v>17</v>
      </c>
      <c r="Y56" s="125">
        <v>14.2</v>
      </c>
      <c r="Z56" s="125">
        <v>13.8</v>
      </c>
      <c r="AA56" s="125">
        <v>14</v>
      </c>
      <c r="AB56" s="125">
        <v>14.2</v>
      </c>
      <c r="AC56" s="125">
        <v>14.4</v>
      </c>
      <c r="AD56" s="125">
        <v>14.8</v>
      </c>
      <c r="AE56" s="125">
        <v>15.5</v>
      </c>
      <c r="AF56" s="125">
        <v>16.100000000000001</v>
      </c>
      <c r="AG56" s="125">
        <v>17.2</v>
      </c>
      <c r="AH56" s="126">
        <v>19.2</v>
      </c>
    </row>
    <row r="57" spans="19:34">
      <c r="S57" s="121" t="s">
        <v>92</v>
      </c>
      <c r="T57" s="121">
        <v>0.04</v>
      </c>
      <c r="U57" s="125">
        <v>14.41</v>
      </c>
      <c r="V57" s="125">
        <v>20.8</v>
      </c>
      <c r="W57" s="125">
        <v>19</v>
      </c>
      <c r="X57" s="125">
        <v>17.399999999999999</v>
      </c>
      <c r="Y57" s="125">
        <v>14.7</v>
      </c>
      <c r="Z57" s="125">
        <v>14.3</v>
      </c>
      <c r="AA57" s="125">
        <v>14.4</v>
      </c>
      <c r="AB57" s="125">
        <v>14.6</v>
      </c>
      <c r="AC57" s="125">
        <v>14.7</v>
      </c>
      <c r="AD57" s="125">
        <v>15</v>
      </c>
      <c r="AE57" s="125">
        <v>15.5</v>
      </c>
      <c r="AF57" s="125">
        <v>16.100000000000001</v>
      </c>
      <c r="AG57" s="125">
        <v>17.100000000000001</v>
      </c>
      <c r="AH57" s="126">
        <v>18.899999999999999</v>
      </c>
    </row>
    <row r="58" spans="19:34">
      <c r="S58" s="121" t="s">
        <v>93</v>
      </c>
      <c r="T58" s="121">
        <v>0.16</v>
      </c>
      <c r="U58" s="125">
        <v>15.07</v>
      </c>
      <c r="V58" s="125">
        <v>21.5</v>
      </c>
      <c r="W58" s="125">
        <v>19.7</v>
      </c>
      <c r="X58" s="125">
        <v>18.2</v>
      </c>
      <c r="Y58" s="125">
        <v>15.6</v>
      </c>
      <c r="Z58" s="125">
        <v>15.1</v>
      </c>
      <c r="AA58" s="125">
        <v>15.1</v>
      </c>
      <c r="AB58" s="125">
        <v>15.1</v>
      </c>
      <c r="AC58" s="125">
        <v>15.1</v>
      </c>
      <c r="AD58" s="125">
        <v>15.2</v>
      </c>
      <c r="AE58" s="125">
        <v>15.5</v>
      </c>
      <c r="AF58" s="125">
        <v>15.8</v>
      </c>
      <c r="AG58" s="125">
        <v>16.600000000000001</v>
      </c>
      <c r="AH58" s="126">
        <v>18.2</v>
      </c>
    </row>
    <row r="59" spans="19:34">
      <c r="S59" s="121" t="s">
        <v>94</v>
      </c>
      <c r="T59" s="121">
        <v>0.28999999999999998</v>
      </c>
      <c r="U59" s="125">
        <v>15.45</v>
      </c>
      <c r="V59" s="125">
        <v>22.3</v>
      </c>
      <c r="W59" s="125">
        <v>20.5</v>
      </c>
      <c r="X59" s="125">
        <v>18.899999999999999</v>
      </c>
      <c r="Y59" s="125">
        <v>16.399999999999999</v>
      </c>
      <c r="Z59" s="125">
        <v>15.8</v>
      </c>
      <c r="AA59" s="125">
        <v>15.6</v>
      </c>
      <c r="AB59" s="125">
        <v>15.5</v>
      </c>
      <c r="AC59" s="125">
        <v>15.4</v>
      </c>
      <c r="AD59" s="125">
        <v>15.2</v>
      </c>
      <c r="AE59" s="125">
        <v>15.2</v>
      </c>
      <c r="AF59" s="125">
        <v>15.3</v>
      </c>
      <c r="AG59" s="125">
        <v>15.9</v>
      </c>
      <c r="AH59" s="126">
        <v>17.2</v>
      </c>
    </row>
    <row r="60" spans="19:34">
      <c r="S60" s="121" t="s">
        <v>95</v>
      </c>
      <c r="T60" s="121">
        <v>0.41</v>
      </c>
      <c r="U60" s="125">
        <v>15.67</v>
      </c>
      <c r="V60" s="125">
        <v>22.9</v>
      </c>
      <c r="W60" s="125">
        <v>21.1</v>
      </c>
      <c r="X60" s="125">
        <v>19.600000000000001</v>
      </c>
      <c r="Y60" s="125">
        <v>17.100000000000001</v>
      </c>
      <c r="Z60" s="125">
        <v>16.5</v>
      </c>
      <c r="AA60" s="125">
        <v>16.100000000000001</v>
      </c>
      <c r="AB60" s="125">
        <v>15.8</v>
      </c>
      <c r="AC60" s="125">
        <v>15.6</v>
      </c>
      <c r="AD60" s="125">
        <v>15.3</v>
      </c>
      <c r="AE60" s="125">
        <v>14.9</v>
      </c>
      <c r="AF60" s="125">
        <v>14.9</v>
      </c>
      <c r="AG60" s="125">
        <v>15.3</v>
      </c>
      <c r="AH60" s="126">
        <v>16.3</v>
      </c>
    </row>
    <row r="61" spans="19:34">
      <c r="S61" s="121" t="s">
        <v>96</v>
      </c>
      <c r="T61" s="121">
        <v>0.45</v>
      </c>
      <c r="U61" s="125">
        <v>15.8</v>
      </c>
      <c r="V61" s="125">
        <v>22.9</v>
      </c>
      <c r="W61" s="125">
        <v>21.2</v>
      </c>
      <c r="X61" s="125">
        <v>19.8</v>
      </c>
      <c r="Y61" s="125">
        <v>17.5</v>
      </c>
      <c r="Z61" s="125">
        <v>16.8</v>
      </c>
      <c r="AA61" s="125">
        <v>16.3</v>
      </c>
      <c r="AB61" s="125">
        <v>16</v>
      </c>
      <c r="AC61" s="125">
        <v>15.8</v>
      </c>
      <c r="AD61" s="125">
        <v>15.3</v>
      </c>
      <c r="AE61" s="125">
        <v>14.9</v>
      </c>
      <c r="AF61" s="125">
        <v>14.8</v>
      </c>
      <c r="AG61" s="125">
        <v>15</v>
      </c>
      <c r="AH61" s="126">
        <v>15.8</v>
      </c>
    </row>
    <row r="62" spans="19:34">
      <c r="S62" s="128" t="s">
        <v>97</v>
      </c>
      <c r="T62" s="128">
        <v>0.44</v>
      </c>
      <c r="U62" s="129">
        <v>15.85</v>
      </c>
      <c r="V62" s="129">
        <v>22.8</v>
      </c>
      <c r="W62" s="129">
        <v>21.2</v>
      </c>
      <c r="X62" s="129">
        <v>19.8</v>
      </c>
      <c r="Y62" s="129">
        <v>17.600000000000001</v>
      </c>
      <c r="Z62" s="129">
        <v>16.899999999999999</v>
      </c>
      <c r="AA62" s="129">
        <v>16.5</v>
      </c>
      <c r="AB62" s="129">
        <v>16.100000000000001</v>
      </c>
      <c r="AC62" s="129">
        <v>15.8</v>
      </c>
      <c r="AD62" s="129">
        <v>15.3</v>
      </c>
      <c r="AE62" s="129">
        <v>14.8</v>
      </c>
      <c r="AF62" s="129">
        <v>14.7</v>
      </c>
      <c r="AG62" s="129">
        <v>14.7</v>
      </c>
      <c r="AH62" s="130">
        <v>15.3</v>
      </c>
    </row>
    <row r="66" spans="1:20">
      <c r="A66" s="367"/>
      <c r="B66" s="368"/>
      <c r="C66" s="369"/>
      <c r="D66" s="369"/>
      <c r="E66" s="369"/>
      <c r="F66" s="369"/>
      <c r="G66" s="369"/>
      <c r="H66" s="150"/>
      <c r="I66" s="150"/>
      <c r="J66" s="150"/>
      <c r="K66" s="150"/>
      <c r="L66" s="150"/>
      <c r="M66" s="150"/>
      <c r="N66" s="150"/>
      <c r="O66" s="150"/>
      <c r="P66" s="150"/>
      <c r="T66" s="113"/>
    </row>
    <row r="67" spans="1:20" ht="17" thickBot="1">
      <c r="A67" s="369"/>
      <c r="B67" s="301"/>
      <c r="C67" s="301"/>
      <c r="D67" s="301"/>
      <c r="E67" s="113" t="s">
        <v>102</v>
      </c>
      <c r="F67" s="113" t="s">
        <v>103</v>
      </c>
      <c r="G67" s="113" t="s">
        <v>104</v>
      </c>
      <c r="H67" s="113"/>
      <c r="I67" s="113" t="s">
        <v>155</v>
      </c>
      <c r="J67" s="338">
        <v>2.5000000000000001E-2</v>
      </c>
      <c r="K67" s="113"/>
      <c r="L67" s="113"/>
      <c r="M67" s="113"/>
      <c r="N67" s="113"/>
      <c r="O67" s="113"/>
      <c r="P67" s="150"/>
      <c r="Q67" s="204"/>
      <c r="T67" s="113"/>
    </row>
    <row r="68" spans="1:20" ht="18" thickTop="1" thickBot="1">
      <c r="A68" s="370"/>
      <c r="B68" s="331" t="s">
        <v>80</v>
      </c>
      <c r="C68" s="305" t="s">
        <v>81</v>
      </c>
      <c r="D68" s="306">
        <v>-1.5</v>
      </c>
      <c r="E68" s="307">
        <v>-1.25</v>
      </c>
      <c r="F68" s="308">
        <v>-1</v>
      </c>
      <c r="G68" s="307">
        <v>-0.5</v>
      </c>
      <c r="H68" s="306">
        <v>-0.25</v>
      </c>
      <c r="I68" s="307">
        <v>0</v>
      </c>
      <c r="J68" s="306">
        <v>0.25</v>
      </c>
      <c r="K68" s="307">
        <v>0.5</v>
      </c>
      <c r="L68" s="306">
        <v>1</v>
      </c>
      <c r="M68" s="307">
        <v>2</v>
      </c>
      <c r="N68" s="306">
        <v>3</v>
      </c>
      <c r="O68" s="307">
        <v>5</v>
      </c>
      <c r="P68" s="306">
        <v>10</v>
      </c>
      <c r="T68" s="113"/>
    </row>
    <row r="69" spans="1:20" ht="17" thickTop="1">
      <c r="A69" s="314" t="s">
        <v>82</v>
      </c>
      <c r="B69" s="315">
        <v>-0.4</v>
      </c>
      <c r="C69" s="339">
        <v>2.883680360388266E-2</v>
      </c>
      <c r="D69" s="340"/>
      <c r="E69" s="341"/>
      <c r="F69" s="341"/>
      <c r="G69" s="341">
        <v>9.1218777317578936E-2</v>
      </c>
      <c r="H69" s="341">
        <v>0.11476795361599068</v>
      </c>
      <c r="I69" s="341"/>
      <c r="J69" s="341"/>
      <c r="K69" s="341"/>
      <c r="L69" s="341"/>
      <c r="M69" s="341"/>
      <c r="N69" s="341"/>
      <c r="O69" s="341"/>
      <c r="P69" s="342"/>
      <c r="T69" s="113"/>
    </row>
    <row r="70" spans="1:20">
      <c r="A70" s="314" t="s">
        <v>83</v>
      </c>
      <c r="B70" s="315">
        <v>-0.4</v>
      </c>
      <c r="C70" s="339">
        <v>4.3344932778324269E-2</v>
      </c>
      <c r="D70" s="343"/>
      <c r="E70" s="344"/>
      <c r="F70" s="344"/>
      <c r="G70" s="344">
        <v>8.0284231308823964E-2</v>
      </c>
      <c r="H70" s="344">
        <v>8.1620920803980285E-2</v>
      </c>
      <c r="I70" s="344"/>
      <c r="J70" s="344"/>
      <c r="K70" s="344"/>
      <c r="L70" s="344"/>
      <c r="M70" s="344"/>
      <c r="N70" s="344"/>
      <c r="O70" s="344"/>
      <c r="P70" s="345"/>
      <c r="T70" s="113"/>
    </row>
    <row r="71" spans="1:20">
      <c r="A71" s="314" t="s">
        <v>84</v>
      </c>
      <c r="B71" s="315">
        <v>-0.4</v>
      </c>
      <c r="C71" s="339">
        <v>5.7433770265775431E-2</v>
      </c>
      <c r="D71" s="343"/>
      <c r="E71" s="344"/>
      <c r="F71" s="344"/>
      <c r="G71" s="344">
        <v>8.2855964109651417E-2</v>
      </c>
      <c r="H71" s="344">
        <v>9.8269480227787573E-2</v>
      </c>
      <c r="I71" s="344">
        <v>0.10895663739812246</v>
      </c>
      <c r="J71" s="344"/>
      <c r="K71" s="344"/>
      <c r="L71" s="344"/>
      <c r="M71" s="344"/>
      <c r="N71" s="344"/>
      <c r="O71" s="344"/>
      <c r="P71" s="345"/>
      <c r="T71" s="113"/>
    </row>
    <row r="72" spans="1:20">
      <c r="A72" s="314" t="s">
        <v>85</v>
      </c>
      <c r="B72" s="315">
        <v>-0.3</v>
      </c>
      <c r="C72" s="339">
        <v>7.7258658862440224E-2</v>
      </c>
      <c r="D72" s="343"/>
      <c r="E72" s="344"/>
      <c r="F72" s="344"/>
      <c r="G72" s="344">
        <v>0.10111499039056593</v>
      </c>
      <c r="H72" s="344">
        <v>9.8526100345029274E-2</v>
      </c>
      <c r="I72" s="344">
        <v>0.10981001178878251</v>
      </c>
      <c r="J72" s="344">
        <v>0.11885469003926825</v>
      </c>
      <c r="K72" s="344">
        <v>0.11853963115409137</v>
      </c>
      <c r="L72" s="344"/>
      <c r="M72" s="344"/>
      <c r="N72" s="344"/>
      <c r="O72" s="344"/>
      <c r="P72" s="345"/>
      <c r="T72" s="113"/>
    </row>
    <row r="73" spans="1:20">
      <c r="A73" s="314" t="s">
        <v>86</v>
      </c>
      <c r="B73" s="315">
        <v>-0.2</v>
      </c>
      <c r="C73" s="339">
        <v>6.1311062218667549E-2</v>
      </c>
      <c r="D73" s="343">
        <v>0.23838305641181554</v>
      </c>
      <c r="E73" s="344">
        <v>0.2014958058170048</v>
      </c>
      <c r="F73" s="344">
        <v>0.16954832222755217</v>
      </c>
      <c r="G73" s="344">
        <v>0.11852645502340778</v>
      </c>
      <c r="H73" s="344">
        <v>0.11535315210083517</v>
      </c>
      <c r="I73" s="344">
        <v>0.12354634142499413</v>
      </c>
      <c r="J73" s="344">
        <v>0.13278223908171485</v>
      </c>
      <c r="K73" s="344">
        <v>0.14189713517026528</v>
      </c>
      <c r="L73" s="344">
        <v>0.15201966420915747</v>
      </c>
      <c r="M73" s="344">
        <v>0.18019057437720704</v>
      </c>
      <c r="N73" s="385">
        <f>$AF$51%</f>
        <v>0.17399999999999999</v>
      </c>
      <c r="O73" s="385">
        <f>$AG$51%</f>
        <v>0.20100000000000001</v>
      </c>
      <c r="P73" s="386">
        <f>$AH$51%</f>
        <v>0.24199999999999999</v>
      </c>
      <c r="T73" s="113"/>
    </row>
    <row r="74" spans="1:20">
      <c r="A74" s="314" t="s">
        <v>87</v>
      </c>
      <c r="B74" s="315">
        <v>-0.2</v>
      </c>
      <c r="C74" s="343">
        <v>0.10704829330918957</v>
      </c>
      <c r="D74" s="343">
        <v>0.25251623461641165</v>
      </c>
      <c r="E74" s="344">
        <v>0.21285945924578584</v>
      </c>
      <c r="F74" s="344">
        <v>0.18192090999038432</v>
      </c>
      <c r="G74" s="344">
        <v>0.13446070137942273</v>
      </c>
      <c r="H74" s="344">
        <v>0.12952626521563099</v>
      </c>
      <c r="I74" s="344">
        <v>0.13448082804038866</v>
      </c>
      <c r="J74" s="344">
        <v>0.14097557644709952</v>
      </c>
      <c r="K74" s="344">
        <v>0.14720958763124944</v>
      </c>
      <c r="L74" s="344">
        <v>0.15807155654673768</v>
      </c>
      <c r="M74" s="344">
        <v>0.18403348657092053</v>
      </c>
      <c r="N74" s="344">
        <v>0.20234404698921038</v>
      </c>
      <c r="O74" s="344">
        <v>0.23706588686562108</v>
      </c>
      <c r="P74" s="387">
        <f>$AH$52%</f>
        <v>0.23199999999999998</v>
      </c>
      <c r="T74" s="113"/>
    </row>
    <row r="75" spans="1:20">
      <c r="A75" s="314" t="s">
        <v>88</v>
      </c>
      <c r="B75" s="315">
        <v>-0.2</v>
      </c>
      <c r="C75" s="343">
        <v>0.14428718333408946</v>
      </c>
      <c r="D75" s="343">
        <v>0.26006799736136771</v>
      </c>
      <c r="E75" s="344">
        <v>0.22424339064271159</v>
      </c>
      <c r="F75" s="344">
        <v>0.19503410530915583</v>
      </c>
      <c r="G75" s="344">
        <v>0.14762373095741685</v>
      </c>
      <c r="H75" s="344">
        <v>0.14185902838158165</v>
      </c>
      <c r="I75" s="344">
        <v>0.14495114204149107</v>
      </c>
      <c r="J75" s="344">
        <v>0.14964304169554724</v>
      </c>
      <c r="K75" s="344">
        <v>0.15443824348280769</v>
      </c>
      <c r="L75" s="344">
        <v>0.16319713324429722</v>
      </c>
      <c r="M75" s="344">
        <v>0.17929251000547655</v>
      </c>
      <c r="N75" s="344">
        <v>0.19022194359682651</v>
      </c>
      <c r="O75" s="344">
        <v>0.20281403256471561</v>
      </c>
      <c r="P75" s="387">
        <f>$AH$53%</f>
        <v>0.22</v>
      </c>
      <c r="T75" s="113"/>
    </row>
    <row r="76" spans="1:20">
      <c r="A76" s="314" t="s">
        <v>89</v>
      </c>
      <c r="B76" s="315">
        <v>-0.1</v>
      </c>
      <c r="C76" s="343">
        <v>0.13844218089193897</v>
      </c>
      <c r="D76" s="343">
        <v>0.26526619109870342</v>
      </c>
      <c r="E76" s="344">
        <v>0.23058575518466887</v>
      </c>
      <c r="F76" s="344">
        <v>0.2025252549782251</v>
      </c>
      <c r="G76" s="344">
        <v>0.15803485320145466</v>
      </c>
      <c r="H76" s="344">
        <v>0.15204752067119875</v>
      </c>
      <c r="I76" s="344">
        <v>0.15349261476687059</v>
      </c>
      <c r="J76" s="344">
        <v>0.15711709763957887</v>
      </c>
      <c r="K76" s="344">
        <v>0.16035237731878324</v>
      </c>
      <c r="L76" s="344">
        <v>0.16601803877176918</v>
      </c>
      <c r="M76" s="344">
        <v>0.17690205833428882</v>
      </c>
      <c r="N76" s="344">
        <v>0.18401160125278596</v>
      </c>
      <c r="O76" s="344">
        <v>0.20377810335974381</v>
      </c>
      <c r="P76" s="345">
        <v>0.2442419126633118</v>
      </c>
      <c r="T76" s="113"/>
    </row>
    <row r="77" spans="1:20">
      <c r="A77" s="314" t="s">
        <v>90</v>
      </c>
      <c r="B77" s="315">
        <v>0</v>
      </c>
      <c r="C77" s="343">
        <v>0.13330962257480886</v>
      </c>
      <c r="D77" s="343">
        <v>0.26948283347680302</v>
      </c>
      <c r="E77" s="344">
        <v>0.23514078078970208</v>
      </c>
      <c r="F77" s="344">
        <v>0.20961808515985428</v>
      </c>
      <c r="G77" s="344">
        <v>0.16696014569116369</v>
      </c>
      <c r="H77" s="344">
        <v>0.16022535066559521</v>
      </c>
      <c r="I77" s="344">
        <v>0.15971722897318139</v>
      </c>
      <c r="J77" s="344">
        <v>0.16242368261197923</v>
      </c>
      <c r="K77" s="344">
        <v>0.16470788477360587</v>
      </c>
      <c r="L77" s="344">
        <v>0.16804846825801223</v>
      </c>
      <c r="M77" s="344">
        <v>0.17459543407719999</v>
      </c>
      <c r="N77" s="344">
        <v>0.18271613047730043</v>
      </c>
      <c r="O77" s="344">
        <v>0.19290050512796914</v>
      </c>
      <c r="P77" s="345">
        <v>0.21783405382362267</v>
      </c>
    </row>
    <row r="78" spans="1:20">
      <c r="A78" s="314" t="s">
        <v>91</v>
      </c>
      <c r="B78" s="315">
        <v>0</v>
      </c>
      <c r="C78" s="343">
        <v>0.16117807846238255</v>
      </c>
      <c r="D78" s="343">
        <v>0.26945059287975809</v>
      </c>
      <c r="E78" s="344">
        <v>0.23827536921584566</v>
      </c>
      <c r="F78" s="344">
        <v>0.21296449707179102</v>
      </c>
      <c r="G78" s="344">
        <v>0.1727796795035437</v>
      </c>
      <c r="H78" s="344">
        <v>0.16577295952277907</v>
      </c>
      <c r="I78" s="344">
        <v>0.16492595066759688</v>
      </c>
      <c r="J78" s="344">
        <v>0.16664265041727364</v>
      </c>
      <c r="K78" s="344">
        <v>0.16806629452835603</v>
      </c>
      <c r="L78" s="344">
        <v>0.17049130644361304</v>
      </c>
      <c r="M78" s="344">
        <v>0.17549617517743274</v>
      </c>
      <c r="N78" s="344">
        <v>0.17999178992201689</v>
      </c>
      <c r="O78" s="344">
        <v>0.18873671284345001</v>
      </c>
      <c r="P78" s="345">
        <v>0.21269577806390508</v>
      </c>
    </row>
    <row r="79" spans="1:20">
      <c r="A79" s="314" t="s">
        <v>92</v>
      </c>
      <c r="B79" s="315">
        <v>0.04</v>
      </c>
      <c r="C79" s="343">
        <v>0.17290774200589615</v>
      </c>
      <c r="D79" s="343">
        <v>0.27267535707230861</v>
      </c>
      <c r="E79" s="344">
        <v>0.24241621024168794</v>
      </c>
      <c r="F79" s="344">
        <v>0.21791022142527117</v>
      </c>
      <c r="G79" s="344">
        <v>0.17937014624552461</v>
      </c>
      <c r="H79" s="344">
        <v>0.17196602654026807</v>
      </c>
      <c r="I79" s="344">
        <v>0.17147811690106821</v>
      </c>
      <c r="J79" s="344">
        <v>0.17064654792024458</v>
      </c>
      <c r="K79" s="344">
        <v>0.17109993086467173</v>
      </c>
      <c r="L79" s="344">
        <v>0.17286794160827382</v>
      </c>
      <c r="M79" s="344">
        <v>0.17573058728993388</v>
      </c>
      <c r="N79" s="344">
        <v>0.18040512958553584</v>
      </c>
      <c r="O79" s="344">
        <v>0.18835081981724616</v>
      </c>
      <c r="P79" s="345">
        <v>0.20408016781962932</v>
      </c>
    </row>
    <row r="80" spans="1:20">
      <c r="A80" s="314" t="s">
        <v>93</v>
      </c>
      <c r="B80" s="315">
        <v>0.16</v>
      </c>
      <c r="C80" s="343">
        <v>0.17680243821999669</v>
      </c>
      <c r="D80" s="343">
        <v>0.28198569302667859</v>
      </c>
      <c r="E80" s="344">
        <v>0.25104953096999777</v>
      </c>
      <c r="F80" s="344">
        <v>0.22669251145336411</v>
      </c>
      <c r="G80" s="344">
        <v>0.18897881555889698</v>
      </c>
      <c r="H80" s="344">
        <v>0.18072384288593848</v>
      </c>
      <c r="I80" s="344">
        <v>0.17895302724465703</v>
      </c>
      <c r="J80" s="344">
        <v>0.17650406279186073</v>
      </c>
      <c r="K80" s="344">
        <v>0.17593224394317938</v>
      </c>
      <c r="L80" s="344">
        <v>0.1749544074991583</v>
      </c>
      <c r="M80" s="344">
        <v>0.17503072364461186</v>
      </c>
      <c r="N80" s="344">
        <v>0.17663599556033491</v>
      </c>
      <c r="O80" s="344">
        <v>0.18211168622430074</v>
      </c>
      <c r="P80" s="345">
        <v>0.19482053275476197</v>
      </c>
    </row>
    <row r="81" spans="1:17">
      <c r="A81" s="314" t="s">
        <v>94</v>
      </c>
      <c r="B81" s="315">
        <v>0.28999999999999998</v>
      </c>
      <c r="C81" s="343">
        <v>0.1814225084676363</v>
      </c>
      <c r="D81" s="343">
        <v>0.29119574015442701</v>
      </c>
      <c r="E81" s="344">
        <v>0.25958540528263996</v>
      </c>
      <c r="F81" s="344">
        <v>0.2353711307740835</v>
      </c>
      <c r="G81" s="344">
        <v>0.19813579537444306</v>
      </c>
      <c r="H81" s="344">
        <v>0.18858410840581141</v>
      </c>
      <c r="I81" s="344">
        <v>0.18459892904937969</v>
      </c>
      <c r="J81" s="344">
        <v>0.18171668261132867</v>
      </c>
      <c r="K81" s="344">
        <v>0.1781355751880557</v>
      </c>
      <c r="L81" s="344">
        <v>0.17447379365430793</v>
      </c>
      <c r="M81" s="344">
        <v>0.17098801463400132</v>
      </c>
      <c r="N81" s="344">
        <v>0.17074021675103776</v>
      </c>
      <c r="O81" s="344">
        <v>0.17445007442290728</v>
      </c>
      <c r="P81" s="345">
        <v>0.18484986106571463</v>
      </c>
    </row>
    <row r="82" spans="1:17">
      <c r="A82" s="314" t="s">
        <v>95</v>
      </c>
      <c r="B82" s="315">
        <v>0.41</v>
      </c>
      <c r="C82" s="343">
        <v>0.18348166263026405</v>
      </c>
      <c r="D82" s="343">
        <v>0.30026977360432816</v>
      </c>
      <c r="E82" s="344">
        <v>0.2678031061107739</v>
      </c>
      <c r="F82" s="344">
        <v>0.24321699151045709</v>
      </c>
      <c r="G82" s="344">
        <v>0.20674152882122629</v>
      </c>
      <c r="H82" s="344">
        <v>0.19605677930052193</v>
      </c>
      <c r="I82" s="344">
        <v>0.19000311484070451</v>
      </c>
      <c r="J82" s="344">
        <v>0.18547257938676992</v>
      </c>
      <c r="K82" s="344">
        <v>0.18058694112220383</v>
      </c>
      <c r="L82" s="344">
        <v>0.17470473631355779</v>
      </c>
      <c r="M82" s="344">
        <v>0.16830754898615954</v>
      </c>
      <c r="N82" s="344">
        <v>0.16636300733142717</v>
      </c>
      <c r="O82" s="344">
        <v>0.16769230600718066</v>
      </c>
      <c r="P82" s="345">
        <v>0.17568298198237134</v>
      </c>
    </row>
    <row r="83" spans="1:17">
      <c r="A83" s="314" t="s">
        <v>96</v>
      </c>
      <c r="B83" s="315">
        <v>0.45</v>
      </c>
      <c r="C83" s="343">
        <v>0.18391552344767598</v>
      </c>
      <c r="D83" s="343">
        <v>0.30170362023762204</v>
      </c>
      <c r="E83" s="344">
        <v>0.27005052267461938</v>
      </c>
      <c r="F83" s="344">
        <v>0.245909695000669</v>
      </c>
      <c r="G83" s="344">
        <v>0.2109482728775442</v>
      </c>
      <c r="H83" s="344">
        <v>0.20017155642161213</v>
      </c>
      <c r="I83" s="344">
        <v>0.1933098168849324</v>
      </c>
      <c r="J83" s="344">
        <v>0.18796767627780614</v>
      </c>
      <c r="K83" s="344">
        <v>0.18254817642407872</v>
      </c>
      <c r="L83" s="344">
        <v>0.17576077652174033</v>
      </c>
      <c r="M83" s="344">
        <v>0.16816867600546442</v>
      </c>
      <c r="N83" s="344">
        <v>0.16517278587322443</v>
      </c>
      <c r="O83" s="344">
        <v>0.16486153197740219</v>
      </c>
      <c r="P83" s="345">
        <v>0.17017886461555634</v>
      </c>
    </row>
    <row r="84" spans="1:17" ht="17" thickBot="1">
      <c r="A84" s="321" t="s">
        <v>97</v>
      </c>
      <c r="B84" s="322">
        <v>0.44</v>
      </c>
      <c r="C84" s="346">
        <v>0.18587700231263662</v>
      </c>
      <c r="D84" s="346">
        <v>0.30266727765137019</v>
      </c>
      <c r="E84" s="347">
        <v>0.27123784933256823</v>
      </c>
      <c r="F84" s="347">
        <v>0.24745139954490528</v>
      </c>
      <c r="G84" s="347">
        <v>0.21334366729184842</v>
      </c>
      <c r="H84" s="347">
        <v>0.20243932039469459</v>
      </c>
      <c r="I84" s="347">
        <v>0.19505741941250043</v>
      </c>
      <c r="J84" s="347">
        <v>0.18922685273917464</v>
      </c>
      <c r="K84" s="347">
        <v>0.18343050737880465</v>
      </c>
      <c r="L84" s="347">
        <v>0.17611438259820622</v>
      </c>
      <c r="M84" s="347">
        <v>0.16754860961287746</v>
      </c>
      <c r="N84" s="347">
        <v>0.1637964334541159</v>
      </c>
      <c r="O84" s="347">
        <v>0.16218885746917666</v>
      </c>
      <c r="P84" s="348">
        <v>0.1652276727392995</v>
      </c>
    </row>
    <row r="85" spans="1:17" ht="17" thickTop="1"/>
    <row r="87" spans="1:17" ht="17" thickBot="1">
      <c r="A87" s="369"/>
      <c r="B87" s="301"/>
      <c r="C87" s="301"/>
      <c r="D87" s="301"/>
      <c r="E87" s="113" t="s">
        <v>102</v>
      </c>
      <c r="F87" s="113" t="s">
        <v>103</v>
      </c>
      <c r="G87" s="113" t="s">
        <v>104</v>
      </c>
      <c r="H87" s="113"/>
      <c r="I87" s="113" t="s">
        <v>155</v>
      </c>
      <c r="J87" s="338">
        <v>0.02</v>
      </c>
      <c r="K87" s="113"/>
      <c r="L87" s="113"/>
      <c r="M87" s="113"/>
      <c r="N87" s="113"/>
      <c r="O87" s="113"/>
      <c r="P87" s="150"/>
      <c r="Q87" s="204"/>
    </row>
    <row r="88" spans="1:17" ht="18" thickTop="1" thickBot="1">
      <c r="A88" s="370"/>
      <c r="B88" s="331" t="s">
        <v>80</v>
      </c>
      <c r="C88" s="305" t="s">
        <v>81</v>
      </c>
      <c r="D88" s="306">
        <v>-1.5</v>
      </c>
      <c r="E88" s="307">
        <v>-1.25</v>
      </c>
      <c r="F88" s="308">
        <v>-1</v>
      </c>
      <c r="G88" s="307">
        <v>-0.5</v>
      </c>
      <c r="H88" s="306">
        <v>-0.25</v>
      </c>
      <c r="I88" s="307">
        <v>0</v>
      </c>
      <c r="J88" s="306">
        <v>0.25</v>
      </c>
      <c r="K88" s="307">
        <v>0.5</v>
      </c>
      <c r="L88" s="306">
        <v>1</v>
      </c>
      <c r="M88" s="307">
        <v>2</v>
      </c>
      <c r="N88" s="306">
        <v>3</v>
      </c>
      <c r="O88" s="307">
        <v>5</v>
      </c>
      <c r="P88" s="306">
        <v>10</v>
      </c>
    </row>
    <row r="89" spans="1:17" ht="17" thickTop="1">
      <c r="A89" s="314" t="s">
        <v>82</v>
      </c>
      <c r="B89" s="315">
        <v>-0.4</v>
      </c>
      <c r="C89" s="339">
        <v>3.7951601198683987E-2</v>
      </c>
      <c r="D89" s="340"/>
      <c r="E89" s="341"/>
      <c r="F89" s="341"/>
      <c r="G89" s="341">
        <v>0.12103602328936551</v>
      </c>
      <c r="H89" s="341">
        <v>0.14952781456590361</v>
      </c>
      <c r="I89" s="341"/>
      <c r="J89" s="341"/>
      <c r="K89" s="341"/>
      <c r="L89" s="341"/>
      <c r="M89" s="341"/>
      <c r="N89" s="341"/>
      <c r="O89" s="341"/>
      <c r="P89" s="342"/>
    </row>
    <row r="90" spans="1:17">
      <c r="A90" s="314" t="s">
        <v>83</v>
      </c>
      <c r="B90" s="315">
        <v>-0.4</v>
      </c>
      <c r="C90" s="339">
        <v>5.7081436097261726E-2</v>
      </c>
      <c r="D90" s="343"/>
      <c r="E90" s="344"/>
      <c r="F90" s="344"/>
      <c r="G90" s="344">
        <v>0.10658790875847832</v>
      </c>
      <c r="H90" s="344">
        <v>0.10640106099105948</v>
      </c>
      <c r="I90" s="344"/>
      <c r="J90" s="344"/>
      <c r="K90" s="344"/>
      <c r="L90" s="344"/>
      <c r="M90" s="344"/>
      <c r="N90" s="344"/>
      <c r="O90" s="344"/>
      <c r="P90" s="345"/>
    </row>
    <row r="91" spans="1:17">
      <c r="A91" s="314" t="s">
        <v>84</v>
      </c>
      <c r="B91" s="315">
        <v>-0.4</v>
      </c>
      <c r="C91" s="339">
        <v>7.5597912351080182E-2</v>
      </c>
      <c r="D91" s="343"/>
      <c r="E91" s="344"/>
      <c r="F91" s="344"/>
      <c r="G91" s="344">
        <v>0.1099435735153481</v>
      </c>
      <c r="H91" s="344">
        <v>0.12802408009461352</v>
      </c>
      <c r="I91" s="344">
        <v>0.13984179766438742</v>
      </c>
      <c r="J91" s="344"/>
      <c r="K91" s="344"/>
      <c r="L91" s="344"/>
      <c r="M91" s="344"/>
      <c r="N91" s="344"/>
      <c r="O91" s="344"/>
      <c r="P91" s="345"/>
    </row>
    <row r="92" spans="1:17">
      <c r="A92" s="314" t="s">
        <v>85</v>
      </c>
      <c r="B92" s="315">
        <v>-0.3</v>
      </c>
      <c r="C92" s="339">
        <v>0.10016675213837253</v>
      </c>
      <c r="D92" s="343"/>
      <c r="E92" s="344"/>
      <c r="F92" s="344"/>
      <c r="G92" s="344">
        <v>0.13309005178717156</v>
      </c>
      <c r="H92" s="344">
        <v>0.12733204043363952</v>
      </c>
      <c r="I92" s="344">
        <v>0.13977114386140066</v>
      </c>
      <c r="J92" s="344">
        <v>0.14939977178375971</v>
      </c>
      <c r="K92" s="344">
        <v>0.14741746336368208</v>
      </c>
      <c r="L92" s="344"/>
      <c r="M92" s="344"/>
      <c r="N92" s="344"/>
      <c r="O92" s="344"/>
      <c r="P92" s="345"/>
    </row>
    <row r="93" spans="1:17">
      <c r="A93" s="314" t="s">
        <v>86</v>
      </c>
      <c r="B93" s="315">
        <v>-0.2</v>
      </c>
      <c r="C93" s="339">
        <v>7.8637364513688995E-2</v>
      </c>
      <c r="D93" s="343" t="e">
        <v>#VALUE!</v>
      </c>
      <c r="E93" s="344">
        <v>0.29168063456988669</v>
      </c>
      <c r="F93" s="344">
        <v>0.2346991630481037</v>
      </c>
      <c r="G93" s="344">
        <v>0.15556412748503559</v>
      </c>
      <c r="H93" s="344">
        <v>0.14865611721254854</v>
      </c>
      <c r="I93" s="344">
        <v>0.15679291200576218</v>
      </c>
      <c r="J93" s="344">
        <v>0.16640861849349972</v>
      </c>
      <c r="K93" s="344">
        <v>0.17598200737067457</v>
      </c>
      <c r="L93" s="344">
        <v>0.18539958174095397</v>
      </c>
      <c r="M93" s="344">
        <v>0.21483238157597181</v>
      </c>
      <c r="N93" s="385">
        <f t="shared" ref="N93:P94" si="13">N73</f>
        <v>0.17399999999999999</v>
      </c>
      <c r="O93" s="385">
        <f t="shared" si="13"/>
        <v>0.20100000000000001</v>
      </c>
      <c r="P93" s="387">
        <f t="shared" si="13"/>
        <v>0.24199999999999999</v>
      </c>
    </row>
    <row r="94" spans="1:17">
      <c r="A94" s="314" t="s">
        <v>87</v>
      </c>
      <c r="B94" s="315">
        <v>-0.2</v>
      </c>
      <c r="C94" s="343">
        <v>0.13700428899810274</v>
      </c>
      <c r="D94" s="343" t="e">
        <v>#VALUE!</v>
      </c>
      <c r="E94" s="344">
        <v>0.30712301981053597</v>
      </c>
      <c r="F94" s="344">
        <v>0.25101100054455716</v>
      </c>
      <c r="G94" s="344">
        <v>0.17594346870664959</v>
      </c>
      <c r="H94" s="344">
        <v>0.16641725563101689</v>
      </c>
      <c r="I94" s="344">
        <v>0.17014352634968097</v>
      </c>
      <c r="J94" s="344">
        <v>0.17610949716494559</v>
      </c>
      <c r="K94" s="344">
        <v>0.18195945853914353</v>
      </c>
      <c r="L94" s="344">
        <v>0.19213529217486444</v>
      </c>
      <c r="M94" s="344">
        <v>0.21869146807726131</v>
      </c>
      <c r="N94" s="344">
        <v>0.23683385389479431</v>
      </c>
      <c r="O94" s="344">
        <v>0.27219165560308528</v>
      </c>
      <c r="P94" s="387">
        <f t="shared" si="13"/>
        <v>0.23199999999999998</v>
      </c>
    </row>
    <row r="95" spans="1:17">
      <c r="A95" s="314" t="s">
        <v>88</v>
      </c>
      <c r="B95" s="315">
        <v>-0.2</v>
      </c>
      <c r="C95" s="343">
        <v>0.18420587047127504</v>
      </c>
      <c r="D95" s="343" t="e">
        <v>#VALUE!</v>
      </c>
      <c r="E95" s="344">
        <v>0.32253721339701791</v>
      </c>
      <c r="F95" s="344">
        <v>0.2682659266187461</v>
      </c>
      <c r="G95" s="344">
        <v>0.19255727993279087</v>
      </c>
      <c r="H95" s="344">
        <v>0.18169315228349783</v>
      </c>
      <c r="I95" s="344">
        <v>0.18281926747148336</v>
      </c>
      <c r="J95" s="344">
        <v>0.18634256420782253</v>
      </c>
      <c r="K95" s="344">
        <v>0.19027360131907417</v>
      </c>
      <c r="L95" s="344">
        <v>0.19769970476054405</v>
      </c>
      <c r="M95" s="344">
        <v>0.21226718503083367</v>
      </c>
      <c r="N95" s="344">
        <v>0.22177845859679798</v>
      </c>
      <c r="O95" s="344">
        <v>0.23182325119477179</v>
      </c>
      <c r="P95" s="387">
        <f>P75</f>
        <v>0.22</v>
      </c>
    </row>
    <row r="96" spans="1:17">
      <c r="A96" s="314" t="s">
        <v>89</v>
      </c>
      <c r="B96" s="315">
        <v>-0.1</v>
      </c>
      <c r="C96" s="343">
        <v>0.17499074392194164</v>
      </c>
      <c r="D96" s="343" t="e">
        <v>#VALUE!</v>
      </c>
      <c r="E96" s="344">
        <v>0.33053576635170206</v>
      </c>
      <c r="F96" s="344">
        <v>0.27764141815522331</v>
      </c>
      <c r="G96" s="344">
        <v>0.20548007900473184</v>
      </c>
      <c r="H96" s="344">
        <v>0.19413301346008185</v>
      </c>
      <c r="I96" s="344">
        <v>0.19299198953560009</v>
      </c>
      <c r="J96" s="344">
        <v>0.19504098094811065</v>
      </c>
      <c r="K96" s="344">
        <v>0.19693215673238701</v>
      </c>
      <c r="L96" s="344">
        <v>0.20044650545876819</v>
      </c>
      <c r="M96" s="344">
        <v>0.20869545732537106</v>
      </c>
      <c r="N96" s="344">
        <v>0.21375785184996579</v>
      </c>
      <c r="O96" s="344">
        <v>0.23220636033378744</v>
      </c>
      <c r="P96" s="345">
        <v>0.27181410338550799</v>
      </c>
    </row>
    <row r="97" spans="1:17">
      <c r="A97" s="314" t="s">
        <v>90</v>
      </c>
      <c r="B97" s="315">
        <v>0</v>
      </c>
      <c r="C97" s="343">
        <v>0.1668853653238517</v>
      </c>
      <c r="D97" s="343" t="e">
        <v>#VALUE!</v>
      </c>
      <c r="E97" s="344">
        <v>0.33588478968473623</v>
      </c>
      <c r="F97" s="344">
        <v>0.28642200348355557</v>
      </c>
      <c r="G97" s="344">
        <v>0.21639021877497128</v>
      </c>
      <c r="H97" s="344">
        <v>0.20392872511713095</v>
      </c>
      <c r="I97" s="344">
        <v>0.20018565105811845</v>
      </c>
      <c r="J97" s="344">
        <v>0.20099203474723917</v>
      </c>
      <c r="K97" s="344">
        <v>0.20163530571859575</v>
      </c>
      <c r="L97" s="344">
        <v>0.20222387101356906</v>
      </c>
      <c r="M97" s="344">
        <v>0.20524537496244735</v>
      </c>
      <c r="N97" s="344">
        <v>0.21153335633331533</v>
      </c>
      <c r="O97" s="344">
        <v>0.21899868785438223</v>
      </c>
      <c r="P97" s="345">
        <v>0.24147784437786551</v>
      </c>
    </row>
    <row r="98" spans="1:17">
      <c r="A98" s="314" t="s">
        <v>91</v>
      </c>
      <c r="B98" s="315">
        <v>0</v>
      </c>
      <c r="C98" s="343">
        <v>0.20140216170335296</v>
      </c>
      <c r="D98" s="343" t="e">
        <v>#VALUE!</v>
      </c>
      <c r="E98" s="344">
        <v>0.33928332581366977</v>
      </c>
      <c r="F98" s="344">
        <v>0.29006458508619826</v>
      </c>
      <c r="G98" s="344">
        <v>0.2232561312620914</v>
      </c>
      <c r="H98" s="344">
        <v>0.21036719723804362</v>
      </c>
      <c r="I98" s="344">
        <v>0.20612400835082109</v>
      </c>
      <c r="J98" s="344">
        <v>0.20563072714013536</v>
      </c>
      <c r="K98" s="344">
        <v>0.20516708162383515</v>
      </c>
      <c r="L98" s="344">
        <v>0.20459040422616592</v>
      </c>
      <c r="M98" s="344">
        <v>0.2057349390121819</v>
      </c>
      <c r="N98" s="344">
        <v>0.20778294549028203</v>
      </c>
      <c r="O98" s="344">
        <v>0.21368956534613567</v>
      </c>
      <c r="P98" s="345">
        <v>0.23522055026374142</v>
      </c>
    </row>
    <row r="99" spans="1:17">
      <c r="A99" s="314" t="s">
        <v>92</v>
      </c>
      <c r="B99" s="315">
        <v>0.04</v>
      </c>
      <c r="C99" s="343">
        <v>0.21512603989357953</v>
      </c>
      <c r="D99" s="343" t="e">
        <v>#VALUE!</v>
      </c>
      <c r="E99" s="344">
        <v>0.34432409885349524</v>
      </c>
      <c r="F99" s="344">
        <v>0.29603352891104256</v>
      </c>
      <c r="G99" s="344">
        <v>0.23116228549342271</v>
      </c>
      <c r="H99" s="344">
        <v>0.2176656164254154</v>
      </c>
      <c r="I99" s="344">
        <v>0.21379704757882953</v>
      </c>
      <c r="J99" s="344">
        <v>0.21005789498496552</v>
      </c>
      <c r="K99" s="344">
        <v>0.20836452089475635</v>
      </c>
      <c r="L99" s="344">
        <v>0.20695466177777586</v>
      </c>
      <c r="M99" s="344">
        <v>0.20552811783644662</v>
      </c>
      <c r="N99" s="344">
        <v>0.20780285884003391</v>
      </c>
      <c r="O99" s="344">
        <v>0.21281440015213707</v>
      </c>
      <c r="P99" s="345">
        <v>0.22520534625615973</v>
      </c>
    </row>
    <row r="100" spans="1:17">
      <c r="A100" s="314" t="s">
        <v>93</v>
      </c>
      <c r="B100" s="315">
        <v>0.16</v>
      </c>
      <c r="C100" s="343">
        <v>0.21767175216990522</v>
      </c>
      <c r="D100" s="343" t="e">
        <v>#VALUE!</v>
      </c>
      <c r="E100" s="344">
        <v>0.35536043415757157</v>
      </c>
      <c r="F100" s="344">
        <v>0.3067089809979624</v>
      </c>
      <c r="G100" s="344">
        <v>0.24245214073810076</v>
      </c>
      <c r="H100" s="344">
        <v>0.22774289940266598</v>
      </c>
      <c r="I100" s="344">
        <v>0.22217553502834891</v>
      </c>
      <c r="J100" s="344">
        <v>0.21637536642492883</v>
      </c>
      <c r="K100" s="344">
        <v>0.21339062730758401</v>
      </c>
      <c r="L100" s="344">
        <v>0.2086245376143275</v>
      </c>
      <c r="M100" s="344">
        <v>0.20392835156628689</v>
      </c>
      <c r="N100" s="344">
        <v>0.20269195499066406</v>
      </c>
      <c r="O100" s="344">
        <v>0.20502984212153086</v>
      </c>
      <c r="P100" s="345">
        <v>0.21429783233878377</v>
      </c>
    </row>
    <row r="101" spans="1:17">
      <c r="A101" s="314" t="s">
        <v>94</v>
      </c>
      <c r="B101" s="315">
        <v>0.28999999999999998</v>
      </c>
      <c r="C101" s="343">
        <v>0.22110355801507836</v>
      </c>
      <c r="D101" s="343" t="e">
        <v>#VALUE!</v>
      </c>
      <c r="E101" s="344">
        <v>0.36674232658445005</v>
      </c>
      <c r="F101" s="344">
        <v>0.31739147657671141</v>
      </c>
      <c r="G101" s="344">
        <v>0.25307136731391816</v>
      </c>
      <c r="H101" s="344">
        <v>0.23658691435411489</v>
      </c>
      <c r="I101" s="344">
        <v>0.22819543008513749</v>
      </c>
      <c r="J101" s="344">
        <v>0.22185931785637034</v>
      </c>
      <c r="K101" s="344">
        <v>0.21518742556211515</v>
      </c>
      <c r="L101" s="344">
        <v>0.20724542029865436</v>
      </c>
      <c r="M101" s="344">
        <v>0.19849993929628476</v>
      </c>
      <c r="N101" s="344">
        <v>0.19526811649681031</v>
      </c>
      <c r="O101" s="344">
        <v>0.19582045132101347</v>
      </c>
      <c r="P101" s="345">
        <v>0.20283249783387594</v>
      </c>
    </row>
    <row r="102" spans="1:17">
      <c r="A102" s="314" t="s">
        <v>95</v>
      </c>
      <c r="B102" s="315">
        <v>0.41</v>
      </c>
      <c r="C102" s="343">
        <v>0.22208426441313747</v>
      </c>
      <c r="D102" s="343" t="e">
        <v>#VALUE!</v>
      </c>
      <c r="E102" s="344">
        <v>0.38031247756573466</v>
      </c>
      <c r="F102" s="344">
        <v>0.32848741763667749</v>
      </c>
      <c r="G102" s="344">
        <v>0.26368542707516257</v>
      </c>
      <c r="H102" s="344">
        <v>0.24550002182776334</v>
      </c>
      <c r="I102" s="344">
        <v>0.23442251911909395</v>
      </c>
      <c r="J102" s="344">
        <v>0.22602811493329369</v>
      </c>
      <c r="K102" s="344">
        <v>0.21777024609420076</v>
      </c>
      <c r="L102" s="344">
        <v>0.20720983189895895</v>
      </c>
      <c r="M102" s="344">
        <v>0.19517763811733627</v>
      </c>
      <c r="N102" s="344">
        <v>0.19011929738404773</v>
      </c>
      <c r="O102" s="344">
        <v>0.18817269619743104</v>
      </c>
      <c r="P102" s="345">
        <v>0.19281750992148991</v>
      </c>
    </row>
    <row r="103" spans="1:17">
      <c r="A103" s="314" t="s">
        <v>96</v>
      </c>
      <c r="B103" s="315">
        <v>0.45</v>
      </c>
      <c r="C103" s="343">
        <v>0.22266093898196818</v>
      </c>
      <c r="D103" s="343" t="e">
        <v>#VALUE!</v>
      </c>
      <c r="E103" s="344">
        <v>0.3877223525329771</v>
      </c>
      <c r="F103" s="344">
        <v>0.33442159646819902</v>
      </c>
      <c r="G103" s="344">
        <v>0.26994101297592049</v>
      </c>
      <c r="H103" s="344">
        <v>0.25129404567871283</v>
      </c>
      <c r="I103" s="344">
        <v>0.23902563480960046</v>
      </c>
      <c r="J103" s="344">
        <v>0.22953049193751351</v>
      </c>
      <c r="K103" s="344">
        <v>0.22055824533993498</v>
      </c>
      <c r="L103" s="344">
        <v>0.20885464644797297</v>
      </c>
      <c r="M103" s="344">
        <v>0.19539696591784597</v>
      </c>
      <c r="N103" s="344">
        <v>0.18914247730965325</v>
      </c>
      <c r="O103" s="344">
        <v>0.18539687232963958</v>
      </c>
      <c r="P103" s="345">
        <v>0.18721537768526741</v>
      </c>
    </row>
    <row r="104" spans="1:17" ht="17" thickBot="1">
      <c r="A104" s="321" t="s">
        <v>97</v>
      </c>
      <c r="B104" s="322">
        <v>0.44</v>
      </c>
      <c r="C104" s="346">
        <v>0.22590354930507206</v>
      </c>
      <c r="D104" s="346">
        <v>0.48993159652563351</v>
      </c>
      <c r="E104" s="347">
        <v>0.39483746120032892</v>
      </c>
      <c r="F104" s="347">
        <v>0.33967527347082516</v>
      </c>
      <c r="G104" s="347">
        <v>0.27446894892998219</v>
      </c>
      <c r="H104" s="347">
        <v>0.25526475396017095</v>
      </c>
      <c r="I104" s="347">
        <v>0.2421193772380229</v>
      </c>
      <c r="J104" s="347">
        <v>0.23188274960647368</v>
      </c>
      <c r="K104" s="347">
        <v>0.22235181711740645</v>
      </c>
      <c r="L104" s="347">
        <v>0.20990930705300967</v>
      </c>
      <c r="M104" s="347">
        <v>0.19522322652180596</v>
      </c>
      <c r="N104" s="347">
        <v>0.18807930140217835</v>
      </c>
      <c r="O104" s="347">
        <v>0.182884066723144</v>
      </c>
      <c r="P104" s="348">
        <v>0.18226157660290146</v>
      </c>
    </row>
    <row r="105" spans="1:17" ht="17" thickTop="1"/>
    <row r="107" spans="1:17" ht="17" thickBot="1">
      <c r="A107" s="369"/>
      <c r="B107" s="301"/>
      <c r="C107" s="301"/>
      <c r="D107" s="301"/>
      <c r="E107" s="113" t="s">
        <v>102</v>
      </c>
      <c r="F107" s="113" t="s">
        <v>103</v>
      </c>
      <c r="G107" s="113" t="s">
        <v>104</v>
      </c>
      <c r="H107" s="113"/>
      <c r="I107" s="113" t="s">
        <v>155</v>
      </c>
      <c r="J107" s="338">
        <v>0.04</v>
      </c>
      <c r="K107" s="113"/>
      <c r="L107" s="113"/>
      <c r="M107" s="113"/>
      <c r="N107" s="113"/>
      <c r="O107" s="113"/>
      <c r="P107" s="150"/>
      <c r="Q107" s="204"/>
    </row>
    <row r="108" spans="1:17" ht="18" thickTop="1" thickBot="1">
      <c r="A108" s="370"/>
      <c r="B108" s="331" t="s">
        <v>80</v>
      </c>
      <c r="C108" s="305" t="s">
        <v>81</v>
      </c>
      <c r="D108" s="306">
        <v>-1.5</v>
      </c>
      <c r="E108" s="307">
        <v>-1.25</v>
      </c>
      <c r="F108" s="308">
        <v>-1</v>
      </c>
      <c r="G108" s="307">
        <v>-0.5</v>
      </c>
      <c r="H108" s="306">
        <v>-0.25</v>
      </c>
      <c r="I108" s="307">
        <v>0</v>
      </c>
      <c r="J108" s="306">
        <v>0.25</v>
      </c>
      <c r="K108" s="307">
        <v>0.5</v>
      </c>
      <c r="L108" s="306">
        <v>1</v>
      </c>
      <c r="M108" s="307">
        <v>2</v>
      </c>
      <c r="N108" s="306">
        <v>3</v>
      </c>
      <c r="O108" s="307">
        <v>5</v>
      </c>
      <c r="P108" s="306">
        <v>10</v>
      </c>
    </row>
    <row r="109" spans="1:17" ht="17" thickTop="1">
      <c r="A109" s="314" t="s">
        <v>82</v>
      </c>
      <c r="B109" s="315">
        <v>-0.4</v>
      </c>
      <c r="C109" s="339">
        <v>1.6760869400356988E-2</v>
      </c>
      <c r="D109" s="340"/>
      <c r="E109" s="341"/>
      <c r="F109" s="341"/>
      <c r="G109" s="341">
        <v>5.245784038269239E-2</v>
      </c>
      <c r="H109" s="341">
        <v>6.763326285287502E-2</v>
      </c>
      <c r="I109" s="341"/>
      <c r="J109" s="341"/>
      <c r="K109" s="341"/>
      <c r="L109" s="341"/>
      <c r="M109" s="341"/>
      <c r="N109" s="341"/>
      <c r="O109" s="341"/>
      <c r="P109" s="342"/>
    </row>
    <row r="110" spans="1:17">
      <c r="A110" s="314" t="s">
        <v>83</v>
      </c>
      <c r="B110" s="315">
        <v>-0.4</v>
      </c>
      <c r="C110" s="339">
        <v>2.5172931093748366E-2</v>
      </c>
      <c r="D110" s="343"/>
      <c r="E110" s="344"/>
      <c r="F110" s="344"/>
      <c r="G110" s="344">
        <v>4.6135844734591716E-2</v>
      </c>
      <c r="H110" s="344">
        <v>4.8063263820913714E-2</v>
      </c>
      <c r="I110" s="344"/>
      <c r="J110" s="344"/>
      <c r="K110" s="344"/>
      <c r="L110" s="344"/>
      <c r="M110" s="344"/>
      <c r="N110" s="344"/>
      <c r="O110" s="344"/>
      <c r="P110" s="345"/>
    </row>
    <row r="111" spans="1:17">
      <c r="A111" s="314" t="s">
        <v>84</v>
      </c>
      <c r="B111" s="315">
        <v>-0.4</v>
      </c>
      <c r="C111" s="339">
        <v>3.3377783494136781E-2</v>
      </c>
      <c r="D111" s="343"/>
      <c r="E111" s="344"/>
      <c r="F111" s="344"/>
      <c r="G111" s="344">
        <v>4.7648562310666498E-2</v>
      </c>
      <c r="H111" s="344">
        <v>5.7918743979659598E-2</v>
      </c>
      <c r="I111" s="344">
        <v>6.5601202877545881E-2</v>
      </c>
      <c r="J111" s="344"/>
      <c r="K111" s="344"/>
      <c r="L111" s="344"/>
      <c r="M111" s="344"/>
      <c r="N111" s="344"/>
      <c r="O111" s="344"/>
      <c r="P111" s="345"/>
    </row>
    <row r="112" spans="1:17">
      <c r="A112" s="314" t="s">
        <v>85</v>
      </c>
      <c r="B112" s="315">
        <v>-0.3</v>
      </c>
      <c r="C112" s="339">
        <v>4.58271996844756E-2</v>
      </c>
      <c r="D112" s="343"/>
      <c r="E112" s="344"/>
      <c r="F112" s="344"/>
      <c r="G112" s="344">
        <v>5.8786249620242495E-2</v>
      </c>
      <c r="H112" s="344">
        <v>5.8706420919338358E-2</v>
      </c>
      <c r="I112" s="344">
        <v>6.6874273879631851E-2</v>
      </c>
      <c r="J112" s="344">
        <v>7.3764107298111781E-2</v>
      </c>
      <c r="K112" s="344">
        <v>7.4814470155805904E-2</v>
      </c>
      <c r="L112" s="344"/>
      <c r="M112" s="344"/>
      <c r="N112" s="385"/>
      <c r="O112" s="385"/>
      <c r="P112" s="387"/>
    </row>
    <row r="113" spans="1:16">
      <c r="A113" s="314" t="s">
        <v>86</v>
      </c>
      <c r="B113" s="315">
        <v>-0.2</v>
      </c>
      <c r="C113" s="339">
        <v>3.6916904177705795E-2</v>
      </c>
      <c r="D113" s="343">
        <v>0.11885041264264169</v>
      </c>
      <c r="E113" s="344">
        <v>0.10607919739361567</v>
      </c>
      <c r="F113" s="344">
        <v>9.3092129755035391E-2</v>
      </c>
      <c r="G113" s="344">
        <v>6.9190514936855782E-2</v>
      </c>
      <c r="H113" s="344">
        <v>6.9015007413199991E-2</v>
      </c>
      <c r="I113" s="344">
        <v>7.5562735406715348E-2</v>
      </c>
      <c r="J113" s="344">
        <v>8.277044844690476E-2</v>
      </c>
      <c r="K113" s="344">
        <v>8.9925066502400314E-2</v>
      </c>
      <c r="L113" s="344">
        <v>9.9057304982257413E-2</v>
      </c>
      <c r="M113" s="344">
        <v>0.12228155352821517</v>
      </c>
      <c r="N113" s="385">
        <f>$AF$51%</f>
        <v>0.17399999999999999</v>
      </c>
      <c r="O113" s="385">
        <f>$AG$51%</f>
        <v>0.20100000000000001</v>
      </c>
      <c r="P113" s="387">
        <f>$AH$51%</f>
        <v>0.24199999999999999</v>
      </c>
    </row>
    <row r="114" spans="1:16">
      <c r="A114" s="314" t="s">
        <v>87</v>
      </c>
      <c r="B114" s="315">
        <v>-0.2</v>
      </c>
      <c r="C114" s="343">
        <v>6.4672380938433152E-2</v>
      </c>
      <c r="D114" s="343">
        <v>0.12655548488774682</v>
      </c>
      <c r="E114" s="344">
        <v>0.11264578810572234</v>
      </c>
      <c r="F114" s="344">
        <v>0.10037416755185814</v>
      </c>
      <c r="G114" s="344">
        <v>7.8842595373611365E-2</v>
      </c>
      <c r="H114" s="344">
        <v>7.784069972242251E-2</v>
      </c>
      <c r="I114" s="344">
        <v>8.2627756286813014E-2</v>
      </c>
      <c r="J114" s="344">
        <v>8.8299313676982072E-2</v>
      </c>
      <c r="K114" s="344">
        <v>9.3759178305772281E-2</v>
      </c>
      <c r="L114" s="344">
        <v>0.10352239159743767</v>
      </c>
      <c r="M114" s="344">
        <v>0.12551738495736398</v>
      </c>
      <c r="N114" s="344">
        <v>0.14208390623506187</v>
      </c>
      <c r="O114" s="344">
        <v>0.17314784914007184</v>
      </c>
      <c r="P114" s="387">
        <f>P74</f>
        <v>0.23199999999999998</v>
      </c>
    </row>
    <row r="115" spans="1:16">
      <c r="A115" s="314" t="s">
        <v>88</v>
      </c>
      <c r="B115" s="315">
        <v>-0.2</v>
      </c>
      <c r="C115" s="343">
        <v>8.7521202359668093E-2</v>
      </c>
      <c r="D115" s="343">
        <v>0.13108592430231039</v>
      </c>
      <c r="E115" s="344">
        <v>0.11929141994116693</v>
      </c>
      <c r="F115" s="344">
        <v>0.10813998542840386</v>
      </c>
      <c r="G115" s="344">
        <v>8.6972671628837442E-2</v>
      </c>
      <c r="H115" s="344">
        <v>8.5654742577760304E-2</v>
      </c>
      <c r="I115" s="344">
        <v>8.9482901099261977E-2</v>
      </c>
      <c r="J115" s="344">
        <v>9.4183671944483169E-2</v>
      </c>
      <c r="K115" s="344">
        <v>9.8853902902170887E-2</v>
      </c>
      <c r="L115" s="344">
        <v>0.10743232593644297</v>
      </c>
      <c r="M115" s="344">
        <v>0.12298307889890001</v>
      </c>
      <c r="N115" s="344">
        <v>0.13437560606486734</v>
      </c>
      <c r="O115" s="344">
        <v>0.14915828516403751</v>
      </c>
      <c r="P115" s="387">
        <f>P75</f>
        <v>0.22</v>
      </c>
    </row>
    <row r="116" spans="1:16">
      <c r="A116" s="314" t="s">
        <v>89</v>
      </c>
      <c r="B116" s="315">
        <v>-0.1</v>
      </c>
      <c r="C116" s="343">
        <v>8.5194732305154022E-2</v>
      </c>
      <c r="D116" s="343">
        <v>0.13448474382798747</v>
      </c>
      <c r="E116" s="344">
        <v>0.12334074407557792</v>
      </c>
      <c r="F116" s="344">
        <v>0.11287829569109228</v>
      </c>
      <c r="G116" s="344">
        <v>9.3561589935101663E-2</v>
      </c>
      <c r="H116" s="344">
        <v>9.2249280592529181E-2</v>
      </c>
      <c r="I116" s="344">
        <v>9.5210964900774395E-2</v>
      </c>
      <c r="J116" s="344">
        <v>9.936719182467306E-2</v>
      </c>
      <c r="K116" s="344">
        <v>0.10314915077544518</v>
      </c>
      <c r="L116" s="344">
        <v>0.10986026214315725</v>
      </c>
      <c r="M116" s="344">
        <v>0.12202013162639724</v>
      </c>
      <c r="N116" s="344">
        <v>0.13073663113846487</v>
      </c>
      <c r="O116" s="344">
        <v>0.1506089009469804</v>
      </c>
      <c r="P116" s="345">
        <v>0.19017982543536541</v>
      </c>
    </row>
    <row r="117" spans="1:16">
      <c r="A117" s="314" t="s">
        <v>90</v>
      </c>
      <c r="B117" s="315">
        <v>0</v>
      </c>
      <c r="C117" s="343">
        <v>8.3215294384892294E-2</v>
      </c>
      <c r="D117" s="343">
        <v>0.13743176115292774</v>
      </c>
      <c r="E117" s="344">
        <v>0.12648954767165985</v>
      </c>
      <c r="F117" s="344">
        <v>0.11744494449574386</v>
      </c>
      <c r="G117" s="344">
        <v>9.9339749583618436E-2</v>
      </c>
      <c r="H117" s="344">
        <v>9.7691078574019971E-2</v>
      </c>
      <c r="I117" s="344">
        <v>9.9562078401131862E-2</v>
      </c>
      <c r="J117" s="344">
        <v>0.10323547858710727</v>
      </c>
      <c r="K117" s="344">
        <v>0.10648769807073301</v>
      </c>
      <c r="L117" s="344">
        <v>0.11179275504208401</v>
      </c>
      <c r="M117" s="344">
        <v>0.12111294851342659</v>
      </c>
      <c r="N117" s="344">
        <v>0.13053019237729085</v>
      </c>
      <c r="O117" s="344">
        <v>0.14342751982581986</v>
      </c>
      <c r="P117" s="345">
        <v>0.17070830921706687</v>
      </c>
    </row>
    <row r="118" spans="1:16">
      <c r="A118" s="314" t="s">
        <v>91</v>
      </c>
      <c r="B118" s="315">
        <v>0</v>
      </c>
      <c r="C118" s="343">
        <v>0.10095253405775549</v>
      </c>
      <c r="D118" s="343">
        <v>0.13821256513255306</v>
      </c>
      <c r="E118" s="344">
        <v>0.12885232743788863</v>
      </c>
      <c r="F118" s="344">
        <v>0.11992743985491562</v>
      </c>
      <c r="G118" s="344">
        <v>0.10329337122918818</v>
      </c>
      <c r="H118" s="344">
        <v>0.10154640123759866</v>
      </c>
      <c r="I118" s="344">
        <v>0.10327851921141631</v>
      </c>
      <c r="J118" s="344">
        <v>0.106397792970144</v>
      </c>
      <c r="K118" s="344">
        <v>0.10915320979226913</v>
      </c>
      <c r="L118" s="344">
        <v>0.11393378779380703</v>
      </c>
      <c r="M118" s="344">
        <v>0.12229123104743626</v>
      </c>
      <c r="N118" s="344">
        <v>0.12919227401239095</v>
      </c>
      <c r="O118" s="344">
        <v>0.14096897696732286</v>
      </c>
      <c r="P118" s="345">
        <v>0.16735088159459555</v>
      </c>
    </row>
    <row r="119" spans="1:16">
      <c r="A119" s="314" t="s">
        <v>92</v>
      </c>
      <c r="B119" s="315">
        <v>0.04</v>
      </c>
      <c r="C119" s="343">
        <v>0.10905365099770387</v>
      </c>
      <c r="D119" s="343">
        <v>0.14052480770571926</v>
      </c>
      <c r="E119" s="344">
        <v>0.1316891624644419</v>
      </c>
      <c r="F119" s="344">
        <v>0.12325708124261985</v>
      </c>
      <c r="G119" s="344">
        <v>0.10769636983330352</v>
      </c>
      <c r="H119" s="344">
        <v>0.10578273921852073</v>
      </c>
      <c r="I119" s="344">
        <v>0.1078094285711821</v>
      </c>
      <c r="J119" s="344">
        <v>0.10939043701795355</v>
      </c>
      <c r="K119" s="344">
        <v>0.11156624052559047</v>
      </c>
      <c r="L119" s="344">
        <v>0.11597295672737565</v>
      </c>
      <c r="M119" s="344">
        <v>0.12293383113290217</v>
      </c>
      <c r="N119" s="344">
        <v>0.12997026173950427</v>
      </c>
      <c r="O119" s="344">
        <v>0.14117471341774884</v>
      </c>
      <c r="P119" s="345">
        <v>0.16116713335597735</v>
      </c>
    </row>
    <row r="120" spans="1:16">
      <c r="A120" s="314" t="s">
        <v>93</v>
      </c>
      <c r="B120" s="315">
        <v>0.16</v>
      </c>
      <c r="C120" s="343">
        <v>0.11336855311002628</v>
      </c>
      <c r="D120" s="343">
        <v>0.14636705386467908</v>
      </c>
      <c r="E120" s="344">
        <v>0.13740177471786608</v>
      </c>
      <c r="F120" s="344">
        <v>0.12919782915784464</v>
      </c>
      <c r="G120" s="344">
        <v>0.11433031499286725</v>
      </c>
      <c r="H120" s="344">
        <v>0.11199401352779521</v>
      </c>
      <c r="I120" s="344">
        <v>0.11330844281716305</v>
      </c>
      <c r="J120" s="344">
        <v>0.11392856638964749</v>
      </c>
      <c r="K120" s="344">
        <v>0.11549405136313096</v>
      </c>
      <c r="L120" s="344">
        <v>0.11815855007377787</v>
      </c>
      <c r="M120" s="344">
        <v>0.12324370045102781</v>
      </c>
      <c r="N120" s="344">
        <v>0.12808301768046867</v>
      </c>
      <c r="O120" s="344">
        <v>0.13734634595563683</v>
      </c>
      <c r="P120" s="345">
        <v>0.15472082305349627</v>
      </c>
    </row>
    <row r="121" spans="1:16">
      <c r="A121" s="314" t="s">
        <v>94</v>
      </c>
      <c r="B121" s="315">
        <v>0.28999999999999998</v>
      </c>
      <c r="C121" s="343">
        <v>0.11827257219857491</v>
      </c>
      <c r="D121" s="343">
        <v>0.15207815288947979</v>
      </c>
      <c r="E121" s="344">
        <v>0.14308519906325412</v>
      </c>
      <c r="F121" s="344">
        <v>0.13516990114775673</v>
      </c>
      <c r="G121" s="344">
        <v>0.12084622601710136</v>
      </c>
      <c r="H121" s="344">
        <v>0.11779401079698497</v>
      </c>
      <c r="I121" s="344">
        <v>0.1177708832022553</v>
      </c>
      <c r="J121" s="344">
        <v>0.11813398617478035</v>
      </c>
      <c r="K121" s="344">
        <v>0.11776667424602669</v>
      </c>
      <c r="L121" s="344">
        <v>0.11862921448789045</v>
      </c>
      <c r="M121" s="344">
        <v>0.12115838490924273</v>
      </c>
      <c r="N121" s="344">
        <v>0.12454372528460225</v>
      </c>
      <c r="O121" s="344">
        <v>0.13226743402996544</v>
      </c>
      <c r="P121" s="345">
        <v>0.14745075383239023</v>
      </c>
    </row>
    <row r="122" spans="1:16">
      <c r="A122" s="314" t="s">
        <v>95</v>
      </c>
      <c r="B122" s="315">
        <v>0.41</v>
      </c>
      <c r="C122" s="343">
        <v>0.12103184755231981</v>
      </c>
      <c r="D122" s="343">
        <v>0.15654245761775581</v>
      </c>
      <c r="E122" s="344">
        <v>0.14774199269375363</v>
      </c>
      <c r="F122" s="344">
        <v>0.14004252457193042</v>
      </c>
      <c r="G122" s="344">
        <v>0.12666052226043661</v>
      </c>
      <c r="H122" s="344">
        <v>0.12302463938284126</v>
      </c>
      <c r="I122" s="344">
        <v>0.12174321939239623</v>
      </c>
      <c r="J122" s="344">
        <v>0.12105336247699247</v>
      </c>
      <c r="K122" s="344">
        <v>0.11982084451821279</v>
      </c>
      <c r="L122" s="344">
        <v>0.11914839429112338</v>
      </c>
      <c r="M122" s="344">
        <v>0.11951912811958276</v>
      </c>
      <c r="N122" s="344">
        <v>0.1215380364906276</v>
      </c>
      <c r="O122" s="344">
        <v>0.12723542535110352</v>
      </c>
      <c r="P122" s="345">
        <v>0.14008630808805095</v>
      </c>
    </row>
    <row r="123" spans="1:16">
      <c r="A123" s="314" t="s">
        <v>96</v>
      </c>
      <c r="B123" s="315">
        <v>0.45</v>
      </c>
      <c r="C123" s="343">
        <v>0.12136081943796004</v>
      </c>
      <c r="D123" s="343">
        <v>0.15577261223505845</v>
      </c>
      <c r="E123" s="344">
        <v>0.14792942044724458</v>
      </c>
      <c r="F123" s="344">
        <v>0.1408676325481876</v>
      </c>
      <c r="G123" s="344">
        <v>0.12887367105425956</v>
      </c>
      <c r="H123" s="344">
        <v>0.12531126788586283</v>
      </c>
      <c r="I123" s="344">
        <v>0.12358636308171324</v>
      </c>
      <c r="J123" s="344">
        <v>0.12240606026323776</v>
      </c>
      <c r="K123" s="344">
        <v>0.12084081524573695</v>
      </c>
      <c r="L123" s="344">
        <v>0.11956309233565145</v>
      </c>
      <c r="M123" s="344">
        <v>0.11906498460467713</v>
      </c>
      <c r="N123" s="344">
        <v>0.12027191921560912</v>
      </c>
      <c r="O123" s="344">
        <v>0.12462385758093411</v>
      </c>
      <c r="P123" s="345">
        <v>0.13512564871697896</v>
      </c>
    </row>
    <row r="124" spans="1:16" ht="17" thickBot="1">
      <c r="A124" s="321" t="s">
        <v>97</v>
      </c>
      <c r="B124" s="322">
        <v>0.44</v>
      </c>
      <c r="C124" s="346">
        <v>0.12200854638122838</v>
      </c>
      <c r="D124" s="346">
        <v>0.15426700570883026</v>
      </c>
      <c r="E124" s="347">
        <v>0.14707214594555471</v>
      </c>
      <c r="F124" s="347">
        <v>0.14058479541858662</v>
      </c>
      <c r="G124" s="347">
        <v>0.12958168477849941</v>
      </c>
      <c r="H124" s="347">
        <v>0.12607814111762972</v>
      </c>
      <c r="I124" s="347">
        <v>0.12410548822379683</v>
      </c>
      <c r="J124" s="347">
        <v>0.12265843971049541</v>
      </c>
      <c r="K124" s="347">
        <v>0.12088068281315423</v>
      </c>
      <c r="L124" s="347">
        <v>0.1192754643706148</v>
      </c>
      <c r="M124" s="347">
        <v>0.11810342627941847</v>
      </c>
      <c r="N124" s="347">
        <v>0.11873628158030868</v>
      </c>
      <c r="O124" s="347">
        <v>0.12203771566675298</v>
      </c>
      <c r="P124" s="348">
        <v>0.13056397993750027</v>
      </c>
    </row>
    <row r="125" spans="1:16" ht="17" thickTop="1"/>
  </sheetData>
  <mergeCells count="4">
    <mergeCell ref="E1:K1"/>
    <mergeCell ref="T1:Z1"/>
    <mergeCell ref="F23:L23"/>
    <mergeCell ref="F24:L24"/>
  </mergeCells>
  <conditionalFormatting sqref="D31:P31 D30:N30 D26:D30 I26:Q31 D32:Q4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:H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5F541-9179-6945-8791-9B5B661BA324}">
  <sheetPr codeName="Sheet2"/>
  <dimension ref="A2:BJ150"/>
  <sheetViews>
    <sheetView tabSelected="1" zoomScale="25" zoomScaleNormal="76" workbookViewId="0">
      <selection activeCell="AH5" sqref="AH5"/>
    </sheetView>
  </sheetViews>
  <sheetFormatPr baseColWidth="10" defaultColWidth="10.83203125" defaultRowHeight="16"/>
  <cols>
    <col min="1" max="3" width="10.83203125" style="249"/>
    <col min="4" max="4" width="12.1640625" style="249" bestFit="1" customWidth="1"/>
    <col min="5" max="7" width="13.83203125" style="249" bestFit="1" customWidth="1"/>
    <col min="8" max="17" width="15" style="249" bestFit="1" customWidth="1"/>
    <col min="18" max="18" width="12.83203125" style="249" bestFit="1" customWidth="1"/>
    <col min="19" max="21" width="13.83203125" style="249" bestFit="1" customWidth="1"/>
    <col min="22" max="22" width="12.83203125" style="249" bestFit="1" customWidth="1"/>
    <col min="23" max="24" width="12.33203125" style="249" bestFit="1" customWidth="1"/>
    <col min="25" max="31" width="13.33203125" style="249" bestFit="1" customWidth="1"/>
    <col min="32" max="45" width="10.83203125" style="249"/>
    <col min="46" max="46" width="13.33203125" style="249" bestFit="1" customWidth="1"/>
    <col min="47" max="16384" width="10.83203125" style="249"/>
  </cols>
  <sheetData>
    <row r="2" spans="2:17">
      <c r="B2" s="249" t="s">
        <v>139</v>
      </c>
    </row>
    <row r="3" spans="2:17">
      <c r="B3" s="249" t="s">
        <v>128</v>
      </c>
      <c r="C3" s="250">
        <v>0.03</v>
      </c>
    </row>
    <row r="4" spans="2:17">
      <c r="B4" s="249" t="s">
        <v>143</v>
      </c>
    </row>
    <row r="5" spans="2:17">
      <c r="B5" s="251">
        <v>0.67361111111111116</v>
      </c>
      <c r="C5" s="252">
        <v>43769</v>
      </c>
      <c r="D5" s="253" t="s">
        <v>71</v>
      </c>
      <c r="E5" s="253" t="s">
        <v>72</v>
      </c>
      <c r="F5" s="253" t="s">
        <v>100</v>
      </c>
      <c r="G5" s="253"/>
      <c r="H5" s="253"/>
      <c r="I5" s="253"/>
      <c r="J5" s="253"/>
      <c r="K5" s="253"/>
      <c r="L5" s="253"/>
      <c r="M5" s="253"/>
      <c r="N5" s="253"/>
      <c r="O5" s="253"/>
      <c r="P5" s="253"/>
      <c r="Q5" s="254"/>
    </row>
    <row r="6" spans="2:17">
      <c r="B6" s="255" t="s">
        <v>74</v>
      </c>
      <c r="C6" s="256" t="s">
        <v>101</v>
      </c>
      <c r="D6" s="256" t="s">
        <v>21</v>
      </c>
      <c r="E6" s="256" t="s">
        <v>102</v>
      </c>
      <c r="F6" s="256" t="s">
        <v>103</v>
      </c>
      <c r="G6" s="256" t="s">
        <v>104</v>
      </c>
      <c r="H6" s="256"/>
      <c r="I6" s="256" t="s">
        <v>105</v>
      </c>
      <c r="J6" s="256"/>
      <c r="K6" s="256"/>
      <c r="L6" s="256"/>
      <c r="M6" s="256"/>
      <c r="N6" s="256"/>
      <c r="O6" s="256"/>
      <c r="P6" s="256"/>
      <c r="Q6" s="257"/>
    </row>
    <row r="7" spans="2:17">
      <c r="B7" s="258"/>
      <c r="C7" s="258" t="s">
        <v>80</v>
      </c>
      <c r="D7" s="258" t="s">
        <v>81</v>
      </c>
      <c r="E7" s="259">
        <v>-1.5</v>
      </c>
      <c r="F7" s="259">
        <v>-1.25</v>
      </c>
      <c r="G7" s="260">
        <v>-1</v>
      </c>
      <c r="H7" s="259">
        <v>-0.5</v>
      </c>
      <c r="I7" s="259">
        <v>-0.25</v>
      </c>
      <c r="J7" s="259">
        <v>0</v>
      </c>
      <c r="K7" s="259">
        <v>0.25</v>
      </c>
      <c r="L7" s="259">
        <v>0.5</v>
      </c>
      <c r="M7" s="259">
        <v>1</v>
      </c>
      <c r="N7" s="259">
        <v>2</v>
      </c>
      <c r="O7" s="259">
        <v>3</v>
      </c>
      <c r="P7" s="259">
        <v>5</v>
      </c>
      <c r="Q7" s="259">
        <v>10</v>
      </c>
    </row>
    <row r="8" spans="2:17">
      <c r="B8" s="261" t="s">
        <v>82</v>
      </c>
      <c r="C8" s="262">
        <v>-0.4</v>
      </c>
      <c r="D8" s="263">
        <v>6.27</v>
      </c>
      <c r="E8" s="263">
        <v>16</v>
      </c>
      <c r="F8" s="263">
        <v>12.9</v>
      </c>
      <c r="G8" s="263">
        <v>10.199999999999999</v>
      </c>
      <c r="H8" s="263">
        <v>6.2</v>
      </c>
      <c r="I8" s="263">
        <v>7.5</v>
      </c>
      <c r="J8" s="263">
        <v>9.3000000000000007</v>
      </c>
      <c r="K8" s="263">
        <v>10.9</v>
      </c>
      <c r="L8" s="263">
        <v>12.4</v>
      </c>
      <c r="M8" s="263">
        <v>14.8</v>
      </c>
      <c r="N8" s="263">
        <v>19.3</v>
      </c>
      <c r="O8" s="263">
        <v>24.1</v>
      </c>
      <c r="P8" s="263">
        <v>31.6</v>
      </c>
      <c r="Q8" s="264">
        <v>43.7</v>
      </c>
    </row>
    <row r="9" spans="2:17">
      <c r="B9" s="262" t="s">
        <v>83</v>
      </c>
      <c r="C9" s="262">
        <v>-0.4</v>
      </c>
      <c r="D9" s="265">
        <v>6.57</v>
      </c>
      <c r="E9" s="265">
        <v>15.1</v>
      </c>
      <c r="F9" s="265">
        <v>12.4</v>
      </c>
      <c r="G9" s="265">
        <v>10</v>
      </c>
      <c r="H9" s="265">
        <v>6.6</v>
      </c>
      <c r="I9" s="265">
        <v>7.5</v>
      </c>
      <c r="J9" s="265">
        <v>8.8000000000000007</v>
      </c>
      <c r="K9" s="265">
        <v>10.1</v>
      </c>
      <c r="L9" s="265">
        <v>11.3</v>
      </c>
      <c r="M9" s="265">
        <v>13.3</v>
      </c>
      <c r="N9" s="265">
        <v>16.3</v>
      </c>
      <c r="O9" s="265">
        <v>18.7</v>
      </c>
      <c r="P9" s="265">
        <v>24.3</v>
      </c>
      <c r="Q9" s="266">
        <v>33.700000000000003</v>
      </c>
    </row>
    <row r="10" spans="2:17">
      <c r="B10" s="262" t="s">
        <v>84</v>
      </c>
      <c r="C10" s="262">
        <v>-0.4</v>
      </c>
      <c r="D10" s="265">
        <v>6.95</v>
      </c>
      <c r="E10" s="265">
        <v>15</v>
      </c>
      <c r="F10" s="265">
        <v>12.5</v>
      </c>
      <c r="G10" s="265">
        <v>10.3</v>
      </c>
      <c r="H10" s="265">
        <v>7</v>
      </c>
      <c r="I10" s="265">
        <v>7.6</v>
      </c>
      <c r="J10" s="265">
        <v>8.6999999999999993</v>
      </c>
      <c r="K10" s="265">
        <v>9.8000000000000007</v>
      </c>
      <c r="L10" s="265">
        <v>10.7</v>
      </c>
      <c r="M10" s="265">
        <v>12.5</v>
      </c>
      <c r="N10" s="265">
        <v>15.2</v>
      </c>
      <c r="O10" s="265">
        <v>17.2</v>
      </c>
      <c r="P10" s="265">
        <v>20.3</v>
      </c>
      <c r="Q10" s="266">
        <v>28.2</v>
      </c>
    </row>
    <row r="11" spans="2:17">
      <c r="B11" s="262" t="s">
        <v>85</v>
      </c>
      <c r="C11" s="262">
        <v>-0.3</v>
      </c>
      <c r="D11" s="265">
        <v>7.92</v>
      </c>
      <c r="E11" s="265">
        <v>16</v>
      </c>
      <c r="F11" s="265">
        <v>13.6</v>
      </c>
      <c r="G11" s="265">
        <v>11.6</v>
      </c>
      <c r="H11" s="265">
        <v>8.1999999999999993</v>
      </c>
      <c r="I11" s="265">
        <v>8.1</v>
      </c>
      <c r="J11" s="265">
        <v>8.9</v>
      </c>
      <c r="K11" s="265">
        <v>9.8000000000000007</v>
      </c>
      <c r="L11" s="265">
        <v>10.7</v>
      </c>
      <c r="M11" s="265">
        <v>12.2</v>
      </c>
      <c r="N11" s="265">
        <v>14.7</v>
      </c>
      <c r="O11" s="265">
        <v>16.7</v>
      </c>
      <c r="P11" s="265">
        <v>19.5</v>
      </c>
      <c r="Q11" s="266">
        <v>23.8</v>
      </c>
    </row>
    <row r="12" spans="2:17">
      <c r="B12" s="262" t="s">
        <v>86</v>
      </c>
      <c r="C12" s="262">
        <v>-0.2</v>
      </c>
      <c r="D12" s="265">
        <v>9.3699999999999992</v>
      </c>
      <c r="E12" s="265">
        <v>17.600000000000001</v>
      </c>
      <c r="F12" s="265">
        <v>15.3</v>
      </c>
      <c r="G12" s="265">
        <v>13.2</v>
      </c>
      <c r="H12" s="265">
        <v>9.6</v>
      </c>
      <c r="I12" s="265">
        <v>9.5</v>
      </c>
      <c r="J12" s="265">
        <v>10.199999999999999</v>
      </c>
      <c r="K12" s="265">
        <v>11</v>
      </c>
      <c r="L12" s="265">
        <v>11.8</v>
      </c>
      <c r="M12" s="265">
        <v>13.2</v>
      </c>
      <c r="N12" s="265">
        <v>15.6</v>
      </c>
      <c r="O12" s="265">
        <v>17.399999999999999</v>
      </c>
      <c r="P12" s="265">
        <v>20.100000000000001</v>
      </c>
      <c r="Q12" s="266">
        <v>24.2</v>
      </c>
    </row>
    <row r="13" spans="2:17">
      <c r="B13" s="262" t="s">
        <v>87</v>
      </c>
      <c r="C13" s="262">
        <v>-0.2</v>
      </c>
      <c r="D13" s="265">
        <v>10.63</v>
      </c>
      <c r="E13" s="265">
        <v>18.600000000000001</v>
      </c>
      <c r="F13" s="265">
        <v>16.399999999999999</v>
      </c>
      <c r="G13" s="265">
        <v>14.3</v>
      </c>
      <c r="H13" s="265">
        <v>10.9</v>
      </c>
      <c r="I13" s="265">
        <v>10.6</v>
      </c>
      <c r="J13" s="265">
        <v>11.3</v>
      </c>
      <c r="K13" s="265">
        <v>11.9</v>
      </c>
      <c r="L13" s="265">
        <v>12.5</v>
      </c>
      <c r="M13" s="265">
        <v>13.7</v>
      </c>
      <c r="N13" s="265">
        <v>15.7</v>
      </c>
      <c r="O13" s="265">
        <v>17.2</v>
      </c>
      <c r="P13" s="265">
        <v>19.600000000000001</v>
      </c>
      <c r="Q13" s="266">
        <v>23.2</v>
      </c>
    </row>
    <row r="14" spans="2:17">
      <c r="B14" s="262" t="s">
        <v>88</v>
      </c>
      <c r="C14" s="262">
        <v>-0.2</v>
      </c>
      <c r="D14" s="265">
        <v>11.77</v>
      </c>
      <c r="E14" s="265">
        <v>19.5</v>
      </c>
      <c r="F14" s="265">
        <v>17.3</v>
      </c>
      <c r="G14" s="265">
        <v>15.4</v>
      </c>
      <c r="H14" s="265">
        <v>12</v>
      </c>
      <c r="I14" s="265">
        <v>11.7</v>
      </c>
      <c r="J14" s="265">
        <v>12.2</v>
      </c>
      <c r="K14" s="265">
        <v>12.7</v>
      </c>
      <c r="L14" s="265">
        <v>13.2</v>
      </c>
      <c r="M14" s="265">
        <v>14.1</v>
      </c>
      <c r="N14" s="265">
        <v>15.6</v>
      </c>
      <c r="O14" s="265">
        <v>16.899999999999999</v>
      </c>
      <c r="P14" s="265">
        <v>18.899999999999999</v>
      </c>
      <c r="Q14" s="266">
        <v>22</v>
      </c>
    </row>
    <row r="15" spans="2:17">
      <c r="B15" s="262" t="s">
        <v>89</v>
      </c>
      <c r="C15" s="262">
        <v>-0.1</v>
      </c>
      <c r="D15" s="265">
        <v>12.68</v>
      </c>
      <c r="E15" s="265">
        <v>20.100000000000001</v>
      </c>
      <c r="F15" s="265">
        <v>18</v>
      </c>
      <c r="G15" s="265">
        <v>16.100000000000001</v>
      </c>
      <c r="H15" s="265">
        <v>13</v>
      </c>
      <c r="I15" s="265">
        <v>12.6</v>
      </c>
      <c r="J15" s="265">
        <v>12.9</v>
      </c>
      <c r="K15" s="265">
        <v>13.3</v>
      </c>
      <c r="L15" s="265">
        <v>13.7</v>
      </c>
      <c r="M15" s="265">
        <v>14.3</v>
      </c>
      <c r="N15" s="265">
        <v>15.5</v>
      </c>
      <c r="O15" s="265">
        <v>16.5</v>
      </c>
      <c r="P15" s="265">
        <v>18.100000000000001</v>
      </c>
      <c r="Q15" s="266">
        <v>20.8</v>
      </c>
    </row>
    <row r="16" spans="2:17">
      <c r="B16" s="262" t="s">
        <v>90</v>
      </c>
      <c r="C16" s="262">
        <v>0</v>
      </c>
      <c r="D16" s="265">
        <v>13.4</v>
      </c>
      <c r="E16" s="265">
        <v>20.3</v>
      </c>
      <c r="F16" s="265">
        <v>18.399999999999999</v>
      </c>
      <c r="G16" s="265">
        <v>16.600000000000001</v>
      </c>
      <c r="H16" s="265">
        <v>13.7</v>
      </c>
      <c r="I16" s="265">
        <v>13.2</v>
      </c>
      <c r="J16" s="265">
        <v>13.5</v>
      </c>
      <c r="K16" s="265">
        <v>13.8</v>
      </c>
      <c r="L16" s="265">
        <v>14.1</v>
      </c>
      <c r="M16" s="265">
        <v>14.6</v>
      </c>
      <c r="N16" s="265">
        <v>15.4</v>
      </c>
      <c r="O16" s="265">
        <v>16.2</v>
      </c>
      <c r="P16" s="265">
        <v>17.5</v>
      </c>
      <c r="Q16" s="266">
        <v>19.7</v>
      </c>
    </row>
    <row r="17" spans="1:62">
      <c r="B17" s="262" t="s">
        <v>91</v>
      </c>
      <c r="C17" s="262">
        <v>0</v>
      </c>
      <c r="D17" s="265">
        <v>13.93</v>
      </c>
      <c r="E17" s="265">
        <v>20.399999999999999</v>
      </c>
      <c r="F17" s="265">
        <v>18.600000000000001</v>
      </c>
      <c r="G17" s="265">
        <v>17</v>
      </c>
      <c r="H17" s="265">
        <v>14.2</v>
      </c>
      <c r="I17" s="265">
        <v>13.8</v>
      </c>
      <c r="J17" s="265">
        <v>14</v>
      </c>
      <c r="K17" s="265">
        <v>14.2</v>
      </c>
      <c r="L17" s="265">
        <v>14.4</v>
      </c>
      <c r="M17" s="265">
        <v>14.8</v>
      </c>
      <c r="N17" s="265">
        <v>15.5</v>
      </c>
      <c r="O17" s="265">
        <v>16.100000000000001</v>
      </c>
      <c r="P17" s="265">
        <v>17.2</v>
      </c>
      <c r="Q17" s="266">
        <v>19.2</v>
      </c>
    </row>
    <row r="18" spans="1:62">
      <c r="B18" s="262" t="s">
        <v>92</v>
      </c>
      <c r="C18" s="262">
        <v>0.04</v>
      </c>
      <c r="D18" s="265">
        <v>14.41</v>
      </c>
      <c r="E18" s="265">
        <v>20.8</v>
      </c>
      <c r="F18" s="265">
        <v>19</v>
      </c>
      <c r="G18" s="265">
        <v>17.399999999999999</v>
      </c>
      <c r="H18" s="265">
        <v>14.7</v>
      </c>
      <c r="I18" s="265">
        <v>14.3</v>
      </c>
      <c r="J18" s="265">
        <v>14.4</v>
      </c>
      <c r="K18" s="265">
        <v>14.6</v>
      </c>
      <c r="L18" s="265">
        <v>14.7</v>
      </c>
      <c r="M18" s="265">
        <v>15</v>
      </c>
      <c r="N18" s="265">
        <v>15.5</v>
      </c>
      <c r="O18" s="265">
        <v>16.100000000000001</v>
      </c>
      <c r="P18" s="265">
        <v>17.100000000000001</v>
      </c>
      <c r="Q18" s="266">
        <v>18.899999999999999</v>
      </c>
    </row>
    <row r="19" spans="1:62">
      <c r="B19" s="262" t="s">
        <v>93</v>
      </c>
      <c r="C19" s="262">
        <v>0.16</v>
      </c>
      <c r="D19" s="265">
        <v>15.07</v>
      </c>
      <c r="E19" s="265">
        <v>21.5</v>
      </c>
      <c r="F19" s="265">
        <v>19.7</v>
      </c>
      <c r="G19" s="265">
        <v>18.2</v>
      </c>
      <c r="H19" s="265">
        <v>15.6</v>
      </c>
      <c r="I19" s="265">
        <v>15.1</v>
      </c>
      <c r="J19" s="265">
        <v>15.1</v>
      </c>
      <c r="K19" s="265">
        <v>15.1</v>
      </c>
      <c r="L19" s="265">
        <v>15.1</v>
      </c>
      <c r="M19" s="265">
        <v>15.2</v>
      </c>
      <c r="N19" s="265">
        <v>15.5</v>
      </c>
      <c r="O19" s="265">
        <v>15.8</v>
      </c>
      <c r="P19" s="265">
        <v>16.600000000000001</v>
      </c>
      <c r="Q19" s="266">
        <v>18.2</v>
      </c>
    </row>
    <row r="20" spans="1:62">
      <c r="B20" s="262" t="s">
        <v>94</v>
      </c>
      <c r="C20" s="262">
        <v>0.28999999999999998</v>
      </c>
      <c r="D20" s="265">
        <v>15.45</v>
      </c>
      <c r="E20" s="265">
        <v>22.3</v>
      </c>
      <c r="F20" s="265">
        <v>20.5</v>
      </c>
      <c r="G20" s="265">
        <v>18.899999999999999</v>
      </c>
      <c r="H20" s="265">
        <v>16.399999999999999</v>
      </c>
      <c r="I20" s="265">
        <v>15.8</v>
      </c>
      <c r="J20" s="265">
        <v>15.6</v>
      </c>
      <c r="K20" s="265">
        <v>15.5</v>
      </c>
      <c r="L20" s="265">
        <v>15.4</v>
      </c>
      <c r="M20" s="265">
        <v>15.2</v>
      </c>
      <c r="N20" s="265">
        <v>15.2</v>
      </c>
      <c r="O20" s="265">
        <v>15.3</v>
      </c>
      <c r="P20" s="265">
        <v>15.9</v>
      </c>
      <c r="Q20" s="266">
        <v>17.2</v>
      </c>
    </row>
    <row r="21" spans="1:62">
      <c r="B21" s="262" t="s">
        <v>95</v>
      </c>
      <c r="C21" s="262">
        <v>0.41</v>
      </c>
      <c r="D21" s="265">
        <v>15.67</v>
      </c>
      <c r="E21" s="265">
        <v>22.9</v>
      </c>
      <c r="F21" s="265">
        <v>21.1</v>
      </c>
      <c r="G21" s="265">
        <v>19.600000000000001</v>
      </c>
      <c r="H21" s="265">
        <v>17.100000000000001</v>
      </c>
      <c r="I21" s="265">
        <v>16.5</v>
      </c>
      <c r="J21" s="265">
        <v>16.100000000000001</v>
      </c>
      <c r="K21" s="265">
        <v>15.8</v>
      </c>
      <c r="L21" s="265">
        <v>15.6</v>
      </c>
      <c r="M21" s="265">
        <v>15.3</v>
      </c>
      <c r="N21" s="265">
        <v>14.9</v>
      </c>
      <c r="O21" s="265">
        <v>14.9</v>
      </c>
      <c r="P21" s="265">
        <v>15.3</v>
      </c>
      <c r="Q21" s="266">
        <v>16.3</v>
      </c>
    </row>
    <row r="22" spans="1:62">
      <c r="B22" s="262" t="s">
        <v>96</v>
      </c>
      <c r="C22" s="262">
        <v>0.45</v>
      </c>
      <c r="D22" s="265">
        <v>15.8</v>
      </c>
      <c r="E22" s="265">
        <v>22.9</v>
      </c>
      <c r="F22" s="265">
        <v>21.2</v>
      </c>
      <c r="G22" s="265">
        <v>19.8</v>
      </c>
      <c r="H22" s="265">
        <v>17.5</v>
      </c>
      <c r="I22" s="265">
        <v>16.8</v>
      </c>
      <c r="J22" s="265">
        <v>16.3</v>
      </c>
      <c r="K22" s="265">
        <v>16</v>
      </c>
      <c r="L22" s="265">
        <v>15.8</v>
      </c>
      <c r="M22" s="265">
        <v>15.3</v>
      </c>
      <c r="N22" s="265">
        <v>14.9</v>
      </c>
      <c r="O22" s="265">
        <v>14.8</v>
      </c>
      <c r="P22" s="265">
        <v>15</v>
      </c>
      <c r="Q22" s="266">
        <v>15.8</v>
      </c>
    </row>
    <row r="23" spans="1:62">
      <c r="B23" s="267" t="s">
        <v>97</v>
      </c>
      <c r="C23" s="267">
        <v>0.44</v>
      </c>
      <c r="D23" s="268">
        <v>15.85</v>
      </c>
      <c r="E23" s="268">
        <v>22.8</v>
      </c>
      <c r="F23" s="268">
        <v>21.2</v>
      </c>
      <c r="G23" s="268">
        <v>19.8</v>
      </c>
      <c r="H23" s="268">
        <v>17.600000000000001</v>
      </c>
      <c r="I23" s="268">
        <v>16.899999999999999</v>
      </c>
      <c r="J23" s="268">
        <v>16.5</v>
      </c>
      <c r="K23" s="268">
        <v>16.100000000000001</v>
      </c>
      <c r="L23" s="268">
        <v>15.8</v>
      </c>
      <c r="M23" s="268">
        <v>15.3</v>
      </c>
      <c r="N23" s="268">
        <v>14.8</v>
      </c>
      <c r="O23" s="268">
        <v>14.7</v>
      </c>
      <c r="P23" s="268">
        <v>14.7</v>
      </c>
      <c r="Q23" s="269">
        <v>15.3</v>
      </c>
    </row>
    <row r="25" spans="1:62" ht="20">
      <c r="AU25" s="407"/>
      <c r="AV25" s="407"/>
      <c r="AW25" s="407"/>
      <c r="AX25" s="404" t="s">
        <v>152</v>
      </c>
      <c r="AY25" s="404"/>
      <c r="AZ25" s="404"/>
      <c r="BA25" s="404"/>
      <c r="BB25" s="404"/>
      <c r="BC25" s="404"/>
      <c r="BD25" s="404"/>
      <c r="BE25" s="407"/>
      <c r="BF25" s="407"/>
      <c r="BG25" s="407"/>
      <c r="BH25" s="407"/>
      <c r="BI25" s="407"/>
      <c r="BJ25" s="407"/>
    </row>
    <row r="26" spans="1:62">
      <c r="B26" s="249" t="s">
        <v>140</v>
      </c>
      <c r="AU26" s="249" t="s">
        <v>140</v>
      </c>
      <c r="AV26" s="407"/>
      <c r="AW26" s="407"/>
      <c r="AX26" s="408" t="s">
        <v>157</v>
      </c>
      <c r="AY26" s="408"/>
      <c r="AZ26" s="408"/>
      <c r="BA26" s="408"/>
      <c r="BB26" s="408"/>
      <c r="BC26" s="408"/>
      <c r="BD26" s="408"/>
      <c r="BE26" s="407"/>
      <c r="BF26" s="407"/>
      <c r="BG26" s="407"/>
      <c r="BH26" s="407"/>
      <c r="BI26" s="407"/>
      <c r="BJ26" s="407"/>
    </row>
    <row r="27" spans="1:62">
      <c r="B27" s="256" t="s">
        <v>75</v>
      </c>
      <c r="AU27" s="256" t="s">
        <v>75</v>
      </c>
      <c r="AV27" s="407"/>
      <c r="AW27" s="407"/>
      <c r="AX27" s="407"/>
      <c r="AY27" s="407"/>
      <c r="AZ27" s="407"/>
      <c r="BA27" s="407"/>
      <c r="BB27" s="407"/>
      <c r="BC27" s="407"/>
      <c r="BD27" s="407"/>
      <c r="BE27" s="407"/>
      <c r="BF27" s="407"/>
      <c r="BG27" s="407"/>
      <c r="BH27" s="407"/>
      <c r="BI27" s="407"/>
      <c r="BJ27" s="407"/>
    </row>
    <row r="28" spans="1:62" ht="17" thickBot="1">
      <c r="B28" s="249" t="s">
        <v>141</v>
      </c>
      <c r="R28" s="249" t="s">
        <v>142</v>
      </c>
      <c r="AF28" s="249" t="s">
        <v>149</v>
      </c>
      <c r="AU28" s="249" t="s">
        <v>158</v>
      </c>
      <c r="AV28" s="407"/>
      <c r="AW28" s="407"/>
      <c r="AX28" s="407"/>
      <c r="AY28" s="407"/>
      <c r="AZ28" s="407"/>
      <c r="BA28" s="407"/>
      <c r="BB28" s="407"/>
      <c r="BC28" s="407"/>
      <c r="BD28" s="407"/>
      <c r="BE28" s="407"/>
      <c r="BF28" s="407"/>
      <c r="BG28" s="407"/>
      <c r="BH28" s="407"/>
      <c r="BI28" s="407"/>
      <c r="BJ28" s="407"/>
    </row>
    <row r="29" spans="1:62" ht="17" thickTop="1">
      <c r="B29" s="270"/>
      <c r="C29" s="271" t="s">
        <v>80</v>
      </c>
      <c r="D29" s="271" t="s">
        <v>81</v>
      </c>
      <c r="E29" s="259">
        <v>-1.5</v>
      </c>
      <c r="F29" s="259">
        <v>-1.25</v>
      </c>
      <c r="G29" s="260">
        <v>-1</v>
      </c>
      <c r="H29" s="259">
        <v>-0.5</v>
      </c>
      <c r="I29" s="259">
        <v>-0.25</v>
      </c>
      <c r="J29" s="259">
        <v>0</v>
      </c>
      <c r="K29" s="259">
        <v>0.25</v>
      </c>
      <c r="L29" s="259">
        <v>0.5</v>
      </c>
      <c r="M29" s="259">
        <v>1</v>
      </c>
      <c r="N29" s="259">
        <v>2</v>
      </c>
      <c r="O29" s="259">
        <v>3</v>
      </c>
      <c r="P29" s="259">
        <v>5</v>
      </c>
      <c r="Q29" s="259">
        <v>10</v>
      </c>
      <c r="R29" s="271" t="s">
        <v>81</v>
      </c>
      <c r="S29" s="259">
        <v>-1.5</v>
      </c>
      <c r="T29" s="259">
        <v>-1.25</v>
      </c>
      <c r="U29" s="260">
        <v>-1</v>
      </c>
      <c r="V29" s="259">
        <v>-0.5</v>
      </c>
      <c r="W29" s="259">
        <v>-0.25</v>
      </c>
      <c r="X29" s="259">
        <v>0</v>
      </c>
      <c r="Y29" s="259">
        <v>0.25</v>
      </c>
      <c r="Z29" s="259">
        <v>0.5</v>
      </c>
      <c r="AA29" s="259">
        <v>1</v>
      </c>
      <c r="AB29" s="259">
        <v>2</v>
      </c>
      <c r="AC29" s="259">
        <v>3</v>
      </c>
      <c r="AD29" s="259">
        <v>5</v>
      </c>
      <c r="AE29" s="259">
        <v>10</v>
      </c>
      <c r="AF29" s="271" t="s">
        <v>81</v>
      </c>
      <c r="AG29" s="259">
        <v>-1.5</v>
      </c>
      <c r="AH29" s="259">
        <v>-1.25</v>
      </c>
      <c r="AI29" s="260">
        <v>-1</v>
      </c>
      <c r="AJ29" s="259">
        <v>-0.5</v>
      </c>
      <c r="AK29" s="259">
        <v>-0.25</v>
      </c>
      <c r="AL29" s="259">
        <v>0</v>
      </c>
      <c r="AM29" s="259">
        <v>0.25</v>
      </c>
      <c r="AN29" s="259">
        <v>0.5</v>
      </c>
      <c r="AO29" s="259">
        <v>1</v>
      </c>
      <c r="AP29" s="259">
        <v>2</v>
      </c>
      <c r="AQ29" s="259">
        <v>3</v>
      </c>
      <c r="AR29" s="259">
        <v>5</v>
      </c>
      <c r="AS29" s="259">
        <v>10</v>
      </c>
      <c r="AU29" s="309"/>
      <c r="AV29" s="310" t="s">
        <v>80</v>
      </c>
      <c r="AW29" s="310" t="s">
        <v>81</v>
      </c>
      <c r="AX29" s="311">
        <v>-1.5</v>
      </c>
      <c r="AY29" s="311">
        <v>-1.25</v>
      </c>
      <c r="AZ29" s="312">
        <v>-1</v>
      </c>
      <c r="BA29" s="311">
        <v>-0.5</v>
      </c>
      <c r="BB29" s="311">
        <v>-0.25</v>
      </c>
      <c r="BC29" s="311">
        <v>0</v>
      </c>
      <c r="BD29" s="311">
        <v>0.25</v>
      </c>
      <c r="BE29" s="311">
        <v>0.5</v>
      </c>
      <c r="BF29" s="311">
        <v>1</v>
      </c>
      <c r="BG29" s="311">
        <v>2</v>
      </c>
      <c r="BH29" s="311">
        <v>3</v>
      </c>
      <c r="BI29" s="311">
        <v>5</v>
      </c>
      <c r="BJ29" s="313">
        <v>10</v>
      </c>
    </row>
    <row r="30" spans="1:62">
      <c r="A30" s="249">
        <v>2</v>
      </c>
      <c r="B30" s="272" t="s">
        <v>82</v>
      </c>
      <c r="C30" s="262">
        <v>-0.4</v>
      </c>
      <c r="D30" s="273" cm="1">
        <f t="array" ref="D30">DeltaForward($A30,Frate3,Disc3,YFC3M,YFV3,D8/100,$C$3,$C30/100,10000,-1)</f>
        <v>-4640.3565224572749</v>
      </c>
      <c r="E30" s="371" cm="1">
        <f t="array" ref="E30">DeltaForward($A30,Frate3,Disc3,YFC3M,YFV3,E8/100,$C$3,E$29/100,10000,-1)</f>
        <v>-0.13607512588313686</v>
      </c>
      <c r="F30" s="372" cm="1">
        <f t="array" ref="F30">DeltaForward($A30,Frate3,Disc3,YFC3M,YFV3,F8/100,$C$3,F$29/100,10000,-1)</f>
        <v>-0.85640907010070344</v>
      </c>
      <c r="G30" s="372" cm="1">
        <f t="array" ref="G30">DeltaForward($A30,Frate3,Disc3,YFC3M,YFV3,G8/100,$C$3,G$29/100,10000,-1)</f>
        <v>-7.4649171629638653</v>
      </c>
      <c r="H30" s="378" cm="1">
        <f t="array" ref="H30">DeltaForward($A30,Frate3,Disc3,YFC3M,YFV3,H8/100,$C$3,H$29/100,10000,-1)</f>
        <v>-1960.0617515872482</v>
      </c>
      <c r="I30" s="381" cm="1">
        <f t="array" ref="I30">DeltaForward($A30,Frate3,Disc3,YFC3M,YFV3,I8/100,$C$3,I$29/100,10000,-1)</f>
        <v>-6919.707677499121</v>
      </c>
      <c r="J30" s="381" cm="1">
        <f t="array" ref="J30">DeltaForward($A30,Frate3,Disc3,YFC3M,YFV3,J8/100,$C$3,J$29/100,10000,-1)</f>
        <v>-7547.8660351040016</v>
      </c>
      <c r="K30" s="381" cm="1">
        <f t="array" ref="K30">DeltaForward($A30,Frate3,Disc3,YFC3M,YFV3,K8/100,$C$3,K$29/100,10000,-1)</f>
        <v>-7620.1199790679848</v>
      </c>
      <c r="L30" s="381" cm="1">
        <f t="array" ref="L30">DeltaForward($A30,Frate3,Disc3,YFC3M,YFV3,L8/100,$C$3,L$29/100,10000,-1)</f>
        <v>-7633.6501297666164</v>
      </c>
      <c r="M30" s="381" cm="1">
        <f t="array" ref="M30">DeltaForward($A30,Frate3,Disc3,YFC3M,YFV3,M8/100,$C$3,M$29/100,10000,-1)</f>
        <v>-7638.8052870848642</v>
      </c>
      <c r="N30" s="381" cm="1">
        <f t="array" ref="N30">DeltaForward($A30,Frate3,Disc3,YFC3M,YFV3,N8/100,$C$3,N$29/100,10000,-1)</f>
        <v>-7639.5476205027517</v>
      </c>
      <c r="O30" s="381" cm="1">
        <f t="array" ref="O30">DeltaForward($A30,Frate3,Disc3,YFC3M,YFV3,O8/100,$C$3,O$29/100,10000,-1)</f>
        <v>-7639.5713063392368</v>
      </c>
      <c r="P30" s="381" cm="1">
        <f t="array" ref="P30">DeltaForward($A30,Frate3,Disc3,YFC3M,YFV3,P8/100,$C$3,P$29/100,10000,-1)</f>
        <v>-7639.5889168815056</v>
      </c>
      <c r="Q30" s="382" cm="1">
        <f t="array" ref="Q30">DeltaForward($A30,Frate3,Disc3,YFC3M,YFV3,Q8/100,$C$3,Q$29/100,10000,-1)</f>
        <v>-7639.6108307925733</v>
      </c>
      <c r="R30" s="273" cm="1">
        <f t="array" ref="R30">NumericalDeltaForward($A30,Frate3,Disc3,YFC3M,YFV3,D8/100,$C$3,$C30/100,10000,-1,0.0001)</f>
        <v>-4639.4289771099966</v>
      </c>
      <c r="S30" s="371" cm="1">
        <f t="array" ref="S30">NumericalDeltaForward($A30,Frate3,Disc3,YFC3M,YFV3,E8/100,$C$3,S$29/100,10000,-1,0.0001)</f>
        <v>-0.13610914934130158</v>
      </c>
      <c r="T30" s="372" cm="1">
        <f t="array" ref="T30">NumericalDeltaForward($A30,Frate3,Disc3,YFC3M,YFV3,F8/100,$C$3,T$29/100,10000,-1,0.0001)</f>
        <v>-0.85800920632384814</v>
      </c>
      <c r="U30" s="372" cm="1">
        <f t="array" ref="U30">NumericalDeltaForward($A30,Frate3,Disc3,YFC3M,YFV3,G8/100,$C$3,U$29/100,10000,-1,0.0001)</f>
        <v>-7.4878147952579015</v>
      </c>
      <c r="V30" s="378" cm="1">
        <f t="array" ref="V30">NumericalDeltaForward($A30,Frate3,Disc3,YFC3M,YFV3,H8/100,$C$3,V$29/100,10000,-1,0.0001)</f>
        <v>-1962.7385212502647</v>
      </c>
      <c r="W30" s="381" cm="1">
        <f t="array" ref="W30">NumericalDeltaForward($A30,Frate3,Disc3,YFC3M,YFV3,I8/100,$C$3,W$29/100,10000,-1,0.0001)</f>
        <v>-6918.1587885950403</v>
      </c>
      <c r="X30" s="381" cm="1">
        <f t="array" ref="X30">NumericalDeltaForward($A30,Frate3,Disc3,YFC3M,YFV3,J8/100,$C$3,X$29/100,10000,-1,0.0001)</f>
        <v>-7547.6428490271137</v>
      </c>
      <c r="Y30" s="381" cm="1">
        <f t="array" ref="Y30">NumericalDeltaForward($A30,Frate3,Disc3,YFC3M,YFV3,K8/100,$C$3,Y$29/100,10000,-1,0.0001)</f>
        <v>-7620.0758339305203</v>
      </c>
      <c r="Z30" s="381" cm="1">
        <f t="array" ref="Z30">NumericalDeltaForward($A30,Frate3,Disc3,YFC3M,YFV3,L8/100,$C$3,Z$29/100,10000,-1,0.0001)</f>
        <v>-7633.6389193781133</v>
      </c>
      <c r="AA30" s="381" cm="1">
        <f t="array" ref="AA30">NumericalDeltaForward($A30,Frate3,Disc3,YFC3M,YFV3,M8/100,$C$3,AA$29/100,10000,-1,0.0001)</f>
        <v>-7638.8045462929576</v>
      </c>
      <c r="AB30" s="381" cm="1">
        <f t="array" ref="AB30">NumericalDeltaForward($A30,Frate3,Disc3,YFC3M,YFV3,N8/100,$C$3,AB$29/100,10000,-1,0.0001)</f>
        <v>-7639.5477490352741</v>
      </c>
      <c r="AC30" s="381" cm="1">
        <f t="array" ref="AC30">NumericalDeltaForward($A30,Frate3,Disc3,YFC3M,YFV3,O8/100,$C$3,AC$29/100,10000,-1,0.0001)</f>
        <v>-7639.5714824780898</v>
      </c>
      <c r="AD30" s="381" cm="1">
        <f t="array" ref="AD30">NumericalDeltaForward($A30,Frate3,Disc3,YFC3M,YFV3,P8/100,$C$3,AD$29/100,10000,-1,0.0001)</f>
        <v>-7639.5891142399396</v>
      </c>
      <c r="AE30" s="382" cm="1">
        <f t="array" ref="AE30">NumericalDeltaForward($A30,Frate3,Disc3,YFC3M,YFV3,Q8/100,$C$3,AE$29/100,10000,-1,0.0001)</f>
        <v>-7639.6110166070112</v>
      </c>
      <c r="AF30" s="273" cm="1">
        <f t="array" ref="AF30">NumericalDeltaForward($A30,Frate3,Disc3,YFC3M,YFV3,D8/100,$C$3,$C30/100,10000,-1,0.00001)</f>
        <v>-4640.3924077660404</v>
      </c>
      <c r="AG30" s="371" cm="1">
        <f t="array" ref="AG30">NumericalDeltaForward($A30,Frate3,Disc3,YFC3M,YFV3,E8/100,$C$3,AG$29/100,10000,-1,0.00001)</f>
        <v>-0.13581110684705502</v>
      </c>
      <c r="AH30" s="372" cm="1">
        <f t="array" ref="AH30">NumericalDeltaForward($A30,Frate3,Disc3,YFC3M,YFV3,F8/100,$C$3,AH$29/100,10000,-1,0.00001)</f>
        <v>-0.85569291588848606</v>
      </c>
      <c r="AI30" s="372" cm="1">
        <f t="array" ref="AI30">NumericalDeltaForward($A30,Frate3,Disc3,YFC3M,YFV3,G8/100,$C$3,AI$29/100,10000,-1,0.00001)</f>
        <v>-7.4641878092016318</v>
      </c>
      <c r="AJ30" s="378" cm="1">
        <f t="array" ref="AJ30">NumericalDeltaForward($A30,Frate3,Disc3,YFC3M,YFV3,H8/100,$C$3,AJ$29/100,10000,-1,0.00001)</f>
        <v>-1960.0829861047516</v>
      </c>
      <c r="AK30" s="381" cm="1">
        <f t="array" ref="AK30">NumericalDeltaForward($A30,Frate3,Disc3,YFC3M,YFV3,I8/100,$C$3,AK$29/100,10000,-1,0.00001)</f>
        <v>-6919.7000995922099</v>
      </c>
      <c r="AL30" s="381" cm="1">
        <f t="array" ref="AL30">NumericalDeltaForward($A30,Frate3,Disc3,YFC3M,YFV3,J8/100,$C$3,AL$29/100,10000,-1,0.00001)</f>
        <v>-7547.8605177511308</v>
      </c>
      <c r="AM30" s="381" cm="1">
        <f t="array" ref="AM30">NumericalDeltaForward($A30,Frate3,Disc3,YFC3M,YFV3,K8/100,$C$3,AM$29/100,10000,-1,0.00001)</f>
        <v>-7620.1201127399154</v>
      </c>
      <c r="AN30" s="381" cm="1">
        <f t="array" ref="AN30">NumericalDeltaForward($A30,Frate3,Disc3,YFC3M,YFV3,L8/100,$C$3,AN$29/100,10000,-1,0.00001)</f>
        <v>-7633.6516042158419</v>
      </c>
      <c r="AO30" s="381" cm="1">
        <f t="array" ref="AO30">NumericalDeltaForward($A30,Frate3,Disc3,YFC3M,YFV3,M8/100,$C$3,AO$29/100,10000,-1,0.00001)</f>
        <v>-7638.8062078425874</v>
      </c>
      <c r="AP30" s="381" cm="1">
        <f t="array" ref="AP30">NumericalDeltaForward($A30,Frate3,Disc3,YFC3M,YFV3,N8/100,$C$3,AP$29/100,10000,-1,0.00001)</f>
        <v>-7639.547920573752</v>
      </c>
      <c r="AQ30" s="381" cm="1">
        <f t="array" ref="AQ30">NumericalDeltaForward($A30,Frate3,Disc3,YFC3M,YFV3,O8/100,$C$3,AQ$29/100,10000,-1,0.00001)</f>
        <v>-7639.5715721232209</v>
      </c>
      <c r="AR30" s="381" cm="1">
        <f t="array" ref="AR30">NumericalDeltaForward($A30,Frate3,Disc3,YFC3M,YFV3,P8/100,$C$3,AR$29/100,10000,-1,0.00001)</f>
        <v>-7639.589157153875</v>
      </c>
      <c r="AS30" s="382" cm="1">
        <f t="array" ref="AS30">NumericalDeltaForward($A30,Frate3,Disc3,YFC3M,YFV3,Q8/100,$C$3,AS$29/100,10000,-1,0.00001)</f>
        <v>-7639.611033019577</v>
      </c>
      <c r="AT30" s="294"/>
      <c r="AU30" s="319" t="s">
        <v>82</v>
      </c>
      <c r="AV30" s="320">
        <v>-0.4</v>
      </c>
      <c r="AW30" s="390">
        <f>IFERROR(D30/AF30-1,"-")</f>
        <v>-7.7332487453674048E-6</v>
      </c>
      <c r="AX30" s="390">
        <f t="shared" ref="AX30:AX45" si="0">IFERROR(E30/AG30-1,"-")</f>
        <v>1.9440165256818798E-3</v>
      </c>
      <c r="AY30" s="390">
        <f t="shared" ref="AY30:AY45" si="1">IFERROR(F30/AH30-1,"-")</f>
        <v>8.3692899511000896E-4</v>
      </c>
      <c r="AZ30" s="390">
        <f t="shared" ref="AZ30:AZ45" si="2">IFERROR(G30/AI30-1,"-")</f>
        <v>9.7713747413186169E-5</v>
      </c>
      <c r="BA30" s="390">
        <f t="shared" ref="BA30:BA45" si="3">IFERROR(H30/AJ30-1,"-")</f>
        <v>-1.0833478813920827E-5</v>
      </c>
      <c r="BB30" s="390">
        <f t="shared" ref="BB30:BB45" si="4">IFERROR(I30/AK30-1,"-")</f>
        <v>1.0951207136677965E-6</v>
      </c>
      <c r="BC30" s="390">
        <f t="shared" ref="BC30:BC45" si="5">IFERROR(J30/AL30-1,"-")</f>
        <v>7.3098235686686053E-7</v>
      </c>
      <c r="BD30" s="390">
        <f t="shared" ref="BD30:BD45" si="6">IFERROR(K30/AM30-1,"-")</f>
        <v>-1.7541971653045607E-8</v>
      </c>
      <c r="BE30" s="390">
        <f t="shared" ref="BE30:BE45" si="7">IFERROR(L30/AN30-1,"-")</f>
        <v>-1.9315123378493837E-7</v>
      </c>
      <c r="BF30" s="390">
        <f t="shared" ref="BF30:BF45" si="8">IFERROR(M30/AO30-1,"-")</f>
        <v>-1.2053686115898188E-7</v>
      </c>
      <c r="BG30" s="390">
        <f t="shared" ref="BG30:BG45" si="9">IFERROR(N30/AP30-1,"-")</f>
        <v>-3.9278633123807083E-8</v>
      </c>
      <c r="BH30" s="390">
        <f t="shared" ref="BH30:BH45" si="10">IFERROR(O30/AQ30-1,"-")</f>
        <v>-3.4790430536446593E-8</v>
      </c>
      <c r="BI30" s="390">
        <f t="shared" ref="BI30:BI45" si="11">IFERROR(P30/AR30-1,"-")</f>
        <v>-3.1450954285361377E-8</v>
      </c>
      <c r="BJ30" s="391">
        <f t="shared" ref="BJ30:BJ45" si="12">IFERROR(Q30/AS30-1,"-")</f>
        <v>-2.6470850733595341E-8</v>
      </c>
    </row>
    <row r="31" spans="1:62">
      <c r="A31" s="249">
        <v>3</v>
      </c>
      <c r="B31" s="272" t="s">
        <v>83</v>
      </c>
      <c r="C31" s="262">
        <v>-0.4</v>
      </c>
      <c r="D31" s="273" cm="1">
        <f t="array" ref="D31">DeltaForward($A31,Frate3,Disc3,YFC3M,YFV3,D9/100,$C$3,$C31/100,10000,-1)</f>
        <v>-7620.6770253087216</v>
      </c>
      <c r="E31" s="290" cm="1">
        <f t="array" ref="E31">DeltaForward($A31,Frate3,Disc3,YFC3M,YFV3,E9/100,$C$3,E$29/100,10000,-1)</f>
        <v>-2.2891426385714575</v>
      </c>
      <c r="F31" s="291" cm="1">
        <f t="array" ref="F31">DeltaForward($A31,Frate3,Disc3,YFC3M,YFV3,F9/100,$C$3,F$29/100,10000,-1)</f>
        <v>-10.602803110537815</v>
      </c>
      <c r="G31" s="291" cm="1">
        <f t="array" ref="G31">DeltaForward($A31,Frate3,Disc3,YFC3M,YFV3,G9/100,$C$3,G$29/100,10000,-1)</f>
        <v>-58.716115295193383</v>
      </c>
      <c r="H31" s="276" cm="1">
        <f t="array" ref="H31">DeltaForward($A31,Frate3,Disc3,YFC3M,YFV3,H9/100,$C$3,H$29/100,10000,-1)</f>
        <v>-3955.4930208523997</v>
      </c>
      <c r="I31" s="276" cm="1">
        <f t="array" ref="I31">DeltaForward($A31,Frate3,Disc3,YFC3M,YFV3,I9/100,$C$3,I$29/100,10000,-1)</f>
        <v>-11058.392674699029</v>
      </c>
      <c r="J31" s="276" cm="1">
        <f t="array" ref="J31">DeltaForward($A31,Frate3,Disc3,YFC3M,YFV3,J9/100,$C$3,J$29/100,10000,-1)</f>
        <v>-12399.210097126052</v>
      </c>
      <c r="K31" s="276" cm="1">
        <f t="array" ref="K31">DeltaForward($A31,Frate3,Disc3,YFC3M,YFV3,K9/100,$C$3,K$29/100,10000,-1)</f>
        <v>-12618.76821832576</v>
      </c>
      <c r="L31" s="276" cm="1">
        <f t="array" ref="L31">DeltaForward($A31,Frate3,Disc3,YFC3M,YFV3,L9/100,$C$3,L$29/100,10000,-1)</f>
        <v>-12672.717345307045</v>
      </c>
      <c r="M31" s="276" cm="1">
        <f t="array" ref="M31">DeltaForward($A31,Frate3,Disc3,YFC3M,YFV3,M9/100,$C$3,M$29/100,10000,-1)</f>
        <v>-12697.173657402142</v>
      </c>
      <c r="N31" s="276" cm="1">
        <f t="array" ref="N31">DeltaForward($A31,Frate3,Disc3,YFC3M,YFV3,N9/100,$C$3,N$29/100,10000,-1)</f>
        <v>-12702.5183735747</v>
      </c>
      <c r="O31" s="276" cm="1">
        <f t="array" ref="O31">DeltaForward($A31,Frate3,Disc3,YFC3M,YFV3,O9/100,$C$3,O$29/100,10000,-1)</f>
        <v>-12702.94920712354</v>
      </c>
      <c r="P31" s="276" cm="1">
        <f t="array" ref="P31">DeltaForward($A31,Frate3,Disc3,YFC3M,YFV3,P9/100,$C$3,P$29/100,10000,-1)</f>
        <v>-12702.983671158476</v>
      </c>
      <c r="Q31" s="277" cm="1">
        <f t="array" ref="Q31">DeltaForward($A31,Frate3,Disc3,YFC3M,YFV3,Q9/100,$C$3,Q$29/100,10000,-1)</f>
        <v>-12703.002391350919</v>
      </c>
      <c r="R31" s="273" cm="1">
        <f t="array" ref="R31">NumericalDeltaForward($A31,Frate3,Disc3,YFC3M,YFV3,D9/100,$C$3,$C31/100,10000,-1,0.0001)</f>
        <v>-7619.7447281609757</v>
      </c>
      <c r="S31" s="290" cm="1">
        <f t="array" ref="S31">NumericalDeltaForward($A31,Frate3,Disc3,YFC3M,YFV3,E9/100,$C$3,S$29/100,10000,-1,0.0001)</f>
        <v>-2.2905170721409398</v>
      </c>
      <c r="T31" s="291" cm="1">
        <f t="array" ref="T31">NumericalDeltaForward($A31,Frate3,Disc3,YFC3M,YFV3,F9/100,$C$3,T$29/100,10000,-1,0.0001)</f>
        <v>-10.616286429556009</v>
      </c>
      <c r="U31" s="291" cm="1">
        <f t="array" ref="U31">NumericalDeltaForward($A31,Frate3,Disc3,YFC3M,YFV3,G9/100,$C$3,U$29/100,10000,-1,0.0001)</f>
        <v>-58.813047066739685</v>
      </c>
      <c r="V31" s="276" cm="1">
        <f t="array" ref="V31">NumericalDeltaForward($A31,Frate3,Disc3,YFC3M,YFV3,H9/100,$C$3,V$29/100,10000,-1,0.0001)</f>
        <v>-3958.1811943019825</v>
      </c>
      <c r="W31" s="276" cm="1">
        <f t="array" ref="W31">NumericalDeltaForward($A31,Frate3,Disc3,YFC3M,YFV3,I9/100,$C$3,W$29/100,10000,-1,0.0001)</f>
        <v>-11056.396729659258</v>
      </c>
      <c r="X31" s="276" cm="1">
        <f t="array" ref="X31">NumericalDeltaForward($A31,Frate3,Disc3,YFC3M,YFV3,J9/100,$C$3,X$29/100,10000,-1,0.0001)</f>
        <v>-12398.790069395896</v>
      </c>
      <c r="Y31" s="276" cm="1">
        <f t="array" ref="Y31">NumericalDeltaForward($A31,Frate3,Disc3,YFC3M,YFV3,K9/100,$C$3,Y$29/100,10000,-1,0.0001)</f>
        <v>-12618.651903658751</v>
      </c>
      <c r="Z31" s="276" cm="1">
        <f t="array" ref="Z31">NumericalDeltaForward($A31,Frate3,Disc3,YFC3M,YFV3,L9/100,$C$3,Z$29/100,10000,-1,0.0001)</f>
        <v>-12672.679253497316</v>
      </c>
      <c r="AA31" s="276" cm="1">
        <f t="array" ref="AA31">NumericalDeltaForward($A31,Frate3,Disc3,YFC3M,YFV3,M9/100,$C$3,AA$29/100,10000,-1,0.0001)</f>
        <v>-12697.169034551689</v>
      </c>
      <c r="AB31" s="276" cm="1">
        <f t="array" ref="AB31">NumericalDeltaForward($A31,Frate3,Disc3,YFC3M,YFV3,N9/100,$C$3,AB$29/100,10000,-1,0.0001)</f>
        <v>-12702.51867638468</v>
      </c>
      <c r="AC31" s="276" cm="1">
        <f t="array" ref="AC31">NumericalDeltaForward($A31,Frate3,Disc3,YFC3M,YFV3,O9/100,$C$3,AC$29/100,10000,-1,0.0001)</f>
        <v>-12702.949420097948</v>
      </c>
      <c r="AD31" s="276" cm="1">
        <f t="array" ref="AD31">NumericalDeltaForward($A31,Frate3,Disc3,YFC3M,YFV3,P9/100,$C$3,AD$29/100,10000,-1,0.0001)</f>
        <v>-12702.983881311691</v>
      </c>
      <c r="AE31" s="277" cm="1">
        <f t="array" ref="AE31">NumericalDeltaForward($A31,Frate3,Disc3,YFC3M,YFV3,Q9/100,$C$3,AE$29/100,10000,-1,0.0001)</f>
        <v>-12703.002593369982</v>
      </c>
      <c r="AF31" s="273" cm="1">
        <f t="array" ref="AF31">NumericalDeltaForward($A31,Frate3,Disc3,YFC3M,YFV3,D9/100,$C$3,$C31/100,10000,-1,0.00001)</f>
        <v>-7620.7469158632084</v>
      </c>
      <c r="AG31" s="290" cm="1">
        <f t="array" ref="AG31">NumericalDeltaForward($A31,Frate3,Disc3,YFC3M,YFV3,E9/100,$C$3,AG$29/100,10000,-1,0.00001)</f>
        <v>-2.2878437767364255</v>
      </c>
      <c r="AH31" s="291" cm="1">
        <f t="array" ref="AH31">NumericalDeltaForward($A31,Frate3,Disc3,YFC3M,YFV3,F9/100,$C$3,AH$29/100,10000,-1,0.00001)</f>
        <v>-10.601490926830499</v>
      </c>
      <c r="AI31" s="291" cm="1">
        <f t="array" ref="AI31">NumericalDeltaForward($A31,Frate3,Disc3,YFC3M,YFV3,G9/100,$C$3,AI$29/100,10000,-1,0.00001)</f>
        <v>-58.719275315725703</v>
      </c>
      <c r="AJ31" s="276" cm="1">
        <f t="array" ref="AJ31">NumericalDeltaForward($A31,Frate3,Disc3,YFC3M,YFV3,H9/100,$C$3,AJ$29/100,10000,-1,0.00001)</f>
        <v>-3955.4785452048577</v>
      </c>
      <c r="AK31" s="276" cm="1">
        <f t="array" ref="AK31">NumericalDeltaForward($A31,Frate3,Disc3,YFC3M,YFV3,I9/100,$C$3,AK$29/100,10000,-1,0.00001)</f>
        <v>-11058.377676994918</v>
      </c>
      <c r="AL31" s="276" cm="1">
        <f t="array" ref="AL31">NumericalDeltaForward($A31,Frate3,Disc3,YFC3M,YFV3,J9/100,$C$3,AL$29/100,10000,-1,0.00001)</f>
        <v>-12399.201774671366</v>
      </c>
      <c r="AM31" s="276" cm="1">
        <f t="array" ref="AM31">NumericalDeltaForward($A31,Frate3,Disc3,YFC3M,YFV3,K9/100,$C$3,AM$29/100,10000,-1,0.00001)</f>
        <v>-12618.764115994267</v>
      </c>
      <c r="AN31" s="276" cm="1">
        <f t="array" ref="AN31">NumericalDeltaForward($A31,Frate3,Disc3,YFC3M,YFV3,L9/100,$C$3,AN$29/100,10000,-1,0.00001)</f>
        <v>-12672.717947153147</v>
      </c>
      <c r="AO31" s="276" cm="1">
        <f t="array" ref="AO31">NumericalDeltaForward($A31,Frate3,Disc3,YFC3M,YFV3,M9/100,$C$3,AO$29/100,10000,-1,0.00001)</f>
        <v>-12697.175993428913</v>
      </c>
      <c r="AP31" s="276" cm="1">
        <f t="array" ref="AP31">NumericalDeltaForward($A31,Frate3,Disc3,YFC3M,YFV3,N9/100,$C$3,AP$29/100,10000,-1,0.00001)</f>
        <v>-12702.519250602436</v>
      </c>
      <c r="AQ31" s="276" cm="1">
        <f t="array" ref="AQ31">NumericalDeltaForward($A31,Frate3,Disc3,YFC3M,YFV3,O9/100,$C$3,AQ$29/100,10000,-1,0.00001)</f>
        <v>-12702.949526734868</v>
      </c>
      <c r="AR31" s="276" cm="1">
        <f t="array" ref="AR31">NumericalDeltaForward($A31,Frate3,Disc3,YFC3M,YFV3,P9/100,$C$3,AR$29/100,10000,-1,0.00001)</f>
        <v>-12702.983926075882</v>
      </c>
      <c r="AS31" s="277" cm="1">
        <f t="array" ref="AS31">NumericalDeltaForward($A31,Frate3,Disc3,YFC3M,YFV3,Q9/100,$C$3,AS$29/100,10000,-1,0.00001)</f>
        <v>-12703.00261105306</v>
      </c>
      <c r="AT31" s="294"/>
      <c r="AU31" s="319" t="s">
        <v>83</v>
      </c>
      <c r="AV31" s="320">
        <v>-0.4</v>
      </c>
      <c r="AW31" s="390">
        <f t="shared" ref="AW31:AW45" si="13">IFERROR(D31/AF31-1,"-")</f>
        <v>-9.1710898234564908E-6</v>
      </c>
      <c r="AX31" s="390">
        <f t="shared" si="0"/>
        <v>5.6772313225206261E-4</v>
      </c>
      <c r="AY31" s="390">
        <f t="shared" si="1"/>
        <v>1.2377350661085806E-4</v>
      </c>
      <c r="AZ31" s="390">
        <f t="shared" si="2"/>
        <v>-5.3815727720230022E-5</v>
      </c>
      <c r="BA31" s="390">
        <f t="shared" si="3"/>
        <v>3.6596450661008362E-6</v>
      </c>
      <c r="BB31" s="390">
        <f t="shared" si="4"/>
        <v>1.356230050042484E-6</v>
      </c>
      <c r="BC31" s="390">
        <f t="shared" si="5"/>
        <v>6.7120890823169077E-7</v>
      </c>
      <c r="BD31" s="390">
        <f t="shared" si="6"/>
        <v>3.2509772407429693E-7</v>
      </c>
      <c r="BE31" s="390">
        <f t="shared" si="7"/>
        <v>-4.7491477750405409E-8</v>
      </c>
      <c r="BF31" s="390">
        <f t="shared" si="8"/>
        <v>-1.839800262137814E-7</v>
      </c>
      <c r="BG31" s="390">
        <f t="shared" si="9"/>
        <v>-6.9043606165664073E-8</v>
      </c>
      <c r="BH31" s="390">
        <f t="shared" si="10"/>
        <v>-2.5160402872259624E-8</v>
      </c>
      <c r="BI31" s="390">
        <f t="shared" si="11"/>
        <v>-2.0067521755429141E-8</v>
      </c>
      <c r="BJ31" s="391">
        <f t="shared" si="12"/>
        <v>-1.7295292087382563E-8</v>
      </c>
    </row>
    <row r="32" spans="1:62">
      <c r="A32" s="249">
        <v>4</v>
      </c>
      <c r="B32" s="272" t="s">
        <v>84</v>
      </c>
      <c r="C32" s="262">
        <v>-0.4</v>
      </c>
      <c r="D32" s="273" cm="1">
        <f t="array" ref="D32">DeltaForward($A32,Frate3,Disc3,YFC3M,YFV3,D10/100,$C$3,$C32/100,10000,-1)</f>
        <v>-10256.872652298625</v>
      </c>
      <c r="E32" s="290" cm="1">
        <f t="array" ref="E32">DeltaForward($A32,Frate3,Disc3,YFC3M,YFV3,E10/100,$C$3,E$29/100,10000,-1)</f>
        <v>-11.935490919007382</v>
      </c>
      <c r="F32" s="291" cm="1">
        <f t="array" ref="F32">DeltaForward($A32,Frate3,Disc3,YFC3M,YFV3,F10/100,$C$3,F$29/100,10000,-1)</f>
        <v>-44.987450603395111</v>
      </c>
      <c r="G32" s="284" cm="1">
        <f t="array" ref="G32">DeltaForward($A32,Frate3,Disc3,YFC3M,YFV3,G10/100,$C$3,G$29/100,10000,-1)</f>
        <v>-194.37685405995816</v>
      </c>
      <c r="H32" s="276" cm="1">
        <f t="array" ref="H32">DeltaForward($A32,Frate3,Disc3,YFC3M,YFV3,H10/100,$C$3,H$29/100,10000,-1)</f>
        <v>-5894.6665983878229</v>
      </c>
      <c r="I32" s="276" cm="1">
        <f t="array" ref="I32">DeltaForward($A32,Frate3,Disc3,YFC3M,YFV3,I10/100,$C$3,I$29/100,10000,-1)</f>
        <v>-14812.665301296345</v>
      </c>
      <c r="J32" s="276" cm="1">
        <f t="array" ref="J32">DeltaForward($A32,Frate3,Disc3,YFC3M,YFV3,J10/100,$C$3,J$29/100,10000,-1)</f>
        <v>-17085.512393043307</v>
      </c>
      <c r="K32" s="276" cm="1">
        <f t="array" ref="K32">DeltaForward($A32,Frate3,Disc3,YFC3M,YFV3,K10/100,$C$3,K$29/100,10000,-1)</f>
        <v>-17602.078192260407</v>
      </c>
      <c r="L32" s="276" cm="1">
        <f t="array" ref="L32">DeltaForward($A32,Frate3,Disc3,YFC3M,YFV3,L10/100,$C$3,L$29/100,10000,-1)</f>
        <v>-17764.560543150761</v>
      </c>
      <c r="M32" s="276" cm="1">
        <f t="array" ref="M32">DeltaForward($A32,Frate3,Disc3,YFC3M,YFV3,M10/100,$C$3,M$29/100,10000,-1)</f>
        <v>-17840.151900059573</v>
      </c>
      <c r="N32" s="276" cm="1">
        <f t="array" ref="N32">DeltaForward($A32,Frate3,Disc3,YFC3M,YFV3,N10/100,$C$3,N$29/100,10000,-1)</f>
        <v>-17861.06344113639</v>
      </c>
      <c r="O32" s="276" cm="1">
        <f t="array" ref="O32">DeltaForward($A32,Frate3,Disc3,YFC3M,YFV3,O10/100,$C$3,O$29/100,10000,-1)</f>
        <v>-17863.367867535977</v>
      </c>
      <c r="P32" s="276" cm="1">
        <f t="array" ref="P32">DeltaForward($A32,Frate3,Disc3,YFC3M,YFV3,P10/100,$C$3,P$29/100,10000,-1)</f>
        <v>-17863.915052695615</v>
      </c>
      <c r="Q32" s="277" cm="1">
        <f t="array" ref="Q32">DeltaForward($A32,Frate3,Disc3,YFC3M,YFV3,Q10/100,$C$3,Q$29/100,10000,-1)</f>
        <v>-17863.937115917364</v>
      </c>
      <c r="R32" s="273" cm="1">
        <f t="array" ref="R32">NumericalDeltaForward($A32,Frate3,Disc3,YFC3M,YFV3,D10/100,$C$3,$C32/100,10000,-1,0.0001)</f>
        <v>-10256.084413587245</v>
      </c>
      <c r="S32" s="290" cm="1">
        <f t="array" ref="S32">NumericalDeltaForward($A32,Frate3,Disc3,YFC3M,YFV3,E10/100,$C$3,S$29/100,10000,-1,0.0001)</f>
        <v>-11.942344300725768</v>
      </c>
      <c r="T32" s="291" cm="1">
        <f t="array" ref="T32">NumericalDeltaForward($A32,Frate3,Disc3,YFC3M,YFV3,F10/100,$C$3,T$29/100,10000,-1,0.0001)</f>
        <v>-45.027717762044809</v>
      </c>
      <c r="U32" s="284" cm="1">
        <f t="array" ref="U32">NumericalDeltaForward($A32,Frate3,Disc3,YFC3M,YFV3,G10/100,$C$3,U$29/100,10000,-1,0.0001)</f>
        <v>-194.5753727579891</v>
      </c>
      <c r="V32" s="276" cm="1">
        <f t="array" ref="V32">NumericalDeltaForward($A32,Frate3,Disc3,YFC3M,YFV3,H10/100,$C$3,V$29/100,10000,-1,0.0001)</f>
        <v>-5897.2647157589363</v>
      </c>
      <c r="W32" s="276" cm="1">
        <f t="array" ref="W32">NumericalDeltaForward($A32,Frate3,Disc3,YFC3M,YFV3,I10/100,$C$3,W$29/100,10000,-1,0.0001)</f>
        <v>-14810.449835202287</v>
      </c>
      <c r="X32" s="276" cm="1">
        <f t="array" ref="X32">NumericalDeltaForward($A32,Frate3,Disc3,YFC3M,YFV3,J10/100,$C$3,X$29/100,10000,-1,0.0001)</f>
        <v>-17084.896166979492</v>
      </c>
      <c r="Y32" s="276" cm="1">
        <f t="array" ref="Y32">NumericalDeltaForward($A32,Frate3,Disc3,YFC3M,YFV3,K10/100,$C$3,Y$29/100,10000,-1,0.0001)</f>
        <v>-17601.859548211847</v>
      </c>
      <c r="Z32" s="276" cm="1">
        <f t="array" ref="Z32">NumericalDeltaForward($A32,Frate3,Disc3,YFC3M,YFV3,L10/100,$C$3,Z$29/100,10000,-1,0.0001)</f>
        <v>-17764.474650776123</v>
      </c>
      <c r="AA32" s="276" cm="1">
        <f t="array" ref="AA32">NumericalDeltaForward($A32,Frate3,Disc3,YFC3M,YFV3,M10/100,$C$3,AA$29/100,10000,-1,0.0001)</f>
        <v>-17840.13581803568</v>
      </c>
      <c r="AB32" s="276" cm="1">
        <f t="array" ref="AB32">NumericalDeltaForward($A32,Frate3,Disc3,YFC3M,YFV3,N10/100,$C$3,AB$29/100,10000,-1,0.0001)</f>
        <v>-17861.063734812134</v>
      </c>
      <c r="AC32" s="276" cm="1">
        <f t="array" ref="AC32">NumericalDeltaForward($A32,Frate3,Disc3,YFC3M,YFV3,O10/100,$C$3,AC$29/100,10000,-1,0.0001)</f>
        <v>-17863.36853490493</v>
      </c>
      <c r="AD32" s="276" cm="1">
        <f t="array" ref="AD32">NumericalDeltaForward($A32,Frate3,Disc3,YFC3M,YFV3,P10/100,$C$3,AD$29/100,10000,-1,0.0001)</f>
        <v>-17863.915286712298</v>
      </c>
      <c r="AE32" s="277" cm="1">
        <f t="array" ref="AE32">NumericalDeltaForward($A32,Frate3,Disc3,YFC3M,YFV3,Q10/100,$C$3,AE$29/100,10000,-1,0.0001)</f>
        <v>-17863.937334573755</v>
      </c>
      <c r="AF32" s="273" cm="1">
        <f t="array" ref="AF32">NumericalDeltaForward($A32,Frate3,Disc3,YFC3M,YFV3,D10/100,$C$3,$C32/100,10000,-1,0.00001)</f>
        <v>-10256.883861018274</v>
      </c>
      <c r="AG32" s="290" cm="1">
        <f t="array" ref="AG32">NumericalDeltaForward($A32,Frate3,Disc3,YFC3M,YFV3,E10/100,$C$3,AG$29/100,10000,-1,0.00001)</f>
        <v>-11.933467037840567</v>
      </c>
      <c r="AH32" s="291" cm="1">
        <f t="array" ref="AH32">NumericalDeltaForward($A32,Frate3,Disc3,YFC3M,YFV3,F10/100,$C$3,AH$29/100,10000,-1,0.00001)</f>
        <v>-44.988419163599346</v>
      </c>
      <c r="AI32" s="284" cm="1">
        <f t="array" ref="AI32">NumericalDeltaForward($A32,Frate3,Disc3,YFC3M,YFV3,G10/100,$C$3,AI$29/100,10000,-1,0.00001)</f>
        <v>-194.3856678478198</v>
      </c>
      <c r="AJ32" s="276" cm="1">
        <f t="array" ref="AJ32">NumericalDeltaForward($A32,Frate3,Disc3,YFC3M,YFV3,H10/100,$C$3,AJ$29/100,10000,-1,0.00001)</f>
        <v>-5894.6201161532454</v>
      </c>
      <c r="AK32" s="276" cm="1">
        <f t="array" ref="AK32">NumericalDeltaForward($A32,Frate3,Disc3,YFC3M,YFV3,I10/100,$C$3,AK$29/100,10000,-1,0.00001)</f>
        <v>-14812.632875949243</v>
      </c>
      <c r="AL32" s="276" cm="1">
        <f t="array" ref="AL32">NumericalDeltaForward($A32,Frate3,Disc3,YFC3M,YFV3,J10/100,$C$3,AL$29/100,10000,-1,0.00001)</f>
        <v>-17085.509773997335</v>
      </c>
      <c r="AM32" s="276" cm="1">
        <f t="array" ref="AM32">NumericalDeltaForward($A32,Frate3,Disc3,YFC3M,YFV3,K10/100,$C$3,AM$29/100,10000,-1,0.00001)</f>
        <v>-17602.069805060408</v>
      </c>
      <c r="AN32" s="276" cm="1">
        <f t="array" ref="AN32">NumericalDeltaForward($A32,Frate3,Disc3,YFC3M,YFV3,L10/100,$C$3,AN$29/100,10000,-1,0.00001)</f>
        <v>-17764.556851452075</v>
      </c>
      <c r="AO32" s="276" cm="1">
        <f t="array" ref="AO32">NumericalDeltaForward($A32,Frate3,Disc3,YFC3M,YFV3,M10/100,$C$3,AO$29/100,10000,-1,0.00001)</f>
        <v>-17840.154492281683</v>
      </c>
      <c r="AP32" s="276" cm="1">
        <f t="array" ref="AP32">NumericalDeltaForward($A32,Frate3,Disc3,YFC3M,YFV3,N10/100,$C$3,AP$29/100,10000,-1,0.00001)</f>
        <v>-17861.06583628877</v>
      </c>
      <c r="AQ32" s="276" cm="1">
        <f t="array" ref="AQ32">NumericalDeltaForward($A32,Frate3,Disc3,YFC3M,YFV3,O10/100,$C$3,AQ$29/100,10000,-1,0.00001)</f>
        <v>-17863.368957423547</v>
      </c>
      <c r="AR32" s="276" cm="1">
        <f t="array" ref="AR32">NumericalDeltaForward($A32,Frate3,Disc3,YFC3M,YFV3,P10/100,$C$3,AR$29/100,10000,-1,0.00001)</f>
        <v>-17863.915335925016</v>
      </c>
      <c r="AS32" s="277" cm="1">
        <f t="array" ref="AS32">NumericalDeltaForward($A32,Frate3,Disc3,YFC3M,YFV3,Q10/100,$C$3,AS$29/100,10000,-1,0.00001)</f>
        <v>-17863.937353396195</v>
      </c>
      <c r="AT32" s="294"/>
      <c r="AU32" s="319" t="s">
        <v>84</v>
      </c>
      <c r="AV32" s="320">
        <v>-0.4</v>
      </c>
      <c r="AW32" s="390">
        <f t="shared" si="13"/>
        <v>-1.0927997041720872E-6</v>
      </c>
      <c r="AX32" s="390">
        <f t="shared" si="0"/>
        <v>1.6959708024488762E-4</v>
      </c>
      <c r="AY32" s="390">
        <f t="shared" si="1"/>
        <v>-2.1529100649453348E-5</v>
      </c>
      <c r="AZ32" s="390">
        <f t="shared" si="2"/>
        <v>-4.534175775006144E-5</v>
      </c>
      <c r="BA32" s="390">
        <f t="shared" si="3"/>
        <v>7.885535227236673E-6</v>
      </c>
      <c r="BB32" s="390">
        <f t="shared" si="4"/>
        <v>2.1890333321561428E-6</v>
      </c>
      <c r="BC32" s="390">
        <f t="shared" si="5"/>
        <v>1.5329047875489721E-7</v>
      </c>
      <c r="BD32" s="390">
        <f t="shared" si="6"/>
        <v>4.764894181441548E-7</v>
      </c>
      <c r="BE32" s="390">
        <f t="shared" si="7"/>
        <v>2.0781259668645191E-7</v>
      </c>
      <c r="BF32" s="390">
        <f t="shared" si="8"/>
        <v>-1.453026716724537E-7</v>
      </c>
      <c r="BG32" s="390">
        <f t="shared" si="9"/>
        <v>-1.3409907351213946E-7</v>
      </c>
      <c r="BH32" s="390">
        <f t="shared" si="10"/>
        <v>-6.1012431218365748E-8</v>
      </c>
      <c r="BI32" s="390">
        <f t="shared" si="11"/>
        <v>-1.5854833335104956E-8</v>
      </c>
      <c r="BJ32" s="391">
        <f t="shared" si="12"/>
        <v>-1.3293756317978023E-8</v>
      </c>
    </row>
    <row r="33" spans="1:62">
      <c r="A33" s="249">
        <v>3</v>
      </c>
      <c r="B33" s="272" t="s">
        <v>85</v>
      </c>
      <c r="C33" s="262">
        <v>-0.3</v>
      </c>
      <c r="D33" s="273" cm="1">
        <f t="array" ref="D33">DeltaForward($A33,Frate6,Disc6,YFC6M,YFV6,D11/100,$C$3,$C33/100,10000,-1)</f>
        <v>-14244.625989651166</v>
      </c>
      <c r="E33" s="274" cm="1">
        <f t="array" ref="E33">DeltaForward($A33,Frate6,Disc6,YFC6M,YFV6,E11/100,$C$3,E$29/100,10000,-1)</f>
        <v>-61.292373355251513</v>
      </c>
      <c r="F33" s="275" cm="1">
        <f t="array" ref="F33">DeltaForward($A33,Frate6,Disc6,YFC6M,YFV6,F11/100,$C$3,F$29/100,10000,-1)</f>
        <v>-164.60209686350458</v>
      </c>
      <c r="G33" s="275" cm="1">
        <f t="array" ref="G33">DeltaForward($A33,Frate6,Disc6,YFC6M,YFV6,G11/100,$C$3,G$29/100,10000,-1)</f>
        <v>-501.2918680373827</v>
      </c>
      <c r="H33" s="276" cm="1">
        <f t="array" ref="H33">DeltaForward($A33,Frate6,Disc6,YFC6M,YFV6,H11/100,$C$3,H$29/100,10000,-1)</f>
        <v>-6100.3590148127032</v>
      </c>
      <c r="I33" s="276" cm="1">
        <f t="array" ref="I33">DeltaForward($A33,Frate6,Disc6,YFC6M,YFV6,I11/100,$C$3,I$29/100,10000,-1)</f>
        <v>-16137.566280970033</v>
      </c>
      <c r="J33" s="276" cm="1">
        <f t="array" ref="J33">DeltaForward($A33,Frate6,Disc6,YFC6M,YFV6,J11/100,$C$3,J$29/100,10000,-1)</f>
        <v>-21902.233283425518</v>
      </c>
      <c r="K33" s="276" cm="1">
        <f t="array" ref="K33">DeltaForward($A33,Frate6,Disc6,YFC6M,YFV6,K11/100,$C$3,K$29/100,10000,-1)</f>
        <v>-23989.187607608321</v>
      </c>
      <c r="L33" s="276" cm="1">
        <f t="array" ref="L33">DeltaForward($A33,Frate6,Disc6,YFC6M,YFV6,L11/100,$C$3,L$29/100,10000,-1)</f>
        <v>-24816.563848111724</v>
      </c>
      <c r="M33" s="276" cm="1">
        <f t="array" ref="M33">DeltaForward($A33,Frate6,Disc6,YFC6M,YFV6,M11/100,$C$3,M$29/100,10000,-1)</f>
        <v>-25390.954473057598</v>
      </c>
      <c r="N33" s="276" cm="1">
        <f t="array" ref="N33">DeltaForward($A33,Frate6,Disc6,YFC6M,YFV6,N11/100,$C$3,N$29/100,10000,-1)</f>
        <v>-25599.900151999416</v>
      </c>
      <c r="O33" s="276" cm="1">
        <f t="array" ref="O33">DeltaForward($A33,Frate6,Disc6,YFC6M,YFV6,O11/100,$C$3,O$29/100,10000,-1)</f>
        <v>-25633.156640165958</v>
      </c>
      <c r="P33" s="276" cm="1">
        <f t="array" ref="P33">DeltaForward($A33,Frate6,Disc6,YFC6M,YFV6,P11/100,$C$3,P$29/100,10000,-1)</f>
        <v>-25645.944908980942</v>
      </c>
      <c r="Q33" s="277" cm="1">
        <f t="array" ref="Q33">DeltaForward($A33,Frate6,Disc6,YFC6M,YFV6,Q11/100,$C$3,Q$29/100,10000,-1)</f>
        <v>-25648.632588510158</v>
      </c>
      <c r="R33" s="273" cm="1">
        <f t="array" ref="R33">NumericalDeltaForward($A33,Frate6,Disc6,YFC6M,YFV6,D11/100,$C$3,$C33/100,10000,-1,0.0001)</f>
        <v>-14244.056258920522</v>
      </c>
      <c r="S33" s="274" cm="1">
        <f t="array" ref="S33">NumericalDeltaForward($A33,Frate6,Disc6,YFC6M,YFV6,E11/100,$C$3,S$29/100,10000,-1,0.0001)</f>
        <v>-61.315169782244602</v>
      </c>
      <c r="T33" s="275" cm="1">
        <f t="array" ref="T33">NumericalDeltaForward($A33,Frate6,Disc6,YFC6M,YFV6,F11/100,$C$3,T$29/100,10000,-1,0.0001)</f>
        <v>-164.68037123327338</v>
      </c>
      <c r="U33" s="275" cm="1">
        <f t="array" ref="U33">NumericalDeltaForward($A33,Frate6,Disc6,YFC6M,YFV6,G11/100,$C$3,U$29/100,10000,-1,0.0001)</f>
        <v>-501.54253780964535</v>
      </c>
      <c r="V33" s="276" cm="1">
        <f t="array" ref="V33">NumericalDeltaForward($A33,Frate6,Disc6,YFC6M,YFV6,H11/100,$C$3,V$29/100,10000,-1,0.0001)</f>
        <v>-6102.444725031547</v>
      </c>
      <c r="W33" s="276" cm="1">
        <f t="array" ref="W33">NumericalDeltaForward($A33,Frate6,Disc6,YFC6M,YFV6,I11/100,$C$3,W$29/100,10000,-1,0.0001)</f>
        <v>-16136.361218640062</v>
      </c>
      <c r="X33" s="276" cm="1">
        <f t="array" ref="X33">NumericalDeltaForward($A33,Frate6,Disc6,YFC6M,YFV6,J11/100,$C$3,X$29/100,10000,-1,0.0001)</f>
        <v>-21901.183112361075</v>
      </c>
      <c r="Y33" s="276" cm="1">
        <f t="array" ref="Y33">NumericalDeltaForward($A33,Frate6,Disc6,YFC6M,YFV6,K11/100,$C$3,Y$29/100,10000,-1,0.0001)</f>
        <v>-23988.707593356437</v>
      </c>
      <c r="Z33" s="276" cm="1">
        <f t="array" ref="Z33">NumericalDeltaForward($A33,Frate6,Disc6,YFC6M,YFV6,L11/100,$C$3,Z$29/100,10000,-1,0.0001)</f>
        <v>-24816.308068981682</v>
      </c>
      <c r="AA33" s="276" cm="1">
        <f t="array" ref="AA33">NumericalDeltaForward($A33,Frate6,Disc6,YFC6M,YFV6,M11/100,$C$3,AA$29/100,10000,-1,0.0001)</f>
        <v>-25390.862638500694</v>
      </c>
      <c r="AB33" s="276" cm="1">
        <f t="array" ref="AB33">NumericalDeltaForward($A33,Frate6,Disc6,YFC6M,YFV6,N11/100,$C$3,AB$29/100,10000,-1,0.0001)</f>
        <v>-25599.888109031217</v>
      </c>
      <c r="AC33" s="276" cm="1">
        <f t="array" ref="AC33">NumericalDeltaForward($A33,Frate6,Disc6,YFC6M,YFV6,O11/100,$C$3,AC$29/100,10000,-1,0.0001)</f>
        <v>-25633.157447323832</v>
      </c>
      <c r="AD33" s="276" cm="1">
        <f t="array" ref="AD33">NumericalDeltaForward($A33,Frate6,Disc6,YFC6M,YFV6,P11/100,$C$3,AD$29/100,10000,-1,0.0001)</f>
        <v>-25645.947387716024</v>
      </c>
      <c r="AE33" s="277" cm="1">
        <f t="array" ref="AE33">NumericalDeltaForward($A33,Frate6,Disc6,YFC6M,YFV6,Q11/100,$C$3,AE$29/100,10000,-1,0.0001)</f>
        <v>-25648.633271149745</v>
      </c>
      <c r="AF33" s="273" cm="1">
        <f t="array" ref="AF33">NumericalDeltaForward($A33,Frate6,Disc6,YFC6M,YFV6,D11/100,$C$3,$C33/100,10000,-1,0.00001)</f>
        <v>-14244.657711458274</v>
      </c>
      <c r="AG33" s="274" cm="1">
        <f t="array" ref="AG33">NumericalDeltaForward($A33,Frate6,Disc6,YFC6M,YFV6,E11/100,$C$3,AG$29/100,10000,-1,0.00001)</f>
        <v>-61.293175857138117</v>
      </c>
      <c r="AH33" s="275" cm="1">
        <f t="array" ref="AH33">NumericalDeltaForward($A33,Frate6,Disc6,YFC6M,YFV6,F11/100,$C$3,AH$29/100,10000,-1,0.00001)</f>
        <v>-164.61036618386859</v>
      </c>
      <c r="AI33" s="275" cm="1">
        <f t="array" ref="AI33">NumericalDeltaForward($A33,Frate6,Disc6,YFC6M,YFV6,G11/100,$C$3,AI$29/100,10000,-1,0.00001)</f>
        <v>-501.30359579587656</v>
      </c>
      <c r="AJ33" s="276" cm="1">
        <f t="array" ref="AJ33">NumericalDeltaForward($A33,Frate6,Disc6,YFC6M,YFV6,H11/100,$C$3,AJ$29/100,10000,-1,0.00001)</f>
        <v>-6100.436606345681</v>
      </c>
      <c r="AK33" s="276" cm="1">
        <f t="array" ref="AK33">NumericalDeltaForward($A33,Frate6,Disc6,YFC6M,YFV6,I11/100,$C$3,AK$29/100,10000,-1,0.00001)</f>
        <v>-16137.482382666631</v>
      </c>
      <c r="AL33" s="276" cm="1">
        <f t="array" ref="AL33">NumericalDeltaForward($A33,Frate6,Disc6,YFC6M,YFV6,J11/100,$C$3,AL$29/100,10000,-1,0.00001)</f>
        <v>-21902.205045002534</v>
      </c>
      <c r="AM33" s="276" cm="1">
        <f t="array" ref="AM33">NumericalDeltaForward($A33,Frate6,Disc6,YFC6M,YFV6,K11/100,$C$3,AM$29/100,10000,-1,0.00001)</f>
        <v>-23989.193896314235</v>
      </c>
      <c r="AN33" s="276" cm="1">
        <f t="array" ref="AN33">NumericalDeltaForward($A33,Frate6,Disc6,YFC6M,YFV6,L11/100,$C$3,AN$29/100,10000,-1,0.00001)</f>
        <v>-24816.561745482148</v>
      </c>
      <c r="AO33" s="276" cm="1">
        <f t="array" ref="AO33">NumericalDeltaForward($A33,Frate6,Disc6,YFC6M,YFV6,M11/100,$C$3,AO$29/100,10000,-1,0.00001)</f>
        <v>-25390.945545301911</v>
      </c>
      <c r="AP33" s="276" cm="1">
        <f t="array" ref="AP33">NumericalDeltaForward($A33,Frate6,Disc6,YFC6M,YFV6,N11/100,$C$3,AP$29/100,10000,-1,0.00001)</f>
        <v>-25599.903418532103</v>
      </c>
      <c r="AQ33" s="276" cm="1">
        <f t="array" ref="AQ33">NumericalDeltaForward($A33,Frate6,Disc6,YFC6M,YFV6,O11/100,$C$3,AQ$29/100,10000,-1,0.00001)</f>
        <v>-25633.16204495791</v>
      </c>
      <c r="AR33" s="276" cm="1">
        <f t="array" ref="AR33">NumericalDeltaForward($A33,Frate6,Disc6,YFC6M,YFV6,P11/100,$C$3,AR$29/100,10000,-1,0.00001)</f>
        <v>-25645.948182190234</v>
      </c>
      <c r="AS33" s="277" cm="1">
        <f t="array" ref="AS33">NumericalDeltaForward($A33,Frate6,Disc6,YFC6M,YFV6,Q11/100,$C$3,AS$29/100,10000,-1,0.00001)</f>
        <v>-25648.633330488388</v>
      </c>
      <c r="AT33" s="294"/>
      <c r="AU33" s="319" t="s">
        <v>85</v>
      </c>
      <c r="AV33" s="320">
        <v>-0.3</v>
      </c>
      <c r="AW33" s="390">
        <f t="shared" si="13"/>
        <v>-2.2269265960161988E-6</v>
      </c>
      <c r="AX33" s="390">
        <f t="shared" si="0"/>
        <v>-1.3092842316986264E-5</v>
      </c>
      <c r="AY33" s="390">
        <f t="shared" si="1"/>
        <v>-5.023572060325332E-5</v>
      </c>
      <c r="AZ33" s="390">
        <f t="shared" si="2"/>
        <v>-2.3394522984054866E-5</v>
      </c>
      <c r="BA33" s="390">
        <f t="shared" si="3"/>
        <v>-1.2719013077977515E-5</v>
      </c>
      <c r="BB33" s="390">
        <f t="shared" si="4"/>
        <v>5.1989710299071845E-6</v>
      </c>
      <c r="BC33" s="390">
        <f t="shared" si="5"/>
        <v>1.289295891604425E-6</v>
      </c>
      <c r="BD33" s="390">
        <f t="shared" si="6"/>
        <v>-2.6214744608399343E-7</v>
      </c>
      <c r="BE33" s="390">
        <f t="shared" si="7"/>
        <v>8.4726869076234834E-8</v>
      </c>
      <c r="BF33" s="390">
        <f t="shared" si="8"/>
        <v>3.5161178502107759E-7</v>
      </c>
      <c r="BG33" s="390">
        <f t="shared" si="9"/>
        <v>-1.2759941447892942E-7</v>
      </c>
      <c r="BH33" s="390">
        <f t="shared" si="10"/>
        <v>-2.1085155010869272E-7</v>
      </c>
      <c r="BI33" s="390">
        <f t="shared" si="11"/>
        <v>-1.2763065992960065E-7</v>
      </c>
      <c r="BJ33" s="391">
        <f t="shared" si="12"/>
        <v>-2.8928567874508815E-8</v>
      </c>
    </row>
    <row r="34" spans="1:62">
      <c r="A34" s="249">
        <v>4</v>
      </c>
      <c r="B34" s="272" t="s">
        <v>86</v>
      </c>
      <c r="C34" s="262">
        <v>-0.2</v>
      </c>
      <c r="D34" s="273" cm="1">
        <f t="array" ref="D34">DeltaForward($A34,Frate6,Disc6,YFC6M,YFV6,D12/100,$C$3,$C34/100,10000,-1)</f>
        <v>-21956.7549236548</v>
      </c>
      <c r="E34" s="278" cm="1">
        <f t="array" ref="E34">DeltaForward($A34,Frate6,Disc6,YFC6M,YFV6,E12/100,$C$3,E$29/100,10000,-1)</f>
        <v>-291.47006894686052</v>
      </c>
      <c r="F34" s="275" cm="1">
        <f t="array" ref="F34">DeltaForward($A34,Frate6,Disc6,YFC6M,YFV6,F12/100,$C$3,F$29/100,10000,-1)</f>
        <v>-645.54871424409271</v>
      </c>
      <c r="G34" s="276" cm="1">
        <f t="array" ref="G34">DeltaForward($A34,Frate6,Disc6,YFC6M,YFV6,G12/100,$C$3,G$29/100,10000,-1)</f>
        <v>-1462.8114719776222</v>
      </c>
      <c r="H34" s="276" cm="1">
        <f t="array" ref="H34">DeltaForward($A34,Frate6,Disc6,YFC6M,YFV6,H12/100,$C$3,H$29/100,10000,-1)</f>
        <v>-9180.4418563298477</v>
      </c>
      <c r="I34" s="276" cm="1">
        <f t="array" ref="I34">DeltaForward($A34,Frate6,Disc6,YFC6M,YFV6,I12/100,$C$3,I$29/100,10000,-1)</f>
        <v>-19911.088975164068</v>
      </c>
      <c r="J34" s="276" cm="1">
        <f t="array" ref="J34">DeltaForward($A34,Frate6,Disc6,YFC6M,YFV6,J12/100,$C$3,J$29/100,10000,-1)</f>
        <v>-27412.62567921347</v>
      </c>
      <c r="K34" s="276" cm="1">
        <f t="array" ref="K34">DeltaForward($A34,Frate6,Disc6,YFC6M,YFV6,K12/100,$C$3,K$29/100,10000,-1)</f>
        <v>-31125.625890554147</v>
      </c>
      <c r="L34" s="276" cm="1">
        <f t="array" ref="L34">DeltaForward($A34,Frate6,Disc6,YFC6M,YFV6,L12/100,$C$3,L$29/100,10000,-1)</f>
        <v>-33034.749352241699</v>
      </c>
      <c r="M34" s="276" cm="1">
        <f t="array" ref="M34">DeltaForward($A34,Frate6,Disc6,YFC6M,YFV6,M12/100,$C$3,M$29/100,10000,-1)</f>
        <v>-34737.465305695427</v>
      </c>
      <c r="N34" s="276" cm="1">
        <f t="array" ref="N34">DeltaForward($A34,Frate6,Disc6,YFC6M,YFV6,N12/100,$C$3,N$29/100,10000,-1)</f>
        <v>-35646.234685011899</v>
      </c>
      <c r="O34" s="276" cm="1">
        <f t="array" ref="O34">DeltaForward($A34,Frate6,Disc6,YFC6M,YFV6,O12/100,$C$3,O$29/100,10000,-1)</f>
        <v>-35873.616043848437</v>
      </c>
      <c r="P34" s="276" cm="1">
        <f t="array" ref="P34">DeltaForward($A34,Frate6,Disc6,YFC6M,YFV6,P12/100,$C$3,P$29/100,10000,-1)</f>
        <v>-35985.256399425394</v>
      </c>
      <c r="Q34" s="277" cm="1">
        <f t="array" ref="Q34">DeltaForward($A34,Frate6,Disc6,YFC6M,YFV6,Q12/100,$C$3,Q$29/100,10000,-1)</f>
        <v>-36022.685030240456</v>
      </c>
      <c r="R34" s="273" cm="1">
        <f t="array" ref="R34">NumericalDeltaForward($A34,Frate6,Disc6,YFC6M,YFV6,D12/100,$C$3,$C34/100,10000,-1,0.0001)</f>
        <v>-21955.872446708861</v>
      </c>
      <c r="S34" s="278" cm="1">
        <f t="array" ref="S34">NumericalDeltaForward($A34,Frate6,Disc6,YFC6M,YFV6,E12/100,$C$3,S$29/100,10000,-1,0.0001)</f>
        <v>-291.53535453499802</v>
      </c>
      <c r="T34" s="275" cm="1">
        <f t="array" ref="T34">NumericalDeltaForward($A34,Frate6,Disc6,YFC6M,YFV6,F12/100,$C$3,T$29/100,10000,-1,0.0001)</f>
        <v>-645.69745493717903</v>
      </c>
      <c r="U34" s="276" cm="1">
        <f t="array" ref="U34">NumericalDeltaForward($A34,Frate6,Disc6,YFC6M,YFV6,G12/100,$C$3,U$29/100,10000,-1,0.0001)</f>
        <v>-1463.1553398971453</v>
      </c>
      <c r="V34" s="276" cm="1">
        <f t="array" ref="V34">NumericalDeltaForward($A34,Frate6,Disc6,YFC6M,YFV6,H12/100,$C$3,V$29/100,10000,-1,0.0001)</f>
        <v>-9182.1384548803562</v>
      </c>
      <c r="W34" s="276" cm="1">
        <f t="array" ref="W34">NumericalDeltaForward($A34,Frate6,Disc6,YFC6M,YFV6,I12/100,$C$3,W$29/100,10000,-1,0.0001)</f>
        <v>-19910.569573140758</v>
      </c>
      <c r="X34" s="276" cm="1">
        <f t="array" ref="X34">NumericalDeltaForward($A34,Frate6,Disc6,YFC6M,YFV6,J12/100,$C$3,X$29/100,10000,-1,0.0001)</f>
        <v>-27411.751975056282</v>
      </c>
      <c r="Y34" s="276" cm="1">
        <f t="array" ref="Y34">NumericalDeltaForward($A34,Frate6,Disc6,YFC6M,YFV6,K12/100,$C$3,Y$29/100,10000,-1,0.0001)</f>
        <v>-31125.055015614013</v>
      </c>
      <c r="Z34" s="276" cm="1">
        <f t="array" ref="Z34">NumericalDeltaForward($A34,Frate6,Disc6,YFC6M,YFV6,L12/100,$C$3,Z$29/100,10000,-1,0.0001)</f>
        <v>-33034.407570815478</v>
      </c>
      <c r="AA34" s="276" cm="1">
        <f t="array" ref="AA34">NumericalDeltaForward($A34,Frate6,Disc6,YFC6M,YFV6,M12/100,$C$3,AA$29/100,10000,-1,0.0001)</f>
        <v>-34737.304187089016</v>
      </c>
      <c r="AB34" s="276" cm="1">
        <f t="array" ref="AB34">NumericalDeltaForward($A34,Frate6,Disc6,YFC6M,YFV6,N12/100,$C$3,AB$29/100,10000,-1,0.0001)</f>
        <v>-35646.174301401377</v>
      </c>
      <c r="AC34" s="276" cm="1">
        <f t="array" ref="AC34">NumericalDeltaForward($A34,Frate6,Disc6,YFC6M,YFV6,O12/100,$C$3,AC$29/100,10000,-1,0.0001)</f>
        <v>-35873.595559842572</v>
      </c>
      <c r="AD34" s="276" cm="1">
        <f t="array" ref="AD34">NumericalDeltaForward($A34,Frate6,Disc6,YFC6M,YFV6,P12/100,$C$3,AD$29/100,10000,-1,0.0001)</f>
        <v>-35985.259691893865</v>
      </c>
      <c r="AE34" s="277" cm="1">
        <f t="array" ref="AE34">NumericalDeltaForward($A34,Frate6,Disc6,YFC6M,YFV6,Q12/100,$C$3,AE$29/100,10000,-1,0.0001)</f>
        <v>-36022.690678183535</v>
      </c>
      <c r="AF34" s="273" cm="1">
        <f t="array" ref="AF34">NumericalDeltaForward($A34,Frate6,Disc6,YFC6M,YFV6,D12/100,$C$3,$C34/100,10000,-1,0.00001)</f>
        <v>-21956.766565588841</v>
      </c>
      <c r="AG34" s="278" cm="1">
        <f t="array" ref="AG34">NumericalDeltaForward($A34,Frate6,Disc6,YFC6M,YFV6,E12/100,$C$3,AG$29/100,10000,-1,0.00001)</f>
        <v>-291.48243762019518</v>
      </c>
      <c r="AH34" s="275" cm="1">
        <f t="array" ref="AH34">NumericalDeltaForward($A34,Frate6,Disc6,YFC6M,YFV6,F12/100,$C$3,AH$29/100,10000,-1,0.00001)</f>
        <v>-645.56186826972953</v>
      </c>
      <c r="AI34" s="276" cm="1">
        <f t="array" ref="AI34">NumericalDeltaForward($A34,Frate6,Disc6,YFC6M,YFV6,G12/100,$C$3,AI$29/100,10000,-1,0.00001)</f>
        <v>-1462.8016394816909</v>
      </c>
      <c r="AJ34" s="276" cm="1">
        <f t="array" ref="AJ34">NumericalDeltaForward($A34,Frate6,Disc6,YFC6M,YFV6,H12/100,$C$3,AJ$29/100,10000,-1,0.00001)</f>
        <v>-9180.5172583146468</v>
      </c>
      <c r="AK34" s="276" cm="1">
        <f t="array" ref="AK34">NumericalDeltaForward($A34,Frate6,Disc6,YFC6M,YFV6,I12/100,$C$3,AK$29/100,10000,-1,0.00001)</f>
        <v>-19911.134283370939</v>
      </c>
      <c r="AL34" s="276" cm="1">
        <f t="array" ref="AL34">NumericalDeltaForward($A34,Frate6,Disc6,YFC6M,YFV6,J12/100,$C$3,AL$29/100,10000,-1,0.00001)</f>
        <v>-27412.640342576797</v>
      </c>
      <c r="AM34" s="276" cm="1">
        <f t="array" ref="AM34">NumericalDeltaForward($A34,Frate6,Disc6,YFC6M,YFV6,K12/100,$C$3,AM$29/100,10000,-1,0.00001)</f>
        <v>-31125.601657690579</v>
      </c>
      <c r="AN34" s="276" cm="1">
        <f t="array" ref="AN34">NumericalDeltaForward($A34,Frate6,Disc6,YFC6M,YFV6,L12/100,$C$3,AN$29/100,10000,-1,0.00001)</f>
        <v>-33034.756755496303</v>
      </c>
      <c r="AO34" s="276" cm="1">
        <f t="array" ref="AO34">NumericalDeltaForward($A34,Frate6,Disc6,YFC6M,YFV6,M12/100,$C$3,AO$29/100,10000,-1,0.00001)</f>
        <v>-34737.466062386557</v>
      </c>
      <c r="AP34" s="276" cm="1">
        <f t="array" ref="AP34">NumericalDeltaForward($A34,Frate6,Disc6,YFC6M,YFV6,N12/100,$C$3,AP$29/100,10000,-1,0.00001)</f>
        <v>-35646.222477515861</v>
      </c>
      <c r="AQ34" s="276" cm="1">
        <f t="array" ref="AQ34">NumericalDeltaForward($A34,Frate6,Disc6,YFC6M,YFV6,O12/100,$C$3,AQ$29/100,10000,-1,0.00001)</f>
        <v>-35873.614792340799</v>
      </c>
      <c r="AR34" s="276" cm="1">
        <f t="array" ref="AR34">NumericalDeltaForward($A34,Frate6,Disc6,YFC6M,YFV6,P12/100,$C$3,AR$29/100,10000,-1,0.00001)</f>
        <v>-35985.264834961781</v>
      </c>
      <c r="AS34" s="277" cm="1">
        <f t="array" ref="AS34">NumericalDeltaForward($A34,Frate6,Disc6,YFC6M,YFV6,Q12/100,$C$3,AS$29/100,10000,-1,0.00001)</f>
        <v>-36022.691385056976</v>
      </c>
      <c r="AT34" s="294"/>
      <c r="AU34" s="319" t="s">
        <v>86</v>
      </c>
      <c r="AV34" s="320">
        <v>-0.2</v>
      </c>
      <c r="AW34" s="390">
        <f t="shared" si="13"/>
        <v>-5.3022078672082529E-7</v>
      </c>
      <c r="AX34" s="390">
        <f t="shared" si="0"/>
        <v>-4.2433682919784665E-5</v>
      </c>
      <c r="AY34" s="390">
        <f t="shared" si="1"/>
        <v>-2.0376088309070894E-5</v>
      </c>
      <c r="AZ34" s="390">
        <f t="shared" si="2"/>
        <v>6.7216877981390866E-6</v>
      </c>
      <c r="BA34" s="390">
        <f t="shared" si="3"/>
        <v>-8.2132610480512014E-6</v>
      </c>
      <c r="BB34" s="390">
        <f t="shared" si="4"/>
        <v>-2.2755211342984083E-6</v>
      </c>
      <c r="BC34" s="390">
        <f t="shared" si="5"/>
        <v>-5.3491247631320959E-7</v>
      </c>
      <c r="BD34" s="390">
        <f t="shared" si="6"/>
        <v>7.7855084801292662E-7</v>
      </c>
      <c r="BE34" s="390">
        <f t="shared" si="7"/>
        <v>-2.2410501332448263E-7</v>
      </c>
      <c r="BF34" s="390">
        <f t="shared" si="8"/>
        <v>-2.1783141290754315E-8</v>
      </c>
      <c r="BG34" s="390">
        <f t="shared" si="9"/>
        <v>3.4246254410064125E-7</v>
      </c>
      <c r="BH34" s="390">
        <f t="shared" si="10"/>
        <v>3.4886577404691366E-8</v>
      </c>
      <c r="BI34" s="390">
        <f t="shared" si="11"/>
        <v>-2.3441640417676268E-7</v>
      </c>
      <c r="BJ34" s="391">
        <f t="shared" si="12"/>
        <v>-1.7641148608582569E-7</v>
      </c>
    </row>
    <row r="35" spans="1:62">
      <c r="A35" s="249">
        <v>5</v>
      </c>
      <c r="B35" s="272" t="s">
        <v>87</v>
      </c>
      <c r="C35" s="262">
        <v>-0.2</v>
      </c>
      <c r="D35" s="273" cm="1">
        <f t="array" ref="D35">DeltaForward($A35,Frate6,Disc6,YFC6M,YFV6,D13/100,$C$3,$C35/100,10000,-1)</f>
        <v>-25300.983790592785</v>
      </c>
      <c r="E35" s="278" cm="1">
        <f t="array" ref="E35">DeltaForward($A35,Frate6,Disc6,YFC6M,YFV6,E13/100,$C$3,E$29/100,10000,-1)</f>
        <v>-667.58780174346157</v>
      </c>
      <c r="F35" s="276" cm="1">
        <f t="array" ref="F35">DeltaForward($A35,Frate6,Disc6,YFC6M,YFV6,F13/100,$C$3,F$29/100,10000,-1)</f>
        <v>-1331.8443087853022</v>
      </c>
      <c r="G35" s="276" cm="1">
        <f t="array" ref="G35">DeltaForward($A35,Frate6,Disc6,YFC6M,YFV6,G13/100,$C$3,G$29/100,10000,-1)</f>
        <v>-2637.8646872825279</v>
      </c>
      <c r="H35" s="276" cm="1">
        <f t="array" ref="H35">DeltaForward($A35,Frate6,Disc6,YFC6M,YFV6,H13/100,$C$3,H$29/100,10000,-1)</f>
        <v>-12114.835279292005</v>
      </c>
      <c r="I35" s="276" cm="1">
        <f t="array" ref="I35">DeltaForward($A35,Frate6,Disc6,YFC6M,YFV6,I13/100,$C$3,I$29/100,10000,-1)</f>
        <v>-23185.261802736321</v>
      </c>
      <c r="J35" s="276" cm="1">
        <f t="array" ref="J35">DeltaForward($A35,Frate6,Disc6,YFC6M,YFV6,J13/100,$C$3,J$29/100,10000,-1)</f>
        <v>-31793.251606847989</v>
      </c>
      <c r="K35" s="276" cm="1">
        <f t="array" ref="K35">DeltaForward($A35,Frate6,Disc6,YFC6M,YFV6,K13/100,$C$3,K$29/100,10000,-1)</f>
        <v>-36949.582963349028</v>
      </c>
      <c r="L35" s="276" cm="1">
        <f t="array" ref="L35">DeltaForward($A35,Frate6,Disc6,YFC6M,YFV6,L13/100,$C$3,L$29/100,10000,-1)</f>
        <v>-40042.038738948162</v>
      </c>
      <c r="M35" s="276" cm="1">
        <f t="array" ref="M35">DeltaForward($A35,Frate6,Disc6,YFC6M,YFV6,M13/100,$C$3,M$29/100,10000,-1)</f>
        <v>-43171.71810495948</v>
      </c>
      <c r="N35" s="276" cm="1">
        <f t="array" ref="N35">DeltaForward($A35,Frate6,Disc6,YFC6M,YFV6,N13/100,$C$3,N$29/100,10000,-1)</f>
        <v>-45253.148258580812</v>
      </c>
      <c r="O35" s="276" cm="1">
        <f t="array" ref="O35">DeltaForward($A35,Frate6,Disc6,YFC6M,YFV6,O13/100,$C$3,O$29/100,10000,-1)</f>
        <v>-45870.236414124294</v>
      </c>
      <c r="P35" s="276" cm="1">
        <f t="array" ref="P35">DeltaForward($A35,Frate6,Disc6,YFC6M,YFV6,P13/100,$C$3,P$29/100,10000,-1)</f>
        <v>-46201.03421478597</v>
      </c>
      <c r="Q35" s="277" cm="1">
        <f t="array" ref="Q35">DeltaForward($A35,Frate6,Disc6,YFC6M,YFV6,Q13/100,$C$3,Q$29/100,10000,-1)</f>
        <v>-46330.075191609656</v>
      </c>
      <c r="R35" s="273" cm="1">
        <f t="array" ref="R35">NumericalDeltaForward($A35,Frate6,Disc6,YFC6M,YFV6,D13/100,$C$3,$C35/100,10000,-1,0.0001)</f>
        <v>-25300.47966707496</v>
      </c>
      <c r="S35" s="278" cm="1">
        <f t="array" ref="S35">NumericalDeltaForward($A35,Frate6,Disc6,YFC6M,YFV6,E13/100,$C$3,S$29/100,10000,-1,0.0001)</f>
        <v>-667.68279426269476</v>
      </c>
      <c r="T35" s="276" cm="1">
        <f t="array" ref="T35">NumericalDeltaForward($A35,Frate6,Disc6,YFC6M,YFV6,F13/100,$C$3,T$29/100,10000,-1,0.0001)</f>
        <v>-1332.0265585253428</v>
      </c>
      <c r="U35" s="276" cm="1">
        <f t="array" ref="U35">NumericalDeltaForward($A35,Frate6,Disc6,YFC6M,YFV6,G13/100,$C$3,U$29/100,10000,-1,0.0001)</f>
        <v>-2638.248816826745</v>
      </c>
      <c r="V35" s="276" cm="1">
        <f t="array" ref="V35">NumericalDeltaForward($A35,Frate6,Disc6,YFC6M,YFV6,H13/100,$C$3,V$29/100,10000,-1,0.0001)</f>
        <v>-12116.231928606738</v>
      </c>
      <c r="W35" s="276" cm="1">
        <f t="array" ref="W35">NumericalDeltaForward($A35,Frate6,Disc6,YFC6M,YFV6,I13/100,$C$3,W$29/100,10000,-1,0.0001)</f>
        <v>-23185.008394922126</v>
      </c>
      <c r="X35" s="276" cm="1">
        <f t="array" ref="X35">NumericalDeltaForward($A35,Frate6,Disc6,YFC6M,YFV6,J13/100,$C$3,X$29/100,10000,-1,0.0001)</f>
        <v>-31792.530896359443</v>
      </c>
      <c r="Y35" s="276" cm="1">
        <f t="array" ref="Y35">NumericalDeltaForward($A35,Frate6,Disc6,YFC6M,YFV6,K13/100,$C$3,Y$29/100,10000,-1,0.0001)</f>
        <v>-36949.059502503282</v>
      </c>
      <c r="Z35" s="276" cm="1">
        <f t="array" ref="Z35">NumericalDeltaForward($A35,Frate6,Disc6,YFC6M,YFV6,L13/100,$C$3,Z$29/100,10000,-1,0.0001)</f>
        <v>-40041.645921694289</v>
      </c>
      <c r="AA35" s="276" cm="1">
        <f t="array" ref="AA35">NumericalDeltaForward($A35,Frate6,Disc6,YFC6M,YFV6,M13/100,$C$3,AA$29/100,10000,-1,0.0001)</f>
        <v>-43171.52821812567</v>
      </c>
      <c r="AB35" s="276" cm="1">
        <f t="array" ref="AB35">NumericalDeltaForward($A35,Frate6,Disc6,YFC6M,YFV6,N13/100,$C$3,AB$29/100,10000,-1,0.0001)</f>
        <v>-45253.058540577898</v>
      </c>
      <c r="AC35" s="276" cm="1">
        <f t="array" ref="AC35">NumericalDeltaForward($A35,Frate6,Disc6,YFC6M,YFV6,O13/100,$C$3,AC$29/100,10000,-1,0.0001)</f>
        <v>-45870.186606171425</v>
      </c>
      <c r="AD35" s="276" cm="1">
        <f t="array" ref="AD35">NumericalDeltaForward($A35,Frate6,Disc6,YFC6M,YFV6,P13/100,$C$3,AD$29/100,10000,-1,0.0001)</f>
        <v>-46201.026920697499</v>
      </c>
      <c r="AE35" s="277" cm="1">
        <f t="array" ref="AE35">NumericalDeltaForward($A35,Frate6,Disc6,YFC6M,YFV6,Q13/100,$C$3,AE$29/100,10000,-1,0.0001)</f>
        <v>-46330.085562279462</v>
      </c>
      <c r="AF35" s="273" cm="1">
        <f t="array" ref="AF35">NumericalDeltaForward($A35,Frate6,Disc6,YFC6M,YFV6,D13/100,$C$3,$C35/100,10000,-1,0.00001)</f>
        <v>-25300.99197273119</v>
      </c>
      <c r="AG35" s="278" cm="1">
        <f t="array" ref="AG35">NumericalDeltaForward($A35,Frate6,Disc6,YFC6M,YFV6,E13/100,$C$3,AG$29/100,10000,-1,0.00001)</f>
        <v>-667.60345415078393</v>
      </c>
      <c r="AH35" s="276" cm="1">
        <f t="array" ref="AH35">NumericalDeltaForward($A35,Frate6,Disc6,YFC6M,YFV6,F13/100,$C$3,AH$29/100,10000,-1,0.00001)</f>
        <v>-1331.8450805137913</v>
      </c>
      <c r="AI35" s="276" cm="1">
        <f t="array" ref="AI35">NumericalDeltaForward($A35,Frate6,Disc6,YFC6M,YFV6,G13/100,$C$3,AI$29/100,10000,-1,0.00001)</f>
        <v>-2637.831172741197</v>
      </c>
      <c r="AJ35" s="276" cm="1">
        <f t="array" ref="AJ35">NumericalDeltaForward($A35,Frate6,Disc6,YFC6M,YFV6,H13/100,$C$3,AJ$29/100,10000,-1,0.00001)</f>
        <v>-12114.8888395841</v>
      </c>
      <c r="AK35" s="276" cm="1">
        <f t="array" ref="AK35">NumericalDeltaForward($A35,Frate6,Disc6,YFC6M,YFV6,I13/100,$C$3,AK$29/100,10000,-1,0.00001)</f>
        <v>-23185.268338716047</v>
      </c>
      <c r="AL35" s="276" cm="1">
        <f t="array" ref="AL35">NumericalDeltaForward($A35,Frate6,Disc6,YFC6M,YFV6,J13/100,$C$3,AL$29/100,10000,-1,0.00001)</f>
        <v>-31793.241542869484</v>
      </c>
      <c r="AM35" s="276" cm="1">
        <f t="array" ref="AM35">NumericalDeltaForward($A35,Frate6,Disc6,YFC6M,YFV6,K13/100,$C$3,AM$29/100,10000,-1,0.00001)</f>
        <v>-36949.574274748942</v>
      </c>
      <c r="AN35" s="276" cm="1">
        <f t="array" ref="AN35">NumericalDeltaForward($A35,Frate6,Disc6,YFC6M,YFV6,L13/100,$C$3,AN$29/100,10000,-1,0.00001)</f>
        <v>-40042.014102986686</v>
      </c>
      <c r="AO35" s="276" cm="1">
        <f t="array" ref="AO35">NumericalDeltaForward($A35,Frate6,Disc6,YFC6M,YFV6,M13/100,$C$3,AO$29/100,10000,-1,0.00001)</f>
        <v>-43171.733692278634</v>
      </c>
      <c r="AP35" s="276" cm="1">
        <f t="array" ref="AP35">NumericalDeltaForward($A35,Frate6,Disc6,YFC6M,YFV6,N13/100,$C$3,AP$29/100,10000,-1,0.00001)</f>
        <v>-45253.135942981135</v>
      </c>
      <c r="AQ35" s="276" cm="1">
        <f t="array" ref="AQ35">NumericalDeltaForward($A35,Frate6,Disc6,YFC6M,YFV6,O13/100,$C$3,AQ$29/100,10000,-1,0.00001)</f>
        <v>-45870.222014965373</v>
      </c>
      <c r="AR35" s="276" cm="1">
        <f t="array" ref="AR35">NumericalDeltaForward($A35,Frate6,Disc6,YFC6M,YFV6,P13/100,$C$3,AR$29/100,10000,-1,0.00001)</f>
        <v>-46201.038102711143</v>
      </c>
      <c r="AS35" s="277" cm="1">
        <f t="array" ref="AS35">NumericalDeltaForward($A35,Frate6,Disc6,YFC6M,YFV6,Q13/100,$C$3,AS$29/100,10000,-1,0.00001)</f>
        <v>-46330.087413337656</v>
      </c>
      <c r="AT35" s="294"/>
      <c r="AU35" s="319" t="s">
        <v>87</v>
      </c>
      <c r="AV35" s="320">
        <v>-0.2</v>
      </c>
      <c r="AW35" s="390">
        <f t="shared" si="13"/>
        <v>-3.2339200028985715E-7</v>
      </c>
      <c r="AX35" s="390">
        <f t="shared" si="0"/>
        <v>-2.3445665574439722E-5</v>
      </c>
      <c r="AY35" s="390">
        <f t="shared" si="1"/>
        <v>-5.7944313525126745E-7</v>
      </c>
      <c r="AZ35" s="390">
        <f t="shared" si="2"/>
        <v>1.2705339779595093E-5</v>
      </c>
      <c r="BA35" s="390">
        <f t="shared" si="3"/>
        <v>-4.4210304200875683E-6</v>
      </c>
      <c r="BB35" s="390">
        <f t="shared" si="4"/>
        <v>-2.8190226786239947E-7</v>
      </c>
      <c r="BC35" s="390">
        <f t="shared" si="5"/>
        <v>3.1654458676477759E-7</v>
      </c>
      <c r="BD35" s="390">
        <f t="shared" si="6"/>
        <v>2.351475019146676E-7</v>
      </c>
      <c r="BE35" s="390">
        <f t="shared" si="7"/>
        <v>6.1525280448115893E-7</v>
      </c>
      <c r="BF35" s="390">
        <f t="shared" si="8"/>
        <v>-3.6105381506779111E-7</v>
      </c>
      <c r="BG35" s="390">
        <f t="shared" si="9"/>
        <v>2.7214908793204984E-7</v>
      </c>
      <c r="BH35" s="390">
        <f t="shared" si="10"/>
        <v>3.1391081822818023E-7</v>
      </c>
      <c r="BI35" s="390">
        <f t="shared" si="11"/>
        <v>-8.4152333656994927E-8</v>
      </c>
      <c r="BJ35" s="391">
        <f t="shared" si="12"/>
        <v>-2.6379678264021322E-7</v>
      </c>
    </row>
    <row r="36" spans="1:62">
      <c r="A36" s="249">
        <v>6</v>
      </c>
      <c r="B36" s="272" t="s">
        <v>88</v>
      </c>
      <c r="C36" s="262">
        <v>-0.2</v>
      </c>
      <c r="D36" s="273" cm="1">
        <f t="array" ref="D36">DeltaForward($A36,Frate6,Disc6,YFC6M,YFV6,D14/100,$C$3,$C36/100,10000,-1)</f>
        <v>-28255.123249549837</v>
      </c>
      <c r="E36" s="273" cm="1">
        <f t="array" ref="E36">DeltaForward($A36,Frate6,Disc6,YFC6M,YFV6,E14/100,$C$3,E$29/100,10000,-1)</f>
        <v>-1181.6805929133084</v>
      </c>
      <c r="F36" s="276" cm="1">
        <f t="array" ref="F36">DeltaForward($A36,Frate6,Disc6,YFC6M,YFV6,F14/100,$C$3,F$29/100,10000,-1)</f>
        <v>-2163.6022136994989</v>
      </c>
      <c r="G36" s="276" cm="1">
        <f t="array" ref="G36">DeltaForward($A36,Frate6,Disc6,YFC6M,YFV6,G14/100,$C$3,G$29/100,10000,-1)</f>
        <v>-4041.9495436375691</v>
      </c>
      <c r="H36" s="276" cm="1">
        <f t="array" ref="H36">DeltaForward($A36,Frate6,Disc6,YFC6M,YFV6,H14/100,$C$3,H$29/100,10000,-1)</f>
        <v>-14819.903001917986</v>
      </c>
      <c r="I36" s="276" cm="1">
        <f t="array" ref="I36">DeltaForward($A36,Frate6,Disc6,YFC6M,YFV6,I14/100,$C$3,I$29/100,10000,-1)</f>
        <v>-26075.675612885891</v>
      </c>
      <c r="J36" s="276" cm="1">
        <f t="array" ref="J36">DeltaForward($A36,Frate6,Disc6,YFC6M,YFV6,J14/100,$C$3,J$29/100,10000,-1)</f>
        <v>-35522.078072425698</v>
      </c>
      <c r="K36" s="276" cm="1">
        <f t="array" ref="K36">DeltaForward($A36,Frate6,Disc6,YFC6M,YFV6,K14/100,$C$3,K$29/100,10000,-1)</f>
        <v>-41792.565608294579</v>
      </c>
      <c r="L36" s="276" cm="1">
        <f t="array" ref="L36">DeltaForward($A36,Frate6,Disc6,YFC6M,YFV6,L14/100,$C$3,L$29/100,10000,-1)</f>
        <v>-45933.250975363328</v>
      </c>
      <c r="M36" s="276" cm="1">
        <f t="array" ref="M36">DeltaForward($A36,Frate6,Disc6,YFC6M,YFV6,M14/100,$C$3,M$29/100,10000,-1)</f>
        <v>-50730.579839709149</v>
      </c>
      <c r="N36" s="276" cm="1">
        <f t="array" ref="N36">DeltaForward($A36,Frate6,Disc6,YFC6M,YFV6,N14/100,$C$3,N$29/100,10000,-1)</f>
        <v>-54460.919014058243</v>
      </c>
      <c r="O36" s="276" cm="1">
        <f t="array" ref="O36">DeltaForward($A36,Frate6,Disc6,YFC6M,YFV6,O14/100,$C$3,O$29/100,10000,-1)</f>
        <v>-55654.370448099791</v>
      </c>
      <c r="P36" s="276" cm="1">
        <f t="array" ref="P36">DeltaForward($A36,Frate6,Disc6,YFC6M,YFV6,P14/100,$C$3,P$29/100,10000,-1)</f>
        <v>-56374.224044154347</v>
      </c>
      <c r="Q36" s="277" cm="1">
        <f t="array" ref="Q36">DeltaForward($A36,Frate6,Disc6,YFC6M,YFV6,Q14/100,$C$3,Q$29/100,10000,-1)</f>
        <v>-56667.823214503034</v>
      </c>
      <c r="R36" s="273" cm="1">
        <f t="array" ref="R36">NumericalDeltaForward($A36,Frate6,Disc6,YFC6M,YFV6,D14/100,$C$3,$C36/100,10000,-1,0.0001)</f>
        <v>-28254.822342326825</v>
      </c>
      <c r="S36" s="273" cm="1">
        <f t="array" ref="S36">NumericalDeltaForward($A36,Frate6,Disc6,YFC6M,YFV6,E14/100,$C$3,S$29/100,10000,-1,0.0001)</f>
        <v>-1181.7915283408486</v>
      </c>
      <c r="T36" s="276" cm="1">
        <f t="array" ref="T36">NumericalDeltaForward($A36,Frate6,Disc6,YFC6M,YFV6,F14/100,$C$3,T$29/100,10000,-1,0.0001)</f>
        <v>-2163.7982522424554</v>
      </c>
      <c r="U36" s="276" cm="1">
        <f t="array" ref="U36">NumericalDeltaForward($A36,Frate6,Disc6,YFC6M,YFV6,G14/100,$C$3,U$29/100,10000,-1,0.0001)</f>
        <v>-4042.3547760664451</v>
      </c>
      <c r="V36" s="276" cm="1">
        <f t="array" ref="V36">NumericalDeltaForward($A36,Frate6,Disc6,YFC6M,YFV6,H14/100,$C$3,V$29/100,10000,-1,0.0001)</f>
        <v>-14821.098551040654</v>
      </c>
      <c r="W36" s="276" cm="1">
        <f t="array" ref="W36">NumericalDeltaForward($A36,Frate6,Disc6,YFC6M,YFV6,I14/100,$C$3,W$29/100,10000,-1,0.0001)</f>
        <v>-26075.599929730168</v>
      </c>
      <c r="X36" s="276" cm="1">
        <f t="array" ref="X36">NumericalDeltaForward($A36,Frate6,Disc6,YFC6M,YFV6,J14/100,$C$3,X$29/100,10000,-1,0.0001)</f>
        <v>-35521.524459926171</v>
      </c>
      <c r="Y36" s="276" cm="1">
        <f t="array" ref="Y36">NumericalDeltaForward($A36,Frate6,Disc6,YFC6M,YFV6,K14/100,$C$3,Y$29/100,10000,-1,0.0001)</f>
        <v>-41792.1181055856</v>
      </c>
      <c r="Z36" s="276" cm="1">
        <f t="array" ref="Z36">NumericalDeltaForward($A36,Frate6,Disc6,YFC6M,YFV6,L14/100,$C$3,Z$29/100,10000,-1,0.0001)</f>
        <v>-45932.889863213932</v>
      </c>
      <c r="AA36" s="276" cm="1">
        <f t="array" ref="AA36">NumericalDeltaForward($A36,Frate6,Disc6,YFC6M,YFV6,M14/100,$C$3,AA$29/100,10000,-1,0.0001)</f>
        <v>-50730.353676543127</v>
      </c>
      <c r="AB36" s="276" cm="1">
        <f t="array" ref="AB36">NumericalDeltaForward($A36,Frate6,Disc6,YFC6M,YFV6,N14/100,$C$3,AB$29/100,10000,-1,0.0001)</f>
        <v>-54460.822984556122</v>
      </c>
      <c r="AC36" s="276" cm="1">
        <f t="array" ref="AC36">NumericalDeltaForward($A36,Frate6,Disc6,YFC6M,YFV6,O14/100,$C$3,AC$29/100,10000,-1,0.0001)</f>
        <v>-55654.300644733536</v>
      </c>
      <c r="AD36" s="276" cm="1">
        <f t="array" ref="AD36">NumericalDeltaForward($A36,Frate6,Disc6,YFC6M,YFV6,P14/100,$C$3,AD$29/100,10000,-1,0.0001)</f>
        <v>-56374.199787226346</v>
      </c>
      <c r="AE36" s="277" cm="1">
        <f t="array" ref="AE36">NumericalDeltaForward($A36,Frate6,Disc6,YFC6M,YFV6,Q14/100,$C$3,AE$29/100,10000,-1,0.0001)</f>
        <v>-56667.835804313778</v>
      </c>
      <c r="AF36" s="273" cm="1">
        <f t="array" ref="AF36">NumericalDeltaForward($A36,Frate6,Disc6,YFC6M,YFV6,D14/100,$C$3,$C36/100,10000,-1,0.00001)</f>
        <v>-28255.103073099133</v>
      </c>
      <c r="AG36" s="273" cm="1">
        <f t="array" ref="AG36">NumericalDeltaForward($A36,Frate6,Disc6,YFC6M,YFV6,E14/100,$C$3,AG$29/100,10000,-1,0.00001)</f>
        <v>-1181.6902098061394</v>
      </c>
      <c r="AH36" s="276" cm="1">
        <f t="array" ref="AH36">NumericalDeltaForward($A36,Frate6,Disc6,YFC6M,YFV6,F14/100,$C$3,AH$29/100,10000,-1,0.00001)</f>
        <v>-2163.5841352164471</v>
      </c>
      <c r="AI36" s="276" cm="1">
        <f t="array" ref="AI36">NumericalDeltaForward($A36,Frate6,Disc6,YFC6M,YFV6,G14/100,$C$3,AI$29/100,10000,-1,0.00001)</f>
        <v>-4041.901114904575</v>
      </c>
      <c r="AJ36" s="276" cm="1">
        <f t="array" ref="AJ36">NumericalDeltaForward($A36,Frate6,Disc6,YFC6M,YFV6,H14/100,$C$3,AJ$29/100,10000,-1,0.00001)</f>
        <v>-14819.931596415145</v>
      </c>
      <c r="AK36" s="276" cm="1">
        <f t="array" ref="AK36">NumericalDeltaForward($A36,Frate6,Disc6,YFC6M,YFV6,I14/100,$C$3,AK$29/100,10000,-1,0.00001)</f>
        <v>-26075.667619582415</v>
      </c>
      <c r="AL36" s="276" cm="1">
        <f t="array" ref="AL36">NumericalDeltaForward($A36,Frate6,Disc6,YFC6M,YFV6,J14/100,$C$3,AL$29/100,10000,-1,0.00001)</f>
        <v>-35522.085575221892</v>
      </c>
      <c r="AM36" s="276" cm="1">
        <f t="array" ref="AM36">NumericalDeltaForward($A36,Frate6,Disc6,YFC6M,YFV6,K14/100,$C$3,AM$29/100,10000,-1,0.00001)</f>
        <v>-41792.573101741975</v>
      </c>
      <c r="AN36" s="276" cm="1">
        <f t="array" ref="AN36">NumericalDeltaForward($A36,Frate6,Disc6,YFC6M,YFV6,L14/100,$C$3,AN$29/100,10000,-1,0.00001)</f>
        <v>-45933.237005937182</v>
      </c>
      <c r="AO36" s="276" cm="1">
        <f t="array" ref="AO36">NumericalDeltaForward($A36,Frate6,Disc6,YFC6M,YFV6,M14/100,$C$3,AO$29/100,10000,-1,0.00001)</f>
        <v>-50730.575675020365</v>
      </c>
      <c r="AP36" s="276" cm="1">
        <f t="array" ref="AP36">NumericalDeltaForward($A36,Frate6,Disc6,YFC6M,YFV6,N14/100,$C$3,AP$29/100,10000,-1,0.00001)</f>
        <v>-54460.923213983653</v>
      </c>
      <c r="AQ36" s="276" cm="1">
        <f t="array" ref="AQ36">NumericalDeltaForward($A36,Frate6,Disc6,YFC6M,YFV6,O14/100,$C$3,AQ$29/100,10000,-1,0.00001)</f>
        <v>-55654.351681325148</v>
      </c>
      <c r="AR36" s="276" cm="1">
        <f t="array" ref="AR36">NumericalDeltaForward($A36,Frate6,Disc6,YFC6M,YFV6,P14/100,$C$3,AR$29/100,10000,-1,0.00001)</f>
        <v>-56374.217623056385</v>
      </c>
      <c r="AS36" s="277" cm="1">
        <f t="array" ref="AS36">NumericalDeltaForward($A36,Frate6,Disc6,YFC6M,YFV6,Q14/100,$C$3,AS$29/100,10000,-1,0.00001)</f>
        <v>-56667.839062218831</v>
      </c>
      <c r="AT36" s="294"/>
      <c r="AU36" s="319" t="s">
        <v>88</v>
      </c>
      <c r="AV36" s="320">
        <v>-0.2</v>
      </c>
      <c r="AW36" s="390">
        <f t="shared" si="13"/>
        <v>7.1408165291941827E-7</v>
      </c>
      <c r="AX36" s="390">
        <f t="shared" si="0"/>
        <v>-8.1382520995543217E-6</v>
      </c>
      <c r="AY36" s="390">
        <f t="shared" si="1"/>
        <v>8.3558031127584087E-6</v>
      </c>
      <c r="AZ36" s="390">
        <f t="shared" si="2"/>
        <v>1.1981671895755497E-5</v>
      </c>
      <c r="BA36" s="390">
        <f t="shared" si="3"/>
        <v>-1.929462155270123E-6</v>
      </c>
      <c r="BB36" s="390">
        <f t="shared" si="4"/>
        <v>3.0654262017648648E-7</v>
      </c>
      <c r="BC36" s="390">
        <f t="shared" si="5"/>
        <v>-2.1121496873721668E-7</v>
      </c>
      <c r="BD36" s="390">
        <f t="shared" si="6"/>
        <v>-1.7930093410001291E-7</v>
      </c>
      <c r="BE36" s="390">
        <f t="shared" si="7"/>
        <v>3.0412457419082273E-7</v>
      </c>
      <c r="BF36" s="390">
        <f t="shared" si="8"/>
        <v>8.2094254283404666E-8</v>
      </c>
      <c r="BG36" s="390">
        <f t="shared" si="9"/>
        <v>-7.711814564714814E-8</v>
      </c>
      <c r="BH36" s="390">
        <f t="shared" si="10"/>
        <v>3.372022865377744E-7</v>
      </c>
      <c r="BI36" s="390">
        <f t="shared" si="11"/>
        <v>1.1390132281796639E-7</v>
      </c>
      <c r="BJ36" s="391">
        <f t="shared" si="12"/>
        <v>-2.7965978688371251E-7</v>
      </c>
    </row>
    <row r="37" spans="1:62">
      <c r="A37" s="249">
        <v>7</v>
      </c>
      <c r="B37" s="272" t="s">
        <v>89</v>
      </c>
      <c r="C37" s="262">
        <v>-0.1</v>
      </c>
      <c r="D37" s="273" cm="1">
        <f t="array" ref="D37">DeltaForward($A37,Frate6,Disc6,YFC6M,YFV6,D15/100,$C$3,$C37/100,10000,-1)</f>
        <v>-35185.269792501247</v>
      </c>
      <c r="E37" s="273" cm="1">
        <f t="array" ref="E37">DeltaForward($A37,Frate6,Disc6,YFC6M,YFV6,E15/100,$C$3,E$29/100,10000,-1)</f>
        <v>-1741.1805278341869</v>
      </c>
      <c r="F37" s="276" cm="1">
        <f t="array" ref="F37">DeltaForward($A37,Frate6,Disc6,YFC6M,YFV6,F15/100,$C$3,F$29/100,10000,-1)</f>
        <v>-3052.8715395233453</v>
      </c>
      <c r="G37" s="276" cm="1">
        <f t="array" ref="G37">DeltaForward($A37,Frate6,Disc6,YFC6M,YFV6,G15/100,$C$3,G$29/100,10000,-1)</f>
        <v>-5354.8106858726314</v>
      </c>
      <c r="H37" s="276" cm="1">
        <f t="array" ref="H37">DeltaForward($A37,Frate6,Disc6,YFC6M,YFV6,H15/100,$C$3,H$29/100,10000,-1)</f>
        <v>-17353.676510818095</v>
      </c>
      <c r="I37" s="276" cm="1">
        <f t="array" ref="I37">DeltaForward($A37,Frate6,Disc6,YFC6M,YFV6,I15/100,$C$3,I$29/100,10000,-1)</f>
        <v>-28720.811489397387</v>
      </c>
      <c r="J37" s="276" cm="1">
        <f t="array" ref="J37">DeltaForward($A37,Frate6,Disc6,YFC6M,YFV6,J15/100,$C$3,J$29/100,10000,-1)</f>
        <v>-38820.089811383747</v>
      </c>
      <c r="K37" s="276" cm="1">
        <f t="array" ref="K37">DeltaForward($A37,Frate6,Disc6,YFC6M,YFV6,K15/100,$C$3,K$29/100,10000,-1)</f>
        <v>-46015.610029755335</v>
      </c>
      <c r="L37" s="276" cm="1">
        <f t="array" ref="L37">DeltaForward($A37,Frate6,Disc6,YFC6M,YFV6,L15/100,$C$3,L$29/100,10000,-1)</f>
        <v>-51094.533750998366</v>
      </c>
      <c r="M37" s="276" cm="1">
        <f t="array" ref="M37">DeltaForward($A37,Frate6,Disc6,YFC6M,YFV6,M15/100,$C$3,M$29/100,10000,-1)</f>
        <v>-57594.172377364805</v>
      </c>
      <c r="N37" s="276" cm="1">
        <f t="array" ref="N37">DeltaForward($A37,Frate6,Disc6,YFC6M,YFV6,N15/100,$C$3,N$29/100,10000,-1)</f>
        <v>-63155.451306433104</v>
      </c>
      <c r="O37" s="276" cm="1">
        <f t="array" ref="O37">DeltaForward($A37,Frate6,Disc6,YFC6M,YFV6,O15/100,$C$3,O$29/100,10000,-1)</f>
        <v>-65178.475459098685</v>
      </c>
      <c r="P37" s="276" cm="1">
        <f t="array" ref="P37">DeltaForward($A37,Frate6,Disc6,YFC6M,YFV6,P15/100,$C$3,P$29/100,10000,-1)</f>
        <v>-66465.063667831273</v>
      </c>
      <c r="Q37" s="277" cm="1">
        <f t="array" ref="Q37">DeltaForward($A37,Frate6,Disc6,YFC6M,YFV6,Q15/100,$C$3,Q$29/100,10000,-1)</f>
        <v>-66993.004531956365</v>
      </c>
      <c r="R37" s="273" cm="1">
        <f t="array" ref="R37">NumericalDeltaForward($A37,Frate6,Disc6,YFC6M,YFV6,D15/100,$C$3,$C37/100,10000,-1,0.0001)</f>
        <v>-35184.883251495979</v>
      </c>
      <c r="S37" s="273" cm="1">
        <f t="array" ref="S37">NumericalDeltaForward($A37,Frate6,Disc6,YFC6M,YFV6,E15/100,$C$3,S$29/100,10000,-1,0.0001)</f>
        <v>-1741.2979223020445</v>
      </c>
      <c r="T37" s="276" cm="1">
        <f t="array" ref="T37">NumericalDeltaForward($A37,Frate6,Disc6,YFC6M,YFV6,F15/100,$C$3,T$29/100,10000,-1,0.0001)</f>
        <v>-3053.0727275741656</v>
      </c>
      <c r="U37" s="276" cm="1">
        <f t="array" ref="U37">NumericalDeltaForward($A37,Frate6,Disc6,YFC6M,YFV6,G15/100,$C$3,U$29/100,10000,-1,0.0001)</f>
        <v>-5355.2328296394735</v>
      </c>
      <c r="V37" s="276" cm="1">
        <f t="array" ref="V37">NumericalDeltaForward($A37,Frate6,Disc6,YFC6M,YFV6,H15/100,$C$3,V$29/100,10000,-1,0.0001)</f>
        <v>-17354.716663070536</v>
      </c>
      <c r="W37" s="276" cm="1">
        <f t="array" ref="W37">NumericalDeltaForward($A37,Frate6,Disc6,YFC6M,YFV6,I15/100,$C$3,W$29/100,10000,-1,0.0001)</f>
        <v>-28720.83937809815</v>
      </c>
      <c r="X37" s="276" cm="1">
        <f t="array" ref="X37">NumericalDeltaForward($A37,Frate6,Disc6,YFC6M,YFV6,J15/100,$C$3,X$29/100,10000,-1,0.0001)</f>
        <v>-38819.671968022725</v>
      </c>
      <c r="Y37" s="276" cm="1">
        <f t="array" ref="Y37">NumericalDeltaForward($A37,Frate6,Disc6,YFC6M,YFV6,K15/100,$C$3,Y$29/100,10000,-1,0.0001)</f>
        <v>-46015.205382053668</v>
      </c>
      <c r="Z37" s="276" cm="1">
        <f t="array" ref="Z37">NumericalDeltaForward($A37,Frate6,Disc6,YFC6M,YFV6,L15/100,$C$3,Z$29/100,10000,-1,0.0001)</f>
        <v>-51094.238027837855</v>
      </c>
      <c r="AA37" s="276" cm="1">
        <f t="array" ref="AA37">NumericalDeltaForward($A37,Frate6,Disc6,YFC6M,YFV6,M15/100,$C$3,AA$29/100,10000,-1,0.0001)</f>
        <v>-57593.919257885318</v>
      </c>
      <c r="AB37" s="276" cm="1">
        <f t="array" ref="AB37">NumericalDeltaForward($A37,Frate6,Disc6,YFC6M,YFV6,N15/100,$C$3,AB$29/100,10000,-1,0.0001)</f>
        <v>-63155.354301269726</v>
      </c>
      <c r="AC37" s="276" cm="1">
        <f t="array" ref="AC37">NumericalDeltaForward($A37,Frate6,Disc6,YFC6M,YFV6,O15/100,$C$3,AC$29/100,10000,-1,0.0001)</f>
        <v>-65178.400446297412</v>
      </c>
      <c r="AD37" s="276" cm="1">
        <f t="array" ref="AD37">NumericalDeltaForward($A37,Frate6,Disc6,YFC6M,YFV6,P15/100,$C$3,AD$29/100,10000,-1,0.0001)</f>
        <v>-66465.022638120805</v>
      </c>
      <c r="AE37" s="277" cm="1">
        <f t="array" ref="AE37">NumericalDeltaForward($A37,Frate6,Disc6,YFC6M,YFV6,Q15/100,$C$3,AE$29/100,10000,-1,0.0001)</f>
        <v>-66993.01668286472</v>
      </c>
      <c r="AF37" s="273" cm="1">
        <f t="array" ref="AF37">NumericalDeltaForward($A37,Frate6,Disc6,YFC6M,YFV6,D15/100,$C$3,$C37/100,10000,-1,0.00001)</f>
        <v>-35185.256317141197</v>
      </c>
      <c r="AG37" s="273" cm="1">
        <f t="array" ref="AG37">NumericalDeltaForward($A37,Frate6,Disc6,YFC6M,YFV6,E15/100,$C$3,AG$29/100,10000,-1,0.00001)</f>
        <v>-1741.1801857789314</v>
      </c>
      <c r="AH37" s="276" cm="1">
        <f t="array" ref="AH37">NumericalDeltaForward($A37,Frate6,Disc6,YFC6M,YFV6,F15/100,$C$3,AH$29/100,10000,-1,0.00001)</f>
        <v>-3052.8355716667861</v>
      </c>
      <c r="AI37" s="276" cm="1">
        <f t="array" ref="AI37">NumericalDeltaForward($A37,Frate6,Disc6,YFC6M,YFV6,G15/100,$C$3,AI$29/100,10000,-1,0.00001)</f>
        <v>-5354.7569020310175</v>
      </c>
      <c r="AJ37" s="276" cm="1">
        <f t="array" ref="AJ37">NumericalDeltaForward($A37,Frate6,Disc6,YFC6M,YFV6,H15/100,$C$3,AJ$29/100,10000,-1,0.00001)</f>
        <v>-17353.67944163653</v>
      </c>
      <c r="AK37" s="276" cm="1">
        <f t="array" ref="AK37">NumericalDeltaForward($A37,Frate6,Disc6,YFC6M,YFV6,I15/100,$C$3,AK$29/100,10000,-1,0.00001)</f>
        <v>-28720.753457957791</v>
      </c>
      <c r="AL37" s="276" cm="1">
        <f t="array" ref="AL37">NumericalDeltaForward($A37,Frate6,Disc6,YFC6M,YFV6,J15/100,$C$3,AL$29/100,10000,-1,0.00001)</f>
        <v>-38820.121311551258</v>
      </c>
      <c r="AM37" s="276" cm="1">
        <f t="array" ref="AM37">NumericalDeltaForward($A37,Frate6,Disc6,YFC6M,YFV6,K15/100,$C$3,AM$29/100,10000,-1,0.00001)</f>
        <v>-46015.603938180655</v>
      </c>
      <c r="AN37" s="276" cm="1">
        <f t="array" ref="AN37">NumericalDeltaForward($A37,Frate6,Disc6,YFC6M,YFV6,L15/100,$C$3,AN$29/100,10000,-1,0.00001)</f>
        <v>-51094.554941052971</v>
      </c>
      <c r="AO37" s="276" cm="1">
        <f t="array" ref="AO37">NumericalDeltaForward($A37,Frate6,Disc6,YFC6M,YFV6,M15/100,$C$3,AO$29/100,10000,-1,0.00001)</f>
        <v>-57594.142984555838</v>
      </c>
      <c r="AP37" s="276" cm="1">
        <f t="array" ref="AP37">NumericalDeltaForward($A37,Frate6,Disc6,YFC6M,YFV6,N15/100,$C$3,AP$29/100,10000,-1,0.00001)</f>
        <v>-63155.470543072021</v>
      </c>
      <c r="AQ37" s="276" cm="1">
        <f t="array" ref="AQ37">NumericalDeltaForward($A37,Frate6,Disc6,YFC6M,YFV6,O15/100,$C$3,AQ$29/100,10000,-1,0.00001)</f>
        <v>-65178.464878426486</v>
      </c>
      <c r="AR37" s="276" cm="1">
        <f t="array" ref="AR37">NumericalDeltaForward($A37,Frate6,Disc6,YFC6M,YFV6,P15/100,$C$3,AR$29/100,10000,-1,0.00001)</f>
        <v>-66465.046957814295</v>
      </c>
      <c r="AS37" s="277" cm="1">
        <f t="array" ref="AS37">NumericalDeltaForward($A37,Frate6,Disc6,YFC6M,YFV6,Q15/100,$C$3,AS$29/100,10000,-1,0.00001)</f>
        <v>-66993.021443972888</v>
      </c>
      <c r="AT37" s="294"/>
      <c r="AU37" s="319" t="s">
        <v>89</v>
      </c>
      <c r="AV37" s="320">
        <v>-0.1</v>
      </c>
      <c r="AW37" s="390">
        <f t="shared" si="13"/>
        <v>3.8298314297691149E-7</v>
      </c>
      <c r="AX37" s="390">
        <f t="shared" si="0"/>
        <v>1.9645023430214792E-7</v>
      </c>
      <c r="AY37" s="390">
        <f t="shared" si="1"/>
        <v>1.1781786380282711E-5</v>
      </c>
      <c r="AZ37" s="390">
        <f t="shared" si="2"/>
        <v>1.0044123869290544E-5</v>
      </c>
      <c r="BA37" s="390">
        <f t="shared" si="3"/>
        <v>-1.6888743648024729E-7</v>
      </c>
      <c r="BB37" s="390">
        <f t="shared" si="4"/>
        <v>2.020540292635431E-6</v>
      </c>
      <c r="BC37" s="390">
        <f t="shared" si="5"/>
        <v>-8.1143918273518523E-7</v>
      </c>
      <c r="BD37" s="390">
        <f t="shared" si="6"/>
        <v>1.3238063090170726E-7</v>
      </c>
      <c r="BE37" s="390">
        <f t="shared" si="7"/>
        <v>-4.1472236389505923E-7</v>
      </c>
      <c r="BF37" s="390">
        <f t="shared" si="8"/>
        <v>5.1034371617575403E-7</v>
      </c>
      <c r="BG37" s="390">
        <f t="shared" si="9"/>
        <v>-3.0459180733188873E-7</v>
      </c>
      <c r="BH37" s="390">
        <f t="shared" si="10"/>
        <v>1.6233386612718448E-7</v>
      </c>
      <c r="BI37" s="390">
        <f t="shared" si="11"/>
        <v>2.514105945650158E-7</v>
      </c>
      <c r="BJ37" s="391">
        <f t="shared" si="12"/>
        <v>-2.5244445100991442E-7</v>
      </c>
    </row>
    <row r="38" spans="1:62">
      <c r="A38" s="249">
        <v>8</v>
      </c>
      <c r="B38" s="272" t="s">
        <v>90</v>
      </c>
      <c r="C38" s="262">
        <v>0</v>
      </c>
      <c r="D38" s="273" cm="1">
        <f t="array" ref="D38">DeltaForward($A38,Frate6,Disc6,YFC6M,YFV6,D16/100,$C$3,$C38/100,10000,-1)</f>
        <v>-41788.623131010085</v>
      </c>
      <c r="E38" s="273" cm="1">
        <f t="array" ref="E38">DeltaForward($A38,Frate6,Disc6,YFC6M,YFV6,E16/100,$C$3,E$29/100,10000,-1)</f>
        <v>-2237.1125324355012</v>
      </c>
      <c r="F38" s="276" cm="1">
        <f t="array" ref="F38">DeltaForward($A38,Frate6,Disc6,YFC6M,YFV6,F16/100,$C$3,F$29/100,10000,-1)</f>
        <v>-3870.7942019875541</v>
      </c>
      <c r="G38" s="276" cm="1">
        <f t="array" ref="G38">DeltaForward($A38,Frate6,Disc6,YFC6M,YFV6,G16/100,$C$3,G$29/100,10000,-1)</f>
        <v>-6579.0234244909343</v>
      </c>
      <c r="H38" s="276" cm="1">
        <f t="array" ref="H38">DeltaForward($A38,Frate6,Disc6,YFC6M,YFV6,H16/100,$C$3,H$29/100,10000,-1)</f>
        <v>-19561.040696421471</v>
      </c>
      <c r="I38" s="276" cm="1">
        <f t="array" ref="I38">DeltaForward($A38,Frate6,Disc6,YFC6M,YFV6,I16/100,$C$3,I$29/100,10000,-1)</f>
        <v>-31132.085196058142</v>
      </c>
      <c r="J38" s="276" cm="1">
        <f t="array" ref="J38">DeltaForward($A38,Frate6,Disc6,YFC6M,YFV6,J16/100,$C$3,J$29/100,10000,-1)</f>
        <v>-41722.156217962569</v>
      </c>
      <c r="K38" s="276" cm="1">
        <f t="array" ref="K38">DeltaForward($A38,Frate6,Disc6,YFC6M,YFV6,K16/100,$C$3,K$29/100,10000,-1)</f>
        <v>-49690.127902827138</v>
      </c>
      <c r="L38" s="276" cm="1">
        <f t="array" ref="L38">DeltaForward($A38,Frate6,Disc6,YFC6M,YFV6,L16/100,$C$3,L$29/100,10000,-1)</f>
        <v>-55606.033189376285</v>
      </c>
      <c r="M38" s="276" cm="1">
        <f t="array" ref="M38">DeltaForward($A38,Frate6,Disc6,YFC6M,YFV6,M16/100,$C$3,M$29/100,10000,-1)</f>
        <v>-63557.192613845349</v>
      </c>
      <c r="N38" s="276" cm="1">
        <f t="array" ref="N38">DeltaForward($A38,Frate6,Disc6,YFC6M,YFV6,N16/100,$C$3,N$29/100,10000,-1)</f>
        <v>-71291.948027439139</v>
      </c>
      <c r="O38" s="276" cm="1">
        <f t="array" ref="O38">DeltaForward($A38,Frate6,Disc6,YFC6M,YFV6,O16/100,$C$3,O$29/100,10000,-1)</f>
        <v>-74320.182345084875</v>
      </c>
      <c r="P38" s="276" cm="1">
        <f t="array" ref="P38">DeltaForward($A38,Frate6,Disc6,YFC6M,YFV6,P16/100,$C$3,P$29/100,10000,-1)</f>
        <v>-76388.831293729338</v>
      </c>
      <c r="Q38" s="277" cm="1">
        <f t="array" ref="Q38">DeltaForward($A38,Frate6,Disc6,YFC6M,YFV6,Q16/100,$C$3,Q$29/100,10000,-1)</f>
        <v>-77287.282709867795</v>
      </c>
      <c r="R38" s="273" cm="1">
        <f t="array" ref="R38">NumericalDeltaForward($A38,Frate6,Disc6,YFC6M,YFV6,D16/100,$C$3,$C38/100,10000,-1,0.0001)</f>
        <v>-41788.251574395581</v>
      </c>
      <c r="S38" s="273" cm="1">
        <f t="array" ref="S38">NumericalDeltaForward($A38,Frate6,Disc6,YFC6M,YFV6,E16/100,$C$3,S$29/100,10000,-1,0.0001)</f>
        <v>-2237.2333670082121</v>
      </c>
      <c r="T38" s="276" cm="1">
        <f t="array" ref="T38">NumericalDeltaForward($A38,Frate6,Disc6,YFC6M,YFV6,F16/100,$C$3,T$29/100,10000,-1,0.0001)</f>
        <v>-3870.9981423490699</v>
      </c>
      <c r="U38" s="276" cm="1">
        <f t="array" ref="U38">NumericalDeltaForward($A38,Frate6,Disc6,YFC6M,YFV6,G16/100,$C$3,U$29/100,10000,-1,0.0001)</f>
        <v>-6579.4588852757224</v>
      </c>
      <c r="V38" s="276" cm="1">
        <f t="array" ref="V38">NumericalDeltaForward($A38,Frate6,Disc6,YFC6M,YFV6,H16/100,$C$3,V$29/100,10000,-1,0.0001)</f>
        <v>-19561.997526901934</v>
      </c>
      <c r="W38" s="276" cm="1">
        <f t="array" ref="W38">NumericalDeltaForward($A38,Frate6,Disc6,YFC6M,YFV6,I16/100,$C$3,W$29/100,10000,-1,0.0001)</f>
        <v>-31132.177258726828</v>
      </c>
      <c r="X38" s="276" cm="1">
        <f t="array" ref="X38">NumericalDeltaForward($A38,Frate6,Disc6,YFC6M,YFV6,J16/100,$C$3,X$29/100,10000,-1,0.0001)</f>
        <v>-41721.793126190882</v>
      </c>
      <c r="Y38" s="276" cm="1">
        <f t="array" ref="Y38">NumericalDeltaForward($A38,Frate6,Disc6,YFC6M,YFV6,K16/100,$C$3,Y$29/100,10000,-1,0.0001)</f>
        <v>-49689.767455800626</v>
      </c>
      <c r="Z38" s="276" cm="1">
        <f t="array" ref="Z38">NumericalDeltaForward($A38,Frate6,Disc6,YFC6M,YFV6,L16/100,$C$3,Z$29/100,10000,-1,0.0001)</f>
        <v>-55605.758142078172</v>
      </c>
      <c r="AA38" s="276" cm="1">
        <f t="array" ref="AA38">NumericalDeltaForward($A38,Frate6,Disc6,YFC6M,YFV6,M16/100,$C$3,AA$29/100,10000,-1,0.0001)</f>
        <v>-63556.962913317861</v>
      </c>
      <c r="AB38" s="276" cm="1">
        <f t="array" ref="AB38">NumericalDeltaForward($A38,Frate6,Disc6,YFC6M,YFV6,N16/100,$C$3,AB$29/100,10000,-1,0.0001)</f>
        <v>-71291.838795864416</v>
      </c>
      <c r="AC38" s="276" cm="1">
        <f t="array" ref="AC38">NumericalDeltaForward($A38,Frate6,Disc6,YFC6M,YFV6,O16/100,$C$3,AC$29/100,10000,-1,0.0001)</f>
        <v>-74320.112760209435</v>
      </c>
      <c r="AD38" s="276" cm="1">
        <f t="array" ref="AD38">NumericalDeltaForward($A38,Frate6,Disc6,YFC6M,YFV6,P16/100,$C$3,AD$29/100,10000,-1,0.0001)</f>
        <v>-76388.775871741309</v>
      </c>
      <c r="AE38" s="277" cm="1">
        <f t="array" ref="AE38">NumericalDeltaForward($A38,Frate6,Disc6,YFC6M,YFV6,Q16/100,$C$3,AE$29/100,10000,-1,0.0001)</f>
        <v>-77287.291866739994</v>
      </c>
      <c r="AF38" s="273" cm="1">
        <f t="array" ref="AF38">NumericalDeltaForward($A38,Frate6,Disc6,YFC6M,YFV6,D16/100,$C$3,$C38/100,10000,-1,0.00001)</f>
        <v>-41788.615154410982</v>
      </c>
      <c r="AG38" s="273" cm="1">
        <f t="array" ref="AG38">NumericalDeltaForward($A38,Frate6,Disc6,YFC6M,YFV6,E16/100,$C$3,AG$29/100,10000,-1,0.00001)</f>
        <v>-2237.104171598633</v>
      </c>
      <c r="AH38" s="276" cm="1">
        <f t="array" ref="AH38">NumericalDeltaForward($A38,Frate6,Disc6,YFC6M,YFV6,F16/100,$C$3,AH$29/100,10000,-1,0.00001)</f>
        <v>-3870.7446110494702</v>
      </c>
      <c r="AI38" s="276" cm="1">
        <f t="array" ref="AI38">NumericalDeltaForward($A38,Frate6,Disc6,YFC6M,YFV6,G16/100,$C$3,AI$29/100,10000,-1,0.00001)</f>
        <v>-6578.9679161889608</v>
      </c>
      <c r="AJ38" s="276" cm="1">
        <f t="array" ref="AJ38">NumericalDeltaForward($A38,Frate6,Disc6,YFC6M,YFV6,H16/100,$C$3,AJ$29/100,10000,-1,0.00001)</f>
        <v>-19561.029328885208</v>
      </c>
      <c r="AK38" s="276" cm="1">
        <f t="array" ref="AK38">NumericalDeltaForward($A38,Frate6,Disc6,YFC6M,YFV6,I16/100,$C$3,AK$29/100,10000,-1,0.00001)</f>
        <v>-31132.070944827825</v>
      </c>
      <c r="AL38" s="276" cm="1">
        <f t="array" ref="AL38">NumericalDeltaForward($A38,Frate6,Disc6,YFC6M,YFV6,J16/100,$C$3,AL$29/100,10000,-1,0.00001)</f>
        <v>-41722.147652200474</v>
      </c>
      <c r="AM38" s="276" cm="1">
        <f t="array" ref="AM38">NumericalDeltaForward($A38,Frate6,Disc6,YFC6M,YFV6,K16/100,$C$3,AM$29/100,10000,-1,0.00001)</f>
        <v>-49690.109105809257</v>
      </c>
      <c r="AN38" s="276" cm="1">
        <f t="array" ref="AN38">NumericalDeltaForward($A38,Frate6,Disc6,YFC6M,YFV6,L16/100,$C$3,AN$29/100,10000,-1,0.00001)</f>
        <v>-55606.043175143721</v>
      </c>
      <c r="AO38" s="276" cm="1">
        <f t="array" ref="AO38">NumericalDeltaForward($A38,Frate6,Disc6,YFC6M,YFV6,M16/100,$C$3,AO$29/100,10000,-1,0.00001)</f>
        <v>-63557.175918861612</v>
      </c>
      <c r="AP38" s="276" cm="1">
        <f t="array" ref="AP38">NumericalDeltaForward($A38,Frate6,Disc6,YFC6M,YFV6,N16/100,$C$3,AP$29/100,10000,-1,0.00001)</f>
        <v>-71291.964546568721</v>
      </c>
      <c r="AQ38" s="276" cm="1">
        <f t="array" ref="AQ38">NumericalDeltaForward($A38,Frate6,Disc6,YFC6M,YFV6,O16/100,$C$3,AQ$29/100,10000,-1,0.00001)</f>
        <v>-74320.18816994068</v>
      </c>
      <c r="AR38" s="276" cm="1">
        <f t="array" ref="AR38">NumericalDeltaForward($A38,Frate6,Disc6,YFC6M,YFV6,P16/100,$C$3,AR$29/100,10000,-1,0.00001)</f>
        <v>-76388.806898725059</v>
      </c>
      <c r="AS38" s="277" cm="1">
        <f t="array" ref="AS38">NumericalDeltaForward($A38,Frate6,Disc6,YFC6M,YFV6,Q16/100,$C$3,AS$29/100,10000,-1,0.00001)</f>
        <v>-77287.298209161017</v>
      </c>
      <c r="AT38" s="294"/>
      <c r="AU38" s="319" t="s">
        <v>90</v>
      </c>
      <c r="AV38" s="320">
        <v>0</v>
      </c>
      <c r="AW38" s="390">
        <f t="shared" si="13"/>
        <v>1.9087971869780063E-7</v>
      </c>
      <c r="AX38" s="390">
        <f t="shared" si="0"/>
        <v>3.7373480297198114E-6</v>
      </c>
      <c r="AY38" s="390">
        <f t="shared" si="1"/>
        <v>1.2811730834005886E-5</v>
      </c>
      <c r="AZ38" s="390">
        <f t="shared" si="2"/>
        <v>8.4372355482198458E-6</v>
      </c>
      <c r="BA38" s="390">
        <f t="shared" si="3"/>
        <v>5.8113180401164755E-7</v>
      </c>
      <c r="BB38" s="390">
        <f t="shared" si="4"/>
        <v>4.5776685864140632E-7</v>
      </c>
      <c r="BC38" s="390">
        <f t="shared" si="5"/>
        <v>2.0530491773307347E-7</v>
      </c>
      <c r="BD38" s="390">
        <f t="shared" si="6"/>
        <v>3.782848985167675E-7</v>
      </c>
      <c r="BE38" s="390">
        <f t="shared" si="7"/>
        <v>-1.7958061504508294E-7</v>
      </c>
      <c r="BF38" s="390">
        <f t="shared" si="8"/>
        <v>2.6267661357159966E-7</v>
      </c>
      <c r="BG38" s="390">
        <f t="shared" si="9"/>
        <v>-2.3171096052987394E-7</v>
      </c>
      <c r="BH38" s="390">
        <f t="shared" si="10"/>
        <v>-7.8375148815368334E-8</v>
      </c>
      <c r="BI38" s="390">
        <f t="shared" si="11"/>
        <v>3.1935312594377763E-7</v>
      </c>
      <c r="BJ38" s="391">
        <f t="shared" si="12"/>
        <v>-2.0054127369828478E-7</v>
      </c>
    </row>
    <row r="39" spans="1:62">
      <c r="A39" s="249">
        <v>9</v>
      </c>
      <c r="B39" s="272" t="s">
        <v>91</v>
      </c>
      <c r="C39" s="262">
        <v>0</v>
      </c>
      <c r="D39" s="273" cm="1">
        <f t="array" ref="D39">DeltaForward($A39,Frate6,Disc6,YFC6M,YFV6,D17/100,$C$3,$C39/100,10000,-1)</f>
        <v>-44492.860458100928</v>
      </c>
      <c r="E39" s="273" cm="1">
        <f t="array" ref="E39">DeltaForward($A39,Frate6,Disc6,YFC6M,YFV6,E17/100,$C$3,E$29/100,10000,-1)</f>
        <v>-2731.052591775127</v>
      </c>
      <c r="F39" s="276" cm="1">
        <f t="array" ref="F39">DeltaForward($A39,Frate6,Disc6,YFC6M,YFV6,F17/100,$C$3,F$29/100,10000,-1)</f>
        <v>-4631.4280728764525</v>
      </c>
      <c r="G39" s="276" cm="1">
        <f t="array" ref="G39">DeltaForward($A39,Frate6,Disc6,YFC6M,YFV6,G17/100,$C$3,G$29/100,10000,-1)</f>
        <v>-7781.9659366856904</v>
      </c>
      <c r="H39" s="276" cm="1">
        <f t="array" ref="H39">DeltaForward($A39,Frate6,Disc6,YFC6M,YFV6,H17/100,$C$3,H$29/100,10000,-1)</f>
        <v>-21592.263371098372</v>
      </c>
      <c r="I39" s="276" cm="1">
        <f t="array" ref="I39">DeltaForward($A39,Frate6,Disc6,YFC6M,YFV6,I17/100,$C$3,I$29/100,10000,-1)</f>
        <v>-33431.252825936615</v>
      </c>
      <c r="J39" s="276" cm="1">
        <f t="array" ref="J39">DeltaForward($A39,Frate6,Disc6,YFC6M,YFV6,J17/100,$C$3,J$29/100,10000,-1)</f>
        <v>-44449.929441650936</v>
      </c>
      <c r="K39" s="276" cm="1">
        <f t="array" ref="K39">DeltaForward($A39,Frate6,Disc6,YFC6M,YFV6,K17/100,$C$3,K$29/100,10000,-1)</f>
        <v>-53092.157090400447</v>
      </c>
      <c r="L39" s="276" cm="1">
        <f t="array" ref="L39">DeltaForward($A39,Frate6,Disc6,YFC6M,YFV6,L17/100,$C$3,L$29/100,10000,-1)</f>
        <v>-59768.236798093152</v>
      </c>
      <c r="M39" s="276" cm="1">
        <f t="array" ref="M39">DeltaForward($A39,Frate6,Disc6,YFC6M,YFV6,M17/100,$C$3,M$29/100,10000,-1)</f>
        <v>-69084.35537771949</v>
      </c>
      <c r="N39" s="276" cm="1">
        <f t="array" ref="N39">DeltaForward($A39,Frate6,Disc6,YFC6M,YFV6,N17/100,$C$3,N$29/100,10000,-1)</f>
        <v>-78782.626423483627</v>
      </c>
      <c r="O39" s="276" cm="1">
        <f t="array" ref="O39">DeltaForward($A39,Frate6,Disc6,YFC6M,YFV6,O17/100,$C$3,O$29/100,10000,-1)</f>
        <v>-83045.645839366887</v>
      </c>
      <c r="P39" s="276" cm="1">
        <f t="array" ref="P39">DeltaForward($A39,Frate6,Disc6,YFC6M,YFV6,P17/100,$C$3,P$29/100,10000,-1)</f>
        <v>-86128.572032696931</v>
      </c>
      <c r="Q39" s="277" cm="1">
        <f t="array" ref="Q39">DeltaForward($A39,Frate6,Disc6,YFC6M,YFV6,Q17/100,$C$3,Q$29/100,10000,-1)</f>
        <v>-87566.574927845606</v>
      </c>
      <c r="R39" s="273" cm="1">
        <f t="array" ref="R39">NumericalDeltaForward($A39,Frate6,Disc6,YFC6M,YFV6,D17/100,$C$3,$C39/100,10000,-1,0.0001)</f>
        <v>-44492.535122985646</v>
      </c>
      <c r="S39" s="273" cm="1">
        <f t="array" ref="S39">NumericalDeltaForward($A39,Frate6,Disc6,YFC6M,YFV6,E17/100,$C$3,S$29/100,10000,-1,0.0001)</f>
        <v>-2731.1750537817356</v>
      </c>
      <c r="T39" s="276" cm="1">
        <f t="array" ref="T39">NumericalDeltaForward($A39,Frate6,Disc6,YFC6M,YFV6,F17/100,$C$3,T$29/100,10000,-1,0.0001)</f>
        <v>-4631.6341005164886</v>
      </c>
      <c r="U39" s="276" cm="1">
        <f t="array" ref="U39">NumericalDeltaForward($A39,Frate6,Disc6,YFC6M,YFV6,G17/100,$C$3,U$29/100,10000,-1,0.0001)</f>
        <v>-7782.4135468774421</v>
      </c>
      <c r="V39" s="276" cm="1">
        <f t="array" ref="V39">NumericalDeltaForward($A39,Frate6,Disc6,YFC6M,YFV6,H17/100,$C$3,V$29/100,10000,-1,0.0001)</f>
        <v>-21593.176186445082</v>
      </c>
      <c r="W39" s="276" cm="1">
        <f t="array" ref="W39">NumericalDeltaForward($A39,Frate6,Disc6,YFC6M,YFV6,I17/100,$C$3,W$29/100,10000,-1,0.0001)</f>
        <v>-33431.401004658037</v>
      </c>
      <c r="X39" s="276" cm="1">
        <f t="array" ref="X39">NumericalDeltaForward($A39,Frate6,Disc6,YFC6M,YFV6,J17/100,$C$3,X$29/100,10000,-1,0.0001)</f>
        <v>-44449.611147242751</v>
      </c>
      <c r="Y39" s="276" cm="1">
        <f t="array" ref="Y39">NumericalDeltaForward($A39,Frate6,Disc6,YFC6M,YFV6,K17/100,$C$3,Y$29/100,10000,-1,0.0001)</f>
        <v>-53091.835754116502</v>
      </c>
      <c r="Z39" s="276" cm="1">
        <f t="array" ref="Z39">NumericalDeltaForward($A39,Frate6,Disc6,YFC6M,YFV6,L17/100,$C$3,Z$29/100,10000,-1,0.0001)</f>
        <v>-59768.002542066875</v>
      </c>
      <c r="AA39" s="276" cm="1">
        <f t="array" ref="AA39">NumericalDeltaForward($A39,Frate6,Disc6,YFC6M,YFV6,M17/100,$C$3,AA$29/100,10000,-1,0.0001)</f>
        <v>-69084.171898938643</v>
      </c>
      <c r="AB39" s="276" cm="1">
        <f t="array" ref="AB39">NumericalDeltaForward($A39,Frate6,Disc6,YFC6M,YFV6,N17/100,$C$3,AB$29/100,10000,-1,0.0001)</f>
        <v>-78782.494234559679</v>
      </c>
      <c r="AC39" s="276" cm="1">
        <f t="array" ref="AC39">NumericalDeltaForward($A39,Frate6,Disc6,YFC6M,YFV6,O17/100,$C$3,AC$29/100,10000,-1,0.0001)</f>
        <v>-83045.584395827202</v>
      </c>
      <c r="AD39" s="276" cm="1">
        <f t="array" ref="AD39">NumericalDeltaForward($A39,Frate6,Disc6,YFC6M,YFV6,P17/100,$C$3,AD$29/100,10000,-1,0.0001)</f>
        <v>-86128.507468377633</v>
      </c>
      <c r="AE39" s="277" cm="1">
        <f t="array" ref="AE39">NumericalDeltaForward($A39,Frate6,Disc6,YFC6M,YFV6,Q17/100,$C$3,AE$29/100,10000,-1,0.0001)</f>
        <v>-87566.575229464084</v>
      </c>
      <c r="AF39" s="273" cm="1">
        <f t="array" ref="AF39">NumericalDeltaForward($A39,Frate6,Disc6,YFC6M,YFV6,D17/100,$C$3,$C39/100,10000,-1,0.00001)</f>
        <v>-44492.824853983868</v>
      </c>
      <c r="AG39" s="273" cm="1">
        <f t="array" ref="AG39">NumericalDeltaForward($A39,Frate6,Disc6,YFC6M,YFV6,E17/100,$C$3,AG$29/100,10000,-1,0.00001)</f>
        <v>-2731.0364925034205</v>
      </c>
      <c r="AH39" s="276" cm="1">
        <f t="array" ref="AH39">NumericalDeltaForward($A39,Frate6,Disc6,YFC6M,YFV6,F17/100,$C$3,AH$29/100,10000,-1,0.00001)</f>
        <v>-4631.3675254195523</v>
      </c>
      <c r="AI39" s="276" cm="1">
        <f t="array" ref="AI39">NumericalDeltaForward($A39,Frate6,Disc6,YFC6M,YFV6,G17/100,$C$3,AI$29/100,10000,-1,0.00001)</f>
        <v>-7781.9113970746694</v>
      </c>
      <c r="AJ39" s="276" cm="1">
        <f t="array" ref="AJ39">NumericalDeltaForward($A39,Frate6,Disc6,YFC6M,YFV6,H17/100,$C$3,AJ$29/100,10000,-1,0.00001)</f>
        <v>-21592.246536407569</v>
      </c>
      <c r="AK39" s="276" cm="1">
        <f t="array" ref="AK39">NumericalDeltaForward($A39,Frate6,Disc6,YFC6M,YFV6,I17/100,$C$3,AK$29/100,10000,-1,0.00001)</f>
        <v>-33431.231815534207</v>
      </c>
      <c r="AL39" s="276" cm="1">
        <f t="array" ref="AL39">NumericalDeltaForward($A39,Frate6,Disc6,YFC6M,YFV6,J17/100,$C$3,AL$29/100,10000,-1,0.00001)</f>
        <v>-44449.897036294424</v>
      </c>
      <c r="AM39" s="276" cm="1">
        <f t="array" ref="AM39">NumericalDeltaForward($A39,Frate6,Disc6,YFC6M,YFV6,K17/100,$C$3,AM$29/100,10000,-1,0.00001)</f>
        <v>-53092.1341632927</v>
      </c>
      <c r="AN39" s="276" cm="1">
        <f t="array" ref="AN39">NumericalDeltaForward($A39,Frate6,Disc6,YFC6M,YFV6,L17/100,$C$3,AN$29/100,10000,-1,0.00001)</f>
        <v>-59768.258815033609</v>
      </c>
      <c r="AO39" s="276" cm="1">
        <f t="array" ref="AO39">NumericalDeltaForward($A39,Frate6,Disc6,YFC6M,YFV6,M17/100,$C$3,AO$29/100,10000,-1,0.00001)</f>
        <v>-69084.371509001154</v>
      </c>
      <c r="AP39" s="276" cm="1">
        <f t="array" ref="AP39">NumericalDeltaForward($A39,Frate6,Disc6,YFC6M,YFV6,N17/100,$C$3,AP$29/100,10000,-1,0.00001)</f>
        <v>-78782.623127965344</v>
      </c>
      <c r="AQ39" s="276" cm="1">
        <f t="array" ref="AQ39">NumericalDeltaForward($A39,Frate6,Disc6,YFC6M,YFV6,O17/100,$C$3,AQ$29/100,10000,-1,0.00001)</f>
        <v>-83045.668079317897</v>
      </c>
      <c r="AR39" s="276" cm="1">
        <f t="array" ref="AR39">NumericalDeltaForward($A39,Frate6,Disc6,YFC6M,YFV6,P17/100,$C$3,AR$29/100,10000,-1,0.00001)</f>
        <v>-86128.545444846823</v>
      </c>
      <c r="AS39" s="277" cm="1">
        <f t="array" ref="AS39">NumericalDeltaForward($A39,Frate6,Disc6,YFC6M,YFV6,Q17/100,$C$3,AS$29/100,10000,-1,0.00001)</f>
        <v>-87566.584004439283</v>
      </c>
      <c r="AT39" s="294"/>
      <c r="AU39" s="319" t="s">
        <v>91</v>
      </c>
      <c r="AV39" s="320">
        <v>0</v>
      </c>
      <c r="AW39" s="390">
        <f t="shared" si="13"/>
        <v>8.0022154524961309E-7</v>
      </c>
      <c r="AX39" s="390">
        <f t="shared" si="0"/>
        <v>5.8949310091094276E-6</v>
      </c>
      <c r="AY39" s="390">
        <f t="shared" si="1"/>
        <v>1.3073343147151917E-5</v>
      </c>
      <c r="AZ39" s="390">
        <f t="shared" si="2"/>
        <v>7.0085109220574537E-6</v>
      </c>
      <c r="BA39" s="390">
        <f t="shared" si="3"/>
        <v>7.7966369893545107E-7</v>
      </c>
      <c r="BB39" s="390">
        <f t="shared" si="4"/>
        <v>6.2846629544921484E-7</v>
      </c>
      <c r="BC39" s="390">
        <f t="shared" si="5"/>
        <v>7.2903108150335072E-7</v>
      </c>
      <c r="BD39" s="390">
        <f t="shared" si="6"/>
        <v>4.3183624298670509E-7</v>
      </c>
      <c r="BE39" s="390">
        <f t="shared" si="7"/>
        <v>-3.6837178951643068E-7</v>
      </c>
      <c r="BF39" s="390">
        <f t="shared" si="8"/>
        <v>-2.3350117128728698E-7</v>
      </c>
      <c r="BG39" s="390">
        <f t="shared" si="9"/>
        <v>4.1830522379271429E-8</v>
      </c>
      <c r="BH39" s="390">
        <f t="shared" si="10"/>
        <v>-2.6780386652713872E-7</v>
      </c>
      <c r="BI39" s="390">
        <f t="shared" si="11"/>
        <v>3.0869962985846655E-7</v>
      </c>
      <c r="BJ39" s="391">
        <f t="shared" si="12"/>
        <v>-1.0365362290709612E-7</v>
      </c>
    </row>
    <row r="40" spans="1:62">
      <c r="A40" s="249">
        <v>10</v>
      </c>
      <c r="B40" s="272" t="s">
        <v>92</v>
      </c>
      <c r="C40" s="262">
        <v>0.04</v>
      </c>
      <c r="D40" s="273" cm="1">
        <f t="array" ref="D40">DeltaForward($A40,Frate6,Disc6,YFC6M,YFV6,D18/100,$C$3,$C40/100,10000,-1)</f>
        <v>-48636.279611150501</v>
      </c>
      <c r="E40" s="273" cm="1">
        <f t="array" ref="E40">DeltaForward($A40,Frate6,Disc6,YFC6M,YFV6,E18/100,$C$3,E$29/100,10000,-1)</f>
        <v>-3371.651379536846</v>
      </c>
      <c r="F40" s="276" cm="1">
        <f t="array" ref="F40">DeltaForward($A40,Frate6,Disc6,YFC6M,YFV6,F18/100,$C$3,F$29/100,10000,-1)</f>
        <v>-5535.924942287812</v>
      </c>
      <c r="G40" s="276" cm="1">
        <f t="array" ref="G40">DeltaForward($A40,Frate6,Disc6,YFC6M,YFV6,G18/100,$C$3,G$29/100,10000,-1)</f>
        <v>-9010.2580747812226</v>
      </c>
      <c r="H40" s="276" cm="1">
        <f t="array" ref="H40">DeltaForward($A40,Frate6,Disc6,YFC6M,YFV6,H18/100,$C$3,H$29/100,10000,-1)</f>
        <v>-23571.806793252115</v>
      </c>
      <c r="I40" s="276" cm="1">
        <f t="array" ref="I40">DeltaForward($A40,Frate6,Disc6,YFC6M,YFV6,I18/100,$C$3,I$29/100,10000,-1)</f>
        <v>-35610.055433094545</v>
      </c>
      <c r="J40" s="276" cm="1">
        <f t="array" ref="J40">DeltaForward($A40,Frate6,Disc6,YFC6M,YFV6,J18/100,$C$3,J$29/100,10000,-1)</f>
        <v>-47008.832388044131</v>
      </c>
      <c r="K40" s="276" cm="1">
        <f t="array" ref="K40">DeltaForward($A40,Frate6,Disc6,YFC6M,YFV6,K18/100,$C$3,K$29/100,10000,-1)</f>
        <v>-56151.811198030191</v>
      </c>
      <c r="L40" s="276" cm="1">
        <f t="array" ref="L40">DeltaForward($A40,Frate6,Disc6,YFC6M,YFV6,L18/100,$C$3,L$29/100,10000,-1)</f>
        <v>-63495.772042459917</v>
      </c>
      <c r="M40" s="276" cm="1">
        <f t="array" ref="M40">DeltaForward($A40,Frate6,Disc6,YFC6M,YFV6,M18/100,$C$3,M$29/100,10000,-1)</f>
        <v>-74062.773020916749</v>
      </c>
      <c r="N40" s="276" cm="1">
        <f t="array" ref="N40">DeltaForward($A40,Frate6,Disc6,YFC6M,YFV6,N18/100,$C$3,N$29/100,10000,-1)</f>
        <v>-85818.285012393215</v>
      </c>
      <c r="O40" s="276" cm="1">
        <f t="array" ref="O40">DeltaForward($A40,Frate6,Disc6,YFC6M,YFV6,O18/100,$C$3,O$29/100,10000,-1)</f>
        <v>-91185.78714510244</v>
      </c>
      <c r="P40" s="276" cm="1">
        <f t="array" ref="P40">DeltaForward($A40,Frate6,Disc6,YFC6M,YFV6,P18/100,$C$3,P$29/100,10000,-1)</f>
        <v>-95428.403533035336</v>
      </c>
      <c r="Q40" s="277" cm="1">
        <f t="array" ref="Q40">DeltaForward($A40,Frate6,Disc6,YFC6M,YFV6,Q18/100,$C$3,Q$29/100,10000,-1)</f>
        <v>-97612.92153345501</v>
      </c>
      <c r="R40" s="273" cm="1">
        <f t="array" ref="R40">NumericalDeltaForward($A40,Frate6,Disc6,YFC6M,YFV6,D18/100,$C$3,$C40/100,10000,-1,0.0001)</f>
        <v>-48635.991181376899</v>
      </c>
      <c r="S40" s="273" cm="1">
        <f t="array" ref="S40">NumericalDeltaForward($A40,Frate6,Disc6,YFC6M,YFV6,E18/100,$C$3,S$29/100,10000,-1,0.0001)</f>
        <v>-3371.7711466684123</v>
      </c>
      <c r="T40" s="276" cm="1">
        <f t="array" ref="T40">NumericalDeltaForward($A40,Frate6,Disc6,YFC6M,YFV6,F18/100,$C$3,T$29/100,10000,-1,0.0001)</f>
        <v>-5536.1312082376298</v>
      </c>
      <c r="U40" s="276" cm="1">
        <f t="array" ref="U40">NumericalDeltaForward($A40,Frate6,Disc6,YFC6M,YFV6,G18/100,$C$3,U$29/100,10000,-1,0.0001)</f>
        <v>-9010.7178533250535</v>
      </c>
      <c r="V40" s="276" cm="1">
        <f t="array" ref="V40">NumericalDeltaForward($A40,Frate6,Disc6,YFC6M,YFV6,H18/100,$C$3,V$29/100,10000,-1,0.0001)</f>
        <v>-23572.674377440264</v>
      </c>
      <c r="W40" s="276" cm="1">
        <f t="array" ref="W40">NumericalDeltaForward($A40,Frate6,Disc6,YFC6M,YFV6,I18/100,$C$3,W$29/100,10000,-1,0.0001)</f>
        <v>-35610.242484931769</v>
      </c>
      <c r="X40" s="276" cm="1">
        <f t="array" ref="X40">NumericalDeltaForward($A40,Frate6,Disc6,YFC6M,YFV6,J18/100,$C$3,X$29/100,10000,-1,0.0001)</f>
        <v>-47008.54770672453</v>
      </c>
      <c r="Y40" s="276" cm="1">
        <f t="array" ref="Y40">NumericalDeltaForward($A40,Frate6,Disc6,YFC6M,YFV6,K18/100,$C$3,Y$29/100,10000,-1,0.0001)</f>
        <v>-56151.53996800827</v>
      </c>
      <c r="Z40" s="276" cm="1">
        <f t="array" ref="Z40">NumericalDeltaForward($A40,Frate6,Disc6,YFC6M,YFV6,L18/100,$C$3,Z$29/100,10000,-1,0.0001)</f>
        <v>-63495.557589388765</v>
      </c>
      <c r="AA40" s="276" cm="1">
        <f t="array" ref="AA40">NumericalDeltaForward($A40,Frate6,Disc6,YFC6M,YFV6,M18/100,$C$3,AA$29/100,10000,-1,0.0001)</f>
        <v>-74062.596376093381</v>
      </c>
      <c r="AB40" s="276" cm="1">
        <f t="array" ref="AB40">NumericalDeltaForward($A40,Frate6,Disc6,YFC6M,YFV6,N18/100,$C$3,AB$29/100,10000,-1,0.0001)</f>
        <v>-85818.129079837105</v>
      </c>
      <c r="AC40" s="276" cm="1">
        <f t="array" ref="AC40">NumericalDeltaForward($A40,Frate6,Disc6,YFC6M,YFV6,O18/100,$C$3,AC$29/100,10000,-1,0.0001)</f>
        <v>-91185.728053638784</v>
      </c>
      <c r="AD40" s="276" cm="1">
        <f t="array" ref="AD40">NumericalDeltaForward($A40,Frate6,Disc6,YFC6M,YFV6,P18/100,$C$3,AD$29/100,10000,-1,0.0001)</f>
        <v>-95428.339365291598</v>
      </c>
      <c r="AE40" s="277" cm="1">
        <f t="array" ref="AE40">NumericalDeltaForward($A40,Frate6,Disc6,YFC6M,YFV6,Q18/100,$C$3,AE$29/100,10000,-1,0.0001)</f>
        <v>-97612.907929089939</v>
      </c>
      <c r="AF40" s="273" cm="1">
        <f t="array" ref="AF40">NumericalDeltaForward($A40,Frate6,Disc6,YFC6M,YFV6,D18/100,$C$3,$C40/100,10000,-1,0.00001)</f>
        <v>-48636.255801162704</v>
      </c>
      <c r="AG40" s="273" cm="1">
        <f t="array" ref="AG40">NumericalDeltaForward($A40,Frate6,Disc6,YFC6M,YFV6,E18/100,$C$3,AG$29/100,10000,-1,0.00001)</f>
        <v>-3371.6234452143499</v>
      </c>
      <c r="AH40" s="276" cm="1">
        <f t="array" ref="AH40">NumericalDeltaForward($A40,Frate6,Disc6,YFC6M,YFV6,F18/100,$C$3,AH$29/100,10000,-1,0.00001)</f>
        <v>-5535.8540681582981</v>
      </c>
      <c r="AI40" s="276" cm="1">
        <f t="array" ref="AI40">NumericalDeltaForward($A40,Frate6,Disc6,YFC6M,YFV6,G18/100,$C$3,AI$29/100,10000,-1,0.00001)</f>
        <v>-9010.2086128789742</v>
      </c>
      <c r="AJ40" s="276" cm="1">
        <f t="array" ref="AJ40">NumericalDeltaForward($A40,Frate6,Disc6,YFC6M,YFV6,H18/100,$C$3,AJ$29/100,10000,-1,0.00001)</f>
        <v>-23571.783687937466</v>
      </c>
      <c r="AK40" s="276" cm="1">
        <f t="array" ref="AK40">NumericalDeltaForward($A40,Frate6,Disc6,YFC6M,YFV6,I18/100,$C$3,AK$29/100,10000,-1,0.00001)</f>
        <v>-35610.032281937696</v>
      </c>
      <c r="AL40" s="276" cm="1">
        <f t="array" ref="AL40">NumericalDeltaForward($A40,Frate6,Disc6,YFC6M,YFV6,J18/100,$C$3,AL$29/100,10000,-1,0.00001)</f>
        <v>-47008.735231605919</v>
      </c>
      <c r="AM40" s="276" cm="1">
        <f t="array" ref="AM40">NumericalDeltaForward($A40,Frate6,Disc6,YFC6M,YFV6,K18/100,$C$3,AM$29/100,10000,-1,0.00001)</f>
        <v>-56151.809136997792</v>
      </c>
      <c r="AN40" s="276" cm="1">
        <f t="array" ref="AN40">NumericalDeltaForward($A40,Frate6,Disc6,YFC6M,YFV6,L18/100,$C$3,AN$29/100,10000,-1,0.00001)</f>
        <v>-63495.786944159358</v>
      </c>
      <c r="AO40" s="276" cm="1">
        <f t="array" ref="AO40">NumericalDeltaForward($A40,Frate6,Disc6,YFC6M,YFV6,M18/100,$C$3,AO$29/100,10000,-1,0.00001)</f>
        <v>-74062.773738392527</v>
      </c>
      <c r="AP40" s="276" cm="1">
        <f t="array" ref="AP40">NumericalDeltaForward($A40,Frate6,Disc6,YFC6M,YFV6,N18/100,$C$3,AP$29/100,10000,-1,0.00001)</f>
        <v>-85818.258124578657</v>
      </c>
      <c r="AQ40" s="276" cm="1">
        <f t="array" ref="AQ40">NumericalDeltaForward($A40,Frate6,Disc6,YFC6M,YFV6,O18/100,$C$3,AQ$29/100,10000,-1,0.00001)</f>
        <v>-91185.816821937042</v>
      </c>
      <c r="AR40" s="276" cm="1">
        <f t="array" ref="AR40">NumericalDeltaForward($A40,Frate6,Disc6,YFC6M,YFV6,P18/100,$C$3,AR$29/100,10000,-1,0.00001)</f>
        <v>-95428.383626305891</v>
      </c>
      <c r="AS40" s="277" cm="1">
        <f t="array" ref="AS40">NumericalDeltaForward($A40,Frate6,Disc6,YFC6M,YFV6,Q18/100,$C$3,AS$29/100,10000,-1,0.00001)</f>
        <v>-97612.919475853487</v>
      </c>
      <c r="AT40" s="294"/>
      <c r="AU40" s="319" t="s">
        <v>92</v>
      </c>
      <c r="AV40" s="320">
        <v>0.04</v>
      </c>
      <c r="AW40" s="390">
        <f t="shared" si="13"/>
        <v>4.8955223630464673E-7</v>
      </c>
      <c r="AX40" s="390">
        <f t="shared" si="0"/>
        <v>8.2851252372062589E-6</v>
      </c>
      <c r="AY40" s="390">
        <f t="shared" si="1"/>
        <v>1.2802745275042327E-5</v>
      </c>
      <c r="AZ40" s="390">
        <f t="shared" si="2"/>
        <v>5.4895401842003366E-6</v>
      </c>
      <c r="BA40" s="390">
        <f t="shared" si="3"/>
        <v>9.8021070260578824E-7</v>
      </c>
      <c r="BB40" s="390">
        <f t="shared" si="4"/>
        <v>6.5013018435422509E-7</v>
      </c>
      <c r="BC40" s="390">
        <f t="shared" si="5"/>
        <v>2.0667741373880943E-6</v>
      </c>
      <c r="BD40" s="390">
        <f t="shared" si="6"/>
        <v>3.6704648209706647E-8</v>
      </c>
      <c r="BE40" s="390">
        <f t="shared" si="7"/>
        <v>-2.3468800303128035E-7</v>
      </c>
      <c r="BF40" s="390">
        <f t="shared" si="8"/>
        <v>-9.6874008814751278E-9</v>
      </c>
      <c r="BG40" s="390">
        <f t="shared" si="9"/>
        <v>3.133111199371541E-7</v>
      </c>
      <c r="BH40" s="390">
        <f t="shared" si="10"/>
        <v>-3.254545020148214E-7</v>
      </c>
      <c r="BI40" s="390">
        <f t="shared" si="11"/>
        <v>2.0860386285015409E-7</v>
      </c>
      <c r="BJ40" s="391">
        <f t="shared" si="12"/>
        <v>2.1079192613626674E-8</v>
      </c>
    </row>
    <row r="41" spans="1:62">
      <c r="A41" s="249">
        <v>12</v>
      </c>
      <c r="B41" s="272" t="s">
        <v>93</v>
      </c>
      <c r="C41" s="262">
        <v>0.16</v>
      </c>
      <c r="D41" s="273" cm="1">
        <f t="array" ref="D41">DeltaForward($A41,Frate6,Disc6,YFC6M,YFV6,D19/100,$C$3,$C41/100,10000,-1)</f>
        <v>-58502.969731366757</v>
      </c>
      <c r="E41" s="273" cm="1">
        <f t="array" ref="E41">DeltaForward($A41,Frate6,Disc6,YFC6M,YFV6,E19/100,$C$3,E$29/100,10000,-1)</f>
        <v>-4739.7086136015587</v>
      </c>
      <c r="F41" s="276" cm="1">
        <f t="array" ref="F41">DeltaForward($A41,Frate6,Disc6,YFC6M,YFV6,F19/100,$C$3,F$29/100,10000,-1)</f>
        <v>-7404.9314946169907</v>
      </c>
      <c r="G41" s="276" cm="1">
        <f t="array" ref="G41">DeltaForward($A41,Frate6,Disc6,YFC6M,YFV6,G19/100,$C$3,G$29/100,10000,-1)</f>
        <v>-11565.86426253711</v>
      </c>
      <c r="H41" s="276" cm="1">
        <f t="array" ref="H41">DeltaForward($A41,Frate6,Disc6,YFC6M,YFV6,H19/100,$C$3,H$29/100,10000,-1)</f>
        <v>-27391.806979300021</v>
      </c>
      <c r="I41" s="276" cm="1">
        <f t="array" ref="I41">DeltaForward($A41,Frate6,Disc6,YFC6M,YFV6,I19/100,$C$3,I$29/100,10000,-1)</f>
        <v>-39747.166920707044</v>
      </c>
      <c r="J41" s="276" cm="1">
        <f t="array" ref="J41">DeltaForward($A41,Frate6,Disc6,YFC6M,YFV6,J19/100,$C$3,J$29/100,10000,-1)</f>
        <v>-51763.450046348531</v>
      </c>
      <c r="K41" s="276" cm="1">
        <f t="array" ref="K41">DeltaForward($A41,Frate6,Disc6,YFC6M,YFV6,K19/100,$C$3,K$29/100,10000,-1)</f>
        <v>-61917.69083291819</v>
      </c>
      <c r="L41" s="276" cm="1">
        <f t="array" ref="L41">DeltaForward($A41,Frate6,Disc6,YFC6M,YFV6,L19/100,$C$3,L$29/100,10000,-1)</f>
        <v>-70356.809319496024</v>
      </c>
      <c r="M41" s="276" cm="1">
        <f t="array" ref="M41">DeltaForward($A41,Frate6,Disc6,YFC6M,YFV6,M19/100,$C$3,M$29/100,10000,-1)</f>
        <v>-83220.662176761631</v>
      </c>
      <c r="N41" s="276" cm="1">
        <f t="array" ref="N41">DeltaForward($A41,Frate6,Disc6,YFC6M,YFV6,N19/100,$C$3,N$29/100,10000,-1)</f>
        <v>-98705.566054482013</v>
      </c>
      <c r="O41" s="276" cm="1">
        <f t="array" ref="O41">DeltaForward($A41,Frate6,Disc6,YFC6M,YFV6,O19/100,$C$3,O$29/100,10000,-1)</f>
        <v>-106790.09174628824</v>
      </c>
      <c r="P41" s="276" cm="1">
        <f t="array" ref="P41">DeltaForward($A41,Frate6,Disc6,YFC6M,YFV6,P19/100,$C$3,P$29/100,10000,-1)</f>
        <v>-113537.55170691638</v>
      </c>
      <c r="Q41" s="277" cm="1">
        <f t="array" ref="Q41">DeltaForward($A41,Frate6,Disc6,YFC6M,YFV6,Q19/100,$C$3,Q$29/100,10000,-1)</f>
        <v>-117404.28475941952</v>
      </c>
      <c r="R41" s="273" cm="1">
        <f t="array" ref="R41">NumericalDeltaForward($A41,Frate6,Disc6,YFC6M,YFV6,D19/100,$C$3,$C41/100,10000,-1,0.0001)</f>
        <v>-58502.768411218189</v>
      </c>
      <c r="S41" s="273" cm="1">
        <f t="array" ref="S41">NumericalDeltaForward($A41,Frate6,Disc6,YFC6M,YFV6,E19/100,$C$3,S$29/100,10000,-1,0.0001)</f>
        <v>-4739.8220535601204</v>
      </c>
      <c r="T41" s="276" cm="1">
        <f t="array" ref="T41">NumericalDeltaForward($A41,Frate6,Disc6,YFC6M,YFV6,F19/100,$C$3,T$29/100,10000,-1,0.0001)</f>
        <v>-7405.1413219267288</v>
      </c>
      <c r="U41" s="276" cm="1">
        <f t="array" ref="U41">NumericalDeltaForward($A41,Frate6,Disc6,YFC6M,YFV6,G19/100,$C$3,U$29/100,10000,-1,0.0001)</f>
        <v>-11566.3516212082</v>
      </c>
      <c r="V41" s="276" cm="1">
        <f t="array" ref="V41">NumericalDeltaForward($A41,Frate6,Disc6,YFC6M,YFV6,H19/100,$C$3,V$29/100,10000,-1,0.0001)</f>
        <v>-27392.599954980527</v>
      </c>
      <c r="W41" s="276" cm="1">
        <f t="array" ref="W41">NumericalDeltaForward($A41,Frate6,Disc6,YFC6M,YFV6,I19/100,$C$3,W$29/100,10000,-1,0.0001)</f>
        <v>-39747.411126328167</v>
      </c>
      <c r="X41" s="276" cm="1">
        <f t="array" ref="X41">NumericalDeltaForward($A41,Frate6,Disc6,YFC6M,YFV6,J19/100,$C$3,X$29/100,10000,-1,0.0001)</f>
        <v>-51763.224383049797</v>
      </c>
      <c r="Y41" s="276" cm="1">
        <f t="array" ref="Y41">NumericalDeltaForward($A41,Frate6,Disc6,YFC6M,YFV6,K19/100,$C$3,Y$29/100,10000,-1,0.0001)</f>
        <v>-61917.503379189242</v>
      </c>
      <c r="Z41" s="276" cm="1">
        <f t="array" ref="Z41">NumericalDeltaForward($A41,Frate6,Disc6,YFC6M,YFV6,L19/100,$C$3,Z$29/100,10000,-1,0.0001)</f>
        <v>-70356.595800043913</v>
      </c>
      <c r="AA41" s="276" cm="1">
        <f t="array" ref="AA41">NumericalDeltaForward($A41,Frate6,Disc6,YFC6M,YFV6,M19/100,$C$3,AA$29/100,10000,-1,0.0001)</f>
        <v>-83220.540858823515</v>
      </c>
      <c r="AB41" s="276" cm="1">
        <f t="array" ref="AB41">NumericalDeltaForward($A41,Frate6,Disc6,YFC6M,YFV6,N19/100,$C$3,AB$29/100,10000,-1,0.0001)</f>
        <v>-98705.395526590961</v>
      </c>
      <c r="AC41" s="276" cm="1">
        <f t="array" ref="AC41">NumericalDeltaForward($A41,Frate6,Disc6,YFC6M,YFV6,O19/100,$C$3,AC$29/100,10000,-1,0.0001)</f>
        <v>-106790.01309184254</v>
      </c>
      <c r="AD41" s="276" cm="1">
        <f t="array" ref="AD41">NumericalDeltaForward($A41,Frate6,Disc6,YFC6M,YFV6,P19/100,$C$3,AD$29/100,10000,-1,0.0001)</f>
        <v>-113537.50370098335</v>
      </c>
      <c r="AE41" s="277" cm="1">
        <f t="array" ref="AE41">NumericalDeltaForward($A41,Frate6,Disc6,YFC6M,YFV6,Q19/100,$C$3,AE$29/100,10000,-1,0.0001)</f>
        <v>-117404.24137435257</v>
      </c>
      <c r="AF41" s="273" cm="1">
        <f t="array" ref="AF41">NumericalDeltaForward($A41,Frate6,Disc6,YFC6M,YFV6,D19/100,$C$3,$C41/100,10000,-1,0.00001)</f>
        <v>-58502.987667415073</v>
      </c>
      <c r="AG41" s="273" cm="1">
        <f t="array" ref="AG41">NumericalDeltaForward($A41,Frate6,Disc6,YFC6M,YFV6,E19/100,$C$3,AG$29/100,10000,-1,0.00001)</f>
        <v>-4739.6599435383168</v>
      </c>
      <c r="AH41" s="276" cm="1">
        <f t="array" ref="AH41">NumericalDeltaForward($A41,Frate6,Disc6,YFC6M,YFV6,F19/100,$C$3,AH$29/100,10000,-1,0.00001)</f>
        <v>-7404.8485580158722</v>
      </c>
      <c r="AI41" s="276" cm="1">
        <f t="array" ref="AI41">NumericalDeltaForward($A41,Frate6,Disc6,YFC6M,YFV6,G19/100,$C$3,AI$29/100,10000,-1,0.00001)</f>
        <v>-11565.836320935086</v>
      </c>
      <c r="AJ41" s="276" cm="1">
        <f t="array" ref="AJ41">NumericalDeltaForward($A41,Frate6,Disc6,YFC6M,YFV6,H19/100,$C$3,AJ$29/100,10000,-1,0.00001)</f>
        <v>-27391.773366840924</v>
      </c>
      <c r="AK41" s="276" cm="1">
        <f t="array" ref="AK41">NumericalDeltaForward($A41,Frate6,Disc6,YFC6M,YFV6,I19/100,$C$3,AK$29/100,10000,-1,0.00001)</f>
        <v>-39747.16203785158</v>
      </c>
      <c r="AL41" s="276" cm="1">
        <f t="array" ref="AL41">NumericalDeltaForward($A41,Frate6,Disc6,YFC6M,YFV6,J19/100,$C$3,AL$29/100,10000,-1,0.00001)</f>
        <v>-51763.387879693451</v>
      </c>
      <c r="AM41" s="276" cm="1">
        <f t="array" ref="AM41">NumericalDeltaForward($A41,Frate6,Disc6,YFC6M,YFV6,K19/100,$C$3,AM$29/100,10000,-1,0.00001)</f>
        <v>-61917.725395585483</v>
      </c>
      <c r="AN41" s="276" cm="1">
        <f t="array" ref="AN41">NumericalDeltaForward($A41,Frate6,Disc6,YFC6M,YFV6,L19/100,$C$3,AN$29/100,10000,-1,0.00001)</f>
        <v>-70356.782619955527</v>
      </c>
      <c r="AO41" s="276" cm="1">
        <f t="array" ref="AO41">NumericalDeltaForward($A41,Frate6,Disc6,YFC6M,YFV6,M19/100,$C$3,AO$29/100,10000,-1,0.00001)</f>
        <v>-83220.68952856808</v>
      </c>
      <c r="AP41" s="276" cm="1">
        <f t="array" ref="AP41">NumericalDeltaForward($A41,Frate6,Disc6,YFC6M,YFV6,N19/100,$C$3,AP$29/100,10000,-1,0.00001)</f>
        <v>-98705.518434202822</v>
      </c>
      <c r="AQ41" s="276" cm="1">
        <f t="array" ref="AQ41">NumericalDeltaForward($A41,Frate6,Disc6,YFC6M,YFV6,O19/100,$C$3,AQ$29/100,10000,-1,0.00001)</f>
        <v>-106790.10743491756</v>
      </c>
      <c r="AR41" s="276" cm="1">
        <f t="array" ref="AR41">NumericalDeltaForward($A41,Frate6,Disc6,YFC6M,YFV6,P19/100,$C$3,AR$29/100,10000,-1,0.00001)</f>
        <v>-113537.55739856862</v>
      </c>
      <c r="AS41" s="277" cm="1">
        <f t="array" ref="AS41">NumericalDeltaForward($A41,Frate6,Disc6,YFC6M,YFV6,Q19/100,$C$3,AS$29/100,10000,-1,0.00001)</f>
        <v>-117404.25811135324</v>
      </c>
      <c r="AT41" s="294"/>
      <c r="AU41" s="319" t="s">
        <v>93</v>
      </c>
      <c r="AV41" s="320">
        <v>0.16</v>
      </c>
      <c r="AW41" s="390">
        <f t="shared" si="13"/>
        <v>-3.065834589532912E-7</v>
      </c>
      <c r="AX41" s="390">
        <f t="shared" si="0"/>
        <v>1.026868252607116E-5</v>
      </c>
      <c r="AY41" s="390">
        <f t="shared" si="1"/>
        <v>1.1200310238379529E-5</v>
      </c>
      <c r="AZ41" s="390">
        <f t="shared" si="2"/>
        <v>2.4158738933799384E-6</v>
      </c>
      <c r="BA41" s="390">
        <f t="shared" si="3"/>
        <v>1.2271005109809607E-6</v>
      </c>
      <c r="BB41" s="390">
        <f t="shared" si="4"/>
        <v>1.2284790185113081E-7</v>
      </c>
      <c r="BC41" s="390">
        <f t="shared" si="5"/>
        <v>1.200977324478103E-6</v>
      </c>
      <c r="BD41" s="390">
        <f t="shared" si="6"/>
        <v>-5.582031167294943E-7</v>
      </c>
      <c r="BE41" s="390">
        <f t="shared" si="7"/>
        <v>3.7948779785246245E-7</v>
      </c>
      <c r="BF41" s="390">
        <f t="shared" si="8"/>
        <v>-3.2866594357194856E-7</v>
      </c>
      <c r="BG41" s="390">
        <f t="shared" si="9"/>
        <v>4.8244799222274537E-7</v>
      </c>
      <c r="BH41" s="390">
        <f t="shared" si="10"/>
        <v>-1.4691088623397519E-7</v>
      </c>
      <c r="BI41" s="390">
        <f t="shared" si="11"/>
        <v>-5.0130127604575137E-8</v>
      </c>
      <c r="BJ41" s="391">
        <f t="shared" si="12"/>
        <v>2.2697699986196085E-7</v>
      </c>
    </row>
    <row r="42" spans="1:62">
      <c r="A42" s="249">
        <v>15</v>
      </c>
      <c r="B42" s="272" t="s">
        <v>94</v>
      </c>
      <c r="C42" s="262">
        <v>0.28999999999999998</v>
      </c>
      <c r="D42" s="273" cm="1">
        <f t="array" ref="D42">DeltaForward($A42,Frate6,Disc6,YFC6M,YFV6,D20/100,$C$3,$C42/100,10000,-1)</f>
        <v>-71831.141717856677</v>
      </c>
      <c r="E42" s="273" cm="1">
        <f t="array" ref="E42">DeltaForward($A42,Frate6,Disc6,YFC6M,YFV6,E20/100,$C$3,E$29/100,10000,-1)</f>
        <v>-6973.8660398483999</v>
      </c>
      <c r="F42" s="276" cm="1">
        <f t="array" ref="F42">DeltaForward($A42,Frate6,Disc6,YFC6M,YFV6,F20/100,$C$3,F$29/100,10000,-1)</f>
        <v>-10345.803390089601</v>
      </c>
      <c r="G42" s="276" cm="1">
        <f t="array" ref="G42">DeltaForward($A42,Frate6,Disc6,YFC6M,YFV6,G20/100,$C$3,G$29/100,10000,-1)</f>
        <v>-15218.328930041896</v>
      </c>
      <c r="H42" s="276" cm="1">
        <f t="array" ref="H42">DeltaForward($A42,Frate6,Disc6,YFC6M,YFV6,H20/100,$C$3,H$29/100,10000,-1)</f>
        <v>-32753.625481337782</v>
      </c>
      <c r="I42" s="276" cm="1">
        <f t="array" ref="I42">DeltaForward($A42,Frate6,Disc6,YFC6M,YFV6,I20/100,$C$3,I$29/100,10000,-1)</f>
        <v>-45749.071717789098</v>
      </c>
      <c r="J42" s="276" cm="1">
        <f t="array" ref="J42">DeltaForward($A42,Frate6,Disc6,YFC6M,YFV6,J20/100,$C$3,J$29/100,10000,-1)</f>
        <v>-58729.542172705595</v>
      </c>
      <c r="K42" s="276" cm="1">
        <f t="array" ref="K42">DeltaForward($A42,Frate6,Disc6,YFC6M,YFV6,K20/100,$C$3,K$29/100,10000,-1)</f>
        <v>-70125.846050839376</v>
      </c>
      <c r="L42" s="276" cm="1">
        <f t="array" ref="L42">DeltaForward($A42,Frate6,Disc6,YFC6M,YFV6,L20/100,$C$3,L$29/100,10000,-1)</f>
        <v>-79955.991528403392</v>
      </c>
      <c r="M42" s="276" cm="1">
        <f t="array" ref="M42">DeltaForward($A42,Frate6,Disc6,YFC6M,YFV6,M20/100,$C$3,M$29/100,10000,-1)</f>
        <v>-95969.45109170441</v>
      </c>
      <c r="N42" s="276" cm="1">
        <f t="array" ref="N42">DeltaForward($A42,Frate6,Disc6,YFC6M,YFV6,N20/100,$C$3,N$29/100,10000,-1)</f>
        <v>-116808.36260998687</v>
      </c>
      <c r="O42" s="276" cm="1">
        <f t="array" ref="O42">DeltaForward($A42,Frate6,Disc6,YFC6M,YFV6,O20/100,$C$3,O$29/100,10000,-1)</f>
        <v>-128742.48517077636</v>
      </c>
      <c r="P42" s="276" cm="1">
        <f t="array" ref="P42">DeltaForward($A42,Frate6,Disc6,YFC6M,YFV6,P20/100,$C$3,P$29/100,10000,-1)</f>
        <v>-139507.6705294468</v>
      </c>
      <c r="Q42" s="277" cm="1">
        <f t="array" ref="Q42">DeltaForward($A42,Frate6,Disc6,YFC6M,YFV6,Q20/100,$C$3,Q$29/100,10000,-1)</f>
        <v>-146410.48131957967</v>
      </c>
      <c r="R42" s="273" cm="1">
        <f t="array" ref="R42">NumericalDeltaForward($A42,Frate6,Disc6,YFC6M,YFV6,D20/100,$C$3,$C42/100,10000,-1,0.0001)</f>
        <v>-71831.02378571505</v>
      </c>
      <c r="S42" s="273" cm="1">
        <f t="array" ref="S42">NumericalDeltaForward($A42,Frate6,Disc6,YFC6M,YFV6,E20/100,$C$3,S$29/100,10000,-1,0.0001)</f>
        <v>-6973.9778965632531</v>
      </c>
      <c r="T42" s="276" cm="1">
        <f t="array" ref="T42">NumericalDeltaForward($A42,Frate6,Disc6,YFC6M,YFV6,F20/100,$C$3,T$29/100,10000,-1,0.0001)</f>
        <v>-10346.031398063627</v>
      </c>
      <c r="U42" s="276" cm="1">
        <f t="array" ref="U42">NumericalDeltaForward($A42,Frate6,Disc6,YFC6M,YFV6,G20/100,$C$3,U$29/100,10000,-1,0.0001)</f>
        <v>-15218.859819573179</v>
      </c>
      <c r="V42" s="276" cm="1">
        <f t="array" ref="V42">NumericalDeltaForward($A42,Frate6,Disc6,YFC6M,YFV6,H20/100,$C$3,V$29/100,10000,-1,0.0001)</f>
        <v>-32754.377279323697</v>
      </c>
      <c r="W42" s="276" cm="1">
        <f t="array" ref="W42">NumericalDeltaForward($A42,Frate6,Disc6,YFC6M,YFV6,I20/100,$C$3,W$29/100,10000,-1,0.0001)</f>
        <v>-45749.360340349012</v>
      </c>
      <c r="X42" s="276" cm="1">
        <f t="array" ref="X42">NumericalDeltaForward($A42,Frate6,Disc6,YFC6M,YFV6,J20/100,$C$3,X$29/100,10000,-1,0.0001)</f>
        <v>-58729.360672630726</v>
      </c>
      <c r="Y42" s="276" cm="1">
        <f t="array" ref="Y42">NumericalDeltaForward($A42,Frate6,Disc6,YFC6M,YFV6,K20/100,$C$3,Y$29/100,10000,-1,0.0001)</f>
        <v>-70125.768858520649</v>
      </c>
      <c r="Z42" s="276" cm="1">
        <f t="array" ref="Z42">NumericalDeltaForward($A42,Frate6,Disc6,YFC6M,YFV6,L20/100,$C$3,Z$29/100,10000,-1,0.0001)</f>
        <v>-79955.756239782204</v>
      </c>
      <c r="AA42" s="276" cm="1">
        <f t="array" ref="AA42">NumericalDeltaForward($A42,Frate6,Disc6,YFC6M,YFV6,M20/100,$C$3,AA$29/100,10000,-1,0.0001)</f>
        <v>-95969.417018697262</v>
      </c>
      <c r="AB42" s="276" cm="1">
        <f t="array" ref="AB42">NumericalDeltaForward($A42,Frate6,Disc6,YFC6M,YFV6,N20/100,$C$3,AB$29/100,10000,-1,0.0001)</f>
        <v>-116808.22949703962</v>
      </c>
      <c r="AC42" s="276" cm="1">
        <f t="array" ref="AC42">NumericalDeltaForward($A42,Frate6,Disc6,YFC6M,YFV6,O20/100,$C$3,AC$29/100,10000,-1,0.0001)</f>
        <v>-128742.35816272837</v>
      </c>
      <c r="AD42" s="276" cm="1">
        <f t="array" ref="AD42">NumericalDeltaForward($A42,Frate6,Disc6,YFC6M,YFV6,P20/100,$C$3,AD$29/100,10000,-1,0.0001)</f>
        <v>-139507.65364645899</v>
      </c>
      <c r="AE42" s="277" cm="1">
        <f t="array" ref="AE42">NumericalDeltaForward($A42,Frate6,Disc6,YFC6M,YFV6,Q20/100,$C$3,AE$29/100,10000,-1,0.0001)</f>
        <v>-146410.39936214016</v>
      </c>
      <c r="AF42" s="273" cm="1">
        <f t="array" ref="AF42">NumericalDeltaForward($A42,Frate6,Disc6,YFC6M,YFV6,D20/100,$C$3,$C42/100,10000,-1,0.00001)</f>
        <v>-71831.176366984873</v>
      </c>
      <c r="AG42" s="273" cm="1">
        <f t="array" ref="AG42">NumericalDeltaForward($A42,Frate6,Disc6,YFC6M,YFV6,E20/100,$C$3,AG$29/100,10000,-1,0.00001)</f>
        <v>-6973.7997866938649</v>
      </c>
      <c r="AH42" s="276" cm="1">
        <f t="array" ref="AH42">NumericalDeltaForward($A42,Frate6,Disc6,YFC6M,YFV6,F20/100,$C$3,AH$29/100,10000,-1,0.00001)</f>
        <v>-10345.722200240727</v>
      </c>
      <c r="AI42" s="276" cm="1">
        <f t="array" ref="AI42">NumericalDeltaForward($A42,Frate6,Disc6,YFC6M,YFV6,G20/100,$C$3,AI$29/100,10000,-1,0.00001)</f>
        <v>-15218.335137658078</v>
      </c>
      <c r="AJ42" s="276" cm="1">
        <f t="array" ref="AJ42">NumericalDeltaForward($A42,Frate6,Disc6,YFC6M,YFV6,H20/100,$C$3,AJ$29/100,10000,-1,0.00001)</f>
        <v>-32753.589626758825</v>
      </c>
      <c r="AK42" s="276" cm="1">
        <f t="array" ref="AK42">NumericalDeltaForward($A42,Frate6,Disc6,YFC6M,YFV6,I20/100,$C$3,AK$29/100,10000,-1,0.00001)</f>
        <v>-45749.071596355017</v>
      </c>
      <c r="AL42" s="276" cm="1">
        <f t="array" ref="AL42">NumericalDeltaForward($A42,Frate6,Disc6,YFC6M,YFV6,J20/100,$C$3,AL$29/100,10000,-1,0.00001)</f>
        <v>-58729.456950297463</v>
      </c>
      <c r="AM42" s="276" cm="1">
        <f t="array" ref="AM42">NumericalDeltaForward($A42,Frate6,Disc6,YFC6M,YFV6,K20/100,$C$3,AM$29/100,10000,-1,0.00001)</f>
        <v>-70125.949837455948</v>
      </c>
      <c r="AN42" s="276" cm="1">
        <f t="array" ref="AN42">NumericalDeltaForward($A42,Frate6,Disc6,YFC6M,YFV6,L20/100,$C$3,AN$29/100,10000,-1,0.00001)</f>
        <v>-79955.897126421361</v>
      </c>
      <c r="AO42" s="276" cm="1">
        <f t="array" ref="AO42">NumericalDeltaForward($A42,Frate6,Disc6,YFC6M,YFV6,M20/100,$C$3,AO$29/100,10000,-1,0.00001)</f>
        <v>-95969.533262532655</v>
      </c>
      <c r="AP42" s="276" cm="1">
        <f t="array" ref="AP42">NumericalDeltaForward($A42,Frate6,Disc6,YFC6M,YFV6,N20/100,$C$3,AP$29/100,10000,-1,0.00001)</f>
        <v>-116808.34142946405</v>
      </c>
      <c r="AQ42" s="276" cm="1">
        <f t="array" ref="AQ42">NumericalDeltaForward($A42,Frate6,Disc6,YFC6M,YFV6,O20/100,$C$3,AQ$29/100,10000,-1,0.00001)</f>
        <v>-128742.45492047741</v>
      </c>
      <c r="AR42" s="276" cm="1">
        <f t="array" ref="AR42">NumericalDeltaForward($A42,Frate6,Disc6,YFC6M,YFV6,P20/100,$C$3,AR$29/100,10000,-1,0.00001)</f>
        <v>-139507.71748100221</v>
      </c>
      <c r="AS42" s="277" cm="1">
        <f t="array" ref="AS42">NumericalDeltaForward($A42,Frate6,Disc6,YFC6M,YFV6,Q20/100,$C$3,AS$29/100,10000,-1,0.00001)</f>
        <v>-146410.42314544882</v>
      </c>
      <c r="AT42" s="294"/>
      <c r="AU42" s="319" t="s">
        <v>94</v>
      </c>
      <c r="AV42" s="320">
        <v>0.28999999999999998</v>
      </c>
      <c r="AW42" s="390">
        <f t="shared" si="13"/>
        <v>-4.823689371269424E-7</v>
      </c>
      <c r="AX42" s="390">
        <f t="shared" si="0"/>
        <v>9.5002948983236024E-6</v>
      </c>
      <c r="AY42" s="390">
        <f t="shared" si="1"/>
        <v>7.8476733960108902E-6</v>
      </c>
      <c r="AZ42" s="390">
        <f t="shared" si="2"/>
        <v>-4.0790376376609316E-7</v>
      </c>
      <c r="BA42" s="390">
        <f t="shared" si="3"/>
        <v>1.0946763198127485E-6</v>
      </c>
      <c r="BB42" s="390">
        <f t="shared" si="4"/>
        <v>2.6543507392062793E-9</v>
      </c>
      <c r="BC42" s="390">
        <f t="shared" si="5"/>
        <v>1.4511015860030341E-6</v>
      </c>
      <c r="BD42" s="390">
        <f t="shared" si="6"/>
        <v>-1.4800030061490332E-6</v>
      </c>
      <c r="BE42" s="390">
        <f t="shared" si="7"/>
        <v>1.1806756652354977E-6</v>
      </c>
      <c r="BF42" s="390">
        <f t="shared" si="8"/>
        <v>-8.5621785839151698E-7</v>
      </c>
      <c r="BG42" s="390">
        <f t="shared" si="9"/>
        <v>1.8132714285634677E-7</v>
      </c>
      <c r="BH42" s="390">
        <f t="shared" si="10"/>
        <v>2.3496754786300755E-7</v>
      </c>
      <c r="BI42" s="390">
        <f t="shared" si="11"/>
        <v>-3.36551670865326E-7</v>
      </c>
      <c r="BJ42" s="391">
        <f t="shared" si="12"/>
        <v>3.9733599299651701E-7</v>
      </c>
    </row>
    <row r="43" spans="1:62">
      <c r="A43" s="249">
        <v>20</v>
      </c>
      <c r="B43" s="272" t="s">
        <v>95</v>
      </c>
      <c r="C43" s="262">
        <v>0.41</v>
      </c>
      <c r="D43" s="273" cm="1">
        <f t="array" ref="D43">DeltaForward($A43,Frate6,Disc6,YFC6M,YFV6,D21/100,$C$3,$C43/100,10000,-1)</f>
        <v>-91532.365133052896</v>
      </c>
      <c r="E43" s="273" cm="1">
        <f t="array" ref="E43">DeltaForward($A43,Frate6,Disc6,YFC6M,YFV6,E21/100,$C$3,E$29/100,10000,-1)</f>
        <v>-10953.370687692155</v>
      </c>
      <c r="F43" s="276" cm="1">
        <f t="array" ref="F43">DeltaForward($A43,Frate6,Disc6,YFC6M,YFV6,F21/100,$C$3,F$29/100,10000,-1)</f>
        <v>-15418.314920137173</v>
      </c>
      <c r="G43" s="276" cm="1">
        <f t="array" ref="G43">DeltaForward($A43,Frate6,Disc6,YFC6M,YFV6,G21/100,$C$3,G$29/100,10000,-1)</f>
        <v>-21632.47393135888</v>
      </c>
      <c r="H43" s="276" cm="1">
        <f t="array" ref="H43">DeltaForward($A43,Frate6,Disc6,YFC6M,YFV6,H21/100,$C$3,H$29/100,10000,-1)</f>
        <v>-41818.974759140139</v>
      </c>
      <c r="I43" s="276" cm="1">
        <f t="array" ref="I43">DeltaForward($A43,Frate6,Disc6,YFC6M,YFV6,I21/100,$C$3,I$29/100,10000,-1)</f>
        <v>-56100.399359462863</v>
      </c>
      <c r="J43" s="276" cm="1">
        <f t="array" ref="J43">DeltaForward($A43,Frate6,Disc6,YFC6M,YFV6,J21/100,$C$3,J$29/100,10000,-1)</f>
        <v>-70559.063353030055</v>
      </c>
      <c r="K43" s="276" cm="1">
        <f t="array" ref="K43">DeltaForward($A43,Frate6,Disc6,YFC6M,YFV6,K21/100,$C$3,K$29/100,10000,-1)</f>
        <v>-83822.324895419835</v>
      </c>
      <c r="L43" s="276" cm="1">
        <f t="array" ref="L43">DeltaForward($A43,Frate6,Disc6,YFC6M,YFV6,L21/100,$C$3,L$29/100,10000,-1)</f>
        <v>-95633.775997532459</v>
      </c>
      <c r="M43" s="276" cm="1">
        <f t="array" ref="M43">DeltaForward($A43,Frate6,Disc6,YFC6M,YFV6,M21/100,$C$3,M$29/100,10000,-1)</f>
        <v>-115629.06730255403</v>
      </c>
      <c r="N43" s="276" cm="1">
        <f t="array" ref="N43">DeltaForward($A43,Frate6,Disc6,YFC6M,YFV6,N21/100,$C$3,N$29/100,10000,-1)</f>
        <v>-144543.6635095966</v>
      </c>
      <c r="O43" s="276" cm="1">
        <f t="array" ref="O43">DeltaForward($A43,Frate6,Disc6,YFC6M,YFV6,O21/100,$C$3,O$29/100,10000,-1)</f>
        <v>-162150.03570668458</v>
      </c>
      <c r="P43" s="276" cm="1">
        <f t="array" ref="P43">DeltaForward($A43,Frate6,Disc6,YFC6M,YFV6,P21/100,$C$3,P$29/100,10000,-1)</f>
        <v>-179675.70556026039</v>
      </c>
      <c r="Q43" s="277" cm="1">
        <f t="array" ref="Q43">DeltaForward($A43,Frate6,Disc6,YFC6M,YFV6,Q21/100,$C$3,Q$29/100,10000,-1)</f>
        <v>-192353.52496302468</v>
      </c>
      <c r="R43" s="273" cm="1">
        <f t="array" ref="R43">NumericalDeltaForward($A43,Frate6,Disc6,YFC6M,YFV6,D21/100,$C$3,$C43/100,10000,-1,0.0001)</f>
        <v>-91532.082758780103</v>
      </c>
      <c r="S43" s="273" cm="1">
        <f t="array" ref="S43">NumericalDeltaForward($A43,Frate6,Disc6,YFC6M,YFV6,E21/100,$C$3,S$29/100,10000,-1,0.0001)</f>
        <v>-10953.500363413901</v>
      </c>
      <c r="T43" s="276" cm="1">
        <f t="array" ref="T43">NumericalDeltaForward($A43,Frate6,Disc6,YFC6M,YFV6,F21/100,$C$3,T$29/100,10000,-1,0.0001)</f>
        <v>-15418.584036094515</v>
      </c>
      <c r="U43" s="276" cm="1">
        <f t="array" ref="U43">NumericalDeltaForward($A43,Frate6,Disc6,YFC6M,YFV6,G21/100,$C$3,U$29/100,10000,-1,0.0001)</f>
        <v>-21633.066368161031</v>
      </c>
      <c r="V43" s="276" cm="1">
        <f t="array" ref="V43">NumericalDeltaForward($A43,Frate6,Disc6,YFC6M,YFV6,H21/100,$C$3,V$29/100,10000,-1,0.0001)</f>
        <v>-41819.681114126441</v>
      </c>
      <c r="W43" s="276" cm="1">
        <f t="array" ref="W43">NumericalDeltaForward($A43,Frate6,Disc6,YFC6M,YFV6,I21/100,$C$3,W$29/100,10000,-1,0.0001)</f>
        <v>-56100.711329995502</v>
      </c>
      <c r="X43" s="276" cm="1">
        <f t="array" ref="X43">NumericalDeltaForward($A43,Frate6,Disc6,YFC6M,YFV6,J21/100,$C$3,X$29/100,10000,-1,0.0001)</f>
        <v>-70559.014198814926</v>
      </c>
      <c r="Y43" s="276" cm="1">
        <f t="array" ref="Y43">NumericalDeltaForward($A43,Frate6,Disc6,YFC6M,YFV6,K21/100,$C$3,Y$29/100,10000,-1,0.0001)</f>
        <v>-83822.237546633129</v>
      </c>
      <c r="Z43" s="276" cm="1">
        <f t="array" ref="Z43">NumericalDeltaForward($A43,Frate6,Disc6,YFC6M,YFV6,L21/100,$C$3,Z$29/100,10000,-1,0.0001)</f>
        <v>-95633.508726257467</v>
      </c>
      <c r="AA43" s="276" cm="1">
        <f t="array" ref="AA43">NumericalDeltaForward($A43,Frate6,Disc6,YFC6M,YFV6,M21/100,$C$3,AA$29/100,10000,-1,0.0001)</f>
        <v>-115629.1565663478</v>
      </c>
      <c r="AB43" s="276" cm="1">
        <f t="array" ref="AB43">NumericalDeltaForward($A43,Frate6,Disc6,YFC6M,YFV6,N21/100,$C$3,AB$29/100,10000,-1,0.0001)</f>
        <v>-144543.60118578977</v>
      </c>
      <c r="AC43" s="276" cm="1">
        <f t="array" ref="AC43">NumericalDeltaForward($A43,Frate6,Disc6,YFC6M,YFV6,O21/100,$C$3,AC$29/100,10000,-1,0.0001)</f>
        <v>-162149.84057025262</v>
      </c>
      <c r="AD43" s="276" cm="1">
        <f t="array" ref="AD43">NumericalDeltaForward($A43,Frate6,Disc6,YFC6M,YFV6,P21/100,$C$3,AD$29/100,10000,-1,0.0001)</f>
        <v>-179675.73752645793</v>
      </c>
      <c r="AE43" s="277" cm="1">
        <f t="array" ref="AE43">NumericalDeltaForward($A43,Frate6,Disc6,YFC6M,YFV6,Q21/100,$C$3,AE$29/100,10000,-1,0.0001)</f>
        <v>-192353.3886892148</v>
      </c>
      <c r="AF43" s="273" cm="1">
        <f t="array" ref="AF43">NumericalDeltaForward($A43,Frate6,Disc6,YFC6M,YFV6,D21/100,$C$3,$C43/100,10000,-1,0.00001)</f>
        <v>-91532.173724304099</v>
      </c>
      <c r="AG43" s="273" cm="1">
        <f t="array" ref="AG43">NumericalDeltaForward($A43,Frate6,Disc6,YFC6M,YFV6,E21/100,$C$3,AG$29/100,10000,-1,0.00001)</f>
        <v>-10953.301250586286</v>
      </c>
      <c r="AH43" s="276" cm="1">
        <f t="array" ref="AH43">NumericalDeltaForward($A43,Frate6,Disc6,YFC6M,YFV6,F21/100,$C$3,AH$29/100,10000,-1,0.00001)</f>
        <v>-15418.251421922892</v>
      </c>
      <c r="AI43" s="276" cm="1">
        <f t="array" ref="AI43">NumericalDeltaForward($A43,Frate6,Disc6,YFC6M,YFV6,G21/100,$C$3,AI$29/100,10000,-1,0.00001)</f>
        <v>-21632.525177341446</v>
      </c>
      <c r="AJ43" s="276" cm="1">
        <f t="array" ref="AJ43">NumericalDeltaForward($A43,Frate6,Disc6,YFC6M,YFV6,H21/100,$C$3,AJ$29/100,10000,-1,0.00001)</f>
        <v>-41818.905975831571</v>
      </c>
      <c r="AK43" s="276" cm="1">
        <f t="array" ref="AK43">NumericalDeltaForward($A43,Frate6,Disc6,YFC6M,YFV6,I21/100,$C$3,AK$29/100,10000,-1,0.00001)</f>
        <v>-56100.372197200042</v>
      </c>
      <c r="AL43" s="276" cm="1">
        <f t="array" ref="AL43">NumericalDeltaForward($A43,Frate6,Disc6,YFC6M,YFV6,J21/100,$C$3,AL$29/100,10000,-1,0.00001)</f>
        <v>-70559.042254558779</v>
      </c>
      <c r="AM43" s="276" cm="1">
        <f t="array" ref="AM43">NumericalDeltaForward($A43,Frate6,Disc6,YFC6M,YFV6,K21/100,$C$3,AM$29/100,10000,-1,0.00001)</f>
        <v>-83822.241256220615</v>
      </c>
      <c r="AN43" s="276" cm="1">
        <f t="array" ref="AN43">NumericalDeltaForward($A43,Frate6,Disc6,YFC6M,YFV6,L21/100,$C$3,AN$29/100,10000,-1,0.00001)</f>
        <v>-95633.593277938402</v>
      </c>
      <c r="AO43" s="276" cm="1">
        <f t="array" ref="AO43">NumericalDeltaForward($A43,Frate6,Disc6,YFC6M,YFV6,M21/100,$C$3,AO$29/100,10000,-1,0.00001)</f>
        <v>-115629.2255124619</v>
      </c>
      <c r="AP43" s="276" cm="1">
        <f t="array" ref="AP43">NumericalDeltaForward($A43,Frate6,Disc6,YFC6M,YFV6,N21/100,$C$3,AP$29/100,10000,-1,0.00001)</f>
        <v>-144543.69005761913</v>
      </c>
      <c r="AQ43" s="276" cm="1">
        <f t="array" ref="AQ43">NumericalDeltaForward($A43,Frate6,Disc6,YFC6M,YFV6,O21/100,$C$3,AQ$29/100,10000,-1,0.00001)</f>
        <v>-162149.93171254077</v>
      </c>
      <c r="AR43" s="276" cm="1">
        <f t="array" ref="AR43">NumericalDeltaForward($A43,Frate6,Disc6,YFC6M,YFV6,P21/100,$C$3,AR$29/100,10000,-1,0.00001)</f>
        <v>-179675.81155542421</v>
      </c>
      <c r="AS43" s="277" cm="1">
        <f t="array" ref="AS43">NumericalDeltaForward($A43,Frate6,Disc6,YFC6M,YFV6,Q21/100,$C$3,AS$29/100,10000,-1,0.00001)</f>
        <v>-192353.42366119567</v>
      </c>
      <c r="AT43" s="294"/>
      <c r="AU43" s="319" t="s">
        <v>95</v>
      </c>
      <c r="AV43" s="320">
        <v>0.41</v>
      </c>
      <c r="AW43" s="390">
        <f t="shared" si="13"/>
        <v>2.0911635876252888E-6</v>
      </c>
      <c r="AX43" s="390">
        <f t="shared" si="0"/>
        <v>6.339376986019829E-6</v>
      </c>
      <c r="AY43" s="390">
        <f t="shared" si="1"/>
        <v>4.1183797399035882E-6</v>
      </c>
      <c r="AZ43" s="390">
        <f t="shared" si="2"/>
        <v>-2.3689320661768321E-6</v>
      </c>
      <c r="BA43" s="390">
        <f t="shared" si="3"/>
        <v>1.6447897659421784E-6</v>
      </c>
      <c r="BB43" s="390">
        <f t="shared" si="4"/>
        <v>4.8417259557176351E-7</v>
      </c>
      <c r="BC43" s="390">
        <f t="shared" si="5"/>
        <v>2.9901867426573858E-7</v>
      </c>
      <c r="BD43" s="390">
        <f t="shared" si="6"/>
        <v>9.9781630713557945E-7</v>
      </c>
      <c r="BE43" s="390">
        <f t="shared" si="7"/>
        <v>1.9106214437236702E-6</v>
      </c>
      <c r="BF43" s="390">
        <f t="shared" si="8"/>
        <v>-1.3682519031110729E-6</v>
      </c>
      <c r="BG43" s="390">
        <f t="shared" si="9"/>
        <v>-1.8366780663026105E-7</v>
      </c>
      <c r="BH43" s="390">
        <f t="shared" si="10"/>
        <v>6.4134559107920097E-7</v>
      </c>
      <c r="BI43" s="390">
        <f t="shared" si="11"/>
        <v>-5.8992450291395215E-7</v>
      </c>
      <c r="BJ43" s="391">
        <f t="shared" si="12"/>
        <v>5.266442733020682E-7</v>
      </c>
    </row>
    <row r="44" spans="1:62">
      <c r="A44" s="249">
        <v>25</v>
      </c>
      <c r="B44" s="272" t="s">
        <v>96</v>
      </c>
      <c r="C44" s="262">
        <v>0.45</v>
      </c>
      <c r="D44" s="273" cm="1">
        <f t="array" ref="D44">DeltaForward($A44,Frate6,Disc6,YFC6M,YFV6,D22/100,$C$3,$C44/100,10000,-1)</f>
        <v>-108943.49672668352</v>
      </c>
      <c r="E44" s="273" cm="1">
        <f t="array" ref="E44">DeltaForward($A44,Frate6,Disc6,YFC6M,YFV6,E22/100,$C$3,E$29/100,10000,-1)</f>
        <v>-15162.291686270071</v>
      </c>
      <c r="F44" s="276" cm="1">
        <f t="array" ref="F44">DeltaForward($A44,Frate6,Disc6,YFC6M,YFV6,F22/100,$C$3,F$29/100,10000,-1)</f>
        <v>-20796.811898418589</v>
      </c>
      <c r="G44" s="276" cm="1">
        <f t="array" ref="G44">DeltaForward($A44,Frate6,Disc6,YFC6M,YFV6,G22/100,$C$3,G$29/100,10000,-1)</f>
        <v>-28352.377733436231</v>
      </c>
      <c r="H44" s="276" cm="1">
        <f t="array" ref="H44">DeltaForward($A44,Frate6,Disc6,YFC6M,YFV6,H22/100,$C$3,H$29/100,10000,-1)</f>
        <v>-51519.716280250243</v>
      </c>
      <c r="I44" s="276" cm="1">
        <f t="array" ref="I44">DeltaForward($A44,Frate6,Disc6,YFC6M,YFV6,I22/100,$C$3,I$29/100,10000,-1)</f>
        <v>-67139.920256135767</v>
      </c>
      <c r="J44" s="276" cm="1">
        <f t="array" ref="J44">DeltaForward($A44,Frate6,Disc6,YFC6M,YFV6,J22/100,$C$3,J$29/100,10000,-1)</f>
        <v>-83139.630142962938</v>
      </c>
      <c r="K44" s="276" cm="1">
        <f t="array" ref="K44">DeltaForward($A44,Frate6,Disc6,YFC6M,YFV6,K22/100,$C$3,K$29/100,10000,-1)</f>
        <v>-98020.087813345672</v>
      </c>
      <c r="L44" s="276" cm="1">
        <f t="array" ref="L44">DeltaForward($A44,Frate6,Disc6,YFC6M,YFV6,L22/100,$C$3,L$29/100,10000,-1)</f>
        <v>-111456.70823822789</v>
      </c>
      <c r="M44" s="276" cm="1">
        <f t="array" ref="M44">DeltaForward($A44,Frate6,Disc6,YFC6M,YFV6,M22/100,$C$3,M$29/100,10000,-1)</f>
        <v>-135270.34524187606</v>
      </c>
      <c r="N44" s="276" cm="1">
        <f t="array" ref="N44">DeltaForward($A44,Frate6,Disc6,YFC6M,YFV6,N22/100,$C$3,N$29/100,10000,-1)</f>
        <v>-170376.02372073781</v>
      </c>
      <c r="O44" s="276" cm="1">
        <f t="array" ref="O44">DeltaForward($A44,Frate6,Disc6,YFC6M,YFV6,O22/100,$C$3,O$29/100,10000,-1)</f>
        <v>-193198.48341019457</v>
      </c>
      <c r="P44" s="276" cm="1">
        <f t="array" ref="P44">DeltaForward($A44,Frate6,Disc6,YFC6M,YFV6,P22/100,$C$3,P$29/100,10000,-1)</f>
        <v>-217489.81291723464</v>
      </c>
      <c r="Q44" s="277" cm="1">
        <f t="array" ref="Q44">DeltaForward($A44,Frate6,Disc6,YFC6M,YFV6,Q22/100,$C$3,Q$29/100,10000,-1)</f>
        <v>-236209.69887447829</v>
      </c>
      <c r="R44" s="273" cm="1">
        <f t="array" ref="R44">NumericalDeltaForward($A44,Frate6,Disc6,YFC6M,YFV6,D22/100,$C$3,$C44/100,10000,-1,0.0001)</f>
        <v>-108943.23603590771</v>
      </c>
      <c r="S44" s="273" cm="1">
        <f t="array" ref="S44">NumericalDeltaForward($A44,Frate6,Disc6,YFC6M,YFV6,E22/100,$C$3,S$29/100,10000,-1,0.0001)</f>
        <v>-15162.429931003113</v>
      </c>
      <c r="T44" s="276" cm="1">
        <f t="array" ref="T44">NumericalDeltaForward($A44,Frate6,Disc6,YFC6M,YFV6,F22/100,$C$3,T$29/100,10000,-1,0.0001)</f>
        <v>-20797.098497029459</v>
      </c>
      <c r="U44" s="276" cm="1">
        <f t="array" ref="U44">NumericalDeltaForward($A44,Frate6,Disc6,YFC6M,YFV6,G22/100,$C$3,U$29/100,10000,-1,0.0001)</f>
        <v>-28352.998506538104</v>
      </c>
      <c r="V44" s="276" cm="1">
        <f t="array" ref="V44">NumericalDeltaForward($A44,Frate6,Disc6,YFC6M,YFV6,H22/100,$C$3,V$29/100,10000,-1,0.0001)</f>
        <v>-51520.454924147693</v>
      </c>
      <c r="W44" s="276" cm="1">
        <f t="array" ref="W44">NumericalDeltaForward($A44,Frate6,Disc6,YFC6M,YFV6,I22/100,$C$3,W$29/100,10000,-1,0.0001)</f>
        <v>-67140.299018736419</v>
      </c>
      <c r="X44" s="276" cm="1">
        <f t="array" ref="X44">NumericalDeltaForward($A44,Frate6,Disc6,YFC6M,YFV6,J22/100,$C$3,X$29/100,10000,-1,0.0001)</f>
        <v>-83139.584760256315</v>
      </c>
      <c r="Y44" s="276" cm="1">
        <f t="array" ref="Y44">NumericalDeltaForward($A44,Frate6,Disc6,YFC6M,YFV6,K22/100,$C$3,Y$29/100,10000,-1,0.0001)</f>
        <v>-98019.985328177965</v>
      </c>
      <c r="Z44" s="276" cm="1">
        <f t="array" ref="Z44">NumericalDeltaForward($A44,Frate6,Disc6,YFC6M,YFV6,L22/100,$C$3,Z$29/100,10000,-1,0.0001)</f>
        <v>-111456.46991509439</v>
      </c>
      <c r="AA44" s="276" cm="1">
        <f t="array" ref="AA44">NumericalDeltaForward($A44,Frate6,Disc6,YFC6M,YFV6,M22/100,$C$3,AA$29/100,10000,-1,0.0001)</f>
        <v>-135270.55701160751</v>
      </c>
      <c r="AB44" s="276" cm="1">
        <f t="array" ref="AB44">NumericalDeltaForward($A44,Frate6,Disc6,YFC6M,YFV6,N22/100,$C$3,AB$29/100,10000,-1,0.0001)</f>
        <v>-170376.01450448358</v>
      </c>
      <c r="AC44" s="276" cm="1">
        <f t="array" ref="AC44">NumericalDeltaForward($A44,Frate6,Disc6,YFC6M,YFV6,O22/100,$C$3,AC$29/100,10000,-1,0.0001)</f>
        <v>-193198.24395512274</v>
      </c>
      <c r="AD44" s="276" cm="1">
        <f t="array" ref="AD44">NumericalDeltaForward($A44,Frate6,Disc6,YFC6M,YFV6,P22/100,$C$3,AD$29/100,10000,-1,0.0001)</f>
        <v>-217489.89008520957</v>
      </c>
      <c r="AE44" s="277" cm="1">
        <f t="array" ref="AE44">NumericalDeltaForward($A44,Frate6,Disc6,YFC6M,YFV6,Q22/100,$C$3,AE$29/100,10000,-1,0.0001)</f>
        <v>-236209.51985228178</v>
      </c>
      <c r="AF44" s="273" cm="1">
        <f t="array" ref="AF44">NumericalDeltaForward($A44,Frate6,Disc6,YFC6M,YFV6,D22/100,$C$3,$C44/100,10000,-1,0.00001)</f>
        <v>-108943.27535485025</v>
      </c>
      <c r="AG44" s="273" cm="1">
        <f t="array" ref="AG44">NumericalDeltaForward($A44,Frate6,Disc6,YFC6M,YFV6,E22/100,$C$3,AG$29/100,10000,-1,0.00001)</f>
        <v>-15162.210759613741</v>
      </c>
      <c r="AH44" s="276" cm="1">
        <f t="array" ref="AH44">NumericalDeltaForward($A44,Frate6,Disc6,YFC6M,YFV6,F22/100,$C$3,AH$29/100,10000,-1,0.00001)</f>
        <v>-20796.741351095105</v>
      </c>
      <c r="AI44" s="276" cm="1">
        <f t="array" ref="AI44">NumericalDeltaForward($A44,Frate6,Disc6,YFC6M,YFV6,G22/100,$C$3,AI$29/100,10000,-1,0.00001)</f>
        <v>-28352.431902883833</v>
      </c>
      <c r="AJ44" s="276" cm="1">
        <f t="array" ref="AJ44">NumericalDeltaForward($A44,Frate6,Disc6,YFC6M,YFV6,H22/100,$C$3,AJ$29/100,10000,-1,0.00001)</f>
        <v>-51519.670875174721</v>
      </c>
      <c r="AK44" s="276" cm="1">
        <f t="array" ref="AK44">NumericalDeltaForward($A44,Frate6,Disc6,YFC6M,YFV6,I22/100,$C$3,AK$29/100,10000,-1,0.00001)</f>
        <v>-67139.91767721971</v>
      </c>
      <c r="AL44" s="276" cm="1">
        <f t="array" ref="AL44">NumericalDeltaForward($A44,Frate6,Disc6,YFC6M,YFV6,J22/100,$C$3,AL$29/100,10000,-1,0.00001)</f>
        <v>-83139.56474405303</v>
      </c>
      <c r="AM44" s="276" cm="1">
        <f t="array" ref="AM44">NumericalDeltaForward($A44,Frate6,Disc6,YFC6M,YFV6,K22/100,$C$3,AM$29/100,10000,-1,0.00001)</f>
        <v>-98020.034033585718</v>
      </c>
      <c r="AN44" s="276" cm="1">
        <f t="array" ref="AN44">NumericalDeltaForward($A44,Frate6,Disc6,YFC6M,YFV6,L22/100,$C$3,AN$29/100,10000,-1,0.00001)</f>
        <v>-111456.50575300479</v>
      </c>
      <c r="AO44" s="276" cm="1">
        <f t="array" ref="AO44">NumericalDeltaForward($A44,Frate6,Disc6,YFC6M,YFV6,M22/100,$C$3,AO$29/100,10000,-1,0.00001)</f>
        <v>-135270.58375742417</v>
      </c>
      <c r="AP44" s="276" cm="1">
        <f t="array" ref="AP44">NumericalDeltaForward($A44,Frate6,Disc6,YFC6M,YFV6,N22/100,$C$3,AP$29/100,10000,-1,0.00001)</f>
        <v>-170376.07487085936</v>
      </c>
      <c r="AQ44" s="276" cm="1">
        <f t="array" ref="AQ44">NumericalDeltaForward($A44,Frate6,Disc6,YFC6M,YFV6,O22/100,$C$3,AQ$29/100,10000,-1,0.00001)</f>
        <v>-193198.32195480168</v>
      </c>
      <c r="AR44" s="276" cm="1">
        <f t="array" ref="AR44">NumericalDeltaForward($A44,Frate6,Disc6,YFC6M,YFV6,P22/100,$C$3,AR$29/100,10000,-1,0.00001)</f>
        <v>-217489.96875003976</v>
      </c>
      <c r="AS44" s="277" cm="1">
        <f t="array" ref="AS44">NumericalDeltaForward($A44,Frate6,Disc6,YFC6M,YFV6,Q22/100,$C$3,AS$29/100,10000,-1,0.00001)</f>
        <v>-236209.56483294541</v>
      </c>
      <c r="AT44" s="294"/>
      <c r="AU44" s="319" t="s">
        <v>96</v>
      </c>
      <c r="AV44" s="320">
        <v>0.45</v>
      </c>
      <c r="AW44" s="390">
        <f t="shared" si="13"/>
        <v>2.0319917179989488E-6</v>
      </c>
      <c r="AX44" s="390">
        <f t="shared" si="0"/>
        <v>5.3373915989141096E-6</v>
      </c>
      <c r="AY44" s="390">
        <f t="shared" si="1"/>
        <v>3.392229690923898E-6</v>
      </c>
      <c r="AZ44" s="390">
        <f t="shared" si="2"/>
        <v>-1.9105750006520594E-6</v>
      </c>
      <c r="BA44" s="390">
        <f t="shared" si="3"/>
        <v>8.8131532582913508E-7</v>
      </c>
      <c r="BB44" s="390">
        <f t="shared" si="4"/>
        <v>3.8411069658295105E-8</v>
      </c>
      <c r="BC44" s="390">
        <f t="shared" si="5"/>
        <v>7.8661597657792015E-7</v>
      </c>
      <c r="BD44" s="390">
        <f t="shared" si="6"/>
        <v>5.4866089849170407E-7</v>
      </c>
      <c r="BE44" s="390">
        <f t="shared" si="7"/>
        <v>1.8167196407237185E-6</v>
      </c>
      <c r="BF44" s="390">
        <f t="shared" si="8"/>
        <v>-1.7632477179452266E-6</v>
      </c>
      <c r="BG44" s="390">
        <f t="shared" si="9"/>
        <v>-3.0021892216680612E-7</v>
      </c>
      <c r="BH44" s="390">
        <f t="shared" si="10"/>
        <v>8.3569769793179205E-7</v>
      </c>
      <c r="BI44" s="390">
        <f t="shared" si="11"/>
        <v>-7.1650571298320642E-7</v>
      </c>
      <c r="BJ44" s="391">
        <f t="shared" si="12"/>
        <v>5.6746869225854368E-7</v>
      </c>
    </row>
    <row r="45" spans="1:62" ht="17" thickBot="1">
      <c r="A45" s="249">
        <v>30</v>
      </c>
      <c r="B45" s="279" t="s">
        <v>97</v>
      </c>
      <c r="C45" s="267">
        <v>0.44</v>
      </c>
      <c r="D45" s="280" cm="1">
        <f t="array" ref="D45">DeltaForward($A45,Frate6,Disc6,YFC6M,YFV6,D23/100,$C$3,$C45/100,10000,-1)</f>
        <v>-124150.91097099717</v>
      </c>
      <c r="E45" s="280" cm="1">
        <f t="array" ref="E45">DeltaForward($A45,Frate6,Disc6,YFC6M,YFV6,E23/100,$C$3,E$29/100,10000,-1)</f>
        <v>-19663.252374889536</v>
      </c>
      <c r="F45" s="281" cm="1">
        <f t="array" ref="F45">DeltaForward($A45,Frate6,Disc6,YFC6M,YFV6,F23/100,$C$3,F$29/100,10000,-1)</f>
        <v>-26508.738705397016</v>
      </c>
      <c r="G45" s="281" cm="1">
        <f t="array" ref="G45">DeltaForward($A45,Frate6,Disc6,YFC6M,YFV6,G23/100,$C$3,G$29/100,10000,-1)</f>
        <v>-35305.723053084919</v>
      </c>
      <c r="H45" s="281" cm="1">
        <f t="array" ref="H45">DeltaForward($A45,Frate6,Disc6,YFC6M,YFV6,H23/100,$C$3,H$29/100,10000,-1)</f>
        <v>-61406.88431859613</v>
      </c>
      <c r="I45" s="281" cm="1">
        <f t="array" ref="I45">DeltaForward($A45,Frate6,Disc6,YFC6M,YFV6,I23/100,$C$3,I$29/100,10000,-1)</f>
        <v>-78521.171987170892</v>
      </c>
      <c r="J45" s="281" cm="1">
        <f t="array" ref="J45">DeltaForward($A45,Frate6,Disc6,YFC6M,YFV6,J23/100,$C$3,J$29/100,10000,-1)</f>
        <v>-95964.983402756843</v>
      </c>
      <c r="K45" s="281" cm="1">
        <f t="array" ref="K45">DeltaForward($A45,Frate6,Disc6,YFC6M,YFV6,K23/100,$C$3,K$29/100,10000,-1)</f>
        <v>-112459.46841073749</v>
      </c>
      <c r="L45" s="281" cm="1">
        <f t="array" ref="L45">DeltaForward($A45,Frate6,Disc6,YFC6M,YFV6,L23/100,$C$3,L$29/100,10000,-1)</f>
        <v>-127643.2302860576</v>
      </c>
      <c r="M45" s="281" cm="1">
        <f t="array" ref="M45">DeltaForward($A45,Frate6,Disc6,YFC6M,YFV6,M23/100,$C$3,M$29/100,10000,-1)</f>
        <v>-154643.56719780568</v>
      </c>
      <c r="N45" s="281" cm="1">
        <f t="array" ref="N45">DeltaForward($A45,Frate6,Disc6,YFC6M,YFV6,N23/100,$C$3,N$29/100,10000,-1)</f>
        <v>-195846.2806638972</v>
      </c>
      <c r="O45" s="281" cm="1">
        <f t="array" ref="O45">DeltaForward($A45,Frate6,Disc6,YFC6M,YFV6,O23/100,$C$3,O$29/100,10000,-1)</f>
        <v>-223075.92265514855</v>
      </c>
      <c r="P45" s="281" cm="1">
        <f t="array" ref="P45">DeltaForward($A45,Frate6,Disc6,YFC6M,YFV6,P23/100,$C$3,P$29/100,10000,-1)</f>
        <v>-254161.26908592711</v>
      </c>
      <c r="Q45" s="282" cm="1">
        <f t="array" ref="Q45">DeltaForward($A45,Frate6,Disc6,YFC6M,YFV6,Q23/100,$C$3,Q$29/100,10000,-1)</f>
        <v>-278950.58651833556</v>
      </c>
      <c r="R45" s="280" cm="1">
        <f t="array" ref="R45">NumericalDeltaForward($A45,Frate6,Disc6,YFC6M,YFV6,D23/100,$C$3,$C45/100,10000,-1,0.0001)</f>
        <v>-124150.69274199636</v>
      </c>
      <c r="S45" s="280" cm="1">
        <f t="array" ref="S45">NumericalDeltaForward($A45,Frate6,Disc6,YFC6M,YFV6,E23/100,$C$3,S$29/100,10000,-1,0.0001)</f>
        <v>-19663.406654073235</v>
      </c>
      <c r="T45" s="281" cm="1">
        <f t="array" ref="T45">NumericalDeltaForward($A45,Frate6,Disc6,YFC6M,YFV6,F23/100,$C$3,T$29/100,10000,-1,0.0001)</f>
        <v>-26509.072151946479</v>
      </c>
      <c r="U45" s="281" cm="1">
        <f t="array" ref="U45">NumericalDeltaForward($A45,Frate6,Disc6,YFC6M,YFV6,G23/100,$C$3,U$29/100,10000,-1,0.0001)</f>
        <v>-35306.413403218823</v>
      </c>
      <c r="V45" s="281" cm="1">
        <f t="array" ref="V45">NumericalDeltaForward($A45,Frate6,Disc6,YFC6M,YFV6,H23/100,$C$3,V$29/100,10000,-1,0.0001)</f>
        <v>-61407.635137837591</v>
      </c>
      <c r="W45" s="281" cm="1">
        <f t="array" ref="W45">NumericalDeltaForward($A45,Frate6,Disc6,YFC6M,YFV6,I23/100,$C$3,W$29/100,10000,-1,0.0001)</f>
        <v>-78521.555560329129</v>
      </c>
      <c r="X45" s="281" cm="1">
        <f t="array" ref="X45">NumericalDeltaForward($A45,Frate6,Disc6,YFC6M,YFV6,J23/100,$C$3,X$29/100,10000,-1,0.0001)</f>
        <v>-95964.970531005325</v>
      </c>
      <c r="Y45" s="281" cm="1">
        <f t="array" ref="Y45">NumericalDeltaForward($A45,Frate6,Disc6,YFC6M,YFV6,K23/100,$C$3,Y$29/100,10000,-1,0.0001)</f>
        <v>-112459.37967373081</v>
      </c>
      <c r="Z45" s="281" cm="1">
        <f t="array" ref="Z45">NumericalDeltaForward($A45,Frate6,Disc6,YFC6M,YFV6,L23/100,$C$3,Z$29/100,10000,-1,0.0001)</f>
        <v>-127643.04264044762</v>
      </c>
      <c r="AA45" s="281" cm="1">
        <f t="array" ref="AA45">NumericalDeltaForward($A45,Frate6,Disc6,YFC6M,YFV6,M23/100,$C$3,AA$29/100,10000,-1,0.0001)</f>
        <v>-154643.88434554552</v>
      </c>
      <c r="AB45" s="281" cm="1">
        <f t="array" ref="AB45">NumericalDeltaForward($A45,Frate6,Disc6,YFC6M,YFV6,N23/100,$C$3,AB$29/100,10000,-1,0.0001)</f>
        <v>-195846.30464298258</v>
      </c>
      <c r="AC45" s="281" cm="1">
        <f t="array" ref="AC45">NumericalDeltaForward($A45,Frate6,Disc6,YFC6M,YFV6,O23/100,$C$3,AC$29/100,10000,-1,0.0001)</f>
        <v>-223075.66014980184</v>
      </c>
      <c r="AD45" s="281" cm="1">
        <f t="array" ref="AD45">NumericalDeltaForward($A45,Frate6,Disc6,YFC6M,YFV6,P23/100,$C$3,AD$29/100,10000,-1,0.0001)</f>
        <v>-254161.38784257745</v>
      </c>
      <c r="AE45" s="282" cm="1">
        <f t="array" ref="AE45">NumericalDeltaForward($A45,Frate6,Disc6,YFC6M,YFV6,Q23/100,$C$3,AE$29/100,10000,-1,0.0001)</f>
        <v>-278950.36971852247</v>
      </c>
      <c r="AF45" s="280" cm="1">
        <f t="array" ref="AF45">NumericalDeltaForward($A45,Frate6,Disc6,YFC6M,YFV6,D23/100,$C$3,$C45/100,10000,-1,0.00001)</f>
        <v>-124150.6892608185</v>
      </c>
      <c r="AG45" s="280" cm="1">
        <f t="array" ref="AG45">NumericalDeltaForward($A45,Frate6,Disc6,YFC6M,YFV6,E23/100,$C$3,AG$29/100,10000,-1,0.00001)</f>
        <v>-19663.16760095704</v>
      </c>
      <c r="AH45" s="281" cm="1">
        <f t="array" ref="AH45">NumericalDeltaForward($A45,Frate6,Disc6,YFC6M,YFV6,F23/100,$C$3,AH$29/100,10000,-1,0.00001)</f>
        <v>-26508.69060038044</v>
      </c>
      <c r="AI45" s="281" cm="1">
        <f t="array" ref="AI45">NumericalDeltaForward($A45,Frate6,Disc6,YFC6M,YFV6,G23/100,$C$3,AI$29/100,10000,-1,0.00001)</f>
        <v>-35305.821008399515</v>
      </c>
      <c r="AJ45" s="281" cm="1">
        <f t="array" ref="AJ45">NumericalDeltaForward($A45,Frate6,Disc6,YFC6M,YFV6,H23/100,$C$3,AJ$29/100,10000,-1,0.00001)</f>
        <v>-61406.820917736521</v>
      </c>
      <c r="AK45" s="281" cm="1">
        <f t="array" ref="AK45">NumericalDeltaForward($A45,Frate6,Disc6,YFC6M,YFV6,I23/100,$C$3,AK$29/100,10000,-1,0.00001)</f>
        <v>-78521.134250955627</v>
      </c>
      <c r="AL45" s="281" cm="1">
        <f t="array" ref="AL45">NumericalDeltaForward($A45,Frate6,Disc6,YFC6M,YFV6,J23/100,$C$3,AL$29/100,10000,-1,0.00001)</f>
        <v>-95964.895235001168</v>
      </c>
      <c r="AM45" s="281" cm="1">
        <f t="array" ref="AM45">NumericalDeltaForward($A45,Frate6,Disc6,YFC6M,YFV6,K23/100,$C$3,AM$29/100,10000,-1,0.00001)</f>
        <v>-112459.38340090355</v>
      </c>
      <c r="AN45" s="281" cm="1">
        <f t="array" ref="AN45">NumericalDeltaForward($A45,Frate6,Disc6,YFC6M,YFV6,L23/100,$C$3,AN$29/100,10000,-1,0.00001)</f>
        <v>-127643.0357027014</v>
      </c>
      <c r="AO45" s="281" cm="1">
        <f t="array" ref="AO45">NumericalDeltaForward($A45,Frate6,Disc6,YFC6M,YFV6,M23/100,$C$3,AO$29/100,10000,-1,0.00001)</f>
        <v>-154643.87112187894</v>
      </c>
      <c r="AP45" s="281" cm="1">
        <f t="array" ref="AP45">NumericalDeltaForward($A45,Frate6,Disc6,YFC6M,YFV6,N23/100,$C$3,AP$29/100,10000,-1,0.00001)</f>
        <v>-195846.33784508475</v>
      </c>
      <c r="AQ45" s="281" cm="1">
        <f t="array" ref="AQ45">NumericalDeltaForward($A45,Frate6,Disc6,YFC6M,YFV6,O23/100,$C$3,AQ$29/100,10000,-1,0.00001)</f>
        <v>-223075.72240942705</v>
      </c>
      <c r="AR45" s="281" cm="1">
        <f t="array" ref="AR45">NumericalDeltaForward($A45,Frate6,Disc6,YFC6M,YFV6,P23/100,$C$3,AR$29/100,10000,-1,0.00001)</f>
        <v>-254161.46875412157</v>
      </c>
      <c r="AS45" s="282" cm="1">
        <f t="array" ref="AS45">NumericalDeltaForward($A45,Frate6,Disc6,YFC6M,YFV6,Q23/100,$C$3,AS$29/100,10000,-1,0.00001)</f>
        <v>-278950.42363690335</v>
      </c>
      <c r="AT45" s="294"/>
      <c r="AU45" s="326" t="s">
        <v>97</v>
      </c>
      <c r="AV45" s="327">
        <v>0.44</v>
      </c>
      <c r="AW45" s="392">
        <f t="shared" si="13"/>
        <v>1.7858151251104459E-6</v>
      </c>
      <c r="AX45" s="392">
        <f t="shared" si="0"/>
        <v>4.3113060019805971E-6</v>
      </c>
      <c r="AY45" s="392">
        <f t="shared" si="1"/>
        <v>1.8146885223391251E-6</v>
      </c>
      <c r="AZ45" s="392">
        <f t="shared" si="2"/>
        <v>-2.7744805756180213E-6</v>
      </c>
      <c r="BA45" s="392">
        <f t="shared" si="3"/>
        <v>1.0324725927546297E-6</v>
      </c>
      <c r="BB45" s="392">
        <f t="shared" si="4"/>
        <v>4.8058673152162612E-7</v>
      </c>
      <c r="BC45" s="392">
        <f t="shared" si="5"/>
        <v>9.1875008512154466E-7</v>
      </c>
      <c r="BD45" s="392">
        <f t="shared" si="6"/>
        <v>7.5591588166723511E-7</v>
      </c>
      <c r="BE45" s="392">
        <f t="shared" si="7"/>
        <v>1.5244337863151713E-6</v>
      </c>
      <c r="BF45" s="392">
        <f t="shared" si="8"/>
        <v>-1.9653159938348708E-6</v>
      </c>
      <c r="BG45" s="392">
        <f t="shared" si="9"/>
        <v>-2.9196965434241662E-7</v>
      </c>
      <c r="BH45" s="392">
        <f t="shared" si="10"/>
        <v>8.9765806587926988E-7</v>
      </c>
      <c r="BI45" s="392">
        <f t="shared" si="11"/>
        <v>-7.8559584759663181E-7</v>
      </c>
      <c r="BJ45" s="393">
        <f t="shared" si="12"/>
        <v>5.8390817292419683E-7</v>
      </c>
    </row>
    <row r="46" spans="1:62" ht="17" thickTop="1">
      <c r="B46" s="256"/>
      <c r="C46" s="256"/>
      <c r="D46" s="256"/>
      <c r="E46" s="256"/>
      <c r="F46" s="256"/>
      <c r="G46" s="256"/>
      <c r="H46" s="256"/>
      <c r="I46" s="256"/>
      <c r="J46" s="256"/>
      <c r="K46" s="256"/>
      <c r="L46" s="256"/>
      <c r="M46" s="256"/>
      <c r="N46" s="256"/>
      <c r="O46" s="256"/>
      <c r="P46" s="256"/>
      <c r="Q46" s="256"/>
      <c r="AU46" s="249" t="s">
        <v>140</v>
      </c>
      <c r="AV46" s="407"/>
      <c r="AW46" s="407"/>
      <c r="AX46" s="407"/>
      <c r="AY46" s="407"/>
      <c r="AZ46" s="407"/>
      <c r="BA46" s="407"/>
      <c r="BB46" s="407"/>
      <c r="BC46" s="407"/>
      <c r="BD46" s="407"/>
      <c r="BE46" s="407"/>
      <c r="BF46" s="407"/>
      <c r="BG46" s="407"/>
      <c r="BH46" s="407"/>
      <c r="BI46" s="407"/>
      <c r="BJ46" s="407"/>
    </row>
    <row r="47" spans="1:62">
      <c r="B47" s="256" t="s">
        <v>99</v>
      </c>
      <c r="AU47" s="256" t="s">
        <v>99</v>
      </c>
      <c r="AV47" s="407"/>
      <c r="AW47" s="407"/>
      <c r="AX47" s="407"/>
      <c r="AY47" s="407"/>
      <c r="AZ47" s="407"/>
      <c r="BA47" s="407"/>
      <c r="BB47" s="407"/>
      <c r="BC47" s="407"/>
      <c r="BD47" s="407"/>
      <c r="BE47" s="407"/>
      <c r="BF47" s="407"/>
      <c r="BG47" s="407"/>
      <c r="BH47" s="407"/>
      <c r="BI47" s="407"/>
      <c r="BJ47" s="407"/>
    </row>
    <row r="48" spans="1:62" ht="17" thickBot="1">
      <c r="B48" s="249" t="s">
        <v>141</v>
      </c>
      <c r="R48" s="249" t="s">
        <v>142</v>
      </c>
      <c r="AF48" s="249" t="s">
        <v>149</v>
      </c>
      <c r="AU48" s="249" t="s">
        <v>158</v>
      </c>
      <c r="AV48" s="407"/>
      <c r="AW48" s="407"/>
      <c r="AX48" s="407"/>
      <c r="AY48" s="407"/>
      <c r="AZ48" s="407"/>
      <c r="BA48" s="407"/>
      <c r="BB48" s="407"/>
      <c r="BC48" s="407"/>
      <c r="BD48" s="407"/>
      <c r="BE48" s="407"/>
      <c r="BF48" s="407"/>
      <c r="BG48" s="407"/>
      <c r="BH48" s="407"/>
      <c r="BI48" s="407"/>
      <c r="BJ48" s="407"/>
    </row>
    <row r="49" spans="1:62" ht="17" thickTop="1">
      <c r="B49" s="270"/>
      <c r="C49" s="271" t="s">
        <v>80</v>
      </c>
      <c r="D49" s="271" t="s">
        <v>81</v>
      </c>
      <c r="E49" s="259">
        <v>-1.5</v>
      </c>
      <c r="F49" s="259">
        <v>-1.25</v>
      </c>
      <c r="G49" s="260">
        <v>-1</v>
      </c>
      <c r="H49" s="259">
        <v>-0.5</v>
      </c>
      <c r="I49" s="259">
        <v>-0.25</v>
      </c>
      <c r="J49" s="259">
        <v>0</v>
      </c>
      <c r="K49" s="259">
        <v>0.25</v>
      </c>
      <c r="L49" s="259">
        <v>0.5</v>
      </c>
      <c r="M49" s="259">
        <v>1</v>
      </c>
      <c r="N49" s="259">
        <v>2</v>
      </c>
      <c r="O49" s="259">
        <v>3</v>
      </c>
      <c r="P49" s="259">
        <v>5</v>
      </c>
      <c r="Q49" s="259">
        <v>10</v>
      </c>
      <c r="R49" s="271" t="s">
        <v>81</v>
      </c>
      <c r="S49" s="259">
        <v>-1.5</v>
      </c>
      <c r="T49" s="259">
        <v>-1.25</v>
      </c>
      <c r="U49" s="260">
        <v>-1</v>
      </c>
      <c r="V49" s="259">
        <v>-0.5</v>
      </c>
      <c r="W49" s="259">
        <v>-0.25</v>
      </c>
      <c r="X49" s="259">
        <v>0</v>
      </c>
      <c r="Y49" s="259">
        <v>0.25</v>
      </c>
      <c r="Z49" s="259">
        <v>0.5</v>
      </c>
      <c r="AA49" s="259">
        <v>1</v>
      </c>
      <c r="AB49" s="259">
        <v>2</v>
      </c>
      <c r="AC49" s="259">
        <v>3</v>
      </c>
      <c r="AD49" s="259">
        <v>5</v>
      </c>
      <c r="AE49" s="259">
        <v>10</v>
      </c>
      <c r="AF49" s="271" t="s">
        <v>81</v>
      </c>
      <c r="AG49" s="259">
        <v>-1.5</v>
      </c>
      <c r="AH49" s="259">
        <v>-1.25</v>
      </c>
      <c r="AI49" s="260">
        <v>-1</v>
      </c>
      <c r="AJ49" s="259">
        <v>-0.5</v>
      </c>
      <c r="AK49" s="259">
        <v>-0.25</v>
      </c>
      <c r="AL49" s="259">
        <v>0</v>
      </c>
      <c r="AM49" s="259">
        <v>0.25</v>
      </c>
      <c r="AN49" s="259">
        <v>0.5</v>
      </c>
      <c r="AO49" s="259">
        <v>1</v>
      </c>
      <c r="AP49" s="259">
        <v>2</v>
      </c>
      <c r="AQ49" s="259">
        <v>3</v>
      </c>
      <c r="AR49" s="259">
        <v>5</v>
      </c>
      <c r="AS49" s="259">
        <v>10</v>
      </c>
      <c r="AU49" s="309"/>
      <c r="AV49" s="310" t="s">
        <v>80</v>
      </c>
      <c r="AW49" s="310" t="s">
        <v>81</v>
      </c>
      <c r="AX49" s="311">
        <v>-1.5</v>
      </c>
      <c r="AY49" s="311">
        <v>-1.25</v>
      </c>
      <c r="AZ49" s="312">
        <v>-1</v>
      </c>
      <c r="BA49" s="311">
        <v>-0.5</v>
      </c>
      <c r="BB49" s="311">
        <v>-0.25</v>
      </c>
      <c r="BC49" s="311">
        <v>0</v>
      </c>
      <c r="BD49" s="311">
        <v>0.25</v>
      </c>
      <c r="BE49" s="311">
        <v>0.5</v>
      </c>
      <c r="BF49" s="311">
        <v>1</v>
      </c>
      <c r="BG49" s="311">
        <v>2</v>
      </c>
      <c r="BH49" s="311">
        <v>3</v>
      </c>
      <c r="BI49" s="311">
        <v>5</v>
      </c>
      <c r="BJ49" s="313">
        <v>10</v>
      </c>
    </row>
    <row r="50" spans="1:62">
      <c r="A50" s="249">
        <v>2</v>
      </c>
      <c r="B50" s="272" t="s">
        <v>82</v>
      </c>
      <c r="C50" s="262">
        <v>-0.4</v>
      </c>
      <c r="D50" s="273" cm="1">
        <f t="array" ref="D50">DeltaForward($A50,Frate3,Disc3,YFC3M,YFV3,D8/100,$C$3,$C50/100,10000,1)</f>
        <v>2999.3130604559092</v>
      </c>
      <c r="E50" s="380" cm="1">
        <f t="array" ref="E50">DeltaForward($A50,Frate3,Disc3,YFC3M,YFV3,E8/100,$C$3,E$49/100,10000,1)</f>
        <v>7639.5335077873015</v>
      </c>
      <c r="F50" s="381" cm="1">
        <f t="array" ref="F50">DeltaForward($A50,Frate3,Disc3,YFC3M,YFV3,F8/100,$C$3,F$49/100,10000,1)</f>
        <v>7638.8131738430839</v>
      </c>
      <c r="G50" s="381" cm="1">
        <f t="array" ref="G50">DeltaForward($A50,Frate3,Disc3,YFC3M,YFV3,G8/100,$C$3,G$49/100,10000,1)</f>
        <v>7632.2046657502206</v>
      </c>
      <c r="H50" s="381" cm="1">
        <f t="array" ref="H50">DeltaForward($A50,Frate3,Disc3,YFC3M,YFV3,H8/100,$C$3,H$49/100,10000,1)</f>
        <v>5679.6078313259368</v>
      </c>
      <c r="I50" s="378" cm="1">
        <f t="array" ref="I50">DeltaForward($A50,Frate3,Disc3,YFC3M,YFV3,I8/100,$C$3,I$49/100,10000,1)</f>
        <v>719.96190541406384</v>
      </c>
      <c r="J50" s="374" cm="1">
        <f t="array" ref="J50">DeltaForward($A50,Frate3,Disc3,YFC3M,YFV3,J8/100,$C$3,J$49/100,10000,1)</f>
        <v>91.803547809183129</v>
      </c>
      <c r="K50" s="372" cm="1">
        <f t="array" ref="K50">DeltaForward($A50,Frate3,Disc3,YFC3M,YFV3,K8/100,$C$3,K$49/100,10000,1)</f>
        <v>19.549603845200313</v>
      </c>
      <c r="L50" s="372" cm="1">
        <f t="array" ref="L50">DeltaForward($A50,Frate3,Disc3,YFC3M,YFV3,L8/100,$C$3,L$49/100,10000,1)</f>
        <v>6.0194531465688348</v>
      </c>
      <c r="M50" s="372" cm="1">
        <f t="array" ref="M50">DeltaForward($A50,Frate3,Disc3,YFC3M,YFV3,M8/100,$C$3,M$49/100,10000,1)</f>
        <v>0.86429582831987417</v>
      </c>
      <c r="N50" s="372" cm="1">
        <f t="array" ref="N50">DeltaForward($A50,Frate3,Disc3,YFC3M,YFV3,N8/100,$C$3,N$49/100,10000,1)</f>
        <v>0.12196241043357926</v>
      </c>
      <c r="O50" s="372" cm="1">
        <f t="array" ref="O50">DeltaForward($A50,Frate3,Disc3,YFC3M,YFV3,O8/100,$C$3,O$49/100,10000,1)</f>
        <v>9.8276573948134105E-2</v>
      </c>
      <c r="P50" s="372" cm="1">
        <f t="array" ref="P50">DeltaForward($A50,Frate3,Disc3,YFC3M,YFV3,P8/100,$C$3,P$49/100,10000,1)</f>
        <v>8.0666031677379416E-2</v>
      </c>
      <c r="Q50" s="373" cm="1">
        <f t="array" ref="Q50">DeltaForward($A50,Frate3,Disc3,YFC3M,YFV3,Q8/100,$C$3,Q$49/100,10000,1)</f>
        <v>5.875212061052687E-2</v>
      </c>
      <c r="R50" s="273" cm="1">
        <f t="array" ref="R50">NumericalDeltaForward($A50,Frate3,Disc3,YFC3M,YFV3,D8/100,$C$3,$C50/100,10000,1,0.0001)</f>
        <v>3000.2406058030988</v>
      </c>
      <c r="S50" s="380" cm="1">
        <f t="array" ref="S50">NumericalDeltaForward($A50,Frate3,Disc3,YFC3M,YFV3,E8/100,$C$3,S$49/100,10000,1,0.0001)</f>
        <v>7639.5334737637713</v>
      </c>
      <c r="T50" s="381" cm="1">
        <f t="array" ref="T50">NumericalDeltaForward($A50,Frate3,Disc3,YFC3M,YFV3,F8/100,$C$3,T$49/100,10000,1,0.0001)</f>
        <v>7638.811573706851</v>
      </c>
      <c r="U50" s="381" cm="1">
        <f t="array" ref="U50">NumericalDeltaForward($A50,Frate3,Disc3,YFC3M,YFV3,G8/100,$C$3,U$49/100,10000,1,0.0001)</f>
        <v>7632.1817681177827</v>
      </c>
      <c r="V50" s="381" cm="1">
        <f t="array" ref="V50">NumericalDeltaForward($A50,Frate3,Disc3,YFC3M,YFV3,H8/100,$C$3,V$49/100,10000,1,0.0001)</f>
        <v>5676.9310616628854</v>
      </c>
      <c r="W50" s="378" cm="1">
        <f t="array" ref="W50">NumericalDeltaForward($A50,Frate3,Disc3,YFC3M,YFV3,I8/100,$C$3,W$49/100,10000,1,0.0001)</f>
        <v>721.51079431812627</v>
      </c>
      <c r="X50" s="374" cm="1">
        <f t="array" ref="X50">NumericalDeltaForward($A50,Frate3,Disc3,YFC3M,YFV3,J8/100,$C$3,X$49/100,10000,1,0.0001)</f>
        <v>92.026733885995583</v>
      </c>
      <c r="Y50" s="372" cm="1">
        <f t="array" ref="Y50">NumericalDeltaForward($A50,Frate3,Disc3,YFC3M,YFV3,K8/100,$C$3,Y$49/100,10000,1,0.0001)</f>
        <v>19.59374898266794</v>
      </c>
      <c r="Z50" s="372" cm="1">
        <f t="array" ref="Z50">NumericalDeltaForward($A50,Frate3,Disc3,YFC3M,YFV3,L8/100,$C$3,Z$49/100,10000,1,0.0001)</f>
        <v>6.0306635349773208</v>
      </c>
      <c r="AA50" s="372" cm="1">
        <f t="array" ref="AA50">NumericalDeltaForward($A50,Frate3,Disc3,YFC3M,YFV3,M8/100,$C$3,AA$49/100,10000,1,0.0001)</f>
        <v>0.8650366200767301</v>
      </c>
      <c r="AB50" s="372" cm="1">
        <f t="array" ref="AB50">NumericalDeltaForward($A50,Frate3,Disc3,YFC3M,YFV3,N8/100,$C$3,AB$49/100,10000,1,0.0001)</f>
        <v>0.1218338780492474</v>
      </c>
      <c r="AC50" s="372" cm="1">
        <f t="array" ref="AC50">NumericalDeltaForward($A50,Frate3,Disc3,YFC3M,YFV3,O8/100,$C$3,AC$49/100,10000,1,0.0001)</f>
        <v>9.8100435168146913E-2</v>
      </c>
      <c r="AD50" s="372" cm="1">
        <f t="array" ref="AD50">NumericalDeltaForward($A50,Frate3,Disc3,YFC3M,YFV3,P8/100,$C$3,AD$49/100,10000,1,0.0001)</f>
        <v>8.0468673358609272E-2</v>
      </c>
      <c r="AE50" s="373" cm="1">
        <f t="array" ref="AE50">NumericalDeltaForward($A50,Frate3,Disc3,YFC3M,YFV3,Q8/100,$C$3,AE$49/100,10000,1,0.0001)</f>
        <v>5.8566306659712783E-2</v>
      </c>
      <c r="AF50" s="273" cm="1">
        <f t="array" ref="AF50">NumericalDeltaForward($A50,Frate3,Disc3,YFC3M,YFV3,D8/100,$C$3,$C50/100,10000,1,0.00001)</f>
        <v>2999.2771751466071</v>
      </c>
      <c r="AG50" s="380" cm="1">
        <f t="array" ref="AG50">NumericalDeltaForward($A50,Frate3,Disc3,YFC3M,YFV3,E8/100,$C$3,AG$49/100,10000,1,0.00001)</f>
        <v>7639.5337718065248</v>
      </c>
      <c r="AH50" s="381" cm="1">
        <f t="array" ref="AH50">NumericalDeltaForward($A50,Frate3,Disc3,YFC3M,YFV3,F8/100,$C$3,AH$49/100,10000,1,0.00001)</f>
        <v>7638.8138899965452</v>
      </c>
      <c r="AI50" s="381" cm="1">
        <f t="array" ref="AI50">NumericalDeltaForward($A50,Frate3,Disc3,YFC3M,YFV3,G8/100,$C$3,AI$49/100,10000,1,0.00001)</f>
        <v>7632.2053951041744</v>
      </c>
      <c r="AJ50" s="381" cm="1">
        <f t="array" ref="AJ50">NumericalDeltaForward($A50,Frate3,Disc3,YFC3M,YFV3,H8/100,$C$3,AJ$49/100,10000,1,0.00001)</f>
        <v>5679.5865968083153</v>
      </c>
      <c r="AK50" s="378" cm="1">
        <f t="array" ref="AK50">NumericalDeltaForward($A50,Frate3,Disc3,YFC3M,YFV3,I8/100,$C$3,AK$49/100,10000,1,0.00001)</f>
        <v>719.96948332022021</v>
      </c>
      <c r="AL50" s="374" cm="1">
        <f t="array" ref="AL50">NumericalDeltaForward($A50,Frate3,Disc3,YFC3M,YFV3,J8/100,$C$3,AL$49/100,10000,1,0.00001)</f>
        <v>91.809065162141863</v>
      </c>
      <c r="AM50" s="372" cm="1">
        <f t="array" ref="AM50">NumericalDeltaForward($A50,Frate3,Disc3,YFC3M,YFV3,K8/100,$C$3,AM$49/100,10000,1,0.00001)</f>
        <v>19.549470174868542</v>
      </c>
      <c r="AN50" s="372" cm="1">
        <f t="array" ref="AN50">NumericalDeltaForward($A50,Frate3,Disc3,YFC3M,YFV3,L8/100,$C$3,AN$49/100,10000,1,0.00001)</f>
        <v>6.0179786953028973</v>
      </c>
      <c r="AO50" s="372" cm="1">
        <f t="array" ref="AO50">NumericalDeltaForward($A50,Frate3,Disc3,YFC3M,YFV3,M8/100,$C$3,AO$49/100,10000,1,0.00001)</f>
        <v>0.86337506942032849</v>
      </c>
      <c r="AP50" s="372" cm="1">
        <f t="array" ref="AP50">NumericalDeltaForward($A50,Frate3,Disc3,YFC3M,YFV3,N8/100,$C$3,AP$49/100,10000,1,0.00001)</f>
        <v>0.12166233873524854</v>
      </c>
      <c r="AQ50" s="372" cm="1">
        <f t="array" ref="AQ50">NumericalDeltaForward($A50,Frate3,Disc3,YFC3M,YFV3,O8/100,$C$3,AQ$49/100,10000,1,0.00001)</f>
        <v>9.8010789740107032E-2</v>
      </c>
      <c r="AR50" s="372" cm="1">
        <f t="array" ref="AR50">NumericalDeltaForward($A50,Frate3,Disc3,YFC3M,YFV3,P8/100,$C$3,AR$49/100,10000,1,0.00001)</f>
        <v>8.0425760807506561E-2</v>
      </c>
      <c r="AS50" s="373" cm="1">
        <f t="array" ref="AS50">NumericalDeltaForward($A50,Frate3,Disc3,YFC3M,YFV3,Q8/100,$C$3,AS$49/100,10000,1,0.00001)</f>
        <v>5.8549893714826447E-2</v>
      </c>
      <c r="AT50" s="292"/>
      <c r="AU50" s="319" t="s">
        <v>82</v>
      </c>
      <c r="AV50" s="320">
        <v>-0.4</v>
      </c>
      <c r="AW50" s="390">
        <f>IFERROR(D50/AF50-1,"-")</f>
        <v>1.1964652550044974E-5</v>
      </c>
      <c r="AX50" s="390">
        <f t="shared" ref="AX50:AX65" si="14">IFERROR(E50/AG50-1,"-")</f>
        <v>-3.4559598960370863E-8</v>
      </c>
      <c r="AY50" s="390">
        <f t="shared" ref="AY50:AY65" si="15">IFERROR(F50/AH50-1,"-")</f>
        <v>-9.3751919005846673E-8</v>
      </c>
      <c r="AZ50" s="390">
        <f t="shared" ref="AZ50:AZ65" si="16">IFERROR(G50/AI50-1,"-")</f>
        <v>-9.556267366317428E-8</v>
      </c>
      <c r="BA50" s="390">
        <f t="shared" ref="BA50:BA65" si="17">IFERROR(H50/AJ50-1,"-")</f>
        <v>3.7387435263269708E-6</v>
      </c>
      <c r="BB50" s="390">
        <f t="shared" ref="BB50:BB65" si="18">IFERROR(I50/AK50-1,"-")</f>
        <v>-1.0525315769505106E-5</v>
      </c>
      <c r="BC50" s="390">
        <f t="shared" ref="BC50:BC65" si="19">IFERROR(J50/AL50-1,"-")</f>
        <v>-6.009594966449594E-5</v>
      </c>
      <c r="BD50" s="390">
        <f t="shared" ref="BD50:BD65" si="20">IFERROR(K50/AM50-1,"-")</f>
        <v>6.8375424282507424E-6</v>
      </c>
      <c r="BE50" s="390">
        <f t="shared" ref="BE50:BE65" si="21">IFERROR(L50/AN50-1,"-")</f>
        <v>2.4500772445201768E-4</v>
      </c>
      <c r="BF50" s="390">
        <f t="shared" ref="BF50:BF65" si="22">IFERROR(M50/AO50-1,"-")</f>
        <v>1.0664645438092091E-3</v>
      </c>
      <c r="BG50" s="390">
        <f t="shared" ref="BG50:BG65" si="23">IFERROR(N50/AP50-1,"-")</f>
        <v>2.4664304619665955E-3</v>
      </c>
      <c r="BH50" s="390">
        <f t="shared" ref="BH50:BH65" si="24">IFERROR(O50/AQ50-1,"-")</f>
        <v>2.7117851894862266E-3</v>
      </c>
      <c r="BI50" s="390">
        <f t="shared" ref="BI50:BI65" si="25">IFERROR(P50/AR50-1,"-")</f>
        <v>2.9874864404195733E-3</v>
      </c>
      <c r="BJ50" s="391">
        <f t="shared" ref="BJ50:BJ65" si="26">IFERROR(Q50/AS50-1,"-")</f>
        <v>3.4539242152238359E-3</v>
      </c>
    </row>
    <row r="51" spans="1:62">
      <c r="A51" s="249">
        <v>3</v>
      </c>
      <c r="B51" s="272" t="s">
        <v>83</v>
      </c>
      <c r="C51" s="262">
        <v>-0.4</v>
      </c>
      <c r="D51" s="273" cm="1">
        <f t="array" ref="D51">DeltaForward($A51,Frate3,Disc3,YFC3M,YFV3,D9/100,$C$3,$C51/100,10000,1)</f>
        <v>5082.3856391113595</v>
      </c>
      <c r="E51" s="273" cm="1">
        <f t="array" ref="E51">DeltaForward($A51,Frate3,Disc3,YFC3M,YFV3,E9/100,$C$3,E$49/100,10000,1)</f>
        <v>12700.77352178151</v>
      </c>
      <c r="F51" s="276" cm="1">
        <f t="array" ref="F51">DeltaForward($A51,Frate3,Disc3,YFC3M,YFV3,F9/100,$C$3,F$49/100,10000,1)</f>
        <v>12692.459861309544</v>
      </c>
      <c r="G51" s="276" cm="1">
        <f t="array" ref="G51">DeltaForward($A51,Frate3,Disc3,YFC3M,YFV3,G9/100,$C$3,G$49/100,10000,1)</f>
        <v>12644.346549124888</v>
      </c>
      <c r="H51" s="276" cm="1">
        <f t="array" ref="H51">DeltaForward($A51,Frate3,Disc3,YFC3M,YFV3,H9/100,$C$3,H$49/100,10000,1)</f>
        <v>8747.5696435676837</v>
      </c>
      <c r="I51" s="275" cm="1">
        <f t="array" ref="I51">DeltaForward($A51,Frate3,Disc3,YFC3M,YFV3,I9/100,$C$3,I$49/100,10000,1)</f>
        <v>1644.6699897210515</v>
      </c>
      <c r="J51" s="283" cm="1">
        <f t="array" ref="J51">DeltaForward($A51,Frate3,Disc3,YFC3M,YFV3,J9/100,$C$3,J$49/100,10000,1)</f>
        <v>303.85256729402886</v>
      </c>
      <c r="K51" s="284" cm="1">
        <f t="array" ref="K51">DeltaForward($A51,Frate3,Disc3,YFC3M,YFV3,K9/100,$C$3,K$49/100,10000,1)</f>
        <v>84.294446094322353</v>
      </c>
      <c r="L51" s="291" cm="1">
        <f t="array" ref="L51">DeltaForward($A51,Frate3,Disc3,YFC3M,YFV3,L9/100,$C$3,L$49/100,10000,1)</f>
        <v>30.345319113035305</v>
      </c>
      <c r="M51" s="291" cm="1">
        <f t="array" ref="M51">DeltaForward($A51,Frate3,Disc3,YFC3M,YFV3,M9/100,$C$3,M$49/100,10000,1)</f>
        <v>5.889007017940159</v>
      </c>
      <c r="N51" s="291" cm="1">
        <f t="array" ref="N51">DeltaForward($A51,Frate3,Disc3,YFC3M,YFV3,N9/100,$C$3,N$49/100,10000,1)</f>
        <v>0.54429084538167716</v>
      </c>
      <c r="O51" s="291" cm="1">
        <f t="array" ref="O51">DeltaForward($A51,Frate3,Disc3,YFC3M,YFV3,O9/100,$C$3,O$49/100,10000,1)</f>
        <v>0.11345729654390409</v>
      </c>
      <c r="P51" s="291" cm="1">
        <f t="array" ref="P51">DeltaForward($A51,Frate3,Disc3,YFC3M,YFV3,P9/100,$C$3,P$49/100,10000,1)</f>
        <v>7.8993261605046966E-2</v>
      </c>
      <c r="Q51" s="285" cm="1">
        <f t="array" ref="Q51">DeltaForward($A51,Frate3,Disc3,YFC3M,YFV3,Q9/100,$C$3,Q$49/100,10000,1)</f>
        <v>6.0273069164060458E-2</v>
      </c>
      <c r="R51" s="273" cm="1">
        <f t="array" ref="R51">NumericalDeltaForward($A51,Frate3,Disc3,YFC3M,YFV3,D9/100,$C$3,$C51/100,10000,1,0.0001)</f>
        <v>5083.3179362590981</v>
      </c>
      <c r="S51" s="273" cm="1">
        <f t="array" ref="S51">NumericalDeltaForward($A51,Frate3,Disc3,YFC3M,YFV3,E9/100,$C$3,S$49/100,10000,1,0.0001)</f>
        <v>12700.772147348007</v>
      </c>
      <c r="T51" s="276" cm="1">
        <f t="array" ref="T51">NumericalDeltaForward($A51,Frate3,Disc3,YFC3M,YFV3,F9/100,$C$3,T$49/100,10000,1,0.0001)</f>
        <v>12692.446377990558</v>
      </c>
      <c r="U51" s="276" cm="1">
        <f t="array" ref="U51">NumericalDeltaForward($A51,Frate3,Disc3,YFC3M,YFV3,G9/100,$C$3,U$49/100,10000,1,0.0001)</f>
        <v>12644.249617353329</v>
      </c>
      <c r="V51" s="276" cm="1">
        <f t="array" ref="V51">NumericalDeltaForward($A51,Frate3,Disc3,YFC3M,YFV3,H9/100,$C$3,V$49/100,10000,1,0.0001)</f>
        <v>8744.8814701180381</v>
      </c>
      <c r="W51" s="275" cm="1">
        <f t="array" ref="W51">NumericalDeltaForward($A51,Frate3,Disc3,YFC3M,YFV3,I9/100,$C$3,W$49/100,10000,1,0.0001)</f>
        <v>1646.6659347607206</v>
      </c>
      <c r="X51" s="283" cm="1">
        <f t="array" ref="X51">NumericalDeltaForward($A51,Frate3,Disc3,YFC3M,YFV3,J9/100,$C$3,X$49/100,10000,1,0.0001)</f>
        <v>304.27259502412102</v>
      </c>
      <c r="Y51" s="284" cm="1">
        <f t="array" ref="Y51">NumericalDeltaForward($A51,Frate3,Disc3,YFC3M,YFV3,K9/100,$C$3,Y$49/100,10000,1,0.0001)</f>
        <v>84.410760761332867</v>
      </c>
      <c r="Z51" s="291" cm="1">
        <f t="array" ref="Z51">NumericalDeltaForward($A51,Frate3,Disc3,YFC3M,YFV3,L9/100,$C$3,Z$49/100,10000,1,0.0001)</f>
        <v>30.383410922668769</v>
      </c>
      <c r="AA51" s="291" cm="1">
        <f t="array" ref="AA51">NumericalDeltaForward($A51,Frate3,Disc3,YFC3M,YFV3,M9/100,$C$3,AA$49/100,10000,1,0.0001)</f>
        <v>5.8936298681252648</v>
      </c>
      <c r="AB51" s="291" cm="1">
        <f t="array" ref="AB51">NumericalDeltaForward($A51,Frate3,Disc3,YFC3M,YFV3,N9/100,$C$3,AB$49/100,10000,1,0.0001)</f>
        <v>0.54398803545048269</v>
      </c>
      <c r="AC51" s="291" cm="1">
        <f t="array" ref="AC51">NumericalDeltaForward($A51,Frate3,Disc3,YFC3M,YFV3,O9/100,$C$3,AC$49/100,10000,1,0.0001)</f>
        <v>0.11324432194207917</v>
      </c>
      <c r="AD51" s="291" cm="1">
        <f t="array" ref="AD51">NumericalDeltaForward($A51,Frate3,Disc3,YFC3M,YFV3,P9/100,$C$3,AD$49/100,10000,1,0.0001)</f>
        <v>7.8783107116097248E-2</v>
      </c>
      <c r="AE51" s="285" cm="1">
        <f t="array" ref="AE51">NumericalDeltaForward($A51,Frate3,Disc3,YFC3M,YFV3,Q9/100,$C$3,AE$49/100,10000,1,0.0001)</f>
        <v>6.0071049552127463E-2</v>
      </c>
      <c r="AF51" s="273" cm="1">
        <f t="array" ref="AF51">NumericalDeltaForward($A51,Frate3,Disc3,YFC3M,YFV3,D9/100,$C$3,$C51/100,10000,1,0.00001)</f>
        <v>5082.3157485559932</v>
      </c>
      <c r="AG51" s="273" cm="1">
        <f t="array" ref="AG51">NumericalDeltaForward($A51,Frate3,Disc3,YFC3M,YFV3,E9/100,$C$3,AG$49/100,10000,1,0.00001)</f>
        <v>12700.774820642579</v>
      </c>
      <c r="AH51" s="276" cm="1">
        <f t="array" ref="AH51">NumericalDeltaForward($A51,Frate3,Disc3,YFC3M,YFV3,F9/100,$C$3,AH$49/100,10000,1,0.00001)</f>
        <v>12692.461173491667</v>
      </c>
      <c r="AI51" s="276" cm="1">
        <f t="array" ref="AI51">NumericalDeltaForward($A51,Frate3,Disc3,YFC3M,YFV3,G9/100,$C$3,AI$49/100,10000,1,0.00001)</f>
        <v>12644.343389104934</v>
      </c>
      <c r="AJ51" s="276" cm="1">
        <f t="array" ref="AJ51">NumericalDeltaForward($A51,Frate3,Disc3,YFC3M,YFV3,H9/100,$C$3,AJ$49/100,10000,1,0.00001)</f>
        <v>8747.5841192152657</v>
      </c>
      <c r="AK51" s="275" cm="1">
        <f t="array" ref="AK51">NumericalDeltaForward($A51,Frate3,Disc3,YFC3M,YFV3,I9/100,$C$3,AK$49/100,10000,1,0.00001)</f>
        <v>1644.6849874240277</v>
      </c>
      <c r="AL51" s="283" cm="1">
        <f t="array" ref="AL51">NumericalDeltaForward($A51,Frate3,Disc3,YFC3M,YFV3,J9/100,$C$3,AL$49/100,10000,1,0.00001)</f>
        <v>303.86088974806779</v>
      </c>
      <c r="AM51" s="284" cm="1">
        <f t="array" ref="AM51">NumericalDeltaForward($A51,Frate3,Disc3,YFC3M,YFV3,K9/100,$C$3,AM$49/100,10000,1,0.00001)</f>
        <v>84.298548425021238</v>
      </c>
      <c r="AN51" s="291" cm="1">
        <f t="array" ref="AN51">NumericalDeltaForward($A51,Frate3,Disc3,YFC3M,YFV3,L9/100,$C$3,AN$49/100,10000,1,0.00001)</f>
        <v>30.344717266406317</v>
      </c>
      <c r="AO51" s="291" cm="1">
        <f t="array" ref="AO51">NumericalDeltaForward($A51,Frate3,Disc3,YFC3M,YFV3,M9/100,$C$3,AO$49/100,10000,1,0.00001)</f>
        <v>5.8866709910941388</v>
      </c>
      <c r="AP51" s="291" cm="1">
        <f t="array" ref="AP51">NumericalDeltaForward($A51,Frate3,Disc3,YFC3M,YFV3,N9/100,$C$3,AP$49/100,10000,1,0.00001)</f>
        <v>0.54341381508493858</v>
      </c>
      <c r="AQ51" s="291" cm="1">
        <f t="array" ref="AQ51">NumericalDeltaForward($A51,Frate3,Disc3,YFC3M,YFV3,O9/100,$C$3,AQ$49/100,10000,1,0.00001)</f>
        <v>0.11313768332986879</v>
      </c>
      <c r="AR51" s="291" cm="1">
        <f t="array" ref="AR51">NumericalDeltaForward($A51,Frate3,Disc3,YFC3M,YFV3,P9/100,$C$3,AR$49/100,10000,1,0.00001)</f>
        <v>7.8738348933225247E-2</v>
      </c>
      <c r="AS51" s="285" cm="1">
        <f t="array" ref="AS51">NumericalDeltaForward($A51,Frate3,Disc3,YFC3M,YFV3,Q9/100,$C$3,AS$49/100,10000,1,0.00001)</f>
        <v>6.0053361396158127E-2</v>
      </c>
      <c r="AT51" s="292"/>
      <c r="AU51" s="319" t="s">
        <v>83</v>
      </c>
      <c r="AV51" s="320">
        <v>-0.4</v>
      </c>
      <c r="AW51" s="390">
        <f t="shared" ref="AW51:AW65" si="27">IFERROR(D51/AF51-1,"-")</f>
        <v>1.3751714537990622E-5</v>
      </c>
      <c r="AX51" s="390">
        <f t="shared" si="14"/>
        <v>-1.0226628588405617E-7</v>
      </c>
      <c r="AY51" s="390">
        <f t="shared" si="15"/>
        <v>-1.0338279587962518E-7</v>
      </c>
      <c r="AZ51" s="390">
        <f t="shared" si="16"/>
        <v>2.4991570191090773E-7</v>
      </c>
      <c r="BA51" s="390">
        <f t="shared" si="17"/>
        <v>-1.6548166196228564E-6</v>
      </c>
      <c r="BB51" s="390">
        <f t="shared" si="18"/>
        <v>-9.1188909067119184E-6</v>
      </c>
      <c r="BC51" s="390">
        <f t="shared" si="19"/>
        <v>-2.7389026754476298E-5</v>
      </c>
      <c r="BD51" s="390">
        <f t="shared" si="20"/>
        <v>-4.8664310068557981E-5</v>
      </c>
      <c r="BE51" s="390">
        <f t="shared" si="21"/>
        <v>1.983365419766514E-5</v>
      </c>
      <c r="BF51" s="390">
        <f t="shared" si="22"/>
        <v>3.9683326103223671E-4</v>
      </c>
      <c r="BG51" s="390">
        <f t="shared" si="23"/>
        <v>1.6139271258708288E-3</v>
      </c>
      <c r="BH51" s="390">
        <f t="shared" si="24"/>
        <v>2.8249934471737959E-3</v>
      </c>
      <c r="BI51" s="390">
        <f t="shared" si="25"/>
        <v>3.2374652920128533E-3</v>
      </c>
      <c r="BJ51" s="391">
        <f t="shared" si="26"/>
        <v>3.6585423828812136E-3</v>
      </c>
    </row>
    <row r="52" spans="1:62">
      <c r="A52" s="249">
        <v>4</v>
      </c>
      <c r="B52" s="272" t="s">
        <v>84</v>
      </c>
      <c r="C52" s="262">
        <v>-0.4</v>
      </c>
      <c r="D52" s="273" cm="1">
        <f t="array" ref="D52">DeltaForward($A52,Frate3,Disc3,YFC3M,YFV3,D10/100,$C$3,$C52/100,10000,1)</f>
        <v>7607.1264344467518</v>
      </c>
      <c r="E52" s="273" cm="1">
        <f t="array" ref="E52">DeltaForward($A52,Frate3,Disc3,YFC3M,YFV3,E10/100,$C$3,E$49/100,10000,1)</f>
        <v>17852.06359582637</v>
      </c>
      <c r="F52" s="276" cm="1">
        <f t="array" ref="F52">DeltaForward($A52,Frate3,Disc3,YFC3M,YFV3,F10/100,$C$3,F$49/100,10000,1)</f>
        <v>17819.011636141982</v>
      </c>
      <c r="G52" s="276" cm="1">
        <f t="array" ref="G52">DeltaForward($A52,Frate3,Disc3,YFC3M,YFV3,G10/100,$C$3,G$49/100,10000,1)</f>
        <v>17669.622232685419</v>
      </c>
      <c r="H52" s="276" cm="1">
        <f t="array" ref="H52">DeltaForward($A52,Frate3,Disc3,YFC3M,YFV3,H10/100,$C$3,H$49/100,10000,1)</f>
        <v>11969.332488357553</v>
      </c>
      <c r="I52" s="275" cm="1">
        <f t="array" ref="I52">DeltaForward($A52,Frate3,Disc3,YFC3M,YFV3,I10/100,$C$3,I$49/100,10000,1)</f>
        <v>3051.333785449031</v>
      </c>
      <c r="J52" s="283" cm="1">
        <f t="array" ref="J52">DeltaForward($A52,Frate3,Disc3,YFC3M,YFV3,J10/100,$C$3,J$49/100,10000,1)</f>
        <v>778.48669370207199</v>
      </c>
      <c r="K52" s="284" cm="1">
        <f t="array" ref="K52">DeltaForward($A52,Frate3,Disc3,YFC3M,YFV3,K10/100,$C$3,K$49/100,10000,1)</f>
        <v>261.92089448497302</v>
      </c>
      <c r="L52" s="291" cm="1">
        <f t="array" ref="L52">DeltaForward($A52,Frate3,Disc3,YFC3M,YFV3,L10/100,$C$3,L$49/100,10000,1)</f>
        <v>99.438543594617016</v>
      </c>
      <c r="M52" s="291" cm="1">
        <f t="array" ref="M52">DeltaForward($A52,Frate3,Disc3,YFC3M,YFV3,M10/100,$C$3,M$49/100,10000,1)</f>
        <v>23.84718668580263</v>
      </c>
      <c r="N52" s="291" cm="1">
        <f t="array" ref="N52">DeltaForward($A52,Frate3,Disc3,YFC3M,YFV3,N10/100,$C$3,N$49/100,10000,1)</f>
        <v>2.9356456089887462</v>
      </c>
      <c r="O52" s="291" cm="1">
        <f t="array" ref="O52">DeltaForward($A52,Frate3,Disc3,YFC3M,YFV3,O10/100,$C$3,O$49/100,10000,1)</f>
        <v>0.63121920939900489</v>
      </c>
      <c r="P52" s="291" cm="1">
        <f t="array" ref="P52">DeltaForward($A52,Frate3,Disc3,YFC3M,YFV3,P10/100,$C$3,P$49/100,10000,1)</f>
        <v>8.4034049760267016E-2</v>
      </c>
      <c r="Q52" s="285" cm="1">
        <f t="array" ref="Q52">DeltaForward($A52,Frate3,Disc3,YFC3M,YFV3,Q10/100,$C$3,Q$49/100,10000,1)</f>
        <v>6.1970828013683588E-2</v>
      </c>
      <c r="R52" s="273" cm="1">
        <f t="array" ref="R52">NumericalDeltaForward($A52,Frate3,Disc3,YFC3M,YFV3,D10/100,$C$3,$C52/100,10000,1,0.0001)</f>
        <v>7607.9146731580449</v>
      </c>
      <c r="S52" s="273" cm="1">
        <f t="array" ref="S52">NumericalDeltaForward($A52,Frate3,Disc3,YFC3M,YFV3,E10/100,$C$3,S$49/100,10000,1,0.0001)</f>
        <v>17852.056742444394</v>
      </c>
      <c r="T52" s="276" cm="1">
        <f t="array" ref="T52">NumericalDeltaForward($A52,Frate3,Disc3,YFC3M,YFV3,F10/100,$C$3,T$49/100,10000,1,0.0001)</f>
        <v>17818.971368982991</v>
      </c>
      <c r="U52" s="276" cm="1">
        <f t="array" ref="U52">NumericalDeltaForward($A52,Frate3,Disc3,YFC3M,YFV3,G10/100,$C$3,U$49/100,10000,1,0.0001)</f>
        <v>17669.423713987351</v>
      </c>
      <c r="V52" s="276" cm="1">
        <f t="array" ref="V52">NumericalDeltaForward($A52,Frate3,Disc3,YFC3M,YFV3,H10/100,$C$3,V$49/100,10000,1,0.0001)</f>
        <v>11966.734370986411</v>
      </c>
      <c r="W52" s="275" cm="1">
        <f t="array" ref="W52">NumericalDeltaForward($A52,Frate3,Disc3,YFC3M,YFV3,I10/100,$C$3,W$49/100,10000,1,0.0001)</f>
        <v>3053.5492515428441</v>
      </c>
      <c r="X52" s="283" cm="1">
        <f t="array" ref="X52">NumericalDeltaForward($A52,Frate3,Disc3,YFC3M,YFV3,J10/100,$C$3,X$49/100,10000,1,0.0001)</f>
        <v>779.10291976564599</v>
      </c>
      <c r="Y52" s="284" cm="1">
        <f t="array" ref="Y52">NumericalDeltaForward($A52,Frate3,Disc3,YFC3M,YFV3,K10/100,$C$3,Y$49/100,10000,1,0.0001)</f>
        <v>262.13953853345777</v>
      </c>
      <c r="Z52" s="291" cm="1">
        <f t="array" ref="Z52">NumericalDeltaForward($A52,Frate3,Disc3,YFC3M,YFV3,L10/100,$C$3,Z$49/100,10000,1,0.0001)</f>
        <v>99.5244359688636</v>
      </c>
      <c r="AA52" s="291" cm="1">
        <f t="array" ref="AA52">NumericalDeltaForward($A52,Frate3,Disc3,YFC3M,YFV3,M10/100,$C$3,AA$49/100,10000,1,0.0001)</f>
        <v>23.863268709715005</v>
      </c>
      <c r="AB52" s="291" cm="1">
        <f t="array" ref="AB52">NumericalDeltaForward($A52,Frate3,Disc3,YFC3M,YFV3,N10/100,$C$3,AB$49/100,10000,1,0.0001)</f>
        <v>2.9353519333015754</v>
      </c>
      <c r="AC52" s="291" cm="1">
        <f t="array" ref="AC52">NumericalDeltaForward($A52,Frate3,Disc3,YFC3M,YFV3,O10/100,$C$3,AC$49/100,10000,1,0.0001)</f>
        <v>0.63055184066538428</v>
      </c>
      <c r="AD52" s="291" cm="1">
        <f t="array" ref="AD52">NumericalDeltaForward($A52,Frate3,Disc3,YFC3M,YFV3,P10/100,$C$3,AD$49/100,10000,1,0.0001)</f>
        <v>8.3800033535723795E-2</v>
      </c>
      <c r="AE52" s="285" cm="1">
        <f t="array" ref="AE52">NumericalDeltaForward($A52,Frate3,Disc3,YFC3M,YFV3,Q10/100,$C$3,AE$49/100,10000,1,0.0001)</f>
        <v>6.1752171092935203E-2</v>
      </c>
      <c r="AF52" s="273" cm="1">
        <f t="array" ref="AF52">NumericalDeltaForward($A52,Frate3,Disc3,YFC3M,YFV3,D10/100,$C$3,$C52/100,10000,1,0.00001)</f>
        <v>7607.1152257259573</v>
      </c>
      <c r="AG52" s="273" cm="1">
        <f t="array" ref="AG52">NumericalDeltaForward($A52,Frate3,Disc3,YFC3M,YFV3,E10/100,$C$3,AG$49/100,10000,1,0.00001)</f>
        <v>17852.06561970634</v>
      </c>
      <c r="AH52" s="276" cm="1">
        <f t="array" ref="AH52">NumericalDeltaForward($A52,Frate3,Disc3,YFC3M,YFV3,F10/100,$C$3,AH$49/100,10000,1,0.00001)</f>
        <v>17819.01066758018</v>
      </c>
      <c r="AI52" s="276" cm="1">
        <f t="array" ref="AI52">NumericalDeltaForward($A52,Frate3,Disc3,YFC3M,YFV3,G10/100,$C$3,AI$49/100,10000,1,0.00001)</f>
        <v>17669.613418896079</v>
      </c>
      <c r="AJ52" s="276" cm="1">
        <f t="array" ref="AJ52">NumericalDeltaForward($A52,Frate3,Disc3,YFC3M,YFV3,H10/100,$C$3,AJ$49/100,10000,1,0.00001)</f>
        <v>11969.378970590929</v>
      </c>
      <c r="AK52" s="275" cm="1">
        <f t="array" ref="AK52">NumericalDeltaForward($A52,Frate3,Disc3,YFC3M,YFV3,I10/100,$C$3,AK$49/100,10000,1,0.00001)</f>
        <v>3051.3662107959085</v>
      </c>
      <c r="AL52" s="283" cm="1">
        <f t="array" ref="AL52">NumericalDeltaForward($A52,Frate3,Disc3,YFC3M,YFV3,J10/100,$C$3,AL$49/100,10000,1,0.00001)</f>
        <v>778.48931274766028</v>
      </c>
      <c r="AM52" s="284" cm="1">
        <f t="array" ref="AM52">NumericalDeltaForward($A52,Frate3,Disc3,YFC3M,YFV3,K10/100,$C$3,AM$49/100,10000,1,0.00001)</f>
        <v>261.92928168659449</v>
      </c>
      <c r="AN52" s="291" cm="1">
        <f t="array" ref="AN52">NumericalDeltaForward($A52,Frate3,Disc3,YFC3M,YFV3,L10/100,$C$3,AN$49/100,10000,1,0.00001)</f>
        <v>99.442235293881723</v>
      </c>
      <c r="AO52" s="291" cm="1">
        <f t="array" ref="AO52">NumericalDeltaForward($A52,Frate3,Disc3,YFC3M,YFV3,M10/100,$C$3,AO$49/100,10000,1,0.00001)</f>
        <v>23.844594465672742</v>
      </c>
      <c r="AP52" s="291" cm="1">
        <f t="array" ref="AP52">NumericalDeltaForward($A52,Frate3,Disc3,YFC3M,YFV3,N10/100,$C$3,AP$49/100,10000,1,0.00001)</f>
        <v>2.9332504550790359</v>
      </c>
      <c r="AQ52" s="291" cm="1">
        <f t="array" ref="AQ52">NumericalDeltaForward($A52,Frate3,Disc3,YFC3M,YFV3,O10/100,$C$3,AQ$49/100,10000,1,0.00001)</f>
        <v>0.63012931981975318</v>
      </c>
      <c r="AR52" s="291" cm="1">
        <f t="array" ref="AR52">NumericalDeltaForward($A52,Frate3,Disc3,YFC3M,YFV3,P10/100,$C$3,AR$49/100,10000,1,0.00001)</f>
        <v>8.3750816587241164E-2</v>
      </c>
      <c r="AS52" s="285" cm="1">
        <f t="array" ref="AS52">NumericalDeltaForward($A52,Frate3,Disc3,YFC3M,YFV3,Q10/100,$C$3,AS$49/100,10000,1,0.00001)</f>
        <v>6.1733337987619638E-2</v>
      </c>
      <c r="AT52" s="292"/>
      <c r="AU52" s="319" t="s">
        <v>84</v>
      </c>
      <c r="AV52" s="320">
        <v>-0.4</v>
      </c>
      <c r="AW52" s="390">
        <f t="shared" si="27"/>
        <v>1.4734522171266917E-6</v>
      </c>
      <c r="AX52" s="390">
        <f t="shared" si="14"/>
        <v>-1.1336951211138313E-7</v>
      </c>
      <c r="AY52" s="390">
        <f t="shared" si="15"/>
        <v>5.4355531853289563E-8</v>
      </c>
      <c r="AZ52" s="390">
        <f t="shared" si="16"/>
        <v>4.9881053598710423E-7</v>
      </c>
      <c r="BA52" s="390">
        <f t="shared" si="17"/>
        <v>-3.8834289974865044E-6</v>
      </c>
      <c r="BB52" s="390">
        <f t="shared" si="18"/>
        <v>-1.0626501257937626E-5</v>
      </c>
      <c r="BC52" s="390">
        <f t="shared" si="19"/>
        <v>-3.3642665935307292E-6</v>
      </c>
      <c r="BD52" s="390">
        <f t="shared" si="20"/>
        <v>-3.2020862911763537E-5</v>
      </c>
      <c r="BE52" s="390">
        <f t="shared" si="21"/>
        <v>-3.7124057537529787E-5</v>
      </c>
      <c r="BF52" s="390">
        <f t="shared" si="22"/>
        <v>1.0871311456428501E-4</v>
      </c>
      <c r="BG52" s="390">
        <f t="shared" si="23"/>
        <v>8.1655281278925074E-4</v>
      </c>
      <c r="BH52" s="390">
        <f t="shared" si="24"/>
        <v>1.7296284190735367E-3</v>
      </c>
      <c r="BI52" s="390">
        <f t="shared" si="25"/>
        <v>3.3818556590528015E-3</v>
      </c>
      <c r="BJ52" s="391">
        <f t="shared" si="26"/>
        <v>3.8470303697424324E-3</v>
      </c>
    </row>
    <row r="53" spans="1:62">
      <c r="A53" s="249">
        <v>3</v>
      </c>
      <c r="B53" s="272" t="s">
        <v>85</v>
      </c>
      <c r="C53" s="262">
        <v>-0.3</v>
      </c>
      <c r="D53" s="273" cm="1">
        <f t="array" ref="D53">DeltaForward($A53,Frate6,Disc6,YFC6M,YFV6,D11/100,$C$3,$C53/100,10000,1)</f>
        <v>11404.255569629975</v>
      </c>
      <c r="E53" s="273" cm="1">
        <f t="array" ref="E53">DeltaForward($A53,Frate6,Disc6,YFC6M,YFV6,E11/100,$C$3,E$49/100,10000,1)</f>
        <v>25587.589185925888</v>
      </c>
      <c r="F53" s="276" cm="1">
        <f t="array" ref="F53">DeltaForward($A53,Frate6,Disc6,YFC6M,YFV6,F11/100,$C$3,F$49/100,10000,1)</f>
        <v>25484.279462417635</v>
      </c>
      <c r="G53" s="276" cm="1">
        <f t="array" ref="G53">DeltaForward($A53,Frate6,Disc6,YFC6M,YFV6,G11/100,$C$3,G$49/100,10000,1)</f>
        <v>25147.58969124376</v>
      </c>
      <c r="H53" s="276" cm="1">
        <f t="array" ref="H53">DeltaForward($A53,Frate6,Disc6,YFC6M,YFV6,H11/100,$C$3,H$49/100,10000,1)</f>
        <v>19548.522544468437</v>
      </c>
      <c r="I53" s="276" cm="1">
        <f t="array" ref="I53">DeltaForward($A53,Frate6,Disc6,YFC6M,YFV6,I11/100,$C$3,I$49/100,10000,1)</f>
        <v>9511.3152783111072</v>
      </c>
      <c r="J53" s="276" cm="1">
        <f t="array" ref="J53">DeltaForward($A53,Frate6,Disc6,YFC6M,YFV6,J11/100,$C$3,J$49/100,10000,1)</f>
        <v>3746.648275855624</v>
      </c>
      <c r="K53" s="276" cm="1">
        <f t="array" ref="K53">DeltaForward($A53,Frate6,Disc6,YFC6M,YFV6,K11/100,$C$3,K$49/100,10000,1)</f>
        <v>1659.6939516728157</v>
      </c>
      <c r="L53" s="275" cm="1">
        <f t="array" ref="L53">DeltaForward($A53,Frate6,Disc6,YFC6M,YFV6,L11/100,$C$3,L$49/100,10000,1)</f>
        <v>832.31771116941547</v>
      </c>
      <c r="M53" s="275" cm="1">
        <f t="array" ref="M53">DeltaForward($A53,Frate6,Disc6,YFC6M,YFV6,M11/100,$C$3,M$49/100,10000,1)</f>
        <v>257.92708622354337</v>
      </c>
      <c r="N53" s="283" cm="1">
        <f t="array" ref="N53">DeltaForward($A53,Frate6,Disc6,YFC6M,YFV6,N11/100,$C$3,N$49/100,10000,1)</f>
        <v>48.981407281724508</v>
      </c>
      <c r="O53" s="283" cm="1">
        <f t="array" ref="O53">DeltaForward($A53,Frate6,Disc6,YFC6M,YFV6,O11/100,$C$3,O$49/100,10000,1)</f>
        <v>15.724919115178771</v>
      </c>
      <c r="P53" s="284" cm="1">
        <f t="array" ref="P53">DeltaForward($A53,Frate6,Disc6,YFC6M,YFV6,P11/100,$C$3,P$49/100,10000,1)</f>
        <v>2.9366503001952626</v>
      </c>
      <c r="Q53" s="285" cm="1">
        <f t="array" ref="Q53">DeltaForward($A53,Frate6,Disc6,YFC6M,YFV6,Q11/100,$C$3,Q$49/100,10000,1)</f>
        <v>0.2489707709806098</v>
      </c>
      <c r="R53" s="273" cm="1">
        <f t="array" ref="R53">NumericalDeltaForward($A53,Frate6,Disc6,YFC6M,YFV6,D11/100,$C$3,$C53/100,10000,1,0.0001)</f>
        <v>11404.8253003604</v>
      </c>
      <c r="S53" s="273" cm="1">
        <f t="array" ref="S53">NumericalDeltaForward($A53,Frate6,Disc6,YFC6M,YFV6,E11/100,$C$3,S$49/100,10000,1,0.0001)</f>
        <v>25587.566389498672</v>
      </c>
      <c r="T53" s="276" cm="1">
        <f t="array" ref="T53">NumericalDeltaForward($A53,Frate6,Disc6,YFC6M,YFV6,F11/100,$C$3,T$49/100,10000,1,0.0001)</f>
        <v>25484.201188047915</v>
      </c>
      <c r="U53" s="276" cm="1">
        <f t="array" ref="U53">NumericalDeltaForward($A53,Frate6,Disc6,YFC6M,YFV6,G11/100,$C$3,U$49/100,10000,1,0.0001)</f>
        <v>25147.339021471504</v>
      </c>
      <c r="V53" s="276" cm="1">
        <f t="array" ref="V53">NumericalDeltaForward($A53,Frate6,Disc6,YFC6M,YFV6,H11/100,$C$3,V$49/100,10000,1,0.0001)</f>
        <v>19546.436834249649</v>
      </c>
      <c r="W53" s="276" cm="1">
        <f t="array" ref="W53">NumericalDeltaForward($A53,Frate6,Disc6,YFC6M,YFV6,I11/100,$C$3,W$49/100,10000,1,0.0001)</f>
        <v>9512.5203406409055</v>
      </c>
      <c r="X53" s="276" cm="1">
        <f t="array" ref="X53">NumericalDeltaForward($A53,Frate6,Disc6,YFC6M,YFV6,J11/100,$C$3,X$49/100,10000,1,0.0001)</f>
        <v>3747.6984469199292</v>
      </c>
      <c r="Y53" s="276" cm="1">
        <f t="array" ref="Y53">NumericalDeltaForward($A53,Frate6,Disc6,YFC6M,YFV6,K11/100,$C$3,Y$49/100,10000,1,0.0001)</f>
        <v>1660.1739659246027</v>
      </c>
      <c r="Z53" s="275" cm="1">
        <f t="array" ref="Z53">NumericalDeltaForward($A53,Frate6,Disc6,YFC6M,YFV6,L11/100,$C$3,Z$49/100,10000,1,0.0001)</f>
        <v>832.57349029933448</v>
      </c>
      <c r="AA53" s="275" cm="1">
        <f t="array" ref="AA53">NumericalDeltaForward($A53,Frate6,Disc6,YFC6M,YFV6,M11/100,$C$3,AA$49/100,10000,1,0.0001)</f>
        <v>258.01892078033239</v>
      </c>
      <c r="AB53" s="283" cm="1">
        <f t="array" ref="AB53">NumericalDeltaForward($A53,Frate6,Disc6,YFC6M,YFV6,N11/100,$C$3,AB$49/100,10000,1,0.0001)</f>
        <v>48.993450249238293</v>
      </c>
      <c r="AC53" s="283" cm="1">
        <f t="array" ref="AC53">NumericalDeltaForward($A53,Frate6,Disc6,YFC6M,YFV6,O11/100,$C$3,AC$49/100,10000,1,0.0001)</f>
        <v>15.724111956708468</v>
      </c>
      <c r="AD53" s="284" cm="1">
        <f t="array" ref="AD53">NumericalDeltaForward($A53,Frate6,Disc6,YFC6M,YFV6,P11/100,$C$3,AD$49/100,10000,1,0.0001)</f>
        <v>2.9341715657015182</v>
      </c>
      <c r="AE53" s="285" cm="1">
        <f t="array" ref="AE53">NumericalDeltaForward($A53,Frate6,Disc6,YFC6M,YFV6,Q11/100,$C$3,AE$49/100,10000,1,0.0001)</f>
        <v>0.2482881317492365</v>
      </c>
      <c r="AF53" s="273" cm="1">
        <f t="array" ref="AF53">NumericalDeltaForward($A53,Frate6,Disc6,YFC6M,YFV6,D11/100,$C$3,$C53/100,10000,1,0.00001)</f>
        <v>11404.22384782267</v>
      </c>
      <c r="AG53" s="273" cm="1">
        <f t="array" ref="AG53">NumericalDeltaForward($A53,Frate6,Disc6,YFC6M,YFV6,E11/100,$C$3,AG$49/100,10000,1,0.00001)</f>
        <v>25587.588383424107</v>
      </c>
      <c r="AH53" s="276" cm="1">
        <f t="array" ref="AH53">NumericalDeltaForward($A53,Frate6,Disc6,YFC6M,YFV6,F11/100,$C$3,AH$49/100,10000,1,0.00001)</f>
        <v>25484.271193096716</v>
      </c>
      <c r="AI53" s="276" cm="1">
        <f t="array" ref="AI53">NumericalDeltaForward($A53,Frate6,Disc6,YFC6M,YFV6,G11/100,$C$3,AI$49/100,10000,1,0.00001)</f>
        <v>25147.577963484033</v>
      </c>
      <c r="AJ53" s="276" cm="1">
        <f t="array" ref="AJ53">NumericalDeltaForward($A53,Frate6,Disc6,YFC6M,YFV6,H11/100,$C$3,AJ$49/100,10000,1,0.00001)</f>
        <v>19548.444952933311</v>
      </c>
      <c r="AK53" s="276" cm="1">
        <f t="array" ref="AK53">NumericalDeltaForward($A53,Frate6,Disc6,YFC6M,YFV6,I11/100,$C$3,AK$49/100,10000,1,0.00001)</f>
        <v>9511.3991766106265</v>
      </c>
      <c r="AL53" s="276" cm="1">
        <f t="array" ref="AL53">NumericalDeltaForward($A53,Frate6,Disc6,YFC6M,YFV6,J11/100,$C$3,AL$49/100,10000,1,0.00001)</f>
        <v>3746.6765142753729</v>
      </c>
      <c r="AM53" s="276" cm="1">
        <f t="array" ref="AM53">NumericalDeltaForward($A53,Frate6,Disc6,YFC6M,YFV6,K11/100,$C$3,AM$49/100,10000,1,0.00001)</f>
        <v>1659.6876629630499</v>
      </c>
      <c r="AN53" s="275" cm="1">
        <f t="array" ref="AN53">NumericalDeltaForward($A53,Frate6,Disc6,YFC6M,YFV6,L11/100,$C$3,AN$49/100,10000,1,0.00001)</f>
        <v>832.31981379592412</v>
      </c>
      <c r="AO53" s="275" cm="1">
        <f t="array" ref="AO53">NumericalDeltaForward($A53,Frate6,Disc6,YFC6M,YFV6,M11/100,$C$3,AO$49/100,10000,1,0.00001)</f>
        <v>257.93601397875227</v>
      </c>
      <c r="AP53" s="283" cm="1">
        <f t="array" ref="AP53">NumericalDeltaForward($A53,Frate6,Disc6,YFC6M,YFV6,N11/100,$C$3,AP$49/100,10000,1,0.00001)</f>
        <v>48.978140748301705</v>
      </c>
      <c r="AQ53" s="283" cm="1">
        <f t="array" ref="AQ53">NumericalDeltaForward($A53,Frate6,Disc6,YFC6M,YFV6,O11/100,$C$3,AQ$49/100,10000,1,0.00001)</f>
        <v>15.719514320107693</v>
      </c>
      <c r="AR53" s="284" cm="1">
        <f t="array" ref="AR53">NumericalDeltaForward($A53,Frate6,Disc6,YFC6M,YFV6,P11/100,$C$3,AR$49/100,10000,1,0.00001)</f>
        <v>2.9333770942359174</v>
      </c>
      <c r="AS53" s="285" cm="1">
        <f t="array" ref="AS53">NumericalDeltaForward($A53,Frate6,Disc6,YFC6M,YFV6,Q11/100,$C$3,AS$49/100,10000,1,0.00001)</f>
        <v>0.24822875481494477</v>
      </c>
      <c r="AT53" s="292"/>
      <c r="AU53" s="319" t="s">
        <v>85</v>
      </c>
      <c r="AV53" s="320">
        <v>-0.3</v>
      </c>
      <c r="AW53" s="390">
        <f t="shared" si="27"/>
        <v>2.7815840628608868E-6</v>
      </c>
      <c r="AX53" s="390">
        <f t="shared" si="14"/>
        <v>3.1362931585121601E-8</v>
      </c>
      <c r="AY53" s="390">
        <f t="shared" si="15"/>
        <v>3.2448724374134486E-7</v>
      </c>
      <c r="AZ53" s="390">
        <f t="shared" si="16"/>
        <v>4.6635742600997787E-7</v>
      </c>
      <c r="BA53" s="390">
        <f t="shared" si="17"/>
        <v>3.9691921946971576E-6</v>
      </c>
      <c r="BB53" s="390">
        <f t="shared" si="18"/>
        <v>-8.8208157350555538E-6</v>
      </c>
      <c r="BC53" s="390">
        <f t="shared" si="19"/>
        <v>-7.536924963025271E-6</v>
      </c>
      <c r="BD53" s="390">
        <f t="shared" si="20"/>
        <v>3.7890923130223797E-6</v>
      </c>
      <c r="BE53" s="390">
        <f t="shared" si="21"/>
        <v>-2.526224263554866E-6</v>
      </c>
      <c r="BF53" s="390">
        <f t="shared" si="22"/>
        <v>-3.4612286478274967E-5</v>
      </c>
      <c r="BG53" s="390">
        <f t="shared" si="23"/>
        <v>6.6693699942277362E-5</v>
      </c>
      <c r="BH53" s="390">
        <f t="shared" si="24"/>
        <v>3.4382710311620102E-4</v>
      </c>
      <c r="BI53" s="390">
        <f t="shared" si="25"/>
        <v>1.1158490211766736E-3</v>
      </c>
      <c r="BJ53" s="391">
        <f t="shared" si="26"/>
        <v>2.9892433945382102E-3</v>
      </c>
    </row>
    <row r="54" spans="1:62">
      <c r="A54" s="249">
        <v>4</v>
      </c>
      <c r="B54" s="272" t="s">
        <v>86</v>
      </c>
      <c r="C54" s="262">
        <v>-0.2</v>
      </c>
      <c r="D54" s="273" cm="1">
        <f t="array" ref="D54">DeltaForward($A54,Frate6,Disc6,YFC6M,YFV6,D12/100,$C$3,$C54/100,10000,1)</f>
        <v>14072.607133211677</v>
      </c>
      <c r="E54" s="273" cm="1">
        <f t="array" ref="E54">DeltaForward($A54,Frate6,Disc6,YFC6M,YFV6,E12/100,$C$3,E$49/100,10000,1)</f>
        <v>35737.891987919611</v>
      </c>
      <c r="F54" s="276" cm="1">
        <f t="array" ref="F54">DeltaForward($A54,Frate6,Disc6,YFC6M,YFV6,F12/100,$C$3,F$49/100,10000,1)</f>
        <v>35383.813342622379</v>
      </c>
      <c r="G54" s="276" cm="1">
        <f t="array" ref="G54">DeltaForward($A54,Frate6,Disc6,YFC6M,YFV6,G12/100,$C$3,G$49/100,10000,1)</f>
        <v>34566.55058488885</v>
      </c>
      <c r="H54" s="276" cm="1">
        <f t="array" ref="H54">DeltaForward($A54,Frate6,Disc6,YFC6M,YFV6,H12/100,$C$3,H$49/100,10000,1)</f>
        <v>26848.920200536624</v>
      </c>
      <c r="I54" s="276" cm="1">
        <f t="array" ref="I54">DeltaForward($A54,Frate6,Disc6,YFC6M,YFV6,I12/100,$C$3,I$49/100,10000,1)</f>
        <v>16118.273081702408</v>
      </c>
      <c r="J54" s="276" cm="1">
        <f t="array" ref="J54">DeltaForward($A54,Frate6,Disc6,YFC6M,YFV6,J12/100,$C$3,J$49/100,10000,1)</f>
        <v>8616.7363776530001</v>
      </c>
      <c r="K54" s="276" cm="1">
        <f t="array" ref="K54">DeltaForward($A54,Frate6,Disc6,YFC6M,YFV6,K12/100,$C$3,K$49/100,10000,1)</f>
        <v>4903.7361663123238</v>
      </c>
      <c r="L54" s="276" cm="1">
        <f t="array" ref="L54">DeltaForward($A54,Frate6,Disc6,YFC6M,YFV6,L12/100,$C$3,L$49/100,10000,1)</f>
        <v>2994.6127046247684</v>
      </c>
      <c r="M54" s="276" cm="1">
        <f t="array" ref="M54">DeltaForward($A54,Frate6,Disc6,YFC6M,YFV6,M12/100,$C$3,M$49/100,10000,1)</f>
        <v>1291.8967511710521</v>
      </c>
      <c r="N54" s="275" cm="1">
        <f t="array" ref="N54">DeltaForward($A54,Frate6,Disc6,YFC6M,YFV6,N12/100,$C$3,N$49/100,10000,1)</f>
        <v>383.12737185457752</v>
      </c>
      <c r="O54" s="275" cm="1">
        <f t="array" ref="O54">DeltaForward($A54,Frate6,Disc6,YFC6M,YFV6,O12/100,$C$3,O$49/100,10000,1)</f>
        <v>155.74601301803321</v>
      </c>
      <c r="P54" s="283" cm="1">
        <f t="array" ref="P54">DeltaForward($A54,Frate6,Disc6,YFC6M,YFV6,P12/100,$C$3,P$49/100,10000,1)</f>
        <v>44.105657441080702</v>
      </c>
      <c r="Q54" s="286" cm="1">
        <f t="array" ref="Q54">DeltaForward($A54,Frate6,Disc6,YFC6M,YFV6,Q12/100,$C$3,Q$49/100,10000,1)</f>
        <v>6.6770266260180797</v>
      </c>
      <c r="R54" s="273" cm="1">
        <f t="array" ref="R54">NumericalDeltaForward($A54,Frate6,Disc6,YFC6M,YFV6,D12/100,$C$3,$C54/100,10000,1,0.0001)</f>
        <v>14073.489610157445</v>
      </c>
      <c r="S54" s="273" cm="1">
        <f t="array" ref="S54">NumericalDeltaForward($A54,Frate6,Disc6,YFC6M,YFV6,E12/100,$C$3,S$49/100,10000,1,0.0001)</f>
        <v>35737.826702331164</v>
      </c>
      <c r="T54" s="276" cm="1">
        <f t="array" ref="T54">NumericalDeltaForward($A54,Frate6,Disc6,YFC6M,YFV6,F12/100,$C$3,T$49/100,10000,1,0.0001)</f>
        <v>35383.664601928984</v>
      </c>
      <c r="U54" s="276" cm="1">
        <f t="array" ref="U54">NumericalDeltaForward($A54,Frate6,Disc6,YFC6M,YFV6,G12/100,$C$3,U$49/100,10000,1,0.0001)</f>
        <v>34566.206716968998</v>
      </c>
      <c r="V54" s="276" cm="1">
        <f t="array" ref="V54">NumericalDeltaForward($A54,Frate6,Disc6,YFC6M,YFV6,H12/100,$C$3,V$49/100,10000,1,0.0001)</f>
        <v>26847.223601985868</v>
      </c>
      <c r="W54" s="276" cm="1">
        <f t="array" ref="W54">NumericalDeltaForward($A54,Frate6,Disc6,YFC6M,YFV6,I12/100,$C$3,W$49/100,10000,1,0.0001)</f>
        <v>16118.792483725334</v>
      </c>
      <c r="X54" s="276" cm="1">
        <f t="array" ref="X54">NumericalDeltaForward($A54,Frate6,Disc6,YFC6M,YFV6,J12/100,$C$3,X$49/100,10000,1,0.0001)</f>
        <v>8617.6100818101349</v>
      </c>
      <c r="Y54" s="276" cm="1">
        <f t="array" ref="Y54">NumericalDeltaForward($A54,Frate6,Disc6,YFC6M,YFV6,K12/100,$C$3,Y$49/100,10000,1,0.0001)</f>
        <v>4904.3070412517527</v>
      </c>
      <c r="Z54" s="276" cm="1">
        <f t="array" ref="Z54">NumericalDeltaForward($A54,Frate6,Disc6,YFC6M,YFV6,L12/100,$C$3,Z$49/100,10000,1,0.0001)</f>
        <v>2994.9544860508195</v>
      </c>
      <c r="AA54" s="276" cm="1">
        <f t="array" ref="AA54">NumericalDeltaForward($A54,Frate6,Disc6,YFC6M,YFV6,M12/100,$C$3,AA$49/100,10000,1,0.0001)</f>
        <v>1292.0578697775875</v>
      </c>
      <c r="AB54" s="275" cm="1">
        <f t="array" ref="AB54">NumericalDeltaForward($A54,Frate6,Disc6,YFC6M,YFV6,N12/100,$C$3,AB$49/100,10000,1,0.0001)</f>
        <v>383.18775546560829</v>
      </c>
      <c r="AC54" s="275" cm="1">
        <f t="array" ref="AC54">NumericalDeltaForward($A54,Frate6,Disc6,YFC6M,YFV6,O12/100,$C$3,AC$49/100,10000,1,0.0001)</f>
        <v>155.76649702385635</v>
      </c>
      <c r="AD54" s="283" cm="1">
        <f t="array" ref="AD54">NumericalDeltaForward($A54,Frate6,Disc6,YFC6M,YFV6,P12/100,$C$3,AD$49/100,10000,1,0.0001)</f>
        <v>44.102364971150706</v>
      </c>
      <c r="AE54" s="286" cm="1">
        <f t="array" ref="AE54">NumericalDeltaForward($A54,Frate6,Disc6,YFC6M,YFV6,Q12/100,$C$3,AE$49/100,10000,1,0.0001)</f>
        <v>6.6713786842335692</v>
      </c>
      <c r="AF54" s="273" cm="1">
        <f t="array" ref="AF54">NumericalDeltaForward($A54,Frate6,Disc6,YFC6M,YFV6,D12/100,$C$3,$C54/100,10000,1,0.00001)</f>
        <v>14072.595491275821</v>
      </c>
      <c r="AG54" s="273" cm="1">
        <f t="array" ref="AG54">NumericalDeltaForward($A54,Frate6,Disc6,YFC6M,YFV6,E12/100,$C$3,AG$49/100,10000,1,0.00001)</f>
        <v>35737.879619242987</v>
      </c>
      <c r="AH54" s="276" cm="1">
        <f t="array" ref="AH54">NumericalDeltaForward($A54,Frate6,Disc6,YFC6M,YFV6,F12/100,$C$3,AH$49/100,10000,1,0.00001)</f>
        <v>35383.80018859588</v>
      </c>
      <c r="AI54" s="276" cm="1">
        <f t="array" ref="AI54">NumericalDeltaForward($A54,Frate6,Disc6,YFC6M,YFV6,G12/100,$C$3,AI$49/100,10000,1,0.00001)</f>
        <v>34566.560417380664</v>
      </c>
      <c r="AJ54" s="276" cm="1">
        <f t="array" ref="AJ54">NumericalDeltaForward($A54,Frate6,Disc6,YFC6M,YFV6,H12/100,$C$3,AJ$49/100,10000,1,0.00001)</f>
        <v>26848.844798550879</v>
      </c>
      <c r="AK54" s="276" cm="1">
        <f t="array" ref="AK54">NumericalDeltaForward($A54,Frate6,Disc6,YFC6M,YFV6,I12/100,$C$3,AK$49/100,10000,1,0.00001)</f>
        <v>16118.227773496106</v>
      </c>
      <c r="AL54" s="276" cm="1">
        <f t="array" ref="AL54">NumericalDeltaForward($A54,Frate6,Disc6,YFC6M,YFV6,J12/100,$C$3,AL$49/100,10000,1,0.00001)</f>
        <v>8616.721714290461</v>
      </c>
      <c r="AM54" s="276" cm="1">
        <f t="array" ref="AM54">NumericalDeltaForward($A54,Frate6,Disc6,YFC6M,YFV6,K12/100,$C$3,AM$49/100,10000,1,0.00001)</f>
        <v>4903.7603991721253</v>
      </c>
      <c r="AN54" s="276" cm="1">
        <f t="array" ref="AN54">NumericalDeltaForward($A54,Frate6,Disc6,YFC6M,YFV6,L12/100,$C$3,AN$49/100,10000,1,0.00001)</f>
        <v>2994.6053013711785</v>
      </c>
      <c r="AO54" s="276" cm="1">
        <f t="array" ref="AO54">NumericalDeltaForward($A54,Frate6,Disc6,YFC6M,YFV6,M12/100,$C$3,AO$49/100,10000,1,0.00001)</f>
        <v>1291.8959944784251</v>
      </c>
      <c r="AP54" s="275" cm="1">
        <f t="array" ref="AP54">NumericalDeltaForward($A54,Frate6,Disc6,YFC6M,YFV6,N12/100,$C$3,AP$49/100,10000,1,0.00001)</f>
        <v>383.13957934977998</v>
      </c>
      <c r="AQ54" s="275" cm="1">
        <f t="array" ref="AQ54">NumericalDeltaForward($A54,Frate6,Disc6,YFC6M,YFV6,O12/100,$C$3,AQ$49/100,10000,1,0.00001)</f>
        <v>155.74726452517183</v>
      </c>
      <c r="AR54" s="283" cm="1">
        <f t="array" ref="AR54">NumericalDeltaForward($A54,Frate6,Disc6,YFC6M,YFV6,P12/100,$C$3,AR$49/100,10000,1,0.00001)</f>
        <v>44.09722190981514</v>
      </c>
      <c r="AS54" s="286" cm="1">
        <f t="array" ref="AS54">NumericalDeltaForward($A54,Frate6,Disc6,YFC6M,YFV6,Q12/100,$C$3,AS$49/100,10000,1,0.00001)</f>
        <v>6.6706718304405159</v>
      </c>
      <c r="AT54" s="292"/>
      <c r="AU54" s="319" t="s">
        <v>86</v>
      </c>
      <c r="AV54" s="320">
        <v>-0.2</v>
      </c>
      <c r="AW54" s="390">
        <f t="shared" si="27"/>
        <v>8.2727709060925747E-7</v>
      </c>
      <c r="AX54" s="390">
        <f t="shared" si="14"/>
        <v>3.4609430543675046E-7</v>
      </c>
      <c r="AY54" s="390">
        <f t="shared" si="15"/>
        <v>3.7175279166135056E-7</v>
      </c>
      <c r="AZ54" s="390">
        <f t="shared" si="16"/>
        <v>-2.8445097499663063E-7</v>
      </c>
      <c r="BA54" s="390">
        <f t="shared" si="17"/>
        <v>2.8083884544560789E-6</v>
      </c>
      <c r="BB54" s="390">
        <f t="shared" si="18"/>
        <v>2.8109918124297195E-6</v>
      </c>
      <c r="BC54" s="390">
        <f t="shared" si="19"/>
        <v>1.7017333302504767E-6</v>
      </c>
      <c r="BD54" s="390">
        <f t="shared" si="20"/>
        <v>-4.9416891995113232E-6</v>
      </c>
      <c r="BE54" s="390">
        <f t="shared" si="21"/>
        <v>2.4721967821772495E-6</v>
      </c>
      <c r="BF54" s="390">
        <f t="shared" si="22"/>
        <v>5.8572255823285957E-7</v>
      </c>
      <c r="BG54" s="390">
        <f t="shared" si="23"/>
        <v>-3.1861744023364835E-5</v>
      </c>
      <c r="BH54" s="390">
        <f t="shared" si="24"/>
        <v>-8.0354999648646341E-6</v>
      </c>
      <c r="BI54" s="390">
        <f t="shared" si="25"/>
        <v>1.9129393871608613E-4</v>
      </c>
      <c r="BJ54" s="391">
        <f t="shared" si="26"/>
        <v>9.5264701054009748E-4</v>
      </c>
    </row>
    <row r="55" spans="1:62">
      <c r="A55" s="249">
        <v>5</v>
      </c>
      <c r="B55" s="272" t="s">
        <v>87</v>
      </c>
      <c r="C55" s="262">
        <v>-0.2</v>
      </c>
      <c r="D55" s="273" cm="1">
        <f t="array" ref="D55">DeltaForward($A55,Frate6,Disc6,YFC6M,YFV6,D13/100,$C$3,$C55/100,10000,1)</f>
        <v>21055.876809097659</v>
      </c>
      <c r="E55" s="273" cm="1">
        <f t="array" ref="E55">DeltaForward($A55,Frate6,Disc6,YFC6M,YFV6,E13/100,$C$3,E$49/100,10000,1)</f>
        <v>45689.272797946978</v>
      </c>
      <c r="F55" s="276" cm="1">
        <f t="array" ref="F55">DeltaForward($A55,Frate6,Disc6,YFC6M,YFV6,F13/100,$C$3,F$49/100,10000,1)</f>
        <v>45025.016290905143</v>
      </c>
      <c r="G55" s="276" cm="1">
        <f t="array" ref="G55">DeltaForward($A55,Frate6,Disc6,YFC6M,YFV6,G13/100,$C$3,G$49/100,10000,1)</f>
        <v>43718.995912407903</v>
      </c>
      <c r="H55" s="276" cm="1">
        <f t="array" ref="H55">DeltaForward($A55,Frate6,Disc6,YFC6M,YFV6,H13/100,$C$3,H$49/100,10000,1)</f>
        <v>34242.025320398439</v>
      </c>
      <c r="I55" s="276" cm="1">
        <f t="array" ref="I55">DeltaForward($A55,Frate6,Disc6,YFC6M,YFV6,I13/100,$C$3,I$49/100,10000,1)</f>
        <v>23171.598796954124</v>
      </c>
      <c r="J55" s="276" cm="1">
        <f t="array" ref="J55">DeltaForward($A55,Frate6,Disc6,YFC6M,YFV6,J13/100,$C$3,J$49/100,10000,1)</f>
        <v>14563.608992842454</v>
      </c>
      <c r="K55" s="276" cm="1">
        <f t="array" ref="K55">DeltaForward($A55,Frate6,Disc6,YFC6M,YFV6,K13/100,$C$3,K$49/100,10000,1)</f>
        <v>9407.2776363414159</v>
      </c>
      <c r="L55" s="276" cm="1">
        <f t="array" ref="L55">DeltaForward($A55,Frate6,Disc6,YFC6M,YFV6,L13/100,$C$3,L$49/100,10000,1)</f>
        <v>6314.8218607422814</v>
      </c>
      <c r="M55" s="276" cm="1">
        <f t="array" ref="M55">DeltaForward($A55,Frate6,Disc6,YFC6M,YFV6,M13/100,$C$3,M$49/100,10000,1)</f>
        <v>3185.1424947309638</v>
      </c>
      <c r="N55" s="276" cm="1">
        <f t="array" ref="N55">DeltaForward($A55,Frate6,Disc6,YFC6M,YFV6,N13/100,$C$3,N$49/100,10000,1)</f>
        <v>1103.7123411096347</v>
      </c>
      <c r="O55" s="275" cm="1">
        <f t="array" ref="O55">DeltaForward($A55,Frate6,Disc6,YFC6M,YFV6,O13/100,$C$3,O$49/100,10000,1)</f>
        <v>486.62418556615489</v>
      </c>
      <c r="P55" s="275" cm="1">
        <f t="array" ref="P55">DeltaForward($A55,Frate6,Disc6,YFC6M,YFV6,P13/100,$C$3,P$49/100,10000,1)</f>
        <v>155.82638490447582</v>
      </c>
      <c r="Q55" s="287" cm="1">
        <f t="array" ref="Q55">DeltaForward($A55,Frate6,Disc6,YFC6M,YFV6,Q13/100,$C$3,Q$49/100,10000,1)</f>
        <v>26.785408080784563</v>
      </c>
      <c r="R55" s="273" cm="1">
        <f t="array" ref="R55">NumericalDeltaForward($A55,Frate6,Disc6,YFC6M,YFV6,D13/100,$C$3,$C55/100,10000,1,0.0001)</f>
        <v>21056.380932615211</v>
      </c>
      <c r="S55" s="273" cm="1">
        <f t="array" ref="S55">NumericalDeltaForward($A55,Frate6,Disc6,YFC6M,YFV6,E13/100,$C$3,S$49/100,10000,1,0.0001)</f>
        <v>45689.177805427476</v>
      </c>
      <c r="T55" s="276" cm="1">
        <f t="array" ref="T55">NumericalDeltaForward($A55,Frate6,Disc6,YFC6M,YFV6,F13/100,$C$3,T$49/100,10000,1,0.0001)</f>
        <v>45024.834041164708</v>
      </c>
      <c r="U55" s="276" cm="1">
        <f t="array" ref="U55">NumericalDeltaForward($A55,Frate6,Disc6,YFC6M,YFV6,G13/100,$C$3,U$49/100,10000,1,0.0001)</f>
        <v>43718.611782863132</v>
      </c>
      <c r="V55" s="276" cm="1">
        <f t="array" ref="V55">NumericalDeltaForward($A55,Frate6,Disc6,YFC6M,YFV6,H13/100,$C$3,V$49/100,10000,1,0.0001)</f>
        <v>34240.628671083214</v>
      </c>
      <c r="W55" s="276" cm="1">
        <f t="array" ref="W55">NumericalDeltaForward($A55,Frate6,Disc6,YFC6M,YFV6,I13/100,$C$3,W$49/100,10000,1,0.0001)</f>
        <v>23171.852204767907</v>
      </c>
      <c r="X55" s="276" cm="1">
        <f t="array" ref="X55">NumericalDeltaForward($A55,Frate6,Disc6,YFC6M,YFV6,J13/100,$C$3,X$49/100,10000,1,0.0001)</f>
        <v>14564.329703330854</v>
      </c>
      <c r="Y55" s="276" cm="1">
        <f t="array" ref="Y55">NumericalDeltaForward($A55,Frate6,Disc6,YFC6M,YFV6,K13/100,$C$3,Y$49/100,10000,1,0.0001)</f>
        <v>9407.8010971865388</v>
      </c>
      <c r="Z55" s="276" cm="1">
        <f t="array" ref="Z55">NumericalDeltaForward($A55,Frate6,Disc6,YFC6M,YFV6,L13/100,$C$3,Z$49/100,10000,1,0.0001)</f>
        <v>6315.2146779949435</v>
      </c>
      <c r="AA55" s="276" cm="1">
        <f t="array" ref="AA55">NumericalDeltaForward($A55,Frate6,Disc6,YFC6M,YFV6,M13/100,$C$3,AA$49/100,10000,1,0.0001)</f>
        <v>3185.3323815653525</v>
      </c>
      <c r="AB55" s="276" cm="1">
        <f t="array" ref="AB55">NumericalDeltaForward($A55,Frate6,Disc6,YFC6M,YFV6,N13/100,$C$3,AB$49/100,10000,1,0.0001)</f>
        <v>1103.802059111903</v>
      </c>
      <c r="AC55" s="275" cm="1">
        <f t="array" ref="AC55">NumericalDeltaForward($A55,Frate6,Disc6,YFC6M,YFV6,O13/100,$C$3,AC$49/100,10000,1,0.0001)</f>
        <v>486.67399351843761</v>
      </c>
      <c r="AD55" s="275" cm="1">
        <f t="array" ref="AD55">NumericalDeltaForward($A55,Frate6,Disc6,YFC6M,YFV6,P13/100,$C$3,AD$49/100,10000,1,0.0001)</f>
        <v>155.8336789925593</v>
      </c>
      <c r="AE55" s="287" cm="1">
        <f t="array" ref="AE55">NumericalDeltaForward($A55,Frate6,Disc6,YFC6M,YFV6,Q13/100,$C$3,AE$49/100,10000,1,0.0001)</f>
        <v>26.775037411036326</v>
      </c>
      <c r="AF55" s="273" cm="1">
        <f t="array" ref="AF55">NumericalDeltaForward($A55,Frate6,Disc6,YFC6M,YFV6,D13/100,$C$3,$C55/100,10000,1,0.00001)</f>
        <v>21055.868626955809</v>
      </c>
      <c r="AG55" s="273" cm="1">
        <f t="array" ref="AG55">NumericalDeltaForward($A55,Frate6,Disc6,YFC6M,YFV6,E13/100,$C$3,AG$49/100,10000,1,0.00001)</f>
        <v>45689.257145535565</v>
      </c>
      <c r="AH55" s="276" cm="1">
        <f t="array" ref="AH55">NumericalDeltaForward($A55,Frate6,Disc6,YFC6M,YFV6,F13/100,$C$3,AH$49/100,10000,1,0.00001)</f>
        <v>45025.015519180306</v>
      </c>
      <c r="AI55" s="276" cm="1">
        <f t="array" ref="AI55">NumericalDeltaForward($A55,Frate6,Disc6,YFC6M,YFV6,G13/100,$C$3,AI$49/100,10000,1,0.00001)</f>
        <v>43719.029426941139</v>
      </c>
      <c r="AJ55" s="276" cm="1">
        <f t="array" ref="AJ55">NumericalDeltaForward($A55,Frate6,Disc6,YFC6M,YFV6,H13/100,$C$3,AJ$49/100,10000,1,0.00001)</f>
        <v>34241.971760102897</v>
      </c>
      <c r="AK55" s="276" cm="1">
        <f t="array" ref="AK55">NumericalDeltaForward($A55,Frate6,Disc6,YFC6M,YFV6,I13/100,$C$3,AK$49/100,10000,1,0.00001)</f>
        <v>23171.59226097355</v>
      </c>
      <c r="AL55" s="276" cm="1">
        <f t="array" ref="AL55">NumericalDeltaForward($A55,Frate6,Disc6,YFC6M,YFV6,J13/100,$C$3,AL$49/100,10000,1,0.00001)</f>
        <v>14563.619056815345</v>
      </c>
      <c r="AM55" s="276" cm="1">
        <f t="array" ref="AM55">NumericalDeltaForward($A55,Frate6,Disc6,YFC6M,YFV6,K13/100,$C$3,AM$49/100,10000,1,0.00001)</f>
        <v>9407.2863249408747</v>
      </c>
      <c r="AN55" s="276" cm="1">
        <f t="array" ref="AN55">NumericalDeltaForward($A55,Frate6,Disc6,YFC6M,YFV6,L13/100,$C$3,AN$49/100,10000,1,0.00001)</f>
        <v>6314.8464966951069</v>
      </c>
      <c r="AO55" s="276" cm="1">
        <f t="array" ref="AO55">NumericalDeltaForward($A55,Frate6,Disc6,YFC6M,YFV6,M13/100,$C$3,AO$49/100,10000,1,0.00001)</f>
        <v>3185.1269074105285</v>
      </c>
      <c r="AP55" s="276" cm="1">
        <f t="array" ref="AP55">NumericalDeltaForward($A55,Frate6,Disc6,YFC6M,YFV6,N13/100,$C$3,AP$49/100,10000,1,0.00001)</f>
        <v>1103.72465671245</v>
      </c>
      <c r="AQ55" s="275" cm="1">
        <f t="array" ref="AQ55">NumericalDeltaForward($A55,Frate6,Disc6,YFC6M,YFV6,O13/100,$C$3,AQ$49/100,10000,1,0.00001)</f>
        <v>486.63858468836486</v>
      </c>
      <c r="AR55" s="275" cm="1">
        <f t="array" ref="AR55">NumericalDeltaForward($A55,Frate6,Disc6,YFC6M,YFV6,P13/100,$C$3,AR$49/100,10000,1,0.00001)</f>
        <v>155.8224969527017</v>
      </c>
      <c r="AS55" s="287" cm="1">
        <f t="array" ref="AS55">NumericalDeltaForward($A55,Frate6,Disc6,YFC6M,YFV6,Q13/100,$C$3,AS$49/100,10000,1,0.00001)</f>
        <v>26.773186370653395</v>
      </c>
      <c r="AT55" s="292"/>
      <c r="AU55" s="319" t="s">
        <v>87</v>
      </c>
      <c r="AV55" s="320">
        <v>-0.2</v>
      </c>
      <c r="AW55" s="390">
        <f t="shared" si="27"/>
        <v>3.8859198814300555E-7</v>
      </c>
      <c r="AX55" s="390">
        <f t="shared" si="14"/>
        <v>3.4258406444998002E-7</v>
      </c>
      <c r="AY55" s="390">
        <f t="shared" si="15"/>
        <v>1.7139912822372594E-8</v>
      </c>
      <c r="AZ55" s="390">
        <f t="shared" si="16"/>
        <v>-7.6658914149874136E-7</v>
      </c>
      <c r="BA55" s="390">
        <f t="shared" si="17"/>
        <v>1.5641708928093578E-6</v>
      </c>
      <c r="BB55" s="390">
        <f t="shared" si="18"/>
        <v>2.8206868574187638E-7</v>
      </c>
      <c r="BC55" s="390">
        <f t="shared" si="19"/>
        <v>-6.9103516453505875E-7</v>
      </c>
      <c r="BD55" s="390">
        <f t="shared" si="20"/>
        <v>-9.2360316872319714E-7</v>
      </c>
      <c r="BE55" s="390">
        <f t="shared" si="21"/>
        <v>-3.901275009376981E-6</v>
      </c>
      <c r="BF55" s="390">
        <f t="shared" si="22"/>
        <v>4.8937831642614782E-6</v>
      </c>
      <c r="BG55" s="390">
        <f t="shared" si="23"/>
        <v>-1.1158220250329087E-5</v>
      </c>
      <c r="BH55" s="390">
        <f t="shared" si="24"/>
        <v>-2.9588944779557202E-5</v>
      </c>
      <c r="BI55" s="390">
        <f t="shared" si="25"/>
        <v>2.4951158209773894E-5</v>
      </c>
      <c r="BJ55" s="391">
        <f t="shared" si="26"/>
        <v>4.5649068295294803E-4</v>
      </c>
    </row>
    <row r="56" spans="1:62">
      <c r="A56" s="249">
        <v>6</v>
      </c>
      <c r="B56" s="272" t="s">
        <v>88</v>
      </c>
      <c r="C56" s="262">
        <v>-0.2</v>
      </c>
      <c r="D56" s="273" cm="1">
        <f t="array" ref="D56">DeltaForward($A56,Frate6,Disc6,YFC6M,YFV6,D14/100,$C$3,$C56/100,10000,1)</f>
        <v>28476.075720629313</v>
      </c>
      <c r="E56" s="273" cm="1">
        <f t="array" ref="E56">DeltaForward($A56,Frate6,Disc6,YFC6M,YFV6,E14/100,$C$3,E$49/100,10000,1)</f>
        <v>55549.518377265842</v>
      </c>
      <c r="F56" s="276" cm="1">
        <f t="array" ref="F56">DeltaForward($A56,Frate6,Disc6,YFC6M,YFV6,F14/100,$C$3,F$49/100,10000,1)</f>
        <v>54567.596756479659</v>
      </c>
      <c r="G56" s="276" cm="1">
        <f t="array" ref="G56">DeltaForward($A56,Frate6,Disc6,YFC6M,YFV6,G14/100,$C$3,G$49/100,10000,1)</f>
        <v>52689.249426541588</v>
      </c>
      <c r="H56" s="276" cm="1">
        <f t="array" ref="H56">DeltaForward($A56,Frate6,Disc6,YFC6M,YFV6,H14/100,$C$3,H$49/100,10000,1)</f>
        <v>41911.295968261169</v>
      </c>
      <c r="I56" s="276" cm="1">
        <f t="array" ref="I56">DeltaForward($A56,Frate6,Disc6,YFC6M,YFV6,I14/100,$C$3,I$49/100,10000,1)</f>
        <v>30655.523357293263</v>
      </c>
      <c r="J56" s="276" cm="1">
        <f t="array" ref="J56">DeltaForward($A56,Frate6,Disc6,YFC6M,YFV6,J14/100,$C$3,J$49/100,10000,1)</f>
        <v>21209.120897753455</v>
      </c>
      <c r="K56" s="276" cm="1">
        <f t="array" ref="K56">DeltaForward($A56,Frate6,Disc6,YFC6M,YFV6,K14/100,$C$3,K$49/100,10000,1)</f>
        <v>14938.633361884578</v>
      </c>
      <c r="L56" s="276" cm="1">
        <f t="array" ref="L56">DeltaForward($A56,Frate6,Disc6,YFC6M,YFV6,L14/100,$C$3,L$49/100,10000,1)</f>
        <v>10797.947994815826</v>
      </c>
      <c r="M56" s="276" cm="1">
        <f t="array" ref="M56">DeltaForward($A56,Frate6,Disc6,YFC6M,YFV6,M14/100,$C$3,M$49/100,10000,1)</f>
        <v>6000.6191304700033</v>
      </c>
      <c r="N56" s="276" cm="1">
        <f t="array" ref="N56">DeltaForward($A56,Frate6,Disc6,YFC6M,YFV6,N14/100,$C$3,N$49/100,10000,1)</f>
        <v>2270.2799561209049</v>
      </c>
      <c r="O56" s="276" cm="1">
        <f t="array" ref="O56">DeltaForward($A56,Frate6,Disc6,YFC6M,YFV6,O14/100,$C$3,O$49/100,10000,1)</f>
        <v>1076.8285220793566</v>
      </c>
      <c r="P56" s="275" cm="1">
        <f t="array" ref="P56">DeltaForward($A56,Frate6,Disc6,YFC6M,YFV6,P14/100,$C$3,P$49/100,10000,1)</f>
        <v>356.97492602481219</v>
      </c>
      <c r="Q56" s="287" cm="1">
        <f t="array" ref="Q56">DeltaForward($A56,Frate6,Disc6,YFC6M,YFV6,Q14/100,$C$3,Q$49/100,10000,1)</f>
        <v>63.375755676121273</v>
      </c>
      <c r="R56" s="273" cm="1">
        <f t="array" ref="R56">NumericalDeltaForward($A56,Frate6,Disc6,YFC6M,YFV6,D14/100,$C$3,$C56/100,10000,1,0.0001)</f>
        <v>28476.376627852016</v>
      </c>
      <c r="S56" s="273" cm="1">
        <f t="array" ref="S56">NumericalDeltaForward($A56,Frate6,Disc6,YFC6M,YFV6,E14/100,$C$3,S$49/100,10000,1,0.0001)</f>
        <v>55549.407441837779</v>
      </c>
      <c r="T56" s="276" cm="1">
        <f t="array" ref="T56">NumericalDeltaForward($A56,Frate6,Disc6,YFC6M,YFV6,F14/100,$C$3,T$49/100,10000,1,0.0001)</f>
        <v>54567.400717936071</v>
      </c>
      <c r="U56" s="276" cm="1">
        <f t="array" ref="U56">NumericalDeltaForward($A56,Frate6,Disc6,YFC6M,YFV6,G14/100,$C$3,U$49/100,10000,1,0.0001)</f>
        <v>52688.84419411292</v>
      </c>
      <c r="V56" s="276" cm="1">
        <f t="array" ref="V56">NumericalDeltaForward($A56,Frate6,Disc6,YFC6M,YFV6,H14/100,$C$3,V$49/100,10000,1,0.0001)</f>
        <v>41910.100419137969</v>
      </c>
      <c r="W56" s="276" cm="1">
        <f t="array" ref="W56">NumericalDeltaForward($A56,Frate6,Disc6,YFC6M,YFV6,I14/100,$C$3,W$49/100,10000,1,0.0001)</f>
        <v>30655.599040448415</v>
      </c>
      <c r="X56" s="276" cm="1">
        <f t="array" ref="X56">NumericalDeltaForward($A56,Frate6,Disc6,YFC6M,YFV6,J14/100,$C$3,X$49/100,10000,1,0.0001)</f>
        <v>21209.674510252844</v>
      </c>
      <c r="Y56" s="276" cm="1">
        <f t="array" ref="Y56">NumericalDeltaForward($A56,Frate6,Disc6,YFC6M,YFV6,K14/100,$C$3,Y$49/100,10000,1,0.0001)</f>
        <v>14939.080864592768</v>
      </c>
      <c r="Z56" s="276" cm="1">
        <f t="array" ref="Z56">NumericalDeltaForward($A56,Frate6,Disc6,YFC6M,YFV6,L14/100,$C$3,Z$49/100,10000,1,0.0001)</f>
        <v>10798.309106964343</v>
      </c>
      <c r="AA56" s="276" cm="1">
        <f t="array" ref="AA56">NumericalDeltaForward($A56,Frate6,Disc6,YFC6M,YFV6,M14/100,$C$3,AA$49/100,10000,1,0.0001)</f>
        <v>6000.8452936357971</v>
      </c>
      <c r="AB56" s="276" cm="1">
        <f t="array" ref="AB56">NumericalDeltaForward($A56,Frate6,Disc6,YFC6M,YFV6,N14/100,$C$3,AB$49/100,10000,1,0.0001)</f>
        <v>2270.3759856247693</v>
      </c>
      <c r="AC56" s="276" cm="1">
        <f t="array" ref="AC56">NumericalDeltaForward($A56,Frate6,Disc6,YFC6M,YFV6,O14/100,$C$3,AC$49/100,10000,1,0.0001)</f>
        <v>1076.8983254460168</v>
      </c>
      <c r="AD56" s="275" cm="1">
        <f t="array" ref="AD56">NumericalDeltaForward($A56,Frate6,Disc6,YFC6M,YFV6,P14/100,$C$3,AD$49/100,10000,1,0.0001)</f>
        <v>356.99918295420997</v>
      </c>
      <c r="AE56" s="287" cm="1">
        <f t="array" ref="AE56">NumericalDeltaForward($A56,Frate6,Disc6,YFC6M,YFV6,Q14/100,$C$3,AE$49/100,10000,1,0.0001)</f>
        <v>63.36316586217692</v>
      </c>
      <c r="AF56" s="273" cm="1">
        <f t="array" ref="AF56">NumericalDeltaForward($A56,Frate6,Disc6,YFC6M,YFV6,D14/100,$C$3,$C56/100,10000,1,0.00001)</f>
        <v>28476.095897077972</v>
      </c>
      <c r="AG56" s="273" cm="1">
        <f t="array" ref="AG56">NumericalDeltaForward($A56,Frate6,Disc6,YFC6M,YFV6,E14/100,$C$3,AG$49/100,10000,1,0.00001)</f>
        <v>55549.508760369121</v>
      </c>
      <c r="AH56" s="276" cm="1">
        <f t="array" ref="AH56">NumericalDeltaForward($A56,Frate6,Disc6,YFC6M,YFV6,F14/100,$C$3,AH$49/100,10000,1,0.00001)</f>
        <v>54567.614834952197</v>
      </c>
      <c r="AI56" s="276" cm="1">
        <f t="array" ref="AI56">NumericalDeltaForward($A56,Frate6,Disc6,YFC6M,YFV6,G14/100,$C$3,AI$49/100,10000,1,0.00001)</f>
        <v>52689.297855269819</v>
      </c>
      <c r="AJ56" s="276" cm="1">
        <f t="array" ref="AJ56">NumericalDeltaForward($A56,Frate6,Disc6,YFC6M,YFV6,H14/100,$C$3,AJ$49/100,10000,1,0.00001)</f>
        <v>41911.267373758928</v>
      </c>
      <c r="AK56" s="276" cm="1">
        <f t="array" ref="AK56">NumericalDeltaForward($A56,Frate6,Disc6,YFC6M,YFV6,I14/100,$C$3,AK$49/100,10000,1,0.00001)</f>
        <v>30655.531350594687</v>
      </c>
      <c r="AL56" s="276" cm="1">
        <f t="array" ref="AL56">NumericalDeltaForward($A56,Frate6,Disc6,YFC6M,YFV6,J14/100,$C$3,AL$49/100,10000,1,0.00001)</f>
        <v>21209.113394956952</v>
      </c>
      <c r="AM56" s="276" cm="1">
        <f t="array" ref="AM56">NumericalDeltaForward($A56,Frate6,Disc6,YFC6M,YFV6,K14/100,$C$3,AM$49/100,10000,1,0.00001)</f>
        <v>14938.625868439036</v>
      </c>
      <c r="AN56" s="276" cm="1">
        <f t="array" ref="AN56">NumericalDeltaForward($A56,Frate6,Disc6,YFC6M,YFV6,L14/100,$C$3,AN$49/100,10000,1,0.00001)</f>
        <v>10797.961964242095</v>
      </c>
      <c r="AO56" s="276" cm="1">
        <f t="array" ref="AO56">NumericalDeltaForward($A56,Frate6,Disc6,YFC6M,YFV6,M14/100,$C$3,AO$49/100,10000,1,0.00001)</f>
        <v>6000.6232951491456</v>
      </c>
      <c r="AP56" s="276" cm="1">
        <f t="array" ref="AP56">NumericalDeltaForward($A56,Frate6,Disc6,YFC6M,YFV6,N14/100,$C$3,AP$49/100,10000,1,0.00001)</f>
        <v>2270.2757561821745</v>
      </c>
      <c r="AQ56" s="276" cm="1">
        <f t="array" ref="AQ56">NumericalDeltaForward($A56,Frate6,Disc6,YFC6M,YFV6,O14/100,$C$3,AQ$49/100,10000,1,0.00001)</f>
        <v>1076.847288876214</v>
      </c>
      <c r="AR56" s="275" cm="1">
        <f t="array" ref="AR56">NumericalDeltaForward($A56,Frate6,Disc6,YFC6M,YFV6,P14/100,$C$3,AR$49/100,10000,1,0.00001)</f>
        <v>356.98134711939213</v>
      </c>
      <c r="AS56" s="287" cm="1">
        <f t="array" ref="AS56">NumericalDeltaForward($A56,Frate6,Disc6,YFC6M,YFV6,Q14/100,$C$3,AS$49/100,10000,1,0.00001)</f>
        <v>63.359907999672977</v>
      </c>
      <c r="AT56" s="292"/>
      <c r="AU56" s="319" t="s">
        <v>88</v>
      </c>
      <c r="AV56" s="320">
        <v>-0.2</v>
      </c>
      <c r="AW56" s="390">
        <f t="shared" si="27"/>
        <v>-7.085398480155547E-7</v>
      </c>
      <c r="AX56" s="390">
        <f t="shared" si="14"/>
        <v>1.731229841706039E-7</v>
      </c>
      <c r="AY56" s="390">
        <f t="shared" si="15"/>
        <v>-3.3130406362769094E-7</v>
      </c>
      <c r="AZ56" s="390">
        <f t="shared" si="16"/>
        <v>-9.1913785538189074E-7</v>
      </c>
      <c r="BA56" s="390">
        <f t="shared" si="17"/>
        <v>6.8226288618689068E-7</v>
      </c>
      <c r="BB56" s="390">
        <f t="shared" si="18"/>
        <v>-2.6074581227497617E-7</v>
      </c>
      <c r="BC56" s="390">
        <f t="shared" si="19"/>
        <v>3.5375342499754936E-7</v>
      </c>
      <c r="BD56" s="390">
        <f t="shared" si="20"/>
        <v>5.0161545028792887E-7</v>
      </c>
      <c r="BE56" s="390">
        <f t="shared" si="21"/>
        <v>-1.2937095272835819E-6</v>
      </c>
      <c r="BF56" s="390">
        <f t="shared" si="22"/>
        <v>-6.9404109170889683E-7</v>
      </c>
      <c r="BG56" s="390">
        <f t="shared" si="23"/>
        <v>1.8499685419115508E-6</v>
      </c>
      <c r="BH56" s="390">
        <f t="shared" si="24"/>
        <v>-1.7427537823744288E-5</v>
      </c>
      <c r="BI56" s="390">
        <f t="shared" si="25"/>
        <v>-1.7987199140145904E-5</v>
      </c>
      <c r="BJ56" s="391">
        <f t="shared" si="26"/>
        <v>2.5012151924808101E-4</v>
      </c>
    </row>
    <row r="57" spans="1:62">
      <c r="A57" s="249">
        <v>7</v>
      </c>
      <c r="B57" s="272" t="s">
        <v>89</v>
      </c>
      <c r="C57" s="262">
        <v>-0.1</v>
      </c>
      <c r="D57" s="273" cm="1">
        <f t="array" ref="D57">DeltaForward($A57,Frate6,Disc6,YFC6M,YFV6,D15/100,$C$3,$C57/100,10000,1)</f>
        <v>31923.684689590682</v>
      </c>
      <c r="E57" s="273" cm="1">
        <f t="array" ref="E57">DeltaForward($A57,Frate6,Disc6,YFC6M,YFV6,E15/100,$C$3,E$49/100,10000,1)</f>
        <v>65367.773954257747</v>
      </c>
      <c r="F57" s="276" cm="1">
        <f t="array" ref="F57">DeltaForward($A57,Frate6,Disc6,YFC6M,YFV6,F15/100,$C$3,F$49/100,10000,1)</f>
        <v>64056.082942568581</v>
      </c>
      <c r="G57" s="276" cm="1">
        <f t="array" ref="G57">DeltaForward($A57,Frate6,Disc6,YFC6M,YFV6,G15/100,$C$3,G$49/100,10000,1)</f>
        <v>61754.143796219301</v>
      </c>
      <c r="H57" s="276" cm="1">
        <f t="array" ref="H57">DeltaForward($A57,Frate6,Disc6,YFC6M,YFV6,H15/100,$C$3,H$49/100,10000,1)</f>
        <v>49755.277971273834</v>
      </c>
      <c r="I57" s="276" cm="1">
        <f t="array" ref="I57">DeltaForward($A57,Frate6,Disc6,YFC6M,YFV6,I15/100,$C$3,I$49/100,10000,1)</f>
        <v>38388.142992694535</v>
      </c>
      <c r="J57" s="276" cm="1">
        <f t="array" ref="J57">DeltaForward($A57,Frate6,Disc6,YFC6M,YFV6,J15/100,$C$3,J$49/100,10000,1)</f>
        <v>28288.864670708183</v>
      </c>
      <c r="K57" s="276" cm="1">
        <f t="array" ref="K57">DeltaForward($A57,Frate6,Disc6,YFC6M,YFV6,K15/100,$C$3,K$49/100,10000,1)</f>
        <v>21093.344452336587</v>
      </c>
      <c r="L57" s="276" cm="1">
        <f t="array" ref="L57">DeltaForward($A57,Frate6,Disc6,YFC6M,YFV6,L15/100,$C$3,L$49/100,10000,1)</f>
        <v>16014.420731093562</v>
      </c>
      <c r="M57" s="276" cm="1">
        <f t="array" ref="M57">DeltaForward($A57,Frate6,Disc6,YFC6M,YFV6,M15/100,$C$3,M$49/100,10000,1)</f>
        <v>9514.7821047271282</v>
      </c>
      <c r="N57" s="276" cm="1">
        <f t="array" ref="N57">DeltaForward($A57,Frate6,Disc6,YFC6M,YFV6,N15/100,$C$3,N$49/100,10000,1)</f>
        <v>3953.5031756588251</v>
      </c>
      <c r="O57" s="276" cm="1">
        <f t="array" ref="O57">DeltaForward($A57,Frate6,Disc6,YFC6M,YFV6,O15/100,$C$3,O$49/100,10000,1)</f>
        <v>1930.4790229932439</v>
      </c>
      <c r="P57" s="276" cm="1">
        <f t="array" ref="P57">DeltaForward($A57,Frate6,Disc6,YFC6M,YFV6,P15/100,$C$3,P$49/100,10000,1)</f>
        <v>643.89081426065582</v>
      </c>
      <c r="Q57" s="288" cm="1">
        <f t="array" ref="Q57">DeltaForward($A57,Frate6,Disc6,YFC6M,YFV6,Q15/100,$C$3,Q$49/100,10000,1)</f>
        <v>115.94995013556304</v>
      </c>
      <c r="R57" s="273" cm="1">
        <f t="array" ref="R57">NumericalDeltaForward($A57,Frate6,Disc6,YFC6M,YFV6,D15/100,$C$3,$C57/100,10000,1,0.0001)</f>
        <v>31924.071230595742</v>
      </c>
      <c r="S57" s="273" cm="1">
        <f t="array" ref="S57">NumericalDeltaForward($A57,Frate6,Disc6,YFC6M,YFV6,E15/100,$C$3,S$49/100,10000,1,0.0001)</f>
        <v>65367.656559790761</v>
      </c>
      <c r="T57" s="276" cm="1">
        <f t="array" ref="T57">NumericalDeltaForward($A57,Frate6,Disc6,YFC6M,YFV6,F15/100,$C$3,T$49/100,10000,1,0.0001)</f>
        <v>64055.88175451698</v>
      </c>
      <c r="U57" s="276" cm="1">
        <f t="array" ref="U57">NumericalDeltaForward($A57,Frate6,Disc6,YFC6M,YFV6,G15/100,$C$3,U$49/100,10000,1,0.0001)</f>
        <v>61753.721652451837</v>
      </c>
      <c r="V57" s="276" cm="1">
        <f t="array" ref="V57">NumericalDeltaForward($A57,Frate6,Disc6,YFC6M,YFV6,H15/100,$C$3,V$49/100,10000,1,0.0001)</f>
        <v>49754.237819021539</v>
      </c>
      <c r="W57" s="276" cm="1">
        <f t="array" ref="W57">NumericalDeltaForward($A57,Frate6,Disc6,YFC6M,YFV6,I15/100,$C$3,W$49/100,10000,1,0.0001)</f>
        <v>38388.115103994176</v>
      </c>
      <c r="X57" s="276" cm="1">
        <f t="array" ref="X57">NumericalDeltaForward($A57,Frate6,Disc6,YFC6M,YFV6,J15/100,$C$3,X$49/100,10000,1,0.0001)</f>
        <v>28289.282514068916</v>
      </c>
      <c r="Y57" s="276" cm="1">
        <f t="array" ref="Y57">NumericalDeltaForward($A57,Frate6,Disc6,YFC6M,YFV6,K15/100,$C$3,Y$49/100,10000,1,0.0001)</f>
        <v>21093.749100037625</v>
      </c>
      <c r="Z57" s="276" cm="1">
        <f t="array" ref="Z57">NumericalDeltaForward($A57,Frate6,Disc6,YFC6M,YFV6,L15/100,$C$3,Z$49/100,10000,1,0.0001)</f>
        <v>16014.716454254216</v>
      </c>
      <c r="AA57" s="276" cm="1">
        <f t="array" ref="AA57">NumericalDeltaForward($A57,Frate6,Disc6,YFC6M,YFV6,M15/100,$C$3,AA$49/100,10000,1,0.0001)</f>
        <v>9515.0352242066238</v>
      </c>
      <c r="AB57" s="276" cm="1">
        <f t="array" ref="AB57">NumericalDeltaForward($A57,Frate6,Disc6,YFC6M,YFV6,N15/100,$C$3,AB$49/100,10000,1,0.0001)</f>
        <v>3953.6001808215642</v>
      </c>
      <c r="AC57" s="276" cm="1">
        <f t="array" ref="AC57">NumericalDeltaForward($A57,Frate6,Disc6,YFC6M,YFV6,O15/100,$C$3,AC$49/100,10000,1,0.0001)</f>
        <v>1930.5540357943887</v>
      </c>
      <c r="AD57" s="276" cm="1">
        <f t="array" ref="AD57">NumericalDeltaForward($A57,Frate6,Disc6,YFC6M,YFV6,P15/100,$C$3,AD$49/100,10000,1,0.0001)</f>
        <v>643.93184397008065</v>
      </c>
      <c r="AE57" s="288" cm="1">
        <f t="array" ref="AE57">NumericalDeltaForward($A57,Frate6,Disc6,YFC6M,YFV6,Q15/100,$C$3,AE$49/100,10000,1,0.0001)</f>
        <v>115.93779922471322</v>
      </c>
      <c r="AF57" s="273" cm="1">
        <f t="array" ref="AF57">NumericalDeltaForward($A57,Frate6,Disc6,YFC6M,YFV6,D15/100,$C$3,$C57/100,10000,1,0.00001)</f>
        <v>31923.698164956073</v>
      </c>
      <c r="AG57" s="273" cm="1">
        <f t="array" ref="AG57">NumericalDeltaForward($A57,Frate6,Disc6,YFC6M,YFV6,E15/100,$C$3,AG$49/100,10000,1,0.00001)</f>
        <v>65367.774296311291</v>
      </c>
      <c r="AH57" s="276" cm="1">
        <f t="array" ref="AH57">NumericalDeltaForward($A57,Frate6,Disc6,YFC6M,YFV6,F15/100,$C$3,AH$49/100,10000,1,0.00001)</f>
        <v>64056.118910429941</v>
      </c>
      <c r="AI57" s="276" cm="1">
        <f t="array" ref="AI57">NumericalDeltaForward($A57,Frate6,Disc6,YFC6M,YFV6,G15/100,$C$3,AI$49/100,10000,1,0.00001)</f>
        <v>61754.197580064079</v>
      </c>
      <c r="AJ57" s="276" cm="1">
        <f t="array" ref="AJ57">NumericalDeltaForward($A57,Frate6,Disc6,YFC6M,YFV6,H15/100,$C$3,AJ$49/100,10000,1,0.00001)</f>
        <v>49755.275040461172</v>
      </c>
      <c r="AK57" s="276" cm="1">
        <f t="array" ref="AK57">NumericalDeltaForward($A57,Frate6,Disc6,YFC6M,YFV6,I15/100,$C$3,AK$49/100,10000,1,0.00001)</f>
        <v>38388.201024136877</v>
      </c>
      <c r="AL57" s="276" cm="1">
        <f t="array" ref="AL57">NumericalDeltaForward($A57,Frate6,Disc6,YFC6M,YFV6,J15/100,$C$3,AL$49/100,10000,1,0.00001)</f>
        <v>28288.833170540816</v>
      </c>
      <c r="AM57" s="276" cm="1">
        <f t="array" ref="AM57">NumericalDeltaForward($A57,Frate6,Disc6,YFC6M,YFV6,K15/100,$C$3,AM$49/100,10000,1,0.00001)</f>
        <v>21093.350543910543</v>
      </c>
      <c r="AN57" s="276" cm="1">
        <f t="array" ref="AN57">NumericalDeltaForward($A57,Frate6,Disc6,YFC6M,YFV6,L15/100,$C$3,AN$49/100,10000,1,0.00001)</f>
        <v>16014.399541042569</v>
      </c>
      <c r="AO57" s="276" cm="1">
        <f t="array" ref="AO57">NumericalDeltaForward($A57,Frate6,Disc6,YFC6M,YFV6,M15/100,$C$3,AO$49/100,10000,1,0.00001)</f>
        <v>9514.8114975357985</v>
      </c>
      <c r="AP57" s="276" cm="1">
        <f t="array" ref="AP57">NumericalDeltaForward($A57,Frate6,Disc6,YFC6M,YFV6,N15/100,$C$3,AP$49/100,10000,1,0.00001)</f>
        <v>3953.4839390081229</v>
      </c>
      <c r="AQ57" s="276" cm="1">
        <f t="array" ref="AQ57">NumericalDeltaForward($A57,Frate6,Disc6,YFC6M,YFV6,O15/100,$C$3,AQ$49/100,10000,1,0.00001)</f>
        <v>1930.4896036820089</v>
      </c>
      <c r="AR57" s="276" cm="1">
        <f t="array" ref="AR57">NumericalDeltaForward($A57,Frate6,Disc6,YFC6M,YFV6,P15/100,$C$3,AR$49/100,10000,1,0.00001)</f>
        <v>643.90752427988718</v>
      </c>
      <c r="AS57" s="288" cm="1">
        <f t="array" ref="AS57">NumericalDeltaForward($A57,Frate6,Disc6,YFC6M,YFV6,Q15/100,$C$3,AS$49/100,10000,1,0.00001)</f>
        <v>115.93303810356736</v>
      </c>
      <c r="AT57" s="292"/>
      <c r="AU57" s="319" t="s">
        <v>89</v>
      </c>
      <c r="AV57" s="320">
        <v>-0.1</v>
      </c>
      <c r="AW57" s="390">
        <f t="shared" si="27"/>
        <v>-4.2211166517702736E-7</v>
      </c>
      <c r="AX57" s="390">
        <f t="shared" si="14"/>
        <v>-5.2327548960562353E-9</v>
      </c>
      <c r="AY57" s="390">
        <f t="shared" si="15"/>
        <v>-5.6150547322886268E-7</v>
      </c>
      <c r="AZ57" s="390">
        <f t="shared" si="16"/>
        <v>-8.7093423417616833E-7</v>
      </c>
      <c r="BA57" s="390">
        <f t="shared" si="17"/>
        <v>5.8904561450745518E-8</v>
      </c>
      <c r="BB57" s="390">
        <f t="shared" si="18"/>
        <v>-1.5116999702025069E-6</v>
      </c>
      <c r="BC57" s="390">
        <f t="shared" si="19"/>
        <v>1.1135194999400966E-6</v>
      </c>
      <c r="BD57" s="390">
        <f t="shared" si="20"/>
        <v>-2.8879119717828416E-7</v>
      </c>
      <c r="BE57" s="390">
        <f t="shared" si="21"/>
        <v>1.323187356350175E-6</v>
      </c>
      <c r="BF57" s="390">
        <f t="shared" si="22"/>
        <v>-3.0891635297569664E-6</v>
      </c>
      <c r="BG57" s="390">
        <f t="shared" si="23"/>
        <v>4.8657465159251956E-6</v>
      </c>
      <c r="BH57" s="390">
        <f t="shared" si="24"/>
        <v>-5.4808317769827752E-6</v>
      </c>
      <c r="BI57" s="390">
        <f t="shared" si="25"/>
        <v>-2.5950961281329121E-5</v>
      </c>
      <c r="BJ57" s="391">
        <f t="shared" si="26"/>
        <v>1.4587758823836339E-4</v>
      </c>
    </row>
    <row r="58" spans="1:62">
      <c r="A58" s="249">
        <v>8</v>
      </c>
      <c r="B58" s="272" t="s">
        <v>90</v>
      </c>
      <c r="C58" s="262">
        <v>0</v>
      </c>
      <c r="D58" s="273" cm="1">
        <f t="array" ref="D58">DeltaForward($A58,Frate6,Disc6,YFC6M,YFV6,D16/100,$C$3,$C58/100,10000,1)</f>
        <v>35686.408655488842</v>
      </c>
      <c r="E58" s="273" cm="1">
        <f t="array" ref="E58">DeltaForward($A58,Frate6,Disc6,YFC6M,YFV6,E16/100,$C$3,E$49/100,10000,1)</f>
        <v>75237.919254063425</v>
      </c>
      <c r="F58" s="276" cm="1">
        <f t="array" ref="F58">DeltaForward($A58,Frate6,Disc6,YFC6M,YFV6,F16/100,$C$3,F$49/100,10000,1)</f>
        <v>73604.237584511386</v>
      </c>
      <c r="G58" s="276" cm="1">
        <f t="array" ref="G58">DeltaForward($A58,Frate6,Disc6,YFC6M,YFV6,G16/100,$C$3,G$49/100,10000,1)</f>
        <v>70896.008362007997</v>
      </c>
      <c r="H58" s="276" cm="1">
        <f t="array" ref="H58">DeltaForward($A58,Frate6,Disc6,YFC6M,YFV6,H16/100,$C$3,H$49/100,10000,1)</f>
        <v>57913.991090077456</v>
      </c>
      <c r="I58" s="276" cm="1">
        <f t="array" ref="I58">DeltaForward($A58,Frate6,Disc6,YFC6M,YFV6,I16/100,$C$3,I$49/100,10000,1)</f>
        <v>46342.946590440784</v>
      </c>
      <c r="J58" s="276" cm="1">
        <f t="array" ref="J58">DeltaForward($A58,Frate6,Disc6,YFC6M,YFV6,J16/100,$C$3,J$49/100,10000,1)</f>
        <v>35752.875568536358</v>
      </c>
      <c r="K58" s="276" cm="1">
        <f t="array" ref="K58">DeltaForward($A58,Frate6,Disc6,YFC6M,YFV6,K16/100,$C$3,K$49/100,10000,1)</f>
        <v>27784.903883671788</v>
      </c>
      <c r="L58" s="276" cm="1">
        <f t="array" ref="L58">DeltaForward($A58,Frate6,Disc6,YFC6M,YFV6,L16/100,$C$3,L$49/100,10000,1)</f>
        <v>21868.998597122634</v>
      </c>
      <c r="M58" s="276" cm="1">
        <f t="array" ref="M58">DeltaForward($A58,Frate6,Disc6,YFC6M,YFV6,M16/100,$C$3,M$49/100,10000,1)</f>
        <v>13917.839172653583</v>
      </c>
      <c r="N58" s="276" cm="1">
        <f t="array" ref="N58">DeltaForward($A58,Frate6,Disc6,YFC6M,YFV6,N16/100,$C$3,N$49/100,10000,1)</f>
        <v>6183.0837590597912</v>
      </c>
      <c r="O58" s="276" cm="1">
        <f t="array" ref="O58">DeltaForward($A58,Frate6,Disc6,YFC6M,YFV6,O16/100,$C$3,O$49/100,10000,1)</f>
        <v>3154.8494414140605</v>
      </c>
      <c r="P58" s="276" cm="1">
        <f t="array" ref="P58">DeltaForward($A58,Frate6,Disc6,YFC6M,YFV6,P16/100,$C$3,P$49/100,10000,1)</f>
        <v>1086.2004927695998</v>
      </c>
      <c r="Q58" s="288" cm="1">
        <f t="array" ref="Q58">DeltaForward($A58,Frate6,Disc6,YFC6M,YFV6,Q16/100,$C$3,Q$49/100,10000,1)</f>
        <v>187.74907663114718</v>
      </c>
      <c r="R58" s="273" cm="1">
        <f t="array" ref="R58">NumericalDeltaForward($A58,Frate6,Disc6,YFC6M,YFV6,D16/100,$C$3,$C58/100,10000,1,0.0001)</f>
        <v>35686.780212104</v>
      </c>
      <c r="S58" s="273" cm="1">
        <f t="array" ref="S58">NumericalDeltaForward($A58,Frate6,Disc6,YFC6M,YFV6,E16/100,$C$3,S$49/100,10000,1,0.0001)</f>
        <v>75237.798419489074</v>
      </c>
      <c r="T58" s="276" cm="1">
        <f t="array" ref="T58">NumericalDeltaForward($A58,Frate6,Disc6,YFC6M,YFV6,F16/100,$C$3,T$49/100,10000,1,0.0001)</f>
        <v>73604.033644151379</v>
      </c>
      <c r="U58" s="276" cm="1">
        <f t="array" ref="U58">NumericalDeltaForward($A58,Frate6,Disc6,YFC6M,YFV6,G16/100,$C$3,U$49/100,10000,1,0.0001)</f>
        <v>70895.572901224354</v>
      </c>
      <c r="V58" s="276" cm="1">
        <f t="array" ref="V58">NumericalDeltaForward($A58,Frate6,Disc6,YFC6M,YFV6,H16/100,$C$3,V$49/100,10000,1,0.0001)</f>
        <v>57913.034259597996</v>
      </c>
      <c r="W58" s="276" cm="1">
        <f t="array" ref="W58">NumericalDeltaForward($A58,Frate6,Disc6,YFC6M,YFV6,I16/100,$C$3,W$49/100,10000,1,0.0001)</f>
        <v>46342.854527772404</v>
      </c>
      <c r="X58" s="276" cm="1">
        <f t="array" ref="X58">NumericalDeltaForward($A58,Frate6,Disc6,YFC6M,YFV6,J16/100,$C$3,X$49/100,10000,1,0.0001)</f>
        <v>35753.238660308874</v>
      </c>
      <c r="Y58" s="276" cm="1">
        <f t="array" ref="Y58">NumericalDeltaForward($A58,Frate6,Disc6,YFC6M,YFV6,K16/100,$C$3,Y$49/100,10000,1,0.0001)</f>
        <v>27785.264330698785</v>
      </c>
      <c r="Z58" s="276" cm="1">
        <f t="array" ref="Z58">NumericalDeltaForward($A58,Frate6,Disc6,YFC6M,YFV6,L16/100,$C$3,Z$49/100,10000,1,0.0001)</f>
        <v>21869.273644421239</v>
      </c>
      <c r="AA58" s="276" cm="1">
        <f t="array" ref="AA58">NumericalDeltaForward($A58,Frate6,Disc6,YFC6M,YFV6,M16/100,$C$3,AA$49/100,10000,1,0.0001)</f>
        <v>13918.0688731806</v>
      </c>
      <c r="AB58" s="276" cm="1">
        <f t="array" ref="AB58">NumericalDeltaForward($A58,Frate6,Disc6,YFC6M,YFV6,N16/100,$C$3,AB$49/100,10000,1,0.0001)</f>
        <v>6183.1929906380228</v>
      </c>
      <c r="AC58" s="276" cm="1">
        <f t="array" ref="AC58">NumericalDeltaForward($A58,Frate6,Disc6,YFC6M,YFV6,O16/100,$C$3,AC$49/100,10000,1,0.0001)</f>
        <v>3154.9190262892316</v>
      </c>
      <c r="AD58" s="276" cm="1">
        <f t="array" ref="AD58">NumericalDeltaForward($A58,Frate6,Disc6,YFC6M,YFV6,P16/100,$C$3,AD$49/100,10000,1,0.0001)</f>
        <v>1086.2559147605812</v>
      </c>
      <c r="AE58" s="288" cm="1">
        <f t="array" ref="AE58">NumericalDeltaForward($A58,Frate6,Disc6,YFC6M,YFV6,Q16/100,$C$3,AE$49/100,10000,1,0.0001)</f>
        <v>187.73991976814375</v>
      </c>
      <c r="AF58" s="273" cm="1">
        <f t="array" ref="AF58">NumericalDeltaForward($A58,Frate6,Disc6,YFC6M,YFV6,D16/100,$C$3,$C58/100,10000,1,0.00001)</f>
        <v>35686.416632095192</v>
      </c>
      <c r="AG58" s="273" cm="1">
        <f t="array" ref="AG58">NumericalDeltaForward($A58,Frate6,Disc6,YFC6M,YFV6,E16/100,$C$3,AG$49/100,10000,1,0.00001)</f>
        <v>75237.927614893444</v>
      </c>
      <c r="AH58" s="276" cm="1">
        <f t="array" ref="AH58">NumericalDeltaForward($A58,Frate6,Disc6,YFC6M,YFV6,F16/100,$C$3,AH$49/100,10000,1,0.00001)</f>
        <v>73604.287175461912</v>
      </c>
      <c r="AI58" s="276" cm="1">
        <f t="array" ref="AI58">NumericalDeltaForward($A58,Frate6,Disc6,YFC6M,YFV6,G16/100,$C$3,AI$49/100,10000,1,0.00001)</f>
        <v>70896.063870319602</v>
      </c>
      <c r="AJ58" s="276" cm="1">
        <f t="array" ref="AJ58">NumericalDeltaForward($A58,Frate6,Disc6,YFC6M,YFV6,H16/100,$C$3,AJ$49/100,10000,1,0.00001)</f>
        <v>57914.002457616625</v>
      </c>
      <c r="AK58" s="276" cm="1">
        <f t="array" ref="AK58">NumericalDeltaForward($A58,Frate6,Disc6,YFC6M,YFV6,I16/100,$C$3,AK$49/100,10000,1,0.00001)</f>
        <v>46342.960841678352</v>
      </c>
      <c r="AL58" s="276" cm="1">
        <f t="array" ref="AL58">NumericalDeltaForward($A58,Frate6,Disc6,YFC6M,YFV6,J16/100,$C$3,AL$49/100,10000,1,0.00001)</f>
        <v>35752.884134302229</v>
      </c>
      <c r="AM58" s="276" cm="1">
        <f t="array" ref="AM58">NumericalDeltaForward($A58,Frate6,Disc6,YFC6M,YFV6,K16/100,$C$3,AM$49/100,10000,1,0.00001)</f>
        <v>27784.922680695181</v>
      </c>
      <c r="AN58" s="276" cm="1">
        <f t="array" ref="AN58">NumericalDeltaForward($A58,Frate6,Disc6,YFC6M,YFV6,L16/100,$C$3,AN$49/100,10000,1,0.00001)</f>
        <v>21868.98861135291</v>
      </c>
      <c r="AO58" s="276" cm="1">
        <f t="array" ref="AO58">NumericalDeltaForward($A58,Frate6,Disc6,YFC6M,YFV6,M16/100,$C$3,AO$49/100,10000,1,0.00001)</f>
        <v>13917.85586764109</v>
      </c>
      <c r="AP58" s="276" cm="1">
        <f t="array" ref="AP58">NumericalDeltaForward($A58,Frate6,Disc6,YFC6M,YFV6,N16/100,$C$3,AP$49/100,10000,1,0.00001)</f>
        <v>6183.0672399255318</v>
      </c>
      <c r="AQ58" s="276" cm="1">
        <f t="array" ref="AQ58">NumericalDeltaForward($A58,Frate6,Disc6,YFC6M,YFV6,O16/100,$C$3,AQ$49/100,10000,1,0.00001)</f>
        <v>3154.8436165511857</v>
      </c>
      <c r="AR58" s="276" cm="1">
        <f t="array" ref="AR58">NumericalDeltaForward($A58,Frate6,Disc6,YFC6M,YFV6,P16/100,$C$3,AR$49/100,10000,1,0.00001)</f>
        <v>1086.2248877500469</v>
      </c>
      <c r="AS58" s="288" cm="1">
        <f t="array" ref="AS58">NumericalDeltaForward($A58,Frate6,Disc6,YFC6M,YFV6,Q16/100,$C$3,AS$49/100,10000,1,0.00001)</f>
        <v>187.73357722548445</v>
      </c>
      <c r="AT58" s="292"/>
      <c r="AU58" s="319" t="s">
        <v>90</v>
      </c>
      <c r="AV58" s="320">
        <v>0</v>
      </c>
      <c r="AW58" s="390">
        <f t="shared" si="27"/>
        <v>-2.2351939765741236E-7</v>
      </c>
      <c r="AX58" s="390">
        <f t="shared" si="14"/>
        <v>-1.1112520348355304E-7</v>
      </c>
      <c r="AY58" s="390">
        <f t="shared" si="15"/>
        <v>-6.7375084289444942E-7</v>
      </c>
      <c r="AZ58" s="390">
        <f t="shared" si="16"/>
        <v>-7.8295336258804582E-7</v>
      </c>
      <c r="BA58" s="390">
        <f t="shared" si="17"/>
        <v>-1.9628308678409923E-7</v>
      </c>
      <c r="BB58" s="390">
        <f t="shared" si="18"/>
        <v>-3.0751676860507615E-7</v>
      </c>
      <c r="BC58" s="390">
        <f t="shared" si="19"/>
        <v>-2.3958251416100751E-7</v>
      </c>
      <c r="BD58" s="390">
        <f t="shared" si="20"/>
        <v>-6.765188302892966E-7</v>
      </c>
      <c r="BE58" s="390">
        <f t="shared" si="21"/>
        <v>4.5661781178374383E-7</v>
      </c>
      <c r="BF58" s="390">
        <f t="shared" si="22"/>
        <v>-1.1995373185857972E-6</v>
      </c>
      <c r="BG58" s="390">
        <f t="shared" si="23"/>
        <v>2.6716730738840511E-6</v>
      </c>
      <c r="BH58" s="390">
        <f t="shared" si="24"/>
        <v>1.8463238065091758E-6</v>
      </c>
      <c r="BI58" s="390">
        <f t="shared" si="25"/>
        <v>-2.245849890036844E-5</v>
      </c>
      <c r="BJ58" s="391">
        <f t="shared" si="26"/>
        <v>8.2560647337581727E-5</v>
      </c>
    </row>
    <row r="59" spans="1:62">
      <c r="A59" s="249">
        <v>9</v>
      </c>
      <c r="B59" s="272" t="s">
        <v>91</v>
      </c>
      <c r="C59" s="262">
        <v>0</v>
      </c>
      <c r="D59" s="273" cm="1">
        <f t="array" ref="D59">DeltaForward($A59,Frate6,Disc6,YFC6M,YFV6,D17/100,$C$3,$C59/100,10000,1)</f>
        <v>43407.164276250667</v>
      </c>
      <c r="E59" s="273" cm="1">
        <f t="array" ref="E59">DeltaForward($A59,Frate6,Disc6,YFC6M,YFV6,E17/100,$C$3,E$49/100,10000,1)</f>
        <v>85168.972142576458</v>
      </c>
      <c r="F59" s="276" cm="1">
        <f t="array" ref="F59">DeltaForward($A59,Frate6,Disc6,YFC6M,YFV6,F17/100,$C$3,F$49/100,10000,1)</f>
        <v>83268.596661475152</v>
      </c>
      <c r="G59" s="276" cm="1">
        <f t="array" ref="G59">DeltaForward($A59,Frate6,Disc6,YFC6M,YFV6,G17/100,$C$3,G$49/100,10000,1)</f>
        <v>80118.058797665886</v>
      </c>
      <c r="H59" s="276" cm="1">
        <f t="array" ref="H59">DeltaForward($A59,Frate6,Disc6,YFC6M,YFV6,H17/100,$C$3,H$49/100,10000,1)</f>
        <v>66307.761363253201</v>
      </c>
      <c r="I59" s="276" cm="1">
        <f t="array" ref="I59">DeltaForward($A59,Frate6,Disc6,YFC6M,YFV6,I17/100,$C$3,I$49/100,10000,1)</f>
        <v>54468.771908414965</v>
      </c>
      <c r="J59" s="276" cm="1">
        <f t="array" ref="J59">DeltaForward($A59,Frate6,Disc6,YFC6M,YFV6,J17/100,$C$3,J$49/100,10000,1)</f>
        <v>43450.095292700644</v>
      </c>
      <c r="K59" s="276" cm="1">
        <f t="array" ref="K59">DeltaForward($A59,Frate6,Disc6,YFC6M,YFV6,K17/100,$C$3,K$49/100,10000,1)</f>
        <v>34807.86764395114</v>
      </c>
      <c r="L59" s="276" cm="1">
        <f t="array" ref="L59">DeltaForward($A59,Frate6,Disc6,YFC6M,YFV6,L17/100,$C$3,L$49/100,10000,1)</f>
        <v>28131.787936258435</v>
      </c>
      <c r="M59" s="276" cm="1">
        <f t="array" ref="M59">DeltaForward($A59,Frate6,Disc6,YFC6M,YFV6,M17/100,$C$3,M$49/100,10000,1)</f>
        <v>18815.669356632105</v>
      </c>
      <c r="N59" s="276" cm="1">
        <f t="array" ref="N59">DeltaForward($A59,Frate6,Disc6,YFC6M,YFV6,N17/100,$C$3,N$49/100,10000,1)</f>
        <v>9117.3983108679549</v>
      </c>
      <c r="O59" s="276" cm="1">
        <f t="array" ref="O59">DeltaForward($A59,Frate6,Disc6,YFC6M,YFV6,O17/100,$C$3,O$49/100,10000,1)</f>
        <v>4854.3788949847103</v>
      </c>
      <c r="P59" s="276" cm="1">
        <f t="array" ref="P59">DeltaForward($A59,Frate6,Disc6,YFC6M,YFV6,P17/100,$C$3,P$49/100,10000,1)</f>
        <v>1771.4527016546479</v>
      </c>
      <c r="Q59" s="288" cm="1">
        <f t="array" ref="Q59">DeltaForward($A59,Frate6,Disc6,YFC6M,YFV6,Q17/100,$C$3,Q$49/100,10000,1)</f>
        <v>333.44980650598751</v>
      </c>
      <c r="R59" s="273" cm="1">
        <f t="array" ref="R59">NumericalDeltaForward($A59,Frate6,Disc6,YFC6M,YFV6,D17/100,$C$3,$C59/100,10000,1,0.0001)</f>
        <v>43407.489611366895</v>
      </c>
      <c r="S59" s="273" cm="1">
        <f t="array" ref="S59">NumericalDeltaForward($A59,Frate6,Disc6,YFC6M,YFV6,E17/100,$C$3,S$49/100,10000,1,0.0001)</f>
        <v>85168.849680569707</v>
      </c>
      <c r="T59" s="276" cm="1">
        <f t="array" ref="T59">NumericalDeltaForward($A59,Frate6,Disc6,YFC6M,YFV6,F17/100,$C$3,T$49/100,10000,1,0.0001)</f>
        <v>83268.390633835239</v>
      </c>
      <c r="U59" s="276" cm="1">
        <f t="array" ref="U59">NumericalDeltaForward($A59,Frate6,Disc6,YFC6M,YFV6,G17/100,$C$3,U$49/100,10000,1,0.0001)</f>
        <v>80117.611187473914</v>
      </c>
      <c r="V59" s="276" cm="1">
        <f t="array" ref="V59">NumericalDeltaForward($A59,Frate6,Disc6,YFC6M,YFV6,H17/100,$C$3,V$49/100,10000,1,0.0001)</f>
        <v>66306.848547907284</v>
      </c>
      <c r="W59" s="276" cm="1">
        <f t="array" ref="W59">NumericalDeltaForward($A59,Frate6,Disc6,YFC6M,YFV6,I17/100,$C$3,W$49/100,10000,1,0.0001)</f>
        <v>54468.623729694853</v>
      </c>
      <c r="X59" s="276" cm="1">
        <f t="array" ref="X59">NumericalDeltaForward($A59,Frate6,Disc6,YFC6M,YFV6,J17/100,$C$3,X$49/100,10000,1,0.0001)</f>
        <v>43450.413587109433</v>
      </c>
      <c r="Y59" s="276" cm="1">
        <f t="array" ref="Y59">NumericalDeltaForward($A59,Frate6,Disc6,YFC6M,YFV6,K17/100,$C$3,Y$49/100,10000,1,0.0001)</f>
        <v>34808.188980235682</v>
      </c>
      <c r="Z59" s="276" cm="1">
        <f t="array" ref="Z59">NumericalDeltaForward($A59,Frate6,Disc6,YFC6M,YFV6,L17/100,$C$3,Z$49/100,10000,1,0.0001)</f>
        <v>28132.022192284796</v>
      </c>
      <c r="AA59" s="276" cm="1">
        <f t="array" ref="AA59">NumericalDeltaForward($A59,Frate6,Disc6,YFC6M,YFV6,M17/100,$C$3,AA$49/100,10000,1,0.0001)</f>
        <v>18815.852835414331</v>
      </c>
      <c r="AB59" s="276" cm="1">
        <f t="array" ref="AB59">NumericalDeltaForward($A59,Frate6,Disc6,YFC6M,YFV6,N17/100,$C$3,AB$49/100,10000,1,0.0001)</f>
        <v>9117.5304997929888</v>
      </c>
      <c r="AC59" s="276" cm="1">
        <f t="array" ref="AC59">NumericalDeltaForward($A59,Frate6,Disc6,YFC6M,YFV6,O17/100,$C$3,AC$49/100,10000,1,0.0001)</f>
        <v>4854.4403385217784</v>
      </c>
      <c r="AD59" s="276" cm="1">
        <f t="array" ref="AD59">NumericalDeltaForward($A59,Frate6,Disc6,YFC6M,YFV6,P17/100,$C$3,AD$49/100,10000,1,0.0001)</f>
        <v>1771.5172659690759</v>
      </c>
      <c r="AE59" s="288" cm="1">
        <f t="array" ref="AE59">NumericalDeltaForward($A59,Frate6,Disc6,YFC6M,YFV6,Q17/100,$C$3,AE$49/100,10000,1,0.0001)</f>
        <v>333.44950489351868</v>
      </c>
      <c r="AF59" s="273" cm="1">
        <f t="array" ref="AF59">NumericalDeltaForward($A59,Frate6,Disc6,YFC6M,YFV6,D17/100,$C$3,$C59/100,10000,1,0.00001)</f>
        <v>43407.199880381857</v>
      </c>
      <c r="AG59" s="273" cm="1">
        <f t="array" ref="AG59">NumericalDeltaForward($A59,Frate6,Disc6,YFC6M,YFV6,E17/100,$C$3,AG$49/100,10000,1,0.00001)</f>
        <v>85168.988241846033</v>
      </c>
      <c r="AH59" s="276" cm="1">
        <f t="array" ref="AH59">NumericalDeltaForward($A59,Frate6,Disc6,YFC6M,YFV6,F17/100,$C$3,AH$49/100,10000,1,0.00001)</f>
        <v>83268.657208951379</v>
      </c>
      <c r="AI59" s="276" cm="1">
        <f t="array" ref="AI59">NumericalDeltaForward($A59,Frate6,Disc6,YFC6M,YFV6,G17/100,$C$3,AI$49/100,10000,1,0.00001)</f>
        <v>80118.113337274131</v>
      </c>
      <c r="AJ59" s="276" cm="1">
        <f t="array" ref="AJ59">NumericalDeltaForward($A59,Frate6,Disc6,YFC6M,YFV6,H17/100,$C$3,AJ$49/100,10000,1,0.00001)</f>
        <v>66307.778197952081</v>
      </c>
      <c r="AK59" s="276" cm="1">
        <f t="array" ref="AK59">NumericalDeltaForward($A59,Frate6,Disc6,YFC6M,YFV6,I17/100,$C$3,AK$49/100,10000,1,0.00001)</f>
        <v>54468.792918833235</v>
      </c>
      <c r="AL59" s="276" cm="1">
        <f t="array" ref="AL59">NumericalDeltaForward($A59,Frate6,Disc6,YFC6M,YFV6,J17/100,$C$3,AL$49/100,10000,1,0.00001)</f>
        <v>43450.12769806783</v>
      </c>
      <c r="AM59" s="276" cm="1">
        <f t="array" ref="AM59">NumericalDeltaForward($A59,Frate6,Disc6,YFC6M,YFV6,K17/100,$C$3,AM$49/100,10000,1,0.00001)</f>
        <v>34807.890571073025</v>
      </c>
      <c r="AN59" s="276" cm="1">
        <f t="array" ref="AN59">NumericalDeltaForward($A59,Frate6,Disc6,YFC6M,YFV6,L17/100,$C$3,AN$49/100,10000,1,0.00001)</f>
        <v>28131.765919325171</v>
      </c>
      <c r="AO59" s="276" cm="1">
        <f t="array" ref="AO59">NumericalDeltaForward($A59,Frate6,Disc6,YFC6M,YFV6,M17/100,$C$3,AO$49/100,10000,1,0.00001)</f>
        <v>18815.653225361104</v>
      </c>
      <c r="AP59" s="276" cm="1">
        <f t="array" ref="AP59">NumericalDeltaForward($A59,Frate6,Disc6,YFC6M,YFV6,N17/100,$C$3,AP$49/100,10000,1,0.00001)</f>
        <v>9117.4016063943</v>
      </c>
      <c r="AQ59" s="276" cm="1">
        <f t="array" ref="AQ59">NumericalDeltaForward($A59,Frate6,Disc6,YFC6M,YFV6,O17/100,$C$3,AQ$49/100,10000,1,0.00001)</f>
        <v>4854.3566549981688</v>
      </c>
      <c r="AR59" s="276" cm="1">
        <f t="array" ref="AR59">NumericalDeltaForward($A59,Frate6,Disc6,YFC6M,YFV6,P17/100,$C$3,AR$49/100,10000,1,0.00001)</f>
        <v>1771.4792894963498</v>
      </c>
      <c r="AS59" s="288" cm="1">
        <f t="array" ref="AS59">NumericalDeltaForward($A59,Frate6,Disc6,YFC6M,YFV6,Q17/100,$C$3,AS$49/100,10000,1,0.00001)</f>
        <v>333.44072992561632</v>
      </c>
      <c r="AT59" s="292"/>
      <c r="AU59" s="319" t="s">
        <v>91</v>
      </c>
      <c r="AV59" s="320">
        <v>0</v>
      </c>
      <c r="AW59" s="390">
        <f t="shared" si="27"/>
        <v>-8.2023561265298639E-7</v>
      </c>
      <c r="AX59" s="390">
        <f t="shared" si="14"/>
        <v>-1.8902736675929788E-7</v>
      </c>
      <c r="AY59" s="390">
        <f t="shared" si="15"/>
        <v>-7.2713405330215863E-7</v>
      </c>
      <c r="AZ59" s="390">
        <f t="shared" si="16"/>
        <v>-6.8074004710982905E-7</v>
      </c>
      <c r="BA59" s="390">
        <f t="shared" si="17"/>
        <v>-2.5388724123054374E-7</v>
      </c>
      <c r="BB59" s="390">
        <f t="shared" si="18"/>
        <v>-3.8573313532186404E-7</v>
      </c>
      <c r="BC59" s="390">
        <f t="shared" si="19"/>
        <v>-7.4580602871243684E-7</v>
      </c>
      <c r="BD59" s="390">
        <f t="shared" si="20"/>
        <v>-6.5867599297053658E-7</v>
      </c>
      <c r="BE59" s="390">
        <f t="shared" si="21"/>
        <v>7.826360182150438E-7</v>
      </c>
      <c r="BF59" s="390">
        <f t="shared" si="22"/>
        <v>8.5733249899355712E-7</v>
      </c>
      <c r="BG59" s="390">
        <f t="shared" si="23"/>
        <v>-3.6145455550862238E-7</v>
      </c>
      <c r="BH59" s="390">
        <f t="shared" si="24"/>
        <v>4.5814488143225418E-6</v>
      </c>
      <c r="BI59" s="390">
        <f t="shared" si="25"/>
        <v>-1.500883575644707E-5</v>
      </c>
      <c r="BJ59" s="391">
        <f t="shared" si="26"/>
        <v>2.7220970794994415E-5</v>
      </c>
    </row>
    <row r="60" spans="1:62">
      <c r="A60" s="249">
        <v>10</v>
      </c>
      <c r="B60" s="272" t="s">
        <v>92</v>
      </c>
      <c r="C60" s="262">
        <v>0.04</v>
      </c>
      <c r="D60" s="273" cm="1">
        <f t="array" ref="D60">DeltaForward($A60,Frate6,Disc6,YFC6M,YFV6,D18/100,$C$3,$C60/100,10000,1)</f>
        <v>49536.870278989554</v>
      </c>
      <c r="E60" s="273" cm="1">
        <f t="array" ref="E60">DeltaForward($A60,Frate6,Disc6,YFC6M,YFV6,E18/100,$C$3,E$49/100,10000,1)</f>
        <v>94801.498510603196</v>
      </c>
      <c r="F60" s="276" cm="1">
        <f t="array" ref="F60">DeltaForward($A60,Frate6,Disc6,YFC6M,YFV6,F18/100,$C$3,F$49/100,10000,1)</f>
        <v>92637.224947852243</v>
      </c>
      <c r="G60" s="276" cm="1">
        <f t="array" ref="G60">DeltaForward($A60,Frate6,Disc6,YFC6M,YFV6,G18/100,$C$3,G$49/100,10000,1)</f>
        <v>89162.891815358817</v>
      </c>
      <c r="H60" s="276" cm="1">
        <f t="array" ref="H60">DeltaForward($A60,Frate6,Disc6,YFC6M,YFV6,H18/100,$C$3,H$49/100,10000,1)</f>
        <v>74601.343096887926</v>
      </c>
      <c r="I60" s="276" cm="1">
        <f t="array" ref="I60">DeltaForward($A60,Frate6,Disc6,YFC6M,YFV6,I18/100,$C$3,I$49/100,10000,1)</f>
        <v>62563.09445704551</v>
      </c>
      <c r="J60" s="276" cm="1">
        <f t="array" ref="J60">DeltaForward($A60,Frate6,Disc6,YFC6M,YFV6,J18/100,$C$3,J$49/100,10000,1)</f>
        <v>51164.317502095924</v>
      </c>
      <c r="K60" s="276" cm="1">
        <f t="array" ref="K60">DeltaForward($A60,Frate6,Disc6,YFC6M,YFV6,K18/100,$C$3,K$49/100,10000,1)</f>
        <v>42021.338692109864</v>
      </c>
      <c r="L60" s="276" cm="1">
        <f t="array" ref="L60">DeltaForward($A60,Frate6,Disc6,YFC6M,YFV6,L18/100,$C$3,L$49/100,10000,1)</f>
        <v>34677.377847680138</v>
      </c>
      <c r="M60" s="276" cm="1">
        <f t="array" ref="M60">DeltaForward($A60,Frate6,Disc6,YFC6M,YFV6,M18/100,$C$3,M$49/100,10000,1)</f>
        <v>24110.376869223306</v>
      </c>
      <c r="N60" s="276" cm="1">
        <f t="array" ref="N60">DeltaForward($A60,Frate6,Disc6,YFC6M,YFV6,N18/100,$C$3,N$49/100,10000,1)</f>
        <v>12354.864877746842</v>
      </c>
      <c r="O60" s="276" cm="1">
        <f t="array" ref="O60">DeltaForward($A60,Frate6,Disc6,YFC6M,YFV6,O18/100,$C$3,O$49/100,10000,1)</f>
        <v>6987.3627450376252</v>
      </c>
      <c r="P60" s="276" cm="1">
        <f t="array" ref="P60">DeltaForward($A60,Frate6,Disc6,YFC6M,YFV6,P18/100,$C$3,P$49/100,10000,1)</f>
        <v>2744.7463571047219</v>
      </c>
      <c r="Q60" s="288" cm="1">
        <f t="array" ref="Q60">DeltaForward($A60,Frate6,Disc6,YFC6M,YFV6,Q18/100,$C$3,Q$49/100,10000,1)</f>
        <v>560.228356685054</v>
      </c>
      <c r="R60" s="273" cm="1">
        <f t="array" ref="R60">NumericalDeltaForward($A60,Frate6,Disc6,YFC6M,YFV6,D18/100,$C$3,$C60/100,10000,1,0.0001)</f>
        <v>49537.158708764371</v>
      </c>
      <c r="S60" s="273" cm="1">
        <f t="array" ref="S60">NumericalDeltaForward($A60,Frate6,Disc6,YFC6M,YFV6,E18/100,$C$3,S$49/100,10000,1,0.0001)</f>
        <v>94801.378743473979</v>
      </c>
      <c r="T60" s="276" cm="1">
        <f t="array" ref="T60">NumericalDeltaForward($A60,Frate6,Disc6,YFC6M,YFV6,F18/100,$C$3,T$49/100,10000,1,0.0001)</f>
        <v>92637.018681904214</v>
      </c>
      <c r="U60" s="276" cm="1">
        <f t="array" ref="U60">NumericalDeltaForward($A60,Frate6,Disc6,YFC6M,YFV6,G18/100,$C$3,U$49/100,10000,1,0.0001)</f>
        <v>89162.432036817001</v>
      </c>
      <c r="V60" s="276" cm="1">
        <f t="array" ref="V60">NumericalDeltaForward($A60,Frate6,Disc6,YFC6M,YFV6,H18/100,$C$3,V$49/100,10000,1,0.0001)</f>
        <v>74600.475512699704</v>
      </c>
      <c r="W60" s="276" cm="1">
        <f t="array" ref="W60">NumericalDeltaForward($A60,Frate6,Disc6,YFC6M,YFV6,I18/100,$C$3,W$49/100,10000,1,0.0001)</f>
        <v>62562.907405209342</v>
      </c>
      <c r="X60" s="276" cm="1">
        <f t="array" ref="X60">NumericalDeltaForward($A60,Frate6,Disc6,YFC6M,YFV6,J18/100,$C$3,X$49/100,10000,1,0.0001)</f>
        <v>51164.602183416049</v>
      </c>
      <c r="Y60" s="276" cm="1">
        <f t="array" ref="Y60">NumericalDeltaForward($A60,Frate6,Disc6,YFC6M,YFV6,K18/100,$C$3,Y$49/100,10000,1,0.0001)</f>
        <v>42021.609922131967</v>
      </c>
      <c r="Z60" s="276" cm="1">
        <f t="array" ref="Z60">NumericalDeltaForward($A60,Frate6,Disc6,YFC6M,YFV6,L18/100,$C$3,Z$49/100,10000,1,0.0001)</f>
        <v>34677.592300751297</v>
      </c>
      <c r="AA60" s="276" cm="1">
        <f t="array" ref="AA60">NumericalDeltaForward($A60,Frate6,Disc6,YFC6M,YFV6,M18/100,$C$3,AA$49/100,10000,1,0.0001)</f>
        <v>24110.553514047893</v>
      </c>
      <c r="AB60" s="276" cm="1">
        <f t="array" ref="AB60">NumericalDeltaForward($A60,Frate6,Disc6,YFC6M,YFV6,N18/100,$C$3,AB$49/100,10000,1,0.0001)</f>
        <v>12355.020810305132</v>
      </c>
      <c r="AC60" s="276" cm="1">
        <f t="array" ref="AC60">NumericalDeltaForward($A60,Frate6,Disc6,YFC6M,YFV6,O18/100,$C$3,AC$49/100,10000,1,0.0001)</f>
        <v>6987.4218364997669</v>
      </c>
      <c r="AD60" s="276" cm="1">
        <f t="array" ref="AD60">NumericalDeltaForward($A60,Frate6,Disc6,YFC6M,YFV6,P18/100,$C$3,AD$49/100,10000,1,0.0001)</f>
        <v>2744.8105248465336</v>
      </c>
      <c r="AE60" s="288" cm="1">
        <f t="array" ref="AE60">NumericalDeltaForward($A60,Frate6,Disc6,YFC6M,YFV6,Q18/100,$C$3,AE$49/100,10000,1,0.0001)</f>
        <v>560.24196105603062</v>
      </c>
      <c r="AF60" s="273" cm="1">
        <f t="array" ref="AF60">NumericalDeltaForward($A60,Frate6,Disc6,YFC6M,YFV6,D18/100,$C$3,$C60/100,10000,1,0.00001)</f>
        <v>49536.894088989669</v>
      </c>
      <c r="AG60" s="273" cm="1">
        <f t="array" ref="AG60">NumericalDeltaForward($A60,Frate6,Disc6,YFC6M,YFV6,E18/100,$C$3,AG$49/100,10000,1,0.00001)</f>
        <v>94801.526444962525</v>
      </c>
      <c r="AH60" s="276" cm="1">
        <f t="array" ref="AH60">NumericalDeltaForward($A60,Frate6,Disc6,YFC6M,YFV6,F18/100,$C$3,AH$49/100,10000,1,0.00001)</f>
        <v>92637.295821984531</v>
      </c>
      <c r="AI60" s="276" cm="1">
        <f t="array" ref="AI60">NumericalDeltaForward($A60,Frate6,Disc6,YFC6M,YFV6,G18/100,$C$3,AI$49/100,10000,1,0.00001)</f>
        <v>89162.941277268197</v>
      </c>
      <c r="AJ60" s="276" cm="1">
        <f t="array" ref="AJ60">NumericalDeltaForward($A60,Frate6,Disc6,YFC6M,YFV6,H18/100,$C$3,AJ$49/100,10000,1,0.00001)</f>
        <v>74601.366202214907</v>
      </c>
      <c r="AK60" s="276" cm="1">
        <f t="array" ref="AK60">NumericalDeltaForward($A60,Frate6,Disc6,YFC6M,YFV6,I18/100,$C$3,AK$49/100,10000,1,0.00001)</f>
        <v>62563.117608216417</v>
      </c>
      <c r="AL60" s="276" cm="1">
        <f t="array" ref="AL60">NumericalDeltaForward($A60,Frate6,Disc6,YFC6M,YFV6,J18/100,$C$3,AL$49/100,10000,1,0.00001)</f>
        <v>51164.414658546462</v>
      </c>
      <c r="AM60" s="276" cm="1">
        <f t="array" ref="AM60">NumericalDeltaForward($A60,Frate6,Disc6,YFC6M,YFV6,K18/100,$C$3,AM$49/100,10000,1,0.00001)</f>
        <v>42021.340753158052</v>
      </c>
      <c r="AN60" s="276" cm="1">
        <f t="array" ref="AN60">NumericalDeltaForward($A60,Frate6,Disc6,YFC6M,YFV6,L18/100,$C$3,AN$49/100,10000,1,0.00001)</f>
        <v>34677.362945989553</v>
      </c>
      <c r="AO60" s="276" cm="1">
        <f t="array" ref="AO60">NumericalDeltaForward($A60,Frate6,Disc6,YFC6M,YFV6,M18/100,$C$3,AO$49/100,10000,1,0.00001)</f>
        <v>24110.376151758108</v>
      </c>
      <c r="AP60" s="276" cm="1">
        <f t="array" ref="AP60">NumericalDeltaForward($A60,Frate6,Disc6,YFC6M,YFV6,N18/100,$C$3,AP$49/100,10000,1,0.00001)</f>
        <v>12354.891765568516</v>
      </c>
      <c r="AQ60" s="276" cm="1">
        <f t="array" ref="AQ60">NumericalDeltaForward($A60,Frate6,Disc6,YFC6M,YFV6,O18/100,$C$3,AQ$49/100,10000,1,0.00001)</f>
        <v>6987.3330682149008</v>
      </c>
      <c r="AR60" s="276" cm="1">
        <f t="array" ref="AR60">NumericalDeltaForward($A60,Frate6,Disc6,YFC6M,YFV6,P18/100,$C$3,AR$49/100,10000,1,0.00001)</f>
        <v>2744.7662638141724</v>
      </c>
      <c r="AS60" s="288" cm="1">
        <f t="array" ref="AS60">NumericalDeltaForward($A60,Frate6,Disc6,YFC6M,YFV6,Q18/100,$C$3,AS$49/100,10000,1,0.00001)</f>
        <v>560.23041436503195</v>
      </c>
      <c r="AT60" s="292"/>
      <c r="AU60" s="319" t="s">
        <v>92</v>
      </c>
      <c r="AV60" s="320">
        <v>0.04</v>
      </c>
      <c r="AW60" s="390">
        <f t="shared" si="27"/>
        <v>-4.8065185664913912E-7</v>
      </c>
      <c r="AX60" s="390">
        <f t="shared" si="14"/>
        <v>-2.94661493094317E-7</v>
      </c>
      <c r="AY60" s="390">
        <f t="shared" si="15"/>
        <v>-7.650712562368156E-7</v>
      </c>
      <c r="AZ60" s="390">
        <f t="shared" si="16"/>
        <v>-5.5473617932566555E-7</v>
      </c>
      <c r="BA60" s="390">
        <f t="shared" si="17"/>
        <v>-3.0971720976769035E-7</v>
      </c>
      <c r="BB60" s="390">
        <f t="shared" si="18"/>
        <v>-3.7004503272708433E-7</v>
      </c>
      <c r="BC60" s="390">
        <f t="shared" si="19"/>
        <v>-1.8989067145369631E-6</v>
      </c>
      <c r="BD60" s="390">
        <f t="shared" si="20"/>
        <v>-4.9047654160361276E-8</v>
      </c>
      <c r="BE60" s="390">
        <f t="shared" si="21"/>
        <v>4.2972386937734086E-7</v>
      </c>
      <c r="BF60" s="390">
        <f t="shared" si="22"/>
        <v>2.9757528219320761E-8</v>
      </c>
      <c r="BG60" s="390">
        <f t="shared" si="23"/>
        <v>-2.1762895364707546E-6</v>
      </c>
      <c r="BH60" s="390">
        <f t="shared" si="24"/>
        <v>4.2472317312025609E-6</v>
      </c>
      <c r="BI60" s="390">
        <f t="shared" si="25"/>
        <v>-7.252606428753694E-6</v>
      </c>
      <c r="BJ60" s="391">
        <f t="shared" si="26"/>
        <v>-3.6729172947502775E-6</v>
      </c>
    </row>
    <row r="61" spans="1:62">
      <c r="A61" s="249">
        <v>12</v>
      </c>
      <c r="B61" s="272" t="s">
        <v>93</v>
      </c>
      <c r="C61" s="262">
        <v>0.16</v>
      </c>
      <c r="D61" s="273" cm="1">
        <f t="array" ref="D61">DeltaForward($A61,Frate6,Disc6,YFC6M,YFV6,D19/100,$C$3,$C61/100,10000,1)</f>
        <v>60083.52386645128</v>
      </c>
      <c r="E61" s="273" cm="1">
        <f t="array" ref="E61">DeltaForward($A61,Frate6,Disc6,YFC6M,YFV6,E19/100,$C$3,E$49/100,10000,1)</f>
        <v>113846.78498421649</v>
      </c>
      <c r="F61" s="276" cm="1">
        <f t="array" ref="F61">DeltaForward($A61,Frate6,Disc6,YFC6M,YFV6,F19/100,$C$3,F$49/100,10000,1)</f>
        <v>111181.56210320105</v>
      </c>
      <c r="G61" s="276" cm="1">
        <f t="array" ref="G61">DeltaForward($A61,Frate6,Disc6,YFC6M,YFV6,G19/100,$C$3,G$49/100,10000,1)</f>
        <v>107020.62933528093</v>
      </c>
      <c r="H61" s="276" cm="1">
        <f t="array" ref="H61">DeltaForward($A61,Frate6,Disc6,YFC6M,YFV6,H19/100,$C$3,H$49/100,10000,1)</f>
        <v>91194.686618518026</v>
      </c>
      <c r="I61" s="276" cm="1">
        <f t="array" ref="I61">DeltaForward($A61,Frate6,Disc6,YFC6M,YFV6,I19/100,$C$3,I$49/100,10000,1)</f>
        <v>78839.326677110992</v>
      </c>
      <c r="J61" s="276" cm="1">
        <f t="array" ref="J61">DeltaForward($A61,Frate6,Disc6,YFC6M,YFV6,J19/100,$C$3,J$49/100,10000,1)</f>
        <v>66823.043551469527</v>
      </c>
      <c r="K61" s="276" cm="1">
        <f t="array" ref="K61">DeltaForward($A61,Frate6,Disc6,YFC6M,YFV6,K19/100,$C$3,K$49/100,10000,1)</f>
        <v>56668.802764899861</v>
      </c>
      <c r="L61" s="276" cm="1">
        <f t="array" ref="L61">DeltaForward($A61,Frate6,Disc6,YFC6M,YFV6,L19/100,$C$3,L$49/100,10000,1)</f>
        <v>48229.68427832202</v>
      </c>
      <c r="M61" s="276" cm="1">
        <f t="array" ref="M61">DeltaForward($A61,Frate6,Disc6,YFC6M,YFV6,M19/100,$C$3,M$49/100,10000,1)</f>
        <v>35365.831421056399</v>
      </c>
      <c r="N61" s="276" cm="1">
        <f t="array" ref="N61">DeltaForward($A61,Frate6,Disc6,YFC6M,YFV6,N19/100,$C$3,N$49/100,10000,1)</f>
        <v>19880.927543336042</v>
      </c>
      <c r="O61" s="276" cm="1">
        <f t="array" ref="O61">DeltaForward($A61,Frate6,Disc6,YFC6M,YFV6,O19/100,$C$3,O$49/100,10000,1)</f>
        <v>11796.401851529812</v>
      </c>
      <c r="P61" s="276" cm="1">
        <f t="array" ref="P61">DeltaForward($A61,Frate6,Disc6,YFC6M,YFV6,P19/100,$C$3,P$49/100,10000,1)</f>
        <v>5048.9418909016813</v>
      </c>
      <c r="Q61" s="277" cm="1">
        <f t="array" ref="Q61">DeltaForward($A61,Frate6,Disc6,YFC6M,YFV6,Q19/100,$C$3,Q$49/100,10000,1)</f>
        <v>1182.2088383985222</v>
      </c>
      <c r="R61" s="273" cm="1">
        <f t="array" ref="R61">NumericalDeltaForward($A61,Frate6,Disc6,YFC6M,YFV6,D19/100,$C$3,$C61/100,10000,1,0.0001)</f>
        <v>60083.725186600706</v>
      </c>
      <c r="S61" s="273" cm="1">
        <f t="array" ref="S61">NumericalDeltaForward($A61,Frate6,Disc6,YFC6M,YFV6,E19/100,$C$3,S$49/100,10000,1,0.0001)</f>
        <v>113846.67154425987</v>
      </c>
      <c r="T61" s="276" cm="1">
        <f t="array" ref="T61">NumericalDeltaForward($A61,Frate6,Disc6,YFC6M,YFV6,F19/100,$C$3,T$49/100,10000,1,0.0001)</f>
        <v>111181.35227589503</v>
      </c>
      <c r="U61" s="276" cm="1">
        <f t="array" ref="U61">NumericalDeltaForward($A61,Frate6,Disc6,YFC6M,YFV6,G19/100,$C$3,U$49/100,10000,1,0.0001)</f>
        <v>107020.14197661035</v>
      </c>
      <c r="V61" s="276" cm="1">
        <f t="array" ref="V61">NumericalDeltaForward($A61,Frate6,Disc6,YFC6M,YFV6,H19/100,$C$3,V$49/100,10000,1,0.0001)</f>
        <v>91193.893642838724</v>
      </c>
      <c r="W61" s="276" cm="1">
        <f t="array" ref="W61">NumericalDeltaForward($A61,Frate6,Disc6,YFC6M,YFV6,I19/100,$C$3,W$49/100,10000,1,0.0001)</f>
        <v>78839.082471491434</v>
      </c>
      <c r="X61" s="276" cm="1">
        <f t="array" ref="X61">NumericalDeltaForward($A61,Frate6,Disc6,YFC6M,YFV6,J19/100,$C$3,X$49/100,10000,1,0.0001)</f>
        <v>66823.269214769098</v>
      </c>
      <c r="Y61" s="276" cm="1">
        <f t="array" ref="Y61">NumericalDeltaForward($A61,Frate6,Disc6,YFC6M,YFV6,K19/100,$C$3,Y$49/100,10000,1,0.0001)</f>
        <v>56668.990218630002</v>
      </c>
      <c r="Z61" s="276" cm="1">
        <f t="array" ref="Z61">NumericalDeltaForward($A61,Frate6,Disc6,YFC6M,YFV6,L19/100,$C$3,Z$49/100,10000,1,0.0001)</f>
        <v>48229.89779777464</v>
      </c>
      <c r="AA61" s="276" cm="1">
        <f t="array" ref="AA61">NumericalDeltaForward($A61,Frate6,Disc6,YFC6M,YFV6,M19/100,$C$3,AA$49/100,10000,1,0.0001)</f>
        <v>35365.95273899677</v>
      </c>
      <c r="AB61" s="276" cm="1">
        <f t="array" ref="AB61">NumericalDeltaForward($A61,Frate6,Disc6,YFC6M,YFV6,N19/100,$C$3,AB$49/100,10000,1,0.0001)</f>
        <v>19881.098071228458</v>
      </c>
      <c r="AC61" s="276" cm="1">
        <f t="array" ref="AC61">NumericalDeltaForward($A61,Frate6,Disc6,YFC6M,YFV6,O19/100,$C$3,AC$49/100,10000,1,0.0001)</f>
        <v>11796.480505968462</v>
      </c>
      <c r="AD61" s="276" cm="1">
        <f t="array" ref="AD61">NumericalDeltaForward($A61,Frate6,Disc6,YFC6M,YFV6,P19/100,$C$3,AD$49/100,10000,1,0.0001)</f>
        <v>5048.9898968439538</v>
      </c>
      <c r="AE61" s="277" cm="1">
        <f t="array" ref="AE61">NumericalDeltaForward($A61,Frate6,Disc6,YFC6M,YFV6,Q19/100,$C$3,AE$49/100,10000,1,0.0001)</f>
        <v>1182.2522234597345</v>
      </c>
      <c r="AF61" s="273" cm="1">
        <f t="array" ref="AF61">NumericalDeltaForward($A61,Frate6,Disc6,YFC6M,YFV6,D19/100,$C$3,$C61/100,10000,1,0.00001)</f>
        <v>60083.505930414576</v>
      </c>
      <c r="AG61" s="273" cm="1">
        <f t="array" ref="AG61">NumericalDeltaForward($A61,Frate6,Disc6,YFC6M,YFV6,E19/100,$C$3,AG$49/100,10000,1,0.00001)</f>
        <v>113846.8336543269</v>
      </c>
      <c r="AH61" s="276" cm="1">
        <f t="array" ref="AH61">NumericalDeltaForward($A61,Frate6,Disc6,YFC6M,YFV6,F19/100,$C$3,AH$49/100,10000,1,0.00001)</f>
        <v>111181.64503982896</v>
      </c>
      <c r="AI61" s="276" cm="1">
        <f t="array" ref="AI61">NumericalDeltaForward($A61,Frate6,Disc6,YFC6M,YFV6,G19/100,$C$3,AI$49/100,10000,1,0.00001)</f>
        <v>107020.65727688503</v>
      </c>
      <c r="AJ61" s="276" cm="1">
        <f t="array" ref="AJ61">NumericalDeltaForward($A61,Frate6,Disc6,YFC6M,YFV6,H19/100,$C$3,AJ$49/100,10000,1,0.00001)</f>
        <v>91194.720230995663</v>
      </c>
      <c r="AK61" s="276" cm="1">
        <f t="array" ref="AK61">NumericalDeltaForward($A61,Frate6,Disc6,YFC6M,YFV6,I19/100,$C$3,AK$49/100,10000,1,0.00001)</f>
        <v>78839.331559991944</v>
      </c>
      <c r="AL61" s="276" cm="1">
        <f t="array" ref="AL61">NumericalDeltaForward($A61,Frate6,Disc6,YFC6M,YFV6,J19/100,$C$3,AL$49/100,10000,1,0.00001)</f>
        <v>66823.105718157021</v>
      </c>
      <c r="AM61" s="276" cm="1">
        <f t="array" ref="AM61">NumericalDeltaForward($A61,Frate6,Disc6,YFC6M,YFV6,K19/100,$C$3,AM$49/100,10000,1,0.00001)</f>
        <v>56668.768202254578</v>
      </c>
      <c r="AN61" s="276" cm="1">
        <f t="array" ref="AN61">NumericalDeltaForward($A61,Frate6,Disc6,YFC6M,YFV6,L19/100,$C$3,AN$49/100,10000,1,0.00001)</f>
        <v>48229.71097786718</v>
      </c>
      <c r="AO61" s="276" cm="1">
        <f t="array" ref="AO61">NumericalDeltaForward($A61,Frate6,Disc6,YFC6M,YFV6,M19/100,$C$3,AO$49/100,10000,1,0.00001)</f>
        <v>35365.804069263308</v>
      </c>
      <c r="AP61" s="276" cm="1">
        <f t="array" ref="AP61">NumericalDeltaForward($A61,Frate6,Disc6,YFC6M,YFV6,N19/100,$C$3,AP$49/100,10000,1,0.00001)</f>
        <v>19880.975163604275</v>
      </c>
      <c r="AQ61" s="276" cm="1">
        <f t="array" ref="AQ61">NumericalDeltaForward($A61,Frate6,Disc6,YFC6M,YFV6,O19/100,$C$3,AQ$49/100,10000,1,0.00001)</f>
        <v>11796.386162968471</v>
      </c>
      <c r="AR61" s="276" cm="1">
        <f t="array" ref="AR61">NumericalDeltaForward($A61,Frate6,Disc6,YFC6M,YFV6,P19/100,$C$3,AR$49/100,10000,1,0.00001)</f>
        <v>5048.9361993026614</v>
      </c>
      <c r="AS61" s="277" cm="1">
        <f t="array" ref="AS61">NumericalDeltaForward($A61,Frate6,Disc6,YFC6M,YFV6,Q19/100,$C$3,AS$49/100,10000,1,0.00001)</f>
        <v>1182.2354864664437</v>
      </c>
      <c r="AT61" s="292"/>
      <c r="AU61" s="319" t="s">
        <v>93</v>
      </c>
      <c r="AV61" s="320">
        <v>0.16</v>
      </c>
      <c r="AW61" s="390">
        <f t="shared" si="27"/>
        <v>2.9851847727080383E-7</v>
      </c>
      <c r="AX61" s="390">
        <f t="shared" si="14"/>
        <v>-4.2750517381673347E-7</v>
      </c>
      <c r="AY61" s="390">
        <f t="shared" si="15"/>
        <v>-7.4595611421202079E-7</v>
      </c>
      <c r="AZ61" s="390">
        <f t="shared" si="16"/>
        <v>-2.6108608197628058E-7</v>
      </c>
      <c r="BA61" s="390">
        <f t="shared" si="17"/>
        <v>-3.6857920671096167E-7</v>
      </c>
      <c r="BB61" s="390">
        <f t="shared" si="18"/>
        <v>-6.1934580797284866E-8</v>
      </c>
      <c r="BC61" s="390">
        <f t="shared" si="19"/>
        <v>-9.3031724324177389E-7</v>
      </c>
      <c r="BD61" s="390">
        <f t="shared" si="20"/>
        <v>6.0990641537195245E-7</v>
      </c>
      <c r="BE61" s="390">
        <f t="shared" si="21"/>
        <v>-5.5359123285469991E-7</v>
      </c>
      <c r="BF61" s="390">
        <f t="shared" si="22"/>
        <v>7.7339661319619779E-7</v>
      </c>
      <c r="BG61" s="390">
        <f t="shared" si="23"/>
        <v>-2.3952682320915741E-6</v>
      </c>
      <c r="BH61" s="390">
        <f t="shared" si="24"/>
        <v>1.329946402561788E-6</v>
      </c>
      <c r="BI61" s="390">
        <f t="shared" si="25"/>
        <v>1.1272867779243967E-6</v>
      </c>
      <c r="BJ61" s="391">
        <f t="shared" si="26"/>
        <v>-2.2540406058313422E-5</v>
      </c>
    </row>
    <row r="62" spans="1:62">
      <c r="A62" s="249">
        <v>15</v>
      </c>
      <c r="B62" s="272" t="s">
        <v>94</v>
      </c>
      <c r="C62" s="262">
        <v>0.28999999999999998</v>
      </c>
      <c r="D62" s="273" cm="1">
        <f t="array" ref="D62">DeltaForward($A62,Frate6,Disc6,YFC6M,YFV6,D20/100,$C$3,$C62/100,10000,1)</f>
        <v>76996.375868196323</v>
      </c>
      <c r="E62" s="273" cm="1">
        <f t="array" ref="E62">DeltaForward($A62,Frate6,Disc6,YFC6M,YFV6,E20/100,$C$3,E$49/100,10000,1)</f>
        <v>141853.65154620464</v>
      </c>
      <c r="F62" s="276" cm="1">
        <f t="array" ref="F62">DeltaForward($A62,Frate6,Disc6,YFC6M,YFV6,F20/100,$C$3,F$49/100,10000,1)</f>
        <v>138481.71419596337</v>
      </c>
      <c r="G62" s="276" cm="1">
        <f t="array" ref="G62">DeltaForward($A62,Frate6,Disc6,YFC6M,YFV6,G20/100,$C$3,G$49/100,10000,1)</f>
        <v>133609.18865601116</v>
      </c>
      <c r="H62" s="276" cm="1">
        <f t="array" ref="H62">DeltaForward($A62,Frate6,Disc6,YFC6M,YFV6,H20/100,$C$3,H$49/100,10000,1)</f>
        <v>116073.89210471523</v>
      </c>
      <c r="I62" s="276" cm="1">
        <f t="array" ref="I62">DeltaForward($A62,Frate6,Disc6,YFC6M,YFV6,I20/100,$C$3,I$49/100,10000,1)</f>
        <v>103078.44586826392</v>
      </c>
      <c r="J62" s="276" cm="1">
        <f t="array" ref="J62">DeltaForward($A62,Frate6,Disc6,YFC6M,YFV6,J20/100,$C$3,J$49/100,10000,1)</f>
        <v>90097.975413347434</v>
      </c>
      <c r="K62" s="276" cm="1">
        <f t="array" ref="K62">DeltaForward($A62,Frate6,Disc6,YFC6M,YFV6,K20/100,$C$3,K$49/100,10000,1)</f>
        <v>78701.671535213653</v>
      </c>
      <c r="L62" s="276" cm="1">
        <f t="array" ref="L62">DeltaForward($A62,Frate6,Disc6,YFC6M,YFV6,L20/100,$C$3,L$49/100,10000,1)</f>
        <v>68871.526057649637</v>
      </c>
      <c r="M62" s="276" cm="1">
        <f t="array" ref="M62">DeltaForward($A62,Frate6,Disc6,YFC6M,YFV6,M20/100,$C$3,M$49/100,10000,1)</f>
        <v>52858.066494348575</v>
      </c>
      <c r="N62" s="276" cm="1">
        <f t="array" ref="N62">DeltaForward($A62,Frate6,Disc6,YFC6M,YFV6,N20/100,$C$3,N$49/100,10000,1)</f>
        <v>32019.154976066115</v>
      </c>
      <c r="O62" s="276" cm="1">
        <f t="array" ref="O62">DeltaForward($A62,Frate6,Disc6,YFC6M,YFV6,O20/100,$C$3,O$49/100,10000,1)</f>
        <v>20085.032415276652</v>
      </c>
      <c r="P62" s="276" cm="1">
        <f t="array" ref="P62">DeltaForward($A62,Frate6,Disc6,YFC6M,YFV6,P20/100,$C$3,P$49/100,10000,1)</f>
        <v>9319.8470566062424</v>
      </c>
      <c r="Q62" s="277" cm="1">
        <f t="array" ref="Q62">DeltaForward($A62,Frate6,Disc6,YFC6M,YFV6,Q20/100,$C$3,Q$49/100,10000,1)</f>
        <v>2417.0362664733261</v>
      </c>
      <c r="R62" s="273" cm="1">
        <f t="array" ref="R62">NumericalDeltaForward($A62,Frate6,Disc6,YFC6M,YFV6,D20/100,$C$3,$C62/100,10000,1,0.0001)</f>
        <v>76996.493800340206</v>
      </c>
      <c r="S62" s="273" cm="1">
        <f t="array" ref="S62">NumericalDeltaForward($A62,Frate6,Disc6,YFC6M,YFV6,E20/100,$C$3,S$49/100,10000,1,0.0001)</f>
        <v>141853.53968949322</v>
      </c>
      <c r="T62" s="276" cm="1">
        <f t="array" ref="T62">NumericalDeltaForward($A62,Frate6,Disc6,YFC6M,YFV6,F20/100,$C$3,T$49/100,10000,1,0.0001)</f>
        <v>138481.48618799404</v>
      </c>
      <c r="U62" s="276" cm="1">
        <f t="array" ref="U62">NumericalDeltaForward($A62,Frate6,Disc6,YFC6M,YFV6,G20/100,$C$3,U$49/100,10000,1,0.0001)</f>
        <v>133608.65776648605</v>
      </c>
      <c r="V62" s="276" cm="1">
        <f t="array" ref="V62">NumericalDeltaForward($A62,Frate6,Disc6,YFC6M,YFV6,H20/100,$C$3,V$49/100,10000,1,0.0001)</f>
        <v>116073.14030672998</v>
      </c>
      <c r="W62" s="276" cm="1">
        <f t="array" ref="W62">NumericalDeltaForward($A62,Frate6,Disc6,YFC6M,YFV6,I20/100,$C$3,W$49/100,10000,1,0.0001)</f>
        <v>103078.15724570554</v>
      </c>
      <c r="X62" s="276" cm="1">
        <f t="array" ref="X62">NumericalDeltaForward($A62,Frate6,Disc6,YFC6M,YFV6,J20/100,$C$3,X$49/100,10000,1,0.0001)</f>
        <v>90098.156913424173</v>
      </c>
      <c r="Y62" s="276" cm="1">
        <f t="array" ref="Y62">NumericalDeltaForward($A62,Frate6,Disc6,YFC6M,YFV6,K20/100,$C$3,Y$49/100,10000,1,0.0001)</f>
        <v>78701.748727535291</v>
      </c>
      <c r="Z62" s="276" cm="1">
        <f t="array" ref="Z62">NumericalDeltaForward($A62,Frate6,Disc6,YFC6M,YFV6,L20/100,$C$3,Z$49/100,10000,1,0.0001)</f>
        <v>68871.761346272338</v>
      </c>
      <c r="AA62" s="276" cm="1">
        <f t="array" ref="AA62">NumericalDeltaForward($A62,Frate6,Disc6,YFC6M,YFV6,M20/100,$C$3,AA$49/100,10000,1,0.0001)</f>
        <v>52858.100567360409</v>
      </c>
      <c r="AB62" s="276" cm="1">
        <f t="array" ref="AB62">NumericalDeltaForward($A62,Frate6,Disc6,YFC6M,YFV6,N20/100,$C$3,AB$49/100,10000,1,0.0001)</f>
        <v>32019.28808901754</v>
      </c>
      <c r="AC62" s="276" cm="1">
        <f t="array" ref="AC62">NumericalDeltaForward($A62,Frate6,Disc6,YFC6M,YFV6,O20/100,$C$3,AC$49/100,10000,1,0.0001)</f>
        <v>20085.15942332357</v>
      </c>
      <c r="AD62" s="276" cm="1">
        <f t="array" ref="AD62">NumericalDeltaForward($A62,Frate6,Disc6,YFC6M,YFV6,P20/100,$C$3,AD$49/100,10000,1,0.0001)</f>
        <v>9319.8639396024464</v>
      </c>
      <c r="AE62" s="277" cm="1">
        <f t="array" ref="AE62">NumericalDeltaForward($A62,Frate6,Disc6,YFC6M,YFV6,Q20/100,$C$3,AE$49/100,10000,1,0.0001)</f>
        <v>2417.1182239005375</v>
      </c>
      <c r="AF62" s="273" cm="1">
        <f t="array" ref="AF62">NumericalDeltaForward($A62,Frate6,Disc6,YFC6M,YFV6,D20/100,$C$3,$C62/100,10000,1,0.00001)</f>
        <v>76996.34121909742</v>
      </c>
      <c r="AG62" s="273" cm="1">
        <f t="array" ref="AG62">NumericalDeltaForward($A62,Frate6,Disc6,YFC6M,YFV6,E20/100,$C$3,AG$49/100,10000,1,0.00001)</f>
        <v>141853.71779934506</v>
      </c>
      <c r="AH62" s="276" cm="1">
        <f t="array" ref="AH62">NumericalDeltaForward($A62,Frate6,Disc6,YFC6M,YFV6,F20/100,$C$3,AH$49/100,10000,1,0.00001)</f>
        <v>138481.79538586413</v>
      </c>
      <c r="AI62" s="276" cm="1">
        <f t="array" ref="AI62">NumericalDeltaForward($A62,Frate6,Disc6,YFC6M,YFV6,G20/100,$C$3,AI$49/100,10000,1,0.00001)</f>
        <v>133609.18244842422</v>
      </c>
      <c r="AJ62" s="276" cm="1">
        <f t="array" ref="AJ62">NumericalDeltaForward($A62,Frate6,Disc6,YFC6M,YFV6,H20/100,$C$3,AJ$49/100,10000,1,0.00001)</f>
        <v>116073.92795930093</v>
      </c>
      <c r="AK62" s="276" cm="1">
        <f t="array" ref="AK62">NumericalDeltaForward($A62,Frate6,Disc6,YFC6M,YFV6,I20/100,$C$3,AK$49/100,10000,1,0.00001)</f>
        <v>103078.44598973074</v>
      </c>
      <c r="AL62" s="276" cm="1">
        <f t="array" ref="AL62">NumericalDeltaForward($A62,Frate6,Disc6,YFC6M,YFV6,J20/100,$C$3,AL$49/100,10000,1,0.00001)</f>
        <v>90098.060635770962</v>
      </c>
      <c r="AM62" s="276" cm="1">
        <f t="array" ref="AM62">NumericalDeltaForward($A62,Frate6,Disc6,YFC6M,YFV6,K20/100,$C$3,AM$49/100,10000,1,0.00001)</f>
        <v>78701.567748619404</v>
      </c>
      <c r="AN62" s="276" cm="1">
        <f t="array" ref="AN62">NumericalDeltaForward($A62,Frate6,Disc6,YFC6M,YFV6,L20/100,$C$3,AN$49/100,10000,1,0.00001)</f>
        <v>68871.620459688696</v>
      </c>
      <c r="AO62" s="276" cm="1">
        <f t="array" ref="AO62">NumericalDeltaForward($A62,Frate6,Disc6,YFC6M,YFV6,M20/100,$C$3,AO$49/100,10000,1,0.00001)</f>
        <v>52857.984323528835</v>
      </c>
      <c r="AP62" s="276" cm="1">
        <f t="array" ref="AP62">NumericalDeltaForward($A62,Frate6,Disc6,YFC6M,YFV6,N20/100,$C$3,AP$49/100,10000,1,0.00001)</f>
        <v>32019.176156550599</v>
      </c>
      <c r="AQ62" s="276" cm="1">
        <f t="array" ref="AQ62">NumericalDeltaForward($A62,Frate6,Disc6,YFC6M,YFV6,O20/100,$C$3,AQ$49/100,10000,1,0.00001)</f>
        <v>20085.062665658665</v>
      </c>
      <c r="AR62" s="276" cm="1">
        <f t="array" ref="AR62">NumericalDeltaForward($A62,Frate6,Disc6,YFC6M,YFV6,P20/100,$C$3,AR$49/100,10000,1,0.00001)</f>
        <v>9319.8001050050734</v>
      </c>
      <c r="AS62" s="277" cm="1">
        <f t="array" ref="AS62">NumericalDeltaForward($A62,Frate6,Disc6,YFC6M,YFV6,Q20/100,$C$3,AS$49/100,10000,1,0.00001)</f>
        <v>2417.0944404493848</v>
      </c>
      <c r="AT62" s="292"/>
      <c r="AU62" s="319" t="s">
        <v>94</v>
      </c>
      <c r="AV62" s="320">
        <v>0.28999999999999998</v>
      </c>
      <c r="AW62" s="390">
        <f t="shared" si="27"/>
        <v>4.5000968040831424E-7</v>
      </c>
      <c r="AX62" s="390">
        <f t="shared" si="14"/>
        <v>-4.6705254852508205E-7</v>
      </c>
      <c r="AY62" s="390">
        <f t="shared" si="15"/>
        <v>-5.8628573185171007E-7</v>
      </c>
      <c r="AZ62" s="390">
        <f t="shared" si="16"/>
        <v>4.6460780778190269E-8</v>
      </c>
      <c r="BA62" s="390">
        <f t="shared" si="17"/>
        <v>-3.0889439461834201E-7</v>
      </c>
      <c r="BB62" s="390">
        <f t="shared" si="18"/>
        <v>-1.1783919395824682E-9</v>
      </c>
      <c r="BC62" s="390">
        <f t="shared" si="19"/>
        <v>-9.4588521581950857E-7</v>
      </c>
      <c r="BD62" s="390">
        <f t="shared" si="20"/>
        <v>1.3187360456967667E-6</v>
      </c>
      <c r="BE62" s="390">
        <f t="shared" si="21"/>
        <v>-1.3706957732173564E-6</v>
      </c>
      <c r="BF62" s="390">
        <f t="shared" si="22"/>
        <v>1.5545583280651698E-6</v>
      </c>
      <c r="BG62" s="390">
        <f t="shared" si="23"/>
        <v>-6.6149373678658918E-7</v>
      </c>
      <c r="BH62" s="390">
        <f t="shared" si="24"/>
        <v>-1.5061133996630005E-6</v>
      </c>
      <c r="BI62" s="390">
        <f t="shared" si="25"/>
        <v>5.037833498588995E-6</v>
      </c>
      <c r="BJ62" s="391">
        <f t="shared" si="26"/>
        <v>-2.4067729868182397E-5</v>
      </c>
    </row>
    <row r="63" spans="1:62">
      <c r="A63" s="249">
        <v>20</v>
      </c>
      <c r="B63" s="272" t="s">
        <v>95</v>
      </c>
      <c r="C63" s="262">
        <v>0.41</v>
      </c>
      <c r="D63" s="273" cm="1">
        <f t="array" ref="D63">DeltaForward($A63,Frate6,Disc6,YFC6M,YFV6,D21/100,$C$3,$C63/100,10000,1)</f>
        <v>106094.26510299285</v>
      </c>
      <c r="E63" s="273" cm="1">
        <f t="array" ref="E63">DeltaForward($A63,Frate6,Disc6,YFC6M,YFV6,E21/100,$C$3,E$49/100,10000,1)</f>
        <v>186673.25954835358</v>
      </c>
      <c r="F63" s="276" cm="1">
        <f t="array" ref="F63">DeltaForward($A63,Frate6,Disc6,YFC6M,YFV6,F21/100,$C$3,F$49/100,10000,1)</f>
        <v>182208.31531590858</v>
      </c>
      <c r="G63" s="276" cm="1">
        <f t="array" ref="G63">DeltaForward($A63,Frate6,Disc6,YFC6M,YFV6,G21/100,$C$3,G$49/100,10000,1)</f>
        <v>175994.15630468685</v>
      </c>
      <c r="H63" s="276" cm="1">
        <f t="array" ref="H63">DeltaForward($A63,Frate6,Disc6,YFC6M,YFV6,H21/100,$C$3,H$49/100,10000,1)</f>
        <v>155807.65547690561</v>
      </c>
      <c r="I63" s="276" cm="1">
        <f t="array" ref="I63">DeltaForward($A63,Frate6,Disc6,YFC6M,YFV6,I21/100,$C$3,I$49/100,10000,1)</f>
        <v>141526.23087658285</v>
      </c>
      <c r="J63" s="276" cm="1">
        <f t="array" ref="J63">DeltaForward($A63,Frate6,Disc6,YFC6M,YFV6,J21/100,$C$3,J$49/100,10000,1)</f>
        <v>127067.56688301572</v>
      </c>
      <c r="K63" s="276" cm="1">
        <f t="array" ref="K63">DeltaForward($A63,Frate6,Disc6,YFC6M,YFV6,K21/100,$C$3,K$49/100,10000,1)</f>
        <v>113804.30534062588</v>
      </c>
      <c r="L63" s="276" cm="1">
        <f t="array" ref="L63">DeltaForward($A63,Frate6,Disc6,YFC6M,YFV6,L21/100,$C$3,L$49/100,10000,1)</f>
        <v>101992.85423851328</v>
      </c>
      <c r="M63" s="276" cm="1">
        <f t="array" ref="M63">DeltaForward($A63,Frate6,Disc6,YFC6M,YFV6,M21/100,$C$3,M$49/100,10000,1)</f>
        <v>81997.562933491747</v>
      </c>
      <c r="N63" s="276" cm="1">
        <f t="array" ref="N63">DeltaForward($A63,Frate6,Disc6,YFC6M,YFV6,N21/100,$C$3,N$49/100,10000,1)</f>
        <v>53082.966726449151</v>
      </c>
      <c r="O63" s="276" cm="1">
        <f t="array" ref="O63">DeltaForward($A63,Frate6,Disc6,YFC6M,YFV6,O21/100,$C$3,O$49/100,10000,1)</f>
        <v>35476.594529361144</v>
      </c>
      <c r="P63" s="276" cm="1">
        <f t="array" ref="P63">DeltaForward($A63,Frate6,Disc6,YFC6M,YFV6,P21/100,$C$3,P$49/100,10000,1)</f>
        <v>17950.924675785354</v>
      </c>
      <c r="Q63" s="277" cm="1">
        <f t="array" ref="Q63">DeltaForward($A63,Frate6,Disc6,YFC6M,YFV6,Q21/100,$C$3,Q$49/100,10000,1)</f>
        <v>5273.105273021054</v>
      </c>
      <c r="R63" s="273" cm="1">
        <f t="array" ref="R63">NumericalDeltaForward($A63,Frate6,Disc6,YFC6M,YFV6,D21/100,$C$3,$C63/100,10000,1,0.0001)</f>
        <v>106094.54747727148</v>
      </c>
      <c r="S63" s="273" cm="1">
        <f t="array" ref="S63">NumericalDeltaForward($A63,Frate6,Disc6,YFC6M,YFV6,E21/100,$C$3,S$49/100,10000,1,0.0001)</f>
        <v>186673.12987263873</v>
      </c>
      <c r="T63" s="276" cm="1">
        <f t="array" ref="T63">NumericalDeltaForward($A63,Frate6,Disc6,YFC6M,YFV6,F21/100,$C$3,T$49/100,10000,1,0.0001)</f>
        <v>182208.04619995254</v>
      </c>
      <c r="U63" s="276" cm="1">
        <f t="array" ref="U63">NumericalDeltaForward($A63,Frate6,Disc6,YFC6M,YFV6,G21/100,$C$3,U$49/100,10000,1,0.0001)</f>
        <v>175993.5638678933</v>
      </c>
      <c r="V63" s="276" cm="1">
        <f t="array" ref="V63">NumericalDeltaForward($A63,Frate6,Disc6,YFC6M,YFV6,H21/100,$C$3,V$49/100,10000,1,0.0001)</f>
        <v>155806.94912191993</v>
      </c>
      <c r="W63" s="276" cm="1">
        <f t="array" ref="W63">NumericalDeltaForward($A63,Frate6,Disc6,YFC6M,YFV6,I21/100,$C$3,W$49/100,10000,1,0.0001)</f>
        <v>141525.91890605193</v>
      </c>
      <c r="X63" s="276" cm="1">
        <f t="array" ref="X63">NumericalDeltaForward($A63,Frate6,Disc6,YFC6M,YFV6,J21/100,$C$3,X$49/100,10000,1,0.0001)</f>
        <v>127067.61603723388</v>
      </c>
      <c r="Y63" s="276" cm="1">
        <f t="array" ref="Y63">NumericalDeltaForward($A63,Frate6,Disc6,YFC6M,YFV6,K21/100,$C$3,Y$49/100,10000,1,0.0001)</f>
        <v>113804.39268941917</v>
      </c>
      <c r="Z63" s="276" cm="1">
        <f t="array" ref="Z63">NumericalDeltaForward($A63,Frate6,Disc6,YFC6M,YFV6,L21/100,$C$3,Z$49/100,10000,1,0.0001)</f>
        <v>101993.12150979272</v>
      </c>
      <c r="AA63" s="276" cm="1">
        <f t="array" ref="AA63">NumericalDeltaForward($A63,Frate6,Disc6,YFC6M,YFV6,M21/100,$C$3,AA$49/100,10000,1,0.0001)</f>
        <v>81997.473669706553</v>
      </c>
      <c r="AB63" s="276" cm="1">
        <f t="array" ref="AB63">NumericalDeltaForward($A63,Frate6,Disc6,YFC6M,YFV6,N21/100,$C$3,AB$49/100,10000,1,0.0001)</f>
        <v>53083.029050256933</v>
      </c>
      <c r="AC63" s="276" cm="1">
        <f t="array" ref="AC63">NumericalDeltaForward($A63,Frate6,Disc6,YFC6M,YFV6,O21/100,$C$3,AC$49/100,10000,1,0.0001)</f>
        <v>35476.789665802105</v>
      </c>
      <c r="AD63" s="276" cm="1">
        <f t="array" ref="AD63">NumericalDeltaForward($A63,Frate6,Disc6,YFC6M,YFV6,P21/100,$C$3,AD$49/100,10000,1,0.0001)</f>
        <v>17950.892709595046</v>
      </c>
      <c r="AE63" s="277" cm="1">
        <f t="array" ref="AE63">NumericalDeltaForward($A63,Frate6,Disc6,YFC6M,YFV6,Q21/100,$C$3,AE$49/100,10000,1,0.0001)</f>
        <v>5273.2415468393847</v>
      </c>
      <c r="AF63" s="273" cm="1">
        <f t="array" ref="AF63">NumericalDeltaForward($A63,Frate6,Disc6,YFC6M,YFV6,D21/100,$C$3,$C63/100,10000,1,0.00001)</f>
        <v>106094.45651177384</v>
      </c>
      <c r="AG63" s="273" cm="1">
        <f t="array" ref="AG63">NumericalDeltaForward($A63,Frate6,Disc6,YFC6M,YFV6,E21/100,$C$3,AG$49/100,10000,1,0.00001)</f>
        <v>186673.32898547605</v>
      </c>
      <c r="AH63" s="276" cm="1">
        <f t="array" ref="AH63">NumericalDeltaForward($A63,Frate6,Disc6,YFC6M,YFV6,F21/100,$C$3,AH$49/100,10000,1,0.00001)</f>
        <v>182208.37881416373</v>
      </c>
      <c r="AI63" s="276" cm="1">
        <f t="array" ref="AI63">NumericalDeltaForward($A63,Frate6,Disc6,YFC6M,YFV6,G21/100,$C$3,AI$49/100,10000,1,0.00001)</f>
        <v>175994.10505872435</v>
      </c>
      <c r="AJ63" s="276" cm="1">
        <f t="array" ref="AJ63">NumericalDeltaForward($A63,Frate6,Disc6,YFC6M,YFV6,H21/100,$C$3,AJ$49/100,10000,1,0.00001)</f>
        <v>155807.72426024292</v>
      </c>
      <c r="AK63" s="276" cm="1">
        <f t="array" ref="AK63">NumericalDeltaForward($A63,Frate6,Disc6,YFC6M,YFV6,I21/100,$C$3,AK$49/100,10000,1,0.00001)</f>
        <v>141526.25803882934</v>
      </c>
      <c r="AL63" s="276" cm="1">
        <f t="array" ref="AL63">NumericalDeltaForward($A63,Frate6,Disc6,YFC6M,YFV6,J21/100,$C$3,AL$49/100,10000,1,0.00001)</f>
        <v>127067.58798153306</v>
      </c>
      <c r="AM63" s="276" cm="1">
        <f t="array" ref="AM63">NumericalDeltaForward($A63,Frate6,Disc6,YFC6M,YFV6,K21/100,$C$3,AM$49/100,10000,1,0.00001)</f>
        <v>113804.3889798712</v>
      </c>
      <c r="AN63" s="276" cm="1">
        <f t="array" ref="AN63">NumericalDeltaForward($A63,Frate6,Disc6,YFC6M,YFV6,L21/100,$C$3,AN$49/100,10000,1,0.00001)</f>
        <v>101993.03695812567</v>
      </c>
      <c r="AO63" s="276" cm="1">
        <f t="array" ref="AO63">NumericalDeltaForward($A63,Frate6,Disc6,YFC6M,YFV6,M21/100,$C$3,AO$49/100,10000,1,0.00001)</f>
        <v>81997.404723664615</v>
      </c>
      <c r="AP63" s="276" cm="1">
        <f t="array" ref="AP63">NumericalDeltaForward($A63,Frate6,Disc6,YFC6M,YFV6,N21/100,$C$3,AP$49/100,10000,1,0.00001)</f>
        <v>53082.940178479636</v>
      </c>
      <c r="AQ63" s="276" cm="1">
        <f t="array" ref="AQ63">NumericalDeltaForward($A63,Frate6,Disc6,YFC6M,YFV6,O21/100,$C$3,AQ$49/100,10000,1,0.00001)</f>
        <v>35476.698523596162</v>
      </c>
      <c r="AR63" s="276" cm="1">
        <f t="array" ref="AR63">NumericalDeltaForward($A63,Frate6,Disc6,YFC6M,YFV6,P21/100,$C$3,AR$49/100,10000,1,0.00001)</f>
        <v>17950.818680601693</v>
      </c>
      <c r="AS63" s="277" cm="1">
        <f t="array" ref="AS63">NumericalDeltaForward($A63,Frate6,Disc6,YFC6M,YFV6,Q21/100,$C$3,AS$49/100,10000,1,0.00001)</f>
        <v>5273.2065749087369</v>
      </c>
      <c r="AT63" s="292"/>
      <c r="AU63" s="319" t="s">
        <v>95</v>
      </c>
      <c r="AV63" s="320">
        <v>0.41</v>
      </c>
      <c r="AW63" s="390">
        <f t="shared" si="27"/>
        <v>-1.8041355531739356E-6</v>
      </c>
      <c r="AX63" s="390">
        <f t="shared" si="14"/>
        <v>-3.7197130864363714E-7</v>
      </c>
      <c r="AY63" s="390">
        <f t="shared" si="15"/>
        <v>-3.4849250929447351E-7</v>
      </c>
      <c r="AZ63" s="390">
        <f t="shared" si="16"/>
        <v>2.9117999433836417E-7</v>
      </c>
      <c r="BA63" s="390">
        <f t="shared" si="17"/>
        <v>-4.4146294819746856E-7</v>
      </c>
      <c r="BB63" s="390">
        <f t="shared" si="18"/>
        <v>-1.9192372402443425E-7</v>
      </c>
      <c r="BC63" s="390">
        <f t="shared" si="19"/>
        <v>-1.6604169217337983E-7</v>
      </c>
      <c r="BD63" s="390">
        <f t="shared" si="20"/>
        <v>-7.3493866159513033E-7</v>
      </c>
      <c r="BE63" s="390">
        <f t="shared" si="21"/>
        <v>-1.7914910452887511E-6</v>
      </c>
      <c r="BF63" s="390">
        <f t="shared" si="22"/>
        <v>1.9294492021870724E-6</v>
      </c>
      <c r="BG63" s="390">
        <f t="shared" si="23"/>
        <v>5.0012243901775832E-7</v>
      </c>
      <c r="BH63" s="390">
        <f t="shared" si="24"/>
        <v>-2.9313391421981194E-6</v>
      </c>
      <c r="BI63" s="390">
        <f t="shared" si="25"/>
        <v>5.904754849739291E-6</v>
      </c>
      <c r="BJ63" s="391">
        <f t="shared" si="26"/>
        <v>-1.9210680682446579E-5</v>
      </c>
    </row>
    <row r="64" spans="1:62">
      <c r="A64" s="249">
        <v>25</v>
      </c>
      <c r="B64" s="272" t="s">
        <v>96</v>
      </c>
      <c r="C64" s="262">
        <v>0.45</v>
      </c>
      <c r="D64" s="273" cm="1">
        <f t="array" ref="D64">DeltaForward($A64,Frate6,Disc6,YFC6M,YFV6,D22/100,$C$3,$C64/100,10000,1)</f>
        <v>136104.44876314927</v>
      </c>
      <c r="E64" s="273" cm="1">
        <f t="array" ref="E64">DeltaForward($A64,Frate6,Disc6,YFC6M,YFV6,E22/100,$C$3,E$49/100,10000,1)</f>
        <v>229885.65380356266</v>
      </c>
      <c r="F64" s="276" cm="1">
        <f t="array" ref="F64">DeltaForward($A64,Frate6,Disc6,YFC6M,YFV6,F22/100,$C$3,F$49/100,10000,1)</f>
        <v>224251.13359141417</v>
      </c>
      <c r="G64" s="276" cm="1">
        <f t="array" ref="G64">DeltaForward($A64,Frate6,Disc6,YFC6M,YFV6,G22/100,$C$3,G$49/100,10000,1)</f>
        <v>216695.56775639649</v>
      </c>
      <c r="H64" s="276" cm="1">
        <f t="array" ref="H64">DeltaForward($A64,Frate6,Disc6,YFC6M,YFV6,H22/100,$C$3,H$49/100,10000,1)</f>
        <v>193528.22920958244</v>
      </c>
      <c r="I64" s="276" cm="1">
        <f t="array" ref="I64">DeltaForward($A64,Frate6,Disc6,YFC6M,YFV6,I22/100,$C$3,I$49/100,10000,1)</f>
        <v>177908.025233697</v>
      </c>
      <c r="J64" s="276" cm="1">
        <f t="array" ref="J64">DeltaForward($A64,Frate6,Disc6,YFC6M,YFV6,J22/100,$C$3,J$49/100,10000,1)</f>
        <v>161908.31534686981</v>
      </c>
      <c r="K64" s="276" cm="1">
        <f t="array" ref="K64">DeltaForward($A64,Frate6,Disc6,YFC6M,YFV6,K22/100,$C$3,K$49/100,10000,1)</f>
        <v>147027.85767648704</v>
      </c>
      <c r="L64" s="276" cm="1">
        <f t="array" ref="L64">DeltaForward($A64,Frate6,Disc6,YFC6M,YFV6,L22/100,$C$3,L$49/100,10000,1)</f>
        <v>133591.23725160482</v>
      </c>
      <c r="M64" s="276" cm="1">
        <f t="array" ref="M64">DeltaForward($A64,Frate6,Disc6,YFC6M,YFV6,M22/100,$C$3,M$49/100,10000,1)</f>
        <v>109777.60024795671</v>
      </c>
      <c r="N64" s="276" cm="1">
        <f t="array" ref="N64">DeltaForward($A64,Frate6,Disc6,YFC6M,YFV6,N22/100,$C$3,N$49/100,10000,1)</f>
        <v>74671.921769094915</v>
      </c>
      <c r="O64" s="276" cm="1">
        <f t="array" ref="O64">DeltaForward($A64,Frate6,Disc6,YFC6M,YFV6,O22/100,$C$3,O$49/100,10000,1)</f>
        <v>51849.462079638179</v>
      </c>
      <c r="P64" s="276" cm="1">
        <f t="array" ref="P64">DeltaForward($A64,Frate6,Disc6,YFC6M,YFV6,P22/100,$C$3,P$49/100,10000,1)</f>
        <v>27558.132572598101</v>
      </c>
      <c r="Q64" s="277" cm="1">
        <f t="array" ref="Q64">DeltaForward($A64,Frate6,Disc6,YFC6M,YFV6,Q22/100,$C$3,Q$49/100,10000,1)</f>
        <v>8838.246615354512</v>
      </c>
      <c r="R64" s="273" cm="1">
        <f t="array" ref="R64">NumericalDeltaForward($A64,Frate6,Disc6,YFC6M,YFV6,D22/100,$C$3,$C64/100,10000,1,0.0001)</f>
        <v>136104.70945392971</v>
      </c>
      <c r="S64" s="273" cm="1">
        <f t="array" ref="S64">NumericalDeltaForward($A64,Frate6,Disc6,YFC6M,YFV6,E22/100,$C$3,S$49/100,10000,1,0.0001)</f>
        <v>229885.51555883637</v>
      </c>
      <c r="T64" s="276" cm="1">
        <f t="array" ref="T64">NumericalDeltaForward($A64,Frate6,Disc6,YFC6M,YFV6,F22/100,$C$3,T$49/100,10000,1,0.0001)</f>
        <v>224250.84699281002</v>
      </c>
      <c r="U64" s="276" cm="1">
        <f t="array" ref="U64">NumericalDeltaForward($A64,Frate6,Disc6,YFC6M,YFV6,G22/100,$C$3,U$49/100,10000,1,0.0001)</f>
        <v>216694.94698328961</v>
      </c>
      <c r="V64" s="276" cm="1">
        <f t="array" ref="V64">NumericalDeltaForward($A64,Frate6,Disc6,YFC6M,YFV6,H22/100,$C$3,V$49/100,10000,1,0.0001)</f>
        <v>193527.49056568695</v>
      </c>
      <c r="W64" s="276" cm="1">
        <f t="array" ref="W64">NumericalDeltaForward($A64,Frate6,Disc6,YFC6M,YFV6,I22/100,$C$3,W$49/100,10000,1,0.0001)</f>
        <v>177907.64647110377</v>
      </c>
      <c r="X64" s="276" cm="1">
        <f t="array" ref="X64">NumericalDeltaForward($A64,Frate6,Disc6,YFC6M,YFV6,J22/100,$C$3,X$49/100,10000,1,0.0001)</f>
        <v>161908.36072957903</v>
      </c>
      <c r="Y64" s="276" cm="1">
        <f t="array" ref="Y64">NumericalDeltaForward($A64,Frate6,Disc6,YFC6M,YFV6,K22/100,$C$3,Y$49/100,10000,1,0.0001)</f>
        <v>147027.96016166086</v>
      </c>
      <c r="Z64" s="276" cm="1">
        <f t="array" ref="Z64">NumericalDeltaForward($A64,Frate6,Disc6,YFC6M,YFV6,L22/100,$C$3,Z$49/100,10000,1,0.0001)</f>
        <v>133591.47557474996</v>
      </c>
      <c r="AA64" s="276" cm="1">
        <f t="array" ref="AA64">NumericalDeltaForward($A64,Frate6,Disc6,YFC6M,YFV6,M22/100,$C$3,AA$49/100,10000,1,0.0001)</f>
        <v>109777.38847823549</v>
      </c>
      <c r="AB64" s="276" cm="1">
        <f t="array" ref="AB64">NumericalDeltaForward($A64,Frate6,Disc6,YFC6M,YFV6,N22/100,$C$3,AB$49/100,10000,1,0.0001)</f>
        <v>74671.930985353843</v>
      </c>
      <c r="AC64" s="276" cm="1">
        <f t="array" ref="AC64">NumericalDeltaForward($A64,Frate6,Disc6,YFC6M,YFV6,O22/100,$C$3,AC$49/100,10000,1,0.0001)</f>
        <v>51849.701534709486</v>
      </c>
      <c r="AD64" s="276" cm="1">
        <f t="array" ref="AD64">NumericalDeltaForward($A64,Frate6,Disc6,YFC6M,YFV6,P22/100,$C$3,AD$49/100,10000,1,0.0001)</f>
        <v>27558.055404631672</v>
      </c>
      <c r="AE64" s="277" cm="1">
        <f t="array" ref="AE64">NumericalDeltaForward($A64,Frate6,Disc6,YFC6M,YFV6,Q22/100,$C$3,AE$49/100,10000,1,0.0001)</f>
        <v>8838.4256375745663</v>
      </c>
      <c r="AF64" s="273" cm="1">
        <f t="array" ref="AF64">NumericalDeltaForward($A64,Frate6,Disc6,YFC6M,YFV6,D22/100,$C$3,$C64/100,10000,1,0.00001)</f>
        <v>136104.67013505654</v>
      </c>
      <c r="AG64" s="273" cm="1">
        <f t="array" ref="AG64">NumericalDeltaForward($A64,Frate6,Disc6,YFC6M,YFV6,E22/100,$C$3,AG$49/100,10000,1,0.00001)</f>
        <v>229885.73473020634</v>
      </c>
      <c r="AH64" s="276" cm="1">
        <f t="array" ref="AH64">NumericalDeltaForward($A64,Frate6,Disc6,YFC6M,YFV6,F22/100,$C$3,AH$49/100,10000,1,0.00001)</f>
        <v>224251.20413879782</v>
      </c>
      <c r="AI64" s="276" cm="1">
        <f t="array" ref="AI64">NumericalDeltaForward($A64,Frate6,Disc6,YFC6M,YFV6,G22/100,$C$3,AI$49/100,10000,1,0.00001)</f>
        <v>216695.51358699522</v>
      </c>
      <c r="AJ64" s="276" cm="1">
        <f t="array" ref="AJ64">NumericalDeltaForward($A64,Frate6,Disc6,YFC6M,YFV6,H22/100,$C$3,AJ$49/100,10000,1,0.00001)</f>
        <v>193528.27461474595</v>
      </c>
      <c r="AK64" s="276" cm="1">
        <f t="array" ref="AK64">NumericalDeltaForward($A64,Frate6,Disc6,YFC6M,YFV6,I22/100,$C$3,AK$49/100,10000,1,0.00001)</f>
        <v>177908.02781272872</v>
      </c>
      <c r="AL64" s="276" cm="1">
        <f t="array" ref="AL64">NumericalDeltaForward($A64,Frate6,Disc6,YFC6M,YFV6,J22/100,$C$3,AL$49/100,10000,1,0.00001)</f>
        <v>161908.38074578438</v>
      </c>
      <c r="AM64" s="276" cm="1">
        <f t="array" ref="AM64">NumericalDeltaForward($A64,Frate6,Disc6,YFC6M,YFV6,K22/100,$C$3,AM$49/100,10000,1,0.00001)</f>
        <v>147027.91145627946</v>
      </c>
      <c r="AN64" s="276" cm="1">
        <f t="array" ref="AN64">NumericalDeltaForward($A64,Frate6,Disc6,YFC6M,YFV6,L22/100,$C$3,AN$49/100,10000,1,0.00001)</f>
        <v>133591.43973681875</v>
      </c>
      <c r="AO64" s="276" cm="1">
        <f t="array" ref="AO64">NumericalDeltaForward($A64,Frate6,Disc6,YFC6M,YFV6,M22/100,$C$3,AO$49/100,10000,1,0.00001)</f>
        <v>109777.36173249652</v>
      </c>
      <c r="AP64" s="276" cm="1">
        <f t="array" ref="AP64">NumericalDeltaForward($A64,Frate6,Disc6,YFC6M,YFV6,N22/100,$C$3,AP$49/100,10000,1,0.00001)</f>
        <v>74671.870619019697</v>
      </c>
      <c r="AQ64" s="276" cm="1">
        <f t="array" ref="AQ64">NumericalDeltaForward($A64,Frate6,Disc6,YFC6M,YFV6,O22/100,$C$3,AQ$49/100,10000,1,0.00001)</f>
        <v>51849.623535080842</v>
      </c>
      <c r="AR64" s="276" cm="1">
        <f t="array" ref="AR64">NumericalDeltaForward($A64,Frate6,Disc6,YFC6M,YFV6,P22/100,$C$3,AR$49/100,10000,1,0.00001)</f>
        <v>27557.97673983061</v>
      </c>
      <c r="AS64" s="277" cm="1">
        <f t="array" ref="AS64">NumericalDeltaForward($A64,Frate6,Disc6,YFC6M,YFV6,Q22/100,$C$3,AS$49/100,10000,1,0.00001)</f>
        <v>8838.3806570654906</v>
      </c>
      <c r="AT64" s="292"/>
      <c r="AU64" s="319" t="s">
        <v>96</v>
      </c>
      <c r="AV64" s="320">
        <v>0.45</v>
      </c>
      <c r="AW64" s="390">
        <f t="shared" si="27"/>
        <v>-1.6264828168743861E-6</v>
      </c>
      <c r="AX64" s="390">
        <f t="shared" si="14"/>
        <v>-3.5202986292670602E-7</v>
      </c>
      <c r="AY64" s="390">
        <f t="shared" si="15"/>
        <v>-3.1459088001284385E-7</v>
      </c>
      <c r="AZ64" s="390">
        <f t="shared" si="16"/>
        <v>2.4997933900650082E-7</v>
      </c>
      <c r="BA64" s="390">
        <f t="shared" si="17"/>
        <v>-2.3461772502564315E-7</v>
      </c>
      <c r="BB64" s="390">
        <f t="shared" si="18"/>
        <v>-1.4496432498845024E-8</v>
      </c>
      <c r="BC64" s="390">
        <f t="shared" si="19"/>
        <v>-4.0392544387035656E-7</v>
      </c>
      <c r="BD64" s="390">
        <f t="shared" si="20"/>
        <v>-3.6577947604143901E-7</v>
      </c>
      <c r="BE64" s="390">
        <f t="shared" si="21"/>
        <v>-1.515705005727952E-6</v>
      </c>
      <c r="BF64" s="390">
        <f t="shared" si="22"/>
        <v>2.1727199162047128E-6</v>
      </c>
      <c r="BG64" s="390">
        <f t="shared" si="23"/>
        <v>6.8499790883969069E-7</v>
      </c>
      <c r="BH64" s="390">
        <f t="shared" si="24"/>
        <v>-3.1139173566341327E-6</v>
      </c>
      <c r="BI64" s="390">
        <f t="shared" si="25"/>
        <v>5.6547245452787109E-6</v>
      </c>
      <c r="BJ64" s="391">
        <f t="shared" si="26"/>
        <v>-1.5165867615296591E-5</v>
      </c>
    </row>
    <row r="65" spans="1:62" ht="17" thickBot="1">
      <c r="A65" s="249">
        <v>30</v>
      </c>
      <c r="B65" s="279" t="s">
        <v>97</v>
      </c>
      <c r="C65" s="267">
        <v>0.44</v>
      </c>
      <c r="D65" s="280" cm="1">
        <f t="array" ref="D65">DeltaForward($A65,Frate6,Disc6,YFC6M,YFV6,D23/100,$C$3,$C65/100,10000,1)</f>
        <v>167310.32316378719</v>
      </c>
      <c r="E65" s="280" cm="1">
        <f t="array" ref="E65">DeltaForward($A65,Frate6,Disc6,YFC6M,YFV6,E23/100,$C$3,E$49/100,10000,1)</f>
        <v>271797.98175989499</v>
      </c>
      <c r="F65" s="281" cm="1">
        <f t="array" ref="F65">DeltaForward($A65,Frate6,Disc6,YFC6M,YFV6,F23/100,$C$3,F$49/100,10000,1)</f>
        <v>264952.49542938737</v>
      </c>
      <c r="G65" s="281" cm="1">
        <f t="array" ref="G65">DeltaForward($A65,Frate6,Disc6,YFC6M,YFV6,G23/100,$C$3,G$49/100,10000,1)</f>
        <v>256155.51108169946</v>
      </c>
      <c r="H65" s="281" cm="1">
        <f t="array" ref="H65">DeltaForward($A65,Frate6,Disc6,YFC6M,YFV6,H23/100,$C$3,H$49/100,10000,1)</f>
        <v>230054.3498161883</v>
      </c>
      <c r="I65" s="281" cm="1">
        <f t="array" ref="I65">DeltaForward($A65,Frate6,Disc6,YFC6M,YFV6,I23/100,$C$3,I$49/100,10000,1)</f>
        <v>212940.06214761364</v>
      </c>
      <c r="J65" s="281" cm="1">
        <f t="array" ref="J65">DeltaForward($A65,Frate6,Disc6,YFC6M,YFV6,J23/100,$C$3,J$49/100,10000,1)</f>
        <v>195496.25073202761</v>
      </c>
      <c r="K65" s="281" cm="1">
        <f t="array" ref="K65">DeltaForward($A65,Frate6,Disc6,YFC6M,YFV6,K23/100,$C$3,K$49/100,10000,1)</f>
        <v>179001.76572404697</v>
      </c>
      <c r="L65" s="281" cm="1">
        <f t="array" ref="L65">DeltaForward($A65,Frate6,Disc6,YFC6M,YFV6,L23/100,$C$3,L$49/100,10000,1)</f>
        <v>163818.0038487268</v>
      </c>
      <c r="M65" s="281" cm="1">
        <f t="array" ref="M65">DeltaForward($A65,Frate6,Disc6,YFC6M,YFV6,M23/100,$C$3,M$49/100,10000,1)</f>
        <v>136817.66693697879</v>
      </c>
      <c r="N65" s="281" cm="1">
        <f t="array" ref="N65">DeltaForward($A65,Frate6,Disc6,YFC6M,YFV6,N23/100,$C$3,N$49/100,10000,1)</f>
        <v>95614.953470887325</v>
      </c>
      <c r="O65" s="281" cm="1">
        <f t="array" ref="O65">DeltaForward($A65,Frate6,Disc6,YFC6M,YFV6,O23/100,$C$3,O$49/100,10000,1)</f>
        <v>68385.3114796359</v>
      </c>
      <c r="P65" s="281" cm="1">
        <f t="array" ref="P65">DeltaForward($A65,Frate6,Disc6,YFC6M,YFV6,P23/100,$C$3,P$49/100,10000,1)</f>
        <v>37299.965048857281</v>
      </c>
      <c r="Q65" s="282" cm="1">
        <f t="array" ref="Q65">DeltaForward($A65,Frate6,Disc6,YFC6M,YFV6,Q23/100,$C$3,Q$49/100,10000,1)</f>
        <v>12510.647616448887</v>
      </c>
      <c r="R65" s="280" cm="1">
        <f t="array" ref="R65">NumericalDeltaForward($A65,Frate6,Disc6,YFC6M,YFV6,D23/100,$C$3,$C65/100,10000,1,0.0001)</f>
        <v>167310.54139279414</v>
      </c>
      <c r="S65" s="280" cm="1">
        <f t="array" ref="S65">NumericalDeltaForward($A65,Frate6,Disc6,YFC6M,YFV6,E23/100,$C$3,S$49/100,10000,1,0.0001)</f>
        <v>271797.82748071308</v>
      </c>
      <c r="T65" s="281" cm="1">
        <f t="array" ref="T65">NumericalDeltaForward($A65,Frate6,Disc6,YFC6M,YFV6,F23/100,$C$3,T$49/100,10000,1,0.0001)</f>
        <v>264952.16198284546</v>
      </c>
      <c r="U65" s="281" cm="1">
        <f t="array" ref="U65">NumericalDeltaForward($A65,Frate6,Disc6,YFC6M,YFV6,G23/100,$C$3,U$49/100,10000,1,0.0001)</f>
        <v>256154.82073156611</v>
      </c>
      <c r="V65" s="281" cm="1">
        <f t="array" ref="V65">NumericalDeltaForward($A65,Frate6,Disc6,YFC6M,YFV6,H23/100,$C$3,V$49/100,10000,1,0.0001)</f>
        <v>230053.59899695154</v>
      </c>
      <c r="W65" s="281" cm="1">
        <f t="array" ref="W65">NumericalDeltaForward($A65,Frate6,Disc6,YFC6M,YFV6,I23/100,$C$3,W$49/100,10000,1,0.0001)</f>
        <v>212939.67857446973</v>
      </c>
      <c r="X65" s="281" cm="1">
        <f t="array" ref="X65">NumericalDeltaForward($A65,Frate6,Disc6,YFC6M,YFV6,J23/100,$C$3,X$49/100,10000,1,0.0001)</f>
        <v>195496.26360377824</v>
      </c>
      <c r="Y65" s="281" cm="1">
        <f t="array" ref="Y65">NumericalDeltaForward($A65,Frate6,Disc6,YFC6M,YFV6,K23/100,$C$3,Y$49/100,10000,1,0.0001)</f>
        <v>179001.85446105275</v>
      </c>
      <c r="Z65" s="281" cm="1">
        <f t="array" ref="Z65">NumericalDeltaForward($A65,Frate6,Disc6,YFC6M,YFV6,L23/100,$C$3,Z$49/100,10000,1,0.0001)</f>
        <v>163818.19149434986</v>
      </c>
      <c r="AA65" s="281" cm="1">
        <f t="array" ref="AA65">NumericalDeltaForward($A65,Frate6,Disc6,YFC6M,YFV6,M23/100,$C$3,AA$49/100,10000,1,0.0001)</f>
        <v>136817.34978924497</v>
      </c>
      <c r="AB65" s="281" cm="1">
        <f t="array" ref="AB65">NumericalDeltaForward($A65,Frate6,Disc6,YFC6M,YFV6,N23/100,$C$3,AB$49/100,10000,1,0.0001)</f>
        <v>95614.929491815579</v>
      </c>
      <c r="AC65" s="281" cm="1">
        <f t="array" ref="AC65">NumericalDeltaForward($A65,Frate6,Disc6,YFC6M,YFV6,O23/100,$C$3,AC$49/100,10000,1,0.0001)</f>
        <v>68385.573985001174</v>
      </c>
      <c r="AD65" s="281" cm="1">
        <f t="array" ref="AD65">NumericalDeltaForward($A65,Frate6,Disc6,YFC6M,YFV6,P23/100,$C$3,AD$49/100,10000,1,0.0001)</f>
        <v>37299.846292238384</v>
      </c>
      <c r="AE65" s="282" cm="1">
        <f t="array" ref="AE65">NumericalDeltaForward($A65,Frate6,Disc6,YFC6M,YFV6,Q23/100,$C$3,AE$49/100,10000,1,0.0001)</f>
        <v>12510.864416373588</v>
      </c>
      <c r="AF65" s="280" cm="1">
        <f t="array" ref="AF65">NumericalDeltaForward($A65,Frate6,Disc6,YFC6M,YFV6,D23/100,$C$3,$C65/100,10000,1,0.00001)</f>
        <v>167310.54487403861</v>
      </c>
      <c r="AG65" s="280" cm="1">
        <f t="array" ref="AG65">NumericalDeltaForward($A65,Frate6,Disc6,YFC6M,YFV6,E23/100,$C$3,AG$49/100,10000,1,0.00001)</f>
        <v>271798.06653393479</v>
      </c>
      <c r="AH65" s="281" cm="1">
        <f t="array" ref="AH65">NumericalDeltaForward($A65,Frate6,Disc6,YFC6M,YFV6,F23/100,$C$3,AH$49/100,10000,1,0.00001)</f>
        <v>264952.54353436915</v>
      </c>
      <c r="AI65" s="281" cm="1">
        <f t="array" ref="AI65">NumericalDeltaForward($A65,Frate6,Disc6,YFC6M,YFV6,G23/100,$C$3,AI$49/100,10000,1,0.00001)</f>
        <v>256155.41312648536</v>
      </c>
      <c r="AJ65" s="281" cm="1">
        <f t="array" ref="AJ65">NumericalDeltaForward($A65,Frate6,Disc6,YFC6M,YFV6,H23/100,$C$3,AJ$49/100,10000,1,0.00001)</f>
        <v>230054.41321721775</v>
      </c>
      <c r="AK65" s="281" cm="1">
        <f t="array" ref="AK65">NumericalDeltaForward($A65,Frate6,Disc6,YFC6M,YFV6,I23/100,$C$3,AK$49/100,10000,1,0.00001)</f>
        <v>212940.09988390148</v>
      </c>
      <c r="AL65" s="281" cm="1">
        <f t="array" ref="AL65">NumericalDeltaForward($A65,Frate6,Disc6,YFC6M,YFV6,J23/100,$C$3,AL$49/100,10000,1,0.00001)</f>
        <v>195496.33889981432</v>
      </c>
      <c r="AM65" s="281" cm="1">
        <f t="array" ref="AM65">NumericalDeltaForward($A65,Frate6,Disc6,YFC6M,YFV6,K23/100,$C$3,AM$49/100,10000,1,0.00001)</f>
        <v>179001.85073391194</v>
      </c>
      <c r="AN65" s="281" cm="1">
        <f t="array" ref="AN65">NumericalDeltaForward($A65,Frate6,Disc6,YFC6M,YFV6,L23/100,$C$3,AN$49/100,10000,1,0.00001)</f>
        <v>163818.19843208633</v>
      </c>
      <c r="AO65" s="281" cm="1">
        <f t="array" ref="AO65">NumericalDeltaForward($A65,Frate6,Disc6,YFC6M,YFV6,M23/100,$C$3,AO$49/100,10000,1,0.00001)</f>
        <v>136817.36301290881</v>
      </c>
      <c r="AP65" s="281" cm="1">
        <f t="array" ref="AP65">NumericalDeltaForward($A65,Frate6,Disc6,YFC6M,YFV6,N23/100,$C$3,AP$49/100,10000,1,0.00001)</f>
        <v>95614.896289716853</v>
      </c>
      <c r="AQ65" s="281" cm="1">
        <f t="array" ref="AQ65">NumericalDeltaForward($A65,Frate6,Disc6,YFC6M,YFV6,O23/100,$C$3,AQ$49/100,10000,1,0.00001)</f>
        <v>68385.511725152493</v>
      </c>
      <c r="AR65" s="281" cm="1">
        <f t="array" ref="AR65">NumericalDeltaForward($A65,Frate6,Disc6,YFC6M,YFV6,P23/100,$C$3,AR$49/100,10000,1,0.00001)</f>
        <v>37299.765380534307</v>
      </c>
      <c r="AS65" s="282" cm="1">
        <f t="array" ref="AS65">NumericalDeltaForward($A65,Frate6,Disc6,YFC6M,YFV6,Q23/100,$C$3,AS$49/100,10000,1,0.00001)</f>
        <v>12510.81049762851</v>
      </c>
      <c r="AT65" s="292"/>
      <c r="AU65" s="326" t="s">
        <v>97</v>
      </c>
      <c r="AV65" s="327">
        <v>0.44</v>
      </c>
      <c r="AW65" s="392">
        <f t="shared" si="27"/>
        <v>-1.3251421276949671E-6</v>
      </c>
      <c r="AX65" s="392">
        <f t="shared" si="14"/>
        <v>-3.1190081994925123E-7</v>
      </c>
      <c r="AY65" s="392">
        <f t="shared" si="15"/>
        <v>-1.815607472144265E-7</v>
      </c>
      <c r="AZ65" s="392">
        <f t="shared" si="16"/>
        <v>3.8240540334300022E-7</v>
      </c>
      <c r="BA65" s="392">
        <f t="shared" si="17"/>
        <v>-2.7559145054922851E-7</v>
      </c>
      <c r="BB65" s="392">
        <f t="shared" si="18"/>
        <v>-1.7721550737981318E-7</v>
      </c>
      <c r="BC65" s="392">
        <f t="shared" si="19"/>
        <v>-4.5099456702502039E-7</v>
      </c>
      <c r="BD65" s="392">
        <f t="shared" si="20"/>
        <v>-4.7491053656312232E-7</v>
      </c>
      <c r="BE65" s="392">
        <f t="shared" si="21"/>
        <v>-1.1878006312970868E-6</v>
      </c>
      <c r="BF65" s="392">
        <f t="shared" si="22"/>
        <v>2.2213852342023443E-6</v>
      </c>
      <c r="BG65" s="392">
        <f t="shared" si="23"/>
        <v>5.9803621277332297E-7</v>
      </c>
      <c r="BH65" s="392">
        <f t="shared" si="24"/>
        <v>-2.9281862713448348E-6</v>
      </c>
      <c r="BI65" s="392">
        <f t="shared" si="25"/>
        <v>5.3530718207017713E-6</v>
      </c>
      <c r="BJ65" s="393">
        <f t="shared" si="26"/>
        <v>-1.3019234817335246E-5</v>
      </c>
    </row>
    <row r="66" spans="1:62" ht="17" thickTop="1"/>
    <row r="67" spans="1:62"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6"/>
      <c r="P67" s="256"/>
      <c r="Q67" s="256"/>
    </row>
    <row r="68" spans="1:62">
      <c r="B68" s="249" t="s">
        <v>144</v>
      </c>
      <c r="AU68" s="409" t="s">
        <v>144</v>
      </c>
    </row>
    <row r="69" spans="1:62">
      <c r="B69" s="256" t="s">
        <v>75</v>
      </c>
      <c r="AU69" s="410" t="s">
        <v>75</v>
      </c>
    </row>
    <row r="70" spans="1:62" ht="17" thickBot="1">
      <c r="B70" s="249" t="s">
        <v>141</v>
      </c>
      <c r="R70" s="249" t="s">
        <v>142</v>
      </c>
      <c r="AF70" s="249" t="s">
        <v>149</v>
      </c>
      <c r="AU70" s="409" t="s">
        <v>158</v>
      </c>
    </row>
    <row r="71" spans="1:62" ht="17" thickTop="1">
      <c r="B71" s="270"/>
      <c r="C71" s="271" t="s">
        <v>80</v>
      </c>
      <c r="D71" s="271" t="s">
        <v>81</v>
      </c>
      <c r="E71" s="259">
        <v>-1.5</v>
      </c>
      <c r="F71" s="259">
        <v>-1.25</v>
      </c>
      <c r="G71" s="260">
        <v>-1</v>
      </c>
      <c r="H71" s="259">
        <v>-0.5</v>
      </c>
      <c r="I71" s="259">
        <v>-0.25</v>
      </c>
      <c r="J71" s="259">
        <v>0</v>
      </c>
      <c r="K71" s="259">
        <v>0.25</v>
      </c>
      <c r="L71" s="259">
        <v>0.5</v>
      </c>
      <c r="M71" s="259">
        <v>1</v>
      </c>
      <c r="N71" s="259">
        <v>2</v>
      </c>
      <c r="O71" s="259">
        <v>3</v>
      </c>
      <c r="P71" s="259">
        <v>5</v>
      </c>
      <c r="Q71" s="259">
        <v>10</v>
      </c>
      <c r="R71" s="271" t="s">
        <v>81</v>
      </c>
      <c r="S71" s="259">
        <v>-1.5</v>
      </c>
      <c r="T71" s="259">
        <v>-1.25</v>
      </c>
      <c r="U71" s="260">
        <v>-1</v>
      </c>
      <c r="V71" s="259">
        <v>-0.5</v>
      </c>
      <c r="W71" s="259">
        <v>-0.25</v>
      </c>
      <c r="X71" s="259">
        <v>0</v>
      </c>
      <c r="Y71" s="259">
        <v>0.25</v>
      </c>
      <c r="Z71" s="259">
        <v>0.5</v>
      </c>
      <c r="AA71" s="259">
        <v>1</v>
      </c>
      <c r="AB71" s="259">
        <v>2</v>
      </c>
      <c r="AC71" s="259">
        <v>3</v>
      </c>
      <c r="AD71" s="259">
        <v>5</v>
      </c>
      <c r="AE71" s="259">
        <v>10</v>
      </c>
      <c r="AF71" s="271" t="s">
        <v>81</v>
      </c>
      <c r="AG71" s="259">
        <v>-1.5</v>
      </c>
      <c r="AH71" s="259">
        <v>-1.25</v>
      </c>
      <c r="AI71" s="260">
        <v>-1</v>
      </c>
      <c r="AJ71" s="259">
        <v>-0.5</v>
      </c>
      <c r="AK71" s="259">
        <v>-0.25</v>
      </c>
      <c r="AL71" s="259">
        <v>0</v>
      </c>
      <c r="AM71" s="259">
        <v>0.25</v>
      </c>
      <c r="AN71" s="259">
        <v>0.5</v>
      </c>
      <c r="AO71" s="259">
        <v>1</v>
      </c>
      <c r="AP71" s="259">
        <v>2</v>
      </c>
      <c r="AQ71" s="259">
        <v>3</v>
      </c>
      <c r="AR71" s="259">
        <v>5</v>
      </c>
      <c r="AS71" s="259">
        <v>10</v>
      </c>
      <c r="AU71" s="309"/>
      <c r="AV71" s="310" t="s">
        <v>80</v>
      </c>
      <c r="AW71" s="310" t="s">
        <v>81</v>
      </c>
      <c r="AX71" s="311">
        <v>-1.5</v>
      </c>
      <c r="AY71" s="311">
        <v>-1.25</v>
      </c>
      <c r="AZ71" s="312">
        <v>-1</v>
      </c>
      <c r="BA71" s="311">
        <v>-0.5</v>
      </c>
      <c r="BB71" s="311">
        <v>-0.25</v>
      </c>
      <c r="BC71" s="311">
        <v>0</v>
      </c>
      <c r="BD71" s="311">
        <v>0.25</v>
      </c>
      <c r="BE71" s="311">
        <v>0.5</v>
      </c>
      <c r="BF71" s="311">
        <v>1</v>
      </c>
      <c r="BG71" s="311">
        <v>2</v>
      </c>
      <c r="BH71" s="311">
        <v>3</v>
      </c>
      <c r="BI71" s="311">
        <v>5</v>
      </c>
      <c r="BJ71" s="313">
        <v>10</v>
      </c>
    </row>
    <row r="72" spans="1:62">
      <c r="A72" s="249">
        <v>2</v>
      </c>
      <c r="B72" s="272" t="s">
        <v>82</v>
      </c>
      <c r="C72" s="262">
        <v>-0.4</v>
      </c>
      <c r="D72" s="289" cm="1">
        <f t="array" ref="D72">DeltaDisc($A72,Frate3,YFD3,DiscR3,YFC3M,YFV3,D8/100,$C$3,$C72/100,10000,-1)</f>
        <v>-4.0050704120428318</v>
      </c>
      <c r="E72" s="371" cm="1">
        <f t="array" ref="E72">DeltaDisc($A72,Frate3,YFD3,DiscR3,YFC3M,YFV3,E8/100,$C$3,E$71/100,10000,-1)</f>
        <v>-1.1606926826453894E-4</v>
      </c>
      <c r="F72" s="372" cm="1">
        <f t="array" ref="F72">DeltaDisc($A72,Frate3,YFD3,DiscR3,YFC3M,YFV3,F8/100,$C$3,F$71/100,10000,-1)</f>
        <v>-6.4478789720950175E-4</v>
      </c>
      <c r="G72" s="372" cm="1">
        <f t="array" ref="G72">DeltaDisc($A72,Frate3,YFD3,DiscR3,YFC3M,YFV3,G8/100,$C$3,G$71/100,10000,-1)</f>
        <v>-5.0295489298920748E-3</v>
      </c>
      <c r="H72" s="374" cm="1">
        <f t="array" ref="H72">DeltaDisc($A72,Frate3,YFD3,DiscR3,YFC3M,YFV3,H8/100,$C$3,H$71/100,10000,-1)</f>
        <v>-1.302423388564756</v>
      </c>
      <c r="I72" s="377" cm="1">
        <f t="array" ref="I72">DeltaDisc($A72,Frate3,YFD3,DiscR3,YFC3M,YFV3,I8/100,$C$3,I$71/100,10000,-1)</f>
        <v>-11.36751338176366</v>
      </c>
      <c r="J72" s="377" cm="1">
        <f t="array" ref="J72">DeltaDisc($A72,Frate3,YFD3,DiscR3,YFC3M,YFV3,J8/100,$C$3,J$71/100,10000,-1)</f>
        <v>-25.582001854160371</v>
      </c>
      <c r="K72" s="377" cm="1">
        <f t="array" ref="K72">DeltaDisc($A72,Frate3,YFD3,DiscR3,YFC3M,YFV3,K8/100,$C$3,K$71/100,10000,-1)</f>
        <v>-40.120402984166446</v>
      </c>
      <c r="L72" s="377" cm="1">
        <f t="array" ref="L72">DeltaDisc($A72,Frate3,YFD3,DiscR3,YFC3M,YFV3,L8/100,$C$3,L$71/100,10000,-1)</f>
        <v>-54.697070338898641</v>
      </c>
      <c r="M72" s="377" cm="1">
        <f t="array" ref="M72">DeltaDisc($A72,Frate3,YFD3,DiscR3,YFC3M,YFV3,M8/100,$C$3,M$71/100,10000,-1)</f>
        <v>-83.865408629346405</v>
      </c>
      <c r="N72" s="378" cm="1">
        <f t="array" ref="N72">DeltaDisc($A72,Frate3,YFD3,DiscR3,YFC3M,YFV3,N8/100,$C$3,N$71/100,10000,-1)</f>
        <v>-142.20924047146946</v>
      </c>
      <c r="O72" s="378" cm="1">
        <f t="array" ref="O72">DeltaDisc($A72,Frate3,YFD3,DiscR3,YFC3M,YFV3,O8/100,$C$3,O$71/100,10000,-1)</f>
        <v>-200.55365734156297</v>
      </c>
      <c r="P72" s="378" cm="1">
        <f t="array" ref="P72">DeltaDisc($A72,Frate3,YFD3,DiscR3,YFC3M,YFV3,P8/100,$C$3,P$71/100,10000,-1)</f>
        <v>-317.24249998026164</v>
      </c>
      <c r="Q72" s="379" cm="1">
        <f t="array" ref="Q72">DeltaDisc($A72,Frate3,YFD3,DiscR3,YFC3M,YFV3,Q8/100,$C$3,Q$71/100,10000,-1)</f>
        <v>-608.96458804955341</v>
      </c>
      <c r="R72" s="289" cm="1">
        <f t="array" ref="R72">NumericalDeltaDisc($A72,Frate3,YFD3,DiscR3,YFC3M,YFV3,D8/100,$C$3,$C72/100,10000,-1,0.0001)</f>
        <v>-4.0050704172285396</v>
      </c>
      <c r="S72" s="371" cm="1">
        <f t="array" ref="S72">NumericalDeltaDisc($A72,Frate3,YFD3,DiscR3,YFC3M,YFV3,E8/100,$C$3,S$71/100,10000,-1,0.0001)</f>
        <v>-1.1606926846266688E-4</v>
      </c>
      <c r="T72" s="372" cm="1">
        <f t="array" ref="T72">NumericalDeltaDisc($A72,Frate3,YFD3,DiscR3,YFC3M,YFV3,F8/100,$C$3,T$71/100,10000,-1,0.0001)</f>
        <v>-6.4478789830502788E-4</v>
      </c>
      <c r="U72" s="372" cm="1">
        <f t="array" ref="U72">NumericalDeltaDisc($A72,Frate3,YFD3,DiscR3,YFC3M,YFV3,G8/100,$C$3,U$71/100,10000,-1,0.0001)</f>
        <v>-5.0295489383252985E-3</v>
      </c>
      <c r="V72" s="374" cm="1">
        <f t="array" ref="V72">NumericalDeltaDisc($A72,Frate3,YFD3,DiscR3,YFC3M,YFV3,H8/100,$C$3,V$71/100,10000,-1,0.0001)</f>
        <v>-1.3024233904015232</v>
      </c>
      <c r="W72" s="377" cm="1">
        <f t="array" ref="W72">NumericalDeltaDisc($A72,Frate3,YFD3,DiscR3,YFC3M,YFV3,I8/100,$C$3,W$71/100,10000,-1,0.0001)</f>
        <v>-11.367513395648883</v>
      </c>
      <c r="X72" s="377" cm="1">
        <f t="array" ref="X72">NumericalDeltaDisc($A72,Frate3,YFD3,DiscR3,YFC3M,YFV3,J8/100,$C$3,X$71/100,10000,-1,0.0001)</f>
        <v>-25.582001884775011</v>
      </c>
      <c r="Y72" s="377" cm="1">
        <f t="array" ref="Y72">NumericalDeltaDisc($A72,Frate3,YFD3,DiscR3,YFC3M,YFV3,K8/100,$C$3,Y$71/100,10000,-1,0.0001)</f>
        <v>-40.120403031968301</v>
      </c>
      <c r="Z72" s="377" cm="1">
        <f t="array" ref="Z72">NumericalDeltaDisc($A72,Frate3,YFD3,DiscR3,YFC3M,YFV3,L8/100,$C$3,Z$71/100,10000,-1,0.0001)</f>
        <v>-54.697070403942476</v>
      </c>
      <c r="AA72" s="377" cm="1">
        <f t="array" ref="AA72">NumericalDeltaDisc($A72,Frate3,YFD3,DiscR3,YFC3M,YFV3,M8/100,$C$3,AA$71/100,10000,-1,0.0001)</f>
        <v>-83.865408728907298</v>
      </c>
      <c r="AB72" s="378" cm="1">
        <f t="array" ref="AB72">NumericalDeltaDisc($A72,Frate3,YFD3,DiscR3,YFC3M,YFV3,N8/100,$C$3,AB$71/100,10000,-1,0.0001)</f>
        <v>-142.20924064011623</v>
      </c>
      <c r="AC72" s="378" cm="1">
        <f t="array" ref="AC72">NumericalDeltaDisc($A72,Frate3,YFD3,DiscR3,YFC3M,YFV3,O8/100,$C$3,AC$71/100,10000,-1,0.0001)</f>
        <v>-200.55365757953163</v>
      </c>
      <c r="AD72" s="378" cm="1">
        <f t="array" ref="AD72">NumericalDeltaDisc($A72,Frate3,YFD3,DiscR3,YFC3M,YFV3,P8/100,$C$3,AD$71/100,10000,-1,0.0001)</f>
        <v>-317.24250035627955</v>
      </c>
      <c r="AE72" s="379" cm="1">
        <f t="array" ref="AE72">NumericalDeltaDisc($A72,Frate3,YFD3,DiscR3,YFC3M,YFV3,Q8/100,$C$3,AE$71/100,10000,-1,0.0001)</f>
        <v>-608.96458877052191</v>
      </c>
      <c r="AF72" s="289" cm="1">
        <f t="array" ref="AF72">NumericalDeltaDisc($A72,Frate3,YFD3,DiscR3,YFC3M,YFV3,D8/100,$C$3,$C72/100,10000,-1,0.00001)</f>
        <v>-4.0050704120894212</v>
      </c>
      <c r="AG72" s="371" cm="1">
        <f t="array" ref="AG72">NumericalDeltaDisc($A72,Frate3,YFD3,DiscR3,YFC3M,YFV3,E8/100,$C$3,AG$71/100,10000,-1,0.00001)</f>
        <v>-1.1606926826637692E-4</v>
      </c>
      <c r="AH72" s="372" cm="1">
        <f t="array" ref="AH72">NumericalDeltaDisc($A72,Frate3,YFD3,DiscR3,YFC3M,YFV3,F8/100,$C$3,AH$71/100,10000,-1,0.00001)</f>
        <v>-6.447878972164581E-4</v>
      </c>
      <c r="AI72" s="372" cm="1">
        <f t="array" ref="AI72">NumericalDeltaDisc($A72,Frate3,YFD3,DiscR3,YFC3M,YFV3,G8/100,$C$3,AI$71/100,10000,-1,0.00001)</f>
        <v>-5.0295489300031995E-3</v>
      </c>
      <c r="AJ72" s="374" cm="1">
        <f t="array" ref="AJ72">NumericalDeltaDisc($A72,Frate3,YFD3,DiscR3,YFC3M,YFV3,H8/100,$C$3,AJ$71/100,10000,-1,0.00001)</f>
        <v>-1.3024233885800633</v>
      </c>
      <c r="AK72" s="377" cm="1">
        <f t="array" ref="AK72">NumericalDeltaDisc($A72,Frate3,YFD3,DiscR3,YFC3M,YFV3,I8/100,$C$3,AK$71/100,10000,-1,0.00001)</f>
        <v>-11.367513381879515</v>
      </c>
      <c r="AL72" s="377" cm="1">
        <f t="array" ref="AL72">NumericalDeltaDisc($A72,Frate3,YFD3,DiscR3,YFC3M,YFV3,J8/100,$C$3,AL$71/100,10000,-1,0.00001)</f>
        <v>-25.582001854547453</v>
      </c>
      <c r="AM72" s="377" cm="1">
        <f t="array" ref="AM72">NumericalDeltaDisc($A72,Frate3,YFD3,DiscR3,YFC3M,YFV3,K8/100,$C$3,AM$71/100,10000,-1,0.00001)</f>
        <v>-40.120402984220036</v>
      </c>
      <c r="AN72" s="377" cm="1">
        <f t="array" ref="AN72">NumericalDeltaDisc($A72,Frate3,YFD3,DiscR3,YFC3M,YFV3,L8/100,$C$3,AN$71/100,10000,-1,0.00001)</f>
        <v>-54.69707033915055</v>
      </c>
      <c r="AO72" s="377" cm="1">
        <f t="array" ref="AO72">NumericalDeltaDisc($A72,Frate3,YFD3,DiscR3,YFC3M,YFV3,M8/100,$C$3,AO$71/100,10000,-1,0.00001)</f>
        <v>-83.865408629854585</v>
      </c>
      <c r="AP72" s="378" cm="1">
        <f t="array" ref="AP72">NumericalDeltaDisc($A72,Frate3,YFD3,DiscR3,YFC3M,YFV3,N8/100,$C$3,AP$71/100,10000,-1,0.00001)</f>
        <v>-142.20924047375627</v>
      </c>
      <c r="AQ72" s="378" cm="1">
        <f t="array" ref="AQ72">NumericalDeltaDisc($A72,Frate3,YFD3,DiscR3,YFC3M,YFV3,O8/100,$C$3,AQ$71/100,10000,-1,0.00001)</f>
        <v>-200.55365734274187</v>
      </c>
      <c r="AR72" s="378" cm="1">
        <f t="array" ref="AR72">NumericalDeltaDisc($A72,Frate3,YFD3,DiscR3,YFC3M,YFV3,P8/100,$C$3,AR$71/100,10000,-1,0.00001)</f>
        <v>-317.24249998504871</v>
      </c>
      <c r="AS72" s="379" cm="1">
        <f t="array" ref="AS72">NumericalDeltaDisc($A72,Frate3,YFD3,DiscR3,YFC3M,YFV3,Q8/100,$C$3,AS$71/100,10000,-1,0.00001)</f>
        <v>-608.9645880474892</v>
      </c>
      <c r="AT72" s="293"/>
      <c r="AU72" s="319" t="s">
        <v>82</v>
      </c>
      <c r="AV72" s="320">
        <v>-0.4</v>
      </c>
      <c r="AW72" s="390">
        <f>IFERROR(D72/AF72-1,"-")</f>
        <v>-1.1632583785115003E-11</v>
      </c>
      <c r="AX72" s="390">
        <f t="shared" ref="AX72:AX87" si="28">IFERROR(E72/AG72-1,"-")</f>
        <v>-1.583522202253107E-11</v>
      </c>
      <c r="AY72" s="390">
        <f t="shared" ref="AY72:AY87" si="29">IFERROR(F72/AH72-1,"-")</f>
        <v>-1.0788592241794959E-11</v>
      </c>
      <c r="AZ72" s="390">
        <f t="shared" ref="AZ72:AZ87" si="30">IFERROR(G72/AI72-1,"-")</f>
        <v>-2.2094326368460315E-11</v>
      </c>
      <c r="BA72" s="390">
        <f t="shared" ref="BA72:BA87" si="31">IFERROR(H72/AJ72-1,"-")</f>
        <v>-1.175293196098437E-11</v>
      </c>
      <c r="BB72" s="390">
        <f t="shared" ref="BB72:BB87" si="32">IFERROR(I72/AK72-1,"-")</f>
        <v>-1.0191847366058937E-11</v>
      </c>
      <c r="BC72" s="390">
        <f t="shared" ref="BC72:BC87" si="33">IFERROR(J72/AL72-1,"-")</f>
        <v>-1.5131007558011333E-11</v>
      </c>
      <c r="BD72" s="390">
        <f t="shared" ref="BD72:BD87" si="34">IFERROR(K72/AM72-1,"-")</f>
        <v>-1.3357093209265258E-12</v>
      </c>
      <c r="BE72" s="390">
        <f t="shared" ref="BE72:BE87" si="35">IFERROR(L72/AN72-1,"-")</f>
        <v>-4.6055381730525369E-12</v>
      </c>
      <c r="BF72" s="390">
        <f t="shared" ref="BF72:BF87" si="36">IFERROR(M72/AO72-1,"-")</f>
        <v>-6.0594862461016419E-12</v>
      </c>
      <c r="BG72" s="390">
        <f t="shared" ref="BG72:BG87" si="37">IFERROR(N72/AP72-1,"-")</f>
        <v>-1.608058131097323E-11</v>
      </c>
      <c r="BH72" s="390">
        <f t="shared" ref="BH72:BH87" si="38">IFERROR(O72/AQ72-1,"-")</f>
        <v>-5.8782978484828163E-12</v>
      </c>
      <c r="BI72" s="390">
        <f t="shared" ref="BI72:BI87" si="39">IFERROR(P72/AR72-1,"-")</f>
        <v>-1.5089596239192815E-11</v>
      </c>
      <c r="BJ72" s="391">
        <f t="shared" ref="BJ72:BJ87" si="40">IFERROR(Q72/AS72-1,"-")</f>
        <v>3.3897329387855279E-12</v>
      </c>
    </row>
    <row r="73" spans="1:62">
      <c r="A73" s="249">
        <v>3</v>
      </c>
      <c r="B73" s="272" t="s">
        <v>83</v>
      </c>
      <c r="C73" s="262">
        <v>-0.4</v>
      </c>
      <c r="D73" s="274" cm="1">
        <f t="array" ref="D73">DeltaDisc($A73,Frate3,YFD3,DiscR3,YFC3M,YFV3,D9/100,$C$3,$C73/100,10000,-1)</f>
        <v>-11.186818055330411</v>
      </c>
      <c r="E73" s="290" cm="1">
        <f t="array" ref="E73">DeltaDisc($A73,Frate3,YFD3,DiscR3,YFC3M,YFV3,E9/100,$C$3,E$71/100,10000,-1)</f>
        <v>-3.8908806725878606E-3</v>
      </c>
      <c r="F73" s="291" cm="1">
        <f t="array" ref="F73">DeltaDisc($A73,Frate3,YFD3,DiscR3,YFC3M,YFV3,F9/100,$C$3,F$71/100,10000,-1)</f>
        <v>-1.5922576589019709E-2</v>
      </c>
      <c r="G73" s="291" cm="1">
        <f t="array" ref="G73">DeltaDisc($A73,Frate3,YFD3,DiscR3,YFC3M,YFV3,G9/100,$C$3,G$71/100,10000,-1)</f>
        <v>-7.8198122959382207E-2</v>
      </c>
      <c r="H73" s="284" cm="1">
        <f t="array" ref="H73">DeltaDisc($A73,Frate3,YFD3,DiscR3,YFC3M,YFV3,H9/100,$C$3,H$71/100,10000,-1)</f>
        <v>-4.9174396399042983</v>
      </c>
      <c r="I73" s="283" cm="1">
        <f t="array" ref="I73">DeltaDisc($A73,Frate3,YFD3,DiscR3,YFC3M,YFV3,I9/100,$C$3,I$71/100,10000,-1)</f>
        <v>-26.838689648822626</v>
      </c>
      <c r="J73" s="283" cm="1">
        <f t="array" ref="J73">DeltaDisc($A73,Frate3,YFD3,DiscR3,YFC3M,YFV3,J9/100,$C$3,J$71/100,10000,-1)</f>
        <v>-57.496288337129613</v>
      </c>
      <c r="K73" s="283" cm="1">
        <f t="array" ref="K73">DeltaDisc($A73,Frate3,YFD3,DiscR3,YFC3M,YFV3,K9/100,$C$3,K$71/100,10000,-1)</f>
        <v>-89.362566934573223</v>
      </c>
      <c r="L73" s="275" cm="1">
        <f t="array" ref="L73">DeltaDisc($A73,Frate3,YFD3,DiscR3,YFC3M,YFV3,L9/100,$C$3,L$71/100,10000,-1)</f>
        <v>-121.4220840796155</v>
      </c>
      <c r="M73" s="275" cm="1">
        <f t="array" ref="M73">DeltaDisc($A73,Frate3,YFD3,DiscR3,YFC3M,YFV3,M9/100,$C$3,M$71/100,10000,-1)</f>
        <v>-185.64398914072575</v>
      </c>
      <c r="N73" s="275" cm="1">
        <f t="array" ref="N73">DeltaDisc($A73,Frate3,YFD3,DiscR3,YFC3M,YFV3,N9/100,$C$3,N$71/100,10000,-1)</f>
        <v>-314.14561541429754</v>
      </c>
      <c r="O73" s="275" cm="1">
        <f t="array" ref="O73">DeltaDisc($A73,Frate3,YFD3,DiscR3,YFC3M,YFV3,O9/100,$C$3,O$71/100,10000,-1)</f>
        <v>-442.65433724552287</v>
      </c>
      <c r="P73" s="275" cm="1">
        <f t="array" ref="P73">DeltaDisc($A73,Frate3,YFD3,DiscR3,YFC3M,YFV3,P9/100,$C$3,P$71/100,10000,-1)</f>
        <v>-699.67311009222851</v>
      </c>
      <c r="Q73" s="277" cm="1">
        <f t="array" ref="Q73">DeltaDisc($A73,Frate3,YFD3,DiscR3,YFC3M,YFV3,Q9/100,$C$3,Q$71/100,10000,-1)</f>
        <v>-1342.2201043477594</v>
      </c>
      <c r="R73" s="274" cm="1">
        <f t="array" ref="R73">NumericalDeltaDisc($A73,Frate3,YFD3,DiscR3,YFC3M,YFV3,D9/100,$C$3,$C73/100,10000,-1,0.0001)</f>
        <v>-11.186818083908177</v>
      </c>
      <c r="S73" s="290" cm="1">
        <f t="array" ref="S73">NumericalDeltaDisc($A73,Frate3,YFD3,DiscR3,YFC3M,YFV3,E9/100,$C$3,S$71/100,10000,-1,0.0001)</f>
        <v>-3.8908806865614234E-3</v>
      </c>
      <c r="T73" s="291" cm="1">
        <f t="array" ref="T73">NumericalDeltaDisc($A73,Frate3,YFD3,DiscR3,YFC3M,YFV3,F9/100,$C$3,T$71/100,10000,-1,0.0001)</f>
        <v>-1.5922576644984962E-2</v>
      </c>
      <c r="U73" s="291" cm="1">
        <f t="array" ref="U73">NumericalDeltaDisc($A73,Frate3,YFD3,DiscR3,YFC3M,YFV3,G9/100,$C$3,U$71/100,10000,-1,0.0001)</f>
        <v>-7.8198123224565819E-2</v>
      </c>
      <c r="V73" s="284" cm="1">
        <f t="array" ref="V73">NumericalDeltaDisc($A73,Frate3,YFD3,DiscR3,YFC3M,YFV3,H9/100,$C$3,V$71/100,10000,-1,0.0001)</f>
        <v>-4.9174396534173033</v>
      </c>
      <c r="W73" s="283" cm="1">
        <f t="array" ref="W73">NumericalDeltaDisc($A73,Frate3,YFD3,DiscR3,YFC3M,YFV3,I9/100,$C$3,W$71/100,10000,-1,0.0001)</f>
        <v>-26.838689713443856</v>
      </c>
      <c r="X73" s="283" cm="1">
        <f t="array" ref="X73">NumericalDeltaDisc($A73,Frate3,YFD3,DiscR3,YFC3M,YFV3,J9/100,$C$3,X$71/100,10000,-1,0.0001)</f>
        <v>-57.4962884723057</v>
      </c>
      <c r="Y73" s="283" cm="1">
        <f t="array" ref="Y73">NumericalDeltaDisc($A73,Frate3,YFD3,DiscR3,YFC3M,YFV3,K9/100,$C$3,Y$71/100,10000,-1,0.0001)</f>
        <v>-89.362567143660968</v>
      </c>
      <c r="Z73" s="275" cm="1">
        <f t="array" ref="Z73">NumericalDeltaDisc($A73,Frate3,YFD3,DiscR3,YFC3M,YFV3,L9/100,$C$3,Z$71/100,10000,-1,0.0001)</f>
        <v>-121.42208436318261</v>
      </c>
      <c r="AA73" s="275" cm="1">
        <f t="array" ref="AA73">NumericalDeltaDisc($A73,Frate3,YFD3,DiscR3,YFC3M,YFV3,M9/100,$C$3,AA$71/100,10000,-1,0.0001)</f>
        <v>-185.64398957358895</v>
      </c>
      <c r="AB73" s="275" cm="1">
        <f t="array" ref="AB73">NumericalDeltaDisc($A73,Frate3,YFD3,DiscR3,YFC3M,YFV3,N9/100,$C$3,AB$71/100,10000,-1,0.0001)</f>
        <v>-314.14561614609426</v>
      </c>
      <c r="AC73" s="275" cm="1">
        <f t="array" ref="AC73">NumericalDeltaDisc($A73,Frate3,YFD3,DiscR3,YFC3M,YFV3,O9/100,$C$3,AC$71/100,10000,-1,0.0001)</f>
        <v>-442.65433827572753</v>
      </c>
      <c r="AD73" s="275" cm="1">
        <f t="array" ref="AD73">NumericalDeltaDisc($A73,Frate3,YFD3,DiscR3,YFC3M,YFV3,P9/100,$C$3,AD$71/100,10000,-1,0.0001)</f>
        <v>-699.67311172036693</v>
      </c>
      <c r="AE73" s="277" cm="1">
        <f t="array" ref="AE73">NumericalDeltaDisc($A73,Frate3,YFD3,DiscR3,YFC3M,YFV3,Q9/100,$C$3,AE$71/100,10000,-1,0.0001)</f>
        <v>-1342.2201074697603</v>
      </c>
      <c r="AF73" s="274" cm="1">
        <f t="array" ref="AF73">NumericalDeltaDisc($A73,Frate3,YFD3,DiscR3,YFC3M,YFV3,D9/100,$C$3,$C73/100,10000,-1,0.00001)</f>
        <v>-11.186818055664709</v>
      </c>
      <c r="AG73" s="290" cm="1">
        <f t="array" ref="AG73">NumericalDeltaDisc($A73,Frate3,YFD3,DiscR3,YFC3M,YFV3,E9/100,$C$3,AG$71/100,10000,-1,0.00001)</f>
        <v>-3.8908806727309632E-3</v>
      </c>
      <c r="AH73" s="291" cm="1">
        <f t="array" ref="AH73">NumericalDeltaDisc($A73,Frate3,YFD3,DiscR3,YFC3M,YFV3,F9/100,$C$3,AH$71/100,10000,-1,0.00001)</f>
        <v>-1.5922576589567833E-2</v>
      </c>
      <c r="AI73" s="291" cm="1">
        <f t="array" ref="AI73">NumericalDeltaDisc($A73,Frate3,YFD3,DiscR3,YFC3M,YFV3,G9/100,$C$3,AI$71/100,10000,-1,0.00001)</f>
        <v>-7.8198122962197358E-2</v>
      </c>
      <c r="AJ73" s="284" cm="1">
        <f t="array" ref="AJ73">NumericalDeltaDisc($A73,Frate3,YFD3,DiscR3,YFC3M,YFV3,H9/100,$C$3,AJ$71/100,10000,-1,0.00001)</f>
        <v>-4.917439640027407</v>
      </c>
      <c r="AK73" s="283" cm="1">
        <f t="array" ref="AK73">NumericalDeltaDisc($A73,Frate3,YFD3,DiscR3,YFC3M,YFV3,I9/100,$C$3,AK$71/100,10000,-1,0.00001)</f>
        <v>-26.838689649389192</v>
      </c>
      <c r="AL73" s="283" cm="1">
        <f t="array" ref="AL73">NumericalDeltaDisc($A73,Frate3,YFD3,DiscR3,YFC3M,YFV3,J9/100,$C$3,AL$71/100,10000,-1,0.00001)</f>
        <v>-57.496288338471778</v>
      </c>
      <c r="AM73" s="283" cm="1">
        <f t="array" ref="AM73">NumericalDeltaDisc($A73,Frate3,YFD3,DiscR3,YFC3M,YFV3,K9/100,$C$3,AM$71/100,10000,-1,0.00001)</f>
        <v>-89.362566937402349</v>
      </c>
      <c r="AN73" s="275" cm="1">
        <f t="array" ref="AN73">NumericalDeltaDisc($A73,Frate3,YFD3,DiscR3,YFC3M,YFV3,L9/100,$C$3,AN$71/100,10000,-1,0.00001)</f>
        <v>-121.42208408259107</v>
      </c>
      <c r="AO73" s="275" cm="1">
        <f t="array" ref="AO73">NumericalDeltaDisc($A73,Frate3,YFD3,DiscR3,YFC3M,YFV3,M9/100,$C$3,AO$71/100,10000,-1,0.00001)</f>
        <v>-185.64398914303058</v>
      </c>
      <c r="AP73" s="275" cm="1">
        <f t="array" ref="AP73">NumericalDeltaDisc($A73,Frate3,YFD3,DiscR3,YFC3M,YFV3,N9/100,$C$3,AP$71/100,10000,-1,0.00001)</f>
        <v>-314.14561542028594</v>
      </c>
      <c r="AQ73" s="275" cm="1">
        <f t="array" ref="AQ73">NumericalDeltaDisc($A73,Frate3,YFD3,DiscR3,YFC3M,YFV3,O9/100,$C$3,AQ$71/100,10000,-1,0.00001)</f>
        <v>-442.65433725432229</v>
      </c>
      <c r="AR73" s="275" cm="1">
        <f t="array" ref="AR73">NumericalDeltaDisc($A73,Frate3,YFD3,DiscR3,YFC3M,YFV3,P9/100,$C$3,AR$71/100,10000,-1,0.00001)</f>
        <v>-699.67311010221681</v>
      </c>
      <c r="AS73" s="277" cm="1">
        <f t="array" ref="AS73">NumericalDeltaDisc($A73,Frate3,YFD3,DiscR3,YFC3M,YFV3,Q9/100,$C$3,AS$71/100,10000,-1,0.00001)</f>
        <v>-1342.2201043944426</v>
      </c>
      <c r="AT73" s="293"/>
      <c r="AU73" s="319" t="s">
        <v>83</v>
      </c>
      <c r="AV73" s="320">
        <v>-0.4</v>
      </c>
      <c r="AW73" s="390">
        <f t="shared" ref="AW73:AW87" si="41">IFERROR(D73/AF73-1,"-")</f>
        <v>-2.9883207020020564E-11</v>
      </c>
      <c r="AX73" s="390">
        <f t="shared" si="28"/>
        <v>-3.6778913248269873E-11</v>
      </c>
      <c r="AY73" s="390">
        <f t="shared" si="29"/>
        <v>-3.4424352257644841E-11</v>
      </c>
      <c r="AZ73" s="390">
        <f t="shared" si="30"/>
        <v>-3.6000202818797788E-11</v>
      </c>
      <c r="BA73" s="390">
        <f t="shared" si="31"/>
        <v>-2.503508511608743E-11</v>
      </c>
      <c r="BB73" s="390">
        <f t="shared" si="32"/>
        <v>-2.1110002634827651E-11</v>
      </c>
      <c r="BC73" s="390">
        <f t="shared" si="33"/>
        <v>-2.3343549315768541E-11</v>
      </c>
      <c r="BD73" s="390">
        <f t="shared" si="34"/>
        <v>-3.1659008747908501E-11</v>
      </c>
      <c r="BE73" s="390">
        <f t="shared" si="35"/>
        <v>-2.450595282255108E-11</v>
      </c>
      <c r="BF73" s="390">
        <f t="shared" si="36"/>
        <v>-1.2415291017475738E-11</v>
      </c>
      <c r="BG73" s="390">
        <f t="shared" si="37"/>
        <v>-1.9062529332813938E-11</v>
      </c>
      <c r="BH73" s="390">
        <f t="shared" si="38"/>
        <v>-1.9878765300518353E-11</v>
      </c>
      <c r="BI73" s="390">
        <f t="shared" si="39"/>
        <v>-1.4275691739840113E-11</v>
      </c>
      <c r="BJ73" s="391">
        <f t="shared" si="40"/>
        <v>-3.4780622826247054E-11</v>
      </c>
    </row>
    <row r="74" spans="1:62">
      <c r="A74" s="249">
        <v>4</v>
      </c>
      <c r="B74" s="272" t="s">
        <v>84</v>
      </c>
      <c r="C74" s="262">
        <v>-0.4</v>
      </c>
      <c r="D74" s="274" cm="1">
        <f t="array" ref="D74">DeltaDisc($A74,Frate3,YFD3,DiscR3,YFC3M,YFV3,D10/100,$C$3,$C74/100,10000,-1)</f>
        <v>-21.897982548022551</v>
      </c>
      <c r="E74" s="290" cm="1">
        <f t="array" ref="E74">DeltaDisc($A74,Frate3,YFD3,DiscR3,YFC3M,YFV3,E10/100,$C$3,E$71/100,10000,-1)</f>
        <v>-3.2887824003852706E-2</v>
      </c>
      <c r="F74" s="291" cm="1">
        <f t="array" ref="F74">DeltaDisc($A74,Frate3,YFD3,DiscR3,YFC3M,YFV3,F10/100,$C$3,F$71/100,10000,-1)</f>
        <v>-0.10925422314208484</v>
      </c>
      <c r="G74" s="291" cm="1">
        <f t="array" ref="G74">DeltaDisc($A74,Frate3,YFD3,DiscR3,YFC3M,YFV3,G10/100,$C$3,G$71/100,10000,-1)</f>
        <v>-0.41755618055029214</v>
      </c>
      <c r="H74" s="283" cm="1">
        <f t="array" ref="H74">DeltaDisc($A74,Frate3,YFD3,DiscR3,YFC3M,YFV3,H10/100,$C$3,H$71/100,10000,-1)</f>
        <v>-11.064105419946801</v>
      </c>
      <c r="I74" s="283" cm="1">
        <f t="array" ref="I74">DeltaDisc($A74,Frate3,YFD3,DiscR3,YFC3M,YFV3,I10/100,$C$3,I$71/100,10000,-1)</f>
        <v>-47.763386904090545</v>
      </c>
      <c r="J74" s="275" cm="1">
        <f t="array" ref="J74">DeltaDisc($A74,Frate3,YFD3,DiscR3,YFC3M,YFV3,J10/100,$C$3,J$71/100,10000,-1)</f>
        <v>-100.08958894324481</v>
      </c>
      <c r="K74" s="275" cm="1">
        <f t="array" ref="K74">DeltaDisc($A74,Frate3,YFD3,DiscR3,YFC3M,YFV3,K10/100,$C$3,K$71/100,10000,-1)</f>
        <v>-155.55780644853326</v>
      </c>
      <c r="L74" s="275" cm="1">
        <f t="array" ref="L74">DeltaDisc($A74,Frate3,YFD3,DiscR3,YFC3M,YFV3,L10/100,$C$3,L$71/100,10000,-1)</f>
        <v>-211.70449248052731</v>
      </c>
      <c r="M74" s="275" cm="1">
        <f t="array" ref="M74">DeltaDisc($A74,Frate3,YFD3,DiscR3,YFC3M,YFV3,M10/100,$C$3,M$71/100,10000,-1)</f>
        <v>-324.51256064670218</v>
      </c>
      <c r="N74" s="275" cm="1">
        <f t="array" ref="N74">DeltaDisc($A74,Frate3,YFD3,DiscR3,YFC3M,YFV3,N10/100,$C$3,N$71/100,10000,-1)</f>
        <v>-550.40003060645893</v>
      </c>
      <c r="O74" s="275" cm="1">
        <f t="array" ref="O74">DeltaDisc($A74,Frate3,YFD3,DiscR3,YFC3M,YFV3,O10/100,$C$3,O$71/100,10000,-1)</f>
        <v>-776.32937668748218</v>
      </c>
      <c r="P74" s="276" cm="1">
        <f t="array" ref="P74">DeltaDisc($A74,Frate3,YFD3,DiscR3,YFC3M,YFV3,P10/100,$C$3,P$71/100,10000,-1)</f>
        <v>-1228.1979814645235</v>
      </c>
      <c r="Q74" s="277" cm="1">
        <f t="array" ref="Q74">DeltaDisc($A74,Frate3,YFD3,DiscR3,YFC3M,YFV3,Q10/100,$C$3,Q$71/100,10000,-1)</f>
        <v>-2357.8730305755184</v>
      </c>
      <c r="R74" s="274" cm="1">
        <f t="array" ref="R74">NumericalDeltaDisc($A74,Frate3,YFD3,DiscR3,YFC3M,YFV3,D10/100,$C$3,$C74/100,10000,-1,0.0001)</f>
        <v>-21.897982639446262</v>
      </c>
      <c r="S74" s="290" cm="1">
        <f t="array" ref="S74">NumericalDeltaDisc($A74,Frate3,YFD3,DiscR3,YFC3M,YFV3,E10/100,$C$3,S$71/100,10000,-1,0.0001)</f>
        <v>-3.2887824200849319E-2</v>
      </c>
      <c r="T74" s="291" cm="1">
        <f t="array" ref="T74">NumericalDeltaDisc($A74,Frate3,YFD3,DiscR3,YFC3M,YFV3,F10/100,$C$3,T$71/100,10000,-1,0.0001)</f>
        <v>-0.10925422377470355</v>
      </c>
      <c r="U74" s="291" cm="1">
        <f t="array" ref="U74">NumericalDeltaDisc($A74,Frate3,YFD3,DiscR3,YFC3M,YFV3,G10/100,$C$3,U$71/100,10000,-1,0.0001)</f>
        <v>-0.41755618284842683</v>
      </c>
      <c r="V74" s="283" cm="1">
        <f t="array" ref="V74">NumericalDeltaDisc($A74,Frate3,YFD3,DiscR3,YFC3M,YFV3,H10/100,$C$3,V$71/100,10000,-1,0.0001)</f>
        <v>-11.064105468963506</v>
      </c>
      <c r="W74" s="283" cm="1">
        <f t="array" ref="W74">NumericalDeltaDisc($A74,Frate3,YFD3,DiscR3,YFC3M,YFV3,I10/100,$C$3,W$71/100,10000,-1,0.0001)</f>
        <v>-47.763387094122521</v>
      </c>
      <c r="X74" s="275" cm="1">
        <f t="array" ref="X74">NumericalDeltaDisc($A74,Frate3,YFD3,DiscR3,YFC3M,YFV3,J10/100,$C$3,X$71/100,10000,-1,0.0001)</f>
        <v>-100.08958933431511</v>
      </c>
      <c r="Y74" s="275" cm="1">
        <f t="array" ref="Y74">NumericalDeltaDisc($A74,Frate3,YFD3,DiscR3,YFC3M,YFV3,K10/100,$C$3,Y$71/100,10000,-1,0.0001)</f>
        <v>-155.55780705552718</v>
      </c>
      <c r="Z74" s="275" cm="1">
        <f t="array" ref="Z74">NumericalDeltaDisc($A74,Frate3,YFD3,DiscR3,YFC3M,YFV3,L10/100,$C$3,Z$71/100,10000,-1,0.0001)</f>
        <v>-211.70449330670803</v>
      </c>
      <c r="AA74" s="275" cm="1">
        <f t="array" ref="AA74">NumericalDeltaDisc($A74,Frate3,YFD3,DiscR3,YFC3M,YFV3,M10/100,$C$3,AA$71/100,10000,-1,0.0001)</f>
        <v>-324.51256191442371</v>
      </c>
      <c r="AB74" s="275" cm="1">
        <f t="array" ref="AB74">NumericalDeltaDisc($A74,Frate3,YFD3,DiscR3,YFC3M,YFV3,N10/100,$C$3,AB$71/100,10000,-1,0.0001)</f>
        <v>-550.40003275885761</v>
      </c>
      <c r="AC74" s="275" cm="1">
        <f t="array" ref="AC74">NumericalDeltaDisc($A74,Frate3,YFD3,DiscR3,YFC3M,YFV3,O10/100,$C$3,AC$71/100,10000,-1,0.0001)</f>
        <v>-776.32937972513241</v>
      </c>
      <c r="AD74" s="276" cm="1">
        <f t="array" ref="AD74">NumericalDeltaDisc($A74,Frate3,YFD3,DiscR3,YFC3M,YFV3,P10/100,$C$3,AD$71/100,10000,-1,0.0001)</f>
        <v>-1228.1979862714675</v>
      </c>
      <c r="AE74" s="277" cm="1">
        <f t="array" ref="AE74">NumericalDeltaDisc($A74,Frate3,YFD3,DiscR3,YFC3M,YFV3,Q10/100,$C$3,AE$71/100,10000,-1,0.0001)</f>
        <v>-2357.8730398099433</v>
      </c>
      <c r="AF74" s="274" cm="1">
        <f t="array" ref="AF74">NumericalDeltaDisc($A74,Frate3,YFD3,DiscR3,YFC3M,YFV3,D10/100,$C$3,$C74/100,10000,-1,0.00001)</f>
        <v>-21.897982548785276</v>
      </c>
      <c r="AG74" s="290" cm="1">
        <f t="array" ref="AG74">NumericalDeltaDisc($A74,Frate3,YFD3,DiscR3,YFC3M,YFV3,E10/100,$C$3,AG$71/100,10000,-1,0.00001)</f>
        <v>-3.2887824005798802E-2</v>
      </c>
      <c r="AH74" s="291" cm="1">
        <f t="array" ref="AH74">NumericalDeltaDisc($A74,Frate3,YFD3,DiscR3,YFC3M,YFV3,F10/100,$C$3,AH$71/100,10000,-1,0.00001)</f>
        <v>-0.10925422314840738</v>
      </c>
      <c r="AI74" s="291" cm="1">
        <f t="array" ref="AI74">NumericalDeltaDisc($A74,Frate3,YFD3,DiscR3,YFC3M,YFV3,G10/100,$C$3,AI$71/100,10000,-1,0.00001)</f>
        <v>-0.41755618057363514</v>
      </c>
      <c r="AJ74" s="283" cm="1">
        <f t="array" ref="AJ74">NumericalDeltaDisc($A74,Frate3,YFD3,DiscR3,YFC3M,YFV3,H10/100,$C$3,AJ$71/100,10000,-1,0.00001)</f>
        <v>-11.064105420472563</v>
      </c>
      <c r="AK74" s="283" cm="1">
        <f t="array" ref="AK74">NumericalDeltaDisc($A74,Frate3,YFD3,DiscR3,YFC3M,YFV3,I10/100,$C$3,AK$71/100,10000,-1,0.00001)</f>
        <v>-47.763386906186916</v>
      </c>
      <c r="AL74" s="275" cm="1">
        <f t="array" ref="AL74">NumericalDeltaDisc($A74,Frate3,YFD3,DiscR3,YFC3M,YFV3,J10/100,$C$3,AL$71/100,10000,-1,0.00001)</f>
        <v>-100.08958894677788</v>
      </c>
      <c r="AM74" s="275" cm="1">
        <f t="array" ref="AM74">NumericalDeltaDisc($A74,Frate3,YFD3,DiscR3,YFC3M,YFV3,K10/100,$C$3,AM$71/100,10000,-1,0.00001)</f>
        <v>-155.55780645548631</v>
      </c>
      <c r="AN74" s="275" cm="1">
        <f t="array" ref="AN74">NumericalDeltaDisc($A74,Frate3,YFD3,DiscR3,YFC3M,YFV3,L10/100,$C$3,AN$71/100,10000,-1,0.00001)</f>
        <v>-211.70449248861243</v>
      </c>
      <c r="AO74" s="275" cm="1">
        <f t="array" ref="AO74">NumericalDeltaDisc($A74,Frate3,YFD3,DiscR3,YFC3M,YFV3,M10/100,$C$3,AO$71/100,10000,-1,0.00001)</f>
        <v>-324.5125606617799</v>
      </c>
      <c r="AP74" s="275" cm="1">
        <f t="array" ref="AP74">NumericalDeltaDisc($A74,Frate3,YFD3,DiscR3,YFC3M,YFV3,N10/100,$C$3,AP$71/100,10000,-1,0.00001)</f>
        <v>-550.40003062514768</v>
      </c>
      <c r="AQ74" s="275" cm="1">
        <f t="array" ref="AQ74">NumericalDeltaDisc($A74,Frate3,YFD3,DiscR3,YFC3M,YFV3,O10/100,$C$3,AQ$71/100,10000,-1,0.00001)</f>
        <v>-776.32937671781576</v>
      </c>
      <c r="AR74" s="276" cm="1">
        <f t="array" ref="AR74">NumericalDeltaDisc($A74,Frate3,YFD3,DiscR3,YFC3M,YFV3,P10/100,$C$3,AR$71/100,10000,-1,0.00001)</f>
        <v>-1228.1979815190191</v>
      </c>
      <c r="AS74" s="277" cm="1">
        <f t="array" ref="AS74">NumericalDeltaDisc($A74,Frate3,YFD3,DiscR3,YFC3M,YFV3,Q10/100,$C$3,AS$71/100,10000,-1,0.00001)</f>
        <v>-2357.8730306839102</v>
      </c>
      <c r="AT74" s="293"/>
      <c r="AU74" s="319" t="s">
        <v>84</v>
      </c>
      <c r="AV74" s="320">
        <v>-0.4</v>
      </c>
      <c r="AW74" s="390">
        <f t="shared" si="41"/>
        <v>-3.4830804906960111E-11</v>
      </c>
      <c r="AX74" s="390">
        <f t="shared" si="28"/>
        <v>-5.9173776989496218E-11</v>
      </c>
      <c r="AY74" s="390">
        <f t="shared" si="29"/>
        <v>-5.7869931069376435E-11</v>
      </c>
      <c r="AZ74" s="390">
        <f t="shared" si="30"/>
        <v>-5.5903837115067745E-11</v>
      </c>
      <c r="BA74" s="390">
        <f t="shared" si="31"/>
        <v>-4.7519654877703488E-11</v>
      </c>
      <c r="BB74" s="390">
        <f t="shared" si="32"/>
        <v>-4.3890779899413701E-11</v>
      </c>
      <c r="BC74" s="390">
        <f t="shared" si="33"/>
        <v>-3.5299096978747002E-11</v>
      </c>
      <c r="BD74" s="390">
        <f t="shared" si="34"/>
        <v>-4.4697578971408802E-11</v>
      </c>
      <c r="BE74" s="390">
        <f t="shared" si="35"/>
        <v>-3.819056182408076E-11</v>
      </c>
      <c r="BF74" s="390">
        <f t="shared" si="36"/>
        <v>-4.6462611535957876E-11</v>
      </c>
      <c r="BG74" s="390">
        <f t="shared" si="37"/>
        <v>-3.3954838940530863E-11</v>
      </c>
      <c r="BH74" s="390">
        <f t="shared" si="38"/>
        <v>-3.9073078106355297E-11</v>
      </c>
      <c r="BI74" s="390">
        <f t="shared" si="39"/>
        <v>-4.4370285223749306E-11</v>
      </c>
      <c r="BJ74" s="391">
        <f t="shared" si="40"/>
        <v>-4.5970116602234157E-11</v>
      </c>
    </row>
    <row r="75" spans="1:62">
      <c r="A75" s="249">
        <v>3</v>
      </c>
      <c r="B75" s="272" t="s">
        <v>85</v>
      </c>
      <c r="C75" s="262">
        <v>-0.3</v>
      </c>
      <c r="D75" s="274" cm="1">
        <f t="array" ref="D75">DeltaDisc($A75,Frate6,YFD6,DiscR6,YFC6M,YFV6,D11/100,$C$3,$C75/100,10000,-1)</f>
        <v>-63.68352132295378</v>
      </c>
      <c r="E75" s="290" cm="1">
        <f t="array" ref="E75">DeltaDisc($A75,Frate6,YFD6,DiscR6,YFC6M,YFV6,E11/100,$C$3,E$71/100,10000,-1)</f>
        <v>-0.37124219968247912</v>
      </c>
      <c r="F75" s="291" cm="1">
        <f t="array" ref="F75">DeltaDisc($A75,Frate6,YFD6,DiscR6,YFC6M,YFV6,F11/100,$C$3,F$71/100,10000,-1)</f>
        <v>-0.87429398562056548</v>
      </c>
      <c r="G75" s="284" cm="1">
        <f t="array" ref="G75">DeltaDisc($A75,Frate6,YFD6,DiscR6,YFC6M,YFV6,G11/100,$C$3,G$71/100,10000,-1)</f>
        <v>-2.357013710487696</v>
      </c>
      <c r="H75" s="283" cm="1">
        <f t="array" ref="H75">DeltaDisc($A75,Frate6,YFD6,DiscR6,YFC6M,YFV6,H11/100,$C$3,H$71/100,10000,-1)</f>
        <v>-22.435219039285858</v>
      </c>
      <c r="I75" s="283" cm="1">
        <f t="array" ref="I75">DeltaDisc($A75,Frate6,YFD6,DiscR6,YFC6M,YFV6,I11/100,$C$3,I$71/100,10000,-1)</f>
        <v>-80.457750014370134</v>
      </c>
      <c r="J75" s="275" cm="1">
        <f t="array" ref="J75">DeltaDisc($A75,Frate6,YFD6,DiscR6,YFC6M,YFV6,J11/100,$C$3,J$71/100,10000,-1)</f>
        <v>-183.07658318302879</v>
      </c>
      <c r="K75" s="275" cm="1">
        <f t="array" ref="K75">DeltaDisc($A75,Frate6,YFD6,DiscR6,YFC6M,YFV6,K11/100,$C$3,K$71/100,10000,-1)</f>
        <v>-302.63749680368409</v>
      </c>
      <c r="L75" s="275" cm="1">
        <f t="array" ref="L75">DeltaDisc($A75,Frate6,YFD6,DiscR6,YFC6M,YFV6,L11/100,$C$3,L$71/100,10000,-1)</f>
        <v>-427.96228681958002</v>
      </c>
      <c r="M75" s="275" cm="1">
        <f t="array" ref="M75">DeltaDisc($A75,Frate6,YFD6,DiscR6,YFC6M,YFV6,M11/100,$C$3,M$71/100,10000,-1)</f>
        <v>-683.56892078160661</v>
      </c>
      <c r="N75" s="275" cm="1">
        <f t="array" ref="N75">DeltaDisc($A75,Frate6,YFD6,DiscR6,YFC6M,YFV6,N11/100,$C$3,N$71/100,10000,-1)</f>
        <v>-1199.2577564122341</v>
      </c>
      <c r="O75" s="276" cm="1">
        <f t="array" ref="O75">DeltaDisc($A75,Frate6,YFD6,DiscR6,YFC6M,YFV6,O11/100,$C$3,O$71/100,10000,-1)</f>
        <v>-1715.8032783937761</v>
      </c>
      <c r="P75" s="276" cm="1">
        <f t="array" ref="P75">DeltaDisc($A75,Frate6,YFD6,DiscR6,YFC6M,YFV6,P11/100,$C$3,P$71/100,10000,-1)</f>
        <v>-2749.168153475302</v>
      </c>
      <c r="Q75" s="277" cm="1">
        <f t="array" ref="Q75">DeltaDisc($A75,Frate6,YFD6,DiscR6,YFC6M,YFV6,Q11/100,$C$3,Q$71/100,10000,-1)</f>
        <v>-5332.7410996573535</v>
      </c>
      <c r="R75" s="274" cm="1">
        <f t="array" ref="R75">NumericalDeltaDisc($A75,Frate6,YFD6,DiscR6,YFC6M,YFV6,D11/100,$C$3,$C75/100,10000,-1,0.0001)</f>
        <v>-63.683521915147523</v>
      </c>
      <c r="S75" s="290" cm="1">
        <f t="array" ref="S75">NumericalDeltaDisc($A75,Frate6,YFD6,DiscR6,YFC6M,YFV6,E11/100,$C$3,S$71/100,10000,-1,0.0001)</f>
        <v>-0.37124220463826996</v>
      </c>
      <c r="T75" s="291" cm="1">
        <f t="array" ref="T75">NumericalDeltaDisc($A75,Frate6,YFD6,DiscR6,YFC6M,YFV6,F11/100,$C$3,T$71/100,10000,-1,0.0001)</f>
        <v>-0.87429399689824294</v>
      </c>
      <c r="U75" s="284" cm="1">
        <f t="array" ref="U75">NumericalDeltaDisc($A75,Frate6,YFD6,DiscR6,YFC6M,YFV6,G11/100,$C$3,U$71/100,10000,-1,0.0001)</f>
        <v>-2.3570137393774249</v>
      </c>
      <c r="V75" s="283" cm="1">
        <f t="array" ref="V75">NumericalDeltaDisc($A75,Frate6,YFD6,DiscR6,YFC6M,YFV6,H11/100,$C$3,V$71/100,10000,-1,0.0001)</f>
        <v>-22.435219267059271</v>
      </c>
      <c r="W75" s="283" cm="1">
        <f t="array" ref="W75">NumericalDeltaDisc($A75,Frate6,YFD6,DiscR6,YFC6M,YFV6,I11/100,$C$3,W$71/100,10000,-1,0.0001)</f>
        <v>-80.457750754273775</v>
      </c>
      <c r="X75" s="275" cm="1">
        <f t="array" ref="X75">NumericalDeltaDisc($A75,Frate6,YFD6,DiscR6,YFC6M,YFV6,J11/100,$C$3,X$71/100,10000,-1,0.0001)</f>
        <v>-183.07658483200649</v>
      </c>
      <c r="Y75" s="275" cm="1">
        <f t="array" ref="Y75">NumericalDeltaDisc($A75,Frate6,YFD6,DiscR6,YFC6M,YFV6,K11/100,$C$3,Y$71/100,10000,-1,0.0001)</f>
        <v>-302.63749953565383</v>
      </c>
      <c r="Z75" s="275" cm="1">
        <f t="array" ref="Z75">NumericalDeltaDisc($A75,Frate6,YFD6,DiscR6,YFC6M,YFV6,L11/100,$C$3,Z$71/100,10000,-1,0.0001)</f>
        <v>-427.96229070066192</v>
      </c>
      <c r="AA75" s="275" cm="1">
        <f t="array" ref="AA75">NumericalDeltaDisc($A75,Frate6,YFD6,DiscR6,YFC6M,YFV6,M11/100,$C$3,AA$71/100,10000,-1,0.0001)</f>
        <v>-683.56892702209348</v>
      </c>
      <c r="AB75" s="275" cm="1">
        <f t="array" ref="AB75">NumericalDeltaDisc($A75,Frate6,YFD6,DiscR6,YFC6M,YFV6,N11/100,$C$3,AB$71/100,10000,-1,0.0001)</f>
        <v>-1199.2577674299621</v>
      </c>
      <c r="AC75" s="276" cm="1">
        <f t="array" ref="AC75">NumericalDeltaDisc($A75,Frate6,YFD6,DiscR6,YFC6M,YFV6,O11/100,$C$3,AC$71/100,10000,-1,0.0001)</f>
        <v>-1715.8032941999579</v>
      </c>
      <c r="AD75" s="276" cm="1">
        <f t="array" ref="AD75">NumericalDeltaDisc($A75,Frate6,YFD6,DiscR6,YFC6M,YFV6,P11/100,$C$3,AD$71/100,10000,-1,0.0001)</f>
        <v>-2749.168178863004</v>
      </c>
      <c r="AE75" s="277" cm="1">
        <f t="array" ref="AE75">NumericalDeltaDisc($A75,Frate6,YFD6,DiscR6,YFC6M,YFV6,Q11/100,$C$3,AE$71/100,10000,-1,0.0001)</f>
        <v>-5332.7411489972883</v>
      </c>
      <c r="AF75" s="274" cm="1">
        <f t="array" ref="AF75">NumericalDeltaDisc($A75,Frate6,YFD6,DiscR6,YFC6M,YFV6,D11/100,$C$3,$C75/100,10000,-1,0.00001)</f>
        <v>-63.683521328745933</v>
      </c>
      <c r="AG75" s="290" cm="1">
        <f t="array" ref="AG75">NumericalDeltaDisc($A75,Frate6,YFD6,DiscR6,YFC6M,YFV6,E11/100,$C$3,AG$71/100,10000,-1,0.00001)</f>
        <v>-0.37124219973174688</v>
      </c>
      <c r="AH75" s="291" cm="1">
        <f t="array" ref="AH75">NumericalDeltaDisc($A75,Frate6,YFD6,DiscR6,YFC6M,YFV6,F11/100,$C$3,AH$71/100,10000,-1,0.00001)</f>
        <v>-0.87429398573299333</v>
      </c>
      <c r="AI75" s="284" cm="1">
        <f t="array" ref="AI75">NumericalDeltaDisc($A75,Frate6,YFD6,DiscR6,YFC6M,YFV6,G11/100,$C$3,AI$71/100,10000,-1,0.00001)</f>
        <v>-2.3570137107741385</v>
      </c>
      <c r="AJ75" s="283" cm="1">
        <f t="array" ref="AJ75">NumericalDeltaDisc($A75,Frate6,YFD6,DiscR6,YFC6M,YFV6,H11/100,$C$3,AJ$71/100,10000,-1,0.00001)</f>
        <v>-22.435219041599428</v>
      </c>
      <c r="AK75" s="283" cm="1">
        <f t="array" ref="AK75">NumericalDeltaDisc($A75,Frate6,YFD6,DiscR6,YFC6M,YFV6,I11/100,$C$3,AK$71/100,10000,-1,0.00001)</f>
        <v>-80.457750021439836</v>
      </c>
      <c r="AL75" s="275" cm="1">
        <f t="array" ref="AL75">NumericalDeltaDisc($A75,Frate6,YFD6,DiscR6,YFC6M,YFV6,J11/100,$C$3,AL$71/100,10000,-1,0.00001)</f>
        <v>-183.07658319980519</v>
      </c>
      <c r="AM75" s="275" cm="1">
        <f t="array" ref="AM75">NumericalDeltaDisc($A75,Frate6,YFD6,DiscR6,YFC6M,YFV6,K11/100,$C$3,AM$71/100,10000,-1,0.00001)</f>
        <v>-302.63749683026583</v>
      </c>
      <c r="AN75" s="275" cm="1">
        <f t="array" ref="AN75">NumericalDeltaDisc($A75,Frate6,YFD6,DiscR6,YFC6M,YFV6,L11/100,$C$3,AN$71/100,10000,-1,0.00001)</f>
        <v>-427.96228685859637</v>
      </c>
      <c r="AO75" s="275" cm="1">
        <f t="array" ref="AO75">NumericalDeltaDisc($A75,Frate6,YFD6,DiscR6,YFC6M,YFV6,M11/100,$C$3,AO$71/100,10000,-1,0.00001)</f>
        <v>-683.56892084231447</v>
      </c>
      <c r="AP75" s="275" cm="1">
        <f t="array" ref="AP75">NumericalDeltaDisc($A75,Frate6,YFD6,DiscR6,YFC6M,YFV6,N11/100,$C$3,AP$71/100,10000,-1,0.00001)</f>
        <v>-1199.2577565143879</v>
      </c>
      <c r="AQ75" s="276" cm="1">
        <f t="array" ref="AQ75">NumericalDeltaDisc($A75,Frate6,YFD6,DiscR6,YFC6M,YFV6,O11/100,$C$3,AQ$71/100,10000,-1,0.00001)</f>
        <v>-1715.803278547201</v>
      </c>
      <c r="AR75" s="276" cm="1">
        <f t="array" ref="AR75">NumericalDeltaDisc($A75,Frate6,YFD6,DiscR6,YFC6M,YFV6,P11/100,$C$3,AR$71/100,10000,-1,0.00001)</f>
        <v>-2749.1681537233912</v>
      </c>
      <c r="AS75" s="277" cm="1">
        <f t="array" ref="AS75">NumericalDeltaDisc($A75,Frate6,YFD6,DiscR6,YFC6M,YFV6,Q11/100,$C$3,AS$71/100,10000,-1,0.00001)</f>
        <v>-5332.7411001502505</v>
      </c>
      <c r="AT75" s="293"/>
      <c r="AU75" s="319" t="s">
        <v>85</v>
      </c>
      <c r="AV75" s="320">
        <v>-0.3</v>
      </c>
      <c r="AW75" s="390">
        <f t="shared" si="41"/>
        <v>-9.0952134712551924E-11</v>
      </c>
      <c r="AX75" s="390">
        <f t="shared" si="28"/>
        <v>-1.3271050924856809E-10</v>
      </c>
      <c r="AY75" s="390">
        <f t="shared" si="29"/>
        <v>-1.2859269205023338E-10</v>
      </c>
      <c r="AZ75" s="390">
        <f t="shared" si="30"/>
        <v>-1.2152767681072874E-10</v>
      </c>
      <c r="BA75" s="390">
        <f t="shared" si="31"/>
        <v>-1.0312217746388797E-10</v>
      </c>
      <c r="BB75" s="390">
        <f t="shared" si="32"/>
        <v>-8.7868490261655552E-11</v>
      </c>
      <c r="BC75" s="390">
        <f t="shared" si="33"/>
        <v>-9.1635921073418558E-11</v>
      </c>
      <c r="BD75" s="390">
        <f t="shared" si="34"/>
        <v>-8.7833629258682322E-11</v>
      </c>
      <c r="BE75" s="390">
        <f t="shared" si="35"/>
        <v>-9.116774002393413E-11</v>
      </c>
      <c r="BF75" s="390">
        <f t="shared" si="36"/>
        <v>-8.881018143114261E-11</v>
      </c>
      <c r="BG75" s="390">
        <f t="shared" si="37"/>
        <v>-8.5180862363642973E-11</v>
      </c>
      <c r="BH75" s="390">
        <f t="shared" si="38"/>
        <v>-8.9418694670939658E-11</v>
      </c>
      <c r="BI75" s="390">
        <f t="shared" si="39"/>
        <v>-9.0241591976791824E-11</v>
      </c>
      <c r="BJ75" s="391">
        <f t="shared" si="40"/>
        <v>-9.2428509290698457E-11</v>
      </c>
    </row>
    <row r="76" spans="1:62">
      <c r="A76" s="249">
        <v>4</v>
      </c>
      <c r="B76" s="272" t="s">
        <v>86</v>
      </c>
      <c r="C76" s="262">
        <v>-0.2</v>
      </c>
      <c r="D76" s="278" cm="1">
        <f t="array" ref="D76">DeltaDisc($A76,Frate6,YFD6,DiscR6,YFC6M,YFV6,D12/100,$C$3,$C76/100,10000,-1)</f>
        <v>-179.46252920200152</v>
      </c>
      <c r="E76" s="289" cm="1">
        <f t="array" ref="E76">DeltaDisc($A76,Frate6,YFD6,DiscR6,YFC6M,YFV6,E12/100,$C$3,E$71/100,10000,-1)</f>
        <v>-3.2500334828620949</v>
      </c>
      <c r="F76" s="284" cm="1">
        <f t="array" ref="F76">DeltaDisc($A76,Frate6,YFD6,DiscR6,YFC6M,YFV6,F12/100,$C$3,F$71/100,10000,-1)</f>
        <v>-6.339871779369628</v>
      </c>
      <c r="G76" s="283" cm="1">
        <f t="array" ref="G76">DeltaDisc($A76,Frate6,YFD6,DiscR6,YFC6M,YFV6,G12/100,$C$3,G$71/100,10000,-1)</f>
        <v>-12.495858078316212</v>
      </c>
      <c r="H76" s="283" cm="1">
        <f t="array" ref="H76">DeltaDisc($A76,Frate6,YFD6,DiscR6,YFC6M,YFV6,H12/100,$C$3,H$71/100,10000,-1)</f>
        <v>-58.116232266050133</v>
      </c>
      <c r="I76" s="275" cm="1">
        <f t="array" ref="I76">DeltaDisc($A76,Frate6,YFD6,DiscR6,YFC6M,YFV6,I12/100,$C$3,I$71/100,10000,-1)</f>
        <v>-154.64239382676732</v>
      </c>
      <c r="J76" s="275" cm="1">
        <f t="array" ref="J76">DeltaDisc($A76,Frate6,YFD6,DiscR6,YFC6M,YFV6,J12/100,$C$3,J$71/100,10000,-1)</f>
        <v>-316.94511652940872</v>
      </c>
      <c r="K76" s="275" cm="1">
        <f t="array" ref="K76">DeltaDisc($A76,Frate6,YFD6,DiscR6,YFC6M,YFV6,K12/100,$C$3,K$71/100,10000,-1)</f>
        <v>-511.94334664547875</v>
      </c>
      <c r="L76" s="275" cm="1">
        <f t="array" ref="L76">DeltaDisc($A76,Frate6,YFD6,DiscR6,YFC6M,YFV6,L12/100,$C$3,L$71/100,10000,-1)</f>
        <v>-722.25413710152338</v>
      </c>
      <c r="M76" s="275" cm="1">
        <f t="array" ref="M76">DeltaDisc($A76,Frate6,YFD6,DiscR6,YFC6M,YFV6,M12/100,$C$3,M$71/100,10000,-1)</f>
        <v>-1161.0155097164702</v>
      </c>
      <c r="N76" s="276" cm="1">
        <f t="array" ref="N76">DeltaDisc($A76,Frate6,YFD6,DiscR6,YFC6M,YFV6,N12/100,$C$3,N$71/100,10000,-1)</f>
        <v>-2060.602305291864</v>
      </c>
      <c r="O76" s="276" cm="1">
        <f t="array" ref="O76">DeltaDisc($A76,Frate6,YFD6,DiscR6,YFC6M,YFV6,O12/100,$C$3,O$71/100,10000,-1)</f>
        <v>-2966.2782297347962</v>
      </c>
      <c r="P76" s="276" cm="1">
        <f t="array" ref="P76">DeltaDisc($A76,Frate6,YFD6,DiscR6,YFC6M,YFV6,P12/100,$C$3,P$71/100,10000,-1)</f>
        <v>-4780.88415012511</v>
      </c>
      <c r="Q76" s="277" cm="1">
        <f t="array" ref="Q76">DeltaDisc($A76,Frate6,YFD6,DiscR6,YFC6M,YFV6,Q12/100,$C$3,Q$71/100,10000,-1)</f>
        <v>-9319.8014317620054</v>
      </c>
      <c r="R76" s="278" cm="1">
        <f t="array" ref="R76">NumericalDeltaDisc($A76,Frate6,YFD6,DiscR6,YFC6M,YFV6,D12/100,$C$3,$C76/100,10000,-1,0.0001)</f>
        <v>-179.46253193612364</v>
      </c>
      <c r="S76" s="289" cm="1">
        <f t="array" ref="S76">NumericalDeltaDisc($A76,Frate6,YFD6,DiscR6,YFC6M,YFV6,E12/100,$C$3,S$71/100,10000,-1,0.0001)</f>
        <v>-3.2500335535117459</v>
      </c>
      <c r="T76" s="284" cm="1">
        <f t="array" ref="T76">NumericalDeltaDisc($A76,Frate6,YFD6,DiscR6,YFC6M,YFV6,F12/100,$C$3,T$71/100,10000,-1,0.0001)</f>
        <v>-6.3398719117661564</v>
      </c>
      <c r="U76" s="283" cm="1">
        <f t="array" ref="U76">NumericalDeltaDisc($A76,Frate6,YFD6,DiscR6,YFC6M,YFV6,G12/100,$C$3,U$71/100,10000,-1,0.0001)</f>
        <v>-12.495858325969932</v>
      </c>
      <c r="V76" s="283" cm="1">
        <f t="array" ref="V76">NumericalDeltaDisc($A76,Frate6,YFD6,DiscR6,YFC6M,YFV6,H12/100,$C$3,V$71/100,10000,-1,0.0001)</f>
        <v>-58.116233238206071</v>
      </c>
      <c r="W76" s="275" cm="1">
        <f t="array" ref="W76">NumericalDeltaDisc($A76,Frate6,YFD6,DiscR6,YFC6M,YFV6,I12/100,$C$3,W$71/100,10000,-1,0.0001)</f>
        <v>-154.64239621096158</v>
      </c>
      <c r="X76" s="275" cm="1">
        <f t="array" ref="X76">NumericalDeltaDisc($A76,Frate6,YFD6,DiscR6,YFC6M,YFV6,J12/100,$C$3,X$71/100,10000,-1,0.0001)</f>
        <v>-316.94512129861602</v>
      </c>
      <c r="Y76" s="275" cm="1">
        <f t="array" ref="Y76">NumericalDeltaDisc($A76,Frate6,YFD6,DiscR6,YFC6M,YFV6,K12/100,$C$3,Y$71/100,10000,-1,0.0001)</f>
        <v>-511.94335433952381</v>
      </c>
      <c r="Z76" s="275" cm="1">
        <f t="array" ref="Z76">NumericalDeltaDisc($A76,Frate6,YFD6,DiscR6,YFC6M,YFV6,L12/100,$C$3,Z$71/100,10000,-1,0.0001)</f>
        <v>-722.25414799991643</v>
      </c>
      <c r="AA76" s="275" cm="1">
        <f t="array" ref="AA76">NumericalDeltaDisc($A76,Frate6,YFD6,DiscR6,YFC6M,YFV6,M12/100,$C$3,AA$71/100,10000,-1,0.0001)</f>
        <v>-1161.0155273792527</v>
      </c>
      <c r="AB76" s="276" cm="1">
        <f t="array" ref="AB76">NumericalDeltaDisc($A76,Frate6,YFD6,DiscR6,YFC6M,YFV6,N12/100,$C$3,AB$71/100,10000,-1,0.0001)</f>
        <v>-2060.6023369423851</v>
      </c>
      <c r="AC76" s="276" cm="1">
        <f t="array" ref="AC76">NumericalDeltaDisc($A76,Frate6,YFD6,DiscR6,YFC6M,YFV6,O12/100,$C$3,AC$71/100,10000,-1,0.0001)</f>
        <v>-2966.2782755089656</v>
      </c>
      <c r="AD76" s="276" cm="1">
        <f t="array" ref="AD76">NumericalDeltaDisc($A76,Frate6,YFD6,DiscR6,YFC6M,YFV6,P12/100,$C$3,AD$71/100,10000,-1,0.0001)</f>
        <v>-4780.8842242216815</v>
      </c>
      <c r="AE76" s="277" cm="1">
        <f t="array" ref="AE76">NumericalDeltaDisc($A76,Frate6,YFD6,DiscR6,YFC6M,YFV6,Q12/100,$C$3,AE$71/100,10000,-1,0.0001)</f>
        <v>-9319.8015767181896</v>
      </c>
      <c r="AF76" s="278" cm="1">
        <f t="array" ref="AF76">NumericalDeltaDisc($A76,Frate6,YFD6,DiscR6,YFC6M,YFV6,D12/100,$C$3,$C76/100,10000,-1,0.00001)</f>
        <v>-179.46252922965144</v>
      </c>
      <c r="AG76" s="289" cm="1">
        <f t="array" ref="AG76">NumericalDeltaDisc($A76,Frate6,YFD6,DiscR6,YFC6M,YFV6,E12/100,$C$3,AG$71/100,10000,-1,0.00001)</f>
        <v>-3.2500334835752849</v>
      </c>
      <c r="AH76" s="284" cm="1">
        <f t="array" ref="AH76">NumericalDeltaDisc($A76,Frate6,YFD6,DiscR6,YFC6M,YFV6,F12/100,$C$3,AH$71/100,10000,-1,0.00001)</f>
        <v>-6.3398717806888243</v>
      </c>
      <c r="AI76" s="283" cm="1">
        <f t="array" ref="AI76">NumericalDeltaDisc($A76,Frate6,YFD6,DiscR6,YFC6M,YFV6,G12/100,$C$3,AI$71/100,10000,-1,0.00001)</f>
        <v>-12.495858080777609</v>
      </c>
      <c r="AJ76" s="283" cm="1">
        <f t="array" ref="AJ76">NumericalDeltaDisc($A76,Frate6,YFD6,DiscR6,YFC6M,YFV6,H12/100,$C$3,AJ$71/100,10000,-1,0.00001)</f>
        <v>-58.116232276020014</v>
      </c>
      <c r="AK76" s="275" cm="1">
        <f t="array" ref="AK76">NumericalDeltaDisc($A76,Frate6,YFD6,DiscR6,YFC6M,YFV6,I12/100,$C$3,AK$71/100,10000,-1,0.00001)</f>
        <v>-154.64239385039323</v>
      </c>
      <c r="AL76" s="275" cm="1">
        <f t="array" ref="AL76">NumericalDeltaDisc($A76,Frate6,YFD6,DiscR6,YFC6M,YFV6,J12/100,$C$3,AL$71/100,10000,-1,0.00001)</f>
        <v>-316.9451165772191</v>
      </c>
      <c r="AM76" s="275" cm="1">
        <f t="array" ref="AM76">NumericalDeltaDisc($A76,Frate6,YFD6,DiscR6,YFC6M,YFV6,K12/100,$C$3,AM$71/100,10000,-1,0.00001)</f>
        <v>-511.94334672356729</v>
      </c>
      <c r="AN76" s="275" cm="1">
        <f t="array" ref="AN76">NumericalDeltaDisc($A76,Frate6,YFD6,DiscR6,YFC6M,YFV6,L12/100,$C$3,AN$71/100,10000,-1,0.00001)</f>
        <v>-722.25413721115069</v>
      </c>
      <c r="AO76" s="275" cm="1">
        <f t="array" ref="AO76">NumericalDeltaDisc($A76,Frate6,YFD6,DiscR6,YFC6M,YFV6,M12/100,$C$3,AO$71/100,10000,-1,0.00001)</f>
        <v>-1161.0155098949747</v>
      </c>
      <c r="AP76" s="276" cm="1">
        <f t="array" ref="AP76">NumericalDeltaDisc($A76,Frate6,YFD6,DiscR6,YFC6M,YFV6,N12/100,$C$3,AP$71/100,10000,-1,0.00001)</f>
        <v>-2060.6023056063405</v>
      </c>
      <c r="AQ76" s="276" cm="1">
        <f t="array" ref="AQ76">NumericalDeltaDisc($A76,Frate6,YFD6,DiscR6,YFC6M,YFV6,O12/100,$C$3,AQ$71/100,10000,-1,0.00001)</f>
        <v>-2966.2782301889674</v>
      </c>
      <c r="AR76" s="276" cm="1">
        <f t="array" ref="AR76">NumericalDeltaDisc($A76,Frate6,YFD6,DiscR6,YFC6M,YFV6,P12/100,$C$3,AR$71/100,10000,-1,0.00001)</f>
        <v>-4780.8841508595324</v>
      </c>
      <c r="AS76" s="277" cm="1">
        <f t="array" ref="AS76">NumericalDeltaDisc($A76,Frate6,YFD6,DiscR6,YFC6M,YFV6,Q12/100,$C$3,AS$71/100,10000,-1,0.00001)</f>
        <v>-9319.8014332052098</v>
      </c>
      <c r="AT76" s="293"/>
      <c r="AU76" s="319" t="s">
        <v>86</v>
      </c>
      <c r="AV76" s="320">
        <v>-0.2</v>
      </c>
      <c r="AW76" s="390">
        <f t="shared" si="41"/>
        <v>-1.5407075615314625E-10</v>
      </c>
      <c r="AX76" s="390">
        <f t="shared" si="28"/>
        <v>-2.1944079886537793E-10</v>
      </c>
      <c r="AY76" s="390">
        <f t="shared" si="29"/>
        <v>-2.0807933154287639E-10</v>
      </c>
      <c r="AZ76" s="390">
        <f t="shared" si="30"/>
        <v>-1.9697699027432236E-10</v>
      </c>
      <c r="BA76" s="390">
        <f t="shared" si="31"/>
        <v>-1.7155066256435703E-10</v>
      </c>
      <c r="BB76" s="390">
        <f t="shared" si="32"/>
        <v>-1.5277779041866779E-10</v>
      </c>
      <c r="BC76" s="390">
        <f t="shared" si="33"/>
        <v>-1.5084744564575203E-10</v>
      </c>
      <c r="BD76" s="390">
        <f t="shared" si="34"/>
        <v>-1.5253354135325026E-10</v>
      </c>
      <c r="BE76" s="390">
        <f t="shared" si="35"/>
        <v>-1.5178491796774551E-10</v>
      </c>
      <c r="BF76" s="390">
        <f t="shared" si="36"/>
        <v>-1.5374856943140003E-10</v>
      </c>
      <c r="BG76" s="390">
        <f t="shared" si="37"/>
        <v>-1.5261381047793066E-10</v>
      </c>
      <c r="BH76" s="390">
        <f t="shared" si="38"/>
        <v>-1.5311141243756765E-10</v>
      </c>
      <c r="BI76" s="390">
        <f t="shared" si="39"/>
        <v>-1.5361645289146963E-10</v>
      </c>
      <c r="BJ76" s="391">
        <f t="shared" si="40"/>
        <v>-1.5485357440780945E-10</v>
      </c>
    </row>
    <row r="77" spans="1:62">
      <c r="A77" s="249">
        <v>5</v>
      </c>
      <c r="B77" s="272" t="s">
        <v>87</v>
      </c>
      <c r="C77" s="262">
        <v>-0.2</v>
      </c>
      <c r="D77" s="278" cm="1">
        <f t="array" ref="D77">DeltaDisc($A77,Frate6,YFD6,DiscR6,YFC6M,YFV6,D13/100,$C$3,$C77/100,10000,-1)</f>
        <v>-295.15420647033585</v>
      </c>
      <c r="E77" s="274" cm="1">
        <f t="array" ref="E77">DeltaDisc($A77,Frate6,YFD6,DiscR6,YFC6M,YFV6,E13/100,$C$3,E$71/100,10000,-1)</f>
        <v>-11.438812230019431</v>
      </c>
      <c r="F77" s="283" cm="1">
        <f t="array" ref="F77">DeltaDisc($A77,Frate6,YFD6,DiscR6,YFC6M,YFV6,F13/100,$C$3,F$71/100,10000,-1)</f>
        <v>-20.118867467267414</v>
      </c>
      <c r="G77" s="283" cm="1">
        <f t="array" ref="G77">DeltaDisc($A77,Frate6,YFD6,DiscR6,YFC6M,YFV6,G13/100,$C$3,G$71/100,10000,-1)</f>
        <v>-34.424172641986317</v>
      </c>
      <c r="H77" s="275" cm="1">
        <f t="array" ref="H77">DeltaDisc($A77,Frate6,YFD6,DiscR6,YFC6M,YFV6,H13/100,$C$3,H$71/100,10000,-1)</f>
        <v>-118.31964674198768</v>
      </c>
      <c r="I77" s="275" cm="1">
        <f t="array" ref="I77">DeltaDisc($A77,Frate6,YFD6,DiscR6,YFC6M,YFV6,I13/100,$C$3,I$71/100,10000,-1)</f>
        <v>-256.57436489781969</v>
      </c>
      <c r="J77" s="275" cm="1">
        <f t="array" ref="J77">DeltaDisc($A77,Frate6,YFD6,DiscR6,YFC6M,YFV6,J13/100,$C$3,J$71/100,10000,-1)</f>
        <v>-489.02702834491748</v>
      </c>
      <c r="K77" s="275" cm="1">
        <f t="array" ref="K77">DeltaDisc($A77,Frate6,YFD6,DiscR6,YFC6M,YFV6,K13/100,$C$3,K$71/100,10000,-1)</f>
        <v>-766.57260524059825</v>
      </c>
      <c r="L77" s="275" cm="1">
        <f t="array" ref="L77">DeltaDisc($A77,Frate6,YFD6,DiscR6,YFC6M,YFV6,L13/100,$C$3,L$71/100,10000,-1)</f>
        <v>-1072.6609226495057</v>
      </c>
      <c r="M77" s="276" cm="1">
        <f t="array" ref="M77">DeltaDisc($A77,Frate6,YFD6,DiscR6,YFC6M,YFV6,M13/100,$C$3,M$71/100,10000,-1)</f>
        <v>-1728.3436069058489</v>
      </c>
      <c r="N77" s="276" cm="1">
        <f t="array" ref="N77">DeltaDisc($A77,Frate6,YFD6,DiscR6,YFC6M,YFV6,N13/100,$C$3,N$71/100,10000,-1)</f>
        <v>-3098.5259934763753</v>
      </c>
      <c r="O77" s="276" cm="1">
        <f t="array" ref="O77">DeltaDisc($A77,Frate6,YFD6,DiscR6,YFC6M,YFV6,O13/100,$C$3,O$71/100,10000,-1)</f>
        <v>-4489.5345582904547</v>
      </c>
      <c r="P77" s="276" cm="1">
        <f t="array" ref="P77">DeltaDisc($A77,Frate6,YFD6,DiscR6,YFC6M,YFV6,P13/100,$C$3,P$71/100,10000,-1)</f>
        <v>-7284.9216219327254</v>
      </c>
      <c r="Q77" s="277" cm="1">
        <f t="array" ref="Q77">DeltaDisc($A77,Frate6,YFD6,DiscR6,YFC6M,YFV6,Q13/100,$C$3,Q$71/100,10000,-1)</f>
        <v>-14283.877872356023</v>
      </c>
      <c r="R77" s="278" cm="1">
        <f t="array" ref="R77">NumericalDeltaDisc($A77,Frate6,YFD6,DiscR6,YFC6M,YFV6,D13/100,$C$3,$C77/100,10000,-1,0.0001)</f>
        <v>-295.15421323626083</v>
      </c>
      <c r="S77" s="274" cm="1">
        <f t="array" ref="S77">NumericalDeltaDisc($A77,Frate6,YFD6,DiscR6,YFC6M,YFV6,E13/100,$C$3,S$71/100,10000,-1,0.0001)</f>
        <v>-11.438812592959508</v>
      </c>
      <c r="T77" s="283" cm="1">
        <f t="array" ref="T77">NumericalDeltaDisc($A77,Frate6,YFD6,DiscR6,YFC6M,YFV6,F13/100,$C$3,T$71/100,10000,-1,0.0001)</f>
        <v>-20.118868079317803</v>
      </c>
      <c r="U77" s="283" cm="1">
        <f t="array" ref="U77">NumericalDeltaDisc($A77,Frate6,YFD6,DiscR6,YFC6M,YFV6,G13/100,$C$3,U$71/100,10000,-1,0.0001)</f>
        <v>-34.424173636578331</v>
      </c>
      <c r="V77" s="275" cm="1">
        <f t="array" ref="V77">NumericalDeltaDisc($A77,Frate6,YFD6,DiscR6,YFC6M,YFV6,H13/100,$C$3,V$71/100,10000,-1,0.0001)</f>
        <v>-118.31964967781369</v>
      </c>
      <c r="W77" s="275" cm="1">
        <f t="array" ref="W77">NumericalDeltaDisc($A77,Frate6,YFD6,DiscR6,YFC6M,YFV6,I13/100,$C$3,W$71/100,10000,-1,0.0001)</f>
        <v>-256.57437083149296</v>
      </c>
      <c r="X77" s="275" cm="1">
        <f t="array" ref="X77">NumericalDeltaDisc($A77,Frate6,YFD6,DiscR6,YFC6M,YFV6,J13/100,$C$3,X$71/100,10000,-1,0.0001)</f>
        <v>-489.02703939056323</v>
      </c>
      <c r="Y77" s="275" cm="1">
        <f t="array" ref="Y77">NumericalDeltaDisc($A77,Frate6,YFD6,DiscR6,YFC6M,YFV6,K13/100,$C$3,Y$71/100,10000,-1,0.0001)</f>
        <v>-766.57262246711264</v>
      </c>
      <c r="Z77" s="275" cm="1">
        <f t="array" ref="Z77">NumericalDeltaDisc($A77,Frate6,YFD6,DiscR6,YFC6M,YFV6,L13/100,$C$3,Z$71/100,10000,-1,0.0001)</f>
        <v>-1072.6609468068859</v>
      </c>
      <c r="AA77" s="276" cm="1">
        <f t="array" ref="AA77">NumericalDeltaDisc($A77,Frate6,YFD6,DiscR6,YFC6M,YFV6,M13/100,$C$3,AA$71/100,10000,-1,0.0001)</f>
        <v>-1728.343646160632</v>
      </c>
      <c r="AB77" s="276" cm="1">
        <f t="array" ref="AB77">NumericalDeltaDisc($A77,Frate6,YFD6,DiscR6,YFC6M,YFV6,N13/100,$C$3,AB$71/100,10000,-1,0.0001)</f>
        <v>-3098.5260647140021</v>
      </c>
      <c r="AC77" s="276" cm="1">
        <f t="array" ref="AC77">NumericalDeltaDisc($A77,Frate6,YFD6,DiscR6,YFC6M,YFV6,O13/100,$C$3,AC$71/100,10000,-1,0.0001)</f>
        <v>-4489.5346621859344</v>
      </c>
      <c r="AD77" s="276" cm="1">
        <f t="array" ref="AD77">NumericalDeltaDisc($A77,Frate6,YFD6,DiscR6,YFC6M,YFV6,P13/100,$C$3,AD$71/100,10000,-1,0.0001)</f>
        <v>-7284.9217916004509</v>
      </c>
      <c r="AE77" s="277" cm="1">
        <f t="array" ref="AE77">NumericalDeltaDisc($A77,Frate6,YFD6,DiscR6,YFC6M,YFV6,Q13/100,$C$3,AE$71/100,10000,-1,0.0001)</f>
        <v>-14283.878206824973</v>
      </c>
      <c r="AF77" s="278" cm="1">
        <f t="array" ref="AF77">NumericalDeltaDisc($A77,Frate6,YFD6,DiscR6,YFC6M,YFV6,D13/100,$C$3,$C77/100,10000,-1,0.00001)</f>
        <v>-295.15420653727915</v>
      </c>
      <c r="AG77" s="274" cm="1">
        <f t="array" ref="AG77">NumericalDeltaDisc($A77,Frate6,YFD6,DiscR6,YFC6M,YFV6,E13/100,$C$3,AG$71/100,10000,-1,0.00001)</f>
        <v>-11.438812233657618</v>
      </c>
      <c r="AH77" s="283" cm="1">
        <f t="array" ref="AH77">NumericalDeltaDisc($A77,Frate6,YFD6,DiscR6,YFC6M,YFV6,F13/100,$C$3,AH$71/100,10000,-1,0.00001)</f>
        <v>-20.118867473362631</v>
      </c>
      <c r="AI77" s="283" cm="1">
        <f t="array" ref="AI77">NumericalDeltaDisc($A77,Frate6,YFD6,DiscR6,YFC6M,YFV6,G13/100,$C$3,AI$71/100,10000,-1,0.00001)</f>
        <v>-34.424172651857134</v>
      </c>
      <c r="AJ77" s="275" cm="1">
        <f t="array" ref="AJ77">NumericalDeltaDisc($A77,Frate6,YFD6,DiscR6,YFC6M,YFV6,H13/100,$C$3,AJ$71/100,10000,-1,0.00001)</f>
        <v>-118.31964677098092</v>
      </c>
      <c r="AK77" s="275" cm="1">
        <f t="array" ref="AK77">NumericalDeltaDisc($A77,Frate6,YFD6,DiscR6,YFC6M,YFV6,I13/100,$C$3,AK$71/100,10000,-1,0.00001)</f>
        <v>-256.57436495546415</v>
      </c>
      <c r="AL77" s="275" cm="1">
        <f t="array" ref="AL77">NumericalDeltaDisc($A77,Frate6,YFD6,DiscR6,YFC6M,YFV6,J13/100,$C$3,AL$71/100,10000,-1,0.00001)</f>
        <v>-489.02702845521338</v>
      </c>
      <c r="AM77" s="275" cm="1">
        <f t="array" ref="AM77">NumericalDeltaDisc($A77,Frate6,YFD6,DiscR6,YFC6M,YFV6,K13/100,$C$3,AM$71/100,10000,-1,0.00001)</f>
        <v>-766.57260541200526</v>
      </c>
      <c r="AN77" s="275" cm="1">
        <f t="array" ref="AN77">NumericalDeltaDisc($A77,Frate6,YFD6,DiscR6,YFC6M,YFV6,L13/100,$C$3,AN$71/100,10000,-1,0.00001)</f>
        <v>-1072.6609228906002</v>
      </c>
      <c r="AO77" s="276" cm="1">
        <f t="array" ref="AO77">NumericalDeltaDisc($A77,Frate6,YFD6,DiscR6,YFC6M,YFV6,M13/100,$C$3,AO$71/100,10000,-1,0.00001)</f>
        <v>-1728.3436072948464</v>
      </c>
      <c r="AP77" s="276" cm="1">
        <f t="array" ref="AP77">NumericalDeltaDisc($A77,Frate6,YFD6,DiscR6,YFC6M,YFV6,N13/100,$C$3,AP$71/100,10000,-1,0.00001)</f>
        <v>-3098.5259941995746</v>
      </c>
      <c r="AQ77" s="276" cm="1">
        <f t="array" ref="AQ77">NumericalDeltaDisc($A77,Frate6,YFD6,DiscR6,YFC6M,YFV6,O13/100,$C$3,AQ$71/100,10000,-1,0.00001)</f>
        <v>-4489.5345593237707</v>
      </c>
      <c r="AR77" s="276" cm="1">
        <f t="array" ref="AR77">NumericalDeltaDisc($A77,Frate6,YFD6,DiscR6,YFC6M,YFV6,P13/100,$C$3,AR$71/100,10000,-1,0.00001)</f>
        <v>-7284.9216235931763</v>
      </c>
      <c r="AS77" s="277" cm="1">
        <f t="array" ref="AS77">NumericalDeltaDisc($A77,Frate6,YFD6,DiscR6,YFC6M,YFV6,Q13/100,$C$3,AS$71/100,10000,-1,0.00001)</f>
        <v>-14283.877875692629</v>
      </c>
      <c r="AT77" s="293"/>
      <c r="AU77" s="319" t="s">
        <v>87</v>
      </c>
      <c r="AV77" s="320">
        <v>-0.2</v>
      </c>
      <c r="AW77" s="390">
        <f t="shared" si="41"/>
        <v>-2.2680790578988308E-10</v>
      </c>
      <c r="AX77" s="390">
        <f t="shared" si="28"/>
        <v>-3.1805635902770746E-10</v>
      </c>
      <c r="AY77" s="390">
        <f t="shared" si="29"/>
        <v>-3.0296021247266935E-10</v>
      </c>
      <c r="AZ77" s="390">
        <f t="shared" si="30"/>
        <v>-2.8674085328361798E-10</v>
      </c>
      <c r="BA77" s="390">
        <f t="shared" si="31"/>
        <v>-2.4504165363481434E-10</v>
      </c>
      <c r="BB77" s="390">
        <f t="shared" si="32"/>
        <v>-2.2466961624445503E-10</v>
      </c>
      <c r="BC77" s="390">
        <f t="shared" si="33"/>
        <v>-2.2554147438569316E-10</v>
      </c>
      <c r="BD77" s="390">
        <f t="shared" si="34"/>
        <v>-2.2360180373937055E-10</v>
      </c>
      <c r="BE77" s="390">
        <f t="shared" si="35"/>
        <v>-2.2476309702312847E-10</v>
      </c>
      <c r="BF77" s="390">
        <f t="shared" si="36"/>
        <v>-2.2506951857792501E-10</v>
      </c>
      <c r="BG77" s="390">
        <f t="shared" si="37"/>
        <v>-2.3340107624392203E-10</v>
      </c>
      <c r="BH77" s="390">
        <f t="shared" si="38"/>
        <v>-2.3016111239115844E-10</v>
      </c>
      <c r="BI77" s="390">
        <f t="shared" si="39"/>
        <v>-2.279297861562668E-10</v>
      </c>
      <c r="BJ77" s="391">
        <f t="shared" si="40"/>
        <v>-2.3359247869336741E-10</v>
      </c>
    </row>
    <row r="78" spans="1:62">
      <c r="A78" s="249">
        <v>6</v>
      </c>
      <c r="B78" s="272" t="s">
        <v>88</v>
      </c>
      <c r="C78" s="262">
        <v>-0.2</v>
      </c>
      <c r="D78" s="278" cm="1">
        <f t="array" ref="D78">DeltaDisc($A78,Frate6,YFD6,DiscR6,YFC6M,YFV6,D14/100,$C$3,$C78/100,10000,-1)</f>
        <v>-450.05084179783881</v>
      </c>
      <c r="E78" s="274" cm="1">
        <f t="array" ref="E78">DeltaDisc($A78,Frate6,YFD6,DiscR6,YFC6M,YFV6,E14/100,$C$3,E$71/100,10000,-1)</f>
        <v>-28.803532523812621</v>
      </c>
      <c r="F78" s="283" cm="1">
        <f t="array" ref="F78">DeltaDisc($A78,Frate6,YFD6,DiscR6,YFC6M,YFV6,F14/100,$C$3,F$71/100,10000,-1)</f>
        <v>-46.217436052377757</v>
      </c>
      <c r="G78" s="283" cm="1">
        <f t="array" ref="G78">DeltaDisc($A78,Frate6,YFD6,DiscR6,YFC6M,YFV6,G14/100,$C$3,G$71/100,10000,-1)</f>
        <v>-75.490590781915074</v>
      </c>
      <c r="H78" s="275" cm="1">
        <f t="array" ref="H78">DeltaDisc($A78,Frate6,YFD6,DiscR6,YFC6M,YFV6,H14/100,$C$3,H$71/100,10000,-1)</f>
        <v>-205.93311960880075</v>
      </c>
      <c r="I78" s="275" cm="1">
        <f t="array" ref="I78">DeltaDisc($A78,Frate6,YFD6,DiscR6,YFC6M,YFV6,I14/100,$C$3,I$71/100,10000,-1)</f>
        <v>-396.58133796931941</v>
      </c>
      <c r="J78" s="275" cm="1">
        <f t="array" ref="J78">DeltaDisc($A78,Frate6,YFD6,DiscR6,YFC6M,YFV6,J14/100,$C$3,J$71/100,10000,-1)</f>
        <v>-701.8204571063236</v>
      </c>
      <c r="K78" s="275" cm="1">
        <f t="array" ref="K78">DeltaDisc($A78,Frate6,YFD6,DiscR6,YFC6M,YFV6,K14/100,$C$3,K$71/100,10000,-1)</f>
        <v>-1071.2472296155565</v>
      </c>
      <c r="L78" s="276" cm="1">
        <f t="array" ref="L78">DeltaDisc($A78,Frate6,YFD6,DiscR6,YFC6M,YFV6,L14/100,$C$3,L$71/100,10000,-1)</f>
        <v>-1483.7652688645301</v>
      </c>
      <c r="M78" s="276" cm="1">
        <f t="array" ref="M78">DeltaDisc($A78,Frate6,YFD6,DiscR6,YFC6M,YFV6,M14/100,$C$3,M$71/100,10000,-1)</f>
        <v>-2381.259368491249</v>
      </c>
      <c r="N78" s="276" cm="1">
        <f t="array" ref="N78">DeltaDisc($A78,Frate6,YFD6,DiscR6,YFC6M,YFV6,N14/100,$C$3,N$71/100,10000,-1)</f>
        <v>-4300.5060273256422</v>
      </c>
      <c r="O78" s="276" cm="1">
        <f t="array" ref="O78">DeltaDisc($A78,Frate6,YFD6,DiscR6,YFC6M,YFV6,O14/100,$C$3,O$71/100,10000,-1)</f>
        <v>-6273.7411050178489</v>
      </c>
      <c r="P78" s="276" cm="1">
        <f t="array" ref="P78">DeltaDisc($A78,Frate6,YFD6,DiscR6,YFC6M,YFV6,P14/100,$C$3,P$71/100,10000,-1)</f>
        <v>-10255.239607627262</v>
      </c>
      <c r="Q78" s="277" cm="1">
        <f t="array" ref="Q78">DeltaDisc($A78,Frate6,YFD6,DiscR6,YFC6M,YFV6,Q14/100,$C$3,Q$71/100,10000,-1)</f>
        <v>-20241.002535819975</v>
      </c>
      <c r="R78" s="278" cm="1">
        <f t="array" ref="R78">NumericalDeltaDisc($A78,Frate6,YFD6,DiscR6,YFC6M,YFV6,D14/100,$C$3,$C78/100,10000,-1,0.0001)</f>
        <v>-450.05085631683039</v>
      </c>
      <c r="S78" s="274" cm="1">
        <f t="array" ref="S78">NumericalDeltaDisc($A78,Frate6,YFD6,DiscR6,YFC6M,YFV6,E14/100,$C$3,S$71/100,10000,-1,0.0001)</f>
        <v>-28.803533775933815</v>
      </c>
      <c r="T78" s="283" cm="1">
        <f t="array" ref="T78">NumericalDeltaDisc($A78,Frate6,YFD6,DiscR6,YFC6M,YFV6,F14/100,$C$3,T$71/100,10000,-1,0.0001)</f>
        <v>-46.217437979024012</v>
      </c>
      <c r="U78" s="283" cm="1">
        <f t="array" ref="U78">NumericalDeltaDisc($A78,Frate6,YFD6,DiscR6,YFC6M,YFV6,G14/100,$C$3,U$71/100,10000,-1,0.0001)</f>
        <v>-75.490593772484843</v>
      </c>
      <c r="V78" s="275" cm="1">
        <f t="array" ref="V78">NumericalDeltaDisc($A78,Frate6,YFD6,DiscR6,YFC6M,YFV6,H14/100,$C$3,V$71/100,10000,-1,0.0001)</f>
        <v>-205.93312671916308</v>
      </c>
      <c r="W78" s="275" cm="1">
        <f t="array" ref="W78">NumericalDeltaDisc($A78,Frate6,YFD6,DiscR6,YFC6M,YFV6,I14/100,$C$3,W$71/100,10000,-1,0.0001)</f>
        <v>-396.58135085824176</v>
      </c>
      <c r="X78" s="275" cm="1">
        <f t="array" ref="X78">NumericalDeltaDisc($A78,Frate6,YFD6,DiscR6,YFC6M,YFV6,J14/100,$C$3,X$71/100,10000,-1,0.0001)</f>
        <v>-701.82047935546382</v>
      </c>
      <c r="Y78" s="275" cm="1">
        <f t="array" ref="Y78">NumericalDeltaDisc($A78,Frate6,YFD6,DiscR6,YFC6M,YFV6,K14/100,$C$3,Y$71/100,10000,-1,0.0001)</f>
        <v>-1071.2472633237628</v>
      </c>
      <c r="Z78" s="276" cm="1">
        <f t="array" ref="Z78">NumericalDeltaDisc($A78,Frate6,YFD6,DiscR6,YFC6M,YFV6,L14/100,$C$3,Z$71/100,10000,-1,0.0001)</f>
        <v>-1483.7653155692908</v>
      </c>
      <c r="AA78" s="276" cm="1">
        <f t="array" ref="AA78">NumericalDeltaDisc($A78,Frate6,YFD6,DiscR6,YFC6M,YFV6,M14/100,$C$3,AA$71/100,10000,-1,0.0001)</f>
        <v>-2381.2594439696909</v>
      </c>
      <c r="AB78" s="276" cm="1">
        <f t="array" ref="AB78">NumericalDeltaDisc($A78,Frate6,YFD6,DiscR6,YFC6M,YFV6,N14/100,$C$3,AB$71/100,10000,-1,0.0001)</f>
        <v>-4300.5061654971532</v>
      </c>
      <c r="AC78" s="276" cm="1">
        <f t="array" ref="AC78">NumericalDeltaDisc($A78,Frate6,YFD6,DiscR6,YFC6M,YFV6,O14/100,$C$3,AC$71/100,10000,-1,0.0001)</f>
        <v>-6273.7413082936118</v>
      </c>
      <c r="AD78" s="276" cm="1">
        <f t="array" ref="AD78">NumericalDeltaDisc($A78,Frate6,YFD6,DiscR6,YFC6M,YFV6,P14/100,$C$3,AD$71/100,10000,-1,0.0001)</f>
        <v>-10255.239942769111</v>
      </c>
      <c r="AE78" s="277" cm="1">
        <f t="array" ref="AE78">NumericalDeltaDisc($A78,Frate6,YFD6,DiscR6,YFC6M,YFV6,Q14/100,$C$3,AE$71/100,10000,-1,0.0001)</f>
        <v>-20241.003202225991</v>
      </c>
      <c r="AF78" s="278" cm="1">
        <f t="array" ref="AF78">NumericalDeltaDisc($A78,Frate6,YFD6,DiscR6,YFC6M,YFV6,D14/100,$C$3,$C78/100,10000,-1,0.00001)</f>
        <v>-450.05084194256472</v>
      </c>
      <c r="AG78" s="274" cm="1">
        <f t="array" ref="AG78">NumericalDeltaDisc($A78,Frate6,YFD6,DiscR6,YFC6M,YFV6,E14/100,$C$3,AG$71/100,10000,-1,0.00001)</f>
        <v>-28.803532536360049</v>
      </c>
      <c r="AH78" s="283" cm="1">
        <f t="array" ref="AH78">NumericalDeltaDisc($A78,Frate6,YFD6,DiscR6,YFC6M,YFV6,F14/100,$C$3,AH$71/100,10000,-1,0.00001)</f>
        <v>-46.217436071608816</v>
      </c>
      <c r="AI78" s="283" cm="1">
        <f t="array" ref="AI78">NumericalDeltaDisc($A78,Frate6,YFD6,DiscR6,YFC6M,YFV6,G14/100,$C$3,AI$71/100,10000,-1,0.00001)</f>
        <v>-75.490590811778077</v>
      </c>
      <c r="AJ78" s="275" cm="1">
        <f t="array" ref="AJ78">NumericalDeltaDisc($A78,Frate6,YFD6,DiscR6,YFC6M,YFV6,H14/100,$C$3,AJ$71/100,10000,-1,0.00001)</f>
        <v>-205.93311968056594</v>
      </c>
      <c r="AK78" s="275" cm="1">
        <f t="array" ref="AK78">NumericalDeltaDisc($A78,Frate6,YFD6,DiscR6,YFC6M,YFV6,I14/100,$C$3,AK$71/100,10000,-1,0.00001)</f>
        <v>-396.58133809891689</v>
      </c>
      <c r="AL78" s="275" cm="1">
        <f t="array" ref="AL78">NumericalDeltaDisc($A78,Frate6,YFD6,DiscR6,YFC6M,YFV6,J14/100,$C$3,AL$71/100,10000,-1,0.00001)</f>
        <v>-701.82045732933295</v>
      </c>
      <c r="AM78" s="275" cm="1">
        <f t="array" ref="AM78">NumericalDeltaDisc($A78,Frate6,YFD6,DiscR6,YFC6M,YFV6,K14/100,$C$3,AM$71/100,10000,-1,0.00001)</f>
        <v>-1071.2472299535812</v>
      </c>
      <c r="AN78" s="276" cm="1">
        <f t="array" ref="AN78">NumericalDeltaDisc($A78,Frate6,YFD6,DiscR6,YFC6M,YFV6,L14/100,$C$3,AN$71/100,10000,-1,0.00001)</f>
        <v>-1483.7652693340528</v>
      </c>
      <c r="AO78" s="276" cm="1">
        <f t="array" ref="AO78">NumericalDeltaDisc($A78,Frate6,YFD6,DiscR6,YFC6M,YFV6,M14/100,$C$3,AO$71/100,10000,-1,0.00001)</f>
        <v>-2381.2593692440487</v>
      </c>
      <c r="AP78" s="276" cm="1">
        <f t="array" ref="AP78">NumericalDeltaDisc($A78,Frate6,YFD6,DiscR6,YFC6M,YFV6,N14/100,$C$3,AP$71/100,10000,-1,0.00001)</f>
        <v>-4300.5060286899206</v>
      </c>
      <c r="AQ78" s="276" cm="1">
        <f t="array" ref="AQ78">NumericalDeltaDisc($A78,Frate6,YFD6,DiscR6,YFC6M,YFV6,O14/100,$C$3,AQ$71/100,10000,-1,0.00001)</f>
        <v>-6273.741107037933</v>
      </c>
      <c r="AR78" s="276" cm="1">
        <f t="array" ref="AR78">NumericalDeltaDisc($A78,Frate6,YFD6,DiscR6,YFC6M,YFV6,P14/100,$C$3,AR$71/100,10000,-1,0.00001)</f>
        <v>-10255.239610956756</v>
      </c>
      <c r="AS78" s="277" cm="1">
        <f t="array" ref="AS78">NumericalDeltaDisc($A78,Frate6,YFD6,DiscR6,YFC6M,YFV6,Q14/100,$C$3,AS$71/100,10000,-1,0.00001)</f>
        <v>-20241.002542498165</v>
      </c>
      <c r="AT78" s="293"/>
      <c r="AU78" s="319" t="s">
        <v>88</v>
      </c>
      <c r="AV78" s="320">
        <v>-0.2</v>
      </c>
      <c r="AW78" s="390">
        <f t="shared" si="41"/>
        <v>-3.2157676521649137E-10</v>
      </c>
      <c r="AX78" s="390">
        <f t="shared" si="28"/>
        <v>-4.3562120577433916E-10</v>
      </c>
      <c r="AY78" s="390">
        <f t="shared" si="29"/>
        <v>-4.1609971024314518E-10</v>
      </c>
      <c r="AZ78" s="390">
        <f t="shared" si="30"/>
        <v>-3.9558578635023878E-10</v>
      </c>
      <c r="BA78" s="390">
        <f t="shared" si="31"/>
        <v>-3.4848779417728792E-10</v>
      </c>
      <c r="BB78" s="390">
        <f t="shared" si="32"/>
        <v>-3.2678659778184738E-10</v>
      </c>
      <c r="BC78" s="390">
        <f t="shared" si="33"/>
        <v>-3.1775837516789807E-10</v>
      </c>
      <c r="BD78" s="390">
        <f t="shared" si="34"/>
        <v>-3.1554303614456103E-10</v>
      </c>
      <c r="BE78" s="390">
        <f t="shared" si="35"/>
        <v>-3.1644009634845816E-10</v>
      </c>
      <c r="BF78" s="390">
        <f t="shared" si="36"/>
        <v>-3.1613511808359362E-10</v>
      </c>
      <c r="BG78" s="390">
        <f t="shared" si="37"/>
        <v>-3.1723668136862671E-10</v>
      </c>
      <c r="BH78" s="390">
        <f t="shared" si="38"/>
        <v>-3.2199032329316424E-10</v>
      </c>
      <c r="BI78" s="390">
        <f t="shared" si="39"/>
        <v>-3.2466274113573945E-10</v>
      </c>
      <c r="BJ78" s="391">
        <f t="shared" si="40"/>
        <v>-3.2993374698975231E-10</v>
      </c>
    </row>
    <row r="79" spans="1:62">
      <c r="A79" s="249">
        <v>7</v>
      </c>
      <c r="B79" s="272" t="s">
        <v>89</v>
      </c>
      <c r="C79" s="262">
        <v>-0.1</v>
      </c>
      <c r="D79" s="278" cm="1">
        <f t="array" ref="D79">DeltaDisc($A79,Frate6,YFD6,DiscR6,YFC6M,YFV6,D15/100,$C$3,$C79/100,10000,-1)</f>
        <v>-783.53376089290441</v>
      </c>
      <c r="E79" s="274" cm="1">
        <f t="array" ref="E79">DeltaDisc($A79,Frate6,YFD6,DiscR6,YFC6M,YFV6,E15/100,$C$3,E$71/100,10000,-1)</f>
        <v>-56.483814573441236</v>
      </c>
      <c r="F79" s="283" cm="1">
        <f t="array" ref="F79">DeltaDisc($A79,Frate6,YFD6,DiscR6,YFC6M,YFV6,F15/100,$C$3,F$71/100,10000,-1)</f>
        <v>-86.896696510545809</v>
      </c>
      <c r="G79" s="275" cm="1">
        <f t="array" ref="G79">DeltaDisc($A79,Frate6,YFD6,DiscR6,YFC6M,YFV6,G15/100,$C$3,G$71/100,10000,-1)</f>
        <v>-132.49318218615795</v>
      </c>
      <c r="H79" s="275" cm="1">
        <f t="array" ref="H79">DeltaDisc($A79,Frate6,YFD6,DiscR6,YFC6M,YFV6,H15/100,$C$3,H$71/100,10000,-1)</f>
        <v>-326.86162416280462</v>
      </c>
      <c r="I79" s="275" cm="1">
        <f t="array" ref="I79">DeltaDisc($A79,Frate6,YFD6,DiscR6,YFC6M,YFV6,I15/100,$C$3,I$71/100,10000,-1)</f>
        <v>-572.09334522242284</v>
      </c>
      <c r="J79" s="275" cm="1">
        <f t="array" ref="J79">DeltaDisc($A79,Frate6,YFD6,DiscR6,YFC6M,YFV6,J15/100,$C$3,J$71/100,10000,-1)</f>
        <v>-953.20199415637205</v>
      </c>
      <c r="K79" s="276" cm="1">
        <f t="array" ref="K79">DeltaDisc($A79,Frate6,YFD6,DiscR6,YFC6M,YFV6,K15/100,$C$3,K$71/100,10000,-1)</f>
        <v>-1421.2492091503052</v>
      </c>
      <c r="L79" s="276" cm="1">
        <f t="array" ref="L79">DeltaDisc($A79,Frate6,YFD6,DiscR6,YFC6M,YFV6,L15/100,$C$3,L$71/100,10000,-1)</f>
        <v>-1948.1338489928708</v>
      </c>
      <c r="M79" s="276" cm="1">
        <f t="array" ref="M79">DeltaDisc($A79,Frate6,YFD6,DiscR6,YFC6M,YFV6,M15/100,$C$3,M$71/100,10000,-1)</f>
        <v>-3105.323944399091</v>
      </c>
      <c r="N79" s="276" cm="1">
        <f t="array" ref="N79">DeltaDisc($A79,Frate6,YFD6,DiscR6,YFC6M,YFV6,N15/100,$C$3,N$71/100,10000,-1)</f>
        <v>-5644.1674577664471</v>
      </c>
      <c r="O79" s="276" cm="1">
        <f t="array" ref="O79">DeltaDisc($A79,Frate6,YFD6,DiscR6,YFC6M,YFV6,O15/100,$C$3,O$71/100,10000,-1)</f>
        <v>-8286.692966526407</v>
      </c>
      <c r="P79" s="276" cm="1">
        <f t="array" ref="P79">DeltaDisc($A79,Frate6,YFD6,DiscR6,YFC6M,YFV6,P15/100,$C$3,P$71/100,10000,-1)</f>
        <v>-13651.348918306645</v>
      </c>
      <c r="Q79" s="277" cm="1">
        <f t="array" ref="Q79">DeltaDisc($A79,Frate6,YFD6,DiscR6,YFC6M,YFV6,Q15/100,$C$3,Q$71/100,10000,-1)</f>
        <v>-27139.568284498564</v>
      </c>
      <c r="R79" s="278" cm="1">
        <f t="array" ref="R79">NumericalDeltaDisc($A79,Frate6,YFD6,DiscR6,YFC6M,YFV6,D15/100,$C$3,$C79/100,10000,-1,0.0001)</f>
        <v>-783.53379429994118</v>
      </c>
      <c r="S79" s="274" cm="1">
        <f t="array" ref="S79">NumericalDeltaDisc($A79,Frate6,YFD6,DiscR6,YFC6M,YFV6,E15/100,$C$3,S$71/100,10000,-1,0.0001)</f>
        <v>-56.483817794988809</v>
      </c>
      <c r="T79" s="283" cm="1">
        <f t="array" ref="T79">NumericalDeltaDisc($A79,Frate6,YFD6,DiscR6,YFC6M,YFV6,F15/100,$C$3,T$71/100,10000,-1,0.0001)</f>
        <v>-86.896701263295199</v>
      </c>
      <c r="U79" s="275" cm="1">
        <f t="array" ref="U79">NumericalDeltaDisc($A79,Frate6,YFD6,DiscR6,YFC6M,YFV6,G15/100,$C$3,U$71/100,10000,-1,0.0001)</f>
        <v>-132.49318908492396</v>
      </c>
      <c r="V79" s="275" cm="1">
        <f t="array" ref="V79">NumericalDeltaDisc($A79,Frate6,YFD6,DiscR6,YFC6M,YFV6,H15/100,$C$3,V$71/100,10000,-1,0.0001)</f>
        <v>-326.86163916931764</v>
      </c>
      <c r="W79" s="275" cm="1">
        <f t="array" ref="W79">NumericalDeltaDisc($A79,Frate6,YFD6,DiscR6,YFC6M,YFV6,I15/100,$C$3,W$71/100,10000,-1,0.0001)</f>
        <v>-572.093370092893</v>
      </c>
      <c r="X79" s="275" cm="1">
        <f t="array" ref="X79">NumericalDeltaDisc($A79,Frate6,YFD6,DiscR6,YFC6M,YFV6,J15/100,$C$3,X$71/100,10000,-1,0.0001)</f>
        <v>-953.20203452823466</v>
      </c>
      <c r="Y79" s="276" cm="1">
        <f t="array" ref="Y79">NumericalDeltaDisc($A79,Frate6,YFD6,DiscR6,YFC6M,YFV6,K15/100,$C$3,Y$71/100,10000,-1,0.0001)</f>
        <v>-1421.2492687862286</v>
      </c>
      <c r="Z79" s="276" cm="1">
        <f t="array" ref="Z79">NumericalDeltaDisc($A79,Frate6,YFD6,DiscR6,YFC6M,YFV6,L15/100,$C$3,Z$71/100,10000,-1,0.0001)</f>
        <v>-1948.1339306241102</v>
      </c>
      <c r="AA79" s="276" cm="1">
        <f t="array" ref="AA79">NumericalDeltaDisc($A79,Frate6,YFD6,DiscR6,YFC6M,YFV6,M15/100,$C$3,AA$71/100,10000,-1,0.0001)</f>
        <v>-3105.324075126231</v>
      </c>
      <c r="AB79" s="276" cm="1">
        <f t="array" ref="AB79">NumericalDeltaDisc($A79,Frate6,YFD6,DiscR6,YFC6M,YFV6,N15/100,$C$3,AB$71/100,10000,-1,0.0001)</f>
        <v>-5644.1676988441823</v>
      </c>
      <c r="AC79" s="276" cm="1">
        <f t="array" ref="AC79">NumericalDeltaDisc($A79,Frate6,YFD6,DiscR6,YFC6M,YFV6,O15/100,$C$3,AC$71/100,10000,-1,0.0001)</f>
        <v>-8286.693324018046</v>
      </c>
      <c r="AD79" s="276" cm="1">
        <f t="array" ref="AD79">NumericalDeltaDisc($A79,Frate6,YFD6,DiscR6,YFC6M,YFV6,P15/100,$C$3,AD$71/100,10000,-1,0.0001)</f>
        <v>-13651.34951360758</v>
      </c>
      <c r="AE79" s="277" cm="1">
        <f t="array" ref="AE79">NumericalDeltaDisc($A79,Frate6,YFD6,DiscR6,YFC6M,YFV6,Q15/100,$C$3,AE$71/100,10000,-1,0.0001)</f>
        <v>-27139.569479367463</v>
      </c>
      <c r="AF79" s="278" cm="1">
        <f t="array" ref="AF79">NumericalDeltaDisc($A79,Frate6,YFD6,DiscR6,YFC6M,YFV6,D15/100,$C$3,$C79/100,10000,-1,0.00001)</f>
        <v>-783.53376122865245</v>
      </c>
      <c r="AG79" s="274" cm="1">
        <f t="array" ref="AG79">NumericalDeltaDisc($A79,Frate6,YFD6,DiscR6,YFC6M,YFV6,E15/100,$C$3,AG$71/100,10000,-1,0.00001)</f>
        <v>-56.483814605580434</v>
      </c>
      <c r="AH79" s="283" cm="1">
        <f t="array" ref="AH79">NumericalDeltaDisc($A79,Frate6,YFD6,DiscR6,YFC6M,YFV6,F15/100,$C$3,AH$71/100,10000,-1,0.00001)</f>
        <v>-86.896696557987866</v>
      </c>
      <c r="AI79" s="275" cm="1">
        <f t="array" ref="AI79">NumericalDeltaDisc($A79,Frate6,YFD6,DiscR6,YFC6M,YFV6,G15/100,$C$3,AI$71/100,10000,-1,0.00001)</f>
        <v>-132.49318225514415</v>
      </c>
      <c r="AJ79" s="275" cm="1">
        <f t="array" ref="AJ79">NumericalDeltaDisc($A79,Frate6,YFD6,DiscR6,YFC6M,YFV6,H15/100,$C$3,AJ$71/100,10000,-1,0.00001)</f>
        <v>-326.86162431240848</v>
      </c>
      <c r="AK79" s="275" cm="1">
        <f t="array" ref="AK79">NumericalDeltaDisc($A79,Frate6,YFD6,DiscR6,YFC6M,YFV6,I15/100,$C$3,AK$71/100,10000,-1,0.00001)</f>
        <v>-572.09334547100866</v>
      </c>
      <c r="AL79" s="275" cm="1">
        <f t="array" ref="AL79">NumericalDeltaDisc($A79,Frate6,YFD6,DiscR6,YFC6M,YFV6,J15/100,$C$3,AL$71/100,10000,-1,0.00001)</f>
        <v>-953.20199455968532</v>
      </c>
      <c r="AM79" s="276" cm="1">
        <f t="array" ref="AM79">NumericalDeltaDisc($A79,Frate6,YFD6,DiscR6,YFC6M,YFV6,K15/100,$C$3,AM$71/100,10000,-1,0.00001)</f>
        <v>-1421.2492097515071</v>
      </c>
      <c r="AN79" s="276" cm="1">
        <f t="array" ref="AN79">NumericalDeltaDisc($A79,Frate6,YFD6,DiscR6,YFC6M,YFV6,L15/100,$C$3,AN$71/100,10000,-1,0.00001)</f>
        <v>-1948.1338498078535</v>
      </c>
      <c r="AO79" s="276" cm="1">
        <f t="array" ref="AO79">NumericalDeltaDisc($A79,Frate6,YFD6,DiscR6,YFC6M,YFV6,M15/100,$C$3,AO$71/100,10000,-1,0.00001)</f>
        <v>-3105.3239457137779</v>
      </c>
      <c r="AP79" s="276" cm="1">
        <f t="array" ref="AP79">NumericalDeltaDisc($A79,Frate6,YFD6,DiscR6,YFC6M,YFV6,N15/100,$C$3,AP$71/100,10000,-1,0.00001)</f>
        <v>-5644.1674601837021</v>
      </c>
      <c r="AQ79" s="276" cm="1">
        <f t="array" ref="AQ79">NumericalDeltaDisc($A79,Frate6,YFD6,DiscR6,YFC6M,YFV6,O15/100,$C$3,AQ$71/100,10000,-1,0.00001)</f>
        <v>-8286.692970066455</v>
      </c>
      <c r="AR79" s="276" cm="1">
        <f t="array" ref="AR79">NumericalDeltaDisc($A79,Frate6,YFD6,DiscR6,YFC6M,YFV6,P15/100,$C$3,AR$71/100,10000,-1,0.00001)</f>
        <v>-13651.348924254013</v>
      </c>
      <c r="AS79" s="277" cm="1">
        <f t="array" ref="AS79">NumericalDeltaDisc($A79,Frate6,YFD6,DiscR6,YFC6M,YFV6,Q15/100,$C$3,AS$71/100,10000,-1,0.00001)</f>
        <v>-27139.568296530302</v>
      </c>
      <c r="AT79" s="293"/>
      <c r="AU79" s="319" t="s">
        <v>89</v>
      </c>
      <c r="AV79" s="320">
        <v>-0.1</v>
      </c>
      <c r="AW79" s="390">
        <f t="shared" si="41"/>
        <v>-4.2850489823109683E-10</v>
      </c>
      <c r="AX79" s="390">
        <f t="shared" si="28"/>
        <v>-5.6899840394919465E-10</v>
      </c>
      <c r="AY79" s="390">
        <f t="shared" si="29"/>
        <v>-5.4595927778677833E-10</v>
      </c>
      <c r="AZ79" s="390">
        <f t="shared" si="30"/>
        <v>-5.2067727907001427E-10</v>
      </c>
      <c r="BA79" s="390">
        <f t="shared" si="31"/>
        <v>-4.5769787959670793E-10</v>
      </c>
      <c r="BB79" s="390">
        <f t="shared" si="32"/>
        <v>-4.3451964248930608E-10</v>
      </c>
      <c r="BC79" s="390">
        <f t="shared" si="33"/>
        <v>-4.2311421033502938E-10</v>
      </c>
      <c r="BD79" s="390">
        <f t="shared" si="34"/>
        <v>-4.2300951630380723E-10</v>
      </c>
      <c r="BE79" s="390">
        <f t="shared" si="35"/>
        <v>-4.1834025132914121E-10</v>
      </c>
      <c r="BF79" s="390">
        <f t="shared" si="36"/>
        <v>-4.2336545380550206E-10</v>
      </c>
      <c r="BG79" s="390">
        <f t="shared" si="37"/>
        <v>-4.282748600203945E-10</v>
      </c>
      <c r="BH79" s="390">
        <f t="shared" si="38"/>
        <v>-4.2719672244118101E-10</v>
      </c>
      <c r="BI79" s="390">
        <f t="shared" si="39"/>
        <v>-4.3566150687013305E-10</v>
      </c>
      <c r="BJ79" s="391">
        <f t="shared" si="40"/>
        <v>-4.4332826298898453E-10</v>
      </c>
    </row>
    <row r="80" spans="1:62">
      <c r="A80" s="249">
        <v>8</v>
      </c>
      <c r="B80" s="272" t="s">
        <v>90</v>
      </c>
      <c r="C80" s="262">
        <v>0</v>
      </c>
      <c r="D80" s="273" cm="1">
        <f t="array" ref="D80">DeltaDisc($A80,Frate6,YFD6,DiscR6,YFC6M,YFV6,D16/100,$C$3,$C80/100,10000,-1)</f>
        <v>-1234.8851347126997</v>
      </c>
      <c r="E80" s="274" cm="1">
        <f t="array" ref="E80">DeltaDisc($A80,Frate6,YFD6,DiscR6,YFC6M,YFV6,E16/100,$C$3,E$71/100,10000,-1)</f>
        <v>-90.948413307158617</v>
      </c>
      <c r="F80" s="275" cm="1">
        <f t="array" ref="F80">DeltaDisc($A80,Frate6,YFD6,DiscR6,YFC6M,YFV6,F16/100,$C$3,F$71/100,10000,-1)</f>
        <v>-139.02499397227575</v>
      </c>
      <c r="G80" s="275" cm="1">
        <f t="array" ref="G80">DeltaDisc($A80,Frate6,YFD6,DiscR6,YFC6M,YFV6,G16/100,$C$3,G$71/100,10000,-1)</f>
        <v>-205.71442203772318</v>
      </c>
      <c r="H80" s="275" cm="1">
        <f t="array" ref="H80">DeltaDisc($A80,Frate6,YFD6,DiscR6,YFC6M,YFV6,H16/100,$C$3,H$71/100,10000,-1)</f>
        <v>-470.05522177587517</v>
      </c>
      <c r="I80" s="275" cm="1">
        <f t="array" ref="I80">DeltaDisc($A80,Frate6,YFD6,DiscR6,YFC6M,YFV6,I16/100,$C$3,I$71/100,10000,-1)</f>
        <v>-770.3376611676822</v>
      </c>
      <c r="J80" s="276" cm="1">
        <f t="array" ref="J80">DeltaDisc($A80,Frate6,YFD6,DiscR6,YFC6M,YFV6,J16/100,$C$3,J$71/100,10000,-1)</f>
        <v>-1243.8348201696995</v>
      </c>
      <c r="K80" s="276" cm="1">
        <f t="array" ref="K80">DeltaDisc($A80,Frate6,YFD6,DiscR6,YFC6M,YFV6,K16/100,$C$3,K$71/100,10000,-1)</f>
        <v>-1814.8157281070453</v>
      </c>
      <c r="L80" s="276" cm="1">
        <f t="array" ref="L80">DeltaDisc($A80,Frate6,YFD6,DiscR6,YFC6M,YFV6,L16/100,$C$3,L$71/100,10000,-1)</f>
        <v>-2460.9646636848424</v>
      </c>
      <c r="M80" s="276" cm="1">
        <f t="array" ref="M80">DeltaDisc($A80,Frate6,YFD6,DiscR6,YFC6M,YFV6,M16/100,$C$3,M$71/100,10000,-1)</f>
        <v>-3901.0265833276121</v>
      </c>
      <c r="N80" s="276" cm="1">
        <f t="array" ref="N80">DeltaDisc($A80,Frate6,YFD6,DiscR6,YFC6M,YFV6,N16/100,$C$3,N$71/100,10000,-1)</f>
        <v>-7105.4965781944566</v>
      </c>
      <c r="O80" s="276" cm="1">
        <f t="array" ref="O80">DeltaDisc($A80,Frate6,YFD6,DiscR6,YFC6M,YFV6,O16/100,$C$3,O$71/100,10000,-1)</f>
        <v>-10497.287213048083</v>
      </c>
      <c r="P80" s="276" cm="1">
        <f t="array" ref="P80">DeltaDisc($A80,Frate6,YFD6,DiscR6,YFC6M,YFV6,P16/100,$C$3,P$71/100,10000,-1)</f>
        <v>-17432.439259321272</v>
      </c>
      <c r="Q80" s="277" cm="1">
        <f t="array" ref="Q80">DeltaDisc($A80,Frate6,YFD6,DiscR6,YFC6M,YFV6,Q16/100,$C$3,Q$71/100,10000,-1)</f>
        <v>-34928.498407441577</v>
      </c>
      <c r="R80" s="273" cm="1">
        <f t="array" ref="R80">NumericalDeltaDisc($A80,Frate6,YFD6,DiscR6,YFC6M,YFV6,D16/100,$C$3,$C80/100,10000,-1,0.0001)</f>
        <v>-1234.8852019007995</v>
      </c>
      <c r="S80" s="274" cm="1">
        <f t="array" ref="S80">NumericalDeltaDisc($A80,Frate6,YFD6,DiscR6,YFC6M,YFV6,E16/100,$C$3,S$71/100,10000,-1,0.0001)</f>
        <v>-90.948419893127621</v>
      </c>
      <c r="T80" s="275" cm="1">
        <f t="array" ref="T80">NumericalDeltaDisc($A80,Frate6,YFD6,DiscR6,YFC6M,YFV6,F16/100,$C$3,T$71/100,10000,-1,0.0001)</f>
        <v>-139.025003620917</v>
      </c>
      <c r="U80" s="275" cm="1">
        <f t="array" ref="U80">NumericalDeltaDisc($A80,Frate6,YFD6,DiscR6,YFC6M,YFV6,G16/100,$C$3,U$71/100,10000,-1,0.0001)</f>
        <v>-205.71443564191497</v>
      </c>
      <c r="V80" s="275" cm="1">
        <f t="array" ref="V80">NumericalDeltaDisc($A80,Frate6,YFD6,DiscR6,YFC6M,YFV6,H16/100,$C$3,V$71/100,10000,-1,0.0001)</f>
        <v>-470.05524940173927</v>
      </c>
      <c r="W80" s="275" cm="1">
        <f t="array" ref="W80">NumericalDeltaDisc($A80,Frate6,YFD6,DiscR6,YFC6M,YFV6,I16/100,$C$3,W$71/100,10000,-1,0.0001)</f>
        <v>-770.33770418139659</v>
      </c>
      <c r="X80" s="276" cm="1">
        <f t="array" ref="X80">NumericalDeltaDisc($A80,Frate6,YFD6,DiscR6,YFC6M,YFV6,J16/100,$C$3,X$71/100,10000,-1,0.0001)</f>
        <v>-1243.8348879456605</v>
      </c>
      <c r="Y80" s="276" cm="1">
        <f t="array" ref="Y80">NumericalDeltaDisc($A80,Frate6,YFD6,DiscR6,YFC6M,YFV6,K16/100,$C$3,Y$71/100,10000,-1,0.0001)</f>
        <v>-1814.8158259227719</v>
      </c>
      <c r="Z80" s="276" cm="1">
        <f t="array" ref="Z80">NumericalDeltaDisc($A80,Frate6,YFD6,DiscR6,YFC6M,YFV6,L16/100,$C$3,Z$71/100,10000,-1,0.0001)</f>
        <v>-2460.9647959271397</v>
      </c>
      <c r="AA80" s="276" cm="1">
        <f t="array" ref="AA80">NumericalDeltaDisc($A80,Frate6,YFD6,DiscR6,YFC6M,YFV6,M16/100,$C$3,AA$71/100,10000,-1,0.0001)</f>
        <v>-3901.0267936331888</v>
      </c>
      <c r="AB80" s="276" cm="1">
        <f t="array" ref="AB80">NumericalDeltaDisc($A80,Frate6,YFD6,DiscR6,YFC6M,YFV6,N16/100,$C$3,AB$71/100,10000,-1,0.0001)</f>
        <v>-7105.496966636204</v>
      </c>
      <c r="AC80" s="276" cm="1">
        <f t="array" ref="AC80">NumericalDeltaDisc($A80,Frate6,YFD6,DiscR6,YFC6M,YFV6,O16/100,$C$3,AC$71/100,10000,-1,0.0001)</f>
        <v>-10497.287793505282</v>
      </c>
      <c r="AD80" s="276" cm="1">
        <f t="array" ref="AD80">NumericalDeltaDisc($A80,Frate6,YFD6,DiscR6,YFC6M,YFV6,P16/100,$C$3,AD$71/100,10000,-1,0.0001)</f>
        <v>-17432.440235892744</v>
      </c>
      <c r="AE80" s="277" cm="1">
        <f t="array" ref="AE80">NumericalDeltaDisc($A80,Frate6,YFD6,DiscR6,YFC6M,YFV6,Q16/100,$C$3,AE$71/100,10000,-1,0.0001)</f>
        <v>-34928.500387665372</v>
      </c>
      <c r="AF80" s="273" cm="1">
        <f t="array" ref="AF80">NumericalDeltaDisc($A80,Frate6,YFD6,DiscR6,YFC6M,YFV6,D16/100,$C$3,$C80/100,10000,-1,0.00001)</f>
        <v>-1234.8851353878586</v>
      </c>
      <c r="AG80" s="274" cm="1">
        <f t="array" ref="AG80">NumericalDeltaDisc($A80,Frate6,YFD6,DiscR6,YFC6M,YFV6,E16/100,$C$3,AG$71/100,10000,-1,0.00001)</f>
        <v>-90.948413373017644</v>
      </c>
      <c r="AH80" s="275" cm="1">
        <f t="array" ref="AH80">NumericalDeltaDisc($A80,Frate6,YFD6,DiscR6,YFC6M,YFV6,F16/100,$C$3,AH$71/100,10000,-1,0.00001)</f>
        <v>-139.0249940687923</v>
      </c>
      <c r="AI80" s="275" cm="1">
        <f t="array" ref="AI80">NumericalDeltaDisc($A80,Frate6,YFD6,DiscR6,YFC6M,YFV6,G16/100,$C$3,AI$71/100,10000,-1,0.00001)</f>
        <v>-205.71442217384714</v>
      </c>
      <c r="AJ80" s="275" cm="1">
        <f t="array" ref="AJ80">NumericalDeltaDisc($A80,Frate6,YFD6,DiscR6,YFC6M,YFV6,H16/100,$C$3,AJ$71/100,10000,-1,0.00001)</f>
        <v>-470.05522205156853</v>
      </c>
      <c r="AK80" s="275" cm="1">
        <f t="array" ref="AK80">NumericalDeltaDisc($A80,Frate6,YFD6,DiscR6,YFC6M,YFV6,I16/100,$C$3,AK$71/100,10000,-1,0.00001)</f>
        <v>-770.33766159896595</v>
      </c>
      <c r="AL80" s="276" cm="1">
        <f t="array" ref="AL80">NumericalDeltaDisc($A80,Frate6,YFD6,DiscR6,YFC6M,YFV6,J16/100,$C$3,AL$71/100,10000,-1,0.00001)</f>
        <v>-1243.8348208458626</v>
      </c>
      <c r="AM80" s="276" cm="1">
        <f t="array" ref="AM80">NumericalDeltaDisc($A80,Frate6,YFD6,DiscR6,YFC6M,YFV6,K16/100,$C$3,AM$71/100,10000,-1,0.00001)</f>
        <v>-1814.8157290842623</v>
      </c>
      <c r="AN80" s="276" cm="1">
        <f t="array" ref="AN80">NumericalDeltaDisc($A80,Frate6,YFD6,DiscR6,YFC6M,YFV6,L16/100,$C$3,AN$71/100,10000,-1,0.00001)</f>
        <v>-2460.9646650068648</v>
      </c>
      <c r="AO80" s="276" cm="1">
        <f t="array" ref="AO80">NumericalDeltaDisc($A80,Frate6,YFD6,DiscR6,YFC6M,YFV6,M16/100,$C$3,AO$71/100,10000,-1,0.00001)</f>
        <v>-3901.0265854358404</v>
      </c>
      <c r="AP80" s="276" cm="1">
        <f t="array" ref="AP80">NumericalDeltaDisc($A80,Frate6,YFD6,DiscR6,YFC6M,YFV6,N16/100,$C$3,AP$71/100,10000,-1,0.00001)</f>
        <v>-7105.4965820743773</v>
      </c>
      <c r="AQ80" s="276" cm="1">
        <f t="array" ref="AQ80">NumericalDeltaDisc($A80,Frate6,YFD6,DiscR6,YFC6M,YFV6,O16/100,$C$3,AQ$71/100,10000,-1,0.00001)</f>
        <v>-10497.287218830254</v>
      </c>
      <c r="AR80" s="276" cm="1">
        <f t="array" ref="AR80">NumericalDeltaDisc($A80,Frate6,YFD6,DiscR6,YFC6M,YFV6,P16/100,$C$3,AR$71/100,10000,-1,0.00001)</f>
        <v>-17432.439269021714</v>
      </c>
      <c r="AS80" s="277" cm="1">
        <f t="array" ref="AS80">NumericalDeltaDisc($A80,Frate6,YFD6,DiscR6,YFC6M,YFV6,Q16/100,$C$3,AS$71/100,10000,-1,0.00001)</f>
        <v>-34928.498427289065</v>
      </c>
      <c r="AT80" s="293"/>
      <c r="AU80" s="319" t="s">
        <v>90</v>
      </c>
      <c r="AV80" s="320">
        <v>0</v>
      </c>
      <c r="AW80" s="390">
        <f t="shared" si="41"/>
        <v>-5.4673821026085534E-10</v>
      </c>
      <c r="AX80" s="390">
        <f t="shared" si="28"/>
        <v>-7.2413608442900568E-10</v>
      </c>
      <c r="AY80" s="390">
        <f t="shared" si="29"/>
        <v>-6.9423877757657237E-10</v>
      </c>
      <c r="AZ80" s="390">
        <f t="shared" si="30"/>
        <v>-6.6171323975794394E-10</v>
      </c>
      <c r="BA80" s="390">
        <f t="shared" si="31"/>
        <v>-5.8651272727416881E-10</v>
      </c>
      <c r="BB80" s="390">
        <f t="shared" si="32"/>
        <v>-5.5986326685797394E-10</v>
      </c>
      <c r="BC80" s="390">
        <f t="shared" si="33"/>
        <v>-5.4361171120120844E-10</v>
      </c>
      <c r="BD80" s="390">
        <f t="shared" si="34"/>
        <v>-5.3846627157128069E-10</v>
      </c>
      <c r="BE80" s="390">
        <f t="shared" si="35"/>
        <v>-5.3719684256492428E-10</v>
      </c>
      <c r="BF80" s="390">
        <f t="shared" si="36"/>
        <v>-5.4042914587881796E-10</v>
      </c>
      <c r="BG80" s="390">
        <f t="shared" si="37"/>
        <v>-5.4604498700427939E-10</v>
      </c>
      <c r="BH80" s="390">
        <f t="shared" si="38"/>
        <v>-5.5082527428140793E-10</v>
      </c>
      <c r="BI80" s="390">
        <f t="shared" si="39"/>
        <v>-5.5645921204217075E-10</v>
      </c>
      <c r="BJ80" s="391">
        <f t="shared" si="40"/>
        <v>-5.6823190597299345E-10</v>
      </c>
    </row>
    <row r="81" spans="1:62">
      <c r="A81" s="249">
        <v>9</v>
      </c>
      <c r="B81" s="272" t="s">
        <v>91</v>
      </c>
      <c r="C81" s="262">
        <v>0</v>
      </c>
      <c r="D81" s="273" cm="1">
        <f t="array" ref="D81">DeltaDisc($A81,Frate6,YFD6,DiscR6,YFC6M,YFV6,D17/100,$C$3,$C81/100,10000,-1)</f>
        <v>-1576.4237652940396</v>
      </c>
      <c r="E81" s="278" cm="1">
        <f t="array" ref="E81">DeltaDisc($A81,Frate6,YFD6,DiscR6,YFC6M,YFV6,E17/100,$C$3,E$71/100,10000,-1)</f>
        <v>-135.79070537520198</v>
      </c>
      <c r="F81" s="275" cm="1">
        <f t="array" ref="F81">DeltaDisc($A81,Frate6,YFD6,DiscR6,YFC6M,YFV6,F17/100,$C$3,F$71/100,10000,-1)</f>
        <v>-203.43828183011837</v>
      </c>
      <c r="G81" s="275" cm="1">
        <f t="array" ref="G81">DeltaDisc($A81,Frate6,YFD6,DiscR6,YFC6M,YFV6,G17/100,$C$3,G$71/100,10000,-1)</f>
        <v>-300.46342239644025</v>
      </c>
      <c r="H81" s="275" cm="1">
        <f t="array" ref="H81">DeltaDisc($A81,Frate6,YFD6,DiscR6,YFC6M,YFV6,H17/100,$C$3,H$71/100,10000,-1)</f>
        <v>-640.11133830143228</v>
      </c>
      <c r="I81" s="275" cm="1">
        <f t="array" ref="I81">DeltaDisc($A81,Frate6,YFD6,DiscR6,YFC6M,YFV6,I17/100,$C$3,I$71/100,10000,-1)</f>
        <v>-1018.4682345143718</v>
      </c>
      <c r="J81" s="276" cm="1">
        <f t="array" ref="J81">DeltaDisc($A81,Frate6,YFD6,DiscR6,YFC6M,YFV6,J17/100,$C$3,J$71/100,10000,-1)</f>
        <v>-1584.8938187486208</v>
      </c>
      <c r="K81" s="276" cm="1">
        <f t="array" ref="K81">DeltaDisc($A81,Frate6,YFD6,DiscR6,YFC6M,YFV6,K17/100,$C$3,K$71/100,10000,-1)</f>
        <v>-2264.8895398610266</v>
      </c>
      <c r="L81" s="276" cm="1">
        <f t="array" ref="L81">DeltaDisc($A81,Frate6,YFD6,DiscR6,YFC6M,YFV6,L17/100,$C$3,L$71/100,10000,-1)</f>
        <v>-3036.5483905032293</v>
      </c>
      <c r="M81" s="276" cm="1">
        <f t="array" ref="M81">DeltaDisc($A81,Frate6,YFD6,DiscR6,YFC6M,YFV6,M17/100,$C$3,M$71/100,10000,-1)</f>
        <v>-4780.8292854741985</v>
      </c>
      <c r="N81" s="276" cm="1">
        <f t="array" ref="N81">DeltaDisc($A81,Frate6,YFD6,DiscR6,YFC6M,YFV6,N17/100,$C$3,N$71/100,10000,-1)</f>
        <v>-8722.7114726416658</v>
      </c>
      <c r="O81" s="276" cm="1">
        <f t="array" ref="O81">DeltaDisc($A81,Frate6,YFD6,DiscR6,YFC6M,YFV6,O17/100,$C$3,O$71/100,10000,-1)</f>
        <v>-12938.518465104789</v>
      </c>
      <c r="P81" s="276" cm="1">
        <f t="array" ref="P81">DeltaDisc($A81,Frate6,YFD6,DiscR6,YFC6M,YFV6,P17/100,$C$3,P$71/100,10000,-1)</f>
        <v>-21636.221061066197</v>
      </c>
      <c r="Q81" s="277" cm="1">
        <f t="array" ref="Q81">DeltaDisc($A81,Frate6,YFD6,DiscR6,YFC6M,YFV6,Q17/100,$C$3,Q$71/100,10000,-1)</f>
        <v>-43672.953767631538</v>
      </c>
      <c r="R81" s="273" cm="1">
        <f t="array" ref="R81">NumericalDeltaDisc($A81,Frate6,YFD6,DiscR6,YFC6M,YFV6,D17/100,$C$3,$C81/100,10000,-1,0.0001)</f>
        <v>-1576.4238734058272</v>
      </c>
      <c r="S81" s="278" cm="1">
        <f t="array" ref="S81">NumericalDeltaDisc($A81,Frate6,YFD6,DiscR6,YFC6M,YFV6,E17/100,$C$3,S$71/100,10000,-1,0.0001)</f>
        <v>-135.7907176229977</v>
      </c>
      <c r="T81" s="275" cm="1">
        <f t="array" ref="T81">NumericalDeltaDisc($A81,Frate6,YFD6,DiscR6,YFC6M,YFV6,F17/100,$C$3,T$71/100,10000,-1,0.0001)</f>
        <v>-203.4382994228279</v>
      </c>
      <c r="U81" s="275" cm="1">
        <f t="array" ref="U81">NumericalDeltaDisc($A81,Frate6,YFD6,DiscR6,YFC6M,YFV6,G17/100,$C$3,U$71/100,10000,-1,0.0001)</f>
        <v>-300.46344718093195</v>
      </c>
      <c r="V81" s="275" cm="1">
        <f t="array" ref="V81">NumericalDeltaDisc($A81,Frate6,YFD6,DiscR6,YFC6M,YFV6,H17/100,$C$3,V$71/100,10000,-1,0.0001)</f>
        <v>-640.11138552495095</v>
      </c>
      <c r="W81" s="275" cm="1">
        <f t="array" ref="W81">NumericalDeltaDisc($A81,Frate6,YFD6,DiscR6,YFC6M,YFV6,I17/100,$C$3,W$71/100,10000,-1,0.0001)</f>
        <v>-1018.4683062176152</v>
      </c>
      <c r="X81" s="276" cm="1">
        <f t="array" ref="X81">NumericalDeltaDisc($A81,Frate6,YFD6,DiscR6,YFC6M,YFV6,J17/100,$C$3,X$71/100,10000,-1,0.0001)</f>
        <v>-1584.8939275548562</v>
      </c>
      <c r="Y81" s="276" cm="1">
        <f t="array" ref="Y81">NumericalDeltaDisc($A81,Frate6,YFD6,DiscR6,YFC6M,YFV6,K17/100,$C$3,Y$71/100,10000,-1,0.0001)</f>
        <v>-2264.8896933374904</v>
      </c>
      <c r="Z81" s="276" cm="1">
        <f t="array" ref="Z81">NumericalDeltaDisc($A81,Frate6,YFD6,DiscR6,YFC6M,YFV6,L17/100,$C$3,Z$71/100,10000,-1,0.0001)</f>
        <v>-3036.5485951970581</v>
      </c>
      <c r="AA81" s="276" cm="1">
        <f t="array" ref="AA81">NumericalDeltaDisc($A81,Frate6,YFD6,DiscR6,YFC6M,YFV6,M17/100,$C$3,AA$71/100,10000,-1,0.0001)</f>
        <v>-4780.8296080364962</v>
      </c>
      <c r="AB81" s="276" cm="1">
        <f t="array" ref="AB81">NumericalDeltaDisc($A81,Frate6,YFD6,DiscR6,YFC6M,YFV6,N17/100,$C$3,AB$71/100,10000,-1,0.0001)</f>
        <v>-8722.7120687052848</v>
      </c>
      <c r="AC81" s="276" cm="1">
        <f t="array" ref="AC81">NumericalDeltaDisc($A81,Frate6,YFD6,DiscR6,YFC6M,YFV6,O17/100,$C$3,AC$71/100,10000,-1,0.0001)</f>
        <v>-12938.519359484424</v>
      </c>
      <c r="AD81" s="276" cm="1">
        <f t="array" ref="AD81">NumericalDeltaDisc($A81,Frate6,YFD6,DiscR6,YFC6M,YFV6,P17/100,$C$3,AD$71/100,10000,-1,0.0001)</f>
        <v>-21636.222578186313</v>
      </c>
      <c r="AE81" s="277" cm="1">
        <f t="array" ref="AE81">NumericalDeltaDisc($A81,Frate6,YFD6,DiscR6,YFC6M,YFV6,Q17/100,$C$3,AE$71/100,10000,-1,0.0001)</f>
        <v>-43672.956872126131</v>
      </c>
      <c r="AF81" s="273" cm="1">
        <f t="array" ref="AF81">NumericalDeltaDisc($A81,Frate6,YFD6,DiscR6,YFC6M,YFV6,D17/100,$C$3,$C81/100,10000,-1,0.00001)</f>
        <v>-1576.4237663723477</v>
      </c>
      <c r="AG81" s="278" cm="1">
        <f t="array" ref="AG81">NumericalDeltaDisc($A81,Frate6,YFD6,DiscR6,YFC6M,YFV6,E17/100,$C$3,AG$71/100,10000,-1,0.00001)</f>
        <v>-135.7907054976709</v>
      </c>
      <c r="AH81" s="275" cm="1">
        <f t="array" ref="AH81">NumericalDeltaDisc($A81,Frate6,YFD6,DiscR6,YFC6M,YFV6,F17/100,$C$3,AH$71/100,10000,-1,0.00001)</f>
        <v>-203.43828200557536</v>
      </c>
      <c r="AI81" s="275" cm="1">
        <f t="array" ref="AI81">NumericalDeltaDisc($A81,Frate6,YFD6,DiscR6,YFC6M,YFV6,G17/100,$C$3,AI$71/100,10000,-1,0.00001)</f>
        <v>-300.46342264439596</v>
      </c>
      <c r="AJ81" s="275" cm="1">
        <f t="array" ref="AJ81">NumericalDeltaDisc($A81,Frate6,YFD6,DiscR6,YFC6M,YFV6,H17/100,$C$3,AJ$71/100,10000,-1,0.00001)</f>
        <v>-640.11133877380632</v>
      </c>
      <c r="AK81" s="275" cm="1">
        <f t="array" ref="AK81">NumericalDeltaDisc($A81,Frate6,YFD6,DiscR6,YFC6M,YFV6,I17/100,$C$3,AK$71/100,10000,-1,0.00001)</f>
        <v>-1018.468235230302</v>
      </c>
      <c r="AL81" s="276" cm="1">
        <f t="array" ref="AL81">NumericalDeltaDisc($A81,Frate6,YFD6,DiscR6,YFC6M,YFV6,J17/100,$C$3,AL$71/100,10000,-1,0.00001)</f>
        <v>-1584.8938198295691</v>
      </c>
      <c r="AM81" s="276" cm="1">
        <f t="array" ref="AM81">NumericalDeltaDisc($A81,Frate6,YFD6,DiscR6,YFC6M,YFV6,K17/100,$C$3,AM$71/100,10000,-1,0.00001)</f>
        <v>-2264.8895414006938</v>
      </c>
      <c r="AN81" s="276" cm="1">
        <f t="array" ref="AN81">NumericalDeltaDisc($A81,Frate6,YFD6,DiscR6,YFC6M,YFV6,L17/100,$C$3,AN$71/100,10000,-1,0.00001)</f>
        <v>-3036.5483925515186</v>
      </c>
      <c r="AO81" s="276" cm="1">
        <f t="array" ref="AO81">NumericalDeltaDisc($A81,Frate6,YFD6,DiscR6,YFC6M,YFV6,M17/100,$C$3,AO$71/100,10000,-1,0.00001)</f>
        <v>-4780.829288696109</v>
      </c>
      <c r="AP81" s="276" cm="1">
        <f t="array" ref="AP81">NumericalDeltaDisc($A81,Frate6,YFD6,DiscR6,YFC6M,YFV6,N17/100,$C$3,AP$71/100,10000,-1,0.00001)</f>
        <v>-8722.7114786148086</v>
      </c>
      <c r="AQ81" s="276" cm="1">
        <f t="array" ref="AQ81">NumericalDeltaDisc($A81,Frate6,YFD6,DiscR6,YFC6M,YFV6,O17/100,$C$3,AQ$71/100,10000,-1,0.00001)</f>
        <v>-12938.518474003846</v>
      </c>
      <c r="AR81" s="276" cm="1">
        <f t="array" ref="AR81">NumericalDeltaDisc($A81,Frate6,YFD6,DiscR6,YFC6M,YFV6,P17/100,$C$3,AR$71/100,10000,-1,0.00001)</f>
        <v>-21636.221076204441</v>
      </c>
      <c r="AS81" s="277" cm="1">
        <f t="array" ref="AS81">NumericalDeltaDisc($A81,Frate6,YFD6,DiscR6,YFC6M,YFV6,Q17/100,$C$3,AS$71/100,10000,-1,0.00001)</f>
        <v>-43672.953798590257</v>
      </c>
      <c r="AT81" s="293"/>
      <c r="AU81" s="319" t="s">
        <v>91</v>
      </c>
      <c r="AV81" s="320">
        <v>0</v>
      </c>
      <c r="AW81" s="390">
        <f t="shared" si="41"/>
        <v>-6.8402172814785445E-10</v>
      </c>
      <c r="AX81" s="390">
        <f t="shared" si="28"/>
        <v>-9.0189467005785673E-10</v>
      </c>
      <c r="AY81" s="390">
        <f t="shared" si="29"/>
        <v>-8.6245810493323916E-10</v>
      </c>
      <c r="AZ81" s="390">
        <f t="shared" si="30"/>
        <v>-8.2524420630392115E-10</v>
      </c>
      <c r="BA81" s="390">
        <f t="shared" si="31"/>
        <v>-7.3795602961723716E-10</v>
      </c>
      <c r="BB81" s="390">
        <f t="shared" si="32"/>
        <v>-7.0294792209324442E-10</v>
      </c>
      <c r="BC81" s="390">
        <f t="shared" si="33"/>
        <v>-6.8203198644312124E-10</v>
      </c>
      <c r="BD81" s="390">
        <f t="shared" si="34"/>
        <v>-6.7979788465066804E-10</v>
      </c>
      <c r="BE81" s="390">
        <f t="shared" si="35"/>
        <v>-6.7454530849886396E-10</v>
      </c>
      <c r="BF81" s="390">
        <f t="shared" si="36"/>
        <v>-6.739229174712591E-10</v>
      </c>
      <c r="BG81" s="390">
        <f t="shared" si="37"/>
        <v>-6.8478056558518574E-10</v>
      </c>
      <c r="BH81" s="390">
        <f t="shared" si="38"/>
        <v>-6.8779559825316028E-10</v>
      </c>
      <c r="BI81" s="390">
        <f t="shared" si="39"/>
        <v>-6.9967143190297065E-10</v>
      </c>
      <c r="BJ81" s="391">
        <f t="shared" si="40"/>
        <v>-7.0887629100013783E-10</v>
      </c>
    </row>
    <row r="82" spans="1:62">
      <c r="A82" s="249">
        <v>10</v>
      </c>
      <c r="B82" s="272" t="s">
        <v>92</v>
      </c>
      <c r="C82" s="262">
        <v>0.04</v>
      </c>
      <c r="D82" s="273" cm="1">
        <f t="array" ref="D82">DeltaDisc($A82,Frate6,YFD6,DiscR6,YFC6M,YFV6,D18/100,$C$3,$C82/100,10000,-1)</f>
        <v>-2088.4760446015416</v>
      </c>
      <c r="E82" s="278" cm="1">
        <f t="array" ref="E82">DeltaDisc($A82,Frate6,YFD6,DiscR6,YFC6M,YFV6,E18/100,$C$3,E$71/100,10000,-1)</f>
        <v>-205.40537003785985</v>
      </c>
      <c r="F82" s="275" cm="1">
        <f t="array" ref="F82">DeltaDisc($A82,Frate6,YFD6,DiscR6,YFC6M,YFV6,F18/100,$C$3,F$71/100,10000,-1)</f>
        <v>-296.7988012356883</v>
      </c>
      <c r="G82" s="275" cm="1">
        <f t="array" ref="G82">DeltaDisc($A82,Frate6,YFD6,DiscR6,YFC6M,YFV6,G18/100,$C$3,G$71/100,10000,-1)</f>
        <v>-422.96210036761443</v>
      </c>
      <c r="H82" s="275" cm="1">
        <f t="array" ref="H82">DeltaDisc($A82,Frate6,YFD6,DiscR6,YFC6M,YFV6,H18/100,$C$3,H$71/100,10000,-1)</f>
        <v>-851.62358704850169</v>
      </c>
      <c r="I82" s="276" cm="1">
        <f t="array" ref="I82">DeltaDisc($A82,Frate6,YFD6,DiscR6,YFC6M,YFV6,I18/100,$C$3,I$71/100,10000,-1)</f>
        <v>-1308.2331193289306</v>
      </c>
      <c r="J82" s="276" cm="1">
        <f t="array" ref="J82">DeltaDisc($A82,Frate6,YFD6,DiscR6,YFC6M,YFV6,J18/100,$C$3,J$71/100,10000,-1)</f>
        <v>-1970.9107707829598</v>
      </c>
      <c r="K82" s="276" cm="1">
        <f t="array" ref="K82">DeltaDisc($A82,Frate6,YFD6,DiscR6,YFC6M,YFV6,K18/100,$C$3,K$71/100,10000,-1)</f>
        <v>-2778.8115384789589</v>
      </c>
      <c r="L82" s="276" cm="1">
        <f t="array" ref="L82">DeltaDisc($A82,Frate6,YFD6,DiscR6,YFC6M,YFV6,L18/100,$C$3,L$71/100,10000,-1)</f>
        <v>-3678.0527659166464</v>
      </c>
      <c r="M82" s="276" cm="1">
        <f t="array" ref="M82">DeltaDisc($A82,Frate6,YFD6,DiscR6,YFC6M,YFV6,M18/100,$C$3,M$71/100,10000,-1)</f>
        <v>-5738.7935524259801</v>
      </c>
      <c r="N82" s="276" cm="1">
        <f t="array" ref="N82">DeltaDisc($A82,Frate6,YFD6,DiscR6,YFC6M,YFV6,N18/100,$C$3,N$71/100,10000,-1)</f>
        <v>-10448.249881894488</v>
      </c>
      <c r="O82" s="276" cm="1">
        <f t="array" ref="O82">DeltaDisc($A82,Frate6,YFD6,DiscR6,YFC6M,YFV6,O18/100,$C$3,O$71/100,10000,-1)</f>
        <v>-15560.085857749918</v>
      </c>
      <c r="P82" s="276" cm="1">
        <f t="array" ref="P82">DeltaDisc($A82,Frate6,YFD6,DiscR6,YFC6M,YFV6,P18/100,$C$3,P$71/100,10000,-1)</f>
        <v>-26168.662780643994</v>
      </c>
      <c r="Q82" s="277" cm="1">
        <f t="array" ref="Q82">DeltaDisc($A82,Frate6,YFD6,DiscR6,YFC6M,YFV6,Q18/100,$C$3,Q$71/100,10000,-1)</f>
        <v>-53170.43363609739</v>
      </c>
      <c r="R82" s="273" cm="1">
        <f t="array" ref="R82">NumericalDeltaDisc($A82,Frate6,YFD6,DiscR6,YFC6M,YFV6,D18/100,$C$3,$C82/100,10000,-1,0.0001)</f>
        <v>-2088.4762205967272</v>
      </c>
      <c r="S82" s="278" cm="1">
        <f t="array" ref="S82">NumericalDeltaDisc($A82,Frate6,YFD6,DiscR6,YFC6M,YFV6,E18/100,$C$3,S$71/100,10000,-1,0.0001)</f>
        <v>-205.40539257009587</v>
      </c>
      <c r="T82" s="275" cm="1">
        <f t="array" ref="T82">NumericalDeltaDisc($A82,Frate6,YFD6,DiscR6,YFC6M,YFV6,F18/100,$C$3,T$71/100,10000,-1,0.0001)</f>
        <v>-296.79883250472227</v>
      </c>
      <c r="U82" s="275" cm="1">
        <f t="array" ref="U82">NumericalDeltaDisc($A82,Frate6,YFD6,DiscR6,YFC6M,YFV6,G18/100,$C$3,U$71/100,10000,-1,0.0001)</f>
        <v>-422.96214296600255</v>
      </c>
      <c r="V82" s="275" cm="1">
        <f t="array" ref="V82">NumericalDeltaDisc($A82,Frate6,YFD6,DiscR6,YFC6M,YFV6,H18/100,$C$3,V$71/100,10000,-1,0.0001)</f>
        <v>-851.6236642865972</v>
      </c>
      <c r="W82" s="276" cm="1">
        <f t="array" ref="W82">NumericalDeltaDisc($A82,Frate6,YFD6,DiscR6,YFC6M,YFV6,I18/100,$C$3,W$71/100,10000,-1,0.0001)</f>
        <v>-1308.2332328610141</v>
      </c>
      <c r="X82" s="276" cm="1">
        <f t="array" ref="X82">NumericalDeltaDisc($A82,Frate6,YFD6,DiscR6,YFC6M,YFV6,J18/100,$C$3,X$71/100,10000,-1,0.0001)</f>
        <v>-1970.9109373995668</v>
      </c>
      <c r="Y82" s="276" cm="1">
        <f t="array" ref="Y82">NumericalDeltaDisc($A82,Frate6,YFD6,DiscR6,YFC6M,YFV6,K18/100,$C$3,Y$71/100,10000,-1,0.0001)</f>
        <v>-2778.8117701630504</v>
      </c>
      <c r="Z82" s="276" cm="1">
        <f t="array" ref="Z82">NumericalDeltaDisc($A82,Frate6,YFD6,DiscR6,YFC6M,YFV6,L18/100,$C$3,Z$71/100,10000,-1,0.0001)</f>
        <v>-3678.05307021421</v>
      </c>
      <c r="AA82" s="276" cm="1">
        <f t="array" ref="AA82">NumericalDeltaDisc($A82,Frate6,YFD6,DiscR6,YFC6M,YFV6,M18/100,$C$3,AA$71/100,10000,-1,0.0001)</f>
        <v>-5738.7940262061675</v>
      </c>
      <c r="AB82" s="276" cm="1">
        <f t="array" ref="AB82">NumericalDeltaDisc($A82,Frate6,YFD6,DiscR6,YFC6M,YFV6,N18/100,$C$3,AB$71/100,10000,-1,0.0001)</f>
        <v>-10448.250753077036</v>
      </c>
      <c r="AC82" s="276" cm="1">
        <f t="array" ref="AC82">NumericalDeltaDisc($A82,Frate6,YFD6,DiscR6,YFC6M,YFV6,O18/100,$C$3,AC$71/100,10000,-1,0.0001)</f>
        <v>-15560.087170118919</v>
      </c>
      <c r="AD82" s="276" cm="1">
        <f t="array" ref="AD82">NumericalDeltaDisc($A82,Frate6,YFD6,DiscR6,YFC6M,YFV6,P18/100,$C$3,AD$71/100,10000,-1,0.0001)</f>
        <v>-26168.665020606662</v>
      </c>
      <c r="AE82" s="277" cm="1">
        <f t="array" ref="AE82">NumericalDeltaDisc($A82,Frate6,YFD6,DiscR6,YFC6M,YFV6,Q18/100,$C$3,AE$71/100,10000,-1,0.0001)</f>
        <v>-53170.438255201174</v>
      </c>
      <c r="AF82" s="273" cm="1">
        <f t="array" ref="AF82">NumericalDeltaDisc($A82,Frate6,YFD6,DiscR6,YFC6M,YFV6,D18/100,$C$3,$C82/100,10000,-1,0.00001)</f>
        <v>-2088.4760463524276</v>
      </c>
      <c r="AG82" s="278" cm="1">
        <f t="array" ref="AG82">NumericalDeltaDisc($A82,Frate6,YFD6,DiscR6,YFC6M,YFV6,E18/100,$C$3,AG$71/100,10000,-1,0.00001)</f>
        <v>-205.40537026304816</v>
      </c>
      <c r="AH82" s="275" cm="1">
        <f t="array" ref="AH82">NumericalDeltaDisc($A82,Frate6,YFD6,DiscR6,YFC6M,YFV6,F18/100,$C$3,AH$71/100,10000,-1,0.00001)</f>
        <v>-296.79880154866856</v>
      </c>
      <c r="AI82" s="275" cm="1">
        <f t="array" ref="AI82">NumericalDeltaDisc($A82,Frate6,YFD6,DiscR6,YFC6M,YFV6,G18/100,$C$3,AI$71/100,10000,-1,0.00001)</f>
        <v>-422.96210079392074</v>
      </c>
      <c r="AJ82" s="275" cm="1">
        <f t="array" ref="AJ82">NumericalDeltaDisc($A82,Frate6,YFD6,DiscR6,YFC6M,YFV6,H18/100,$C$3,AJ$71/100,10000,-1,0.00001)</f>
        <v>-851.62358781989963</v>
      </c>
      <c r="AK82" s="276" cm="1">
        <f t="array" ref="AK82">NumericalDeltaDisc($A82,Frate6,YFD6,DiscR6,YFC6M,YFV6,I18/100,$C$3,AK$71/100,10000,-1,0.00001)</f>
        <v>-1308.233120462382</v>
      </c>
      <c r="AL82" s="276" cm="1">
        <f t="array" ref="AL82">NumericalDeltaDisc($A82,Frate6,YFD6,DiscR6,YFC6M,YFV6,J18/100,$C$3,AL$71/100,10000,-1,0.00001)</f>
        <v>-1970.9107724440175</v>
      </c>
      <c r="AM82" s="276" cm="1">
        <f t="array" ref="AM82">NumericalDeltaDisc($A82,Frate6,YFD6,DiscR6,YFC6M,YFV6,K18/100,$C$3,AM$71/100,10000,-1,0.00001)</f>
        <v>-2778.8115407982591</v>
      </c>
      <c r="AN82" s="276" cm="1">
        <f t="array" ref="AN82">NumericalDeltaDisc($A82,Frate6,YFD6,DiscR6,YFC6M,YFV6,L18/100,$C$3,AN$71/100,10000,-1,0.00001)</f>
        <v>-3678.0527689489468</v>
      </c>
      <c r="AO82" s="276" cm="1">
        <f t="array" ref="AO82">NumericalDeltaDisc($A82,Frate6,YFD6,DiscR6,YFC6M,YFV6,M18/100,$C$3,AO$71/100,10000,-1,0.00001)</f>
        <v>-5738.7935571487351</v>
      </c>
      <c r="AP82" s="276" cm="1">
        <f t="array" ref="AP82">NumericalDeltaDisc($A82,Frate6,YFD6,DiscR6,YFC6M,YFV6,N18/100,$C$3,AP$71/100,10000,-1,0.00001)</f>
        <v>-10448.249890632198</v>
      </c>
      <c r="AQ82" s="276" cm="1">
        <f t="array" ref="AQ82">NumericalDeltaDisc($A82,Frate6,YFD6,DiscR6,YFC6M,YFV6,O18/100,$C$3,AQ$71/100,10000,-1,0.00001)</f>
        <v>-15560.085870836014</v>
      </c>
      <c r="AR82" s="276" cm="1">
        <f t="array" ref="AR82">NumericalDeltaDisc($A82,Frate6,YFD6,DiscR6,YFC6M,YFV6,P18/100,$C$3,AR$71/100,10000,-1,0.00001)</f>
        <v>-26168.662803027761</v>
      </c>
      <c r="AS82" s="277" cm="1">
        <f t="array" ref="AS82">NumericalDeltaDisc($A82,Frate6,YFD6,DiscR6,YFC6M,YFV6,Q18/100,$C$3,AS$71/100,10000,-1,0.00001)</f>
        <v>-53170.433682303563</v>
      </c>
      <c r="AT82" s="293"/>
      <c r="AU82" s="319" t="s">
        <v>92</v>
      </c>
      <c r="AV82" s="320">
        <v>0.04</v>
      </c>
      <c r="AW82" s="390">
        <f t="shared" si="41"/>
        <v>-8.3835582920244178E-10</v>
      </c>
      <c r="AX82" s="390">
        <f t="shared" si="28"/>
        <v>-1.0963117080819984E-9</v>
      </c>
      <c r="AY82" s="390">
        <f t="shared" si="29"/>
        <v>-1.054519915832941E-9</v>
      </c>
      <c r="AZ82" s="390">
        <f t="shared" si="30"/>
        <v>-1.0079066470325415E-9</v>
      </c>
      <c r="BA82" s="390">
        <f t="shared" si="31"/>
        <v>-9.0579677092250677E-10</v>
      </c>
      <c r="BB82" s="390">
        <f t="shared" si="32"/>
        <v>-8.6639861951454122E-10</v>
      </c>
      <c r="BC82" s="390">
        <f t="shared" si="33"/>
        <v>-8.4278684031602324E-10</v>
      </c>
      <c r="BD82" s="390">
        <f t="shared" si="34"/>
        <v>-8.3463747024836721E-10</v>
      </c>
      <c r="BE82" s="390">
        <f t="shared" si="35"/>
        <v>-8.2443085691608076E-10</v>
      </c>
      <c r="BF82" s="390">
        <f t="shared" si="36"/>
        <v>-8.2295259495879236E-10</v>
      </c>
      <c r="BG82" s="390">
        <f t="shared" si="37"/>
        <v>-8.3628459712770109E-10</v>
      </c>
      <c r="BH82" s="390">
        <f t="shared" si="38"/>
        <v>-8.4100404418308017E-10</v>
      </c>
      <c r="BI82" s="390">
        <f t="shared" si="39"/>
        <v>-8.5536533411811888E-10</v>
      </c>
      <c r="BJ82" s="391">
        <f t="shared" si="40"/>
        <v>-8.6902007812028614E-10</v>
      </c>
    </row>
    <row r="83" spans="1:62">
      <c r="A83" s="249">
        <v>12</v>
      </c>
      <c r="B83" s="272" t="s">
        <v>93</v>
      </c>
      <c r="C83" s="262">
        <v>0.16</v>
      </c>
      <c r="D83" s="273" cm="1">
        <f t="array" ref="D83">DeltaDisc($A83,Frate6,YFD6,DiscR6,YFC6M,YFV6,D19/100,$C$3,$C83/100,10000,-1)</f>
        <v>-3570.4621370618534</v>
      </c>
      <c r="E83" s="278" cm="1">
        <f t="array" ref="E83">DeltaDisc($A83,Frate6,YFD6,DiscR6,YFC6M,YFV6,E19/100,$C$3,E$71/100,10000,-1)</f>
        <v>-413.76437361300549</v>
      </c>
      <c r="F83" s="275" cm="1">
        <f t="array" ref="F83">DeltaDisc($A83,Frate6,YFD6,DiscR6,YFC6M,YFV6,F19/100,$C$3,F$71/100,10000,-1)</f>
        <v>-566.06756626834999</v>
      </c>
      <c r="G83" s="275" cm="1">
        <f t="array" ref="G83">DeltaDisc($A83,Frate6,YFD6,DiscR6,YFC6M,YFV6,G19/100,$C$3,G$71/100,10000,-1)</f>
        <v>-776.50970909699402</v>
      </c>
      <c r="H83" s="276" cm="1">
        <f t="array" ref="H83">DeltaDisc($A83,Frate6,YFD6,DiscR6,YFC6M,YFV6,H19/100,$C$3,H$71/100,10000,-1)</f>
        <v>-1417.2383488222931</v>
      </c>
      <c r="I83" s="276" cm="1">
        <f t="array" ref="I83">DeltaDisc($A83,Frate6,YFD6,DiscR6,YFC6M,YFV6,I19/100,$C$3,I$71/100,10000,-1)</f>
        <v>-2036.3038746134987</v>
      </c>
      <c r="J83" s="276" cm="1">
        <f t="array" ref="J83">DeltaDisc($A83,Frate6,YFD6,DiscR6,YFC6M,YFV6,J19/100,$C$3,J$71/100,10000,-1)</f>
        <v>-2924.8975598254806</v>
      </c>
      <c r="K83" s="276" cm="1">
        <f t="array" ref="K83">DeltaDisc($A83,Frate6,YFD6,DiscR6,YFC6M,YFV6,K19/100,$C$3,K$71/100,10000,-1)</f>
        <v>-3972.3406246926897</v>
      </c>
      <c r="L83" s="276" cm="1">
        <f t="array" ref="L83">DeltaDisc($A83,Frate6,YFD6,DiscR6,YFC6M,YFV6,L19/100,$C$3,L$71/100,10000,-1)</f>
        <v>-5158.2898431107105</v>
      </c>
      <c r="M83" s="276" cm="1">
        <f t="array" ref="M83">DeltaDisc($A83,Frate6,YFD6,DiscR6,YFC6M,YFV6,M19/100,$C$3,M$71/100,10000,-1)</f>
        <v>-7894.9721888371641</v>
      </c>
      <c r="N83" s="276" cm="1">
        <f t="array" ref="N83">DeltaDisc($A83,Frate6,YFD6,DiscR6,YFC6M,YFV6,N19/100,$C$3,N$71/100,10000,-1)</f>
        <v>-14299.396106253145</v>
      </c>
      <c r="O83" s="276" cm="1">
        <f t="array" ref="O83">DeltaDisc($A83,Frate6,YFD6,DiscR6,YFC6M,YFV6,O19/100,$C$3,O$71/100,10000,-1)</f>
        <v>-21360.852130620297</v>
      </c>
      <c r="P83" s="276" cm="1">
        <f t="array" ref="P83">DeltaDisc($A83,Frate6,YFD6,DiscR6,YFC6M,YFV6,P19/100,$C$3,P$71/100,10000,-1)</f>
        <v>-36285.604759575326</v>
      </c>
      <c r="Q83" s="277" cm="1">
        <f t="array" ref="Q83">DeltaDisc($A83,Frate6,YFD6,DiscR6,YFC6M,YFV6,Q19/100,$C$3,Q$71/100,10000,-1)</f>
        <v>-74621.113437975218</v>
      </c>
      <c r="R83" s="273" cm="1">
        <f t="array" ref="R83">NumericalDeltaDisc($A83,Frate6,YFD6,DiscR6,YFC6M,YFV6,D19/100,$C$3,$C83/100,10000,-1,0.0001)</f>
        <v>-3570.462568132024</v>
      </c>
      <c r="S83" s="278" cm="1">
        <f t="array" ref="S83">NumericalDeltaDisc($A83,Frate6,YFD6,DiscR6,YFC6M,YFV6,E19/100,$C$3,S$71/100,10000,-1,0.0001)</f>
        <v>-413.76443768730178</v>
      </c>
      <c r="T83" s="275" cm="1">
        <f t="array" ref="T83">NumericalDeltaDisc($A83,Frate6,YFD6,DiscR6,YFC6M,YFV6,F19/100,$C$3,T$71/100,10000,-1,0.0001)</f>
        <v>-566.06765077992122</v>
      </c>
      <c r="U83" s="275" cm="1">
        <f t="array" ref="U83">NumericalDeltaDisc($A83,Frate6,YFD6,DiscR6,YFC6M,YFV6,G19/100,$C$3,U$71/100,10000,-1,0.0001)</f>
        <v>-776.50982042744283</v>
      </c>
      <c r="V83" s="276" cm="1">
        <f t="array" ref="V83">NumericalDeltaDisc($A83,Frate6,YFD6,DiscR6,YFC6M,YFV6,H19/100,$C$3,V$71/100,10000,-1,0.0001)</f>
        <v>-1417.2385342126058</v>
      </c>
      <c r="W83" s="276" cm="1">
        <f t="array" ref="W83">NumericalDeltaDisc($A83,Frate6,YFD6,DiscR6,YFC6M,YFV6,I19/100,$C$3,W$71/100,10000,-1,0.0001)</f>
        <v>-2036.3041303839493</v>
      </c>
      <c r="X83" s="276" cm="1">
        <f t="array" ref="X83">NumericalDeltaDisc($A83,Frate6,YFD6,DiscR6,YFC6M,YFV6,J19/100,$C$3,X$71/100,10000,-1,0.0001)</f>
        <v>-2924.8979174924248</v>
      </c>
      <c r="Y83" s="276" cm="1">
        <f t="array" ref="Y83">NumericalDeltaDisc($A83,Frate6,YFD6,DiscR6,YFC6M,YFV6,K19/100,$C$3,Y$71/100,10000,-1,0.0001)</f>
        <v>-3972.3411018224851</v>
      </c>
      <c r="Z83" s="276" cm="1">
        <f t="array" ref="Z83">NumericalDeltaDisc($A83,Frate6,YFD6,DiscR6,YFC6M,YFV6,L19/100,$C$3,Z$71/100,10000,-1,0.0001)</f>
        <v>-5158.2904558651608</v>
      </c>
      <c r="AA83" s="276" cm="1">
        <f t="array" ref="AA83">NumericalDeltaDisc($A83,Frate6,YFD6,DiscR6,YFC6M,YFV6,M19/100,$C$3,AA$71/100,10000,-1,0.0001)</f>
        <v>-7894.9731189700833</v>
      </c>
      <c r="AB83" s="276" cm="1">
        <f t="array" ref="AB83">NumericalDeltaDisc($A83,Frate6,YFD6,DiscR6,YFC6M,YFV6,N19/100,$C$3,AB$71/100,10000,-1,0.0001)</f>
        <v>-14299.397797949698</v>
      </c>
      <c r="AC83" s="276" cm="1">
        <f t="array" ref="AC83">NumericalDeltaDisc($A83,Frate6,YFD6,DiscR6,YFC6M,YFV6,O19/100,$C$3,AC$71/100,10000,-1,0.0001)</f>
        <v>-21360.85468100457</v>
      </c>
      <c r="AD83" s="276" cm="1">
        <f t="array" ref="AD83">NumericalDeltaDisc($A83,Frate6,YFD6,DiscR6,YFC6M,YFV6,P19/100,$C$3,AD$71/100,10000,-1,0.0001)</f>
        <v>-36285.609156699873</v>
      </c>
      <c r="AE83" s="277" cm="1">
        <f t="array" ref="AE83">NumericalDeltaDisc($A83,Frate6,YFD6,DiscR6,YFC6M,YFV6,Q19/100,$C$3,AE$71/100,10000,-1,0.0001)</f>
        <v>-74621.122628792946</v>
      </c>
      <c r="AF83" s="273" cm="1">
        <f t="array" ref="AF83">NumericalDeltaDisc($A83,Frate6,YFD6,DiscR6,YFC6M,YFV6,D19/100,$C$3,$C83/100,10000,-1,0.00001)</f>
        <v>-3570.4621413612522</v>
      </c>
      <c r="AG83" s="278" cm="1">
        <f t="array" ref="AG83">NumericalDeltaDisc($A83,Frate6,YFD6,DiscR6,YFC6M,YFV6,E19/100,$C$3,AG$71/100,10000,-1,0.00001)</f>
        <v>-413.76437425345159</v>
      </c>
      <c r="AH83" s="275" cm="1">
        <f t="array" ref="AH83">NumericalDeltaDisc($A83,Frate6,YFD6,DiscR6,YFC6M,YFV6,F19/100,$C$3,AH$71/100,10000,-1,0.00001)</f>
        <v>-566.06756711338392</v>
      </c>
      <c r="AI83" s="275" cm="1">
        <f t="array" ref="AI83">NumericalDeltaDisc($A83,Frate6,YFD6,DiscR6,YFC6M,YFV6,G19/100,$C$3,AI$71/100,10000,-1,0.00001)</f>
        <v>-776.50971020987856</v>
      </c>
      <c r="AJ83" s="276" cm="1">
        <f t="array" ref="AJ83">NumericalDeltaDisc($A83,Frate6,YFD6,DiscR6,YFC6M,YFV6,H19/100,$C$3,AJ$71/100,10000,-1,0.00001)</f>
        <v>-1417.2383506795559</v>
      </c>
      <c r="AK83" s="276" cm="1">
        <f t="array" ref="AK83">NumericalDeltaDisc($A83,Frate6,YFD6,DiscR6,YFC6M,YFV6,I19/100,$C$3,AK$71/100,10000,-1,0.00001)</f>
        <v>-2036.3038771703532</v>
      </c>
      <c r="AL83" s="276" cm="1">
        <f t="array" ref="AL83">NumericalDeltaDisc($A83,Frate6,YFD6,DiscR6,YFC6M,YFV6,J19/100,$C$3,AL$71/100,10000,-1,0.00001)</f>
        <v>-2924.8975634103831</v>
      </c>
      <c r="AM83" s="276" cm="1">
        <f t="array" ref="AM83">NumericalDeltaDisc($A83,Frate6,YFD6,DiscR6,YFC6M,YFV6,K19/100,$C$3,AM$71/100,10000,-1,0.00001)</f>
        <v>-3972.3406294531192</v>
      </c>
      <c r="AN83" s="276" cm="1">
        <f t="array" ref="AN83">NumericalDeltaDisc($A83,Frate6,YFD6,DiscR6,YFC6M,YFV6,L19/100,$C$3,AN$71/100,10000,-1,0.00001)</f>
        <v>-5158.289849246933</v>
      </c>
      <c r="AO83" s="276" cm="1">
        <f t="array" ref="AO83">NumericalDeltaDisc($A83,Frate6,YFD6,DiscR6,YFC6M,YFV6,M19/100,$C$3,AO$71/100,10000,-1,0.00001)</f>
        <v>-7894.9721981497187</v>
      </c>
      <c r="AP83" s="276" cm="1">
        <f t="array" ref="AP83">NumericalDeltaDisc($A83,Frate6,YFD6,DiscR6,YFC6M,YFV6,N19/100,$C$3,AP$71/100,10000,-1,0.00001)</f>
        <v>-14299.396123185203</v>
      </c>
      <c r="AQ83" s="276" cm="1">
        <f t="array" ref="AQ83">NumericalDeltaDisc($A83,Frate6,YFD6,DiscR6,YFC6M,YFV6,O19/100,$C$3,AQ$71/100,10000,-1,0.00001)</f>
        <v>-21360.852156065979</v>
      </c>
      <c r="AR83" s="276" cm="1">
        <f t="array" ref="AR83">NumericalDeltaDisc($A83,Frate6,YFD6,DiscR6,YFC6M,YFV6,P19/100,$C$3,AR$71/100,10000,-1,0.00001)</f>
        <v>-36285.604803509836</v>
      </c>
      <c r="AS83" s="277" cm="1">
        <f t="array" ref="AS83">NumericalDeltaDisc($A83,Frate6,YFD6,DiscR6,YFC6M,YFV6,Q19/100,$C$3,AS$71/100,10000,-1,0.00001)</f>
        <v>-74621.113529738097</v>
      </c>
      <c r="AT83" s="293"/>
      <c r="AU83" s="319" t="s">
        <v>93</v>
      </c>
      <c r="AV83" s="320">
        <v>0.16</v>
      </c>
      <c r="AW83" s="390">
        <f t="shared" si="41"/>
        <v>-1.204157551448759E-9</v>
      </c>
      <c r="AX83" s="390">
        <f t="shared" si="28"/>
        <v>-1.5478521797618328E-9</v>
      </c>
      <c r="AY83" s="390">
        <f t="shared" si="29"/>
        <v>-1.4928145386505776E-9</v>
      </c>
      <c r="AZ83" s="390">
        <f t="shared" si="30"/>
        <v>-1.4331882347562441E-9</v>
      </c>
      <c r="BA83" s="390">
        <f t="shared" si="31"/>
        <v>-1.3104801688257339E-9</v>
      </c>
      <c r="BB83" s="390">
        <f t="shared" si="32"/>
        <v>-1.2556350403869487E-9</v>
      </c>
      <c r="BC83" s="390">
        <f t="shared" si="33"/>
        <v>-1.2256505810270824E-9</v>
      </c>
      <c r="BD83" s="390">
        <f t="shared" si="34"/>
        <v>-1.1983940506610224E-9</v>
      </c>
      <c r="BE83" s="390">
        <f t="shared" si="35"/>
        <v>-1.1895846530052268E-9</v>
      </c>
      <c r="BF83" s="390">
        <f t="shared" si="36"/>
        <v>-1.179555120245368E-9</v>
      </c>
      <c r="BG83" s="390">
        <f t="shared" si="37"/>
        <v>-1.1841099212261952E-9</v>
      </c>
      <c r="BH83" s="390">
        <f t="shared" si="38"/>
        <v>-1.1912297814831163E-9</v>
      </c>
      <c r="BI83" s="390">
        <f t="shared" si="39"/>
        <v>-1.2107972402475298E-9</v>
      </c>
      <c r="BJ83" s="391">
        <f t="shared" si="40"/>
        <v>-1.2297173279662843E-9</v>
      </c>
    </row>
    <row r="84" spans="1:62">
      <c r="A84" s="249">
        <v>15</v>
      </c>
      <c r="B84" s="272" t="s">
        <v>94</v>
      </c>
      <c r="C84" s="262">
        <v>0.28999999999999998</v>
      </c>
      <c r="D84" s="273" cm="1">
        <f t="array" ref="D84">DeltaDisc($A84,Frate6,YFD6,DiscR6,YFC6M,YFV6,D20/100,$C$3,$C84/100,10000,-1)</f>
        <v>-6551.3096863490637</v>
      </c>
      <c r="E84" s="278" cm="1">
        <f t="array" ref="E84">DeltaDisc($A84,Frate6,YFD6,DiscR6,YFC6M,YFV6,E20/100,$C$3,E$71/100,10000,-1)</f>
        <v>-960.76853286938285</v>
      </c>
      <c r="F84" s="276" cm="1">
        <f t="array" ref="F84">DeltaDisc($A84,Frate6,YFD6,DiscR6,YFC6M,YFV6,F20/100,$C$3,F$71/100,10000,-1)</f>
        <v>-1244.9867221386885</v>
      </c>
      <c r="G84" s="276" cm="1">
        <f t="array" ref="G84">DeltaDisc($A84,Frate6,YFD6,DiscR6,YFC6M,YFV6,G20/100,$C$3,G$71/100,10000,-1)</f>
        <v>-1591.4408822617331</v>
      </c>
      <c r="H84" s="276" cm="1">
        <f t="array" ref="H84">DeltaDisc($A84,Frate6,YFD6,DiscR6,YFC6M,YFV6,H20/100,$C$3,H$71/100,10000,-1)</f>
        <v>-2637.9702476883954</v>
      </c>
      <c r="I84" s="276" cm="1">
        <f t="array" ref="I84">DeltaDisc($A84,Frate6,YFD6,DiscR6,YFC6M,YFV6,I20/100,$C$3,I$71/100,10000,-1)</f>
        <v>-3550.647429765459</v>
      </c>
      <c r="J84" s="276" cm="1">
        <f t="array" ref="J84">DeltaDisc($A84,Frate6,YFD6,DiscR6,YFC6M,YFV6,J20/100,$C$3,J$71/100,10000,-1)</f>
        <v>-4807.4916872216481</v>
      </c>
      <c r="K84" s="276" cm="1">
        <f t="array" ref="K84">DeltaDisc($A84,Frate6,YFD6,DiscR6,YFC6M,YFV6,K20/100,$C$3,K$71/100,10000,-1)</f>
        <v>-6309.1021766731019</v>
      </c>
      <c r="L84" s="276" cm="1">
        <f t="array" ref="L84">DeltaDisc($A84,Frate6,YFD6,DiscR6,YFC6M,YFV6,L20/100,$C$3,L$71/100,10000,-1)</f>
        <v>-7996.6925388431955</v>
      </c>
      <c r="M84" s="276" cm="1">
        <f t="array" ref="M84">DeltaDisc($A84,Frate6,YFD6,DiscR6,YFC6M,YFV6,M20/100,$C$3,M$71/100,10000,-1)</f>
        <v>-11848.869347924183</v>
      </c>
      <c r="N84" s="276" cm="1">
        <f t="array" ref="N84">DeltaDisc($A84,Frate6,YFD6,DiscR6,YFC6M,YFV6,N20/100,$C$3,N$71/100,10000,-1)</f>
        <v>-21155.681981535377</v>
      </c>
      <c r="O84" s="276" cm="1">
        <f t="array" ref="O84">DeltaDisc($A84,Frate6,YFD6,DiscR6,YFC6M,YFV6,O20/100,$C$3,O$71/100,10000,-1)</f>
        <v>-31642.730535546947</v>
      </c>
      <c r="P84" s="276" cm="1">
        <f t="array" ref="P84">DeltaDisc($A84,Frate6,YFD6,DiscR6,YFC6M,YFV6,P20/100,$C$3,P$71/100,10000,-1)</f>
        <v>-54241.921547449252</v>
      </c>
      <c r="Q84" s="277" cm="1">
        <f t="array" ref="Q84">DeltaDisc($A84,Frate6,YFD6,DiscR6,YFC6M,YFV6,Q20/100,$C$3,Q$71/100,10000,-1)</f>
        <v>-112969.90740680936</v>
      </c>
      <c r="R84" s="273" cm="1">
        <f t="array" ref="R84">NumericalDeltaDisc($A84,Frate6,YFD6,DiscR6,YFC6M,YFV6,D20/100,$C$3,$C84/100,10000,-1,0.0001)</f>
        <v>-6551.3109372319905</v>
      </c>
      <c r="S84" s="278" cm="1">
        <f t="array" ref="S84">NumericalDeltaDisc($A84,Frate6,YFD6,DiscR6,YFC6M,YFV6,E20/100,$C$3,S$71/100,10000,-1,0.0001)</f>
        <v>-960.76876335638224</v>
      </c>
      <c r="T84" s="276" cm="1">
        <f t="array" ref="T84">NumericalDeltaDisc($A84,Frate6,YFD6,DiscR6,YFC6M,YFV6,F20/100,$C$3,T$71/100,10000,-1,0.0001)</f>
        <v>-1244.987011843248</v>
      </c>
      <c r="U84" s="276" cm="1">
        <f t="array" ref="U84">NumericalDeltaDisc($A84,Frate6,YFD6,DiscR6,YFC6M,YFV6,G20/100,$C$3,U$71/100,10000,-1,0.0001)</f>
        <v>-1591.4412404142638</v>
      </c>
      <c r="V84" s="276" cm="1">
        <f t="array" ref="V84">NumericalDeltaDisc($A84,Frate6,YFD6,DiscR6,YFC6M,YFV6,H20/100,$C$3,V$71/100,10000,-1,0.0001)</f>
        <v>-2637.9707979367827</v>
      </c>
      <c r="W84" s="276" cm="1">
        <f t="array" ref="W84">NumericalDeltaDisc($A84,Frate6,YFD6,DiscR6,YFC6M,YFV6,I20/100,$C$3,W$71/100,10000,-1,0.0001)</f>
        <v>-3550.6481439333961</v>
      </c>
      <c r="X84" s="276" cm="1">
        <f t="array" ref="X84">NumericalDeltaDisc($A84,Frate6,YFD6,DiscR6,YFC6M,YFV6,J20/100,$C$3,X$71/100,10000,-1,0.0001)</f>
        <v>-4807.4926272501789</v>
      </c>
      <c r="Y84" s="276" cm="1">
        <f t="array" ref="Y84">NumericalDeltaDisc($A84,Frate6,YFD6,DiscR6,YFC6M,YFV6,K20/100,$C$3,Y$71/100,10000,-1,0.0001)</f>
        <v>-6309.1033850673493</v>
      </c>
      <c r="Z84" s="276" cm="1">
        <f t="array" ref="Z84">NumericalDeltaDisc($A84,Frate6,YFD6,DiscR6,YFC6M,YFV6,L20/100,$C$3,Z$71/100,10000,-1,0.0001)</f>
        <v>-7996.69404775577</v>
      </c>
      <c r="AA84" s="276" cm="1">
        <f t="array" ref="AA84">NumericalDeltaDisc($A84,Frate6,YFD6,DiscR6,YFC6M,YFV6,M20/100,$C$3,AA$71/100,10000,-1,0.0001)</f>
        <v>-11848.871544760386</v>
      </c>
      <c r="AB84" s="276" cm="1">
        <f t="array" ref="AB84">NumericalDeltaDisc($A84,Frate6,YFD6,DiscR6,YFC6M,YFV6,N20/100,$C$3,AB$71/100,10000,-1,0.0001)</f>
        <v>-21155.685877494168</v>
      </c>
      <c r="AC84" s="276" cm="1">
        <f t="array" ref="AC84">NumericalDeltaDisc($A84,Frate6,YFD6,DiscR6,YFC6M,YFV6,O20/100,$C$3,AC$71/100,10000,-1,0.0001)</f>
        <v>-31642.736386308654</v>
      </c>
      <c r="AD84" s="276" cm="1">
        <f t="array" ref="AD84">NumericalDeltaDisc($A84,Frate6,YFD6,DiscR6,YFC6M,YFV6,P20/100,$C$3,AD$71/100,10000,-1,0.0001)</f>
        <v>-54241.931693083112</v>
      </c>
      <c r="AE84" s="277" cm="1">
        <f t="array" ref="AE84">NumericalDeltaDisc($A84,Frate6,YFD6,DiscR6,YFC6M,YFV6,Q20/100,$C$3,AE$71/100,10000,-1,0.0001)</f>
        <v>-112969.92885683199</v>
      </c>
      <c r="AF84" s="273" cm="1">
        <f t="array" ref="AF84">NumericalDeltaDisc($A84,Frate6,YFD6,DiscR6,YFC6M,YFV6,D20/100,$C$3,$C84/100,10000,-1,0.00001)</f>
        <v>-6551.3096988642492</v>
      </c>
      <c r="AG84" s="278" cm="1">
        <f t="array" ref="AG84">NumericalDeltaDisc($A84,Frate6,YFD6,DiscR6,YFC6M,YFV6,E20/100,$C$3,AG$71/100,10000,-1,0.00001)</f>
        <v>-960.76853517510631</v>
      </c>
      <c r="AH84" s="276" cm="1">
        <f t="array" ref="AH84">NumericalDeltaDisc($A84,Frate6,YFD6,DiscR6,YFC6M,YFV6,F20/100,$C$3,AH$71/100,10000,-1,0.00001)</f>
        <v>-1244.986725035084</v>
      </c>
      <c r="AI84" s="276" cm="1">
        <f t="array" ref="AI84">NumericalDeltaDisc($A84,Frate6,YFD6,DiscR6,YFC6M,YFV6,G20/100,$C$3,AI$71/100,10000,-1,0.00001)</f>
        <v>-1591.4408858438976</v>
      </c>
      <c r="AJ84" s="276" cm="1">
        <f t="array" ref="AJ84">NumericalDeltaDisc($A84,Frate6,YFD6,DiscR6,YFC6M,YFV6,H20/100,$C$3,AJ$71/100,10000,-1,0.00001)</f>
        <v>-2637.9702531918042</v>
      </c>
      <c r="AK84" s="276" cm="1">
        <f t="array" ref="AK84">NumericalDeltaDisc($A84,Frate6,YFD6,DiscR6,YFC6M,YFV6,I20/100,$C$3,AK$71/100,10000,-1,0.00001)</f>
        <v>-3550.6474369076386</v>
      </c>
      <c r="AL84" s="276" cm="1">
        <f t="array" ref="AL84">NumericalDeltaDisc($A84,Frate6,YFD6,DiscR6,YFC6M,YFV6,J20/100,$C$3,AL$71/100,10000,-1,0.00001)</f>
        <v>-4807.4916966234223</v>
      </c>
      <c r="AM84" s="276" cm="1">
        <f t="array" ref="AM84">NumericalDeltaDisc($A84,Frate6,YFD6,DiscR6,YFC6M,YFV6,K20/100,$C$3,AM$71/100,10000,-1,0.00001)</f>
        <v>-6309.1021887465286</v>
      </c>
      <c r="AN84" s="276" cm="1">
        <f t="array" ref="AN84">NumericalDeltaDisc($A84,Frate6,YFD6,DiscR6,YFC6M,YFV6,L20/100,$C$3,AN$71/100,10000,-1,0.00001)</f>
        <v>-7996.6925539409758</v>
      </c>
      <c r="AO84" s="276" cm="1">
        <f t="array" ref="AO84">NumericalDeltaDisc($A84,Frate6,YFD6,DiscR6,YFC6M,YFV6,M20/100,$C$3,AO$71/100,10000,-1,0.00001)</f>
        <v>-11848.869369904258</v>
      </c>
      <c r="AP84" s="276" cm="1">
        <f t="array" ref="AP84">NumericalDeltaDisc($A84,Frate6,YFD6,DiscR6,YFC6M,YFV6,N20/100,$C$3,AP$71/100,10000,-1,0.00001)</f>
        <v>-21155.68202049056</v>
      </c>
      <c r="AQ84" s="276" cm="1">
        <f t="array" ref="AQ84">NumericalDeltaDisc($A84,Frate6,YFD6,DiscR6,YFC6M,YFV6,O20/100,$C$3,AQ$71/100,10000,-1,0.00001)</f>
        <v>-31642.730594000353</v>
      </c>
      <c r="AR84" s="276" cm="1">
        <f t="array" ref="AR84">NumericalDeltaDisc($A84,Frate6,YFD6,DiscR6,YFC6M,YFV6,P20/100,$C$3,AR$71/100,10000,-1,0.00001)</f>
        <v>-54241.921648934258</v>
      </c>
      <c r="AS84" s="277" cm="1">
        <f t="array" ref="AS84">NumericalDeltaDisc($A84,Frate6,YFD6,DiscR6,YFC6M,YFV6,Q20/100,$C$3,AS$71/100,10000,-1,0.00001)</f>
        <v>-112969.90762144075</v>
      </c>
      <c r="AT84" s="293"/>
      <c r="AU84" s="319" t="s">
        <v>94</v>
      </c>
      <c r="AV84" s="320">
        <v>0.28999999999999998</v>
      </c>
      <c r="AW84" s="390">
        <f t="shared" si="41"/>
        <v>-1.9103333359637986E-9</v>
      </c>
      <c r="AX84" s="390">
        <f t="shared" si="28"/>
        <v>-2.399874077241293E-9</v>
      </c>
      <c r="AY84" s="390">
        <f t="shared" si="29"/>
        <v>-2.3264469239947516E-9</v>
      </c>
      <c r="AZ84" s="390">
        <f t="shared" si="30"/>
        <v>-2.2508938046783555E-9</v>
      </c>
      <c r="BA84" s="390">
        <f t="shared" si="31"/>
        <v>-2.0862285232681188E-9</v>
      </c>
      <c r="BB84" s="390">
        <f t="shared" si="32"/>
        <v>-2.0115147325583393E-9</v>
      </c>
      <c r="BC84" s="390">
        <f t="shared" si="33"/>
        <v>-1.9556506414275532E-9</v>
      </c>
      <c r="BD84" s="390">
        <f t="shared" si="34"/>
        <v>-1.9136521256513106E-9</v>
      </c>
      <c r="BE84" s="390">
        <f t="shared" si="35"/>
        <v>-1.8880030872026055E-9</v>
      </c>
      <c r="BF84" s="390">
        <f t="shared" si="36"/>
        <v>-1.8550356806201762E-9</v>
      </c>
      <c r="BG84" s="390">
        <f t="shared" si="37"/>
        <v>-1.8413579550013992E-9</v>
      </c>
      <c r="BH84" s="390">
        <f t="shared" si="38"/>
        <v>-1.8472933183133478E-9</v>
      </c>
      <c r="BI84" s="390">
        <f t="shared" si="39"/>
        <v>-1.8709699345365038E-9</v>
      </c>
      <c r="BJ84" s="391">
        <f t="shared" si="40"/>
        <v>-1.8998987938445566E-9</v>
      </c>
    </row>
    <row r="85" spans="1:62">
      <c r="A85" s="249">
        <v>20</v>
      </c>
      <c r="B85" s="272" t="s">
        <v>95</v>
      </c>
      <c r="C85" s="262">
        <v>0.41</v>
      </c>
      <c r="D85" s="273" cm="1">
        <f t="array" ref="D85">DeltaDisc($A85,Frate6,YFD6,DiscR6,YFC6M,YFV6,D21/100,$C$3,$C85/100,10000,-1)</f>
        <v>-13978.512267380638</v>
      </c>
      <c r="E85" s="273" cm="1">
        <f t="array" ref="E85">DeltaDisc($A85,Frate6,YFD6,DiscR6,YFC6M,YFV6,E21/100,$C$3,E$71/100,10000,-1)</f>
        <v>-2700.0742004476074</v>
      </c>
      <c r="F85" s="276" cm="1">
        <f t="array" ref="F85">DeltaDisc($A85,Frate6,YFD6,DiscR6,YFC6M,YFV6,F21/100,$C$3,F$71/100,10000,-1)</f>
        <v>-3328.5845805286858</v>
      </c>
      <c r="G85" s="276" cm="1">
        <f t="array" ref="G85">DeltaDisc($A85,Frate6,YFD6,DiscR6,YFC6M,YFV6,G21/100,$C$3,G$71/100,10000,-1)</f>
        <v>-4097.6047062500593</v>
      </c>
      <c r="H85" s="276" cm="1">
        <f t="array" ref="H85">DeltaDisc($A85,Frate6,YFD6,DiscR6,YFC6M,YFV6,H21/100,$C$3,H$71/100,10000,-1)</f>
        <v>-6101.417752416196</v>
      </c>
      <c r="I85" s="276" cm="1">
        <f t="array" ref="I85">DeltaDisc($A85,Frate6,YFD6,DiscR6,YFC6M,YFV6,I21/100,$C$3,I$71/100,10000,-1)</f>
        <v>-7762.8146959688238</v>
      </c>
      <c r="J85" s="276" cm="1">
        <f t="array" ref="J85">DeltaDisc($A85,Frate6,YFD6,DiscR6,YFC6M,YFV6,J21/100,$C$3,J$71/100,10000,-1)</f>
        <v>-9827.2121316862722</v>
      </c>
      <c r="K85" s="276" cm="1">
        <f t="array" ref="K85">DeltaDisc($A85,Frate6,YFD6,DiscR6,YFC6M,YFV6,K21/100,$C$3,K$71/100,10000,-1)</f>
        <v>-12240.275849772332</v>
      </c>
      <c r="L85" s="276" cm="1">
        <f t="array" ref="L85">DeltaDisc($A85,Frate6,YFD6,DiscR6,YFC6M,YFV6,L21/100,$C$3,L$71/100,10000,-1)</f>
        <v>-15004.788793656067</v>
      </c>
      <c r="M85" s="276" cm="1">
        <f t="array" ref="M85">DeltaDisc($A85,Frate6,YFD6,DiscR6,YFC6M,YFV6,M21/100,$C$3,M$71/100,10000,-1)</f>
        <v>-21344.47710675776</v>
      </c>
      <c r="N85" s="276" cm="1">
        <f t="array" ref="N85">DeltaDisc($A85,Frate6,YFD6,DiscR6,YFC6M,YFV6,N21/100,$C$3,N$71/100,10000,-1)</f>
        <v>-36492.13234983031</v>
      </c>
      <c r="O85" s="276" cm="1">
        <f t="array" ref="O85">DeltaDisc($A85,Frate6,YFD6,DiscR6,YFC6M,YFV6,O21/100,$C$3,O$71/100,10000,-1)</f>
        <v>-54051.683664627788</v>
      </c>
      <c r="P85" s="276" cm="1">
        <f t="array" ref="P85">DeltaDisc($A85,Frate6,YFD6,DiscR6,YFC6M,YFV6,P21/100,$C$3,P$71/100,10000,-1)</f>
        <v>-92409.693423367702</v>
      </c>
      <c r="Q85" s="277" cm="1">
        <f t="array" ref="Q85">DeltaDisc($A85,Frate6,YFD6,DiscR6,YFC6M,YFV6,Q21/100,$C$3,Q$71/100,10000,-1)</f>
        <v>-193326.78886983707</v>
      </c>
      <c r="R85" s="273" cm="1">
        <f t="array" ref="R85">NumericalDeltaDisc($A85,Frate6,YFD6,DiscR6,YFC6M,YFV6,D21/100,$C$3,$C85/100,10000,-1,0.0001)</f>
        <v>-13978.517209739526</v>
      </c>
      <c r="S85" s="273" cm="1">
        <f t="array" ref="S85">NumericalDeltaDisc($A85,Frate6,YFD6,DiscR6,YFC6M,YFV6,E21/100,$C$3,S$71/100,10000,-1,0.0001)</f>
        <v>-2700.0753538810454</v>
      </c>
      <c r="T85" s="276" cm="1">
        <f t="array" ref="T85">NumericalDeltaDisc($A85,Frate6,YFD6,DiscR6,YFC6M,YFV6,F21/100,$C$3,T$71/100,10000,-1,0.0001)</f>
        <v>-3328.5859720207432</v>
      </c>
      <c r="U85" s="276" cm="1">
        <f t="array" ref="U85">NumericalDeltaDisc($A85,Frate6,YFD6,DiscR6,YFC6M,YFV6,G21/100,$C$3,U$71/100,10000,-1,0.0001)</f>
        <v>-4097.6063785228689</v>
      </c>
      <c r="V85" s="276" cm="1">
        <f t="array" ref="V85">NumericalDeltaDisc($A85,Frate6,YFD6,DiscR6,YFC6M,YFV6,H21/100,$C$3,V$71/100,10000,-1,0.0001)</f>
        <v>-6101.4201109207279</v>
      </c>
      <c r="W85" s="276" cm="1">
        <f t="array" ref="W85">NumericalDeltaDisc($A85,Frate6,YFD6,DiscR6,YFC6M,YFV6,I21/100,$C$3,W$71/100,10000,-1,0.0001)</f>
        <v>-7762.8176111899093</v>
      </c>
      <c r="X85" s="276" cm="1">
        <f t="array" ref="X85">NumericalDeltaDisc($A85,Frate6,YFD6,DiscR6,YFC6M,YFV6,J21/100,$C$3,X$71/100,10000,-1,0.0001)</f>
        <v>-9827.2157268201863</v>
      </c>
      <c r="Y85" s="276" cm="1">
        <f t="array" ref="Y85">NumericalDeltaDisc($A85,Frate6,YFD6,DiscR6,YFC6M,YFV6,K21/100,$C$3,Y$71/100,10000,-1,0.0001)</f>
        <v>-12240.280229311451</v>
      </c>
      <c r="Z85" s="276" cm="1">
        <f t="array" ref="Z85">NumericalDeltaDisc($A85,Frate6,YFD6,DiscR6,YFC6M,YFV6,L21/100,$C$3,Z$71/100,10000,-1,0.0001)</f>
        <v>-15004.794067131899</v>
      </c>
      <c r="AA85" s="276" cm="1">
        <f t="array" ref="AA85">NumericalDeltaDisc($A85,Frate6,YFD6,DiscR6,YFC6M,YFV6,M21/100,$C$3,AA$71/100,10000,-1,0.0001)</f>
        <v>-21344.484420816876</v>
      </c>
      <c r="AB85" s="276" cm="1">
        <f t="array" ref="AB85">NumericalDeltaDisc($A85,Frate6,YFD6,DiscR6,YFC6M,YFV6,N21/100,$C$3,AB$71/100,10000,-1,0.0001)</f>
        <v>-36492.14455324068</v>
      </c>
      <c r="AC85" s="276" cm="1">
        <f t="array" ref="AC85">NumericalDeltaDisc($A85,Frate6,YFD6,DiscR6,YFC6M,YFV6,O21/100,$C$3,AC$71/100,10000,-1,0.0001)</f>
        <v>-54051.701617419123</v>
      </c>
      <c r="AD85" s="276" cm="1">
        <f t="array" ref="AD85">NumericalDeltaDisc($A85,Frate6,YFD6,DiscR6,YFC6M,YFV6,P21/100,$C$3,AD$71/100,10000,-1,0.0001)</f>
        <v>-92409.724113218239</v>
      </c>
      <c r="AE85" s="277" cm="1">
        <f t="array" ref="AE85">NumericalDeltaDisc($A85,Frate6,YFD6,DiscR6,YFC6M,YFV6,Q21/100,$C$3,AE$71/100,10000,-1,0.0001)</f>
        <v>-193326.85345725407</v>
      </c>
      <c r="AF85" s="273" cm="1">
        <f t="array" ref="AF85">NumericalDeltaDisc($A85,Frate6,YFD6,DiscR6,YFC6M,YFV6,D21/100,$C$3,$C85/100,10000,-1,0.00001)</f>
        <v>-13978.512316770162</v>
      </c>
      <c r="AG85" s="273" cm="1">
        <f t="array" ref="AG85">NumericalDeltaDisc($A85,Frate6,YFD6,DiscR6,YFC6M,YFV6,E21/100,$C$3,AG$71/100,10000,-1,0.00001)</f>
        <v>-2700.0742119816232</v>
      </c>
      <c r="AH85" s="276" cm="1">
        <f t="array" ref="AH85">NumericalDeltaDisc($A85,Frate6,YFD6,DiscR6,YFC6M,YFV6,F21/100,$C$3,AH$71/100,10000,-1,0.00001)</f>
        <v>-3328.5845944426569</v>
      </c>
      <c r="AI85" s="276" cm="1">
        <f t="array" ref="AI85">NumericalDeltaDisc($A85,Frate6,YFD6,DiscR6,YFC6M,YFV6,G21/100,$C$3,AI$71/100,10000,-1,0.00001)</f>
        <v>-4097.604722965928</v>
      </c>
      <c r="AJ85" s="276" cm="1">
        <f t="array" ref="AJ85">NumericalDeltaDisc($A85,Frate6,YFD6,DiscR6,YFC6M,YFV6,H21/100,$C$3,AJ$71/100,10000,-1,0.00001)</f>
        <v>-6101.4177759992344</v>
      </c>
      <c r="AK85" s="276" cm="1">
        <f t="array" ref="AK85">NumericalDeltaDisc($A85,Frate6,YFD6,DiscR6,YFC6M,YFV6,I21/100,$C$3,AK$71/100,10000,-1,0.00001)</f>
        <v>-7762.8147251221353</v>
      </c>
      <c r="AL85" s="276" cm="1">
        <f t="array" ref="AL85">NumericalDeltaDisc($A85,Frate6,YFD6,DiscR6,YFC6M,YFV6,J21/100,$C$3,AL$71/100,10000,-1,0.00001)</f>
        <v>-9827.2121676346014</v>
      </c>
      <c r="AM85" s="276" cm="1">
        <f t="array" ref="AM85">NumericalDeltaDisc($A85,Frate6,YFD6,DiscR6,YFC6M,YFV6,K21/100,$C$3,AM$71/100,10000,-1,0.00001)</f>
        <v>-12240.275893568574</v>
      </c>
      <c r="AN85" s="276" cm="1">
        <f t="array" ref="AN85">NumericalDeltaDisc($A85,Frate6,YFD6,DiscR6,YFC6M,YFV6,L21/100,$C$3,AN$71/100,10000,-1,0.00001)</f>
        <v>-15004.788846403881</v>
      </c>
      <c r="AO85" s="276" cm="1">
        <f t="array" ref="AO85">NumericalDeltaDisc($A85,Frate6,YFD6,DiscR6,YFC6M,YFV6,M21/100,$C$3,AO$71/100,10000,-1,0.00001)</f>
        <v>-21344.477179927046</v>
      </c>
      <c r="AP85" s="276" cm="1">
        <f t="array" ref="AP85">NumericalDeltaDisc($A85,Frate6,YFD6,DiscR6,YFC6M,YFV6,N21/100,$C$3,AP$71/100,10000,-1,0.00001)</f>
        <v>-36492.132471921395</v>
      </c>
      <c r="AQ85" s="276" cm="1">
        <f t="array" ref="AQ85">NumericalDeltaDisc($A85,Frate6,YFD6,DiscR6,YFC6M,YFV6,O21/100,$C$3,AQ$71/100,10000,-1,0.00001)</f>
        <v>-54051.68384403635</v>
      </c>
      <c r="AR85" s="276" cm="1">
        <f t="array" ref="AR85">NumericalDeltaDisc($A85,Frate6,YFD6,DiscR6,YFC6M,YFV6,P21/100,$C$3,AR$71/100,10000,-1,0.00001)</f>
        <v>-92409.693730199913</v>
      </c>
      <c r="AS85" s="277" cm="1">
        <f t="array" ref="AS85">NumericalDeltaDisc($A85,Frate6,YFD6,DiscR6,YFC6M,YFV6,Q21/100,$C$3,AS$71/100,10000,-1,0.00001)</f>
        <v>-193326.78951544667</v>
      </c>
      <c r="AT85" s="293"/>
      <c r="AU85" s="319" t="s">
        <v>95</v>
      </c>
      <c r="AV85" s="320">
        <v>0.41</v>
      </c>
      <c r="AW85" s="390">
        <f t="shared" si="41"/>
        <v>-3.5332461401083037E-9</v>
      </c>
      <c r="AX85" s="390">
        <f t="shared" si="28"/>
        <v>-4.2717402948255767E-9</v>
      </c>
      <c r="AY85" s="390">
        <f t="shared" si="29"/>
        <v>-4.1801464512047914E-9</v>
      </c>
      <c r="AZ85" s="390">
        <f t="shared" si="30"/>
        <v>-4.0794243538755381E-9</v>
      </c>
      <c r="BA85" s="390">
        <f t="shared" si="31"/>
        <v>-3.8651735145833754E-9</v>
      </c>
      <c r="BB85" s="390">
        <f t="shared" si="32"/>
        <v>-3.7555077936346493E-9</v>
      </c>
      <c r="BC85" s="390">
        <f t="shared" si="33"/>
        <v>-3.6580394269236649E-9</v>
      </c>
      <c r="BD85" s="390">
        <f t="shared" si="34"/>
        <v>-3.5780437501742313E-9</v>
      </c>
      <c r="BE85" s="390">
        <f t="shared" si="35"/>
        <v>-3.5153985278313371E-9</v>
      </c>
      <c r="BF85" s="390">
        <f t="shared" si="36"/>
        <v>-3.4280195349012388E-9</v>
      </c>
      <c r="BG85" s="390">
        <f t="shared" si="37"/>
        <v>-3.3456823977928707E-9</v>
      </c>
      <c r="BH85" s="390">
        <f t="shared" si="38"/>
        <v>-3.3192039117224681E-9</v>
      </c>
      <c r="BI85" s="390">
        <f t="shared" si="39"/>
        <v>-3.3203465532594123E-9</v>
      </c>
      <c r="BJ85" s="391">
        <f t="shared" si="40"/>
        <v>-3.3394730314384447E-9</v>
      </c>
    </row>
    <row r="86" spans="1:62">
      <c r="A86" s="249">
        <v>25</v>
      </c>
      <c r="B86" s="272" t="s">
        <v>96</v>
      </c>
      <c r="C86" s="262">
        <v>0.45</v>
      </c>
      <c r="D86" s="273" cm="1">
        <f t="array" ref="D86">DeltaDisc($A86,Frate6,YFD6,DiscR6,YFC6M,YFV6,D22/100,$C$3,$C86/100,10000,-1)</f>
        <v>-24974.581879475878</v>
      </c>
      <c r="E86" s="273" cm="1">
        <f t="array" ref="E86">DeltaDisc($A86,Frate6,YFD6,DiscR6,YFC6M,YFV6,E22/100,$C$3,E$71/100,10000,-1)</f>
        <v>-5704.3600129136776</v>
      </c>
      <c r="F86" s="276" cm="1">
        <f t="array" ref="F86">DeltaDisc($A86,Frate6,YFD6,DiscR6,YFC6M,YFV6,F22/100,$C$3,F$71/100,10000,-1)</f>
        <v>-6926.4085930498632</v>
      </c>
      <c r="G86" s="276" cm="1">
        <f t="array" ref="G86">DeltaDisc($A86,Frate6,YFD6,DiscR6,YFC6M,YFV6,G22/100,$C$3,G$71/100,10000,-1)</f>
        <v>-8383.5671261189927</v>
      </c>
      <c r="H86" s="276" cm="1">
        <f t="array" ref="H86">DeltaDisc($A86,Frate6,YFD6,DiscR6,YFC6M,YFV6,H22/100,$C$3,H$71/100,10000,-1)</f>
        <v>-12024.854827546265</v>
      </c>
      <c r="I86" s="276" cm="1">
        <f t="array" ref="I86">DeltaDisc($A86,Frate6,YFD6,DiscR6,YFC6M,YFV6,I22/100,$C$3,I$71/100,10000,-1)</f>
        <v>-14642.234075150946</v>
      </c>
      <c r="J86" s="276" cm="1">
        <f t="array" ref="J86">DeltaDisc($A86,Frate6,YFD6,DiscR6,YFC6M,YFV6,J22/100,$C$3,J$71/100,10000,-1)</f>
        <v>-17819.631360717871</v>
      </c>
      <c r="K86" s="276" cm="1">
        <f t="array" ref="K86">DeltaDisc($A86,Frate6,YFD6,DiscR6,YFC6M,YFV6,K22/100,$C$3,K$71/100,10000,-1)</f>
        <v>-21623.407610143</v>
      </c>
      <c r="L86" s="276" cm="1">
        <f t="array" ref="L86">DeltaDisc($A86,Frate6,YFD6,DiscR6,YFC6M,YFV6,L22/100,$C$3,L$71/100,10000,-1)</f>
        <v>-25928.09126454965</v>
      </c>
      <c r="M86" s="276" cm="1">
        <f t="array" ref="M86">DeltaDisc($A86,Frate6,YFD6,DiscR6,YFC6M,YFV6,M22/100,$C$3,M$71/100,10000,-1)</f>
        <v>-35312.800780883401</v>
      </c>
      <c r="N86" s="276" cm="1">
        <f t="array" ref="N86">DeltaDisc($A86,Frate6,YFD6,DiscR6,YFC6M,YFV6,N22/100,$C$3,N$71/100,10000,-1)</f>
        <v>-58242.412020082549</v>
      </c>
      <c r="O86" s="276" cm="1">
        <f t="array" ref="O86">DeltaDisc($A86,Frate6,YFD6,DiscR6,YFC6M,YFV6,O22/100,$C$3,O$71/100,10000,-1)</f>
        <v>-84599.821714157995</v>
      </c>
      <c r="P86" s="276" cm="1">
        <f t="array" ref="P86">DeltaDisc($A86,Frate6,YFD6,DiscR6,YFC6M,YFV6,P22/100,$C$3,P$71/100,10000,-1)</f>
        <v>-142427.0863835417</v>
      </c>
      <c r="Q86" s="277" cm="1">
        <f t="array" ref="Q86">DeltaDisc($A86,Frate6,YFD6,DiscR6,YFC6M,YFV6,Q22/100,$C$3,Q$71/100,10000,-1)</f>
        <v>-295720.46257479134</v>
      </c>
      <c r="R86" s="273" cm="1">
        <f t="array" ref="R86">NumericalDeltaDisc($A86,Frate6,YFD6,DiscR6,YFC6M,YFV6,D22/100,$C$3,$C86/100,10000,-1,0.0001)</f>
        <v>-24974.596170264369</v>
      </c>
      <c r="S86" s="273" cm="1">
        <f t="array" ref="S86">NumericalDeltaDisc($A86,Frate6,YFD6,DiscR6,YFC6M,YFV6,E22/100,$C$3,S$71/100,10000,-1,0.0001)</f>
        <v>-5704.3638231495106</v>
      </c>
      <c r="T86" s="276" cm="1">
        <f t="array" ref="T86">NumericalDeltaDisc($A86,Frate6,YFD6,DiscR6,YFC6M,YFV6,F22/100,$C$3,T$71/100,10000,-1,0.0001)</f>
        <v>-6926.413143846371</v>
      </c>
      <c r="U86" s="276" cm="1">
        <f t="array" ref="U86">NumericalDeltaDisc($A86,Frate6,YFD6,DiscR6,YFC6M,YFV6,G22/100,$C$3,U$71/100,10000,-1,0.0001)</f>
        <v>-8383.5725340458685</v>
      </c>
      <c r="V86" s="276" cm="1">
        <f t="array" ref="V86">NumericalDeltaDisc($A86,Frate6,YFD6,DiscR6,YFC6M,YFV6,H22/100,$C$3,V$71/100,10000,-1,0.0001)</f>
        <v>-12024.862273548459</v>
      </c>
      <c r="W86" s="276" cm="1">
        <f t="array" ref="W86">NumericalDeltaDisc($A86,Frate6,YFD6,DiscR6,YFC6M,YFV6,I22/100,$C$3,W$71/100,10000,-1,0.0001)</f>
        <v>-14642.242938057991</v>
      </c>
      <c r="X86" s="276" cm="1">
        <f t="array" ref="X86">NumericalDeltaDisc($A86,Frate6,YFD6,DiscR6,YFC6M,YFV6,J22/100,$C$3,X$71/100,10000,-1,0.0001)</f>
        <v>-17819.641911659412</v>
      </c>
      <c r="Y86" s="276" cm="1">
        <f t="array" ref="Y86">NumericalDeltaDisc($A86,Frate6,YFD6,DiscR6,YFC6M,YFV6,K22/100,$C$3,Y$71/100,10000,-1,0.0001)</f>
        <v>-21623.420159282148</v>
      </c>
      <c r="Z86" s="276" cm="1">
        <f t="array" ref="Z86">NumericalDeltaDisc($A86,Frate6,YFD6,DiscR6,YFC6M,YFV6,L22/100,$C$3,Z$71/100,10000,-1,0.0001)</f>
        <v>-25928.106053677013</v>
      </c>
      <c r="AA86" s="276" cm="1">
        <f t="array" ref="AA86">NumericalDeltaDisc($A86,Frate6,YFD6,DiscR6,YFC6M,YFV6,M22/100,$C$3,AA$71/100,10000,-1,0.0001)</f>
        <v>-35312.82037532446</v>
      </c>
      <c r="AB86" s="276" cm="1">
        <f t="array" ref="AB86">NumericalDeltaDisc($A86,Frate6,YFD6,DiscR6,YFC6M,YFV6,N22/100,$C$3,AB$71/100,10000,-1,0.0001)</f>
        <v>-58242.443316311459</v>
      </c>
      <c r="AC86" s="276" cm="1">
        <f t="array" ref="AC86">NumericalDeltaDisc($A86,Frate6,YFD6,DiscR6,YFC6M,YFV6,O22/100,$C$3,AC$71/100,10000,-1,0.0001)</f>
        <v>-84599.866495005394</v>
      </c>
      <c r="AD86" s="276" cm="1">
        <f t="array" ref="AD86">NumericalDeltaDisc($A86,Frate6,YFD6,DiscR6,YFC6M,YFV6,P22/100,$C$3,AD$71/100,10000,-1,0.0001)</f>
        <v>-142427.16096253271</v>
      </c>
      <c r="AE86" s="277" cm="1">
        <f t="array" ref="AE86">NumericalDeltaDisc($A86,Frate6,YFD6,DiscR6,YFC6M,YFV6,Q22/100,$C$3,AE$71/100,10000,-1,0.0001)</f>
        <v>-295720.61681037984</v>
      </c>
      <c r="AF86" s="273" cm="1">
        <f t="array" ref="AF86">NumericalDeltaDisc($A86,Frate6,YFD6,DiscR6,YFC6M,YFV6,D22/100,$C$3,$C86/100,10000,-1,0.00001)</f>
        <v>-24974.582022385668</v>
      </c>
      <c r="AG86" s="273" cm="1">
        <f t="array" ref="AG86">NumericalDeltaDisc($A86,Frate6,YFD6,DiscR6,YFC6M,YFV6,E22/100,$C$3,AG$71/100,10000,-1,0.00001)</f>
        <v>-5704.3600510155165</v>
      </c>
      <c r="AH86" s="276" cm="1">
        <f t="array" ref="AH86">NumericalDeltaDisc($A86,Frate6,YFD6,DiscR6,YFC6M,YFV6,F22/100,$C$3,AH$71/100,10000,-1,0.00001)</f>
        <v>-6926.4086385613373</v>
      </c>
      <c r="AI86" s="276" cm="1">
        <f t="array" ref="AI86">NumericalDeltaDisc($A86,Frate6,YFD6,DiscR6,YFC6M,YFV6,G22/100,$C$3,AI$71/100,10000,-1,0.00001)</f>
        <v>-8383.5671801958651</v>
      </c>
      <c r="AJ86" s="276" cm="1">
        <f t="array" ref="AJ86">NumericalDeltaDisc($A86,Frate6,YFD6,DiscR6,YFC6M,YFV6,H22/100,$C$3,AJ$71/100,10000,-1,0.00001)</f>
        <v>-12024.854902002722</v>
      </c>
      <c r="AK86" s="276" cm="1">
        <f t="array" ref="AK86">NumericalDeltaDisc($A86,Frate6,YFD6,DiscR6,YFC6M,YFV6,I22/100,$C$3,AK$71/100,10000,-1,0.00001)</f>
        <v>-14642.234163766974</v>
      </c>
      <c r="AL86" s="276" cm="1">
        <f t="array" ref="AL86">NumericalDeltaDisc($A86,Frate6,YFD6,DiscR6,YFC6M,YFV6,J22/100,$C$3,AL$71/100,10000,-1,0.00001)</f>
        <v>-17819.631466214902</v>
      </c>
      <c r="AM86" s="276" cm="1">
        <f t="array" ref="AM86">NumericalDeltaDisc($A86,Frate6,YFD6,DiscR6,YFC6M,YFV6,K22/100,$C$3,AM$71/100,10000,-1,0.00001)</f>
        <v>-21623.407735635312</v>
      </c>
      <c r="AN86" s="276" cm="1">
        <f t="array" ref="AN86">NumericalDeltaDisc($A86,Frate6,YFD6,DiscR6,YFC6M,YFV6,L22/100,$C$3,AN$71/100,10000,-1,0.00001)</f>
        <v>-25928.091412427686</v>
      </c>
      <c r="AO86" s="276" cm="1">
        <f t="array" ref="AO86">NumericalDeltaDisc($A86,Frate6,YFD6,DiscR6,YFC6M,YFV6,M22/100,$C$3,AO$71/100,10000,-1,0.00001)</f>
        <v>-35312.800976849961</v>
      </c>
      <c r="AP86" s="276" cm="1">
        <f t="array" ref="AP86">NumericalDeltaDisc($A86,Frate6,YFD6,DiscR6,YFC6M,YFV6,N22/100,$C$3,AP$71/100,10000,-1,0.00001)</f>
        <v>-58242.412333098233</v>
      </c>
      <c r="AQ86" s="276" cm="1">
        <f t="array" ref="AQ86">NumericalDeltaDisc($A86,Frate6,YFD6,DiscR6,YFC6M,YFV6,O22/100,$C$3,AQ$71/100,10000,-1,0.00001)</f>
        <v>-84599.822161857126</v>
      </c>
      <c r="AR86" s="276" cm="1">
        <f t="array" ref="AR86">NumericalDeltaDisc($A86,Frate6,YFD6,DiscR6,YFC6M,YFV6,P22/100,$C$3,AR$71/100,10000,-1,0.00001)</f>
        <v>-142427.08712908224</v>
      </c>
      <c r="AS86" s="277" cm="1">
        <f t="array" ref="AS86">NumericalDeltaDisc($A86,Frate6,YFD6,DiscR6,YFC6M,YFV6,Q22/100,$C$3,AS$71/100,10000,-1,0.00001)</f>
        <v>-295720.46411741048</v>
      </c>
      <c r="AT86" s="293"/>
      <c r="AU86" s="319" t="s">
        <v>96</v>
      </c>
      <c r="AV86" s="320">
        <v>0.45</v>
      </c>
      <c r="AW86" s="390">
        <f t="shared" si="41"/>
        <v>-5.7222094840270188E-9</v>
      </c>
      <c r="AX86" s="390">
        <f t="shared" si="28"/>
        <v>-6.679423902866688E-9</v>
      </c>
      <c r="AY86" s="390">
        <f t="shared" si="29"/>
        <v>-6.5707174146112379E-9</v>
      </c>
      <c r="AZ86" s="390">
        <f t="shared" si="30"/>
        <v>-6.4503415941885578E-9</v>
      </c>
      <c r="BA86" s="390">
        <f t="shared" si="31"/>
        <v>-6.1918798976989819E-9</v>
      </c>
      <c r="BB86" s="390">
        <f t="shared" si="32"/>
        <v>-6.0520838340849537E-9</v>
      </c>
      <c r="BC86" s="390">
        <f t="shared" si="33"/>
        <v>-5.9202700519733753E-9</v>
      </c>
      <c r="BD86" s="390">
        <f t="shared" si="34"/>
        <v>-5.8035399819189593E-9</v>
      </c>
      <c r="BE86" s="390">
        <f t="shared" si="35"/>
        <v>-5.7033907596704125E-9</v>
      </c>
      <c r="BF86" s="390">
        <f t="shared" si="36"/>
        <v>-5.5494482342766105E-9</v>
      </c>
      <c r="BG86" s="390">
        <f t="shared" si="37"/>
        <v>-5.3743598460442854E-9</v>
      </c>
      <c r="BH86" s="390">
        <f t="shared" si="38"/>
        <v>-5.2919629789371925E-9</v>
      </c>
      <c r="BI86" s="390">
        <f t="shared" si="39"/>
        <v>-5.2345418000143695E-9</v>
      </c>
      <c r="BJ86" s="391">
        <f t="shared" si="40"/>
        <v>-5.2164774722029961E-9</v>
      </c>
    </row>
    <row r="87" spans="1:62" ht="17" thickBot="1">
      <c r="A87" s="249">
        <v>30</v>
      </c>
      <c r="B87" s="279" t="s">
        <v>97</v>
      </c>
      <c r="C87" s="267">
        <v>0.44</v>
      </c>
      <c r="D87" s="280" cm="1">
        <f t="array" ref="D87">DeltaDisc($A87,Frate6,YFD6,DiscR6,YFC6M,YFV6,D23/100,$C$3,$C87/100,10000,-1)</f>
        <v>-39290.446065465854</v>
      </c>
      <c r="E87" s="280" cm="1">
        <f t="array" ref="E87">DeltaDisc($A87,Frate6,YFD6,DiscR6,YFC6M,YFV6,E23/100,$C$3,E$71/100,10000,-1)</f>
        <v>-10271.181202061889</v>
      </c>
      <c r="F87" s="281" cm="1">
        <f t="array" ref="F87">DeltaDisc($A87,Frate6,YFD6,DiscR6,YFC6M,YFV6,F23/100,$C$3,F$71/100,10000,-1)</f>
        <v>-12383.775634056234</v>
      </c>
      <c r="G87" s="281" cm="1">
        <f t="array" ref="G87">DeltaDisc($A87,Frate6,YFD6,DiscR6,YFC6M,YFV6,G23/100,$C$3,G$71/100,10000,-1)</f>
        <v>-14718.583991045563</v>
      </c>
      <c r="H87" s="281" cm="1">
        <f t="array" ref="H87">DeltaDisc($A87,Frate6,YFD6,DiscR6,YFC6M,YFV6,H23/100,$C$3,H$71/100,10000,-1)</f>
        <v>-20536.477911594407</v>
      </c>
      <c r="I87" s="281" cm="1">
        <f t="array" ref="I87">DeltaDisc($A87,Frate6,YFD6,DiscR6,YFC6M,YFV6,I23/100,$C$3,I$71/100,10000,-1)</f>
        <v>-24495.565626097825</v>
      </c>
      <c r="J87" s="281" cm="1">
        <f t="array" ref="J87">DeltaDisc($A87,Frate6,YFD6,DiscR6,YFC6M,YFV6,J23/100,$C$3,J$71/100,10000,-1)</f>
        <v>-29448.631528447528</v>
      </c>
      <c r="K87" s="281" cm="1">
        <f t="array" ref="K87">DeltaDisc($A87,Frate6,YFD6,DiscR6,YFC6M,YFV6,K23/100,$C$3,K$71/100,10000,-1)</f>
        <v>-34814.040143282742</v>
      </c>
      <c r="L87" s="281" cm="1">
        <f t="array" ref="L87">DeltaDisc($A87,Frate6,YFD6,DiscR6,YFC6M,YFV6,L23/100,$C$3,L$71/100,10000,-1)</f>
        <v>-40824.615442993818</v>
      </c>
      <c r="M87" s="281" cm="1">
        <f t="array" ref="M87">DeltaDisc($A87,Frate6,YFD6,DiscR6,YFC6M,YFV6,M23/100,$C$3,M$71/100,10000,-1)</f>
        <v>-54269.368163992658</v>
      </c>
      <c r="N87" s="281" cm="1">
        <f t="array" ref="N87">DeltaDisc($A87,Frate6,YFD6,DiscR6,YFC6M,YFV6,N23/100,$C$3,N$71/100,10000,-1)</f>
        <v>-86488.589320029365</v>
      </c>
      <c r="O87" s="281" cm="1">
        <f t="array" ref="O87">DeltaDisc($A87,Frate6,YFD6,DiscR6,YFC6M,YFV6,O23/100,$C$3,O$71/100,10000,-1)</f>
        <v>-123607.06838103342</v>
      </c>
      <c r="P87" s="281" cm="1">
        <f t="array" ref="P87">DeltaDisc($A87,Frate6,YFD6,DiscR6,YFC6M,YFV6,P23/100,$C$3,P$71/100,10000,-1)</f>
        <v>-204543.22549791279</v>
      </c>
      <c r="Q87" s="282" cm="1">
        <f t="array" ref="Q87">DeltaDisc($A87,Frate6,YFD6,DiscR6,YFC6M,YFV6,Q23/100,$C$3,Q$71/100,10000,-1)</f>
        <v>-420273.75486233976</v>
      </c>
      <c r="R87" s="280" cm="1">
        <f t="array" ref="R87">NumericalDeltaDisc($A87,Frate6,YFD6,DiscR6,YFC6M,YFV6,D23/100,$C$3,$C87/100,10000,-1,0.0001)</f>
        <v>-39290.479068604385</v>
      </c>
      <c r="S87" s="280" cm="1">
        <f t="array" ref="S87">NumericalDeltaDisc($A87,Frate6,YFD6,DiscR6,YFC6M,YFV6,E23/100,$C$3,S$71/100,10000,-1,0.0001)</f>
        <v>-10271.191013217633</v>
      </c>
      <c r="T87" s="281" cm="1">
        <f t="array" ref="T87">NumericalDeltaDisc($A87,Frate6,YFD6,DiscR6,YFC6M,YFV6,F23/100,$C$3,T$71/100,10000,-1,0.0001)</f>
        <v>-12383.787301365604</v>
      </c>
      <c r="U87" s="281" cm="1">
        <f t="array" ref="U87">NumericalDeltaDisc($A87,Frate6,YFD6,DiscR6,YFC6M,YFV6,G23/100,$C$3,U$71/100,10000,-1,0.0001)</f>
        <v>-14718.597657198407</v>
      </c>
      <c r="V87" s="281" cm="1">
        <f t="array" ref="V87">NumericalDeltaDisc($A87,Frate6,YFD6,DiscR6,YFC6M,YFV6,H23/100,$C$3,V$71/100,10000,-1,0.0001)</f>
        <v>-20536.496359765955</v>
      </c>
      <c r="W87" s="281" cm="1">
        <f t="array" ref="W87">NumericalDeltaDisc($A87,Frate6,YFD6,DiscR6,YFC6M,YFV6,I23/100,$C$3,W$71/100,10000,-1,0.0001)</f>
        <v>-24495.587223742623</v>
      </c>
      <c r="X87" s="281" cm="1">
        <f t="array" ref="X87">NumericalDeltaDisc($A87,Frate6,YFD6,DiscR6,YFC6M,YFV6,J23/100,$C$3,X$71/100,10000,-1,0.0001)</f>
        <v>-29448.657005795572</v>
      </c>
      <c r="Y87" s="281" cm="1">
        <f t="array" ref="Y87">NumericalDeltaDisc($A87,Frate6,YFD6,DiscR6,YFC6M,YFV6,K23/100,$C$3,Y$71/100,10000,-1,0.0001)</f>
        <v>-34814.069743842323</v>
      </c>
      <c r="Z87" s="281" cm="1">
        <f t="array" ref="Z87">NumericalDeltaDisc($A87,Frate6,YFD6,DiscR6,YFC6M,YFV6,L23/100,$C$3,Z$71/100,10000,-1,0.0001)</f>
        <v>-40824.649610110559</v>
      </c>
      <c r="AA87" s="281" cm="1">
        <f t="array" ref="AA87">NumericalDeltaDisc($A87,Frate6,YFD6,DiscR6,YFC6M,YFV6,M23/100,$C$3,AA$71/100,10000,-1,0.0001)</f>
        <v>-54269.41240418981</v>
      </c>
      <c r="AB87" s="281" cm="1">
        <f t="array" ref="AB87">NumericalDeltaDisc($A87,Frate6,YFD6,DiscR6,YFC6M,YFV6,N23/100,$C$3,AB$71/100,10000,-1,0.0001)</f>
        <v>-86488.65742817978</v>
      </c>
      <c r="AC87" s="281" cm="1">
        <f t="array" ref="AC87">NumericalDeltaDisc($A87,Frate6,YFD6,DiscR6,YFC6M,YFV6,O23/100,$C$3,AC$71/100,10000,-1,0.0001)</f>
        <v>-123607.16390920067</v>
      </c>
      <c r="AD87" s="281" cm="1">
        <f t="array" ref="AD87">NumericalDeltaDisc($A87,Frate6,YFD6,DiscR6,YFC6M,YFV6,P23/100,$C$3,AD$71/100,10000,-1,0.0001)</f>
        <v>-204543.38088605751</v>
      </c>
      <c r="AE87" s="282" cm="1">
        <f t="array" ref="AE87">NumericalDeltaDisc($A87,Frate6,YFD6,DiscR6,YFC6M,YFV6,Q23/100,$C$3,AE$71/100,10000,-1,0.0001)</f>
        <v>-420274.07075733156</v>
      </c>
      <c r="AF87" s="280" cm="1">
        <f t="array" ref="AF87">NumericalDeltaDisc($A87,Frate6,YFD6,DiscR6,YFC6M,YFV6,D23/100,$C$3,$C87/100,10000,-1,0.00001)</f>
        <v>-39290.446395459643</v>
      </c>
      <c r="AG87" s="280" cm="1">
        <f t="array" ref="AG87">NumericalDeltaDisc($A87,Frate6,YFD6,DiscR6,YFC6M,YFV6,E23/100,$C$3,AG$71/100,10000,-1,0.00001)</f>
        <v>-10271.181300168519</v>
      </c>
      <c r="AH87" s="281" cm="1">
        <f t="array" ref="AH87">NumericalDeltaDisc($A87,Frate6,YFD6,DiscR6,YFC6M,YFV6,F23/100,$C$3,AH$71/100,10000,-1,0.00001)</f>
        <v>-12383.775750739178</v>
      </c>
      <c r="AI87" s="281" cm="1">
        <f t="array" ref="AI87">NumericalDeltaDisc($A87,Frate6,YFD6,DiscR6,YFC6M,YFV6,G23/100,$C$3,AI$71/100,10000,-1,0.00001)</f>
        <v>-14718.584127701439</v>
      </c>
      <c r="AJ87" s="281" cm="1">
        <f t="array" ref="AJ87">NumericalDeltaDisc($A87,Frate6,YFD6,DiscR6,YFC6M,YFV6,H23/100,$C$3,AJ$71/100,10000,-1,0.00001)</f>
        <v>-20536.478096078168</v>
      </c>
      <c r="AK87" s="281" cm="1">
        <f t="array" ref="AK87">NumericalDeltaDisc($A87,Frate6,YFD6,DiscR6,YFC6M,YFV6,I23/100,$C$3,AK$71/100,10000,-1,0.00001)</f>
        <v>-24495.565842039268</v>
      </c>
      <c r="AL87" s="281" cm="1">
        <f t="array" ref="AL87">NumericalDeltaDisc($A87,Frate6,YFD6,DiscR6,YFC6M,YFV6,J23/100,$C$3,AL$71/100,10000,-1,0.00001)</f>
        <v>-29448.631783224318</v>
      </c>
      <c r="AM87" s="281" cm="1">
        <f t="array" ref="AM87">NumericalDeltaDisc($A87,Frate6,YFD6,DiscR6,YFC6M,YFV6,K23/100,$C$3,AM$71/100,10000,-1,0.00001)</f>
        <v>-34814.04043928493</v>
      </c>
      <c r="AN87" s="281" cm="1">
        <f t="array" ref="AN87">NumericalDeltaDisc($A87,Frate6,YFD6,DiscR6,YFC6M,YFV6,L23/100,$C$3,AN$71/100,10000,-1,0.00001)</f>
        <v>-40824.615784612601</v>
      </c>
      <c r="AO87" s="281" cm="1">
        <f t="array" ref="AO87">NumericalDeltaDisc($A87,Frate6,YFD6,DiscR6,YFC6M,YFV6,M23/100,$C$3,AO$71/100,10000,-1,0.00001)</f>
        <v>-54269.368606474352</v>
      </c>
      <c r="AP87" s="281" cm="1">
        <f t="array" ref="AP87">NumericalDeltaDisc($A87,Frate6,YFD6,DiscR6,YFC6M,YFV6,N23/100,$C$3,AP$71/100,10000,-1,0.00001)</f>
        <v>-86488.590000932672</v>
      </c>
      <c r="AQ87" s="281" cm="1">
        <f t="array" ref="AQ87">NumericalDeltaDisc($A87,Frate6,YFD6,DiscR6,YFC6M,YFV6,O23/100,$C$3,AQ$71/100,10000,-1,0.00001)</f>
        <v>-123607.06933634002</v>
      </c>
      <c r="AR87" s="281" cm="1">
        <f t="array" ref="AR87">NumericalDeltaDisc($A87,Frate6,YFD6,DiscR6,YFC6M,YFV6,P23/100,$C$3,AR$71/100,10000,-1,0.00001)</f>
        <v>-204543.22705154569</v>
      </c>
      <c r="AS87" s="282" cm="1">
        <f t="array" ref="AS87">NumericalDeltaDisc($A87,Frate6,YFD6,DiscR6,YFC6M,YFV6,Q23/100,$C$3,AS$71/100,10000,-1,0.00001)</f>
        <v>-420273.75802056171</v>
      </c>
      <c r="AT87" s="293"/>
      <c r="AU87" s="326" t="s">
        <v>97</v>
      </c>
      <c r="AV87" s="327">
        <v>0.44</v>
      </c>
      <c r="AW87" s="392">
        <f t="shared" si="41"/>
        <v>-8.3988301868842541E-9</v>
      </c>
      <c r="AX87" s="392">
        <f t="shared" si="28"/>
        <v>-9.5516403675333095E-9</v>
      </c>
      <c r="AY87" s="392">
        <f t="shared" si="29"/>
        <v>-9.4222429858348278E-9</v>
      </c>
      <c r="AZ87" s="392">
        <f t="shared" si="30"/>
        <v>-9.2845802157626167E-9</v>
      </c>
      <c r="BA87" s="392">
        <f t="shared" si="31"/>
        <v>-8.9832229432929012E-9</v>
      </c>
      <c r="BB87" s="392">
        <f t="shared" si="32"/>
        <v>-8.8155319710736535E-9</v>
      </c>
      <c r="BC87" s="392">
        <f t="shared" si="33"/>
        <v>-8.6515663522135355E-9</v>
      </c>
      <c r="BD87" s="392">
        <f t="shared" si="34"/>
        <v>-8.5023796891903203E-9</v>
      </c>
      <c r="BE87" s="392">
        <f t="shared" si="35"/>
        <v>-8.367960768751459E-9</v>
      </c>
      <c r="BF87" s="392">
        <f t="shared" si="36"/>
        <v>-8.1534335949484671E-9</v>
      </c>
      <c r="BG87" s="392">
        <f t="shared" si="37"/>
        <v>-7.872753005067068E-9</v>
      </c>
      <c r="BH87" s="392">
        <f t="shared" si="38"/>
        <v>-7.7285757793532639E-9</v>
      </c>
      <c r="BI87" s="392">
        <f t="shared" si="39"/>
        <v>-7.5956213541061857E-9</v>
      </c>
      <c r="BJ87" s="393">
        <f t="shared" si="40"/>
        <v>-7.514677990982932E-9</v>
      </c>
    </row>
    <row r="88" spans="1:62" ht="17" thickTop="1">
      <c r="B88" s="256"/>
      <c r="C88" s="256"/>
      <c r="D88" s="256"/>
      <c r="E88" s="256"/>
      <c r="F88" s="256"/>
      <c r="G88" s="256"/>
      <c r="H88" s="256"/>
      <c r="I88" s="256"/>
      <c r="J88" s="256"/>
      <c r="K88" s="256"/>
      <c r="L88" s="256"/>
      <c r="M88" s="256"/>
      <c r="N88" s="256"/>
      <c r="O88" s="256"/>
      <c r="P88" s="256"/>
      <c r="Q88" s="256"/>
      <c r="AU88" s="409" t="s">
        <v>144</v>
      </c>
    </row>
    <row r="89" spans="1:62">
      <c r="B89" s="256" t="s">
        <v>99</v>
      </c>
      <c r="AU89" s="410" t="s">
        <v>159</v>
      </c>
    </row>
    <row r="90" spans="1:62" ht="17" thickBot="1">
      <c r="B90" s="249" t="s">
        <v>141</v>
      </c>
      <c r="R90" s="249" t="s">
        <v>142</v>
      </c>
      <c r="AF90" s="249" t="s">
        <v>149</v>
      </c>
      <c r="AU90" s="409" t="s">
        <v>158</v>
      </c>
    </row>
    <row r="91" spans="1:62" ht="17" thickTop="1">
      <c r="B91" s="270"/>
      <c r="C91" s="271" t="s">
        <v>80</v>
      </c>
      <c r="D91" s="271" t="s">
        <v>81</v>
      </c>
      <c r="E91" s="259">
        <v>-1.5</v>
      </c>
      <c r="F91" s="259">
        <v>-1.25</v>
      </c>
      <c r="G91" s="260">
        <v>-1</v>
      </c>
      <c r="H91" s="259">
        <v>-0.5</v>
      </c>
      <c r="I91" s="259">
        <v>-0.25</v>
      </c>
      <c r="J91" s="259">
        <v>0</v>
      </c>
      <c r="K91" s="259">
        <v>0.25</v>
      </c>
      <c r="L91" s="259">
        <v>0.5</v>
      </c>
      <c r="M91" s="259">
        <v>1</v>
      </c>
      <c r="N91" s="259">
        <v>2</v>
      </c>
      <c r="O91" s="259">
        <v>3</v>
      </c>
      <c r="P91" s="259">
        <v>5</v>
      </c>
      <c r="Q91" s="259">
        <v>10</v>
      </c>
      <c r="R91" s="271" t="s">
        <v>81</v>
      </c>
      <c r="S91" s="259">
        <v>-1.5</v>
      </c>
      <c r="T91" s="259">
        <v>-1.25</v>
      </c>
      <c r="U91" s="260">
        <v>-1</v>
      </c>
      <c r="V91" s="259">
        <v>-0.5</v>
      </c>
      <c r="W91" s="259">
        <v>-0.25</v>
      </c>
      <c r="X91" s="259">
        <v>0</v>
      </c>
      <c r="Y91" s="259">
        <v>0.25</v>
      </c>
      <c r="Z91" s="259">
        <v>0.5</v>
      </c>
      <c r="AA91" s="259">
        <v>1</v>
      </c>
      <c r="AB91" s="259">
        <v>2</v>
      </c>
      <c r="AC91" s="259">
        <v>3</v>
      </c>
      <c r="AD91" s="259">
        <v>5</v>
      </c>
      <c r="AE91" s="259">
        <v>10</v>
      </c>
      <c r="AF91" s="271" t="s">
        <v>81</v>
      </c>
      <c r="AG91" s="259">
        <v>-1.5</v>
      </c>
      <c r="AH91" s="259">
        <v>-1.25</v>
      </c>
      <c r="AI91" s="260">
        <v>-1</v>
      </c>
      <c r="AJ91" s="259">
        <v>-0.5</v>
      </c>
      <c r="AK91" s="259">
        <v>-0.25</v>
      </c>
      <c r="AL91" s="259">
        <v>0</v>
      </c>
      <c r="AM91" s="259">
        <v>0.25</v>
      </c>
      <c r="AN91" s="259">
        <v>0.5</v>
      </c>
      <c r="AO91" s="259">
        <v>1</v>
      </c>
      <c r="AP91" s="259">
        <v>2</v>
      </c>
      <c r="AQ91" s="259">
        <v>3</v>
      </c>
      <c r="AR91" s="259">
        <v>5</v>
      </c>
      <c r="AS91" s="259">
        <v>10</v>
      </c>
      <c r="AU91" s="309"/>
      <c r="AV91" s="310" t="s">
        <v>80</v>
      </c>
      <c r="AW91" s="310" t="s">
        <v>81</v>
      </c>
      <c r="AX91" s="311">
        <v>-1.5</v>
      </c>
      <c r="AY91" s="311">
        <v>-1.25</v>
      </c>
      <c r="AZ91" s="312">
        <v>-1</v>
      </c>
      <c r="BA91" s="311">
        <v>-0.5</v>
      </c>
      <c r="BB91" s="311">
        <v>-0.25</v>
      </c>
      <c r="BC91" s="311">
        <v>0</v>
      </c>
      <c r="BD91" s="311">
        <v>0.25</v>
      </c>
      <c r="BE91" s="311">
        <v>0.5</v>
      </c>
      <c r="BF91" s="311">
        <v>1</v>
      </c>
      <c r="BG91" s="311">
        <v>2</v>
      </c>
      <c r="BH91" s="311">
        <v>3</v>
      </c>
      <c r="BI91" s="311">
        <v>5</v>
      </c>
      <c r="BJ91" s="313">
        <v>10</v>
      </c>
    </row>
    <row r="92" spans="1:62">
      <c r="A92" s="249">
        <v>2</v>
      </c>
      <c r="B92" s="272" t="s">
        <v>82</v>
      </c>
      <c r="C92" s="262">
        <v>-0.4</v>
      </c>
      <c r="D92" s="289" cm="1">
        <f t="array" ref="D92">DeltaDisc($A92,Frate3,YFD3,DiscR3,YFC3M,YFV3,D8/100,$C$3,$C92/100,10000,1)</f>
        <v>-1.8225504428044084</v>
      </c>
      <c r="E92" s="376" cm="1">
        <f t="array" ref="E92">DeltaDisc($A92,Frate3,YFD3,DiscR3,YFC3M,YFV3,E8/100,$C$3,E$91/100,10000,1)</f>
        <v>-61.996456197462408</v>
      </c>
      <c r="F92" s="377" cm="1">
        <f t="array" ref="F92">DeltaDisc($A92,Frate3,YFD3,DiscR3,YFC3M,YFV3,F8/100,$C$3,F$91/100,10000,1)</f>
        <v>-47.410880348493038</v>
      </c>
      <c r="G92" s="377" cm="1">
        <f t="array" ref="G92">DeltaDisc($A92,Frate3,YFD3,DiscR3,YFC3M,YFV3,G8/100,$C$3,G$91/100,10000,1)</f>
        <v>-32.829160541927429</v>
      </c>
      <c r="H92" s="374" cm="1">
        <f t="array" ref="H92">DeltaDisc($A92,Frate3,YFD3,DiscR3,YFC3M,YFV3,H8/100,$C$3,H$91/100,10000,1)</f>
        <v>-4.9543452463656497</v>
      </c>
      <c r="I92" s="372" cm="1">
        <f t="array" ref="I92">DeltaDisc($A92,Frate3,YFD3,DiscR3,YFC3M,YFV3,I8/100,$C$3,I$91/100,10000,1)</f>
        <v>-0.4333306719662442</v>
      </c>
      <c r="J92" s="372" cm="1">
        <f t="array" ref="J92">DeltaDisc($A92,Frate3,YFD3,DiscR3,YFC3M,YFV3,J8/100,$C$3,J$91/100,10000,1)</f>
        <v>-6.171457676465554E-2</v>
      </c>
      <c r="K92" s="372" cm="1">
        <f t="array" ref="K92">DeltaDisc($A92,Frate3,YFD3,DiscR3,YFC3M,YFV3,K8/100,$C$3,K$91/100,10000,1)</f>
        <v>-1.4011139172404518E-2</v>
      </c>
      <c r="L92" s="372" cm="1">
        <f t="array" ref="L92">DeltaDisc($A92,Frate3,YFD3,DiscR3,YFC3M,YFV3,L8/100,$C$3,L$91/100,10000,1)</f>
        <v>-4.5739263063221932E-3</v>
      </c>
      <c r="M92" s="372" cm="1">
        <f t="array" ref="M92">DeltaDisc($A92,Frate3,YFD3,DiscR3,YFC3M,YFV3,M8/100,$C$3,M$91/100,10000,1)</f>
        <v>-7.0308155742445635E-4</v>
      </c>
      <c r="N92" s="372" cm="1">
        <f t="array" ref="N92">DeltaDisc($A92,Frate3,YFD3,DiscR3,YFC3M,YFV3,N8/100,$C$3,N$91/100,10000,1)</f>
        <v>-1.1665328720433202E-4</v>
      </c>
      <c r="O92" s="372" cm="1">
        <f t="array" ref="O92">DeltaDisc($A92,Frate3,YFD3,DiscR3,YFC3M,YFV3,O8/100,$C$3,O$91/100,10000,1)</f>
        <v>-1.1525298748244889E-4</v>
      </c>
      <c r="P92" s="372" cm="1">
        <f t="array" ref="P92">DeltaDisc($A92,Frate3,YFD3,DiscR3,YFC3M,YFV3,P8/100,$C$3,P$91/100,10000,1)</f>
        <v>-1.213508997144739E-4</v>
      </c>
      <c r="Q92" s="373" cm="1">
        <f t="array" ref="Q92">DeltaDisc($A92,Frate3,YFD3,DiscR3,YFC3M,YFV3,Q8/100,$C$3,Q$91/100,10000,1)</f>
        <v>-1.1806822523735555E-4</v>
      </c>
      <c r="R92" s="289" cm="1">
        <f t="array" ref="R92">NumericalDeltaDisc($A92,Frate3,YFD3,DiscR3,YFC3M,YFV3,D8/100,$C$3,$C92/100,10000,1,0.0001)</f>
        <v>-1.8225504451008059</v>
      </c>
      <c r="S92" s="376" cm="1">
        <f t="array" ref="S92">NumericalDeltaDisc($A92,Frate3,YFD3,DiscR3,YFC3M,YFV3,E8/100,$C$3,S$91/100,10000,1,0.0001)</f>
        <v>-61.996456270519552</v>
      </c>
      <c r="T92" s="377" cm="1">
        <f t="array" ref="T92">NumericalDeltaDisc($A92,Frate3,YFD3,DiscR3,YFC3M,YFV3,F8/100,$C$3,T$91/100,10000,1,0.0001)</f>
        <v>-47.410880404333966</v>
      </c>
      <c r="U92" s="377" cm="1">
        <f t="array" ref="U92">NumericalDeltaDisc($A92,Frate3,YFD3,DiscR3,YFC3M,YFV3,G8/100,$C$3,U$91/100,10000,1,0.0001)</f>
        <v>-32.82916058050013</v>
      </c>
      <c r="V92" s="374" cm="1">
        <f t="array" ref="V92">NumericalDeltaDisc($A92,Frate3,YFD3,DiscR3,YFC3M,YFV3,H8/100,$C$3,V$91/100,10000,1,0.0001)</f>
        <v>-4.9543452522145603</v>
      </c>
      <c r="W92" s="372" cm="1">
        <f t="array" ref="W92">NumericalDeltaDisc($A92,Frate3,YFD3,DiscR3,YFC3M,YFV3,I8/100,$C$3,W$91/100,10000,1,0.0001)</f>
        <v>-0.43333067258797214</v>
      </c>
      <c r="X92" s="372" cm="1">
        <f t="array" ref="X92">NumericalDeltaDisc($A92,Frate3,YFD3,DiscR3,YFC3M,YFV3,J8/100,$C$3,X$91/100,10000,1,0.0001)</f>
        <v>-6.171457686259476E-2</v>
      </c>
      <c r="Y92" s="372" cm="1">
        <f t="array" ref="Y92">NumericalDeltaDisc($A92,Frate3,YFD3,DiscR3,YFC3M,YFV3,K8/100,$C$3,Y$91/100,10000,1,0.0001)</f>
        <v>-1.4011139195468158E-2</v>
      </c>
      <c r="Z92" s="372" cm="1">
        <f t="array" ref="Z92">NumericalDeltaDisc($A92,Frate3,YFD3,DiscR3,YFC3M,YFV3,L8/100,$C$3,Z$91/100,10000,1,0.0001)</f>
        <v>-4.5739263139737201E-3</v>
      </c>
      <c r="AA92" s="372" cm="1">
        <f t="array" ref="AA92">NumericalDeltaDisc($A92,Frate3,YFD3,DiscR3,YFC3M,YFV3,M8/100,$C$3,AA$91/100,10000,1,0.0001)</f>
        <v>-7.0308155861783736E-4</v>
      </c>
      <c r="AB92" s="372" cm="1">
        <f t="array" ref="AB92">NumericalDeltaDisc($A92,Frate3,YFD3,DiscR3,YFC3M,YFV3,N8/100,$C$3,AB$91/100,10000,1,0.0001)</f>
        <v>-1.1665328740356854E-4</v>
      </c>
      <c r="AC92" s="372" cm="1">
        <f t="array" ref="AC92">NumericalDeltaDisc($A92,Frate3,YFD3,DiscR3,YFC3M,YFV3,O8/100,$C$3,AC$91/100,10000,1,0.0001)</f>
        <v>-1.1525298767943853E-4</v>
      </c>
      <c r="AD92" s="372" cm="1">
        <f t="array" ref="AD92">NumericalDeltaDisc($A92,Frate3,YFD3,DiscR3,YFC3M,YFV3,P8/100,$C$3,AD$91/100,10000,1,0.0001)</f>
        <v>-1.2135089992185384E-4</v>
      </c>
      <c r="AE92" s="373" cm="1">
        <f t="array" ref="AE92">NumericalDeltaDisc($A92,Frate3,YFD3,DiscR3,YFC3M,YFV3,Q8/100,$C$3,AE$91/100,10000,1,0.0001)</f>
        <v>-1.1806822543934088E-4</v>
      </c>
      <c r="AF92" s="289" cm="1">
        <f t="array" ref="AF92">NumericalDeltaDisc($A92,Frate3,YFD3,DiscR3,YFC3M,YFV3,D8/100,$C$3,$C92/100,10000,1,0.00001)</f>
        <v>-1.8225504428131394</v>
      </c>
      <c r="AG92" s="376" cm="1">
        <f t="array" ref="AG92">NumericalDeltaDisc($A92,Frate3,YFD3,DiscR3,YFC3M,YFV3,E8/100,$C$3,AG$91/100,10000,1,0.00001)</f>
        <v>-61.996456197921376</v>
      </c>
      <c r="AH92" s="377" cm="1">
        <f t="array" ref="AH92">NumericalDeltaDisc($A92,Frate3,YFD3,DiscR3,YFC3M,YFV3,F8/100,$C$3,AH$91/100,10000,1,0.00001)</f>
        <v>-47.410880348389135</v>
      </c>
      <c r="AI92" s="377" cm="1">
        <f t="array" ref="AI92">NumericalDeltaDisc($A92,Frate3,YFD3,DiscR3,YFC3M,YFV3,G8/100,$C$3,AI$91/100,10000,1,0.00001)</f>
        <v>-32.829160542379576</v>
      </c>
      <c r="AJ92" s="374" cm="1">
        <f t="array" ref="AJ92">NumericalDeltaDisc($A92,Frate3,YFD3,DiscR3,YFC3M,YFV3,H8/100,$C$3,AJ$91/100,10000,1,0.00001)</f>
        <v>-4.9543452464466045</v>
      </c>
      <c r="AK92" s="372" cm="1">
        <f t="array" ref="AK92">NumericalDeltaDisc($A92,Frate3,YFD3,DiscR3,YFC3M,YFV3,I8/100,$C$3,AK$91/100,10000,1,0.00001)</f>
        <v>-0.43333067197031572</v>
      </c>
      <c r="AL92" s="372" cm="1">
        <f t="array" ref="AL92">NumericalDeltaDisc($A92,Frate3,YFD3,DiscR3,YFC3M,YFV3,J8/100,$C$3,AL$91/100,10000,1,0.00001)</f>
        <v>-6.1714576765524776E-2</v>
      </c>
      <c r="AM92" s="372" cm="1">
        <f t="array" ref="AM92">NumericalDeltaDisc($A92,Frate3,YFD3,DiscR3,YFC3M,YFV3,K8/100,$C$3,AM$91/100,10000,1,0.00001)</f>
        <v>-1.4011139172598268E-2</v>
      </c>
      <c r="AN92" s="372" cm="1">
        <f t="array" ref="AN92">NumericalDeltaDisc($A92,Frate3,YFD3,DiscR3,YFC3M,YFV3,L8/100,$C$3,AN$91/100,10000,1,0.00001)</f>
        <v>-4.5739263063821877E-3</v>
      </c>
      <c r="AO92" s="372" cm="1">
        <f t="array" ref="AO92">NumericalDeltaDisc($A92,Frate3,YFD3,DiscR3,YFC3M,YFV3,M8/100,$C$3,AO$91/100,10000,1,0.00001)</f>
        <v>-7.0308155743000595E-4</v>
      </c>
      <c r="AP92" s="372" cm="1">
        <f t="array" ref="AP92">NumericalDeltaDisc($A92,Frate3,YFD3,DiscR3,YFC3M,YFV3,N8/100,$C$3,AP$91/100,10000,1,0.00001)</f>
        <v>-1.1665328720496247E-4</v>
      </c>
      <c r="AQ92" s="372" cm="1">
        <f t="array" ref="AQ92">NumericalDeltaDisc($A92,Frate3,YFD3,DiscR3,YFC3M,YFV3,O8/100,$C$3,AQ$91/100,10000,1,0.00001)</f>
        <v>-1.1525298748472022E-4</v>
      </c>
      <c r="AR92" s="372" cm="1">
        <f t="array" ref="AR92">NumericalDeltaDisc($A92,Frate3,YFD3,DiscR3,YFC3M,YFV3,P8/100,$C$3,AR$91/100,10000,1,0.00001)</f>
        <v>-1.2135089971588587E-4</v>
      </c>
      <c r="AS92" s="373" cm="1">
        <f t="array" ref="AS92">NumericalDeltaDisc($A92,Frate3,YFD3,DiscR3,YFC3M,YFV3,Q8/100,$C$3,AS$91/100,10000,1,0.00001)</f>
        <v>-1.1806822523941133E-4</v>
      </c>
      <c r="AT92" s="293"/>
      <c r="AU92" s="319" t="s">
        <v>82</v>
      </c>
      <c r="AV92" s="320">
        <v>-0.4</v>
      </c>
      <c r="AW92" s="390">
        <f>IFERROR(D92/AF92-1,"-")</f>
        <v>-4.790501328955088E-12</v>
      </c>
      <c r="AX92" s="390">
        <f t="shared" ref="AX92:AX107" si="42">IFERROR(E92/AG92-1,"-")</f>
        <v>-7.4030781505030063E-12</v>
      </c>
      <c r="AY92" s="390">
        <f t="shared" ref="AY92:AY107" si="43">IFERROR(F92/AH92-1,"-")</f>
        <v>2.191580250610059E-12</v>
      </c>
      <c r="AZ92" s="390">
        <f t="shared" ref="AZ92:AZ107" si="44">IFERROR(G92/AI92-1,"-")</f>
        <v>-1.3772760709684917E-11</v>
      </c>
      <c r="BA92" s="390">
        <f t="shared" ref="BA92:BA107" si="45">IFERROR(H92/AJ92-1,"-")</f>
        <v>-1.6340151454130591E-11</v>
      </c>
      <c r="BB92" s="390">
        <f t="shared" ref="BB92:BB107" si="46">IFERROR(I92/AK92-1,"-")</f>
        <v>-9.3959284797051623E-12</v>
      </c>
      <c r="BC92" s="390">
        <f t="shared" ref="BC92:BC107" si="47">IFERROR(J92/AL92-1,"-")</f>
        <v>-1.4084733379604586E-11</v>
      </c>
      <c r="BD92" s="390">
        <f t="shared" ref="BD92:BD107" si="48">IFERROR(K92/AM92-1,"-")</f>
        <v>-1.3828271860916175E-11</v>
      </c>
      <c r="BE92" s="390">
        <f t="shared" ref="BE92:BE107" si="49">IFERROR(L92/AN92-1,"-")</f>
        <v>-1.3116618902131449E-11</v>
      </c>
      <c r="BF92" s="390">
        <f t="shared" ref="BF92:BF107" si="50">IFERROR(M92/AO92-1,"-")</f>
        <v>-7.8932416158750129E-12</v>
      </c>
      <c r="BG92" s="390">
        <f t="shared" ref="BG92:BG107" si="51">IFERROR(N92/AP92-1,"-")</f>
        <v>-5.4044546615727995E-12</v>
      </c>
      <c r="BH92" s="390">
        <f t="shared" ref="BH92:BH107" si="52">IFERROR(O92/AQ92-1,"-")</f>
        <v>-1.9707235843213766E-11</v>
      </c>
      <c r="BI92" s="390">
        <f t="shared" ref="BI92:BI107" si="53">IFERROR(P92/AR92-1,"-")</f>
        <v>-1.1635470364979028E-11</v>
      </c>
      <c r="BJ92" s="391">
        <f t="shared" ref="BJ92:BJ107" si="54">IFERROR(Q92/AS92-1,"-")</f>
        <v>-1.7411849739801255E-11</v>
      </c>
    </row>
    <row r="93" spans="1:62">
      <c r="A93" s="249">
        <v>3</v>
      </c>
      <c r="B93" s="272" t="s">
        <v>83</v>
      </c>
      <c r="C93" s="262">
        <v>-0.4</v>
      </c>
      <c r="D93" s="289" cm="1">
        <f t="array" ref="D93">DeltaDisc($A93,Frate3,YFD3,DiscR3,YFC3M,YFV3,D9/100,$C$3,$C93/100,10000,1)</f>
        <v>-5.4646277347432184</v>
      </c>
      <c r="E93" s="278" cm="1">
        <f t="array" ref="E93">DeltaDisc($A93,Frate3,YFD3,DiscR3,YFC3M,YFV3,E9/100,$C$3,E$91/100,10000,1)</f>
        <v>-135.64203828455763</v>
      </c>
      <c r="F93" s="275" cm="1">
        <f t="array" ref="F93">DeltaDisc($A93,Frate3,YFD3,DiscR3,YFC3M,YFV3,F9/100,$C$3,F$91/100,10000,1)</f>
        <v>-103.52672049763947</v>
      </c>
      <c r="G93" s="283" cm="1">
        <f t="array" ref="G93">DeltaDisc($A93,Frate3,YFD3,DiscR3,YFC3M,YFV3,G9/100,$C$3,G$91/100,10000,1)</f>
        <v>-71.461646561175257</v>
      </c>
      <c r="H93" s="283" cm="1">
        <f t="array" ref="H93">DeltaDisc($A93,Frate3,YFD3,DiscR3,YFC3M,YFV3,H9/100,$C$3,H$91/100,10000,1)</f>
        <v>-12.046189112450952</v>
      </c>
      <c r="I93" s="284" cm="1">
        <f t="array" ref="I93">DeltaDisc($A93,Frate3,YFD3,DiscR3,YFC3M,YFV3,I9/100,$C$3,I$91/100,10000,1)</f>
        <v>-1.8400896385346706</v>
      </c>
      <c r="J93" s="291" cm="1">
        <f t="array" ref="J93">DeltaDisc($A93,Frate3,YFD3,DiscR3,YFC3M,YFV3,J9/100,$C$3,J$91/100,10000,1)</f>
        <v>-0.37033884400704825</v>
      </c>
      <c r="K93" s="291" cm="1">
        <f t="array" ref="K93">DeltaDisc($A93,Frate3,YFD3,DiscR3,YFC3M,YFV3,K9/100,$C$3,K$91/100,10000,1)</f>
        <v>-0.10926795861604301</v>
      </c>
      <c r="L93" s="291" cm="1">
        <f t="array" ref="L93">DeltaDisc($A93,Frate3,YFD3,DiscR3,YFC3M,YFV3,L9/100,$C$3,L$91/100,10000,1)</f>
        <v>-4.1435620823774527E-2</v>
      </c>
      <c r="M93" s="291" cm="1">
        <f t="array" ref="M93">DeltaDisc($A93,Frate3,YFD3,DiscR3,YFC3M,YFV3,M9/100,$C$3,M$91/100,10000,1)</f>
        <v>-8.6417162647661281E-3</v>
      </c>
      <c r="N93" s="291" cm="1">
        <f t="array" ref="N93">DeltaDisc($A93,Frate3,YFD3,DiscR3,YFC3M,YFV3,N9/100,$C$3,N$91/100,10000,1)</f>
        <v>-8.7005849817684054E-4</v>
      </c>
      <c r="O93" s="291" cm="1">
        <f t="array" ref="O93">DeltaDisc($A93,Frate3,YFD3,DiscR3,YFC3M,YFV3,O9/100,$C$3,O$91/100,10000,1)</f>
        <v>-1.9395838515073887E-4</v>
      </c>
      <c r="P93" s="291" cm="1">
        <f t="array" ref="P93">DeltaDisc($A93,Frate3,YFD3,DiscR3,YFC3M,YFV3,P9/100,$C$3,P$91/100,10000,1)</f>
        <v>-1.7094241386868305E-4</v>
      </c>
      <c r="Q93" s="285" cm="1">
        <f t="array" ref="Q93">DeltaDisc($A93,Frate3,YFD3,DiscR3,YFC3M,YFV3,Q9/100,$C$3,Q$91/100,10000,1)</f>
        <v>-1.7554125286296411E-4</v>
      </c>
      <c r="R93" s="289" cm="1">
        <f t="array" ref="R93">NumericalDeltaDisc($A93,Frate3,YFD3,DiscR3,YFC3M,YFV3,D9/100,$C$3,$C93/100,10000,1,0.0001)</f>
        <v>-5.4646277488918766</v>
      </c>
      <c r="S93" s="278" cm="1">
        <f t="array" ref="S93">NumericalDeltaDisc($A93,Frate3,YFD3,DiscR3,YFC3M,YFV3,E9/100,$C$3,S$91/100,10000,1,0.0001)</f>
        <v>-135.64203859891404</v>
      </c>
      <c r="T93" s="275" cm="1">
        <f t="array" ref="T93">NumericalDeltaDisc($A93,Frate3,YFD3,DiscR3,YFC3M,YFV3,F9/100,$C$3,T$91/100,10000,1,0.0001)</f>
        <v>-103.52672073724727</v>
      </c>
      <c r="U93" s="283" cm="1">
        <f t="array" ref="U93">NumericalDeltaDisc($A93,Frate3,YFD3,DiscR3,YFC3M,YFV3,G9/100,$C$3,U$91/100,10000,1,0.0001)</f>
        <v>-71.461646726327089</v>
      </c>
      <c r="V93" s="283" cm="1">
        <f t="array" ref="V93">NumericalDeltaDisc($A93,Frate3,YFD3,DiscR3,YFC3M,YFV3,H9/100,$C$3,V$91/100,10000,1,0.0001)</f>
        <v>-12.046189141416002</v>
      </c>
      <c r="W93" s="291" cm="1">
        <f t="array" ref="W93">NumericalDeltaDisc($A93,Frate3,YFD3,DiscR3,YFC3M,YFV3,I9/100,$C$3,W$91/100,10000,1,0.0001)</f>
        <v>-1.8400896438928636</v>
      </c>
      <c r="X93" s="291" cm="1">
        <f t="array" ref="X93">NumericalDeltaDisc($A93,Frate3,YFD3,DiscR3,YFC3M,YFV3,J9/100,$C$3,X$91/100,10000,1,0.0001)</f>
        <v>-0.37033884520297944</v>
      </c>
      <c r="Y93" s="291" cm="1">
        <f t="array" ref="Y93">NumericalDeltaDisc($A93,Frate3,YFD3,DiscR3,YFC3M,YFV3,K9/100,$C$3,Y$91/100,10000,1,0.0001)</f>
        <v>-0.10926795898594463</v>
      </c>
      <c r="Z93" s="291" cm="1">
        <f t="array" ref="Z93">NumericalDeltaDisc($A93,Frate3,YFD3,DiscR3,YFC3M,YFV3,L9/100,$C$3,Z$91/100,10000,1,0.0001)</f>
        <v>-4.1435620967793768E-2</v>
      </c>
      <c r="AA93" s="291" cm="1">
        <f t="array" ref="AA93">NumericalDeltaDisc($A93,Frate3,YFD3,DiscR3,YFC3M,YFV3,M9/100,$C$3,AA$91/100,10000,1,0.0001)</f>
        <v>-8.6417162956984941E-3</v>
      </c>
      <c r="AB93" s="291" cm="1">
        <f t="array" ref="AB93">NumericalDeltaDisc($A93,Frate3,YFD3,DiscR3,YFC3M,YFV3,N9/100,$C$3,AB$91/100,10000,1,0.0001)</f>
        <v>-8.7005850137280975E-4</v>
      </c>
      <c r="AC93" s="291" cm="1">
        <f t="array" ref="AC93">NumericalDeltaDisc($A93,Frate3,YFD3,DiscR3,YFC3M,YFV3,O9/100,$C$3,AC$91/100,10000,1,0.0001)</f>
        <v>-1.9395838587064497E-4</v>
      </c>
      <c r="AD93" s="291" cm="1">
        <f t="array" ref="AD93">NumericalDeltaDisc($A93,Frate3,YFD3,DiscR3,YFC3M,YFV3,P9/100,$C$3,AD$91/100,10000,1,0.0001)</f>
        <v>-1.7094241450470155E-4</v>
      </c>
      <c r="AE93" s="285" cm="1">
        <f t="array" ref="AE93">NumericalDeltaDisc($A93,Frate3,YFD3,DiscR3,YFC3M,YFV3,Q9/100,$C$3,AE$91/100,10000,1,0.0001)</f>
        <v>-1.7554125351748089E-4</v>
      </c>
      <c r="AF93" s="289" cm="1">
        <f t="array" ref="AF93">NumericalDeltaDisc($A93,Frate3,YFD3,DiscR3,YFC3M,YFV3,D9/100,$C$3,$C93/100,10000,1,0.00001)</f>
        <v>-5.4646277348568795</v>
      </c>
      <c r="AG93" s="278" cm="1">
        <f t="array" ref="AG93">NumericalDeltaDisc($A93,Frate3,YFD3,DiscR3,YFC3M,YFV3,E9/100,$C$3,AG$91/100,10000,1,0.00001)</f>
        <v>-135.64203828805159</v>
      </c>
      <c r="AH93" s="275" cm="1">
        <f t="array" ref="AH93">NumericalDeltaDisc($A93,Frate3,YFD3,DiscR3,YFC3M,YFV3,F9/100,$C$3,AH$91/100,10000,1,0.00001)</f>
        <v>-103.52672050011057</v>
      </c>
      <c r="AI93" s="283" cm="1">
        <f t="array" ref="AI93">NumericalDeltaDisc($A93,Frate3,YFD3,DiscR3,YFC3M,YFV3,G9/100,$C$3,AI$91/100,10000,1,0.00001)</f>
        <v>-71.461646562916144</v>
      </c>
      <c r="AJ93" s="283" cm="1">
        <f t="array" ref="AJ93">NumericalDeltaDisc($A93,Frate3,YFD3,DiscR3,YFC3M,YFV3,H9/100,$C$3,AJ$91/100,10000,1,0.00001)</f>
        <v>-12.046189112836432</v>
      </c>
      <c r="AK93" s="291" cm="1">
        <f t="array" ref="AK93">NumericalDeltaDisc($A93,Frate3,YFD3,DiscR3,YFC3M,YFV3,I9/100,$C$3,AK$91/100,10000,1,0.00001)</f>
        <v>-1.8400896386033121</v>
      </c>
      <c r="AL93" s="291" cm="1">
        <f t="array" ref="AL93">NumericalDeltaDisc($A93,Frate3,YFD3,DiscR3,YFC3M,YFV3,J9/100,$C$3,AL$91/100,10000,1,0.00001)</f>
        <v>-0.37033884401984379</v>
      </c>
      <c r="AM93" s="291" cm="1">
        <f t="array" ref="AM93">NumericalDeltaDisc($A93,Frate3,YFD3,DiscR3,YFC3M,YFV3,K9/100,$C$3,AM$91/100,10000,1,0.00001)</f>
        <v>-0.10926795861943346</v>
      </c>
      <c r="AN93" s="291" cm="1">
        <f t="array" ref="AN93">NumericalDeltaDisc($A93,Frate3,YFD3,DiscR3,YFC3M,YFV3,L9/100,$C$3,AN$91/100,10000,1,0.00001)</f>
        <v>-4.143562082523812E-2</v>
      </c>
      <c r="AO93" s="291" cm="1">
        <f t="array" ref="AO93">NumericalDeltaDisc($A93,Frate3,YFD3,DiscR3,YFC3M,YFV3,M9/100,$C$3,AO$91/100,10000,1,0.00001)</f>
        <v>-8.6417162650941348E-3</v>
      </c>
      <c r="AP93" s="291" cm="1">
        <f t="array" ref="AP93">NumericalDeltaDisc($A93,Frate3,YFD3,DiscR3,YFC3M,YFV3,N9/100,$C$3,AP$91/100,10000,1,0.00001)</f>
        <v>-8.7005849820900925E-4</v>
      </c>
      <c r="AQ93" s="291" cm="1">
        <f t="array" ref="AQ93">NumericalDeltaDisc($A93,Frate3,YFD3,DiscR3,YFC3M,YFV3,O9/100,$C$3,AQ$91/100,10000,1,0.00001)</f>
        <v>-1.9395838515695355E-4</v>
      </c>
      <c r="AR93" s="291" cm="1">
        <f t="array" ref="AR93">NumericalDeltaDisc($A93,Frate3,YFD3,DiscR3,YFC3M,YFV3,P9/100,$C$3,AR$91/100,10000,1,0.00001)</f>
        <v>-1.7094241387438991E-4</v>
      </c>
      <c r="AS93" s="285" cm="1">
        <f t="array" ref="AS93">NumericalDeltaDisc($A93,Frate3,YFD3,DiscR3,YFC3M,YFV3,Q9/100,$C$3,AS$91/100,10000,1,0.00001)</f>
        <v>-1.7554125286913671E-4</v>
      </c>
      <c r="AT93" s="293"/>
      <c r="AU93" s="319" t="s">
        <v>83</v>
      </c>
      <c r="AV93" s="320">
        <v>-0.4</v>
      </c>
      <c r="AW93" s="390">
        <f t="shared" ref="AW93:AW107" si="55">IFERROR(D93/AF93-1,"-")</f>
        <v>-2.0799473254839995E-11</v>
      </c>
      <c r="AX93" s="390">
        <f t="shared" si="42"/>
        <v>-2.5758728483538107E-11</v>
      </c>
      <c r="AY93" s="390">
        <f t="shared" si="43"/>
        <v>-2.3869128895626091E-11</v>
      </c>
      <c r="AZ93" s="390">
        <f t="shared" si="44"/>
        <v>-2.436117974013996E-11</v>
      </c>
      <c r="BA93" s="390">
        <f t="shared" si="45"/>
        <v>-3.2000180283375812E-11</v>
      </c>
      <c r="BB93" s="390">
        <f t="shared" si="46"/>
        <v>-3.7303382605102797E-11</v>
      </c>
      <c r="BC93" s="390">
        <f t="shared" si="47"/>
        <v>-3.4550917682452109E-11</v>
      </c>
      <c r="BD93" s="390">
        <f t="shared" si="48"/>
        <v>-3.1028846159131263E-11</v>
      </c>
      <c r="BE93" s="390">
        <f t="shared" si="49"/>
        <v>-3.5322078595356743E-11</v>
      </c>
      <c r="BF93" s="390">
        <f t="shared" si="50"/>
        <v>-3.7956193743582389E-11</v>
      </c>
      <c r="BG93" s="390">
        <f t="shared" si="51"/>
        <v>-3.6973091255276813E-11</v>
      </c>
      <c r="BH93" s="390">
        <f t="shared" si="52"/>
        <v>-3.2041258535286943E-11</v>
      </c>
      <c r="BI93" s="390">
        <f t="shared" si="53"/>
        <v>-3.3384739417385845E-11</v>
      </c>
      <c r="BJ93" s="391">
        <f t="shared" si="54"/>
        <v>-3.5163316702835345E-11</v>
      </c>
    </row>
    <row r="94" spans="1:62">
      <c r="A94" s="249">
        <v>4</v>
      </c>
      <c r="B94" s="272" t="s">
        <v>84</v>
      </c>
      <c r="C94" s="262">
        <v>-0.4</v>
      </c>
      <c r="D94" s="274" cm="1">
        <f t="array" ref="D94">DeltaDisc($A94,Frate3,YFD3,DiscR3,YFC3M,YFV3,D10/100,$C$3,$C94/100,10000,1)</f>
        <v>-13.749294045766574</v>
      </c>
      <c r="E94" s="278" cm="1">
        <f t="array" ref="E94">DeltaDisc($A94,Frate3,YFD3,DiscR3,YFC3M,YFV3,E10/100,$C$3,E$91/100,10000,1)</f>
        <v>-240.41271052128741</v>
      </c>
      <c r="F94" s="275" cm="1">
        <f t="array" ref="F94">DeltaDisc($A94,Frate3,YFD3,DiscR3,YFC3M,YFV3,F10/100,$C$3,F$91/100,10000,1)</f>
        <v>-184.00532437507576</v>
      </c>
      <c r="G94" s="275" cm="1">
        <f t="array" ref="G94">DeltaDisc($A94,Frate3,YFD3,DiscR3,YFC3M,YFV3,G10/100,$C$3,G$91/100,10000,1)</f>
        <v>-127.8298737871341</v>
      </c>
      <c r="H94" s="283" cm="1">
        <f t="array" ref="H94">DeltaDisc($A94,Frate3,YFD3,DiscR3,YFC3M,YFV3,H10/100,$C$3,H$91/100,10000,1)</f>
        <v>-25.508917935830809</v>
      </c>
      <c r="I94" s="284" cm="1">
        <f t="array" ref="I94">DeltaDisc($A94,Frate3,YFD3,DiscR3,YFC3M,YFV3,I10/100,$C$3,I$91/100,10000,1)</f>
        <v>-5.724446874624614</v>
      </c>
      <c r="J94" s="284" cm="1">
        <f t="array" ref="J94">DeltaDisc($A94,Frate3,YFD3,DiscR3,YFC3M,YFV3,J10/100,$C$3,J$91/100,10000,1)</f>
        <v>-1.5668963684290382</v>
      </c>
      <c r="K94" s="291" cm="1">
        <f t="array" ref="K94">DeltaDisc($A94,Frate3,YFD3,DiscR3,YFC3M,YFV3,K10/100,$C$3,K$91/100,10000,1)</f>
        <v>-0.55136132836750451</v>
      </c>
      <c r="L94" s="291" cm="1">
        <f t="array" ref="L94">DeltaDisc($A94,Frate3,YFD3,DiscR3,YFC3M,YFV3,L10/100,$C$3,L$91/100,10000,1)</f>
        <v>-0.21429481501178718</v>
      </c>
      <c r="M94" s="291" cm="1">
        <f t="array" ref="M94">DeltaDisc($A94,Frate3,YFD3,DiscR3,YFC3M,YFV3,M10/100,$C$3,M$91/100,10000,1)</f>
        <v>-5.4857890486767057E-2</v>
      </c>
      <c r="N94" s="291" cm="1">
        <f t="array" ref="N94">DeltaDisc($A94,Frate3,YFD3,DiscR3,YFC3M,YFV3,N10/100,$C$3,N$91/100,10000,1)</f>
        <v>-7.3176688438855494E-3</v>
      </c>
      <c r="O94" s="291" cm="1">
        <f t="array" ref="O94">DeltaDisc($A94,Frate3,YFD3,DiscR3,YFC3M,YFV3,O10/100,$C$3,O$91/100,10000,1)</f>
        <v>-1.6535684676024984E-3</v>
      </c>
      <c r="P94" s="291" cm="1">
        <f t="array" ref="P94">DeltaDisc($A94,Frate3,YFD3,DiscR3,YFC3M,YFV3,P10/100,$C$3,P$91/100,10000,1)</f>
        <v>-2.3798270976180933E-4</v>
      </c>
      <c r="Q94" s="285" cm="1">
        <f t="array" ref="Q94">DeltaDisc($A94,Frate3,YFD3,DiscR3,YFC3M,YFV3,Q10/100,$C$3,Q$91/100,10000,1)</f>
        <v>-2.3618670698940345E-4</v>
      </c>
      <c r="R94" s="274" cm="1">
        <f t="array" ref="R94">NumericalDeltaDisc($A94,Frate3,YFD3,DiscR3,YFC3M,YFV3,D10/100,$C$3,$C94/100,10000,1,0.0001)</f>
        <v>-13.749294108849002</v>
      </c>
      <c r="S94" s="278" cm="1">
        <f t="array" ref="S94">NumericalDeltaDisc($A94,Frate3,YFD3,DiscR3,YFC3M,YFV3,E10/100,$C$3,S$91/100,10000,1,0.0001)</f>
        <v>-240.41271146670039</v>
      </c>
      <c r="T94" s="275" cm="1">
        <f t="array" ref="T94">NumericalDeltaDisc($A94,Frate3,YFD3,DiscR3,YFC3M,YFV3,F10/100,$C$3,T$91/100,10000,1,0.0001)</f>
        <v>-184.00532509968426</v>
      </c>
      <c r="U94" s="275" cm="1">
        <f t="array" ref="U94">NumericalDeltaDisc($A94,Frate3,YFD3,DiscR3,YFC3M,YFV3,G10/100,$C$3,U$91/100,10000,1,0.0001)</f>
        <v>-127.8298742921416</v>
      </c>
      <c r="V94" s="283" cm="1">
        <f t="array" ref="V94">NumericalDeltaDisc($A94,Frate3,YFD3,DiscR3,YFC3M,YFV3,H10/100,$C$3,V$91/100,10000,1,0.0001)</f>
        <v>-25.508918045035433</v>
      </c>
      <c r="W94" s="284" cm="1">
        <f t="array" ref="W94">NumericalDeltaDisc($A94,Frate3,YFD3,DiscR3,YFC3M,YFV3,I10/100,$C$3,W$91/100,10000,1,0.0001)</f>
        <v>-5.7244469035594348</v>
      </c>
      <c r="X94" s="291" cm="1">
        <f t="array" ref="X94">NumericalDeltaDisc($A94,Frate3,YFD3,DiscR3,YFC3M,YFV3,J10/100,$C$3,X$91/100,10000,1,0.0001)</f>
        <v>-1.566896377102093</v>
      </c>
      <c r="Y94" s="291" cm="1">
        <f t="array" ref="Y94">NumericalDeltaDisc($A94,Frate3,YFD3,DiscR3,YFC3M,YFV3,K10/100,$C$3,Y$91/100,10000,1,0.0001)</f>
        <v>-0.55136133156310829</v>
      </c>
      <c r="Z94" s="291" cm="1">
        <f t="array" ref="Z94">NumericalDeltaDisc($A94,Frate3,YFD3,DiscR3,YFC3M,YFV3,L10/100,$C$3,Z$91/100,10000,1,0.0001)</f>
        <v>-0.21429481629122732</v>
      </c>
      <c r="AA94" s="291" cm="1">
        <f t="array" ref="AA94">NumericalDeltaDisc($A94,Frate3,YFD3,DiscR3,YFC3M,YFV3,M10/100,$C$3,AA$91/100,10000,1,0.0001)</f>
        <v>-5.4857890824639537E-2</v>
      </c>
      <c r="AB94" s="291" cm="1">
        <f t="array" ref="AB94">NumericalDeltaDisc($A94,Frate3,YFD3,DiscR3,YFC3M,YFV3,N10/100,$C$3,AB$91/100,10000,1,0.0001)</f>
        <v>-7.3176688903469822E-3</v>
      </c>
      <c r="AC94" s="291" cm="1">
        <f t="array" ref="AC94">NumericalDeltaDisc($A94,Frate3,YFD3,DiscR3,YFC3M,YFV3,O10/100,$C$3,AC$91/100,10000,1,0.0001)</f>
        <v>-1.6535684782621625E-3</v>
      </c>
      <c r="AD94" s="291" cm="1">
        <f t="array" ref="AD94">NumericalDeltaDisc($A94,Frate3,YFD3,DiscR3,YFC3M,YFV3,P10/100,$C$3,AD$91/100,10000,1,0.0001)</f>
        <v>-2.379827113182276E-4</v>
      </c>
      <c r="AE94" s="285" cm="1">
        <f t="array" ref="AE94">NumericalDeltaDisc($A94,Frate3,YFD3,DiscR3,YFC3M,YFV3,Q10/100,$C$3,AE$91/100,10000,1,0.0001)</f>
        <v>-2.3618670853669041E-4</v>
      </c>
      <c r="AF94" s="274" cm="1">
        <f t="array" ref="AF94">NumericalDeltaDisc($A94,Frate3,YFD3,DiscR3,YFC3M,YFV3,D10/100,$C$3,$C94/100,10000,1,0.00001)</f>
        <v>-13.749294046393535</v>
      </c>
      <c r="AG94" s="278" cm="1">
        <f t="array" ref="AG94">NumericalDeltaDisc($A94,Frate3,YFD3,DiscR3,YFC3M,YFV3,E10/100,$C$3,AG$91/100,10000,1,0.00001)</f>
        <v>-240.41271053272527</v>
      </c>
      <c r="AH94" s="275" cm="1">
        <f t="array" ref="AH94">NumericalDeltaDisc($A94,Frate3,YFD3,DiscR3,YFC3M,YFV3,F10/100,$C$3,AH$91/100,10000,1,0.00001)</f>
        <v>-184.0053243809883</v>
      </c>
      <c r="AI94" s="275" cm="1">
        <f t="array" ref="AI94">NumericalDeltaDisc($A94,Frate3,YFD3,DiscR3,YFC3M,YFV3,G10/100,$C$3,AI$91/100,10000,1,0.00001)</f>
        <v>-127.82987379202081</v>
      </c>
      <c r="AJ94" s="283" cm="1">
        <f t="array" ref="AJ94">NumericalDeltaDisc($A94,Frate3,YFD3,DiscR3,YFC3M,YFV3,H10/100,$C$3,AJ$91/100,10000,1,0.00001)</f>
        <v>-25.508917936940474</v>
      </c>
      <c r="AK94" s="284" cm="1">
        <f t="array" ref="AK94">NumericalDeltaDisc($A94,Frate3,YFD3,DiscR3,YFC3M,YFV3,I10/100,$C$3,AK$91/100,10000,1,0.00001)</f>
        <v>-5.7244468749093924</v>
      </c>
      <c r="AL94" s="291" cm="1">
        <f t="array" ref="AL94">NumericalDeltaDisc($A94,Frate3,YFD3,DiscR3,YFC3M,YFV3,J10/100,$C$3,AL$91/100,10000,1,0.00001)</f>
        <v>-1.5668963685206327</v>
      </c>
      <c r="AM94" s="291" cm="1">
        <f t="array" ref="AM94">NumericalDeltaDisc($A94,Frate3,YFD3,DiscR3,YFC3M,YFV3,K10/100,$C$3,AM$91/100,10000,1,0.00001)</f>
        <v>-0.55136132840113428</v>
      </c>
      <c r="AN94" s="291" cm="1">
        <f t="array" ref="AN94">NumericalDeltaDisc($A94,Frate3,YFD3,DiscR3,YFC3M,YFV3,L10/100,$C$3,AN$91/100,10000,1,0.00001)</f>
        <v>-0.21429481502440484</v>
      </c>
      <c r="AO94" s="291" cm="1">
        <f t="array" ref="AO94">NumericalDeltaDisc($A94,Frate3,YFD3,DiscR3,YFC3M,YFV3,M10/100,$C$3,AO$91/100,10000,1,0.00001)</f>
        <v>-5.4857890490019171E-2</v>
      </c>
      <c r="AP94" s="291" cm="1">
        <f t="array" ref="AP94">NumericalDeltaDisc($A94,Frate3,YFD3,DiscR3,YFC3M,YFV3,N10/100,$C$3,AP$91/100,10000,1,0.00001)</f>
        <v>-7.3176688443398578E-3</v>
      </c>
      <c r="AQ94" s="291" cm="1">
        <f t="array" ref="AQ94">NumericalDeltaDisc($A94,Frate3,YFD3,DiscR3,YFC3M,YFV3,O10/100,$C$3,AQ$91/100,10000,1,0.00001)</f>
        <v>-1.6535684677073377E-3</v>
      </c>
      <c r="AR94" s="291" cm="1">
        <f t="array" ref="AR94">NumericalDeltaDisc($A94,Frate3,YFD3,DiscR3,YFC3M,YFV3,P10/100,$C$3,AR$91/100,10000,1,0.00001)</f>
        <v>-2.3798270977677652E-4</v>
      </c>
      <c r="AS94" s="285" cm="1">
        <f t="array" ref="AS94">NumericalDeltaDisc($A94,Frate3,YFD3,DiscR3,YFC3M,YFV3,Q10/100,$C$3,AS$91/100,10000,1,0.00001)</f>
        <v>-2.3618670700574452E-4</v>
      </c>
      <c r="AT94" s="293"/>
      <c r="AU94" s="319" t="s">
        <v>84</v>
      </c>
      <c r="AV94" s="320">
        <v>-0.4</v>
      </c>
      <c r="AW94" s="390">
        <f t="shared" si="55"/>
        <v>-4.5599524156614279E-11</v>
      </c>
      <c r="AX94" s="390">
        <f t="shared" si="42"/>
        <v>-4.7575943185051983E-11</v>
      </c>
      <c r="AY94" s="390">
        <f t="shared" si="43"/>
        <v>-3.2132407845608668E-11</v>
      </c>
      <c r="AZ94" s="390">
        <f t="shared" si="44"/>
        <v>-3.8228198384615553E-11</v>
      </c>
      <c r="BA94" s="390">
        <f t="shared" si="45"/>
        <v>-4.3501091617770271E-11</v>
      </c>
      <c r="BB94" s="390">
        <f t="shared" si="46"/>
        <v>-4.9747761465823714E-11</v>
      </c>
      <c r="BC94" s="390">
        <f t="shared" si="47"/>
        <v>-5.8456017804076055E-11</v>
      </c>
      <c r="BD94" s="390">
        <f t="shared" si="48"/>
        <v>-6.0994098660671625E-11</v>
      </c>
      <c r="BE94" s="390">
        <f t="shared" si="49"/>
        <v>-5.887990095487794E-11</v>
      </c>
      <c r="BF94" s="390">
        <f t="shared" si="50"/>
        <v>-5.9282467823607021E-11</v>
      </c>
      <c r="BG94" s="390">
        <f t="shared" si="51"/>
        <v>-6.2083782559341216E-11</v>
      </c>
      <c r="BH94" s="390">
        <f t="shared" si="52"/>
        <v>-6.3401839334176202E-11</v>
      </c>
      <c r="BI94" s="390">
        <f t="shared" si="53"/>
        <v>-6.2891913898965868E-11</v>
      </c>
      <c r="BJ94" s="391">
        <f t="shared" si="54"/>
        <v>-6.918710049319543E-11</v>
      </c>
    </row>
    <row r="95" spans="1:62">
      <c r="A95" s="249">
        <v>3</v>
      </c>
      <c r="B95" s="272" t="s">
        <v>85</v>
      </c>
      <c r="C95" s="262">
        <v>-0.3</v>
      </c>
      <c r="D95" s="274" cm="1">
        <f t="array" ref="D95">DeltaDisc($A95,Frate6,YFD6,DiscR6,YFC6M,YFV6,D11/100,$C$3,$C95/100,10000,1)</f>
        <v>-53.136906133484096</v>
      </c>
      <c r="E95" s="278" cm="1">
        <f t="array" ref="E95">DeltaDisc($A95,Frate6,YFD6,DiscR6,YFC6M,YFV6,E11/100,$C$3,E$91/100,10000,1)</f>
        <v>-609.88593445490312</v>
      </c>
      <c r="F95" s="275" cm="1">
        <f t="array" ref="F95">DeltaDisc($A95,Frate6,YFD6,DiscR6,YFC6M,YFV6,F11/100,$C$3,F$91/100,10000,1)</f>
        <v>-481.20954718986417</v>
      </c>
      <c r="G95" s="275" cm="1">
        <f t="array" ref="G95">DeltaDisc($A95,Frate6,YFD6,DiscR6,YFC6M,YFV6,G11/100,$C$3,G$91/100,10000,1)</f>
        <v>-353.51282786375413</v>
      </c>
      <c r="H95" s="283" cm="1">
        <f t="array" ref="H95">DeltaDisc($A95,Frate6,YFD6,DiscR6,YFC6M,YFV6,H11/100,$C$3,H$91/100,10000,1)</f>
        <v>-115.23215509059797</v>
      </c>
      <c r="I95" s="283" cm="1">
        <f t="array" ref="I95">DeltaDisc($A95,Frate6,YFD6,DiscR6,YFC6M,YFV6,I11/100,$C$3,I$91/100,10000,1)</f>
        <v>-44.075247014704985</v>
      </c>
      <c r="J95" s="283" cm="1">
        <f t="array" ref="J95">DeltaDisc($A95,Frate6,YFD6,DiscR6,YFC6M,YFV6,J11/100,$C$3,J$91/100,10000,1)</f>
        <v>-17.514641132386544</v>
      </c>
      <c r="K95" s="284" cm="1">
        <f t="array" ref="K95">DeltaDisc($A95,Frate6,YFD6,DiscR6,YFC6M,YFV6,K11/100,$C$3,K$91/100,10000,1)</f>
        <v>-7.8961157020645922</v>
      </c>
      <c r="L95" s="284" cm="1">
        <f t="array" ref="L95">DeltaDisc($A95,Frate6,YFD6,DiscR6,YFC6M,YFV6,L11/100,$C$3,L$91/100,10000,1)</f>
        <v>-4.0414666669836556</v>
      </c>
      <c r="M95" s="284" cm="1">
        <f t="array" ref="M95">DeltaDisc($A95,Frate6,YFD6,DiscR6,YFC6M,YFV6,M11/100,$C$3,M$91/100,10000,1)</f>
        <v>-1.289222527055744</v>
      </c>
      <c r="N95" s="291" cm="1">
        <f t="array" ref="N95">DeltaDisc($A95,Frate6,YFD6,DiscR6,YFC6M,YFV6,N11/100,$C$3,N$91/100,10000,1)</f>
        <v>-0.26030195377465687</v>
      </c>
      <c r="O95" s="291" cm="1">
        <f t="array" ref="O95">DeltaDisc($A95,Frate6,YFD6,DiscR6,YFC6M,YFV6,O11/100,$C$3,O$91/100,10000,1)</f>
        <v>-8.8067731407963812E-2</v>
      </c>
      <c r="P95" s="291" cm="1">
        <f t="array" ref="P95">DeltaDisc($A95,Frate6,YFD6,DiscR6,YFC6M,YFV6,P11/100,$C$3,P$91/100,10000,1)</f>
        <v>-1.7430405116388804E-2</v>
      </c>
      <c r="Q95" s="285" cm="1">
        <f t="array" ref="Q95">DeltaDisc($A95,Frate6,YFD6,DiscR6,YFC6M,YFV6,Q11/100,$C$3,Q$91/100,10000,1)</f>
        <v>-1.5955676247514906E-3</v>
      </c>
      <c r="R95" s="274" cm="1">
        <f t="array" ref="R95">NumericalDeltaDisc($A95,Frate6,YFD6,DiscR6,YFC6M,YFV6,D11/100,$C$3,$C95/100,10000,1,0.0001)</f>
        <v>-53.136906731188027</v>
      </c>
      <c r="S95" s="278" cm="1">
        <f t="array" ref="S95">NumericalDeltaDisc($A95,Frate6,YFD6,DiscR6,YFC6M,YFV6,E11/100,$C$3,S$91/100,10000,1,0.0001)</f>
        <v>-609.88594021444544</v>
      </c>
      <c r="T95" s="275" cm="1">
        <f t="array" ref="T95">NumericalDeltaDisc($A95,Frate6,YFD6,DiscR6,YFC6M,YFV6,F11/100,$C$3,T$91/100,10000,1,0.0001)</f>
        <v>-481.20955175798281</v>
      </c>
      <c r="U95" s="275" cm="1">
        <f t="array" ref="U95">NumericalDeltaDisc($A95,Frate6,YFD6,DiscR6,YFC6M,YFV6,G11/100,$C$3,U$91/100,10000,1,0.0001)</f>
        <v>-353.51283125192867</v>
      </c>
      <c r="V95" s="275" cm="1">
        <f t="array" ref="V95">NumericalDeltaDisc($A95,Frate6,YFD6,DiscR6,YFC6M,YFV6,H11/100,$C$3,V$91/100,10000,1,0.0001)</f>
        <v>-115.23215628209994</v>
      </c>
      <c r="W95" s="283" cm="1">
        <f t="array" ref="W95">NumericalDeltaDisc($A95,Frate6,YFD6,DiscR6,YFC6M,YFV6,I11/100,$C$3,W$91/100,10000,1,0.0001)</f>
        <v>-44.075247520529004</v>
      </c>
      <c r="X95" s="283" cm="1">
        <f t="array" ref="X95">NumericalDeltaDisc($A95,Frate6,YFD6,DiscR6,YFC6M,YFV6,J11/100,$C$3,X$91/100,10000,1,0.0001)</f>
        <v>-17.514641349552182</v>
      </c>
      <c r="Y95" s="284" cm="1">
        <f t="array" ref="Y95">NumericalDeltaDisc($A95,Frate6,YFD6,DiscR6,YFC6M,YFV6,K11/100,$C$3,Y$91/100,10000,1,0.0001)</f>
        <v>-7.8961158043951194</v>
      </c>
      <c r="Z95" s="284" cm="1">
        <f t="array" ref="Z95">NumericalDeltaDisc($A95,Frate6,YFD6,DiscR6,YFC6M,YFV6,L11/100,$C$3,Z$91/100,10000,1,0.0001)</f>
        <v>-4.0414667208169801</v>
      </c>
      <c r="AA95" s="284" cm="1">
        <f t="array" ref="AA95">NumericalDeltaDisc($A95,Frate6,YFD6,DiscR6,YFC6M,YFV6,M11/100,$C$3,AA$91/100,10000,1,0.0001)</f>
        <v>-1.2892225448250234</v>
      </c>
      <c r="AB95" s="291" cm="1">
        <f t="array" ref="AB95">NumericalDeltaDisc($A95,Frate6,YFD6,DiscR6,YFC6M,YFV6,N11/100,$C$3,AB$91/100,10000,1,0.0001)</f>
        <v>-0.26030195747752</v>
      </c>
      <c r="AC95" s="291" cm="1">
        <f t="array" ref="AC95">NumericalDeltaDisc($A95,Frate6,YFD6,DiscR6,YFC6M,YFV6,O11/100,$C$3,AC$91/100,10000,1,0.0001)</f>
        <v>-8.8067732679416449E-2</v>
      </c>
      <c r="AD95" s="291" cm="1">
        <f t="array" ref="AD95">NumericalDeltaDisc($A95,Frate6,YFD6,DiscR6,YFC6M,YFV6,P11/100,$C$3,AD$91/100,10000,1,0.0001)</f>
        <v>-1.7430405372007664E-2</v>
      </c>
      <c r="AE95" s="285" cm="1">
        <f t="array" ref="AE95">NumericalDeltaDisc($A95,Frate6,YFD6,DiscR6,YFC6M,YFV6,Q11/100,$C$3,AE$91/100,10000,1,0.0001)</f>
        <v>-1.5955676484878825E-3</v>
      </c>
      <c r="AF95" s="274" cm="1">
        <f t="array" ref="AF95">NumericalDeltaDisc($A95,Frate6,YFD6,DiscR6,YFC6M,YFV6,D11/100,$C$3,$C95/100,10000,1,0.00001)</f>
        <v>-53.136906139278693</v>
      </c>
      <c r="AG95" s="278" cm="1">
        <f t="array" ref="AG95">NumericalDeltaDisc($A95,Frate6,YFD6,DiscR6,YFC6M,YFV6,E11/100,$C$3,AG$91/100,10000,1,0.00001)</f>
        <v>-609.88593451188899</v>
      </c>
      <c r="AH95" s="275" cm="1">
        <f t="array" ref="AH95">NumericalDeltaDisc($A95,Frate6,YFD6,DiscR6,YFC6M,YFV6,F11/100,$C$3,AH$91/100,10000,1,0.00001)</f>
        <v>-481.20954723729346</v>
      </c>
      <c r="AI95" s="275" cm="1">
        <f t="array" ref="AI95">NumericalDeltaDisc($A95,Frate6,YFD6,DiscR6,YFC6M,YFV6,G11/100,$C$3,AI$91/100,10000,1,0.00001)</f>
        <v>-353.51282789801428</v>
      </c>
      <c r="AJ95" s="275" cm="1">
        <f t="array" ref="AJ95">NumericalDeltaDisc($A95,Frate6,YFD6,DiscR6,YFC6M,YFV6,H11/100,$C$3,AJ$91/100,10000,1,0.00001)</f>
        <v>-115.23215510261808</v>
      </c>
      <c r="AK95" s="283" cm="1">
        <f t="array" ref="AK95">NumericalDeltaDisc($A95,Frate6,YFD6,DiscR6,YFC6M,YFV6,I11/100,$C$3,AK$91/100,10000,1,0.00001)</f>
        <v>-44.07524701970349</v>
      </c>
      <c r="AL95" s="283" cm="1">
        <f t="array" ref="AL95">NumericalDeltaDisc($A95,Frate6,YFD6,DiscR6,YFC6M,YFV6,J11/100,$C$3,AL$91/100,10000,1,0.00001)</f>
        <v>-17.514641134500682</v>
      </c>
      <c r="AM95" s="284" cm="1">
        <f t="array" ref="AM95">NumericalDeltaDisc($A95,Frate6,YFD6,DiscR6,YFC6M,YFV6,K11/100,$C$3,AM$91/100,10000,1,0.00001)</f>
        <v>-7.8961157030737157</v>
      </c>
      <c r="AN95" s="284" cm="1">
        <f t="array" ref="AN95">NumericalDeltaDisc($A95,Frate6,YFD6,DiscR6,YFC6M,YFV6,L11/100,$C$3,AN$91/100,10000,1,0.00001)</f>
        <v>-4.0414666675108242</v>
      </c>
      <c r="AO95" s="284" cm="1">
        <f t="array" ref="AO95">NumericalDeltaDisc($A95,Frate6,YFD6,DiscR6,YFC6M,YFV6,M11/100,$C$3,AO$91/100,10000,1,0.00001)</f>
        <v>-1.2892225272335043</v>
      </c>
      <c r="AP95" s="291" cm="1">
        <f t="array" ref="AP95">NumericalDeltaDisc($A95,Frate6,YFD6,DiscR6,YFC6M,YFV6,N11/100,$C$3,AP$91/100,10000,1,0.00001)</f>
        <v>-0.26030195381130727</v>
      </c>
      <c r="AQ95" s="291" cm="1">
        <f t="array" ref="AQ95">NumericalDeltaDisc($A95,Frate6,YFD6,DiscR6,YFC6M,YFV6,O11/100,$C$3,AQ$91/100,10000,1,0.00001)</f>
        <v>-8.806773142038668E-2</v>
      </c>
      <c r="AR95" s="291" cm="1">
        <f t="array" ref="AR95">NumericalDeltaDisc($A95,Frate6,YFD6,DiscR6,YFC6M,YFV6,P11/100,$C$3,AR$91/100,10000,1,0.00001)</f>
        <v>-1.7430405118882455E-2</v>
      </c>
      <c r="AS95" s="285" cm="1">
        <f t="array" ref="AS95">NumericalDeltaDisc($A95,Frate6,YFD6,DiscR6,YFC6M,YFV6,Q11/100,$C$3,AS$91/100,10000,1,0.00001)</f>
        <v>-1.5955676249870196E-3</v>
      </c>
      <c r="AT95" s="293"/>
      <c r="AU95" s="319" t="s">
        <v>85</v>
      </c>
      <c r="AV95" s="320">
        <v>-0.3</v>
      </c>
      <c r="AW95" s="390">
        <f t="shared" si="55"/>
        <v>-1.0905032432617645E-10</v>
      </c>
      <c r="AX95" s="390">
        <f t="shared" si="42"/>
        <v>-9.3436924863965487E-11</v>
      </c>
      <c r="AY95" s="390">
        <f t="shared" si="43"/>
        <v>-9.8562713546357372E-11</v>
      </c>
      <c r="AZ95" s="390">
        <f t="shared" si="44"/>
        <v>-9.6913477243276702E-11</v>
      </c>
      <c r="BA95" s="390">
        <f t="shared" si="45"/>
        <v>-1.0431211450168121E-10</v>
      </c>
      <c r="BB95" s="390">
        <f t="shared" si="46"/>
        <v>-1.1340839378704004E-10</v>
      </c>
      <c r="BC95" s="390">
        <f t="shared" si="47"/>
        <v>-1.2070688892862336E-10</v>
      </c>
      <c r="BD95" s="390">
        <f t="shared" si="48"/>
        <v>-1.2779999281065102E-10</v>
      </c>
      <c r="BE95" s="390">
        <f t="shared" si="49"/>
        <v>-1.3043988111860472E-10</v>
      </c>
      <c r="BF95" s="390">
        <f t="shared" si="50"/>
        <v>-1.3788170605266714E-10</v>
      </c>
      <c r="BG95" s="390">
        <f t="shared" si="51"/>
        <v>-1.4079959420598698E-10</v>
      </c>
      <c r="BH95" s="390">
        <f t="shared" si="52"/>
        <v>-1.4106038559447143E-10</v>
      </c>
      <c r="BI95" s="390">
        <f t="shared" si="53"/>
        <v>-1.4306333895319767E-10</v>
      </c>
      <c r="BJ95" s="391">
        <f t="shared" si="54"/>
        <v>-1.4761458722034604E-10</v>
      </c>
    </row>
    <row r="96" spans="1:62">
      <c r="A96" s="249">
        <v>4</v>
      </c>
      <c r="B96" s="272" t="s">
        <v>86</v>
      </c>
      <c r="C96" s="262">
        <v>-0.2</v>
      </c>
      <c r="D96" s="278" cm="1">
        <f t="array" ref="D96">DeltaDisc($A96,Frate6,YFD6,DiscR6,YFC6M,YFV6,D12/100,$C$3,$C96/100,10000,1)</f>
        <v>-119.95022534928478</v>
      </c>
      <c r="E96" s="273" cm="1">
        <f t="array" ref="E96">DeltaDisc($A96,Frate6,YFD6,DiscR6,YFC6M,YFV6,E12/100,$C$3,E$91/100,10000,1)</f>
        <v>-1123.9606952139727</v>
      </c>
      <c r="F96" s="275" cm="1">
        <f t="array" ref="F96">DeltaDisc($A96,Frate6,YFD6,DiscR6,YFC6M,YFV6,F12/100,$C$3,F$91/100,10000,1)</f>
        <v>-900.08457859051339</v>
      </c>
      <c r="G96" s="275" cm="1">
        <f t="array" ref="G96">DeltaDisc($A96,Frate6,YFD6,DiscR6,YFC6M,YFV6,G12/100,$C$3,G$91/100,10000,1)</f>
        <v>-679.27460996949333</v>
      </c>
      <c r="H96" s="275" cm="1">
        <f t="array" ref="H96">DeltaDisc($A96,Frate6,YFD6,DiscR6,YFC6M,YFV6,H12/100,$C$3,H$91/100,10000,1)</f>
        <v>-270.96307431729355</v>
      </c>
      <c r="I96" s="275" cm="1">
        <f t="array" ref="I96">DeltaDisc($A96,Frate6,YFD6,DiscR6,YFC6M,YFV6,I12/100,$C$3,I$91/100,10000,1)</f>
        <v>-140.52328095804376</v>
      </c>
      <c r="J96" s="283" cm="1">
        <f t="array" ref="J96">DeltaDisc($A96,Frate6,YFD6,DiscR6,YFC6M,YFV6,J12/100,$C$3,J$91/100,10000,1)</f>
        <v>-75.860048740718284</v>
      </c>
      <c r="K96" s="283" cm="1">
        <f t="array" ref="K96">DeltaDisc($A96,Frate6,YFD6,DiscR6,YFC6M,YFV6,K12/100,$C$3,K$91/100,10000,1)</f>
        <v>-43.892323936821498</v>
      </c>
      <c r="L96" s="283" cm="1">
        <f t="array" ref="L96">DeltaDisc($A96,Frate6,YFD6,DiscR6,YFC6M,YFV6,L12/100,$C$3,L$91/100,10000,1)</f>
        <v>-27.237159472899641</v>
      </c>
      <c r="M96" s="283" cm="1">
        <f t="array" ref="M96">DeltaDisc($A96,Frate6,YFD6,DiscR6,YFC6M,YFV6,M12/100,$C$3,M$91/100,10000,1)</f>
        <v>-12.066622247912319</v>
      </c>
      <c r="N96" s="284" cm="1">
        <f t="array" ref="N96">DeltaDisc($A96,Frate6,YFD6,DiscR6,YFC6M,YFV6,N12/100,$C$3,N$91/100,10000,1)</f>
        <v>-3.7895981434387607</v>
      </c>
      <c r="O96" s="284" cm="1">
        <f t="array" ref="O96">DeltaDisc($A96,Frate6,YFD6,DiscR6,YFC6M,YFV6,O12/100,$C$3,O$91/100,10000,1)</f>
        <v>-1.6017029065044022</v>
      </c>
      <c r="P96" s="291" cm="1">
        <f t="array" ref="P96">DeltaDisc($A96,Frate6,YFD6,DiscR6,YFC6M,YFV6,P12/100,$C$3,P$91/100,10000,1)</f>
        <v>-0.47998393708346676</v>
      </c>
      <c r="Q96" s="285" cm="1">
        <f t="array" ref="Q96">DeltaDisc($A96,Frate6,YFD6,DiscR6,YFC6M,YFV6,Q12/100,$C$3,Q$91/100,10000,1)</f>
        <v>-7.8167174640331683E-2</v>
      </c>
      <c r="R96" s="278" cm="1">
        <f t="array" ref="R96">NumericalDeltaDisc($A96,Frate6,YFD6,DiscR6,YFC6M,YFV6,D12/100,$C$3,$C96/100,10000,1,0.0001)</f>
        <v>-119.95022770477665</v>
      </c>
      <c r="S96" s="273" cm="1">
        <f t="array" ref="S96">NumericalDeltaDisc($A96,Frate6,YFD6,DiscR6,YFC6M,YFV6,E12/100,$C$3,S$91/100,10000,1,0.0001)</f>
        <v>-1123.9607133319007</v>
      </c>
      <c r="T96" s="275" cm="1">
        <f t="array" ref="T96">NumericalDeltaDisc($A96,Frate6,YFD6,DiscR6,YFC6M,YFV6,F12/100,$C$3,T$91/100,10000,1,0.0001)</f>
        <v>-900.08459322707392</v>
      </c>
      <c r="U96" s="275" cm="1">
        <f t="array" ref="U96">NumericalDeltaDisc($A96,Frate6,YFD6,DiscR6,YFC6M,YFV6,G12/100,$C$3,U$91/100,10000,1,0.0001)</f>
        <v>-679.27462117766538</v>
      </c>
      <c r="V96" s="275" cm="1">
        <f t="array" ref="V96">NumericalDeltaDisc($A96,Frate6,YFD6,DiscR6,YFC6M,YFV6,H12/100,$C$3,V$91/100,10000,1,0.0001)</f>
        <v>-270.96307916307791</v>
      </c>
      <c r="W96" s="275" cm="1">
        <f t="array" ref="W96">NumericalDeltaDisc($A96,Frate6,YFD6,DiscR6,YFC6M,YFV6,I12/100,$C$3,W$91/100,10000,1,0.0001)</f>
        <v>-140.52328367228881</v>
      </c>
      <c r="X96" s="283" cm="1">
        <f t="array" ref="X96">NumericalDeltaDisc($A96,Frate6,YFD6,DiscR6,YFC6M,YFV6,J12/100,$C$3,X$91/100,10000,1,0.0001)</f>
        <v>-75.860050296507055</v>
      </c>
      <c r="Y96" s="283" cm="1">
        <f t="array" ref="Y96">NumericalDeltaDisc($A96,Frate6,YFD6,DiscR6,YFC6M,YFV6,K12/100,$C$3,Y$91/100,10000,1,0.0001)</f>
        <v>-43.892324873848544</v>
      </c>
      <c r="Z96" s="283" cm="1">
        <f t="array" ref="Z96">NumericalDeltaDisc($A96,Frate6,YFD6,DiscR6,YFC6M,YFV6,L12/100,$C$3,Z$91/100,10000,1,0.0001)</f>
        <v>-27.237160070897126</v>
      </c>
      <c r="AA96" s="283" cm="1">
        <f t="array" ref="AA96">NumericalDeltaDisc($A96,Frate6,YFD6,DiscR6,YFC6M,YFV6,M12/100,$C$3,AA$91/100,10000,1,0.0001)</f>
        <v>-12.066622522970702</v>
      </c>
      <c r="AB96" s="284" cm="1">
        <f t="array" ref="AB96">NumericalDeltaDisc($A96,Frate6,YFD6,DiscR6,YFC6M,YFV6,N12/100,$C$3,AB$91/100,10000,1,0.0001)</f>
        <v>-3.7895982332475806</v>
      </c>
      <c r="AC96" s="284" cm="1">
        <f t="array" ref="AC96">NumericalDeltaDisc($A96,Frate6,YFD6,DiscR6,YFC6M,YFV6,O12/100,$C$3,AC$91/100,10000,1,0.0001)</f>
        <v>-1.6017029452929032</v>
      </c>
      <c r="AD96" s="291" cm="1">
        <f t="array" ref="AD96">NumericalDeltaDisc($A96,Frate6,YFD6,DiscR6,YFC6M,YFV6,P12/100,$C$3,AD$91/100,10000,1,0.0001)</f>
        <v>-0.47998394898174362</v>
      </c>
      <c r="AE96" s="285" cm="1">
        <f t="array" ref="AE96">NumericalDeltaDisc($A96,Frate6,YFD6,DiscR6,YFC6M,YFV6,Q12/100,$C$3,AE$91/100,10000,1,0.0001)</f>
        <v>-7.8167176626831369E-2</v>
      </c>
      <c r="AF96" s="278" cm="1">
        <f t="array" ref="AF96">NumericalDeltaDisc($A96,Frate6,YFD6,DiscR6,YFC6M,YFV6,D12/100,$C$3,$C96/100,10000,1,0.00001)</f>
        <v>-119.9502253730264</v>
      </c>
      <c r="AG96" s="273" cm="1">
        <f t="array" ref="AG96">NumericalDeltaDisc($A96,Frate6,YFD6,DiscR6,YFC6M,YFV6,E12/100,$C$3,AG$91/100,10000,1,0.00001)</f>
        <v>-1123.9606953934722</v>
      </c>
      <c r="AH96" s="275" cm="1">
        <f t="array" ref="AH96">NumericalDeltaDisc($A96,Frate6,YFD6,DiscR6,YFC6M,YFV6,F12/100,$C$3,AH$91/100,10000,1,0.00001)</f>
        <v>-900.08457873450016</v>
      </c>
      <c r="AI96" s="275" cm="1">
        <f t="array" ref="AI96">NumericalDeltaDisc($A96,Frate6,YFD6,DiscR6,YFC6M,YFV6,G12/100,$C$3,AI$91/100,10000,1,0.00001)</f>
        <v>-679.27461007769023</v>
      </c>
      <c r="AJ96" s="275" cm="1">
        <f t="array" ref="AJ96">NumericalDeltaDisc($A96,Frate6,YFD6,DiscR6,YFC6M,YFV6,H12/100,$C$3,AJ$91/100,10000,1,0.00001)</f>
        <v>-270.96307436517975</v>
      </c>
      <c r="AK96" s="275" cm="1">
        <f t="array" ref="AK96">NumericalDeltaDisc($A96,Frate6,YFD6,DiscR6,YFC6M,YFV6,I12/100,$C$3,AK$91/100,10000,1,0.00001)</f>
        <v>-140.52328098498529</v>
      </c>
      <c r="AL96" s="283" cm="1">
        <f t="array" ref="AL96">NumericalDeltaDisc($A96,Frate6,YFD6,DiscR6,YFC6M,YFV6,J12/100,$C$3,AL$91/100,10000,1,0.00001)</f>
        <v>-75.86004875615933</v>
      </c>
      <c r="AM96" s="283" cm="1">
        <f t="array" ref="AM96">NumericalDeltaDisc($A96,Frate6,YFD6,DiscR6,YFC6M,YFV6,K12/100,$C$3,AM$91/100,10000,1,0.00001)</f>
        <v>-43.89232394620516</v>
      </c>
      <c r="AN96" s="283" cm="1">
        <f t="array" ref="AN96">NumericalDeltaDisc($A96,Frate6,YFD6,DiscR6,YFC6M,YFV6,L12/100,$C$3,AN$91/100,10000,1,0.00001)</f>
        <v>-27.237159478895634</v>
      </c>
      <c r="AO96" s="283" cm="1">
        <f t="array" ref="AO96">NumericalDeltaDisc($A96,Frate6,YFD6,DiscR6,YFC6M,YFV6,M12/100,$C$3,AO$91/100,10000,1,0.00001)</f>
        <v>-12.066622250657062</v>
      </c>
      <c r="AP96" s="284" cm="1">
        <f t="array" ref="AP96">NumericalDeltaDisc($A96,Frate6,YFD6,DiscR6,YFC6M,YFV6,N12/100,$C$3,AP$91/100,10000,1,0.00001)</f>
        <v>-3.789598144334871</v>
      </c>
      <c r="AQ96" s="284" cm="1">
        <f t="array" ref="AQ96">NumericalDeltaDisc($A96,Frate6,YFD6,DiscR6,YFC6M,YFV6,O12/100,$C$3,AQ$91/100,10000,1,0.00001)</f>
        <v>-1.6017029068958832</v>
      </c>
      <c r="AR96" s="291" cm="1">
        <f t="array" ref="AR96">NumericalDeltaDisc($A96,Frate6,YFD6,DiscR6,YFC6M,YFV6,P12/100,$C$3,AR$91/100,10000,1,0.00001)</f>
        <v>-0.47998393720231053</v>
      </c>
      <c r="AS96" s="285" cm="1">
        <f t="array" ref="AS96">NumericalDeltaDisc($A96,Frate6,YFD6,DiscR6,YFC6M,YFV6,Q12/100,$C$3,AS$91/100,10000,1,0.00001)</f>
        <v>-7.8167174659999686E-2</v>
      </c>
      <c r="AT96" s="293"/>
      <c r="AU96" s="319" t="s">
        <v>86</v>
      </c>
      <c r="AV96" s="320">
        <v>-0.2</v>
      </c>
      <c r="AW96" s="390">
        <f t="shared" si="55"/>
        <v>-1.9792889549563597E-10</v>
      </c>
      <c r="AX96" s="390">
        <f t="shared" si="42"/>
        <v>-1.5970258449016228E-10</v>
      </c>
      <c r="AY96" s="390">
        <f t="shared" si="43"/>
        <v>-1.5997025926139941E-10</v>
      </c>
      <c r="AZ96" s="390">
        <f t="shared" si="44"/>
        <v>-1.5928303120915643E-10</v>
      </c>
      <c r="BA96" s="390">
        <f t="shared" si="45"/>
        <v>-1.7672596719364719E-10</v>
      </c>
      <c r="BB96" s="390">
        <f t="shared" si="46"/>
        <v>-1.9172297083258627E-10</v>
      </c>
      <c r="BC96" s="390">
        <f t="shared" si="47"/>
        <v>-2.035465129779368E-10</v>
      </c>
      <c r="BD96" s="390">
        <f t="shared" si="48"/>
        <v>-2.1378820935780141E-10</v>
      </c>
      <c r="BE96" s="390">
        <f t="shared" si="49"/>
        <v>-2.2014012834858931E-10</v>
      </c>
      <c r="BF96" s="390">
        <f t="shared" si="50"/>
        <v>-2.2746571293197348E-10</v>
      </c>
      <c r="BG96" s="390">
        <f t="shared" si="51"/>
        <v>-2.3646573588109732E-10</v>
      </c>
      <c r="BH96" s="390">
        <f t="shared" si="52"/>
        <v>-2.4441548784892575E-10</v>
      </c>
      <c r="BI96" s="390">
        <f t="shared" si="53"/>
        <v>-2.4759949646124824E-10</v>
      </c>
      <c r="BJ96" s="391">
        <f t="shared" si="54"/>
        <v>-2.5161461802980511E-10</v>
      </c>
    </row>
    <row r="97" spans="1:62">
      <c r="A97" s="249">
        <v>5</v>
      </c>
      <c r="B97" s="272" t="s">
        <v>87</v>
      </c>
      <c r="C97" s="262">
        <v>-0.2</v>
      </c>
      <c r="D97" s="278" cm="1">
        <f t="array" ref="D97">DeltaDisc($A97,Frate6,YFD6,DiscR6,YFC6M,YFV6,D13/100,$C$3,$C97/100,10000,1)</f>
        <v>-293.81892225030049</v>
      </c>
      <c r="E97" s="273" cm="1">
        <f t="array" ref="E97">DeltaDisc($A97,Frate6,YFD6,DiscR6,YFC6M,YFV6,E13/100,$C$3,E$91/100,10000,1)</f>
        <v>-1830.3691717781385</v>
      </c>
      <c r="F97" s="276" cm="1">
        <f t="array" ref="F97">DeltaDisc($A97,Frate6,YFD6,DiscR6,YFC6M,YFV6,F13/100,$C$3,F$91/100,10000,1)</f>
        <v>-1488.9981416753567</v>
      </c>
      <c r="G97" s="276" cm="1">
        <f t="array" ref="G97">DeltaDisc($A97,Frate6,YFD6,DiscR6,YFC6M,YFV6,G13/100,$C$3,G$91/100,10000,1)</f>
        <v>-1153.2523615100461</v>
      </c>
      <c r="H97" s="275" cm="1">
        <f t="array" ref="H97">DeltaDisc($A97,Frate6,YFD6,DiscR6,YFC6M,YFV6,H13/100,$C$3,H$91/100,10000,1)</f>
        <v>-537.04566492998788</v>
      </c>
      <c r="I97" s="275" cm="1">
        <f t="array" ref="I97">DeltaDisc($A97,Frate6,YFD6,DiscR6,YFC6M,YFV6,I13/100,$C$3,I$91/100,10000,1)</f>
        <v>-325.24929774578987</v>
      </c>
      <c r="J97" s="275" cm="1">
        <f t="array" ref="J97">DeltaDisc($A97,Frate6,YFD6,DiscR6,YFC6M,YFV6,J13/100,$C$3,J$91/100,10000,1)</f>
        <v>-207.65087585285812</v>
      </c>
      <c r="K97" s="275" cm="1">
        <f t="array" ref="K97">DeltaDisc($A97,Frate6,YFD6,DiscR6,YFC6M,YFV6,K13/100,$C$3,K$91/100,10000,1)</f>
        <v>-135.1453674085088</v>
      </c>
      <c r="L97" s="283" cm="1">
        <f t="array" ref="L97">DeltaDisc($A97,Frate6,YFD6,DiscR6,YFC6M,YFV6,L13/100,$C$3,L$91/100,10000,1)</f>
        <v>-91.182599477387242</v>
      </c>
      <c r="M97" s="283" cm="1">
        <f t="array" ref="M97">DeltaDisc($A97,Frate6,YFD6,DiscR6,YFC6M,YFV6,M13/100,$C$3,M$91/100,10000,1)</f>
        <v>-46.76311305367031</v>
      </c>
      <c r="N97" s="283" cm="1">
        <f t="array" ref="N97">DeltaDisc($A97,Frate6,YFD6,DiscR6,YFC6M,YFV6,N13/100,$C$3,N$91/100,10000,1)</f>
        <v>-16.74115826407763</v>
      </c>
      <c r="O97" s="284" cm="1">
        <f t="array" ref="O97">DeltaDisc($A97,Frate6,YFD6,DiscR6,YFC6M,YFV6,O13/100,$C$3,O$91/100,10000,1)</f>
        <v>-7.5453817180389935</v>
      </c>
      <c r="P97" s="284" cm="1">
        <f t="array" ref="P97">DeltaDisc($A97,Frate6,YFD6,DiscR6,YFC6M,YFV6,P13/100,$C$3,P$91/100,10000,1)</f>
        <v>-2.5237626400708297</v>
      </c>
      <c r="Q97" s="285" cm="1">
        <f t="array" ref="Q97">DeltaDisc($A97,Frate6,YFD6,DiscR6,YFC6M,YFV6,Q13/100,$C$3,Q$91/100,10000,1)</f>
        <v>-0.45830626277492703</v>
      </c>
      <c r="R97" s="278" cm="1">
        <f t="array" ref="R97">NumericalDeltaDisc($A97,Frate6,YFD6,DiscR6,YFC6M,YFV6,D13/100,$C$3,$C97/100,10000,1,0.0001)</f>
        <v>-293.81893091855875</v>
      </c>
      <c r="S97" s="273" cm="1">
        <f t="array" ref="S97">NumericalDeltaDisc($A97,Frate6,YFD6,DiscR6,YFC6M,YFV6,E13/100,$C$3,S$91/100,10000,1,0.0001)</f>
        <v>-1830.3692169121393</v>
      </c>
      <c r="T97" s="276" cm="1">
        <f t="array" ref="T97">NumericalDeltaDisc($A97,Frate6,YFD6,DiscR6,YFC6M,YFV6,F13/100,$C$3,T$91/100,10000,1,0.0001)</f>
        <v>-1488.9981788140938</v>
      </c>
      <c r="U97" s="276" cm="1">
        <f t="array" ref="U97">NumericalDeltaDisc($A97,Frate6,YFD6,DiscR6,YFC6M,YFV6,G13/100,$C$3,U$91/100,10000,1,0.0001)</f>
        <v>-1153.2523907880482</v>
      </c>
      <c r="V97" s="275" cm="1">
        <f t="array" ref="V97">NumericalDeltaDisc($A97,Frate6,YFD6,DiscR6,YFC6M,YFV6,H13/100,$C$3,V$91/100,10000,1,0.0001)</f>
        <v>-537.04567966085528</v>
      </c>
      <c r="W97" s="275" cm="1">
        <f t="array" ref="W97">NumericalDeltaDisc($A97,Frate6,YFD6,DiscR6,YFC6M,YFV6,I13/100,$C$3,W$91/100,10000,1,0.0001)</f>
        <v>-325.24930723056701</v>
      </c>
      <c r="X97" s="275" cm="1">
        <f t="array" ref="X97">NumericalDeltaDisc($A97,Frate6,YFD6,DiscR6,YFC6M,YFV6,J13/100,$C$3,X$91/100,10000,1,0.0001)</f>
        <v>-207.65088220562646</v>
      </c>
      <c r="Y97" s="275" cm="1">
        <f t="array" ref="Y97">NumericalDeltaDisc($A97,Frate6,YFD6,DiscR6,YFC6M,YFV6,K13/100,$C$3,Y$91/100,10000,1,0.0001)</f>
        <v>-135.14537169803489</v>
      </c>
      <c r="Z97" s="283" cm="1">
        <f t="array" ref="Z97">NumericalDeltaDisc($A97,Frate6,YFD6,DiscR6,YFC6M,YFV6,L13/100,$C$3,Z$91/100,10000,1,0.0001)</f>
        <v>-91.1826024535588</v>
      </c>
      <c r="AA97" s="283" cm="1">
        <f t="array" ref="AA97">NumericalDeltaDisc($A97,Frate6,YFD6,DiscR6,YFC6M,YFV6,M13/100,$C$3,AA$91/100,10000,1,0.0001)</f>
        <v>-46.763114639586895</v>
      </c>
      <c r="AB97" s="283" cm="1">
        <f t="array" ref="AB97">NumericalDeltaDisc($A97,Frate6,YFD6,DiscR6,YFC6M,YFV6,N13/100,$C$3,AB$91/100,10000,1,0.0001)</f>
        <v>-16.74115885718188</v>
      </c>
      <c r="AC97" s="284" cm="1">
        <f t="array" ref="AC97">NumericalDeltaDisc($A97,Frate6,YFD6,DiscR6,YFC6M,YFV6,O13/100,$C$3,AC$91/100,10000,1,0.0001)</f>
        <v>-7.5453819922533905</v>
      </c>
      <c r="AD97" s="284" cm="1">
        <f t="array" ref="AD97">NumericalDeltaDisc($A97,Frate6,YFD6,DiscR6,YFC6M,YFV6,P13/100,$C$3,AD$91/100,10000,1,0.0001)</f>
        <v>-2.523762734316735</v>
      </c>
      <c r="AE97" s="285" cm="1">
        <f t="array" ref="AE97">NumericalDeltaDisc($A97,Frate6,YFD6,DiscR6,YFC6M,YFV6,Q13/100,$C$3,AE$91/100,10000,1,0.0001)</f>
        <v>-0.45830628041812277</v>
      </c>
      <c r="AF97" s="278" cm="1">
        <f t="array" ref="AF97">NumericalDeltaDisc($A97,Frate6,YFD6,DiscR6,YFC6M,YFV6,D13/100,$C$3,$C97/100,10000,1,0.00001)</f>
        <v>-293.81892233722863</v>
      </c>
      <c r="AG97" s="273" cm="1">
        <f t="array" ref="AG97">NumericalDeltaDisc($A97,Frate6,YFD6,DiscR6,YFC6M,YFV6,E13/100,$C$3,AG$91/100,10000,1,0.00001)</f>
        <v>-1830.3691722287849</v>
      </c>
      <c r="AH97" s="276" cm="1">
        <f t="array" ref="AH97">NumericalDeltaDisc($A97,Frate6,YFD6,DiscR6,YFC6M,YFV6,F13/100,$C$3,AH$91/100,10000,1,0.00001)</f>
        <v>-1488.9981420490583</v>
      </c>
      <c r="AI97" s="276" cm="1">
        <f t="array" ref="AI97">NumericalDeltaDisc($A97,Frate6,YFD6,DiscR6,YFC6M,YFV6,G13/100,$C$3,AI$91/100,10000,1,0.00001)</f>
        <v>-1153.2523618018597</v>
      </c>
      <c r="AJ97" s="275" cm="1">
        <f t="array" ref="AJ97">NumericalDeltaDisc($A97,Frate6,YFD6,DiscR6,YFC6M,YFV6,H13/100,$C$3,AJ$91/100,10000,1,0.00001)</f>
        <v>-537.04566507772881</v>
      </c>
      <c r="AK97" s="275" cm="1">
        <f t="array" ref="AK97">NumericalDeltaDisc($A97,Frate6,YFD6,DiscR6,YFC6M,YFV6,I13/100,$C$3,AK$91/100,10000,1,0.00001)</f>
        <v>-325.24929784085577</v>
      </c>
      <c r="AL97" s="275" cm="1">
        <f t="array" ref="AL97">NumericalDeltaDisc($A97,Frate6,YFD6,DiscR6,YFC6M,YFV6,J13/100,$C$3,AL$91/100,10000,1,0.00001)</f>
        <v>-207.65087591642984</v>
      </c>
      <c r="AM97" s="275" cm="1">
        <f t="array" ref="AM97">NumericalDeltaDisc($A97,Frate6,YFD6,DiscR6,YFC6M,YFV6,K13/100,$C$3,AM$91/100,10000,1,0.00001)</f>
        <v>-135.14536745121498</v>
      </c>
      <c r="AN97" s="283" cm="1">
        <f t="array" ref="AN97">NumericalDeltaDisc($A97,Frate6,YFD6,DiscR6,YFC6M,YFV6,L13/100,$C$3,AN$91/100,10000,1,0.00001)</f>
        <v>-91.182599507152659</v>
      </c>
      <c r="AO97" s="283" cm="1">
        <f t="array" ref="AO97">NumericalDeltaDisc($A97,Frate6,YFD6,DiscR6,YFC6M,YFV6,M13/100,$C$3,AO$91/100,10000,1,0.00001)</f>
        <v>-46.763113069445311</v>
      </c>
      <c r="AP97" s="283" cm="1">
        <f t="array" ref="AP97">NumericalDeltaDisc($A97,Frate6,YFD6,DiscR6,YFC6M,YFV6,N13/100,$C$3,AP$91/100,10000,1,0.00001)</f>
        <v>-16.741158270018637</v>
      </c>
      <c r="AQ97" s="284" cm="1">
        <f t="array" ref="AQ97">NumericalDeltaDisc($A97,Frate6,YFD6,DiscR6,YFC6M,YFV6,O13/100,$C$3,AQ$91/100,10000,1,0.00001)</f>
        <v>-7.5453817207840732</v>
      </c>
      <c r="AR97" s="284" cm="1">
        <f t="array" ref="AR97">NumericalDeltaDisc($A97,Frate6,YFD6,DiscR6,YFC6M,YFV6,P13/100,$C$3,AR$91/100,10000,1,0.00001)</f>
        <v>-2.5237626410099572</v>
      </c>
      <c r="AS97" s="285" cm="1">
        <f t="array" ref="AS97">NumericalDeltaDisc($A97,Frate6,YFD6,DiscR6,YFC6M,YFV6,Q13/100,$C$3,AS$91/100,10000,1,0.00001)</f>
        <v>-0.4583062629516258</v>
      </c>
      <c r="AT97" s="293"/>
      <c r="AU97" s="319" t="s">
        <v>87</v>
      </c>
      <c r="AV97" s="320">
        <v>-0.2</v>
      </c>
      <c r="AW97" s="390">
        <f t="shared" si="55"/>
        <v>-2.958561173826979E-10</v>
      </c>
      <c r="AX97" s="390">
        <f t="shared" si="42"/>
        <v>-2.462051673646215E-10</v>
      </c>
      <c r="AY97" s="390">
        <f t="shared" si="43"/>
        <v>-2.5097524058992349E-10</v>
      </c>
      <c r="AZ97" s="390">
        <f t="shared" si="44"/>
        <v>-2.5303537043441793E-10</v>
      </c>
      <c r="BA97" s="390">
        <f t="shared" si="45"/>
        <v>-2.7509938771430598E-10</v>
      </c>
      <c r="BB97" s="390">
        <f t="shared" si="46"/>
        <v>-2.9228630626931817E-10</v>
      </c>
      <c r="BC97" s="390">
        <f t="shared" si="47"/>
        <v>-3.0614710766485587E-10</v>
      </c>
      <c r="BD97" s="390">
        <f t="shared" si="48"/>
        <v>-3.1600178029833614E-10</v>
      </c>
      <c r="BE97" s="390">
        <f t="shared" si="49"/>
        <v>-3.2643743264060276E-10</v>
      </c>
      <c r="BF97" s="390">
        <f t="shared" si="50"/>
        <v>-3.3733860149709471E-10</v>
      </c>
      <c r="BG97" s="390">
        <f t="shared" si="51"/>
        <v>-3.5487435212644414E-10</v>
      </c>
      <c r="BH97" s="390">
        <f t="shared" si="52"/>
        <v>-3.6380920498402247E-10</v>
      </c>
      <c r="BI97" s="390">
        <f t="shared" si="53"/>
        <v>-3.7211400627512603E-10</v>
      </c>
      <c r="BJ97" s="391">
        <f t="shared" si="54"/>
        <v>-3.8554737180618304E-10</v>
      </c>
    </row>
    <row r="98" spans="1:62">
      <c r="A98" s="249">
        <v>6</v>
      </c>
      <c r="B98" s="272" t="s">
        <v>88</v>
      </c>
      <c r="C98" s="262">
        <v>-0.2</v>
      </c>
      <c r="D98" s="278" cm="1">
        <f t="array" ref="D98">DeltaDisc($A98,Frate6,YFD6,DiscR6,YFC6M,YFV6,D14/100,$C$3,$C98/100,10000,1)</f>
        <v>-594.59995330861875</v>
      </c>
      <c r="E98" s="273" cm="1">
        <f t="array" ref="E98">DeltaDisc($A98,Frate6,YFD6,DiscR6,YFC6M,YFV6,E14/100,$C$3,E$91/100,10000,1)</f>
        <v>-2771.3263457275962</v>
      </c>
      <c r="F98" s="276" cm="1">
        <f t="array" ref="F98">DeltaDisc($A98,Frate6,YFD6,DiscR6,YFC6M,YFV6,F14/100,$C$3,F$91/100,10000,1)</f>
        <v>-2289.1299220075066</v>
      </c>
      <c r="G98" s="276" cm="1">
        <f t="array" ref="G98">DeltaDisc($A98,Frate6,YFD6,DiscR6,YFC6M,YFV6,G14/100,$C$3,G$91/100,10000,1)</f>
        <v>-1818.79274948839</v>
      </c>
      <c r="H98" s="275" cm="1">
        <f t="array" ref="H98">DeltaDisc($A98,Frate6,YFD6,DiscR6,YFC6M,YFV6,H14/100,$C$3,H$91/100,10000,1)</f>
        <v>-950.01462381796603</v>
      </c>
      <c r="I98" s="275" cm="1">
        <f t="array" ref="I98">DeltaDisc($A98,Frate6,YFD6,DiscR6,YFC6M,YFV6,I14/100,$C$3,I$91/100,10000,1)</f>
        <v>-641.05251492982961</v>
      </c>
      <c r="J98" s="275" cm="1">
        <f t="array" ref="J98">DeltaDisc($A98,Frate6,YFD6,DiscR6,YFC6M,YFV6,J14/100,$C$3,J$91/100,10000,1)</f>
        <v>-446.68130681817934</v>
      </c>
      <c r="K98" s="275" cm="1">
        <f t="array" ref="K98">DeltaDisc($A98,Frate6,YFD6,DiscR6,YFC6M,YFV6,K14/100,$C$3,K$91/100,10000,1)</f>
        <v>-316.49775207875734</v>
      </c>
      <c r="L98" s="275" cm="1">
        <f t="array" ref="L98">DeltaDisc($A98,Frate6,YFD6,DiscR6,YFC6M,YFV6,L14/100,$C$3,L$91/100,10000,1)</f>
        <v>-229.40546407907726</v>
      </c>
      <c r="M98" s="275" cm="1">
        <f t="array" ref="M98">DeltaDisc($A98,Frate6,YFD6,DiscR6,YFC6M,YFV6,M14/100,$C$3,M$91/100,10000,1)</f>
        <v>-127.67890920848636</v>
      </c>
      <c r="N98" s="283" cm="1">
        <f t="array" ref="N98">DeltaDisc($A98,Frate6,YFD6,DiscR6,YFC6M,YFV6,N14/100,$C$3,N$91/100,10000,1)</f>
        <v>-48.484259048260753</v>
      </c>
      <c r="O98" s="283" cm="1">
        <f t="array" ref="O98">DeltaDisc($A98,Frate6,YFD6,DiscR6,YFC6M,YFV6,O14/100,$C$3,O$91/100,10000,1)</f>
        <v>-23.278027745850942</v>
      </c>
      <c r="P98" s="284" cm="1">
        <f t="array" ref="P98">DeltaDisc($A98,Frate6,YFD6,DiscR6,YFC6M,YFV6,P14/100,$C$3,P$91/100,10000,1)</f>
        <v>-7.8939123660253436</v>
      </c>
      <c r="Q98" s="286" cm="1">
        <f t="array" ref="Q98">DeltaDisc($A98,Frate6,YFD6,DiscR6,YFC6M,YFV6,Q14/100,$C$3,Q$91/100,10000,1)</f>
        <v>-1.4502955856444892</v>
      </c>
      <c r="R98" s="278" cm="1">
        <f t="array" ref="R98">NumericalDeltaDisc($A98,Frate6,YFD6,DiscR6,YFC6M,YFV6,D14/100,$C$3,$C98/100,10000,1,0.0001)</f>
        <v>-594.59997795623451</v>
      </c>
      <c r="S98" s="273" cm="1">
        <f t="array" ref="S98">NumericalDeltaDisc($A98,Frate6,YFD6,DiscR6,YFC6M,YFV6,E14/100,$C$3,S$91/100,10000,1,0.0001)</f>
        <v>-2771.3264433230911</v>
      </c>
      <c r="T98" s="276" cm="1">
        <f t="array" ref="T98">NumericalDeltaDisc($A98,Frate6,YFD6,DiscR6,YFC6M,YFV6,F14/100,$C$3,T$91/100,10000,1,0.0001)</f>
        <v>-2289.1300036971538</v>
      </c>
      <c r="U98" s="276" cm="1">
        <f t="array" ref="U98">NumericalDeltaDisc($A98,Frate6,YFD6,DiscR6,YFC6M,YFV6,G14/100,$C$3,U$91/100,10000,1,0.0001)</f>
        <v>-1818.7928156623843</v>
      </c>
      <c r="V98" s="275" cm="1">
        <f t="array" ref="V98">NumericalDeltaDisc($A98,Frate6,YFD6,DiscR6,YFC6M,YFV6,H14/100,$C$3,V$91/100,10000,1,0.0001)</f>
        <v>-950.01466095256944</v>
      </c>
      <c r="W98" s="275" cm="1">
        <f t="array" ref="W98">NumericalDeltaDisc($A98,Frate6,YFD6,DiscR6,YFC6M,YFV6,I14/100,$C$3,W$91/100,10000,1,0.0001)</f>
        <v>-641.05254126336354</v>
      </c>
      <c r="X98" s="275" cm="1">
        <f t="array" ref="X98">NumericalDeltaDisc($A98,Frate6,YFD6,DiscR6,YFC6M,YFV6,J14/100,$C$3,X$91/100,10000,1,0.0001)</f>
        <v>-446.68132593243121</v>
      </c>
      <c r="Y98" s="275" cm="1">
        <f t="array" ref="Y98">NumericalDeltaDisc($A98,Frate6,YFD6,DiscR6,YFC6M,YFV6,K14/100,$C$3,Y$91/100,10000,1,0.0001)</f>
        <v>-316.49776607183856</v>
      </c>
      <c r="Z98" s="275" cm="1">
        <f t="array" ref="Z98">NumericalDeltaDisc($A98,Frate6,YFD6,DiscR6,YFC6M,YFV6,L14/100,$C$3,Z$91/100,10000,1,0.0001)</f>
        <v>-229.40547448912531</v>
      </c>
      <c r="AA98" s="275" cm="1">
        <f t="array" ref="AA98">NumericalDeltaDisc($A98,Frate6,YFD6,DiscR6,YFC6M,YFV6,M14/100,$C$3,AA$91/100,10000,1,0.0001)</f>
        <v>-127.67891523252257</v>
      </c>
      <c r="AB98" s="283" cm="1">
        <f t="array" ref="AB98">NumericalDeltaDisc($A98,Frate6,YFD6,DiscR6,YFC6M,YFV6,N14/100,$C$3,AB$91/100,10000,1,0.0001)</f>
        <v>-48.484261448012006</v>
      </c>
      <c r="AC98" s="283" cm="1">
        <f t="array" ref="AC98">NumericalDeltaDisc($A98,Frate6,YFD6,DiscR6,YFC6M,YFV6,O14/100,$C$3,AC$91/100,10000,1,0.0001)</f>
        <v>-23.278028929771395</v>
      </c>
      <c r="AD98" s="284" cm="1">
        <f t="array" ref="AD98">NumericalDeltaDisc($A98,Frate6,YFD6,DiscR6,YFC6M,YFV6,P14/100,$C$3,AD$91/100,10000,1,0.0001)</f>
        <v>-7.8939127801032649</v>
      </c>
      <c r="AE98" s="286" cm="1">
        <f t="array" ref="AE98">NumericalDeltaDisc($A98,Frate6,YFD6,DiscR6,YFC6M,YFV6,Q14/100,$C$3,AE$91/100,10000,1,0.0001)</f>
        <v>-1.450295664381678</v>
      </c>
      <c r="AF98" s="278" cm="1">
        <f t="array" ref="AF98">NumericalDeltaDisc($A98,Frate6,YFD6,DiscR6,YFC6M,YFV6,D14/100,$C$3,$C98/100,10000,1,0.00001)</f>
        <v>-594.59995355431306</v>
      </c>
      <c r="AG98" s="273" cm="1">
        <f t="array" ref="AG98">NumericalDeltaDisc($A98,Frate6,YFD6,DiscR6,YFC6M,YFV6,E14/100,$C$3,AG$91/100,10000,1,0.00001)</f>
        <v>-2771.3263467052384</v>
      </c>
      <c r="AH98" s="276" cm="1">
        <f t="array" ref="AH98">NumericalDeltaDisc($A98,Frate6,YFD6,DiscR6,YFC6M,YFV6,F14/100,$C$3,AH$91/100,10000,1,0.00001)</f>
        <v>-2289.1299228215698</v>
      </c>
      <c r="AI98" s="276" cm="1">
        <f t="array" ref="AI98">NumericalDeltaDisc($A98,Frate6,YFD6,DiscR6,YFC6M,YFV6,G14/100,$C$3,AI$91/100,10000,1,0.00001)</f>
        <v>-1818.7927501474298</v>
      </c>
      <c r="AJ98" s="275" cm="1">
        <f t="array" ref="AJ98">NumericalDeltaDisc($A98,Frate6,YFD6,DiscR6,YFC6M,YFV6,H14/100,$C$3,AJ$91/100,10000,1,0.00001)</f>
        <v>-950.01462418857477</v>
      </c>
      <c r="AK98" s="275" cm="1">
        <f t="array" ref="AK98">NumericalDeltaDisc($A98,Frate6,YFD6,DiscR6,YFC6M,YFV6,I14/100,$C$3,AK$91/100,10000,1,0.00001)</f>
        <v>-641.05251519359217</v>
      </c>
      <c r="AL98" s="275" cm="1">
        <f t="array" ref="AL98">NumericalDeltaDisc($A98,Frate6,YFD6,DiscR6,YFC6M,YFV6,J14/100,$C$3,AL$91/100,10000,1,0.00001)</f>
        <v>-446.6813070093736</v>
      </c>
      <c r="AM98" s="275" cm="1">
        <f t="array" ref="AM98">NumericalDeltaDisc($A98,Frate6,YFD6,DiscR6,YFC6M,YFV6,K14/100,$C$3,AM$91/100,10000,1,0.00001)</f>
        <v>-316.49775221898739</v>
      </c>
      <c r="AN98" s="275" cm="1">
        <f t="array" ref="AN98">NumericalDeltaDisc($A98,Frate6,YFD6,DiscR6,YFC6M,YFV6,L14/100,$C$3,AN$91/100,10000,1,0.00001)</f>
        <v>-229.40546418308975</v>
      </c>
      <c r="AO98" s="275" cm="1">
        <f t="array" ref="AO98">NumericalDeltaDisc($A98,Frate6,YFD6,DiscR6,YFC6M,YFV6,M14/100,$C$3,AO$91/100,10000,1,0.00001)</f>
        <v>-127.67890926858662</v>
      </c>
      <c r="AP98" s="283" cm="1">
        <f t="array" ref="AP98">NumericalDeltaDisc($A98,Frate6,YFD6,DiscR6,YFC6M,YFV6,N14/100,$C$3,AP$91/100,10000,1,0.00001)</f>
        <v>-48.484259072291941</v>
      </c>
      <c r="AQ98" s="283" cm="1">
        <f t="array" ref="AQ98">NumericalDeltaDisc($A98,Frate6,YFD6,DiscR6,YFC6M,YFV6,O14/100,$C$3,AQ$91/100,10000,1,0.00001)</f>
        <v>-23.278027757672952</v>
      </c>
      <c r="AR98" s="284" cm="1">
        <f t="array" ref="AR98">NumericalDeltaDisc($A98,Frate6,YFD6,DiscR6,YFC6M,YFV6,P14/100,$C$3,AR$91/100,10000,1,0.00001)</f>
        <v>-7.8939123701528704</v>
      </c>
      <c r="AS98" s="286" cm="1">
        <f t="array" ref="AS98">NumericalDeltaDisc($A98,Frate6,YFD6,DiscR6,YFC6M,YFV6,Q14/100,$C$3,AS$91/100,10000,1,0.00001)</f>
        <v>-1.4502955864327933</v>
      </c>
      <c r="AT98" s="293"/>
      <c r="AU98" s="319" t="s">
        <v>88</v>
      </c>
      <c r="AV98" s="320">
        <v>-0.2</v>
      </c>
      <c r="AW98" s="390">
        <f t="shared" si="55"/>
        <v>-4.1320946664313851E-10</v>
      </c>
      <c r="AX98" s="390">
        <f t="shared" si="42"/>
        <v>-3.5277047949477947E-10</v>
      </c>
      <c r="AY98" s="390">
        <f t="shared" si="43"/>
        <v>-3.5562119915510948E-10</v>
      </c>
      <c r="AZ98" s="390">
        <f t="shared" si="44"/>
        <v>-3.6235014988506009E-10</v>
      </c>
      <c r="BA98" s="390">
        <f t="shared" si="45"/>
        <v>-3.9010850105825057E-10</v>
      </c>
      <c r="BB98" s="390">
        <f t="shared" si="46"/>
        <v>-4.1145231666206428E-10</v>
      </c>
      <c r="BC98" s="390">
        <f t="shared" si="47"/>
        <v>-4.2803283140102621E-10</v>
      </c>
      <c r="BD98" s="390">
        <f t="shared" si="48"/>
        <v>-4.430680267120124E-10</v>
      </c>
      <c r="BE98" s="390">
        <f t="shared" si="49"/>
        <v>-4.5340020626838395E-10</v>
      </c>
      <c r="BF98" s="390">
        <f t="shared" si="50"/>
        <v>-4.7071413433741327E-10</v>
      </c>
      <c r="BG98" s="390">
        <f t="shared" si="51"/>
        <v>-4.9564929938128444E-10</v>
      </c>
      <c r="BH98" s="390">
        <f t="shared" si="52"/>
        <v>-5.0786130856295131E-10</v>
      </c>
      <c r="BI98" s="390">
        <f t="shared" si="53"/>
        <v>-5.2287463248035237E-10</v>
      </c>
      <c r="BJ98" s="391">
        <f t="shared" si="54"/>
        <v>-5.4354720724347771E-10</v>
      </c>
    </row>
    <row r="99" spans="1:62">
      <c r="A99" s="249">
        <v>7</v>
      </c>
      <c r="B99" s="272" t="s">
        <v>89</v>
      </c>
      <c r="C99" s="262">
        <v>-0.1</v>
      </c>
      <c r="D99" s="278" cm="1">
        <f t="array" ref="D99">DeltaDisc($A99,Frate6,YFD6,DiscR6,YFC6M,YFV6,D15/100,$C$3,$C99/100,10000,1)</f>
        <v>-923.84581760940193</v>
      </c>
      <c r="E99" s="273" cm="1">
        <f t="array" ref="E99">DeltaDisc($A99,Frate6,YFD6,DiscR6,YFC6M,YFV6,E15/100,$C$3,E$91/100,10000,1)</f>
        <v>-3977.6985879946437</v>
      </c>
      <c r="F99" s="276" cm="1">
        <f t="array" ref="F99">DeltaDisc($A99,Frate6,YFD6,DiscR6,YFC6M,YFV6,F15/100,$C$3,F$91/100,10000,1)</f>
        <v>-3332.950270520194</v>
      </c>
      <c r="G99" s="276" cm="1">
        <f t="array" ref="G99">DeltaDisc($A99,Frate6,YFD6,DiscR6,YFC6M,YFV6,G15/100,$C$3,G$91/100,10000,1)</f>
        <v>-2703.3855567842525</v>
      </c>
      <c r="H99" s="276" cm="1">
        <f t="array" ref="H99">DeltaDisc($A99,Frate6,YFD6,DiscR6,YFC6M,YFV6,H15/100,$C$3,H$91/100,10000,1)</f>
        <v>-1547.4315999377898</v>
      </c>
      <c r="I99" s="276" cm="1">
        <f t="array" ref="I99">DeltaDisc($A99,Frate6,YFD6,DiscR6,YFC6M,YFV6,I15/100,$C$3,I$91/100,10000,1)</f>
        <v>-1117.5021215858528</v>
      </c>
      <c r="J99" s="275" cm="1">
        <f t="array" ref="J99">DeltaDisc($A99,Frate6,YFD6,DiscR6,YFC6M,YFV6,J15/100,$C$3,J$91/100,10000,1)</f>
        <v>-823.44957110824794</v>
      </c>
      <c r="K99" s="275" cm="1">
        <f t="array" ref="K99">DeltaDisc($A99,Frate6,YFD6,DiscR6,YFC6M,YFV6,K15/100,$C$3,K$91/100,10000,1)</f>
        <v>-616.33558669062586</v>
      </c>
      <c r="L99" s="275" cm="1">
        <f t="array" ref="L99">DeltaDisc($A99,Frate6,YFD6,DiscR6,YFC6M,YFV6,L15/100,$C$3,L$91/100,10000,1)</f>
        <v>-468.05902712163788</v>
      </c>
      <c r="M99" s="275" cm="1">
        <f t="array" ref="M99">DeltaDisc($A99,Frate6,YFD6,DiscR6,YFC6M,YFV6,M15/100,$C$3,M$91/100,10000,1)</f>
        <v>-274.92672370474736</v>
      </c>
      <c r="N99" s="275" cm="1">
        <f t="array" ref="N99">DeltaDisc($A99,Frate6,YFD6,DiscR6,YFC6M,YFV6,N15/100,$C$3,N$91/100,10000,1)</f>
        <v>-113.12543942588503</v>
      </c>
      <c r="O99" s="283" cm="1">
        <f t="array" ref="O99">DeltaDisc($A99,Frate6,YFD6,DiscR6,YFC6M,YFV6,O15/100,$C$3,O$91/100,10000,1)</f>
        <v>-55.006150539627441</v>
      </c>
      <c r="P99" s="283" cm="1">
        <f t="array" ref="P99">DeltaDisc($A99,Frate6,YFD6,DiscR6,YFC6M,YFV6,P15/100,$C$3,P$91/100,10000,1)</f>
        <v>-18.372507027428369</v>
      </c>
      <c r="Q99" s="286" cm="1">
        <f t="array" ref="Q99">DeltaDisc($A99,Frate6,YFD6,DiscR6,YFC6M,YFV6,Q15/100,$C$3,Q$91/100,10000,1)</f>
        <v>-3.367884988258615</v>
      </c>
      <c r="R99" s="278" cm="1">
        <f t="array" ref="R99">NumericalDeltaDisc($A99,Frate6,YFD6,DiscR6,YFC6M,YFV6,D15/100,$C$3,$C99/100,10000,1,0.0001)</f>
        <v>-923.84586964280174</v>
      </c>
      <c r="S99" s="273" cm="1">
        <f t="array" ref="S99">NumericalDeltaDisc($A99,Frate6,YFD6,DiscR6,YFC6M,YFV6,E15/100,$C$3,S$91/100,10000,1,0.0001)</f>
        <v>-3977.6987780182349</v>
      </c>
      <c r="T99" s="276" cm="1">
        <f t="array" ref="T99">NumericalDeltaDisc($A99,Frate6,YFD6,DiscR6,YFC6M,YFV6,F15/100,$C$3,T$91/100,10000,1,0.0001)</f>
        <v>-3332.9504320431247</v>
      </c>
      <c r="U99" s="276" cm="1">
        <f t="array" ref="U99">NumericalDeltaDisc($A99,Frate6,YFD6,DiscR6,YFC6M,YFV6,G15/100,$C$3,U$91/100,10000,1,0.0001)</f>
        <v>-2703.3856904220415</v>
      </c>
      <c r="V99" s="276" cm="1">
        <f t="array" ref="V99">NumericalDeltaDisc($A99,Frate6,YFD6,DiscR6,YFC6M,YFV6,H15/100,$C$3,V$91/100,10000,1,0.0001)</f>
        <v>-1547.4316816203175</v>
      </c>
      <c r="W99" s="276" cm="1">
        <f t="array" ref="W99">NumericalDeltaDisc($A99,Frate6,YFD6,DiscR6,YFC6M,YFV6,I15/100,$C$3,W$91/100,10000,1,0.0001)</f>
        <v>-1117.5021831011377</v>
      </c>
      <c r="X99" s="275" cm="1">
        <f t="array" ref="X99">NumericalDeltaDisc($A99,Frate6,YFD6,DiscR6,YFC6M,YFV6,J15/100,$C$3,X$91/100,10000,1,0.0001)</f>
        <v>-823.44961809376753</v>
      </c>
      <c r="Y99" s="275" cm="1">
        <f t="array" ref="Y99">NumericalDeltaDisc($A99,Frate6,YFD6,DiscR6,YFC6M,YFV6,K15/100,$C$3,Y$91/100,10000,1,0.0001)</f>
        <v>-616.3356229084427</v>
      </c>
      <c r="Z99" s="275" cm="1">
        <f t="array" ref="Z99">NumericalDeltaDisc($A99,Frate6,YFD6,DiscR6,YFC6M,YFV6,L15/100,$C$3,Z$91/100,10000,1,0.0001)</f>
        <v>-468.05905530352544</v>
      </c>
      <c r="AA99" s="275" cm="1">
        <f t="array" ref="AA99">NumericalDeltaDisc($A99,Frate6,YFD6,DiscR6,YFC6M,YFV6,M15/100,$C$3,AA$91/100,10000,1,0.0001)</f>
        <v>-274.92674092017933</v>
      </c>
      <c r="AB99" s="275" cm="1">
        <f t="array" ref="AB99">NumericalDeltaDisc($A99,Frate6,YFD6,DiscR6,YFC6M,YFV6,N15/100,$C$3,AB$91/100,10000,1,0.0001)</f>
        <v>-113.12544686640493</v>
      </c>
      <c r="AC99" s="283" cm="1">
        <f t="array" ref="AC99">NumericalDeltaDisc($A99,Frate6,YFD6,DiscR6,YFC6M,YFV6,O15/100,$C$3,AC$91/100,10000,1,0.0001)</f>
        <v>-55.00615426727996</v>
      </c>
      <c r="AD99" s="283" cm="1">
        <f t="array" ref="AD99">NumericalDeltaDisc($A99,Frate6,YFD6,DiscR6,YFC6M,YFV6,P15/100,$C$3,AD$91/100,10000,1,0.0001)</f>
        <v>-18.372508316197735</v>
      </c>
      <c r="AE99" s="286" cm="1">
        <f t="array" ref="AE99">NumericalDeltaDisc($A99,Frate6,YFD6,DiscR6,YFC6M,YFV6,Q15/100,$C$3,AE$91/100,10000,1,0.0001)</f>
        <v>-3.3678852334905112</v>
      </c>
      <c r="AF99" s="278" cm="1">
        <f t="array" ref="AF99">NumericalDeltaDisc($A99,Frate6,YFD6,DiscR6,YFC6M,YFV6,D15/100,$C$3,$C99/100,10000,1,0.00001)</f>
        <v>-923.84581813070849</v>
      </c>
      <c r="AG99" s="273" cm="1">
        <f t="array" ref="AG99">NumericalDeltaDisc($A99,Frate6,YFD6,DiscR6,YFC6M,YFV6,E15/100,$C$3,AG$91/100,10000,1,0.00001)</f>
        <v>-3977.698589896494</v>
      </c>
      <c r="AH99" s="276" cm="1">
        <f t="array" ref="AH99">NumericalDeltaDisc($A99,Frate6,YFD6,DiscR6,YFC6M,YFV6,F15/100,$C$3,AH$91/100,10000,1,0.00001)</f>
        <v>-3332.9502721265999</v>
      </c>
      <c r="AI99" s="276" cm="1">
        <f t="array" ref="AI99">NumericalDeltaDisc($A99,Frate6,YFD6,DiscR6,YFC6M,YFV6,G15/100,$C$3,AI$91/100,10000,1,0.00001)</f>
        <v>-2703.3855581233556</v>
      </c>
      <c r="AJ99" s="276" cm="1">
        <f t="array" ref="AJ99">NumericalDeltaDisc($A99,Frate6,YFD6,DiscR6,YFC6M,YFV6,H15/100,$C$3,AJ$91/100,10000,1,0.00001)</f>
        <v>-1547.4316007561827</v>
      </c>
      <c r="AK99" s="276" cm="1">
        <f t="array" ref="AK99">NumericalDeltaDisc($A99,Frate6,YFD6,DiscR6,YFC6M,YFV6,I15/100,$C$3,AK$91/100,10000,1,0.00001)</f>
        <v>-1117.5021221998536</v>
      </c>
      <c r="AL99" s="275" cm="1">
        <f t="array" ref="AL99">NumericalDeltaDisc($A99,Frate6,YFD6,DiscR6,YFC6M,YFV6,J15/100,$C$3,AL$91/100,10000,1,0.00001)</f>
        <v>-823.44957157923909</v>
      </c>
      <c r="AM99" s="275" cm="1">
        <f t="array" ref="AM99">NumericalDeltaDisc($A99,Frate6,YFD6,DiscR6,YFC6M,YFV6,K15/100,$C$3,AM$91/100,10000,1,0.00001)</f>
        <v>-616.33558705309611</v>
      </c>
      <c r="AN99" s="275" cm="1">
        <f t="array" ref="AN99">NumericalDeltaDisc($A99,Frate6,YFD6,DiscR6,YFC6M,YFV6,L15/100,$C$3,AN$91/100,10000,1,0.00001)</f>
        <v>-468.05902740362086</v>
      </c>
      <c r="AO99" s="275" cm="1">
        <f t="array" ref="AO99">NumericalDeltaDisc($A99,Frate6,YFD6,DiscR6,YFC6M,YFV6,M15/100,$C$3,AO$91/100,10000,1,0.00001)</f>
        <v>-274.92672387665129</v>
      </c>
      <c r="AP99" s="275" cm="1">
        <f t="array" ref="AP99">NumericalDeltaDisc($A99,Frate6,YFD6,DiscR6,YFC6M,YFV6,N15/100,$C$3,AP$91/100,10000,1,0.00001)</f>
        <v>-113.12543950041126</v>
      </c>
      <c r="AQ99" s="283" cm="1">
        <f t="array" ref="AQ99">NumericalDeltaDisc($A99,Frate6,YFD6,DiscR6,YFC6M,YFV6,O15/100,$C$3,AQ$91/100,10000,1,0.00001)</f>
        <v>-55.006150576899707</v>
      </c>
      <c r="AR99" s="283" cm="1">
        <f t="array" ref="AR99">NumericalDeltaDisc($A99,Frate6,YFD6,DiscR6,YFC6M,YFV6,P15/100,$C$3,AR$91/100,10000,1,0.00001)</f>
        <v>-18.372507040335719</v>
      </c>
      <c r="AS99" s="286" cm="1">
        <f t="array" ref="AS99">NumericalDeltaDisc($A99,Frate6,YFD6,DiscR6,YFC6M,YFV6,Q15/100,$C$3,AS$91/100,10000,1,0.00001)</f>
        <v>-3.3678849907098618</v>
      </c>
      <c r="AT99" s="293"/>
      <c r="AU99" s="319" t="s">
        <v>89</v>
      </c>
      <c r="AV99" s="320">
        <v>-0.1</v>
      </c>
      <c r="AW99" s="390">
        <f t="shared" si="55"/>
        <v>-5.6427873484921065E-10</v>
      </c>
      <c r="AX99" s="390">
        <f t="shared" si="42"/>
        <v>-4.7812831471816253E-10</v>
      </c>
      <c r="AY99" s="390">
        <f t="shared" si="43"/>
        <v>-4.8197712487763056E-10</v>
      </c>
      <c r="AZ99" s="390">
        <f t="shared" si="44"/>
        <v>-4.9534298884879036E-10</v>
      </c>
      <c r="BA99" s="390">
        <f t="shared" si="45"/>
        <v>-5.2887172419247008E-10</v>
      </c>
      <c r="BB99" s="390">
        <f t="shared" si="46"/>
        <v>-5.4944038208049051E-10</v>
      </c>
      <c r="BC99" s="390">
        <f t="shared" si="47"/>
        <v>-5.7197324654367776E-10</v>
      </c>
      <c r="BD99" s="390">
        <f t="shared" si="48"/>
        <v>-5.881053422029936E-10</v>
      </c>
      <c r="BE99" s="390">
        <f t="shared" si="49"/>
        <v>-6.0245175514950233E-10</v>
      </c>
      <c r="BF99" s="390">
        <f t="shared" si="50"/>
        <v>-6.2527183430916011E-10</v>
      </c>
      <c r="BG99" s="390">
        <f t="shared" si="51"/>
        <v>-6.5879279809166746E-10</v>
      </c>
      <c r="BH99" s="390">
        <f t="shared" si="52"/>
        <v>-6.7760175248565702E-10</v>
      </c>
      <c r="BI99" s="390">
        <f t="shared" si="53"/>
        <v>-7.0253614037341094E-10</v>
      </c>
      <c r="BJ99" s="391">
        <f t="shared" si="54"/>
        <v>-7.2782968540963111E-10</v>
      </c>
    </row>
    <row r="100" spans="1:62">
      <c r="A100" s="249">
        <v>8</v>
      </c>
      <c r="B100" s="272" t="s">
        <v>90</v>
      </c>
      <c r="C100" s="262">
        <v>0</v>
      </c>
      <c r="D100" s="273" cm="1">
        <f t="array" ref="D100">DeltaDisc($A100,Frate6,YFD6,DiscR6,YFC6M,YFV6,D16/100,$C$3,$C100/100,10000,1)</f>
        <v>-1370.2076187848243</v>
      </c>
      <c r="E100" s="273" cm="1">
        <f t="array" ref="E100">DeltaDisc($A100,Frate6,YFD6,DiscR6,YFC6M,YFV6,E16/100,$C$3,E$91/100,10000,1)</f>
        <v>-5484.8351108887391</v>
      </c>
      <c r="F100" s="276" cm="1">
        <f t="array" ref="F100">DeltaDisc($A100,Frate6,YFD6,DiscR6,YFC6M,YFV6,F16/100,$C$3,F$91/100,10000,1)</f>
        <v>-4656.4843226356143</v>
      </c>
      <c r="G100" s="276" cm="1">
        <f t="array" ref="G100">DeltaDisc($A100,Frate6,YFD6,DiscR6,YFC6M,YFV6,G16/100,$C$3,G$91/100,10000,1)</f>
        <v>-3846.7463817828188</v>
      </c>
      <c r="H100" s="276" cm="1">
        <f t="array" ref="H100">DeltaDisc($A100,Frate6,YFD6,DiscR6,YFC6M,YFV6,H16/100,$C$3,H$91/100,10000,1)</f>
        <v>-2358.2324436844847</v>
      </c>
      <c r="I100" s="276" cm="1">
        <f t="array" ref="I100">DeltaDisc($A100,Frate6,YFD6,DiscR6,YFC6M,YFV6,I16/100,$C$3,I$91/100,10000,1)</f>
        <v>-1782.0875141580489</v>
      </c>
      <c r="J100" s="276" cm="1">
        <f t="array" ref="J100">DeltaDisc($A100,Frate6,YFD6,DiscR6,YFC6M,YFV6,J16/100,$C$3,J$91/100,10000,1)</f>
        <v>-1379.157304241824</v>
      </c>
      <c r="K100" s="276" cm="1">
        <f t="array" ref="K100">DeltaDisc($A100,Frate6,YFD6,DiscR6,YFC6M,YFV6,K16/100,$C$3,K$91/100,10000,1)</f>
        <v>-1073.710843260927</v>
      </c>
      <c r="L100" s="275" cm="1">
        <f t="array" ref="L100">DeltaDisc($A100,Frate6,YFD6,DiscR6,YFC6M,YFV6,L16/100,$C$3,L$91/100,10000,1)</f>
        <v>-843.43240992048197</v>
      </c>
      <c r="M100" s="275" cm="1">
        <f t="array" ref="M100">DeltaDisc($A100,Frate6,YFD6,DiscR6,YFC6M,YFV6,M16/100,$C$3,M$91/100,10000,1)</f>
        <v>-530.63959172676459</v>
      </c>
      <c r="N100" s="275" cm="1">
        <f t="array" ref="N100">DeltaDisc($A100,Frate6,YFD6,DiscR6,YFC6M,YFV6,N16/100,$C$3,N$91/100,10000,1)</f>
        <v>-229.40011092063767</v>
      </c>
      <c r="O100" s="275" cm="1">
        <f t="array" ref="O100">DeltaDisc($A100,Frate6,YFD6,DiscR6,YFC6M,YFV6,O16/100,$C$3,O$91/100,10000,1)</f>
        <v>-115.48127010129767</v>
      </c>
      <c r="P100" s="283" cm="1">
        <f t="array" ref="P100">DeltaDisc($A100,Frate6,YFD6,DiscR6,YFC6M,YFV6,P16/100,$C$3,P$91/100,10000,1)</f>
        <v>-39.214365028543256</v>
      </c>
      <c r="Q100" s="286" cm="1">
        <f t="array" ref="Q100">DeltaDisc($A100,Frate6,YFD6,DiscR6,YFC6M,YFV6,Q16/100,$C$3,Q$91/100,10000,1)</f>
        <v>-6.7261347839962724</v>
      </c>
      <c r="R100" s="273" cm="1">
        <f t="array" ref="R100">NumericalDeltaDisc($A100,Frate6,YFD6,DiscR6,YFC6M,YFV6,D16/100,$C$3,$C100/100,10000,1,0.0001)</f>
        <v>-1370.2077194987367</v>
      </c>
      <c r="S100" s="273" cm="1">
        <f t="array" ref="S100">NumericalDeltaDisc($A100,Frate6,YFD6,DiscR6,YFC6M,YFV6,E16/100,$C$3,S$91/100,10000,1,0.0001)</f>
        <v>-5484.8354529679618</v>
      </c>
      <c r="T100" s="276" cm="1">
        <f t="array" ref="T100">NumericalDeltaDisc($A100,Frate6,YFD6,DiscR6,YFC6M,YFV6,F16/100,$C$3,T$91/100,10000,1,0.0001)</f>
        <v>-4656.4846174497461</v>
      </c>
      <c r="U100" s="276" cm="1">
        <f t="array" ref="U100">NumericalDeltaDisc($A100,Frate6,YFD6,DiscR6,YFC6M,YFV6,G16/100,$C$3,U$91/100,10000,1,0.0001)</f>
        <v>-3846.7466302240236</v>
      </c>
      <c r="V100" s="276" cm="1">
        <f t="array" ref="V100">NumericalDeltaDisc($A100,Frate6,YFD6,DiscR6,YFC6M,YFV6,H16/100,$C$3,V$91/100,10000,1,0.0001)</f>
        <v>-2358.2326054923801</v>
      </c>
      <c r="W100" s="276" cm="1">
        <f t="array" ref="W100">NumericalDeltaDisc($A100,Frate6,YFD6,DiscR6,YFC6M,YFV6,I16/100,$C$3,W$91/100,10000,1,0.0001)</f>
        <v>-1782.0876410253386</v>
      </c>
      <c r="X100" s="276" cm="1">
        <f t="array" ref="X100">NumericalDeltaDisc($A100,Frate6,YFD6,DiscR6,YFC6M,YFV6,J16/100,$C$3,X$91/100,10000,1,0.0001)</f>
        <v>-1379.1574055437711</v>
      </c>
      <c r="Y100" s="276" cm="1">
        <f t="array" ref="Y100">NumericalDeltaDisc($A100,Frate6,YFD6,DiscR6,YFC6M,YFV6,K16/100,$C$3,Y$91/100,10000,1,0.0001)</f>
        <v>-1073.7109242745305</v>
      </c>
      <c r="Z100" s="275" cm="1">
        <f t="array" ref="Z100">NumericalDeltaDisc($A100,Frate6,YFD6,DiscR6,YFC6M,YFV6,L16/100,$C$3,Z$91/100,10000,1,0.0001)</f>
        <v>-843.43247503263285</v>
      </c>
      <c r="AA100" s="275" cm="1">
        <f t="array" ref="AA100">NumericalDeltaDisc($A100,Frate6,YFD6,DiscR6,YFC6M,YFV6,M16/100,$C$3,AA$91/100,10000,1,0.0001)</f>
        <v>-530.63963424632504</v>
      </c>
      <c r="AB100" s="275" cm="1">
        <f t="array" ref="AB100">NumericalDeltaDisc($A100,Frate6,YFD6,DiscR6,YFC6M,YFV6,N16/100,$C$3,AB$91/100,10000,1,0.0001)</f>
        <v>-229.40013026846466</v>
      </c>
      <c r="AC100" s="275" cm="1">
        <f t="array" ref="AC100">NumericalDeltaDisc($A100,Frate6,YFD6,DiscR6,YFC6M,YFV6,O16/100,$C$3,AC$91/100,10000,1,0.0001)</f>
        <v>-115.48128015101888</v>
      </c>
      <c r="AD100" s="283" cm="1">
        <f t="array" ref="AD100">NumericalDeltaDisc($A100,Frate6,YFD6,DiscR6,YFC6M,YFV6,P16/100,$C$3,AD$91/100,10000,1,0.0001)</f>
        <v>-39.21436857016753</v>
      </c>
      <c r="AE100" s="286" cm="1">
        <f t="array" ref="AE100">NumericalDeltaDisc($A100,Frate6,YFD6,DiscR6,YFC6M,YFV6,Q16/100,$C$3,AE$91/100,10000,1,0.0001)</f>
        <v>-6.7261354171077326</v>
      </c>
      <c r="AF100" s="273" cm="1">
        <f t="array" ref="AF100">NumericalDeltaDisc($A100,Frate6,YFD6,DiscR6,YFC6M,YFV6,D16/100,$C$3,$C100/100,10000,1,0.00001)</f>
        <v>-1370.2076197934232</v>
      </c>
      <c r="AG100" s="273" cm="1">
        <f t="array" ref="AG100">NumericalDeltaDisc($A100,Frate6,YFD6,DiscR6,YFC6M,YFV6,E16/100,$C$3,AG$91/100,10000,1,0.00001)</f>
        <v>-5484.8351143110813</v>
      </c>
      <c r="AH100" s="276" cm="1">
        <f t="array" ref="AH100">NumericalDeltaDisc($A100,Frate6,YFD6,DiscR6,YFC6M,YFV6,F16/100,$C$3,AH$91/100,10000,1,0.00001)</f>
        <v>-4656.484325578358</v>
      </c>
      <c r="AI100" s="276" cm="1">
        <f t="array" ref="AI100">NumericalDeltaDisc($A100,Frate6,YFD6,DiscR6,YFC6M,YFV6,G16/100,$C$3,AI$91/100,10000,1,0.00001)</f>
        <v>-3846.7463842617453</v>
      </c>
      <c r="AJ100" s="276" cm="1">
        <f t="array" ref="AJ100">NumericalDeltaDisc($A100,Frate6,YFD6,DiscR6,YFC6M,YFV6,H16/100,$C$3,AJ$91/100,10000,1,0.00001)</f>
        <v>-2358.2324453069732</v>
      </c>
      <c r="AK100" s="276" cm="1">
        <f t="array" ref="AK100">NumericalDeltaDisc($A100,Frate6,YFD6,DiscR6,YFC6M,YFV6,I16/100,$C$3,AK$91/100,10000,1,0.00001)</f>
        <v>-1782.087515427716</v>
      </c>
      <c r="AL100" s="276" cm="1">
        <f t="array" ref="AL100">NumericalDeltaDisc($A100,Frate6,YFD6,DiscR6,YFC6M,YFV6,J16/100,$C$3,AL$91/100,10000,1,0.00001)</f>
        <v>-1379.1573052548965</v>
      </c>
      <c r="AM100" s="276" cm="1">
        <f t="array" ref="AM100">NumericalDeltaDisc($A100,Frate6,YFD6,DiscR6,YFC6M,YFV6,K16/100,$C$3,AM$91/100,10000,1,0.00001)</f>
        <v>-1073.7108440718457</v>
      </c>
      <c r="AN100" s="275" cm="1">
        <f t="array" ref="AN100">NumericalDeltaDisc($A100,Frate6,YFD6,DiscR6,YFC6M,YFV6,L16/100,$C$3,AN$91/100,10000,1,0.00001)</f>
        <v>-843.43241057126249</v>
      </c>
      <c r="AO100" s="275" cm="1">
        <f t="array" ref="AO100">NumericalDeltaDisc($A100,Frate6,YFD6,DiscR6,YFC6M,YFV6,M16/100,$C$3,AO$91/100,10000,1,0.00001)</f>
        <v>-530.63959215213231</v>
      </c>
      <c r="AP100" s="275" cm="1">
        <f t="array" ref="AP100">NumericalDeltaDisc($A100,Frate6,YFD6,DiscR6,YFC6M,YFV6,N16/100,$C$3,AP$91/100,10000,1,0.00001)</f>
        <v>-229.40011111397331</v>
      </c>
      <c r="AQ100" s="275" cm="1">
        <f t="array" ref="AQ100">NumericalDeltaDisc($A100,Frate6,YFD6,DiscR6,YFC6M,YFV6,O16/100,$C$3,AQ$91/100,10000,1,0.00001)</f>
        <v>-115.48127020160996</v>
      </c>
      <c r="AR100" s="283" cm="1">
        <f t="array" ref="AR100">NumericalDeltaDisc($A100,Frate6,YFD6,DiscR6,YFC6M,YFV6,P16/100,$C$3,AR$91/100,10000,1,0.00001)</f>
        <v>-39.21436506396612</v>
      </c>
      <c r="AS100" s="286" cm="1">
        <f t="array" ref="AS100">NumericalDeltaDisc($A100,Frate6,YFD6,DiscR6,YFC6M,YFV6,Q16/100,$C$3,AS$91/100,10000,1,0.00001)</f>
        <v>-6.7261347903236803</v>
      </c>
      <c r="AT100" s="293"/>
      <c r="AU100" s="319" t="s">
        <v>90</v>
      </c>
      <c r="AV100" s="320">
        <v>0</v>
      </c>
      <c r="AW100" s="390">
        <f t="shared" si="55"/>
        <v>-7.3609207618119399E-10</v>
      </c>
      <c r="AX100" s="390">
        <f t="shared" si="42"/>
        <v>-6.2396443567536153E-10</v>
      </c>
      <c r="AY100" s="390">
        <f t="shared" si="43"/>
        <v>-6.3196681221455719E-10</v>
      </c>
      <c r="AZ100" s="390">
        <f t="shared" si="44"/>
        <v>-6.4442162717170959E-10</v>
      </c>
      <c r="BA100" s="390">
        <f t="shared" si="45"/>
        <v>-6.8801042640842525E-10</v>
      </c>
      <c r="BB100" s="390">
        <f t="shared" si="46"/>
        <v>-7.1246053501283768E-10</v>
      </c>
      <c r="BC100" s="390">
        <f t="shared" si="47"/>
        <v>-7.3455908022879157E-10</v>
      </c>
      <c r="BD100" s="390">
        <f t="shared" si="48"/>
        <v>-7.5524864140419368E-10</v>
      </c>
      <c r="BE100" s="390">
        <f t="shared" si="49"/>
        <v>-7.7158590627846024E-10</v>
      </c>
      <c r="BF100" s="390">
        <f t="shared" si="50"/>
        <v>-8.0161322024707715E-10</v>
      </c>
      <c r="BG100" s="390">
        <f t="shared" si="51"/>
        <v>-8.4278795053904787E-10</v>
      </c>
      <c r="BH100" s="390">
        <f t="shared" si="52"/>
        <v>-8.6864559989408008E-10</v>
      </c>
      <c r="BI100" s="390">
        <f t="shared" si="53"/>
        <v>-9.0331353508332768E-10</v>
      </c>
      <c r="BJ100" s="391">
        <f t="shared" si="54"/>
        <v>-9.4071972434051077E-10</v>
      </c>
    </row>
    <row r="101" spans="1:62">
      <c r="A101" s="249">
        <v>9</v>
      </c>
      <c r="B101" s="272" t="s">
        <v>91</v>
      </c>
      <c r="C101" s="262">
        <v>0</v>
      </c>
      <c r="D101" s="273" cm="1">
        <f t="array" ref="D101">DeltaDisc($A101,Frate6,YFD6,DiscR6,YFC6M,YFV6,D17/100,$C$3,$C101/100,10000,1)</f>
        <v>-2120.4634271571772</v>
      </c>
      <c r="E101" s="273" cm="1">
        <f t="array" ref="E101">DeltaDisc($A101,Frate6,YFD6,DiscR6,YFC6M,YFV6,E17/100,$C$3,E$91/100,10000,1)</f>
        <v>-7310.1820503310137</v>
      </c>
      <c r="F101" s="276" cm="1">
        <f t="array" ref="F101">DeltaDisc($A101,Frate6,YFD6,DiscR6,YFC6M,YFV6,F17/100,$C$3,F$91/100,10000,1)</f>
        <v>-6272.7710129371517</v>
      </c>
      <c r="G101" s="276" cm="1">
        <f t="array" ref="G101">DeltaDisc($A101,Frate6,YFD6,DiscR6,YFC6M,YFV6,G17/100,$C$3,G$91/100,10000,1)</f>
        <v>-5264.737539654695</v>
      </c>
      <c r="H101" s="276" cm="1">
        <f t="array" ref="H101">DeltaDisc($A101,Frate6,YFD6,DiscR6,YFC6M,YFV6,H17/100,$C$3,H$91/100,10000,1)</f>
        <v>-3394.2682278621287</v>
      </c>
      <c r="I101" s="276" cm="1">
        <f t="array" ref="I101">DeltaDisc($A101,Frate6,YFD6,DiscR6,YFC6M,YFV6,I17/100,$C$3,I$91/100,10000,1)</f>
        <v>-2667.5665102262892</v>
      </c>
      <c r="J101" s="276" cm="1">
        <f t="array" ref="J101">DeltaDisc($A101,Frate6,YFD6,DiscR6,YFC6M,YFV6,J17/100,$C$3,J$91/100,10000,1)</f>
        <v>-2128.9334806117595</v>
      </c>
      <c r="K101" s="276" cm="1">
        <f t="array" ref="K101">DeltaDisc($A101,Frate6,YFD6,DiscR6,YFC6M,YFV6,K17/100,$C$3,K$91/100,10000,1)</f>
        <v>-1703.8705878753851</v>
      </c>
      <c r="L101" s="276" cm="1">
        <f t="array" ref="L101">DeltaDisc($A101,Frate6,YFD6,DiscR6,YFC6M,YFV6,L17/100,$C$3,L$91/100,10000,1)</f>
        <v>-1370.4708246688106</v>
      </c>
      <c r="M101" s="275" cm="1">
        <f t="array" ref="M101">DeltaDisc($A101,Frate6,YFD6,DiscR6,YFC6M,YFV6,M17/100,$C$3,M$91/100,10000,1)</f>
        <v>-904.63449194222017</v>
      </c>
      <c r="N101" s="275" cm="1">
        <f t="array" ref="N101">DeltaDisc($A101,Frate6,YFD6,DiscR6,YFC6M,YFV6,N17/100,$C$3,N$91/100,10000,1)</f>
        <v>-426.28222371457093</v>
      </c>
      <c r="O101" s="275" cm="1">
        <f t="array" ref="O101">DeltaDisc($A101,Frate6,YFD6,DiscR6,YFC6M,YFV6,O17/100,$C$3,O$91/100,10000,1)</f>
        <v>-221.8547607825798</v>
      </c>
      <c r="P101" s="283" cm="1">
        <f t="array" ref="P101">DeltaDisc($A101,Frate6,YFD6,DiscR6,YFC6M,YFV6,P17/100,$C$3,P$91/100,10000,1)</f>
        <v>-79.088445953757187</v>
      </c>
      <c r="Q101" s="287" cm="1">
        <f t="array" ref="Q101">DeltaDisc($A101,Frate6,YFD6,DiscR6,YFC6M,YFV6,Q17/100,$C$3,Q$91/100,10000,1)</f>
        <v>-14.648875543515747</v>
      </c>
      <c r="R101" s="273" cm="1">
        <f t="array" ref="R101">NumericalDeltaDisc($A101,Frate6,YFD6,DiscR6,YFC6M,YFV6,D17/100,$C$3,$C101/100,10000,1,0.0001)</f>
        <v>-2120.4636215424453</v>
      </c>
      <c r="S101" s="273" cm="1">
        <f t="array" ref="S101">NumericalDeltaDisc($A101,Frate6,YFD6,DiscR6,YFC6M,YFV6,E17/100,$C$3,S$91/100,10000,1,0.0001)</f>
        <v>-7310.1826272098378</v>
      </c>
      <c r="T101" s="276" cm="1">
        <f t="array" ref="T101">NumericalDeltaDisc($A101,Frate6,YFD6,DiscR6,YFC6M,YFV6,F17/100,$C$3,T$91/100,10000,1,0.0001)</f>
        <v>-6272.7715154330117</v>
      </c>
      <c r="U101" s="276" cm="1">
        <f t="array" ref="U101">NumericalDeltaDisc($A101,Frate6,YFD6,DiscR6,YFC6M,YFV6,G17/100,$C$3,U$91/100,10000,1,0.0001)</f>
        <v>-5264.7379696173221</v>
      </c>
      <c r="V101" s="276" cm="1">
        <f t="array" ref="V101">NumericalDeltaDisc($A101,Frate6,YFD6,DiscR6,YFC6M,YFV6,H17/100,$C$3,V$91/100,10000,1,0.0001)</f>
        <v>-3394.2685208114553</v>
      </c>
      <c r="W101" s="276" cm="1">
        <f t="array" ref="W101">NumericalDeltaDisc($A101,Frate6,YFD6,DiscR6,YFC6M,YFV6,I17/100,$C$3,W$91/100,10000,1,0.0001)</f>
        <v>-2667.5667479290896</v>
      </c>
      <c r="X101" s="276" cm="1">
        <f t="array" ref="X101">NumericalDeltaDisc($A101,Frate6,YFD6,DiscR6,YFC6M,YFV6,J17/100,$C$3,X$91/100,10000,1,0.0001)</f>
        <v>-2128.9336756911275</v>
      </c>
      <c r="Y101" s="276" cm="1">
        <f t="array" ref="Y101">NumericalDeltaDisc($A101,Frate6,YFD6,DiscR6,YFC6M,YFV6,K17/100,$C$3,Y$91/100,10000,1,0.0001)</f>
        <v>-1703.8707478990791</v>
      </c>
      <c r="Z101" s="276" cm="1">
        <f t="array" ref="Z101">NumericalDeltaDisc($A101,Frate6,YFD6,DiscR6,YFC6M,YFV6,L17/100,$C$3,Z$91/100,10000,1,0.0001)</f>
        <v>-1370.4709561830966</v>
      </c>
      <c r="AA101" s="275" cm="1">
        <f t="array" ref="AA101">NumericalDeltaDisc($A101,Frate6,YFD6,DiscR6,YFC6M,YFV6,M17/100,$C$3,AA$91/100,10000,1,0.0001)</f>
        <v>-904.63458187290883</v>
      </c>
      <c r="AB101" s="275" cm="1">
        <f t="array" ref="AB101">NumericalDeltaDisc($A101,Frate6,YFD6,DiscR6,YFC6M,YFV6,N17/100,$C$3,AB$91/100,10000,1,0.0001)</f>
        <v>-426.28226824296604</v>
      </c>
      <c r="AC101" s="275" cm="1">
        <f t="array" ref="AC101">NumericalDeltaDisc($A101,Frate6,YFD6,DiscR6,YFC6M,YFV6,O17/100,$C$3,AC$91/100,10000,1,0.0001)</f>
        <v>-221.85478472465294</v>
      </c>
      <c r="AD101" s="283" cm="1">
        <f t="array" ref="AD101">NumericalDeltaDisc($A101,Frate6,YFD6,DiscR6,YFC6M,YFV6,P17/100,$C$3,AD$91/100,10000,1,0.0001)</f>
        <v>-79.088454826977895</v>
      </c>
      <c r="AE101" s="287" cm="1">
        <f t="array" ref="AE101">NumericalDeltaDisc($A101,Frate6,YFD6,DiscR6,YFC6M,YFV6,Q17/100,$C$3,AE$91/100,10000,1,0.0001)</f>
        <v>-14.648877260387406</v>
      </c>
      <c r="AF101" s="273" cm="1">
        <f t="array" ref="AF101">NumericalDeltaDisc($A101,Frate6,YFD6,DiscR6,YFC6M,YFV6,D17/100,$C$3,$C101/100,10000,1,0.00001)</f>
        <v>-2120.4634291019374</v>
      </c>
      <c r="AG101" s="273" cm="1">
        <f t="array" ref="AG101">NumericalDeltaDisc($A101,Frate6,YFD6,DiscR6,YFC6M,YFV6,E17/100,$C$3,AG$91/100,10000,1,0.00001)</f>
        <v>-7310.1820561027871</v>
      </c>
      <c r="AH101" s="276" cm="1">
        <f t="array" ref="AH101">NumericalDeltaDisc($A101,Frate6,YFD6,DiscR6,YFC6M,YFV6,F17/100,$C$3,AH$91/100,10000,1,0.00001)</f>
        <v>-6272.7710179594214</v>
      </c>
      <c r="AI101" s="276" cm="1">
        <f t="array" ref="AI101">NumericalDeltaDisc($A101,Frate6,YFD6,DiscR6,YFC6M,YFV6,G17/100,$C$3,AI$91/100,10000,1,0.00001)</f>
        <v>-5264.7375439474063</v>
      </c>
      <c r="AJ101" s="276" cm="1">
        <f t="array" ref="AJ101">NumericalDeltaDisc($A101,Frate6,YFD6,DiscR6,YFC6M,YFV6,H17/100,$C$3,AJ$91/100,10000,1,0.00001)</f>
        <v>-3394.2682307885884</v>
      </c>
      <c r="AK101" s="276" cm="1">
        <f t="array" ref="AK101">NumericalDeltaDisc($A101,Frate6,YFD6,DiscR6,YFC6M,YFV6,I17/100,$C$3,AK$91/100,10000,1,0.00001)</f>
        <v>-2667.5665126055233</v>
      </c>
      <c r="AL101" s="276" cm="1">
        <f t="array" ref="AL101">NumericalDeltaDisc($A101,Frate6,YFD6,DiscR6,YFC6M,YFV6,J17/100,$C$3,AL$91/100,10000,1,0.00001)</f>
        <v>-2128.9334825591586</v>
      </c>
      <c r="AM101" s="276" cm="1">
        <f t="array" ref="AM101">NumericalDeltaDisc($A101,Frate6,YFD6,DiscR6,YFC6M,YFV6,K17/100,$C$3,AM$91/100,10000,1,0.00001)</f>
        <v>-1703.8705894742432</v>
      </c>
      <c r="AN101" s="276" cm="1">
        <f t="array" ref="AN101">NumericalDeltaDisc($A101,Frate6,YFD6,DiscR6,YFC6M,YFV6,L17/100,$C$3,AN$91/100,10000,1,0.00001)</f>
        <v>-1370.4708259829056</v>
      </c>
      <c r="AO101" s="275" cm="1">
        <f t="array" ref="AO101">NumericalDeltaDisc($A101,Frate6,YFD6,DiscR6,YFC6M,YFV6,M17/100,$C$3,AO$91/100,10000,1,0.00001)</f>
        <v>-904.63449284056833</v>
      </c>
      <c r="AP101" s="275" cm="1">
        <f t="array" ref="AP101">NumericalDeltaDisc($A101,Frate6,YFD6,DiscR6,YFC6M,YFV6,N17/100,$C$3,AP$91/100,10000,1,0.00001)</f>
        <v>-426.28222415939246</v>
      </c>
      <c r="AQ101" s="275" cm="1">
        <f t="array" ref="AQ101">NumericalDeltaDisc($A101,Frate6,YFD6,DiscR6,YFC6M,YFV6,O17/100,$C$3,AQ$91/100,10000,1,0.00001)</f>
        <v>-221.85476102184671</v>
      </c>
      <c r="AR101" s="283" cm="1">
        <f t="array" ref="AR101">NumericalDeltaDisc($A101,Frate6,YFD6,DiscR6,YFC6M,YFV6,P17/100,$C$3,AR$91/100,10000,1,0.00001)</f>
        <v>-79.088446042424934</v>
      </c>
      <c r="AS101" s="287" cm="1">
        <f t="array" ref="AS101">NumericalDeltaDisc($A101,Frate6,YFD6,DiscR6,YFC6M,YFV6,Q17/100,$C$3,AS$91/100,10000,1,0.00001)</f>
        <v>-14.648875560667395</v>
      </c>
      <c r="AT101" s="293"/>
      <c r="AU101" s="319" t="s">
        <v>91</v>
      </c>
      <c r="AV101" s="320">
        <v>0</v>
      </c>
      <c r="AW101" s="390">
        <f t="shared" si="55"/>
        <v>-9.1713925343128722E-10</v>
      </c>
      <c r="AX101" s="390">
        <f t="shared" si="42"/>
        <v>-7.8955264548596915E-10</v>
      </c>
      <c r="AY101" s="390">
        <f t="shared" si="43"/>
        <v>-8.0064610497032618E-10</v>
      </c>
      <c r="AZ101" s="390">
        <f t="shared" si="44"/>
        <v>-8.1537043783441732E-10</v>
      </c>
      <c r="BA101" s="390">
        <f t="shared" si="45"/>
        <v>-8.621768854411016E-10</v>
      </c>
      <c r="BB101" s="390">
        <f t="shared" si="46"/>
        <v>-8.9191176666503225E-10</v>
      </c>
      <c r="BC101" s="390">
        <f t="shared" si="47"/>
        <v>-9.1472995844554816E-10</v>
      </c>
      <c r="BD101" s="390">
        <f t="shared" si="48"/>
        <v>-9.3836827197435468E-10</v>
      </c>
      <c r="BE101" s="390">
        <f t="shared" si="49"/>
        <v>-9.5886387718735477E-10</v>
      </c>
      <c r="BF101" s="390">
        <f t="shared" si="50"/>
        <v>-9.9305097478463722E-10</v>
      </c>
      <c r="BG101" s="390">
        <f t="shared" si="51"/>
        <v>-1.0434906272394073E-9</v>
      </c>
      <c r="BH101" s="390">
        <f t="shared" si="52"/>
        <v>-1.0784844128863824E-9</v>
      </c>
      <c r="BI101" s="390">
        <f t="shared" si="53"/>
        <v>-1.1211214179240869E-9</v>
      </c>
      <c r="BJ101" s="391">
        <f t="shared" si="54"/>
        <v>-1.1708508607100043E-9</v>
      </c>
    </row>
    <row r="102" spans="1:62">
      <c r="A102" s="249">
        <v>10</v>
      </c>
      <c r="B102" s="272" t="s">
        <v>92</v>
      </c>
      <c r="C102" s="262">
        <v>0.04</v>
      </c>
      <c r="D102" s="273" cm="1">
        <f t="array" ref="D102">DeltaDisc($A102,Frate6,YFD6,DiscR6,YFC6M,YFV6,D18/100,$C$3,$C102/100,10000,1)</f>
        <v>-2972.3513423656709</v>
      </c>
      <c r="E102" s="273" cm="1">
        <f t="array" ref="E102">DeltaDisc($A102,Frate6,YFD6,DiscR6,YFC6M,YFV6,E18/100,$C$3,E$91/100,10000,1)</f>
        <v>-9442.4939326751664</v>
      </c>
      <c r="F102" s="276" cm="1">
        <f t="array" ref="F102">DeltaDisc($A102,Frate6,YFD6,DiscR6,YFC6M,YFV6,F18/100,$C$3,F$91/100,10000,1)</f>
        <v>-8177.8462494455325</v>
      </c>
      <c r="G102" s="276" cm="1">
        <f t="array" ref="G102">DeltaDisc($A102,Frate6,YFD6,DiscR6,YFC6M,YFV6,G18/100,$C$3,G$91/100,10000,1)</f>
        <v>-6947.9684341499951</v>
      </c>
      <c r="H102" s="276" cm="1">
        <f t="array" ref="H102">DeltaDisc($A102,Frate6,YFD6,DiscR6,YFC6M,YFV6,H18/100,$C$3,H$91/100,10000,1)</f>
        <v>-4664.547691975954</v>
      </c>
      <c r="I102" s="276" cm="1">
        <f t="array" ref="I102">DeltaDisc($A102,Frate6,YFD6,DiscR6,YFC6M,YFV6,I18/100,$C$3,I$91/100,10000,1)</f>
        <v>-3765.1161098289176</v>
      </c>
      <c r="J102" s="276" cm="1">
        <f t="array" ref="J102">DeltaDisc($A102,Frate6,YFD6,DiscR6,YFC6M,YFV6,J18/100,$C$3,J$91/100,10000,1)</f>
        <v>-3071.7526468554847</v>
      </c>
      <c r="K102" s="276" cm="1">
        <f t="array" ref="K102">DeltaDisc($A102,Frate6,YFD6,DiscR6,YFC6M,YFV6,K18/100,$C$3,K$91/100,10000,1)</f>
        <v>-2523.6123001240185</v>
      </c>
      <c r="L102" s="276" cm="1">
        <f t="array" ref="L102">DeltaDisc($A102,Frate6,YFD6,DiscR6,YFC6M,YFV6,L18/100,$C$3,L$91/100,10000,1)</f>
        <v>-2066.8124131342438</v>
      </c>
      <c r="M102" s="276" cm="1">
        <f t="array" ref="M102">DeltaDisc($A102,Frate6,YFD6,DiscR6,YFC6M,YFV6,M18/100,$C$3,M$91/100,10000,1)</f>
        <v>-1415.470970788647</v>
      </c>
      <c r="N102" s="275" cm="1">
        <f t="array" ref="N102">DeltaDisc($A102,Frate6,YFD6,DiscR6,YFC6M,YFV6,N18/100,$C$3,N$91/100,10000,1)</f>
        <v>-700.76284254729694</v>
      </c>
      <c r="O102" s="275" cm="1">
        <f t="array" ref="O102">DeltaDisc($A102,Frate6,YFD6,DiscR6,YFC6M,YFV6,O18/100,$C$3,O$91/100,10000,1)</f>
        <v>-388.43436069287446</v>
      </c>
      <c r="P102" s="275" cm="1">
        <f t="array" ref="P102">DeltaDisc($A102,Frate6,YFD6,DiscR6,YFC6M,YFV6,P18/100,$C$3,P$91/100,10000,1)</f>
        <v>-148.68236816723919</v>
      </c>
      <c r="Q102" s="287" cm="1">
        <f t="array" ref="Q102">DeltaDisc($A102,Frate6,YFD6,DiscR6,YFC6M,YFV6,Q18/100,$C$3,Q$91/100,10000,1)</f>
        <v>-29.630935071360682</v>
      </c>
      <c r="R102" s="273" cm="1">
        <f t="array" ref="R102">NumericalDeltaDisc($A102,Frate6,YFD6,DiscR6,YFC6M,YFV6,D18/100,$C$3,$C102/100,10000,1,0.0001)</f>
        <v>-2972.3516744923486</v>
      </c>
      <c r="S102" s="273" cm="1">
        <f t="array" ref="S102">NumericalDeltaDisc($A102,Frate6,YFD6,DiscR6,YFC6M,YFV6,E18/100,$C$3,S$91/100,10000,1,0.0001)</f>
        <v>-9442.494849028204</v>
      </c>
      <c r="T102" s="276" cm="1">
        <f t="array" ref="T102">NumericalDeltaDisc($A102,Frate6,YFD6,DiscR6,YFC6M,YFV6,F18/100,$C$3,T$91/100,10000,1,0.0001)</f>
        <v>-8177.8470547799734</v>
      </c>
      <c r="U102" s="276" cm="1">
        <f t="array" ref="U102">NumericalDeltaDisc($A102,Frate6,YFD6,DiscR6,YFC6M,YFV6,G18/100,$C$3,U$91/100,10000,1,0.0001)</f>
        <v>-6947.9691310596336</v>
      </c>
      <c r="V102" s="276" cm="1">
        <f t="array" ref="V102">NumericalDeltaDisc($A102,Frate6,YFD6,DiscR6,YFC6M,YFV6,H18/100,$C$3,V$91/100,10000,1,0.0001)</f>
        <v>-4664.5481840162929</v>
      </c>
      <c r="W102" s="276" cm="1">
        <f t="array" ref="W102">NumericalDeltaDisc($A102,Frate6,YFD6,DiscR6,YFC6M,YFV6,I18/100,$C$3,W$91/100,10000,1,0.0001)</f>
        <v>-3765.1165184088286</v>
      </c>
      <c r="X102" s="276" cm="1">
        <f t="array" ref="X102">NumericalDeltaDisc($A102,Frate6,YFD6,DiscR6,YFC6M,YFV6,J18/100,$C$3,X$91/100,10000,1,0.0001)</f>
        <v>-3071.7529887647197</v>
      </c>
      <c r="Y102" s="276" cm="1">
        <f t="array" ref="Y102">NumericalDeltaDisc($A102,Frate6,YFD6,DiscR6,YFC6M,YFV6,K18/100,$C$3,Y$91/100,10000,1,0.0001)</f>
        <v>-2523.6125873451947</v>
      </c>
      <c r="Z102" s="276" cm="1">
        <f t="array" ref="Z102">NumericalDeltaDisc($A102,Frate6,YFD6,DiscR6,YFC6M,YFV6,L18/100,$C$3,Z$91/100,10000,1,0.0001)</f>
        <v>-2066.8126532150804</v>
      </c>
      <c r="AA102" s="276" cm="1">
        <f t="array" ref="AA102">NumericalDeltaDisc($A102,Frate6,YFD6,DiscR6,YFC6M,YFV6,M18/100,$C$3,AA$91/100,10000,1,0.0001)</f>
        <v>-1415.4711408434493</v>
      </c>
      <c r="AB102" s="275" cm="1">
        <f t="array" ref="AB102">NumericalDeltaDisc($A102,Frate6,YFD6,DiscR6,YFC6M,YFV6,N18/100,$C$3,AB$91/100,10000,1,0.0001)</f>
        <v>-700.76293098644828</v>
      </c>
      <c r="AC102" s="275" cm="1">
        <f t="array" ref="AC102">NumericalDeltaDisc($A102,Frate6,YFD6,DiscR6,YFC6M,YFV6,O18/100,$C$3,AC$91/100,10000,1,0.0001)</f>
        <v>-388.43441130275744</v>
      </c>
      <c r="AD102" s="275" cm="1">
        <f t="array" ref="AD102">NumericalDeltaDisc($A102,Frate6,YFD6,DiscR6,YFC6M,YFV6,P18/100,$C$3,AD$91/100,10000,1,0.0001)</f>
        <v>-148.68238832784189</v>
      </c>
      <c r="AE102" s="287" cm="1">
        <f t="array" ref="AE102">NumericalDeltaDisc($A102,Frate6,YFD6,DiscR6,YFC6M,YFV6,Q18/100,$C$3,AE$91/100,10000,1,0.0001)</f>
        <v>-29.630939281280032</v>
      </c>
      <c r="AF102" s="273" cm="1">
        <f t="array" ref="AF102">NumericalDeltaDisc($A102,Frate6,YFD6,DiscR6,YFC6M,YFV6,D18/100,$C$3,$C102/100,10000,1,0.00001)</f>
        <v>-2972.3513456890446</v>
      </c>
      <c r="AG102" s="273" cm="1">
        <f t="array" ref="AG102">NumericalDeltaDisc($A102,Frate6,YFD6,DiscR6,YFC6M,YFV6,E18/100,$C$3,AG$91/100,10000,1,0.00001)</f>
        <v>-9442.4939418163976</v>
      </c>
      <c r="AH102" s="276" cm="1">
        <f t="array" ref="AH102">NumericalDeltaDisc($A102,Frate6,YFD6,DiscR6,YFC6M,YFV6,F18/100,$C$3,AH$91/100,10000,1,0.00001)</f>
        <v>-8177.8462574927371</v>
      </c>
      <c r="AI102" s="276" cm="1">
        <f t="array" ref="AI102">NumericalDeltaDisc($A102,Frate6,YFD6,DiscR6,YFC6M,YFV6,G18/100,$C$3,AI$91/100,10000,1,0.00001)</f>
        <v>-6947.968441126106</v>
      </c>
      <c r="AJ102" s="276" cm="1">
        <f t="array" ref="AJ102">NumericalDeltaDisc($A102,Frate6,YFD6,DiscR6,YFC6M,YFV6,H18/100,$C$3,AJ$91/100,10000,1,0.00001)</f>
        <v>-4664.5476968962257</v>
      </c>
      <c r="AK102" s="276" cm="1">
        <f t="array" ref="AK102">NumericalDeltaDisc($A102,Frate6,YFD6,DiscR6,YFC6M,YFV6,I18/100,$C$3,AK$91/100,10000,1,0.00001)</f>
        <v>-3765.1161139060082</v>
      </c>
      <c r="AL102" s="276" cm="1">
        <f t="array" ref="AL102">NumericalDeltaDisc($A102,Frate6,YFD6,DiscR6,YFC6M,YFV6,J18/100,$C$3,AL$91/100,10000,1,0.00001)</f>
        <v>-3071.7526502757605</v>
      </c>
      <c r="AM102" s="276" cm="1">
        <f t="array" ref="AM102">NumericalDeltaDisc($A102,Frate6,YFD6,DiscR6,YFC6M,YFV6,K18/100,$C$3,AM$91/100,10000,1,0.00001)</f>
        <v>-2523.6123029938326</v>
      </c>
      <c r="AN102" s="276" cm="1">
        <f t="array" ref="AN102">NumericalDeltaDisc($A102,Frate6,YFD6,DiscR6,YFC6M,YFV6,L18/100,$C$3,AN$91/100,10000,1,0.00001)</f>
        <v>-2066.8124155343717</v>
      </c>
      <c r="AO102" s="276" cm="1">
        <f t="array" ref="AO102">NumericalDeltaDisc($A102,Frate6,YFD6,DiscR6,YFC6M,YFV6,M18/100,$C$3,AO$91/100,10000,1,0.00001)</f>
        <v>-1415.470972489577</v>
      </c>
      <c r="AP102" s="275" cm="1">
        <f t="array" ref="AP102">NumericalDeltaDisc($A102,Frate6,YFD6,DiscR6,YFC6M,YFV6,N18/100,$C$3,AP$91/100,10000,1,0.00001)</f>
        <v>-700.76284343096449</v>
      </c>
      <c r="AQ102" s="275" cm="1">
        <f t="array" ref="AQ102">NumericalDeltaDisc($A102,Frate6,YFD6,DiscR6,YFC6M,YFV6,O18/100,$C$3,AQ$91/100,10000,1,0.00001)</f>
        <v>-388.43436119895614</v>
      </c>
      <c r="AR102" s="275" cm="1">
        <f t="array" ref="AR102">NumericalDeltaDisc($A102,Frate6,YFD6,DiscR6,YFC6M,YFV6,P18/100,$C$3,AR$91/100,10000,1,0.00001)</f>
        <v>-148.68236836867737</v>
      </c>
      <c r="AS102" s="287" cm="1">
        <f t="array" ref="AS102">NumericalDeltaDisc($A102,Frate6,YFD6,DiscR6,YFC6M,YFV6,Q18/100,$C$3,AS$91/100,10000,1,0.00001)</f>
        <v>-29.630935113422563</v>
      </c>
      <c r="AT102" s="293"/>
      <c r="AU102" s="319" t="s">
        <v>92</v>
      </c>
      <c r="AV102" s="320">
        <v>0.04</v>
      </c>
      <c r="AW102" s="390">
        <f t="shared" si="55"/>
        <v>-1.1180958381373785E-9</v>
      </c>
      <c r="AX102" s="390">
        <f t="shared" si="42"/>
        <v>-9.6809504857020556E-10</v>
      </c>
      <c r="AY102" s="390">
        <f t="shared" si="43"/>
        <v>-9.8402497261673716E-10</v>
      </c>
      <c r="AZ102" s="390">
        <f t="shared" si="44"/>
        <v>-1.0040503983788085E-9</v>
      </c>
      <c r="BA102" s="390">
        <f t="shared" si="45"/>
        <v>-1.0548228956963612E-9</v>
      </c>
      <c r="BB102" s="390">
        <f t="shared" si="46"/>
        <v>-1.0828591356926154E-9</v>
      </c>
      <c r="BC102" s="390">
        <f t="shared" si="47"/>
        <v>-1.1134606570095684E-9</v>
      </c>
      <c r="BD102" s="390">
        <f t="shared" si="48"/>
        <v>-1.1371850128227834E-9</v>
      </c>
      <c r="BE102" s="390">
        <f t="shared" si="49"/>
        <v>-1.161270302141304E-9</v>
      </c>
      <c r="BF102" s="390">
        <f t="shared" si="50"/>
        <v>-1.2016706518735987E-9</v>
      </c>
      <c r="BG102" s="390">
        <f t="shared" si="51"/>
        <v>-1.2610079647146222E-9</v>
      </c>
      <c r="BH102" s="390">
        <f t="shared" si="52"/>
        <v>-1.3028756962185639E-9</v>
      </c>
      <c r="BI102" s="390">
        <f t="shared" si="53"/>
        <v>-1.3548222543846578E-9</v>
      </c>
      <c r="BJ102" s="391">
        <f t="shared" si="54"/>
        <v>-1.4195259412375094E-9</v>
      </c>
    </row>
    <row r="103" spans="1:62">
      <c r="A103" s="249">
        <v>12</v>
      </c>
      <c r="B103" s="272" t="s">
        <v>93</v>
      </c>
      <c r="C103" s="262">
        <v>0.16</v>
      </c>
      <c r="D103" s="273" cm="1">
        <f t="array" ref="D103">DeltaDisc($A103,Frate6,YFD6,DiscR6,YFC6M,YFV6,D19/100,$C$3,$C103/100,10000,1)</f>
        <v>-5042.2525082829261</v>
      </c>
      <c r="E103" s="273" cm="1">
        <f t="array" ref="E103">DeltaDisc($A103,Frate6,YFD6,DiscR6,YFC6M,YFV6,E19/100,$C$3,E$91/100,10000,1)</f>
        <v>-14708.095906181645</v>
      </c>
      <c r="F103" s="276" cm="1">
        <f t="array" ref="F103">DeltaDisc($A103,Frate6,YFD6,DiscR6,YFC6M,YFV6,F19/100,$C$3,F$91/100,10000,1)</f>
        <v>-12929.293502248498</v>
      </c>
      <c r="G103" s="276" cm="1">
        <f t="array" ref="G103">DeltaDisc($A103,Frate6,YFD6,DiscR6,YFC6M,YFV6,G19/100,$C$3,G$91/100,10000,1)</f>
        <v>-11208.630048488654</v>
      </c>
      <c r="H103" s="276" cm="1">
        <f t="array" ref="H103">DeltaDisc($A103,Frate6,YFD6,DiscR6,YFC6M,YFV6,H19/100,$C$3,H$91/100,10000,1)</f>
        <v>-7987.1474950369757</v>
      </c>
      <c r="I103" s="276" cm="1">
        <f t="array" ref="I103">DeltaDisc($A103,Frate6,YFD6,DiscR6,YFC6M,YFV6,I19/100,$C$3,I$91/100,10000,1)</f>
        <v>-6675.1074242396917</v>
      </c>
      <c r="J103" s="276" cm="1">
        <f t="array" ref="J103">DeltaDisc($A103,Frate6,YFD6,DiscR6,YFC6M,YFV6,J19/100,$C$3,J$91/100,10000,1)</f>
        <v>-5632.595512863184</v>
      </c>
      <c r="K103" s="276" cm="1">
        <f t="array" ref="K103">DeltaDisc($A103,Frate6,YFD6,DiscR6,YFC6M,YFV6,K19/100,$C$3,K$91/100,10000,1)</f>
        <v>-4748.9329811419038</v>
      </c>
      <c r="L103" s="276" cm="1">
        <f t="array" ref="L103">DeltaDisc($A103,Frate6,YFD6,DiscR6,YFC6M,YFV6,L19/100,$C$3,L$91/100,10000,1)</f>
        <v>-4003.7766029714385</v>
      </c>
      <c r="M103" s="276" cm="1">
        <f t="array" ref="M103">DeltaDisc($A103,Frate6,YFD6,DiscR6,YFC6M,YFV6,M19/100,$C$3,M$91/100,10000,1)</f>
        <v>-2878.2477555209121</v>
      </c>
      <c r="N103" s="276" cm="1">
        <f t="array" ref="N103">DeltaDisc($A103,Frate6,YFD6,DiscR6,YFC6M,YFV6,N19/100,$C$3,N$91/100,10000,1)</f>
        <v>-1558.2492865829361</v>
      </c>
      <c r="O103" s="275" cm="1">
        <f t="array" ref="O103">DeltaDisc($A103,Frate6,YFD6,DiscR6,YFC6M,YFV6,O19/100,$C$3,O$91/100,10000,1)</f>
        <v>-895.2829245961359</v>
      </c>
      <c r="P103" s="275" cm="1">
        <f t="array" ref="P103">DeltaDisc($A103,Frate6,YFD6,DiscR6,YFC6M,YFV6,P19/100,$C$3,P$91/100,10000,1)</f>
        <v>-371.19078084325105</v>
      </c>
      <c r="Q103" s="287" cm="1">
        <f t="array" ref="Q103">DeltaDisc($A103,Frate6,YFD6,DiscR6,YFC6M,YFV6,Q19/100,$C$3,Q$91/100,10000,1)</f>
        <v>-84.587527473351699</v>
      </c>
      <c r="R103" s="273" cm="1">
        <f t="array" ref="R103">NumericalDeltaDisc($A103,Frate6,YFD6,DiscR6,YFC6M,YFV6,D19/100,$C$3,$C103/100,10000,1,0.0001)</f>
        <v>-5042.2533043187332</v>
      </c>
      <c r="S103" s="273" cm="1">
        <f t="array" ref="S103">NumericalDeltaDisc($A103,Frate6,YFD6,DiscR6,YFC6M,YFV6,E19/100,$C$3,S$91/100,10000,1,0.0001)</f>
        <v>-14708.097944440833</v>
      </c>
      <c r="T103" s="276" cm="1">
        <f t="array" ref="T103">NumericalDeltaDisc($A103,Frate6,YFD6,DiscR6,YFC6M,YFV6,F19/100,$C$3,T$91/100,10000,1,0.0001)</f>
        <v>-12929.295318589438</v>
      </c>
      <c r="U103" s="276" cm="1">
        <f t="array" ref="U103">NumericalDeltaDisc($A103,Frate6,YFD6,DiscR6,YFC6M,YFV6,G19/100,$C$3,U$91/100,10000,1,0.0001)</f>
        <v>-11208.631649299583</v>
      </c>
      <c r="V103" s="276" cm="1">
        <f t="array" ref="V103">NumericalDeltaDisc($A103,Frate6,YFD6,DiscR6,YFC6M,YFV6,H19/100,$C$3,V$91/100,10000,1,0.0001)</f>
        <v>-7987.1486852026155</v>
      </c>
      <c r="W103" s="276" cm="1">
        <f t="array" ref="W103">NumericalDeltaDisc($A103,Frate6,YFD6,DiscR6,YFC6M,YFV6,I19/100,$C$3,W$91/100,10000,1,0.0001)</f>
        <v>-6675.1084424339351</v>
      </c>
      <c r="X103" s="276" cm="1">
        <f t="array" ref="X103">NumericalDeltaDisc($A103,Frate6,YFD6,DiscR6,YFC6M,YFV6,J19/100,$C$3,X$91/100,10000,1,0.0001)</f>
        <v>-5632.5963906013467</v>
      </c>
      <c r="Y103" s="276" cm="1">
        <f t="array" ref="Y103">NumericalDeltaDisc($A103,Frate6,YFD6,DiscR6,YFC6M,YFV6,K19/100,$C$3,Y$91/100,10000,1,0.0001)</f>
        <v>-4748.9337359905148</v>
      </c>
      <c r="Z103" s="276" cm="1">
        <f t="array" ref="Z103">NumericalDeltaDisc($A103,Frate6,YFD6,DiscR6,YFC6M,YFV6,L19/100,$C$3,Z$91/100,10000,1,0.0001)</f>
        <v>-4003.7772510940345</v>
      </c>
      <c r="AA103" s="276" cm="1">
        <f t="array" ref="AA103">NumericalDeltaDisc($A103,Frate6,YFD6,DiscR6,YFC6M,YFV6,M19/100,$C$3,AA$91/100,10000,1,0.0001)</f>
        <v>-2878.2482363156123</v>
      </c>
      <c r="AB103" s="276" cm="1">
        <f t="array" ref="AB103">NumericalDeltaDisc($A103,Frate6,YFD6,DiscR6,YFC6M,YFV6,N19/100,$C$3,AB$91/100,10000,1,0.0001)</f>
        <v>-1558.2495595347841</v>
      </c>
      <c r="AC103" s="275" cm="1">
        <f t="array" ref="AC103">NumericalDeltaDisc($A103,Frate6,YFD6,DiscR6,YFC6M,YFV6,O19/100,$C$3,AC$91/100,10000,1,0.0001)</f>
        <v>-895.28308682730597</v>
      </c>
      <c r="AD103" s="275" cm="1">
        <f t="array" ref="AD103">NumericalDeltaDisc($A103,Frate6,YFD6,DiscR6,YFC6M,YFV6,P19/100,$C$3,AD$91/100,10000,1,0.0001)</f>
        <v>-371.19085100011625</v>
      </c>
      <c r="AE103" s="287" cm="1">
        <f t="array" ref="AE103">NumericalDeltaDisc($A103,Frate6,YFD6,DiscR6,YFC6M,YFV6,Q19/100,$C$3,AE$91/100,10000,1,0.0001)</f>
        <v>-84.587544287349033</v>
      </c>
      <c r="AF103" s="273" cm="1">
        <f t="array" ref="AF103">NumericalDeltaDisc($A103,Frate6,YFD6,DiscR6,YFC6M,YFV6,D19/100,$C$3,$C103/100,10000,1,0.00001)</f>
        <v>-5042.2525162373277</v>
      </c>
      <c r="AG103" s="273" cm="1">
        <f t="array" ref="AG103">NumericalDeltaDisc($A103,Frate6,YFD6,DiscR6,YFC6M,YFV6,E19/100,$C$3,AG$91/100,10000,1,0.00001)</f>
        <v>-14708.095926560525</v>
      </c>
      <c r="AH103" s="276" cm="1">
        <f t="array" ref="AH103">NumericalDeltaDisc($A103,Frate6,YFD6,DiscR6,YFC6M,YFV6,F19/100,$C$3,AH$91/100,10000,1,0.00001)</f>
        <v>-12929.293520425044</v>
      </c>
      <c r="AI103" s="276" cm="1">
        <f t="array" ref="AI103">NumericalDeltaDisc($A103,Frate6,YFD6,DiscR6,YFC6M,YFV6,G19/100,$C$3,AI$91/100,10000,1,0.00001)</f>
        <v>-11208.630064485358</v>
      </c>
      <c r="AJ103" s="276" cm="1">
        <f t="array" ref="AJ103">NumericalDeltaDisc($A103,Frate6,YFD6,DiscR6,YFC6M,YFV6,H19/100,$C$3,AJ$91/100,10000,1,0.00001)</f>
        <v>-7987.147506938185</v>
      </c>
      <c r="AK103" s="276" cm="1">
        <f t="array" ref="AK103">NumericalDeltaDisc($A103,Frate6,YFD6,DiscR6,YFC6M,YFV6,I19/100,$C$3,AK$91/100,10000,1,0.00001)</f>
        <v>-6675.1074344201243</v>
      </c>
      <c r="AL103" s="276" cm="1">
        <f t="array" ref="AL103">NumericalDeltaDisc($A103,Frate6,YFD6,DiscR6,YFC6M,YFV6,J19/100,$C$3,AL$91/100,10000,1,0.00001)</f>
        <v>-5632.5955216374177</v>
      </c>
      <c r="AM103" s="276" cm="1">
        <f t="array" ref="AM103">NumericalDeltaDisc($A103,Frate6,YFD6,DiscR6,YFC6M,YFV6,K19/100,$C$3,AM$91/100,10000,1,0.00001)</f>
        <v>-4748.9329886886417</v>
      </c>
      <c r="AN103" s="276" cm="1">
        <f t="array" ref="AN103">NumericalDeltaDisc($A103,Frate6,YFD6,DiscR6,YFC6M,YFV6,L19/100,$C$3,AN$91/100,10000,1,0.00001)</f>
        <v>-4003.7766094527801</v>
      </c>
      <c r="AO103" s="276" cm="1">
        <f t="array" ref="AO103">NumericalDeltaDisc($A103,Frate6,YFD6,DiscR6,YFC6M,YFV6,M19/100,$C$3,AO$91/100,10000,1,0.00001)</f>
        <v>-2878.247760329175</v>
      </c>
      <c r="AP103" s="276" cm="1">
        <f t="array" ref="AP103">NumericalDeltaDisc($A103,Frate6,YFD6,DiscR6,YFC6M,YFV6,N19/100,$C$3,AP$91/100,10000,1,0.00001)</f>
        <v>-1558.2492893101428</v>
      </c>
      <c r="AQ103" s="275" cm="1">
        <f t="array" ref="AQ103">NumericalDeltaDisc($A103,Frate6,YFD6,DiscR6,YFC6M,YFV6,O19/100,$C$3,AQ$91/100,10000,1,0.00001)</f>
        <v>-895.28292621793287</v>
      </c>
      <c r="AR103" s="275" cm="1">
        <f t="array" ref="AR103">NumericalDeltaDisc($A103,Frate6,YFD6,DiscR6,YFC6M,YFV6,P19/100,$C$3,AR$91/100,10000,1,0.00001)</f>
        <v>-371.19078154473732</v>
      </c>
      <c r="AS103" s="287" cm="1">
        <f t="array" ref="AS103">NumericalDeltaDisc($A103,Frate6,YFD6,DiscR6,YFC6M,YFV6,Q19/100,$C$3,AS$91/100,10000,1,0.00001)</f>
        <v>-84.587527641522598</v>
      </c>
      <c r="AT103" s="293"/>
      <c r="AU103" s="319" t="s">
        <v>93</v>
      </c>
      <c r="AV103" s="320">
        <v>0.16</v>
      </c>
      <c r="AW103" s="390">
        <f t="shared" si="55"/>
        <v>-1.5775492023806237E-9</v>
      </c>
      <c r="AX103" s="390">
        <f t="shared" si="42"/>
        <v>-1.3855553371300289E-9</v>
      </c>
      <c r="AY103" s="390">
        <f t="shared" si="43"/>
        <v>-1.4058422204143994E-9</v>
      </c>
      <c r="AZ103" s="390">
        <f t="shared" si="44"/>
        <v>-1.4271774873009235E-9</v>
      </c>
      <c r="BA103" s="390">
        <f t="shared" si="45"/>
        <v>-1.4900449762933476E-9</v>
      </c>
      <c r="BB103" s="390">
        <f t="shared" si="46"/>
        <v>-1.5251339080535331E-9</v>
      </c>
      <c r="BC103" s="390">
        <f t="shared" si="47"/>
        <v>-1.5577602541227975E-9</v>
      </c>
      <c r="BD103" s="390">
        <f t="shared" si="48"/>
        <v>-1.589143927560599E-9</v>
      </c>
      <c r="BE103" s="390">
        <f t="shared" si="49"/>
        <v>-1.6188069773548364E-9</v>
      </c>
      <c r="BF103" s="390">
        <f t="shared" si="50"/>
        <v>-1.6705521410642632E-9</v>
      </c>
      <c r="BG103" s="390">
        <f t="shared" si="51"/>
        <v>-1.7501735616320957E-9</v>
      </c>
      <c r="BH103" s="390">
        <f t="shared" si="52"/>
        <v>-1.8114909572375382E-9</v>
      </c>
      <c r="BI103" s="390">
        <f t="shared" si="53"/>
        <v>-1.8898267395428547E-9</v>
      </c>
      <c r="BJ103" s="391">
        <f t="shared" si="54"/>
        <v>-1.9881287727230301E-9</v>
      </c>
    </row>
    <row r="104" spans="1:62">
      <c r="A104" s="249">
        <v>15</v>
      </c>
      <c r="B104" s="272" t="s">
        <v>94</v>
      </c>
      <c r="C104" s="262">
        <v>0.28999999999999998</v>
      </c>
      <c r="D104" s="273" cm="1">
        <f t="array" ref="D104">DeltaDisc($A104,Frate6,YFD6,DiscR6,YFC6M,YFV6,D20/100,$C$3,$C104/100,10000,1)</f>
        <v>-9253.880946920779</v>
      </c>
      <c r="E104" s="273" cm="1">
        <f t="array" ref="E104">DeltaDisc($A104,Frate6,YFD6,DiscR6,YFC6M,YFV6,E20/100,$C$3,E$91/100,10000,1)</f>
        <v>-24943.22565867805</v>
      </c>
      <c r="F104" s="276" cm="1">
        <f t="array" ref="F104">DeltaDisc($A104,Frate6,YFD6,DiscR6,YFC6M,YFV6,F20/100,$C$3,F$91/100,10000,1)</f>
        <v>-22255.392749450577</v>
      </c>
      <c r="G104" s="276" cm="1">
        <f t="array" ref="G104">DeltaDisc($A104,Frate6,YFD6,DiscR6,YFC6M,YFV6,G20/100,$C$3,G$91/100,10000,1)</f>
        <v>-19629.795811076841</v>
      </c>
      <c r="H104" s="276" cm="1">
        <f t="array" ref="H104">DeltaDisc($A104,Frate6,YFD6,DiscR6,YFC6M,YFV6,H20/100,$C$3,H$91/100,10000,1)</f>
        <v>-14732.222979509939</v>
      </c>
      <c r="I104" s="276" cm="1">
        <f t="array" ref="I104">DeltaDisc($A104,Frate6,YFD6,DiscR6,YFC6M,YFV6,I20/100,$C$3,I$91/100,10000,1)</f>
        <v>-12672.849063090222</v>
      </c>
      <c r="J104" s="276" cm="1">
        <f t="array" ref="J104">DeltaDisc($A104,Frate6,YFD6,DiscR6,YFC6M,YFV6,J20/100,$C$3,J$91/100,10000,1)</f>
        <v>-10957.64222204963</v>
      </c>
      <c r="K104" s="276" cm="1">
        <f t="array" ref="K104">DeltaDisc($A104,Frate6,YFD6,DiscR6,YFC6M,YFV6,K20/100,$C$3,K$91/100,10000,1)</f>
        <v>-9487.2016130042975</v>
      </c>
      <c r="L104" s="276" cm="1">
        <f t="array" ref="L104">DeltaDisc($A104,Frate6,YFD6,DiscR6,YFC6M,YFV6,L20/100,$C$3,L$91/100,10000,1)</f>
        <v>-8202.7408766776171</v>
      </c>
      <c r="M104" s="276" cm="1">
        <f t="array" ref="M104">DeltaDisc($A104,Frate6,YFD6,DiscR6,YFC6M,YFV6,M20/100,$C$3,M$91/100,10000,1)</f>
        <v>-6110.8154887650353</v>
      </c>
      <c r="N104" s="276" cm="1">
        <f t="array" ref="N104">DeltaDisc($A104,Frate6,YFD6,DiscR6,YFC6M,YFV6,N20/100,$C$3,N$91/100,10000,1)</f>
        <v>-3529.4237283891052</v>
      </c>
      <c r="O104" s="276" cm="1">
        <f t="array" ref="O104">DeltaDisc($A104,Frate6,YFD6,DiscR6,YFC6M,YFV6,O20/100,$C$3,O$91/100,10000,1)</f>
        <v>-2128.2678884135503</v>
      </c>
      <c r="P104" s="275" cm="1">
        <f t="array" ref="P104">DeltaDisc($A104,Frate6,YFD6,DiscR6,YFC6M,YFV6,P20/100,$C$3,P$91/100,10000,1)</f>
        <v>-951.05011234158076</v>
      </c>
      <c r="Q104" s="288" cm="1">
        <f t="array" ref="Q104">DeltaDisc($A104,Frate6,YFD6,DiscR6,YFC6M,YFV6,Q20/100,$C$3,Q$91/100,10000,1)</f>
        <v>-238.01400176609755</v>
      </c>
      <c r="R104" s="273" cm="1">
        <f t="array" ref="R104">NumericalDeltaDisc($A104,Frate6,YFD6,DiscR6,YFC6M,YFV6,D20/100,$C$3,$C104/100,10000,1,0.0001)</f>
        <v>-9253.8831546605525</v>
      </c>
      <c r="S104" s="273" cm="1">
        <f t="array" ref="S104">NumericalDeltaDisc($A104,Frate6,YFD6,DiscR6,YFC6M,YFV6,E20/100,$C$3,S$91/100,10000,1,0.0001)</f>
        <v>-24943.230963553331</v>
      </c>
      <c r="T104" s="276" cm="1">
        <f t="array" ref="T104">NumericalDeltaDisc($A104,Frate6,YFD6,DiscR6,YFC6M,YFV6,F20/100,$C$3,T$91/100,10000,1,0.0001)</f>
        <v>-22255.397538464837</v>
      </c>
      <c r="U104" s="276" cm="1">
        <f t="array" ref="U104">NumericalDeltaDisc($A104,Frate6,YFD6,DiscR6,YFC6M,YFV6,G20/100,$C$3,U$91/100,10000,1,0.0001)</f>
        <v>-19629.800093465266</v>
      </c>
      <c r="V104" s="276" cm="1">
        <f t="array" ref="V104">NumericalDeltaDisc($A104,Frate6,YFD6,DiscR6,YFC6M,YFV6,H20/100,$C$3,V$91/100,10000,1,0.0001)</f>
        <v>-14732.226303851292</v>
      </c>
      <c r="W104" s="276" cm="1">
        <f t="array" ref="W104">NumericalDeltaDisc($A104,Frate6,YFD6,DiscR6,YFC6M,YFV6,I20/100,$C$3,W$91/100,10000,1,0.0001)</f>
        <v>-12672.851976276015</v>
      </c>
      <c r="X104" s="276" cm="1">
        <f t="array" ref="X104">NumericalDeltaDisc($A104,Frate6,YFD6,DiscR6,YFC6M,YFV6,J20/100,$C$3,X$91/100,10000,1,0.0001)</f>
        <v>-10957.644786024208</v>
      </c>
      <c r="Y104" s="276" cm="1">
        <f t="array" ref="Y104">NumericalDeltaDisc($A104,Frate6,YFD6,DiscR6,YFC6M,YFV6,K20/100,$C$3,Y$91/100,10000,1,0.0001)</f>
        <v>-9487.2038702696609</v>
      </c>
      <c r="Z104" s="276" cm="1">
        <f t="array" ref="Z104">NumericalDeltaDisc($A104,Frate6,YFD6,DiscR6,YFC6M,YFV6,L20/100,$C$3,Z$91/100,10000,1,0.0001)</f>
        <v>-8202.7428593867135</v>
      </c>
      <c r="AA104" s="276" cm="1">
        <f t="array" ref="AA104">NumericalDeltaDisc($A104,Frate6,YFD6,DiscR6,YFC6M,YFV6,M20/100,$C$3,AA$91/100,10000,1,0.0001)</f>
        <v>-6110.8170092506734</v>
      </c>
      <c r="AB104" s="276" cm="1">
        <f t="array" ref="AB104">NumericalDeltaDisc($A104,Frate6,YFD6,DiscR6,YFC6M,YFV6,N20/100,$C$3,AB$91/100,10000,1,0.0001)</f>
        <v>-3529.4246477073075</v>
      </c>
      <c r="AC104" s="276" cm="1">
        <f t="array" ref="AC104">NumericalDeltaDisc($A104,Frate6,YFD6,DiscR6,YFC6M,YFV6,O20/100,$C$3,AC$91/100,10000,1,0.0001)</f>
        <v>-2128.2684622340662</v>
      </c>
      <c r="AD104" s="275" cm="1">
        <f t="array" ref="AD104">NumericalDeltaDisc($A104,Frate6,YFD6,DiscR6,YFC6M,YFV6,P20/100,$C$3,AD$91/100,10000,1,0.0001)</f>
        <v>-951.0503804578251</v>
      </c>
      <c r="AE104" s="288" cm="1">
        <f t="array" ref="AE104">NumericalDeltaDisc($A104,Frate6,YFD6,DiscR6,YFC6M,YFV6,Q20/100,$C$3,AE$91/100,10000,1,0.0001)</f>
        <v>-238.01407275992386</v>
      </c>
      <c r="AF104" s="273" cm="1">
        <f t="array" ref="AF104">NumericalDeltaDisc($A104,Frate6,YFD6,DiscR6,YFC6M,YFV6,D20/100,$C$3,$C104/100,10000,1,0.00001)</f>
        <v>-9253.8809690068101</v>
      </c>
      <c r="AG104" s="273" cm="1">
        <f t="array" ref="AG104">NumericalDeltaDisc($A104,Frate6,YFD6,DiscR6,YFC6M,YFV6,E20/100,$C$3,AG$91/100,10000,1,0.00001)</f>
        <v>-24943.225711698822</v>
      </c>
      <c r="AH104" s="276" cm="1">
        <f t="array" ref="AH104">NumericalDeltaDisc($A104,Frate6,YFD6,DiscR6,YFC6M,YFV6,F20/100,$C$3,AH$91/100,10000,1,0.00001)</f>
        <v>-22255.392797349003</v>
      </c>
      <c r="AI104" s="276" cm="1">
        <f t="array" ref="AI104">NumericalDeltaDisc($A104,Frate6,YFD6,DiscR6,YFC6M,YFV6,G20/100,$C$3,AI$91/100,10000,1,0.00001)</f>
        <v>-19629.795853876029</v>
      </c>
      <c r="AJ104" s="276" cm="1">
        <f t="array" ref="AJ104">NumericalDeltaDisc($A104,Frate6,YFD6,DiscR6,YFC6M,YFV6,H20/100,$C$3,AJ$91/100,10000,1,0.00001)</f>
        <v>-14732.223012750566</v>
      </c>
      <c r="AK104" s="276" cm="1">
        <f t="array" ref="AK104">NumericalDeltaDisc($A104,Frate6,YFD6,DiscR6,YFC6M,YFV6,I20/100,$C$3,AK$91/100,10000,1,0.00001)</f>
        <v>-12672.849092218441</v>
      </c>
      <c r="AL104" s="276" cm="1">
        <f t="array" ref="AL104">NumericalDeltaDisc($A104,Frate6,YFD6,DiscR6,YFC6M,YFV6,J20/100,$C$3,AL$91/100,10000,1,0.00001)</f>
        <v>-10957.642247691467</v>
      </c>
      <c r="AM104" s="276" cm="1">
        <f t="array" ref="AM104">NumericalDeltaDisc($A104,Frate6,YFD6,DiscR6,YFC6M,YFV6,K20/100,$C$3,AM$91/100,10000,1,0.00001)</f>
        <v>-9487.2016355787564</v>
      </c>
      <c r="AN104" s="276" cm="1">
        <f t="array" ref="AN104">NumericalDeltaDisc($A104,Frate6,YFD6,DiscR6,YFC6M,YFV6,L20/100,$C$3,AN$91/100,10000,1,0.00001)</f>
        <v>-8202.7408965026916</v>
      </c>
      <c r="AO104" s="276" cm="1">
        <f t="array" ref="AO104">NumericalDeltaDisc($A104,Frate6,YFD6,DiscR6,YFC6M,YFV6,M20/100,$C$3,AO$91/100,10000,1,0.00001)</f>
        <v>-6110.8155039700514</v>
      </c>
      <c r="AP104" s="276" cm="1">
        <f t="array" ref="AP104">NumericalDeltaDisc($A104,Frate6,YFD6,DiscR6,YFC6M,YFV6,N20/100,$C$3,AP$91/100,10000,1,0.00001)</f>
        <v>-3529.4237375835951</v>
      </c>
      <c r="AQ104" s="276" cm="1">
        <f t="array" ref="AQ104">NumericalDeltaDisc($A104,Frate6,YFD6,DiscR6,YFC6M,YFV6,O20/100,$C$3,AQ$91/100,10000,1,0.00001)</f>
        <v>-2128.2678941518529</v>
      </c>
      <c r="AR104" s="275" cm="1">
        <f t="array" ref="AR104">NumericalDeltaDisc($A104,Frate6,YFD6,DiscR6,YFC6M,YFV6,P20/100,$C$3,AR$91/100,10000,1,0.00001)</f>
        <v>-951.05011502314562</v>
      </c>
      <c r="AS104" s="288" cm="1">
        <f t="array" ref="AS104">NumericalDeltaDisc($A104,Frate6,YFD6,DiscR6,YFC6M,YFV6,Q20/100,$C$3,AS$91/100,10000,1,0.00001)</f>
        <v>-238.01400247610604</v>
      </c>
      <c r="AT104" s="293"/>
      <c r="AU104" s="319" t="s">
        <v>94</v>
      </c>
      <c r="AV104" s="320">
        <v>0.28999999999999998</v>
      </c>
      <c r="AW104" s="390">
        <f t="shared" si="55"/>
        <v>-2.386677633303691E-9</v>
      </c>
      <c r="AX104" s="390">
        <f t="shared" si="42"/>
        <v>-2.1256582050099837E-9</v>
      </c>
      <c r="AY104" s="390">
        <f t="shared" si="43"/>
        <v>-2.1522166271381593E-9</v>
      </c>
      <c r="AZ104" s="390">
        <f t="shared" si="44"/>
        <v>-2.1803174821144466E-9</v>
      </c>
      <c r="BA104" s="390">
        <f t="shared" si="45"/>
        <v>-2.2563212409565381E-9</v>
      </c>
      <c r="BB104" s="390">
        <f t="shared" si="46"/>
        <v>-2.2984744108001109E-9</v>
      </c>
      <c r="BC104" s="390">
        <f t="shared" si="47"/>
        <v>-2.3400871240752963E-9</v>
      </c>
      <c r="BD104" s="390">
        <f t="shared" si="48"/>
        <v>-2.3794644032903989E-9</v>
      </c>
      <c r="BE104" s="390">
        <f t="shared" si="49"/>
        <v>-2.4168841372684824E-9</v>
      </c>
      <c r="BF104" s="390">
        <f t="shared" si="50"/>
        <v>-2.4882138571769019E-9</v>
      </c>
      <c r="BG104" s="390">
        <f t="shared" si="51"/>
        <v>-2.6050965828972039E-9</v>
      </c>
      <c r="BH104" s="390">
        <f t="shared" si="52"/>
        <v>-2.6962313492973067E-9</v>
      </c>
      <c r="BI104" s="390">
        <f t="shared" si="53"/>
        <v>-2.8195831225374945E-9</v>
      </c>
      <c r="BJ104" s="391">
        <f t="shared" si="54"/>
        <v>-2.9830534709063272E-9</v>
      </c>
    </row>
    <row r="105" spans="1:62">
      <c r="A105" s="249">
        <v>20</v>
      </c>
      <c r="B105" s="272" t="s">
        <v>95</v>
      </c>
      <c r="C105" s="262">
        <v>0.41</v>
      </c>
      <c r="D105" s="273" cm="1">
        <f t="array" ref="D105">DeltaDisc($A105,Frate6,YFD6,DiscR6,YFC6M,YFV6,D21/100,$C$3,$C105/100,10000,1)</f>
        <v>-18512.191205807103</v>
      </c>
      <c r="E105" s="273" cm="1">
        <f t="array" ref="E105">DeltaDisc($A105,Frate6,YFD6,DiscR6,YFC6M,YFV6,E21/100,$C$3,E$91/100,10000,1)</f>
        <v>-46495.13108936746</v>
      </c>
      <c r="F105" s="276" cm="1">
        <f t="array" ref="F105">DeltaDisc($A105,Frate6,YFD6,DiscR6,YFC6M,YFV6,F21/100,$C$3,F$91/100,10000,1)</f>
        <v>-41984.71765393894</v>
      </c>
      <c r="G105" s="276" cm="1">
        <f t="array" ref="G105">DeltaDisc($A105,Frate6,YFD6,DiscR6,YFC6M,YFV6,G21/100,$C$3,G$91/100,10000,1)</f>
        <v>-37614.8139641507</v>
      </c>
      <c r="H105" s="276" cm="1">
        <f t="array" ref="H105">DeltaDisc($A105,Frate6,YFD6,DiscR6,YFC6M,YFV6,H21/100,$C$3,H$91/100,10000,1)</f>
        <v>-29340.77937929763</v>
      </c>
      <c r="I105" s="276" cm="1">
        <f t="array" ref="I105">DeltaDisc($A105,Frate6,YFD6,DiscR6,YFC6M,YFV6,I21/100,$C$3,I$91/100,10000,1)</f>
        <v>-25863.252507340647</v>
      </c>
      <c r="J105" s="276" cm="1">
        <f t="array" ref="J105">DeltaDisc($A105,Frate6,YFD6,DiscR6,YFC6M,YFV6,J21/100,$C$3,J$91/100,10000,1)</f>
        <v>-22788.726127548489</v>
      </c>
      <c r="K105" s="276" cm="1">
        <f t="array" ref="K105">DeltaDisc($A105,Frate6,YFD6,DiscR6,YFC6M,YFV6,K21/100,$C$3,K$91/100,10000,1)</f>
        <v>-20062.86603012494</v>
      </c>
      <c r="L105" s="276" cm="1">
        <f t="array" ref="L105">DeltaDisc($A105,Frate6,YFD6,DiscR6,YFC6M,YFV6,L21/100,$C$3,L$91/100,10000,1)</f>
        <v>-17688.45515849908</v>
      </c>
      <c r="M105" s="276" cm="1">
        <f t="array" ref="M105">DeltaDisc($A105,Frate6,YFD6,DiscR6,YFC6M,YFV6,M21/100,$C$3,M$91/100,10000,1)</f>
        <v>-13750.295840581555</v>
      </c>
      <c r="N105" s="276" cm="1">
        <f t="array" ref="N105">DeltaDisc($A105,Frate6,YFD6,DiscR6,YFC6M,YFV6,N21/100,$C$3,N$91/100,10000,1)</f>
        <v>-8342.2558216156722</v>
      </c>
      <c r="O105" s="276" cm="1">
        <f t="array" ref="O105">DeltaDisc($A105,Frate6,YFD6,DiscR6,YFC6M,YFV6,O21/100,$C$3,O$91/100,10000,1)</f>
        <v>-5346.1118743747447</v>
      </c>
      <c r="P105" s="276" cm="1">
        <f t="array" ref="P105">DeltaDisc($A105,Frate6,YFD6,DiscR6,YFC6M,YFV6,P21/100,$C$3,P$91/100,10000,1)</f>
        <v>-2592.7311090377971</v>
      </c>
      <c r="Q105" s="288" cm="1">
        <f t="array" ref="Q105">DeltaDisc($A105,Frate6,YFD6,DiscR6,YFC6M,YFV6,Q21/100,$C$3,Q$91/100,10000,1)</f>
        <v>-731.35024531505974</v>
      </c>
      <c r="R105" s="273" cm="1">
        <f t="array" ref="R105">NumericalDeltaDisc($A105,Frate6,YFD6,DiscR6,YFC6M,YFV6,D21/100,$C$3,$C105/100,10000,1,0.0001)</f>
        <v>-18512.198543438328</v>
      </c>
      <c r="S105" s="273" cm="1">
        <f t="array" ref="S105">NumericalDeltaDisc($A105,Frate6,YFD6,DiscR6,YFC6M,YFV6,E21/100,$C$3,S$91/100,10000,1,0.0001)</f>
        <v>-46495.147906785998</v>
      </c>
      <c r="T105" s="276" cm="1">
        <f t="array" ref="T105">NumericalDeltaDisc($A105,Frate6,YFD6,DiscR6,YFC6M,YFV6,F21/100,$C$3,T$91/100,10000,1,0.0001)</f>
        <v>-41984.732972669131</v>
      </c>
      <c r="U105" s="276" cm="1">
        <f t="array" ref="U105">NumericalDeltaDisc($A105,Frate6,YFD6,DiscR6,YFC6M,YFV6,G21/100,$C$3,U$91/100,10000,1,0.0001)</f>
        <v>-37614.827826917826</v>
      </c>
      <c r="V105" s="276" cm="1">
        <f t="array" ref="V105">NumericalDeltaDisc($A105,Frate6,YFD6,DiscR6,YFC6M,YFV6,H21/100,$C$3,V$91/100,10000,1,0.0001)</f>
        <v>-29340.790454814021</v>
      </c>
      <c r="W105" s="276" cm="1">
        <f t="array" ref="W105">NumericalDeltaDisc($A105,Frate6,YFD6,DiscR6,YFC6M,YFV6,I21/100,$C$3,W$91/100,10000,1,0.0001)</f>
        <v>-25863.262402835153</v>
      </c>
      <c r="X105" s="276" cm="1">
        <f t="array" ref="X105">NumericalDeltaDisc($A105,Frate6,YFD6,DiscR6,YFC6M,YFV6,J21/100,$C$3,X$91/100,10000,1,0.0001)</f>
        <v>-22788.734966211476</v>
      </c>
      <c r="Y105" s="276" cm="1">
        <f t="array" ref="Y105">NumericalDeltaDisc($A105,Frate6,YFD6,DiscR6,YFC6M,YFV6,K21/100,$C$3,Y$91/100,10000,1,0.0001)</f>
        <v>-20062.873916455723</v>
      </c>
      <c r="Z105" s="276" cm="1">
        <f t="array" ref="Z105">NumericalDeltaDisc($A105,Frate6,YFD6,DiscR6,YFC6M,YFV6,L21/100,$C$3,Z$91/100,10000,1,0.0001)</f>
        <v>-17688.462202018749</v>
      </c>
      <c r="AA105" s="276" cm="1">
        <f t="array" ref="AA105">NumericalDeltaDisc($A105,Frate6,YFD6,DiscR6,YFC6M,YFV6,M21/100,$C$3,AA$91/100,10000,1,0.0001)</f>
        <v>-13750.301451198598</v>
      </c>
      <c r="AB105" s="276" cm="1">
        <f t="array" ref="AB105">NumericalDeltaDisc($A105,Frate6,YFD6,DiscR6,YFC6M,YFV6,N21/100,$C$3,AB$91/100,10000,1,0.0001)</f>
        <v>-8342.2593746176881</v>
      </c>
      <c r="AC105" s="276" cm="1">
        <f t="array" ref="AC105">NumericalDeltaDisc($A105,Frate6,YFD6,DiscR6,YFC6M,YFV6,O21/100,$C$3,AC$91/100,10000,1,0.0001)</f>
        <v>-5346.1142297976658</v>
      </c>
      <c r="AD105" s="276" cm="1">
        <f t="array" ref="AD105">NumericalDeltaDisc($A105,Frate6,YFD6,DiscR6,YFC6M,YFV6,P21/100,$C$3,AD$91/100,10000,1,0.0001)</f>
        <v>-2592.7323075670624</v>
      </c>
      <c r="AE105" s="288" cm="1">
        <f t="array" ref="AE105">NumericalDeltaDisc($A105,Frate6,YFD6,DiscR6,YFC6M,YFV6,Q21/100,$C$3,AE$91/100,10000,1,0.0001)</f>
        <v>-731.35060656274482</v>
      </c>
      <c r="AF105" s="273" cm="1">
        <f t="array" ref="AF105">NumericalDeltaDisc($A105,Frate6,YFD6,DiscR6,YFC6M,YFV6,D21/100,$C$3,$C105/100,10000,1,0.00001)</f>
        <v>-18512.191279185241</v>
      </c>
      <c r="AG105" s="273" cm="1">
        <f t="array" ref="AG105">NumericalDeltaDisc($A105,Frate6,YFD6,DiscR6,YFC6M,YFV6,E21/100,$C$3,AG$91/100,10000,1,0.00001)</f>
        <v>-46495.131257484609</v>
      </c>
      <c r="AH105" s="276" cm="1">
        <f t="array" ref="AH105">NumericalDeltaDisc($A105,Frate6,YFD6,DiscR6,YFC6M,YFV6,F21/100,$C$3,AH$91/100,10000,1,0.00001)</f>
        <v>-41984.71780716972</v>
      </c>
      <c r="AI105" s="276" cm="1">
        <f t="array" ref="AI105">NumericalDeltaDisc($A105,Frate6,YFD6,DiscR6,YFC6M,YFV6,G21/100,$C$3,AI$91/100,10000,1,0.00001)</f>
        <v>-37614.81410277656</v>
      </c>
      <c r="AJ105" s="276" cm="1">
        <f t="array" ref="AJ105">NumericalDeltaDisc($A105,Frate6,YFD6,DiscR6,YFC6M,YFV6,H21/100,$C$3,AJ$91/100,10000,1,0.00001)</f>
        <v>-29340.779490044653</v>
      </c>
      <c r="AK105" s="276" cm="1">
        <f t="array" ref="AK105">NumericalDeltaDisc($A105,Frate6,YFD6,DiscR6,YFC6M,YFV6,I21/100,$C$3,AK$91/100,10000,1,0.00001)</f>
        <v>-25863.252606284081</v>
      </c>
      <c r="AL105" s="276" cm="1">
        <f t="array" ref="AL105">NumericalDeltaDisc($A105,Frate6,YFD6,DiscR6,YFC6M,YFV6,J21/100,$C$3,AL$91/100,10000,1,0.00001)</f>
        <v>-22788.726215902665</v>
      </c>
      <c r="AM105" s="276" cm="1">
        <f t="array" ref="AM105">NumericalDeltaDisc($A105,Frate6,YFD6,DiscR6,YFC6M,YFV6,K21/100,$C$3,AM$91/100,10000,1,0.00001)</f>
        <v>-20062.866108963572</v>
      </c>
      <c r="AN105" s="276" cm="1">
        <f t="array" ref="AN105">NumericalDeltaDisc($A105,Frate6,YFD6,DiscR6,YFC6M,YFV6,L21/100,$C$3,AN$91/100,10000,1,0.00001)</f>
        <v>-17688.455228925814</v>
      </c>
      <c r="AO105" s="276" cm="1">
        <f t="array" ref="AO105">NumericalDeltaDisc($A105,Frate6,YFD6,DiscR6,YFC6M,YFV6,M21/100,$C$3,AO$91/100,10000,1,0.00001)</f>
        <v>-13750.295896668151</v>
      </c>
      <c r="AP105" s="276" cm="1">
        <f t="array" ref="AP105">NumericalDeltaDisc($A105,Frate6,YFD6,DiscR6,YFC6M,YFV6,N21/100,$C$3,AP$91/100,10000,1,0.00001)</f>
        <v>-8342.2558571390182</v>
      </c>
      <c r="AQ105" s="276" cm="1">
        <f t="array" ref="AQ105">NumericalDeltaDisc($A105,Frate6,YFD6,DiscR6,YFC6M,YFV6,O21/100,$C$3,AQ$91/100,10000,1,0.00001)</f>
        <v>-5346.1118979317152</v>
      </c>
      <c r="AR105" s="276" cm="1">
        <f t="array" ref="AR105">NumericalDeltaDisc($A105,Frate6,YFD6,DiscR6,YFC6M,YFV6,P21/100,$C$3,AR$91/100,10000,1,0.00001)</f>
        <v>-2592.7311210205417</v>
      </c>
      <c r="AS105" s="288" cm="1">
        <f t="array" ref="AS105">NumericalDeltaDisc($A105,Frate6,YFD6,DiscR6,YFC6M,YFV6,Q21/100,$C$3,AS$91/100,10000,1,0.00001)</f>
        <v>-731.35024892742592</v>
      </c>
      <c r="AT105" s="293"/>
      <c r="AU105" s="319" t="s">
        <v>95</v>
      </c>
      <c r="AV105" s="320">
        <v>0.41</v>
      </c>
      <c r="AW105" s="390">
        <f t="shared" si="55"/>
        <v>-3.9637737536679651E-9</v>
      </c>
      <c r="AX105" s="390">
        <f t="shared" si="42"/>
        <v>-3.6158011029741033E-9</v>
      </c>
      <c r="AY105" s="390">
        <f t="shared" si="43"/>
        <v>-3.6496798916374473E-9</v>
      </c>
      <c r="AZ105" s="390">
        <f t="shared" si="44"/>
        <v>-3.6854059803914652E-9</v>
      </c>
      <c r="BA105" s="390">
        <f t="shared" si="45"/>
        <v>-3.774508594567294E-9</v>
      </c>
      <c r="BB105" s="390">
        <f t="shared" si="46"/>
        <v>-3.8256376955203564E-9</v>
      </c>
      <c r="BC105" s="390">
        <f t="shared" si="47"/>
        <v>-3.8771001964477136E-9</v>
      </c>
      <c r="BD105" s="390">
        <f t="shared" si="48"/>
        <v>-3.9295796616656276E-9</v>
      </c>
      <c r="BE105" s="390">
        <f t="shared" si="49"/>
        <v>-3.9815084562633274E-9</v>
      </c>
      <c r="BF105" s="390">
        <f t="shared" si="50"/>
        <v>-4.0789374100569376E-9</v>
      </c>
      <c r="BG105" s="390">
        <f t="shared" si="51"/>
        <v>-4.2582422032921841E-9</v>
      </c>
      <c r="BH105" s="390">
        <f t="shared" si="52"/>
        <v>-4.4063743764866103E-9</v>
      </c>
      <c r="BI105" s="390">
        <f t="shared" si="53"/>
        <v>-4.6216688254219207E-9</v>
      </c>
      <c r="BJ105" s="391">
        <f t="shared" si="54"/>
        <v>-4.9393108492168381E-9</v>
      </c>
    </row>
    <row r="106" spans="1:62">
      <c r="A106" s="249">
        <v>25</v>
      </c>
      <c r="B106" s="272" t="s">
        <v>96</v>
      </c>
      <c r="C106" s="262">
        <v>0.45</v>
      </c>
      <c r="D106" s="273" cm="1">
        <f t="array" ref="D106">DeltaDisc($A106,Frate6,YFD6,DiscR6,YFC6M,YFV6,D22/100,$C$3,$C106/100,10000,1)</f>
        <v>-30213.042702604766</v>
      </c>
      <c r="E106" s="273" cm="1">
        <f t="array" ref="E106">DeltaDisc($A106,Frate6,YFD6,DiscR6,YFC6M,YFV6,E22/100,$C$3,E$91/100,10000,1)</f>
        <v>-72079.598372770735</v>
      </c>
      <c r="F106" s="276" cm="1">
        <f t="array" ref="F106">DeltaDisc($A106,Frate6,YFD6,DiscR6,YFC6M,YFV6,F22/100,$C$3,F$91/100,10000,1)</f>
        <v>-65463.598550762283</v>
      </c>
      <c r="G106" s="276" cm="1">
        <f t="array" ref="G106">DeltaDisc($A106,Frate6,YFD6,DiscR6,YFC6M,YFV6,G22/100,$C$3,G$91/100,10000,1)</f>
        <v>-59082.708681686789</v>
      </c>
      <c r="H106" s="276" cm="1">
        <f t="array" ref="H106">DeltaDisc($A106,Frate6,YFD6,DiscR6,YFC6M,YFV6,H22/100,$C$3,H$91/100,10000,1)</f>
        <v>-47047.899578824778</v>
      </c>
      <c r="I106" s="276" cm="1">
        <f t="array" ref="I106">DeltaDisc($A106,Frate6,YFD6,DiscR6,YFC6M,YFV6,I22/100,$C$3,I$91/100,10000,1)</f>
        <v>-41827.230424284826</v>
      </c>
      <c r="J106" s="276" cm="1">
        <f t="array" ref="J106">DeltaDisc($A106,Frate6,YFD6,DiscR6,YFC6M,YFV6,J22/100,$C$3,J$91/100,10000,1)</f>
        <v>-37166.579307707121</v>
      </c>
      <c r="K106" s="276" cm="1">
        <f t="array" ref="K106">DeltaDisc($A106,Frate6,YFD6,DiscR6,YFC6M,YFV6,K22/100,$C$3,K$91/100,10000,1)</f>
        <v>-33132.307154987604</v>
      </c>
      <c r="L106" s="276" cm="1">
        <f t="array" ref="L106">DeltaDisc($A106,Frate6,YFD6,DiscR6,YFC6M,YFV6,L22/100,$C$3,L$91/100,10000,1)</f>
        <v>-29598.942407249633</v>
      </c>
      <c r="M106" s="276" cm="1">
        <f t="array" ref="M106">DeltaDisc($A106,Frate6,YFD6,DiscR6,YFC6M,YFV6,M22/100,$C$3,M$91/100,10000,1)</f>
        <v>-23307.555119294109</v>
      </c>
      <c r="N106" s="276" cm="1">
        <f t="array" ref="N106">DeltaDisc($A106,Frate6,YFD6,DiscR6,YFC6M,YFV6,N22/100,$C$3,N$91/100,10000,1)</f>
        <v>-14884.972749914685</v>
      </c>
      <c r="O106" s="276" cm="1">
        <f t="array" ref="O106">DeltaDisc($A106,Frate6,YFD6,DiscR6,YFC6M,YFV6,O22/100,$C$3,O$91/100,10000,1)</f>
        <v>-9890.1888354115999</v>
      </c>
      <c r="P106" s="276" cm="1">
        <f t="array" ref="P106">DeltaDisc($A106,Frate6,YFD6,DiscR6,YFC6M,YFV6,P22/100,$C$3,P$91/100,10000,1)</f>
        <v>-5013.0662876382103</v>
      </c>
      <c r="Q106" s="277" cm="1">
        <f t="array" ref="Q106">DeltaDisc($A106,Frate6,YFD6,DiscR6,YFC6M,YFV6,Q22/100,$C$3,Q$91/100,10000,1)</f>
        <v>-1545.4744359951048</v>
      </c>
      <c r="R106" s="273" cm="1">
        <f t="array" ref="R106">NumericalDeltaDisc($A106,Frate6,YFD6,DiscR6,YFC6M,YFV6,D22/100,$C$3,$C106/100,10000,1,0.0001)</f>
        <v>-30213.060373554534</v>
      </c>
      <c r="S106" s="273" cm="1">
        <f t="array" ref="S106">NumericalDeltaDisc($A106,Frate6,YFD6,DiscR6,YFC6M,YFV6,E22/100,$C$3,S$91/100,10000,1,0.0001)</f>
        <v>-72079.637515504161</v>
      </c>
      <c r="T106" s="276" cm="1">
        <f t="array" ref="T106">NumericalDeltaDisc($A106,Frate6,YFD6,DiscR6,YFC6M,YFV6,F22/100,$C$3,T$91/100,10000,1,0.0001)</f>
        <v>-65463.634337589727</v>
      </c>
      <c r="U106" s="276" cm="1">
        <f t="array" ref="U106">NumericalDeltaDisc($A106,Frate6,YFD6,DiscR6,YFC6M,YFV6,G22/100,$C$3,U$91/100,10000,1,0.0001)</f>
        <v>-59082.741229196654</v>
      </c>
      <c r="V106" s="276" cm="1">
        <f t="array" ref="V106">NumericalDeltaDisc($A106,Frate6,YFD6,DiscR6,YFC6M,YFV6,H22/100,$C$3,V$91/100,10000,1,0.0001)</f>
        <v>-47047.92597151619</v>
      </c>
      <c r="W106" s="276" cm="1">
        <f t="array" ref="W106">NumericalDeltaDisc($A106,Frate6,YFD6,DiscR6,YFC6M,YFV6,I22/100,$C$3,W$91/100,10000,1,0.0001)</f>
        <v>-41827.254137424832</v>
      </c>
      <c r="X106" s="276" cm="1">
        <f t="array" ref="X106">NumericalDeltaDisc($A106,Frate6,YFD6,DiscR6,YFC6M,YFV6,J22/100,$C$3,X$91/100,10000,1,0.0001)</f>
        <v>-37166.600612431597</v>
      </c>
      <c r="Y106" s="276" cm="1">
        <f t="array" ref="Y106">NumericalDeltaDisc($A106,Frate6,YFD6,DiscR6,YFC6M,YFV6,K22/100,$C$3,Y$91/100,10000,1,0.0001)</f>
        <v>-33132.326361459687</v>
      </c>
      <c r="Z106" s="276" cm="1">
        <f t="array" ref="Z106">NumericalDeltaDisc($A106,Frate6,YFD6,DiscR6,YFC6M,YFV6,L22/100,$C$3,Z$91/100,10000,1,0.0001)</f>
        <v>-29598.959757247412</v>
      </c>
      <c r="AA106" s="276" cm="1">
        <f t="array" ref="AA106">NumericalDeltaDisc($A106,Frate6,YFD6,DiscR6,YFC6M,YFV6,M22/100,$C$3,AA$91/100,10000,1,0.0001)</f>
        <v>-23307.569081705555</v>
      </c>
      <c r="AB106" s="276" cm="1">
        <f t="array" ref="AB106">NumericalDeltaDisc($A106,Frate6,YFD6,DiscR6,YFC6M,YFV6,N22/100,$C$3,AB$91/100,10000,1,0.0001)</f>
        <v>-14884.982028302155</v>
      </c>
      <c r="AC106" s="276" cm="1">
        <f t="array" ref="AC106">NumericalDeltaDisc($A106,Frate6,YFD6,DiscR6,YFC6M,YFV6,O22/100,$C$3,AC$91/100,10000,1,0.0001)</f>
        <v>-9890.1952126254764</v>
      </c>
      <c r="AD106" s="276" cm="1">
        <f t="array" ref="AD106">NumericalDeltaDisc($A106,Frate6,YFD6,DiscR6,YFC6M,YFV6,P22/100,$C$3,AD$91/100,10000,1,0.0001)</f>
        <v>-5013.0696913912652</v>
      </c>
      <c r="AE106" s="277" cm="1">
        <f t="array" ref="AE106">NumericalDeltaDisc($A106,Frate6,YFD6,DiscR6,YFC6M,YFV6,Q22/100,$C$3,AE$91/100,10000,1,0.0001)</f>
        <v>-1545.4755673251218</v>
      </c>
      <c r="AF106" s="273" cm="1">
        <f t="array" ref="AF106">NumericalDeltaDisc($A106,Frate6,YFD6,DiscR6,YFC6M,YFV6,D22/100,$C$3,$C106/100,10000,1,0.00001)</f>
        <v>-30213.042879298489</v>
      </c>
      <c r="AG106" s="273" cm="1">
        <f t="array" ref="AG106">NumericalDeltaDisc($A106,Frate6,YFD6,DiscR6,YFC6M,YFV6,E22/100,$C$3,AG$91/100,10000,1,0.00001)</f>
        <v>-72079.598764152033</v>
      </c>
      <c r="AH106" s="276" cm="1">
        <f t="array" ref="AH106">NumericalDeltaDisc($A106,Frate6,YFD6,DiscR6,YFC6M,YFV6,F22/100,$C$3,AH$91/100,10000,1,0.00001)</f>
        <v>-65463.59890868824</v>
      </c>
      <c r="AI106" s="276" cm="1">
        <f t="array" ref="AI106">NumericalDeltaDisc($A106,Frate6,YFD6,DiscR6,YFC6M,YFV6,G22/100,$C$3,AI$91/100,10000,1,0.00001)</f>
        <v>-59082.709007146623</v>
      </c>
      <c r="AJ106" s="276" cm="1">
        <f t="array" ref="AJ106">NumericalDeltaDisc($A106,Frate6,YFD6,DiscR6,YFC6M,YFV6,H22/100,$C$3,AJ$91/100,10000,1,0.00001)</f>
        <v>-47047.899842722611</v>
      </c>
      <c r="AK106" s="276" cm="1">
        <f t="array" ref="AK106">NumericalDeltaDisc($A106,Frate6,YFD6,DiscR6,YFC6M,YFV6,I22/100,$C$3,AK$91/100,10000,1,0.00001)</f>
        <v>-41827.230661456437</v>
      </c>
      <c r="AL106" s="276" cm="1">
        <f t="array" ref="AL106">NumericalDeltaDisc($A106,Frate6,YFD6,DiscR6,YFC6M,YFV6,J22/100,$C$3,AL$91/100,10000,1,0.00001)</f>
        <v>-37166.579520728214</v>
      </c>
      <c r="AM106" s="276" cm="1">
        <f t="array" ref="AM106">NumericalDeltaDisc($A106,Frate6,YFD6,DiscR6,YFC6M,YFV6,K22/100,$C$3,AM$91/100,10000,1,0.00001)</f>
        <v>-33132.30734701411</v>
      </c>
      <c r="AN106" s="276" cm="1">
        <f t="array" ref="AN106">NumericalDeltaDisc($A106,Frate6,YFD6,DiscR6,YFC6M,YFV6,L22/100,$C$3,AN$91/100,10000,1,0.00001)</f>
        <v>-29598.942580755236</v>
      </c>
      <c r="AO106" s="276" cm="1">
        <f t="array" ref="AO106">NumericalDeltaDisc($A106,Frate6,YFD6,DiscR6,YFC6M,YFV6,M22/100,$C$3,AO$91/100,10000,1,0.00001)</f>
        <v>-23307.555258894605</v>
      </c>
      <c r="AP106" s="276" cm="1">
        <f t="array" ref="AP106">NumericalDeltaDisc($A106,Frate6,YFD6,DiscR6,YFC6M,YFV6,N22/100,$C$3,AP$91/100,10000,1,0.00001)</f>
        <v>-14884.972842688081</v>
      </c>
      <c r="AQ106" s="276" cm="1">
        <f t="array" ref="AQ106">NumericalDeltaDisc($A106,Frate6,YFD6,DiscR6,YFC6M,YFV6,O22/100,$C$3,AQ$91/100,10000,1,0.00001)</f>
        <v>-9890.1888991830001</v>
      </c>
      <c r="AR106" s="276" cm="1">
        <f t="array" ref="AR106">NumericalDeltaDisc($A106,Frate6,YFD6,DiscR6,YFC6M,YFV6,P22/100,$C$3,AR$91/100,10000,1,0.00001)</f>
        <v>-5013.0663216737394</v>
      </c>
      <c r="AS106" s="277" cm="1">
        <f t="array" ref="AS106">NumericalDeltaDisc($A106,Frate6,YFD6,DiscR6,YFC6M,YFV6,Q22/100,$C$3,AS$91/100,10000,1,0.00001)</f>
        <v>-1545.4744473090627</v>
      </c>
      <c r="AT106" s="293"/>
      <c r="AU106" s="319" t="s">
        <v>96</v>
      </c>
      <c r="AV106" s="320">
        <v>0.45</v>
      </c>
      <c r="AW106" s="390">
        <f t="shared" si="55"/>
        <v>-5.8482597653508606E-9</v>
      </c>
      <c r="AX106" s="390">
        <f t="shared" si="42"/>
        <v>-5.4298484597481433E-9</v>
      </c>
      <c r="AY106" s="390">
        <f t="shared" si="43"/>
        <v>-5.4675569627349319E-9</v>
      </c>
      <c r="AZ106" s="390">
        <f t="shared" si="44"/>
        <v>-5.5085462857817902E-9</v>
      </c>
      <c r="BA106" s="390">
        <f t="shared" si="45"/>
        <v>-5.6091309375005949E-9</v>
      </c>
      <c r="BB106" s="390">
        <f t="shared" si="46"/>
        <v>-5.6702680328868382E-9</v>
      </c>
      <c r="BC106" s="390">
        <f t="shared" si="47"/>
        <v>-5.7315227008913894E-9</v>
      </c>
      <c r="BD106" s="390">
        <f t="shared" si="48"/>
        <v>-5.7957481036652325E-9</v>
      </c>
      <c r="BE106" s="390">
        <f t="shared" si="49"/>
        <v>-5.8618851994651777E-9</v>
      </c>
      <c r="BF106" s="390">
        <f t="shared" si="50"/>
        <v>-5.9894954551609203E-9</v>
      </c>
      <c r="BG106" s="390">
        <f t="shared" si="51"/>
        <v>-6.2326883654151288E-9</v>
      </c>
      <c r="BH106" s="390">
        <f t="shared" si="52"/>
        <v>-6.4479456218791142E-9</v>
      </c>
      <c r="BI106" s="390">
        <f t="shared" si="53"/>
        <v>-6.7893634048132867E-9</v>
      </c>
      <c r="BJ106" s="391">
        <f t="shared" si="54"/>
        <v>-7.3207020445664739E-9</v>
      </c>
    </row>
    <row r="107" spans="1:62" ht="17" thickBot="1">
      <c r="A107" s="249">
        <v>30</v>
      </c>
      <c r="B107" s="279" t="s">
        <v>97</v>
      </c>
      <c r="C107" s="267">
        <v>0.44</v>
      </c>
      <c r="D107" s="280" cm="1">
        <f t="array" ref="D107">DeltaDisc($A107,Frate6,YFD6,DiscR6,YFC6M,YFV6,D23/100,$C$3,$C107/100,10000,1)</f>
        <v>-44596.825606135993</v>
      </c>
      <c r="E107" s="280" cm="1">
        <f t="array" ref="E107">DeltaDisc($A107,Frate6,YFD6,DiscR6,YFC6M,YFV6,E23/100,$C$3,E$91/100,10000,1)</f>
        <v>-101409.64478260766</v>
      </c>
      <c r="F107" s="281" cm="1">
        <f t="array" ref="F107">DeltaDisc($A107,Frate6,YFD6,DiscR6,YFC6M,YFV6,F23/100,$C$3,F$91/100,10000,1)</f>
        <v>-92461.403642453122</v>
      </c>
      <c r="G107" s="281" cm="1">
        <f t="array" ref="G107">DeltaDisc($A107,Frate6,YFD6,DiscR6,YFC6M,YFV6,G23/100,$C$3,G$91/100,10000,1)</f>
        <v>-83735.376427293537</v>
      </c>
      <c r="H107" s="281" cm="1">
        <f t="array" ref="H107">DeltaDisc($A107,Frate6,YFD6,DiscR6,YFC6M,YFV6,H23/100,$C$3,H$91/100,10000,1)</f>
        <v>-67431.599203544494</v>
      </c>
      <c r="I107" s="281" cm="1">
        <f t="array" ref="I107">DeltaDisc($A107,Frate6,YFD6,DiscR6,YFC6M,YFV6,I23/100,$C$3,I$91/100,10000,1)</f>
        <v>-60329.851345898991</v>
      </c>
      <c r="J107" s="281" cm="1">
        <f t="array" ref="J107">DeltaDisc($A107,Frate6,YFD6,DiscR6,YFC6M,YFV6,J23/100,$C$3,J$91/100,10000,1)</f>
        <v>-54222.081676099784</v>
      </c>
      <c r="K107" s="281" cm="1">
        <f t="array" ref="K107">DeltaDisc($A107,Frate6,YFD6,DiscR6,YFC6M,YFV6,K23/100,$C$3,K$91/100,10000,1)</f>
        <v>-48526.654718786056</v>
      </c>
      <c r="L107" s="281" cm="1">
        <f t="array" ref="L107">DeltaDisc($A107,Frate6,YFD6,DiscR6,YFC6M,YFV6,L23/100,$C$3,L$91/100,10000,1)</f>
        <v>-43476.394446348226</v>
      </c>
      <c r="M107" s="281" cm="1">
        <f t="array" ref="M107">DeltaDisc($A107,Frate6,YFD6,DiscR6,YFC6M,YFV6,M23/100,$C$3,M$91/100,10000,1)</f>
        <v>-34799.476023049217</v>
      </c>
      <c r="N107" s="281" cm="1">
        <f t="array" ref="N107">DeltaDisc($A107,Frate6,YFD6,DiscR6,YFC6M,YFV6,N23/100,$C$3,N$91/100,10000,1)</f>
        <v>-22775.35489049018</v>
      </c>
      <c r="O107" s="281" cm="1">
        <f t="array" ref="O107">DeltaDisc($A107,Frate6,YFD6,DiscR6,YFC6M,YFV6,O23/100,$C$3,O$91/100,10000,1)</f>
        <v>-15650.491662898579</v>
      </c>
      <c r="P107" s="281" cm="1">
        <f t="array" ref="P107">DeltaDisc($A107,Frate6,YFD6,DiscR6,YFC6M,YFV6,P23/100,$C$3,P$91/100,10000,1)</f>
        <v>-8099.9642025865596</v>
      </c>
      <c r="Q107" s="282" cm="1">
        <f t="array" ref="Q107">DeltaDisc($A107,Frate6,YFD6,DiscR6,YFC6M,YFV6,Q23/100,$C$3,Q$91/100,10000,1)</f>
        <v>-2613.7821240349922</v>
      </c>
      <c r="R107" s="280" cm="1">
        <f t="array" ref="R107">NumericalDeltaDisc($A107,Frate6,YFD6,DiscR6,YFC6M,YFV6,D23/100,$C$3,$C107/100,10000,1,0.0001)</f>
        <v>-44596.861766503513</v>
      </c>
      <c r="S107" s="280" cm="1">
        <f t="array" ref="S107">NumericalDeltaDisc($A107,Frate6,YFD6,DiscR6,YFC6M,YFV6,E23/100,$C$3,S$91/100,10000,1,0.0001)</f>
        <v>-101409.72195221142</v>
      </c>
      <c r="T107" s="281" cm="1">
        <f t="array" ref="T107">NumericalDeltaDisc($A107,Frate6,YFD6,DiscR6,YFC6M,YFV6,F23/100,$C$3,T$91/100,10000,1,0.0001)</f>
        <v>-92461.474394867066</v>
      </c>
      <c r="U107" s="281" cm="1">
        <f t="array" ref="U107">NumericalDeltaDisc($A107,Frate6,YFD6,DiscR6,YFC6M,YFV6,G23/100,$C$3,U$91/100,10000,1,0.0001)</f>
        <v>-83735.440905194366</v>
      </c>
      <c r="V107" s="281" cm="1">
        <f t="array" ref="V107">NumericalDeltaDisc($A107,Frate6,YFD6,DiscR6,YFC6M,YFV6,H23/100,$C$3,V$91/100,10000,1,0.0001)</f>
        <v>-67431.651916757823</v>
      </c>
      <c r="W107" s="281" cm="1">
        <f t="array" ref="W107">NumericalDeltaDisc($A107,Frate6,YFD6,DiscR6,YFC6M,YFV6,I23/100,$C$3,W$91/100,10000,1,0.0001)</f>
        <v>-60329.898935237994</v>
      </c>
      <c r="X107" s="281" cm="1">
        <f t="array" ref="X107">NumericalDeltaDisc($A107,Frate6,YFD6,DiscR6,YFC6M,YFV6,J23/100,$C$3,X$91/100,10000,1,0.0001)</f>
        <v>-54222.124871788896</v>
      </c>
      <c r="Y107" s="281" cm="1">
        <f t="array" ref="Y107">NumericalDeltaDisc($A107,Frate6,YFD6,DiscR6,YFC6M,YFV6,K23/100,$C$3,Y$91/100,10000,1,0.0001)</f>
        <v>-48526.693764325282</v>
      </c>
      <c r="Z107" s="281" cm="1">
        <f t="array" ref="Z107">NumericalDeltaDisc($A107,Frate6,YFD6,DiscR6,YFC6M,YFV6,L23/100,$C$3,Z$91/100,10000,1,0.0001)</f>
        <v>-43476.429785087312</v>
      </c>
      <c r="AA107" s="281" cm="1">
        <f t="array" ref="AA107">NumericalDeltaDisc($A107,Frate6,YFD6,DiscR6,YFC6M,YFV6,M23/100,$C$3,AA$91/100,10000,1,0.0001)</f>
        <v>-34799.504888158306</v>
      </c>
      <c r="AB107" s="281" cm="1">
        <f t="array" ref="AB107">NumericalDeltaDisc($A107,Frate6,YFD6,DiscR6,YFC6M,YFV6,N23/100,$C$3,AB$91/100,10000,1,0.0001)</f>
        <v>-22775.374530142195</v>
      </c>
      <c r="AC107" s="281" cm="1">
        <f t="array" ref="AC107">NumericalDeltaDisc($A107,Frate6,YFD6,DiscR6,YFC6M,YFV6,O23/100,$C$3,AC$91/100,10000,1,0.0001)</f>
        <v>-15650.505629145882</v>
      </c>
      <c r="AD107" s="281" cm="1">
        <f t="array" ref="AD107">NumericalDeltaDisc($A107,Frate6,YFD6,DiscR6,YFC6M,YFV6,P23/100,$C$3,AD$91/100,10000,1,0.0001)</f>
        <v>-8099.9718420095987</v>
      </c>
      <c r="AE107" s="282" cm="1">
        <f t="array" ref="AE107">NumericalDeltaDisc($A107,Frate6,YFD6,DiscR6,YFC6M,YFV6,Q23/100,$C$3,AE$91/100,10000,1,0.0001)</f>
        <v>-2613.7848031799158</v>
      </c>
      <c r="AF107" s="280" cm="1">
        <f t="array" ref="AF107">NumericalDeltaDisc($A107,Frate6,YFD6,DiscR6,YFC6M,YFV6,D23/100,$C$3,$C107/100,10000,1,0.00001)</f>
        <v>-44596.82596773262</v>
      </c>
      <c r="AG107" s="280" cm="1">
        <f t="array" ref="AG107">NumericalDeltaDisc($A107,Frate6,YFD6,DiscR6,YFC6M,YFV6,E23/100,$C$3,AG$91/100,10000,1,0.00001)</f>
        <v>-101409.64555438446</v>
      </c>
      <c r="AH107" s="281" cm="1">
        <f t="array" ref="AH107">NumericalDeltaDisc($A107,Frate6,YFD6,DiscR6,YFC6M,YFV6,F23/100,$C$3,AH$91/100,10000,1,0.00001)</f>
        <v>-92461.404350097073</v>
      </c>
      <c r="AI107" s="281" cm="1">
        <f t="array" ref="AI107">NumericalDeltaDisc($A107,Frate6,YFD6,DiscR6,YFC6M,YFV6,G23/100,$C$3,AI$91/100,10000,1,0.00001)</f>
        <v>-83735.377072069459</v>
      </c>
      <c r="AJ107" s="281" cm="1">
        <f t="array" ref="AJ107">NumericalDeltaDisc($A107,Frate6,YFD6,DiscR6,YFC6M,YFV6,H23/100,$C$3,AJ$91/100,10000,1,0.00001)</f>
        <v>-67431.599730632952</v>
      </c>
      <c r="AK107" s="281" cm="1">
        <f t="array" ref="AK107">NumericalDeltaDisc($A107,Frate6,YFD6,DiscR6,YFC6M,YFV6,I23/100,$C$3,AK$91/100,10000,1,0.00001)</f>
        <v>-60329.851821722121</v>
      </c>
      <c r="AL107" s="281" cm="1">
        <f t="array" ref="AL107">NumericalDeltaDisc($A107,Frate6,YFD6,DiscR6,YFC6M,YFV6,J23/100,$C$3,AL$91/100,10000,1,0.00001)</f>
        <v>-54222.082108035247</v>
      </c>
      <c r="AM107" s="281" cm="1">
        <f t="array" ref="AM107">NumericalDeltaDisc($A107,Frate6,YFD6,DiscR6,YFC6M,YFV6,K23/100,$C$3,AM$91/100,10000,1,0.00001)</f>
        <v>-48526.655109265565</v>
      </c>
      <c r="AN107" s="281" cm="1">
        <f t="array" ref="AN107">NumericalDeltaDisc($A107,Frate6,YFD6,DiscR6,YFC6M,YFV6,L23/100,$C$3,AN$91/100,10000,1,0.00001)</f>
        <v>-43476.394799707436</v>
      </c>
      <c r="AO107" s="281" cm="1">
        <f t="array" ref="AO107">NumericalDeltaDisc($A107,Frate6,YFD6,DiscR6,YFC6M,YFV6,M23/100,$C$3,AO$91/100,10000,1,0.00001)</f>
        <v>-34799.476311686558</v>
      </c>
      <c r="AP107" s="281" cm="1">
        <f t="array" ref="AP107">NumericalDeltaDisc($A107,Frate6,YFD6,DiscR6,YFC6M,YFV6,N23/100,$C$3,AP$91/100,10000,1,0.00001)</f>
        <v>-22775.35508688616</v>
      </c>
      <c r="AQ107" s="281" cm="1">
        <f t="array" ref="AQ107">NumericalDeltaDisc($A107,Frate6,YFD6,DiscR6,YFC6M,YFV6,O23/100,$C$3,AQ$91/100,10000,1,0.00001)</f>
        <v>-15650.491802569886</v>
      </c>
      <c r="AR107" s="281" cm="1">
        <f t="array" ref="AR107">NumericalDeltaDisc($A107,Frate6,YFD6,DiscR6,YFC6M,YFV6,P23/100,$C$3,AR$91/100,10000,1,0.00001)</f>
        <v>-8099.9642789805748</v>
      </c>
      <c r="AS107" s="282" cm="1">
        <f t="array" ref="AS107">NumericalDeltaDisc($A107,Frate6,YFD6,DiscR6,YFC6M,YFV6,Q23/100,$C$3,AS$91/100,10000,1,0.00001)</f>
        <v>-2613.7821508252778</v>
      </c>
      <c r="AT107" s="293"/>
      <c r="AU107" s="326" t="s">
        <v>97</v>
      </c>
      <c r="AV107" s="327">
        <v>0.44</v>
      </c>
      <c r="AW107" s="392">
        <f t="shared" si="55"/>
        <v>-8.1081247271796997E-9</v>
      </c>
      <c r="AX107" s="392">
        <f t="shared" si="42"/>
        <v>-7.610487129383614E-9</v>
      </c>
      <c r="AY107" s="392">
        <f t="shared" si="43"/>
        <v>-7.6533982484860985E-9</v>
      </c>
      <c r="AZ107" s="392">
        <f t="shared" si="44"/>
        <v>-7.7001613973948224E-9</v>
      </c>
      <c r="BA107" s="392">
        <f t="shared" si="45"/>
        <v>-7.8166387806888338E-9</v>
      </c>
      <c r="BB107" s="392">
        <f t="shared" si="46"/>
        <v>-7.8870263653385564E-9</v>
      </c>
      <c r="BC107" s="392">
        <f t="shared" si="47"/>
        <v>-7.9660434915140854E-9</v>
      </c>
      <c r="BD107" s="392">
        <f t="shared" si="48"/>
        <v>-8.0467015273200104E-9</v>
      </c>
      <c r="BE107" s="392">
        <f t="shared" si="49"/>
        <v>-8.1276106955741056E-9</v>
      </c>
      <c r="BF107" s="392">
        <f t="shared" si="50"/>
        <v>-8.2943012458258636E-9</v>
      </c>
      <c r="BG107" s="392">
        <f t="shared" si="51"/>
        <v>-8.6231797258307097E-9</v>
      </c>
      <c r="BH107" s="392">
        <f t="shared" si="52"/>
        <v>-8.9244036605151678E-9</v>
      </c>
      <c r="BI107" s="392">
        <f t="shared" si="53"/>
        <v>-9.4314015486318681E-9</v>
      </c>
      <c r="BJ107" s="393">
        <f t="shared" si="54"/>
        <v>-1.0249624482483455E-8</v>
      </c>
    </row>
    <row r="108" spans="1:62" ht="17" thickTop="1"/>
    <row r="110" spans="1:62">
      <c r="B110" s="249" t="s">
        <v>145</v>
      </c>
      <c r="AU110" s="409" t="s">
        <v>160</v>
      </c>
    </row>
    <row r="111" spans="1:62">
      <c r="B111" s="256" t="s">
        <v>146</v>
      </c>
      <c r="AU111" s="410" t="s">
        <v>161</v>
      </c>
    </row>
    <row r="112" spans="1:62" ht="17" thickBot="1">
      <c r="B112" s="249" t="s">
        <v>141</v>
      </c>
      <c r="R112" s="249" t="s">
        <v>147</v>
      </c>
      <c r="AF112" s="249" t="s">
        <v>148</v>
      </c>
      <c r="AU112" s="409" t="s">
        <v>158</v>
      </c>
    </row>
    <row r="113" spans="1:62" ht="17" thickTop="1">
      <c r="B113" s="270"/>
      <c r="C113" s="271" t="s">
        <v>80</v>
      </c>
      <c r="D113" s="271" t="s">
        <v>81</v>
      </c>
      <c r="E113" s="259">
        <v>-1.5</v>
      </c>
      <c r="F113" s="259">
        <v>-1.25</v>
      </c>
      <c r="G113" s="260">
        <v>-1</v>
      </c>
      <c r="H113" s="259">
        <v>-0.5</v>
      </c>
      <c r="I113" s="259">
        <v>-0.25</v>
      </c>
      <c r="J113" s="259">
        <v>0</v>
      </c>
      <c r="K113" s="259">
        <v>0.25</v>
      </c>
      <c r="L113" s="259">
        <v>0.5</v>
      </c>
      <c r="M113" s="259">
        <v>1</v>
      </c>
      <c r="N113" s="259">
        <v>2</v>
      </c>
      <c r="O113" s="259">
        <v>3</v>
      </c>
      <c r="P113" s="259">
        <v>5</v>
      </c>
      <c r="Q113" s="259">
        <v>10</v>
      </c>
      <c r="R113" s="271" t="s">
        <v>81</v>
      </c>
      <c r="S113" s="259">
        <v>-1.5</v>
      </c>
      <c r="T113" s="259">
        <v>-1.25</v>
      </c>
      <c r="U113" s="260">
        <v>-1</v>
      </c>
      <c r="V113" s="259">
        <v>-0.5</v>
      </c>
      <c r="W113" s="259">
        <v>-0.25</v>
      </c>
      <c r="X113" s="259">
        <v>0</v>
      </c>
      <c r="Y113" s="259">
        <v>0.25</v>
      </c>
      <c r="Z113" s="259">
        <v>0.5</v>
      </c>
      <c r="AA113" s="259">
        <v>1</v>
      </c>
      <c r="AB113" s="259">
        <v>2</v>
      </c>
      <c r="AC113" s="259">
        <v>3</v>
      </c>
      <c r="AD113" s="259">
        <v>5</v>
      </c>
      <c r="AE113" s="259">
        <v>10</v>
      </c>
      <c r="AF113" s="271" t="s">
        <v>81</v>
      </c>
      <c r="AG113" s="259">
        <v>-1.5</v>
      </c>
      <c r="AH113" s="259">
        <v>-1.25</v>
      </c>
      <c r="AI113" s="260">
        <v>-1</v>
      </c>
      <c r="AJ113" s="259">
        <v>-0.5</v>
      </c>
      <c r="AK113" s="259">
        <v>-0.25</v>
      </c>
      <c r="AL113" s="259">
        <v>0</v>
      </c>
      <c r="AM113" s="259">
        <v>0.25</v>
      </c>
      <c r="AN113" s="259">
        <v>0.5</v>
      </c>
      <c r="AO113" s="259">
        <v>1</v>
      </c>
      <c r="AP113" s="259">
        <v>2</v>
      </c>
      <c r="AQ113" s="259">
        <v>3</v>
      </c>
      <c r="AR113" s="259">
        <v>5</v>
      </c>
      <c r="AS113" s="259">
        <v>10</v>
      </c>
      <c r="AU113" s="309"/>
      <c r="AV113" s="310" t="s">
        <v>80</v>
      </c>
      <c r="AW113" s="310" t="s">
        <v>81</v>
      </c>
      <c r="AX113" s="311">
        <v>-1.5</v>
      </c>
      <c r="AY113" s="311">
        <v>-1.25</v>
      </c>
      <c r="AZ113" s="312">
        <v>-1</v>
      </c>
      <c r="BA113" s="311">
        <v>-0.5</v>
      </c>
      <c r="BB113" s="311">
        <v>-0.25</v>
      </c>
      <c r="BC113" s="311">
        <v>0</v>
      </c>
      <c r="BD113" s="311">
        <v>0.25</v>
      </c>
      <c r="BE113" s="311">
        <v>0.5</v>
      </c>
      <c r="BF113" s="311">
        <v>1</v>
      </c>
      <c r="BG113" s="311">
        <v>2</v>
      </c>
      <c r="BH113" s="311">
        <v>3</v>
      </c>
      <c r="BI113" s="311">
        <v>5</v>
      </c>
      <c r="BJ113" s="313">
        <v>10</v>
      </c>
    </row>
    <row r="114" spans="1:62">
      <c r="A114" s="249">
        <v>2</v>
      </c>
      <c r="B114" s="272" t="s">
        <v>82</v>
      </c>
      <c r="C114" s="262">
        <v>-0.4</v>
      </c>
      <c r="D114" s="274" cm="1">
        <f t="array" ref="D114">vegaOption($A114,Frate3,Disc3,YFC3M,YFV3,D8/100,$C$3,$C114/100,10000)</f>
        <v>52.314799408395579</v>
      </c>
      <c r="E114" s="371" cm="1">
        <f t="array" ref="E114">vegaOption($A114,Frate3,Disc3,YFC3M,YFV3,E8/100,$C$3,E$113/100,10000)</f>
        <v>1.245670074608631E-2</v>
      </c>
      <c r="F114" s="372" cm="1">
        <f t="array" ref="F114">vegaOption($A114,Frate3,Disc3,YFC3M,YFV3,F8/100,$C$3,F$113/100,10000)</f>
        <v>6.9957503587814454E-2</v>
      </c>
      <c r="G114" s="372" cm="1">
        <f t="array" ref="G114">vegaOption($A114,Frate3,Disc3,YFC3M,YFV3,G8/100,$C$3,G$113/100,10000)</f>
        <v>0.51265321563547261</v>
      </c>
      <c r="H114" s="377" cm="1">
        <f t="array" ref="H114">vegaOption($A114,Frate3,Disc3,YFC3M,YFV3,H8/100,$C$3,H$113/100,10000)</f>
        <v>44.201564789228584</v>
      </c>
      <c r="I114" s="377" cm="1">
        <f t="array" ref="I114">vegaOption($A114,Frate3,Disc3,YFC3M,YFV3,I8/100,$C$3,I$113/100,10000)</f>
        <v>23.776342546234869</v>
      </c>
      <c r="J114" s="374" cm="1">
        <f t="array" ref="J114">vegaOption($A114,Frate3,Disc3,YFC3M,YFV3,J8/100,$C$3,J$113/100,10000)</f>
        <v>4.6752838156202383</v>
      </c>
      <c r="K114" s="374" cm="1">
        <f t="array" ref="K114">vegaOption($A114,Frate3,Disc3,YFC3M,YFV3,K8/100,$C$3,K$113/100,10000)</f>
        <v>1.2174383967417404</v>
      </c>
      <c r="L114" s="374" cm="1">
        <f t="array" ref="L114">vegaOption($A114,Frate3,Disc3,YFC3M,YFV3,L8/100,$C$3,L$113/100,10000)</f>
        <v>0.42168737876911261</v>
      </c>
      <c r="M114" s="374" cm="1">
        <f t="array" ref="M114">vegaOption($A114,Frate3,Disc3,YFC3M,YFV3,M8/100,$C$3,M$113/100,10000)</f>
        <v>7.0558134344935505E-2</v>
      </c>
      <c r="N114" s="374" cm="1">
        <f t="array" ref="N114">vegaOption($A114,Frate3,Disc3,YFC3M,YFV3,N8/100,$C$3,N$113/100,10000)</f>
        <v>1.1232782367520736E-2</v>
      </c>
      <c r="O114" s="374" cm="1">
        <f t="array" ref="O114">vegaOption($A114,Frate3,Disc3,YFC3M,YFV3,O8/100,$C$3,O$113/100,10000)</f>
        <v>9.1584999810565906E-3</v>
      </c>
      <c r="P114" s="374" cm="1">
        <f t="array" ref="P114">vegaOption($A114,Frate3,Disc3,YFC3M,YFV3,P8/100,$C$3,P$113/100,10000)</f>
        <v>7.59698917156183E-3</v>
      </c>
      <c r="Q114" s="375" cm="1">
        <f t="array" ref="Q114">vegaOption($A114,Frate3,Disc3,YFC3M,YFV3,Q8/100,$C$3,Q$113/100,10000)</f>
        <v>5.6251585600544671E-3</v>
      </c>
      <c r="R114" s="274" cm="1">
        <f t="array" ref="R114">(OptionPrice($A114,Frate3,Disc3,YFC3M,YFV3,(D8+1)/100,$C$3,$C114/100,10000,1)-OptionPrice($A114,Frate3,Disc3,YFC3M,YFV3,(D8-1)/100,$C$3,$C114/100,10000,1))/0.02</f>
        <v>52.252413266114225</v>
      </c>
      <c r="S114" s="371" cm="1">
        <f t="array" ref="S114">(OptionPrice($A114,Frate3,Disc3,YFC3M,YFV3,(E8+1)/100,$C$3,S$29/100,10000,1)-OptionPrice($A114,Frate3,Disc3,YFC3M,YFV3,(E8-1)/100,$C$3,S$29/100,10000,1))/0.02</f>
        <v>1.3836254234433909E-2</v>
      </c>
      <c r="T114" s="372" cm="1">
        <f t="array" ref="T114">(OptionPrice($A114,Frate3,Disc3,YFC3M,YFV3,(F8+1)/100,$C$3,T$29/100,10000,1)-OptionPrice($A114,Frate3,Disc3,YFC3M,YFV3,(F8-1)/100,$C$3,T$29/100,10000,1))/0.02</f>
        <v>7.6835903132277394E-2</v>
      </c>
      <c r="U114" s="372" cm="1">
        <f t="array" ref="U114">(OptionPrice($A114,Frate3,Disc3,YFC3M,YFV3,(G8+1)/100,$C$3,U$29/100,10000,1)-OptionPrice($A114,Frate3,Disc3,YFC3M,YFV3,(G8-1)/100,$C$3,U$29/100,10000,1))/0.02</f>
        <v>0.5455107362614342</v>
      </c>
      <c r="V114" s="377" cm="1">
        <f t="array" ref="V114">(OptionPrice($A114,Frate3,Disc3,YFC3M,YFV3,(H8+1)/100,$C$3,V$29/100,10000,1)-OptionPrice($A114,Frate3,Disc3,YFC3M,YFV3,(H8-1)/100,$C$3,V$29/100,10000,1))/0.02</f>
        <v>44.035080225017161</v>
      </c>
      <c r="W114" s="377" cm="1">
        <f t="array" ref="W114">(OptionPrice($A114,Frate3,Disc3,YFC3M,YFV3,(I8+1)/100,$C$3,W$29/100,10000,1)-OptionPrice($A114,Frate3,Disc3,YFC3M,YFV3,(I8-1)/100,$C$3,W$29/100,10000,1))/0.02</f>
        <v>23.638995568217641</v>
      </c>
      <c r="X114" s="374" cm="1">
        <f t="array" ref="X114">(OptionPrice($A114,Frate3,Disc3,YFC3M,YFV3,(J8+1)/100,$C$3,X$29/100,10000,1)-OptionPrice($A114,Frate3,Disc3,YFC3M,YFV3,(J8-1)/100,$C$3,X$29/100,10000,1))/0.02</f>
        <v>4.7465536222109765</v>
      </c>
      <c r="Y114" s="374" cm="1">
        <f t="array" ref="Y114">(OptionPrice($A114,Frate3,Disc3,YFC3M,YFV3,(K8+1)/100,$C$3,Y$29/100,10000,1)-OptionPrice($A114,Frate3,Disc3,YFC3M,YFV3,(K8-1)/100,$C$3,Y$29/100,10000,1))/0.02</f>
        <v>1.265661500240763</v>
      </c>
      <c r="Z114" s="374" cm="1">
        <f t="array" ref="Z114">(OptionPrice($A114,Frate3,Disc3,YFC3M,YFV3,(L8+1)/100,$C$3,Z$29/100,10000,1)-OptionPrice($A114,Frate3,Disc3,YFC3M,YFV3,(L8-1)/100,$C$3,Z$29/100,10000,1))/0.02</f>
        <v>0.44608042466526449</v>
      </c>
      <c r="AA114" s="374" cm="1">
        <f t="array" ref="AA114">(OptionPrice($A114,Frate3,Disc3,YFC3M,YFV3,(M8+1)/100,$C$3,AA$29/100,10000,1)-OptionPrice($A114,Frate3,Disc3,YFC3M,YFV3,(M8-1)/100,$C$3,AA$29/100,10000,1))/0.02</f>
        <v>7.6739537345882916E-2</v>
      </c>
      <c r="AB114" s="374" cm="1">
        <f t="array" ref="AB114">(OptionPrice($A114,Frate3,Disc3,YFC3M,YFV3,(N8+1)/100,$C$3,AB$29/100,10000,1)-OptionPrice($A114,Frate3,Disc3,YFC3M,YFV3,(N8-1)/100,$C$3,AB$29/100,10000,1))/0.02</f>
        <v>1.2272551082577099E-2</v>
      </c>
      <c r="AC114" s="374" cm="1">
        <f t="array" ref="AC114">(OptionPrice($A114,Frate3,Disc3,YFC3M,YFV3,(O8+1)/100,$C$3,AC$29/100,10000,1)-OptionPrice($A114,Frate3,Disc3,YFC3M,YFV3,(O8-1)/100,$C$3,AC$29/100,10000,1))/0.02</f>
        <v>9.7363174514326269E-3</v>
      </c>
      <c r="AD114" s="374" cm="1">
        <f t="array" ref="AD114">(OptionPrice($A114,Frate3,Disc3,YFC3M,YFV3,(P8+1)/100,$C$3,AD$29/100,10000,1)-OptionPrice($A114,Frate3,Disc3,YFC3M,YFV3,(P8-1)/100,$C$3,AD$29/100,10000,1))/0.02</f>
        <v>7.8906529462352791E-3</v>
      </c>
      <c r="AE114" s="375" cm="1">
        <f t="array" ref="AE114">(OptionPrice($A114,Frate3,Disc3,YFC3M,YFV3,(Q8+1)/100,$C$3,AE$29/100,10000,1)-OptionPrice($A114,Frate3,Disc3,YFC3M,YFV3,(Q8-1)/100,$C$3,AE$29/100,10000,1))/0.02</f>
        <v>5.7460006995068416E-3</v>
      </c>
      <c r="AF114" s="274" cm="1">
        <f t="array" ref="AF114">(OptionPrice($A114,Frate3,Disc3,YFC3M,YFV3,(D8+0.1)/100,$C$3,$C114/100,10000,1)-OptionPrice($A114,Frate3,Disc3,YFC3M,YFV3,(D8-0.1)/100,$C$3,$C114/100,10000,1))/0.002</f>
        <v>52.313935653703012</v>
      </c>
      <c r="AG114" s="371" cm="1">
        <f t="array" ref="AG114">(OptionPrice($A114,Frate3,Disc3,YFC3M,YFV3,(E8+0.1)/100,$C$3,AG$113/100,10000,1)-OptionPrice($A114,Frate3,Disc3,YFC3M,YFV3,(E8-0.1)/100,$C$3,AG$113/100,10000,1))/0.002</f>
        <v>1.245056257204169E-2</v>
      </c>
      <c r="AH114" s="372" cm="1">
        <f t="array" ref="AH114">(OptionPrice($A114,Frate3,Disc3,YFC3M,YFV3,(F8+0.1)/100,$C$3,AH$113/100,10000,1)-OptionPrice($A114,Frate3,Disc3,YFC3M,YFV3,(F8-0.1)/100,$C$3,AH$113/100,10000,1))/0.002</f>
        <v>6.9975783105746814E-2</v>
      </c>
      <c r="AI114" s="372" cm="1">
        <f t="array" ref="AI114">(OptionPrice($A114,Frate3,Disc3,YFC3M,YFV3,(G8+0.1)/100,$C$3,AI$113/100,10000,1)-OptionPrice($A114,Frate3,Disc3,YFC3M,YFV3,(G8-0.1)/100,$C$3,AI$113/100,10000,1))/0.002</f>
        <v>0.51292243609779575</v>
      </c>
      <c r="AJ114" s="377" cm="1">
        <f t="array" ref="AJ114">(OptionPrice($A114,Frate3,Disc3,YFC3M,YFV3,(H8+0.1)/100,$C$3,AJ$113/100,10000,1)-OptionPrice($A114,Frate3,Disc3,YFC3M,YFV3,(H8-0.1)/100,$C$3,AJ$113/100,10000,1))/0.002</f>
        <v>44.199902743840887</v>
      </c>
      <c r="AK114" s="377" cm="1">
        <f t="array" ref="AK114">(OptionPrice($A114,Frate3,Disc3,YFC3M,YFV3,(I8+0.1)/100,$C$3,AK$113/100,10000,1)-OptionPrice($A114,Frate3,Disc3,YFC3M,YFV3,(I8-0.1)/100,$C$3,AK$113/100,10000,1))/0.002</f>
        <v>23.774754907219641</v>
      </c>
      <c r="AL114" s="374" cm="1">
        <f t="array" ref="AL114">(OptionPrice($A114,Frate3,Disc3,YFC3M,YFV3,(J8+0.1)/100,$C$3,AL$113/100,10000,1)-OptionPrice($A114,Frate3,Disc3,YFC3M,YFV3,(J8-0.1)/100,$C$3,AL$113/100,10000,1))/0.002</f>
        <v>4.6761340966249838</v>
      </c>
      <c r="AM114" s="374" cm="1">
        <f t="array" ref="AM114">(OptionPrice($A114,Frate3,Disc3,YFC3M,YFV3,(K8+0.1)/100,$C$3,AM$113/100,10000,1)-OptionPrice($A114,Frate3,Disc3,YFC3M,YFV3,(K8-0.1)/100,$C$3,AM$113/100,10000,1))/0.002</f>
        <v>1.2178816835168738</v>
      </c>
      <c r="AN114" s="374" cm="1">
        <f t="array" ref="AN114">(OptionPrice($A114,Frate3,Disc3,YFC3M,YFV3,(L8+0.1)/100,$C$3,AN$113/100,10000,1)-OptionPrice($A114,Frate3,Disc3,YFC3M,YFV3,(L8-0.1)/100,$C$3,AN$113/100,10000,1))/0.002</f>
        <v>0.42183147130040854</v>
      </c>
      <c r="AO114" s="374" cm="1">
        <f t="array" ref="AO114">(OptionPrice($A114,Frate3,Disc3,YFC3M,YFV3,(M8+0.1)/100,$C$3,AO$113/100,10000,1)-OptionPrice($A114,Frate3,Disc3,YFC3M,YFV3,(M8-0.1)/100,$C$3,AO$113/100,10000,1))/0.002</f>
        <v>7.0554567742696722E-2</v>
      </c>
      <c r="AP114" s="374" cm="1">
        <f t="array" ref="AP114">(OptionPrice($A114,Frate3,Disc3,YFC3M,YFV3,(N8+0.1)/100,$C$3,AP$113/100,10000,1)-OptionPrice($A114,Frate3,Disc3,YFC3M,YFV3,(N8-0.1)/100,$C$3,AP$113/100,10000,1))/0.002</f>
        <v>1.1219954684163593E-2</v>
      </c>
      <c r="AQ114" s="374" cm="1">
        <f t="array" ref="AQ114">(OptionPrice($A114,Frate3,Disc3,YFC3M,YFV3,(O8+0.1)/100,$C$3,AQ$113/100,10000,1)-OptionPrice($A114,Frate3,Disc3,YFC3M,YFV3,(O8-0.1)/100,$C$3,AQ$113/100,10000,1))/0.002</f>
        <v>9.1435342307061174E-3</v>
      </c>
      <c r="AR114" s="374" cm="1">
        <f t="array" ref="AR114">(OptionPrice($A114,Frate3,Disc3,YFC3M,YFV3,(P8+0.1)/100,$C$3,AR$113/100,10000,1)-OptionPrice($A114,Frate3,Disc3,YFC3M,YFV3,(P8-0.1)/100,$C$3,AR$113/100,10000,1))/0.002</f>
        <v>7.5809779895709174E-3</v>
      </c>
      <c r="AS114" s="375" cm="1">
        <f t="array" ref="AS114">(OptionPrice($A114,Frate3,Disc3,YFC3M,YFV3,(Q8+0.1)/100,$C$3,AS$113/100,10000,1)-OptionPrice($A114,Frate3,Disc3,YFC3M,YFV3,(Q8-0.1)/100,$C$3,AS$113/100,10000,1))/0.002</f>
        <v>5.6101234785161372E-3</v>
      </c>
      <c r="AU114" s="319" t="s">
        <v>82</v>
      </c>
      <c r="AV114" s="320">
        <v>-0.4</v>
      </c>
      <c r="AW114" s="390">
        <f>IFERROR(D114/AF114-1,"-")</f>
        <v>1.6510986638129665E-5</v>
      </c>
      <c r="AX114" s="390">
        <f t="shared" ref="AX114:AX129" si="56">IFERROR(E114/AG114-1,"-")</f>
        <v>4.9300375056171575E-4</v>
      </c>
      <c r="AY114" s="390">
        <f t="shared" ref="AY114:AY129" si="57">IFERROR(F114/AH114-1,"-")</f>
        <v>-2.6122634318703764E-4</v>
      </c>
      <c r="AZ114" s="390">
        <f t="shared" ref="AZ114:AZ129" si="58">IFERROR(G114/AI114-1,"-")</f>
        <v>-5.2487558230307485E-4</v>
      </c>
      <c r="BA114" s="390">
        <f t="shared" ref="BA114:BA129" si="59">IFERROR(H114/AJ114-1,"-")</f>
        <v>3.7602919565893345E-5</v>
      </c>
      <c r="BB114" s="390">
        <f t="shared" ref="BB114:BB129" si="60">IFERROR(I114/AK114-1,"-")</f>
        <v>6.6778354663288297E-5</v>
      </c>
      <c r="BC114" s="390">
        <f t="shared" ref="BC114:BC129" si="61">IFERROR(J114/AL114-1,"-")</f>
        <v>-1.8183417908379518E-4</v>
      </c>
      <c r="BD114" s="390">
        <f t="shared" ref="BD114:BD129" si="62">IFERROR(K114/AM114-1,"-")</f>
        <v>-3.6398180638808064E-4</v>
      </c>
      <c r="BE114" s="390">
        <f t="shared" ref="BE114:BE129" si="63">IFERROR(L114/AN114-1,"-")</f>
        <v>-3.4158791152238965E-4</v>
      </c>
      <c r="BF114" s="390">
        <f t="shared" ref="BF114:BF129" si="64">IFERROR(M114/AO114-1,"-")</f>
        <v>5.0550975690066835E-5</v>
      </c>
      <c r="BG114" s="390">
        <f t="shared" ref="BG114:BG129" si="65">IFERROR(N114/AP114-1,"-")</f>
        <v>1.1432919043112832E-3</v>
      </c>
      <c r="BH114" s="390">
        <f t="shared" ref="BH114:BH129" si="66">IFERROR(O114/AQ114-1,"-")</f>
        <v>1.6367577320610671E-3</v>
      </c>
      <c r="BI114" s="390">
        <f t="shared" ref="BI114:BI129" si="67">IFERROR(P114/AR114-1,"-")</f>
        <v>2.1120206407325703E-3</v>
      </c>
      <c r="BJ114" s="391">
        <f t="shared" ref="BJ114:BJ129" si="68">IFERROR(Q114/AS114-1,"-")</f>
        <v>2.6799911973249824E-3</v>
      </c>
    </row>
    <row r="115" spans="1:62">
      <c r="A115" s="249">
        <v>3</v>
      </c>
      <c r="B115" s="272" t="s">
        <v>83</v>
      </c>
      <c r="C115" s="262">
        <v>-0.4</v>
      </c>
      <c r="D115" s="278" cm="1">
        <f t="array" ref="D115">vegaOption($A115,Frate3,Disc3,YFC3M,YFV3,D9/100,$C$3,$C115/100,10000)</f>
        <v>105.9914312665391</v>
      </c>
      <c r="E115" s="290" cm="1">
        <f t="array" ref="E115">vegaOption($A115,Frate3,Disc3,YFC3M,YFV3,E9/100,$C$3,E$113/100,10000)</f>
        <v>0.22747966846398651</v>
      </c>
      <c r="F115" s="291" cm="1">
        <f t="array" ref="F115">vegaOption($A115,Frate3,Disc3,YFC3M,YFV3,F9/100,$C$3,F$113/100,10000)</f>
        <v>0.9271226131632001</v>
      </c>
      <c r="G115" s="284" cm="1">
        <f t="array" ref="G115">vegaOption($A115,Frate3,Disc3,YFC3M,YFV3,G9/100,$C$3,G$113/100,10000)</f>
        <v>4.2644949022782024</v>
      </c>
      <c r="H115" s="283" cm="1">
        <f t="array" ref="H115">vegaOption($A115,Frate3,Disc3,YFC3M,YFV3,H9/100,$C$3,H$113/100,10000)</f>
        <v>97.62878758676095</v>
      </c>
      <c r="I115" s="283" cm="1">
        <f t="array" ref="I115">vegaOption($A115,Frate3,Disc3,YFC3M,YFV3,I9/100,$C$3,I$113/100,10000)</f>
        <v>60.388735229109628</v>
      </c>
      <c r="J115" s="283" cm="1">
        <f t="array" ref="J115">vegaOption($A115,Frate3,Disc3,YFC3M,YFV3,J9/100,$C$3,J$113/100,10000)</f>
        <v>17.138020858342685</v>
      </c>
      <c r="K115" s="284" cm="1">
        <f t="array" ref="K115">vegaOption($A115,Frate3,Disc3,YFC3M,YFV3,K9/100,$C$3,K$113/100,10000)</f>
        <v>5.8377033272928509</v>
      </c>
      <c r="L115" s="284" cm="1">
        <f t="array" ref="L115">vegaOption($A115,Frate3,Disc3,YFC3M,YFV3,L9/100,$C$3,L$113/100,10000)</f>
        <v>2.3838694477861679</v>
      </c>
      <c r="M115" s="284" cm="1">
        <f t="array" ref="M115">vegaOption($A115,Frate3,Disc3,YFC3M,YFV3,M9/100,$C$3,M$113/100,10000)</f>
        <v>0.54268251626304209</v>
      </c>
      <c r="N115" s="284" cm="1">
        <f t="array" ref="N115">vegaOption($A115,Frate3,Disc3,YFC3M,YFV3,N9/100,$C$3,N$113/100,10000)</f>
        <v>5.9689352232818717E-2</v>
      </c>
      <c r="O115" s="284" cm="1">
        <f t="array" ref="O115">vegaOption($A115,Frate3,Disc3,YFC3M,YFV3,O9/100,$C$3,O$113/100,10000)</f>
        <v>1.36248354752947E-2</v>
      </c>
      <c r="P115" s="284" cm="1">
        <f t="array" ref="P115">vegaOption($A115,Frate3,Disc3,YFC3M,YFV3,P9/100,$C$3,P$113/100,10000)</f>
        <v>9.667883587919656E-3</v>
      </c>
      <c r="Q115" s="286" cm="1">
        <f t="array" ref="Q115">vegaOption($A115,Frate3,Disc3,YFC3M,YFV3,Q9/100,$C$3,Q$113/100,10000)</f>
        <v>7.4787857020322942E-3</v>
      </c>
      <c r="R115" s="278" cm="1">
        <f t="array" ref="R115">(OptionPrice($A115,Frate3,Disc3,YFC3M,YFV3,(D9+1)/100,$C$3,$C115/100,10000,1)-OptionPrice($A115,Frate3,Disc3,YFC3M,YFV3,(D9-1)/100,$C$3,$C115/100,10000,1))/0.02</f>
        <v>105.89034623297613</v>
      </c>
      <c r="S115" s="290" cm="1">
        <f t="array" ref="S115">(OptionPrice($A115,Frate3,Disc3,YFC3M,YFV3,(E9+1)/100,$C$3,S$29/100,10000,1)-OptionPrice($A115,Frate3,Disc3,YFC3M,YFV3,(E9-1)/100,$C$3,S$29/100,10000,1))/0.02</f>
        <v>0.24023499369292267</v>
      </c>
      <c r="T115" s="291" cm="1">
        <f t="array" ref="T115">(OptionPrice($A115,Frate3,Disc3,YFC3M,YFV3,(F9+1)/100,$C$3,T$29/100,10000,1)-OptionPrice($A115,Frate3,Disc3,YFC3M,YFV3,(F9-1)/100,$C$3,T$29/100,10000,1))/0.02</f>
        <v>0.96770663939551582</v>
      </c>
      <c r="U115" s="284" cm="1">
        <f t="array" ref="U115">(OptionPrice($A115,Frate3,Disc3,YFC3M,YFV3,(G9+1)/100,$C$3,U$29/100,10000,1)-OptionPrice($A115,Frate3,Disc3,YFC3M,YFV3,(G9-1)/100,$C$3,U$29/100,10000,1))/0.02</f>
        <v>4.3623840295580862</v>
      </c>
      <c r="V115" s="283" cm="1">
        <f t="array" ref="V115">(OptionPrice($A115,Frate3,Disc3,YFC3M,YFV3,(H9+1)/100,$C$3,V$29/100,10000,1)-OptionPrice($A115,Frate3,Disc3,YFC3M,YFV3,(H9-1)/100,$C$3,V$29/100,10000,1))/0.02</f>
        <v>97.443517819896101</v>
      </c>
      <c r="W115" s="283" cm="1">
        <f t="array" ref="W115">(OptionPrice($A115,Frate3,Disc3,YFC3M,YFV3,(I9+1)/100,$C$3,W$29/100,10000,1)-OptionPrice($A115,Frate3,Disc3,YFC3M,YFV3,(I9-1)/100,$C$3,W$29/100,10000,1))/0.02</f>
        <v>60.0482993878488</v>
      </c>
      <c r="X115" s="283" cm="1">
        <f t="array" ref="X115">(OptionPrice($A115,Frate3,Disc3,YFC3M,YFV3,(J9+1)/100,$C$3,X$29/100,10000,1)-OptionPrice($A115,Frate3,Disc3,YFC3M,YFV3,(J9-1)/100,$C$3,X$29/100,10000,1))/0.02</f>
        <v>17.221587172581273</v>
      </c>
      <c r="Y115" s="284" cm="1">
        <f t="array" ref="Y115">(OptionPrice($A115,Frate3,Disc3,YFC3M,YFV3,(K9+1)/100,$C$3,Y$29/100,10000,1)-OptionPrice($A115,Frate3,Disc3,YFC3M,YFV3,(K9-1)/100,$C$3,Y$29/100,10000,1))/0.02</f>
        <v>5.9637996727382259</v>
      </c>
      <c r="Z115" s="284" cm="1">
        <f t="array" ref="Z115">(OptionPrice($A115,Frate3,Disc3,YFC3M,YFV3,(L9+1)/100,$C$3,Z$29/100,10000,1)-OptionPrice($A115,Frate3,Disc3,YFC3M,YFV3,(L9-1)/100,$C$3,Z$29/100,10000,1))/0.02</f>
        <v>2.4713945796458199</v>
      </c>
      <c r="AA115" s="284" cm="1">
        <f t="array" ref="AA115">(OptionPrice($A115,Frate3,Disc3,YFC3M,YFV3,(M9+1)/100,$C$3,AA$29/100,10000,1)-OptionPrice($A115,Frate3,Disc3,YFC3M,YFV3,(M9-1)/100,$C$3,AA$29/100,10000,1))/0.02</f>
        <v>0.57604238426261412</v>
      </c>
      <c r="AB115" s="284" cm="1">
        <f t="array" ref="AB115">(OptionPrice($A115,Frate3,Disc3,YFC3M,YFV3,(N9+1)/100,$C$3,AB$29/100,10000,1)-OptionPrice($A115,Frate3,Disc3,YFC3M,YFV3,(N9-1)/100,$C$3,AB$29/100,10000,1))/0.02</f>
        <v>6.5367536243179244E-2</v>
      </c>
      <c r="AC115" s="284" cm="1">
        <f t="array" ref="AC115">(OptionPrice($A115,Frate3,Disc3,YFC3M,YFV3,(O9+1)/100,$C$3,AC$29/100,10000,1)-OptionPrice($A115,Frate3,Disc3,YFC3M,YFV3,(O9-1)/100,$C$3,AC$29/100,10000,1))/0.02</f>
        <v>1.5128849317907088E-2</v>
      </c>
      <c r="AD115" s="284" cm="1">
        <f t="array" ref="AD115">(OptionPrice($A115,Frate3,Disc3,YFC3M,YFV3,(P9+1)/100,$C$3,AD$29/100,10000,1)-OptionPrice($A115,Frate3,Disc3,YFC3M,YFV3,(P9-1)/100,$C$3,AD$29/100,10000,1))/0.02</f>
        <v>1.0363887990458939E-2</v>
      </c>
      <c r="AE115" s="286" cm="1">
        <f t="array" ref="AE115">(OptionPrice($A115,Frate3,Disc3,YFC3M,YFV3,(Q9+1)/100,$C$3,AE$29/100,10000,1)-OptionPrice($A115,Frate3,Disc3,YFC3M,YFV3,(Q9-1)/100,$C$3,AE$29/100,10000,1))/0.02</f>
        <v>7.7789890661820425E-3</v>
      </c>
      <c r="AF115" s="278" cm="1">
        <f t="array" ref="AF115">(OptionPrice($A115,Frate3,Disc3,YFC3M,YFV3,(D9+0.1)/100,$C$3,$C115/100,10000,1)-OptionPrice($A115,Frate3,Disc3,YFC3M,YFV3,(D9-0.1)/100,$C$3,$C115/100,10000,1))/0.002</f>
        <v>105.98989334267905</v>
      </c>
      <c r="AG115" s="290" cm="1">
        <f t="array" ref="AG115">(OptionPrice($A115,Frate3,Disc3,YFC3M,YFV3,(E9+0.1)/100,$C$3,AG$113/100,10000,1)-OptionPrice($A115,Frate3,Disc3,YFC3M,YFV3,(E9-0.1)/100,$C$3,AG$113/100,10000,1))/0.002</f>
        <v>0.22749702935698224</v>
      </c>
      <c r="AH115" s="291" cm="1">
        <f t="array" ref="AH115">(OptionPrice($A115,Frate3,Disc3,YFC3M,YFV3,(F9+0.1)/100,$C$3,AH$113/100,10000,1)-OptionPrice($A115,Frate3,Disc3,YFC3M,YFV3,(F9-0.1)/100,$C$3,AH$113/100,10000,1))/0.002</f>
        <v>0.92741438721333225</v>
      </c>
      <c r="AI115" s="284" cm="1">
        <f t="array" ref="AI115">(OptionPrice($A115,Frate3,Disc3,YFC3M,YFV3,(G9+0.1)/100,$C$3,AI$113/100,10000,1)-OptionPrice($A115,Frate3,Disc3,YFC3M,YFV3,(G9-0.1)/100,$C$3,AI$113/100,10000,1))/0.002</f>
        <v>4.2655894854988219</v>
      </c>
      <c r="AJ115" s="283" cm="1">
        <f t="array" ref="AJ115">(OptionPrice($A115,Frate3,Disc3,YFC3M,YFV3,(H9+0.1)/100,$C$3,AJ$113/100,10000,1)-OptionPrice($A115,Frate3,Disc3,YFC3M,YFV3,(H9-0.1)/100,$C$3,AJ$113/100,10000,1))/0.002</f>
        <v>97.626643125180649</v>
      </c>
      <c r="AK115" s="283" cm="1">
        <f t="array" ref="AK115">(OptionPrice($A115,Frate3,Disc3,YFC3M,YFV3,(I9+0.1)/100,$C$3,AK$113/100,10000,1)-OptionPrice($A115,Frate3,Disc3,YFC3M,YFV3,(I9-0.1)/100,$C$3,AK$113/100,10000,1))/0.002</f>
        <v>60.385145211192203</v>
      </c>
      <c r="AL115" s="283" cm="1">
        <f t="array" ref="AL115">(OptionPrice($A115,Frate3,Disc3,YFC3M,YFV3,(J9+0.1)/100,$C$3,AL$113/100,10000,1)-OptionPrice($A115,Frate3,Disc3,YFC3M,YFV3,(J9-0.1)/100,$C$3,AL$113/100,10000,1))/0.002</f>
        <v>17.139057789706786</v>
      </c>
      <c r="AM115" s="284" cm="1">
        <f t="array" ref="AM115">(OptionPrice($A115,Frate3,Disc3,YFC3M,YFV3,(K9+0.1)/100,$C$3,AM$113/100,10000,1)-OptionPrice($A115,Frate3,Disc3,YFC3M,YFV3,(K9-0.1)/100,$C$3,AM$113/100,10000,1))/0.002</f>
        <v>5.8391208267461812</v>
      </c>
      <c r="AN115" s="284" cm="1">
        <f t="array" ref="AN115">(OptionPrice($A115,Frate3,Disc3,YFC3M,YFV3,(L9+0.1)/100,$C$3,AN$113/100,10000,1)-OptionPrice($A115,Frate3,Disc3,YFC3M,YFV3,(L9-0.1)/100,$C$3,AN$113/100,10000,1))/0.002</f>
        <v>2.3846612198891881</v>
      </c>
      <c r="AO115" s="284" cm="1">
        <f t="array" ref="AO115">(OptionPrice($A115,Frate3,Disc3,YFC3M,YFV3,(M9+0.1)/100,$C$3,AO$113/100,10000,1)-OptionPrice($A115,Frate3,Disc3,YFC3M,YFV3,(M9-0.1)/100,$C$3,AO$113/100,10000,1))/0.002</f>
        <v>0.5428208826513008</v>
      </c>
      <c r="AP115" s="284" cm="1">
        <f t="array" ref="AP115">(OptionPrice($A115,Frate3,Disc3,YFC3M,YFV3,(N9+0.1)/100,$C$3,AP$113/100,10000,1)-OptionPrice($A115,Frate3,Disc3,YFC3M,YFV3,(N9-0.1)/100,$C$3,AP$113/100,10000,1))/0.002</f>
        <v>5.9664014668691139E-2</v>
      </c>
      <c r="AQ115" s="284" cm="1">
        <f t="array" ref="AQ115">(OptionPrice($A115,Frate3,Disc3,YFC3M,YFV3,(O9+0.1)/100,$C$3,AQ$113/100,10000,1)-OptionPrice($A115,Frate3,Disc3,YFC3M,YFV3,(O9-0.1)/100,$C$3,AQ$113/100,10000,1))/0.002</f>
        <v>1.3607712701227922E-2</v>
      </c>
      <c r="AR115" s="284" cm="1">
        <f t="array" ref="AR115">(OptionPrice($A115,Frate3,Disc3,YFC3M,YFV3,(P9+0.1)/100,$C$3,AR$113/100,10000,1)-OptionPrice($A115,Frate3,Disc3,YFC3M,YFV3,(P9-0.1)/100,$C$3,AR$113/100,10000,1))/0.002</f>
        <v>9.6487976090051074E-3</v>
      </c>
      <c r="AS115" s="286" cm="1">
        <f t="array" ref="AS115">(OptionPrice($A115,Frate3,Disc3,YFC3M,YFV3,(Q9+0.1)/100,$C$3,AS$113/100,10000,1)-OptionPrice($A115,Frate3,Disc3,YFC3M,YFV3,(Q9-0.1)/100,$C$3,AS$113/100,10000,1))/0.002</f>
        <v>7.4589872869446983E-3</v>
      </c>
      <c r="AU115" s="319" t="s">
        <v>83</v>
      </c>
      <c r="AV115" s="320">
        <v>-0.4</v>
      </c>
      <c r="AW115" s="390">
        <f t="shared" ref="AW115:AW129" si="69">IFERROR(D115/AF115-1,"-")</f>
        <v>1.4510099138220767E-5</v>
      </c>
      <c r="AX115" s="390">
        <f t="shared" si="56"/>
        <v>-7.6312614036289084E-5</v>
      </c>
      <c r="AY115" s="390">
        <f t="shared" si="57"/>
        <v>-3.1461022618906043E-4</v>
      </c>
      <c r="AZ115" s="390">
        <f t="shared" si="58"/>
        <v>-2.5660772663205211E-4</v>
      </c>
      <c r="BA115" s="390">
        <f t="shared" si="59"/>
        <v>2.196594609471525E-5</v>
      </c>
      <c r="BB115" s="390">
        <f t="shared" si="60"/>
        <v>5.9452004377291701E-5</v>
      </c>
      <c r="BC115" s="390">
        <f t="shared" si="61"/>
        <v>-6.0501071693974673E-5</v>
      </c>
      <c r="BD115" s="390">
        <f t="shared" si="62"/>
        <v>-2.4275905489701266E-4</v>
      </c>
      <c r="BE115" s="390">
        <f t="shared" si="63"/>
        <v>-3.320270805833303E-4</v>
      </c>
      <c r="BF115" s="390">
        <f t="shared" si="64"/>
        <v>-2.5490247829607071E-4</v>
      </c>
      <c r="BG115" s="390">
        <f t="shared" si="65"/>
        <v>4.2467078804997449E-4</v>
      </c>
      <c r="BH115" s="390">
        <f t="shared" si="66"/>
        <v>1.258313902029462E-3</v>
      </c>
      <c r="BI115" s="390">
        <f t="shared" si="67"/>
        <v>1.9780681166672309E-3</v>
      </c>
      <c r="BJ115" s="391">
        <f t="shared" si="68"/>
        <v>2.6543033693391394E-3</v>
      </c>
    </row>
    <row r="116" spans="1:62">
      <c r="A116" s="249">
        <v>4</v>
      </c>
      <c r="B116" s="272" t="s">
        <v>84</v>
      </c>
      <c r="C116" s="262">
        <v>-0.4</v>
      </c>
      <c r="D116" s="278" cm="1">
        <f t="array" ref="D116">vegaOption($A116,Frate3,Disc3,YFC3M,YFV3,D10/100,$C$3,$C116/100,10000)</f>
        <v>174.28087724389076</v>
      </c>
      <c r="E116" s="289" cm="1">
        <f t="array" ref="E116">vegaOption($A116,Frate3,Disc3,YFC3M,YFV3,E10/100,$C$3,E$113/100,10000)</f>
        <v>1.2522348022605234</v>
      </c>
      <c r="F116" s="284" cm="1">
        <f t="array" ref="F116">vegaOption($A116,Frate3,Disc3,YFC3M,YFV3,F10/100,$C$3,F$113/100,10000)</f>
        <v>4.1223834607933734</v>
      </c>
      <c r="G116" s="283" cm="1">
        <f t="array" ref="G116">vegaOption($A116,Frate3,Disc3,YFC3M,YFV3,G10/100,$C$3,G$113/100,10000)</f>
        <v>14.664257096695616</v>
      </c>
      <c r="H116" s="275" cm="1">
        <f t="array" ref="H116">vegaOption($A116,Frate3,Disc3,YFC3M,YFV3,H10/100,$C$3,H$113/100,10000)</f>
        <v>162.16061167015917</v>
      </c>
      <c r="I116" s="275" cm="1">
        <f t="array" ref="I116">vegaOption($A116,Frate3,Disc3,YFC3M,YFV3,I10/100,$C$3,I$113/100,10000)</f>
        <v>117.16945181266702</v>
      </c>
      <c r="J116" s="283" cm="1">
        <f t="array" ref="J116">vegaOption($A116,Frate3,Disc3,YFC3M,YFV3,J10/100,$C$3,J$113/100,10000)</f>
        <v>45.282349439354746</v>
      </c>
      <c r="K116" s="283" cm="1">
        <f t="array" ref="K116">vegaOption($A116,Frate3,Disc3,YFC3M,YFV3,K10/100,$C$3,K$113/100,10000)</f>
        <v>18.856335984892421</v>
      </c>
      <c r="L116" s="284" cm="1">
        <f t="array" ref="L116">vegaOption($A116,Frate3,Disc3,YFC3M,YFV3,L10/100,$C$3,L$113/100,10000)</f>
        <v>8.2731269952047501</v>
      </c>
      <c r="M116" s="284" cm="1">
        <f t="array" ref="M116">vegaOption($A116,Frate3,Disc3,YFC3M,YFV3,M10/100,$C$3,M$113/100,10000)</f>
        <v>2.3432671531326572</v>
      </c>
      <c r="N116" s="284" cm="1">
        <f t="array" ref="N116">vegaOption($A116,Frate3,Disc3,YFC3M,YFV3,N10/100,$C$3,N$113/100,10000)</f>
        <v>0.34625200861804867</v>
      </c>
      <c r="O116" s="284" cm="1">
        <f t="array" ref="O116">vegaOption($A116,Frate3,Disc3,YFC3M,YFV3,O10/100,$C$3,O$113/100,10000)</f>
        <v>8.2684572251986235E-2</v>
      </c>
      <c r="P116" s="284" cm="1">
        <f t="array" ref="P116">vegaOption($A116,Frate3,Disc3,YFC3M,YFV3,P10/100,$C$3,P$113/100,10000)</f>
        <v>1.232859029590168E-2</v>
      </c>
      <c r="Q116" s="286" cm="1">
        <f t="array" ref="Q116">vegaOption($A116,Frate3,Disc3,YFC3M,YFV3,Q10/100,$C$3,Q$113/100,10000)</f>
        <v>9.2314816833815819E-3</v>
      </c>
      <c r="R116" s="278" cm="1">
        <f t="array" ref="R116">(OptionPrice($A116,Frate3,Disc3,YFC3M,YFV3,(D10+1)/100,$C$3,$C116/100,10000,1)-OptionPrice($A116,Frate3,Disc3,YFC3M,YFV3,(D10-1)/100,$C$3,$C116/100,10000,1))/0.02</f>
        <v>174.18915768868169</v>
      </c>
      <c r="S116" s="289" cm="1">
        <f t="array" ref="S116">(OptionPrice($A116,Frate3,Disc3,YFC3M,YFV3,(E10+1)/100,$C$3,S$29/100,10000,1)-OptionPrice($A116,Frate3,Disc3,YFC3M,YFV3,(E10-1)/100,$C$3,S$29/100,10000,1))/0.02</f>
        <v>1.2928469453200364</v>
      </c>
      <c r="T116" s="284" cm="1">
        <f t="array" ref="T116">(OptionPrice($A116,Frate3,Disc3,YFC3M,YFV3,(F10+1)/100,$C$3,T$29/100,10000,1)-OptionPrice($A116,Frate3,Disc3,YFC3M,YFV3,(F10-1)/100,$C$3,T$29/100,10000,1))/0.02</f>
        <v>4.2158148343332869</v>
      </c>
      <c r="U116" s="283" cm="1">
        <f t="array" ref="U116">(OptionPrice($A116,Frate3,Disc3,YFC3M,YFV3,(G10+1)/100,$C$3,U$29/100,10000,1)-OptionPrice($A116,Frate3,Disc3,YFC3M,YFV3,(G10-1)/100,$C$3,U$29/100,10000,1))/0.02</f>
        <v>14.791963691164511</v>
      </c>
      <c r="V116" s="275" cm="1">
        <f t="array" ref="V116">(OptionPrice($A116,Frate3,Disc3,YFC3M,YFV3,(H10+1)/100,$C$3,V$29/100,10000,1)-OptionPrice($A116,Frate3,Disc3,YFC3M,YFV3,(H10-1)/100,$C$3,V$29/100,10000,1))/0.02</f>
        <v>161.93855175083254</v>
      </c>
      <c r="W116" s="275" cm="1">
        <f t="array" ref="W116">(OptionPrice($A116,Frate3,Disc3,YFC3M,YFV3,(I10+1)/100,$C$3,W$29/100,10000,1)-OptionPrice($A116,Frate3,Disc3,YFC3M,YFV3,(I10-1)/100,$C$3,W$29/100,10000,1))/0.02</f>
        <v>116.64552196990878</v>
      </c>
      <c r="X116" s="283" cm="1">
        <f t="array" ref="X116">(OptionPrice($A116,Frate3,Disc3,YFC3M,YFV3,(J10+1)/100,$C$3,X$29/100,10000,1)-OptionPrice($A116,Frate3,Disc3,YFC3M,YFV3,(J10-1)/100,$C$3,X$29/100,10000,1))/0.02</f>
        <v>45.243563832158472</v>
      </c>
      <c r="Y116" s="283" cm="1">
        <f t="array" ref="Y116">(OptionPrice($A116,Frate3,Disc3,YFC3M,YFV3,(K10+1)/100,$C$3,Y$29/100,10000,1)-OptionPrice($A116,Frate3,Disc3,YFC3M,YFV3,(K10-1)/100,$C$3,Y$29/100,10000,1))/0.02</f>
        <v>19.023299832548478</v>
      </c>
      <c r="Z116" s="284" cm="1">
        <f t="array" ref="Z116">(OptionPrice($A116,Frate3,Disc3,YFC3M,YFV3,(L10+1)/100,$C$3,Z$29/100,10000,1)-OptionPrice($A116,Frate3,Disc3,YFC3M,YFV3,(L10-1)/100,$C$3,Z$29/100,10000,1))/0.02</f>
        <v>8.4489457474812255</v>
      </c>
      <c r="AA116" s="284" cm="1">
        <f t="array" ref="AA116">(OptionPrice($A116,Frate3,Disc3,YFC3M,YFV3,(M10+1)/100,$C$3,AA$29/100,10000,1)-OptionPrice($A116,Frate3,Disc3,YFC3M,YFV3,(M10-1)/100,$C$3,AA$29/100,10000,1))/0.02</f>
        <v>2.4389012064329605</v>
      </c>
      <c r="AB116" s="284" cm="1">
        <f t="array" ref="AB116">(OptionPrice($A116,Frate3,Disc3,YFC3M,YFV3,(N10+1)/100,$C$3,AB$29/100,10000,1)-OptionPrice($A116,Frate3,Disc3,YFC3M,YFV3,(N10-1)/100,$C$3,AB$29/100,10000,1))/0.02</f>
        <v>0.37040105511822202</v>
      </c>
      <c r="AC116" s="284" cm="1">
        <f t="array" ref="AC116">(OptionPrice($A116,Frate3,Disc3,YFC3M,YFV3,(O10+1)/100,$C$3,AC$29/100,10000,1)-OptionPrice($A116,Frate3,Disc3,YFC3M,YFV3,(O10-1)/100,$C$3,AC$29/100,10000,1))/0.02</f>
        <v>9.0101262410621982E-2</v>
      </c>
      <c r="AD116" s="284" cm="1">
        <f t="array" ref="AD116">(OptionPrice($A116,Frate3,Disc3,YFC3M,YFV3,(P10+1)/100,$C$3,AD$29/100,10000,1)-OptionPrice($A116,Frate3,Disc3,YFC3M,YFV3,(P10-1)/100,$C$3,AD$29/100,10000,1))/0.02</f>
        <v>1.3667963716300647E-2</v>
      </c>
      <c r="AE116" s="286" cm="1">
        <f t="array" ref="AE116">(OptionPrice($A116,Frate3,Disc3,YFC3M,YFV3,(Q10+1)/100,$C$3,AE$29/100,10000,1)-OptionPrice($A116,Frate3,Disc3,YFC3M,YFV3,(Q10-1)/100,$C$3,AE$29/100,10000,1))/0.02</f>
        <v>9.798145939072949E-3</v>
      </c>
      <c r="AF116" s="278" cm="1">
        <f t="array" ref="AF116">(OptionPrice($A116,Frate3,Disc3,YFC3M,YFV3,(D10+0.1)/100,$C$3,$C116/100,10000,1)-OptionPrice($A116,Frate3,Disc3,YFC3M,YFV3,(D10-0.1)/100,$C$3,$C116/100,10000,1))/0.002</f>
        <v>174.27953705786513</v>
      </c>
      <c r="AG116" s="289" cm="1">
        <f t="array" ref="AG116">(OptionPrice($A116,Frate3,Disc3,YFC3M,YFV3,(E10+0.1)/100,$C$3,AG$113/100,10000,1)-OptionPrice($A116,Frate3,Disc3,YFC3M,YFV3,(E10-0.1)/100,$C$3,AG$113/100,10000,1))/0.002</f>
        <v>1.2524491901757528</v>
      </c>
      <c r="AH116" s="284" cm="1">
        <f t="array" ref="AH116">(OptionPrice($A116,Frate3,Disc3,YFC3M,YFV3,(F10+0.1)/100,$C$3,AH$113/100,10000,1)-OptionPrice($A116,Frate3,Disc3,YFC3M,YFV3,(F10-0.1)/100,$C$3,AH$113/100,10000,1))/0.002</f>
        <v>4.123336907056796</v>
      </c>
      <c r="AI116" s="283" cm="1">
        <f t="array" ref="AI116">(OptionPrice($A116,Frate3,Disc3,YFC3M,YFV3,(G10+0.1)/100,$C$3,AI$113/100,10000,1)-OptionPrice($A116,Frate3,Disc3,YFC3M,YFV3,(G10-0.1)/100,$C$3,AI$113/100,10000,1))/0.002</f>
        <v>14.665939832660513</v>
      </c>
      <c r="AJ116" s="275" cm="1">
        <f t="array" ref="AJ116">(OptionPrice($A116,Frate3,Disc3,YFC3M,YFV3,(H10+0.1)/100,$C$3,AJ$113/100,10000,1)-OptionPrice($A116,Frate3,Disc3,YFC3M,YFV3,(H10-0.1)/100,$C$3,AJ$113/100,10000,1))/0.002</f>
        <v>162.15779326654456</v>
      </c>
      <c r="AK116" s="275" cm="1">
        <f t="array" ref="AK116">(OptionPrice($A116,Frate3,Disc3,YFC3M,YFV3,(I10+0.1)/100,$C$3,AK$113/100,10000,1)-OptionPrice($A116,Frate3,Disc3,YFC3M,YFV3,(I10-0.1)/100,$C$3,AK$113/100,10000,1))/0.002</f>
        <v>117.16441266835974</v>
      </c>
      <c r="AL116" s="283" cm="1">
        <f t="array" ref="AL116">(OptionPrice($A116,Frate3,Disc3,YFC3M,YFV3,(J10+0.1)/100,$C$3,AL$113/100,10000,1)-OptionPrice($A116,Frate3,Disc3,YFC3M,YFV3,(J10-0.1)/100,$C$3,AL$113/100,10000,1))/0.002</f>
        <v>45.281824773259927</v>
      </c>
      <c r="AM116" s="283" cm="1">
        <f t="array" ref="AM116">(OptionPrice($A116,Frate3,Disc3,YFC3M,YFV3,(K10+0.1)/100,$C$3,AM$113/100,10000,1)-OptionPrice($A116,Frate3,Disc3,YFC3M,YFV3,(K10-0.1)/100,$C$3,AM$113/100,10000,1))/0.002</f>
        <v>18.858380343870273</v>
      </c>
      <c r="AN116" s="284" cm="1">
        <f t="array" ref="AN116">(OptionPrice($A116,Frate3,Disc3,YFC3M,YFV3,(L10+0.1)/100,$C$3,AN$113/100,10000,1)-OptionPrice($A116,Frate3,Disc3,YFC3M,YFV3,(L10-0.1)/100,$C$3,AN$113/100,10000,1))/0.002</f>
        <v>8.275054870977808</v>
      </c>
      <c r="AO116" s="284" cm="1">
        <f t="array" ref="AO116">(OptionPrice($A116,Frate3,Disc3,YFC3M,YFV3,(M10+0.1)/100,$C$3,AO$113/100,10000,1)-OptionPrice($A116,Frate3,Disc3,YFC3M,YFV3,(M10-0.1)/100,$C$3,AO$113/100,10000,1))/0.002</f>
        <v>2.3439659233406642</v>
      </c>
      <c r="AP116" s="284" cm="1">
        <f t="array" ref="AP116">(OptionPrice($A116,Frate3,Disc3,YFC3M,YFV3,(N10+0.1)/100,$C$3,AP$113/100,10000,1)-OptionPrice($A116,Frate3,Disc3,YFC3M,YFV3,(N10-0.1)/100,$C$3,AP$113/100,10000,1))/0.002</f>
        <v>0.34624645083949412</v>
      </c>
      <c r="AQ116" s="284" cm="1">
        <f t="array" ref="AQ116">(OptionPrice($A116,Frate3,Disc3,YFC3M,YFV3,(O10+0.1)/100,$C$3,AQ$113/100,10000,1)-OptionPrice($A116,Frate3,Disc3,YFC3M,YFV3,(O10-0.1)/100,$C$3,AQ$113/100,10000,1))/0.002</f>
        <v>8.2636974294547902E-2</v>
      </c>
      <c r="AR116" s="284" cm="1">
        <f t="array" ref="AR116">(OptionPrice($A116,Frate3,Disc3,YFC3M,YFV3,(P10+0.1)/100,$C$3,AR$113/100,10000,1)-OptionPrice($A116,Frate3,Disc3,YFC3M,YFV3,(P10-0.1)/100,$C$3,AR$113/100,10000,1))/0.002</f>
        <v>1.2307295081203507E-2</v>
      </c>
      <c r="AS116" s="286" cm="1">
        <f t="array" ref="AS116">(OptionPrice($A116,Frate3,Disc3,YFC3M,YFV3,(Q10+0.1)/100,$C$3,AS$113/100,10000,1)-OptionPrice($A116,Frate3,Disc3,YFC3M,YFV3,(Q10-0.1)/100,$C$3,AS$113/100,10000,1))/0.002</f>
        <v>9.2076270844113229E-3</v>
      </c>
      <c r="AU116" s="319" t="s">
        <v>84</v>
      </c>
      <c r="AV116" s="320">
        <v>-0.4</v>
      </c>
      <c r="AW116" s="390">
        <f t="shared" si="69"/>
        <v>7.6898645029466195E-6</v>
      </c>
      <c r="AX116" s="390">
        <f t="shared" si="56"/>
        <v>-1.711749401980267E-4</v>
      </c>
      <c r="AY116" s="390">
        <f t="shared" si="57"/>
        <v>-2.3123171472860804E-4</v>
      </c>
      <c r="AZ116" s="390">
        <f t="shared" si="58"/>
        <v>-1.1473768364633763E-4</v>
      </c>
      <c r="BA116" s="390">
        <f t="shared" si="59"/>
        <v>1.738062388390027E-5</v>
      </c>
      <c r="BB116" s="390">
        <f t="shared" si="60"/>
        <v>4.3009171407204505E-5</v>
      </c>
      <c r="BC116" s="390">
        <f t="shared" si="61"/>
        <v>1.1586681796682541E-5</v>
      </c>
      <c r="BD116" s="390">
        <f t="shared" si="62"/>
        <v>-1.08405862039751E-4</v>
      </c>
      <c r="BE116" s="390">
        <f t="shared" si="63"/>
        <v>-2.3297437939884258E-4</v>
      </c>
      <c r="BF116" s="390">
        <f t="shared" si="64"/>
        <v>-2.9811449093553044E-4</v>
      </c>
      <c r="BG116" s="390">
        <f t="shared" si="65"/>
        <v>1.6051510538517277E-5</v>
      </c>
      <c r="BH116" s="390">
        <f t="shared" si="66"/>
        <v>5.7598862790730898E-4</v>
      </c>
      <c r="BI116" s="390">
        <f t="shared" si="67"/>
        <v>1.730292038800485E-3</v>
      </c>
      <c r="BJ116" s="391">
        <f t="shared" si="68"/>
        <v>2.590743386061467E-3</v>
      </c>
    </row>
    <row r="117" spans="1:62">
      <c r="A117" s="249">
        <v>3</v>
      </c>
      <c r="B117" s="272" t="s">
        <v>85</v>
      </c>
      <c r="C117" s="262">
        <v>-0.3</v>
      </c>
      <c r="D117" s="273" cm="1">
        <f t="array" ref="D117">vegaOption($A117,Frate6,Disc6,YFC6M,YFV6,D11/100,$C$3,$C117/100,10000)</f>
        <v>319.12501731777326</v>
      </c>
      <c r="E117" s="289" cm="1">
        <f t="array" ref="E117">vegaOption($A117,Frate6,Disc6,YFC6M,YFV6,E11/100,$C$3,E$113/100,10000)</f>
        <v>7.2101494870693017</v>
      </c>
      <c r="F117" s="283" cm="1">
        <f t="array" ref="F117">vegaOption($A117,Frate6,Disc6,YFC6M,YFV6,F11/100,$C$3,F$113/100,10000)</f>
        <v>17.089112671616562</v>
      </c>
      <c r="G117" s="283" cm="1">
        <f t="array" ref="G117">vegaOption($A117,Frate6,Disc6,YFC6M,YFV6,G11/100,$C$3,G$113/100,10000)</f>
        <v>43.554616120221908</v>
      </c>
      <c r="H117" s="275" cm="1">
        <f t="array" ref="H117">vegaOption($A117,Frate6,Disc6,YFC6M,YFV6,H11/100,$C$3,H$113/100,10000)</f>
        <v>254.64904386416302</v>
      </c>
      <c r="I117" s="275" cm="1">
        <f t="array" ref="I117">vegaOption($A117,Frate6,Disc6,YFC6M,YFV6,I11/100,$C$3,I$113/100,10000)</f>
        <v>306.6573935164231</v>
      </c>
      <c r="J117" s="275" cm="1">
        <f t="array" ref="J117">vegaOption($A117,Frate6,Disc6,YFC6M,YFV6,J11/100,$C$3,J$113/100,10000)</f>
        <v>194.20065070367079</v>
      </c>
      <c r="K117" s="275" cm="1">
        <f t="array" ref="K117">vegaOption($A117,Frate6,Disc6,YFC6M,YFV6,K11/100,$C$3,K$113/100,10000)</f>
        <v>111.53998932665191</v>
      </c>
      <c r="L117" s="283" cm="1">
        <f t="array" ref="L117">vegaOption($A117,Frate6,Disc6,YFC6M,YFV6,L11/100,$C$3,L$113/100,10000)</f>
        <v>65.935812251249089</v>
      </c>
      <c r="M117" s="283" cm="1">
        <f t="array" ref="M117">vegaOption($A117,Frate6,Disc6,YFC6M,YFV6,M11/100,$C$3,M$113/100,10000)</f>
        <v>25.228174902381024</v>
      </c>
      <c r="N117" s="284" cm="1">
        <f t="array" ref="N117">vegaOption($A117,Frate6,Disc6,YFC6M,YFV6,N11/100,$C$3,N$113/100,10000)</f>
        <v>5.9348562651789463</v>
      </c>
      <c r="O117" s="284" cm="1">
        <f t="array" ref="O117">vegaOption($A117,Frate6,Disc6,YFC6M,YFV6,O11/100,$C$3,O$113/100,10000)</f>
        <v>2.1318385217717855</v>
      </c>
      <c r="P117" s="291" cm="1">
        <f t="array" ref="P117">vegaOption($A117,Frate6,Disc6,YFC6M,YFV6,P11/100,$C$3,P$113/100,10000)</f>
        <v>0.45530552397341645</v>
      </c>
      <c r="Q117" s="285" cm="1">
        <f t="array" ref="Q117">vegaOption($A117,Frate6,Disc6,YFC6M,YFV6,Q11/100,$C$3,Q$113/100,10000)</f>
        <v>4.4977604507846568E-2</v>
      </c>
      <c r="R117" s="273" cm="1">
        <f t="array" ref="R117">(OptionPrice($A117,Frate6,Disc6,YFC6M,YFV6,(D11+1)/100,$C$3,$C117/100,10000,1)-OptionPrice($A117,Frate6,Disc6,YFC6M,YFV6,(D11-1)/100,$C$3,$C117/100,10000,1))/0.02</f>
        <v>318.98633827391052</v>
      </c>
      <c r="S117" s="289" cm="1">
        <f t="array" ref="S117">(OptionPrice($A117,Frate6,Disc6,YFC6M,YFV6,(E11+1)/100,$C$3,S$29/100,10000,1)-OptionPrice($A117,Frate6,Disc6,YFC6M,YFV6,(E11-1)/100,$C$3,S$29/100,10000,1))/0.02</f>
        <v>7.3100481677812468</v>
      </c>
      <c r="T117" s="283" cm="1">
        <f t="array" ref="T117">(OptionPrice($A117,Frate6,Disc6,YFC6M,YFV6,(F11+1)/100,$C$3,T$29/100,10000,1)-OptionPrice($A117,Frate6,Disc6,YFC6M,YFV6,(F11-1)/100,$C$3,T$29/100,10000,1))/0.02</f>
        <v>17.244494103294983</v>
      </c>
      <c r="U117" s="283" cm="1">
        <f t="array" ref="U117">(OptionPrice($A117,Frate6,Disc6,YFC6M,YFV6,(G11+1)/100,$C$3,U$29/100,10000,1)-OptionPrice($A117,Frate6,Disc6,YFC6M,YFV6,(G11-1)/100,$C$3,U$29/100,10000,1))/0.02</f>
        <v>43.656257756281036</v>
      </c>
      <c r="V117" s="275" cm="1">
        <f t="array" ref="V117">(OptionPrice($A117,Frate6,Disc6,YFC6M,YFV6,(H11+1)/100,$C$3,V$29/100,10000,1)-OptionPrice($A117,Frate6,Disc6,YFC6M,YFV6,(H11-1)/100,$C$3,V$29/100,10000,1))/0.02</f>
        <v>253.95655936482731</v>
      </c>
      <c r="W117" s="275" cm="1">
        <f t="array" ref="W117">(OptionPrice($A117,Frate6,Disc6,YFC6M,YFV6,(I11+1)/100,$C$3,W$29/100,10000,1)-OptionPrice($A117,Frate6,Disc6,YFC6M,YFV6,(I11-1)/100,$C$3,W$29/100,10000,1))/0.02</f>
        <v>306.35460795213243</v>
      </c>
      <c r="X117" s="275" cm="1">
        <f t="array" ref="X117">(OptionPrice($A117,Frate6,Disc6,YFC6M,YFV6,(J11+1)/100,$C$3,X$29/100,10000,1)-OptionPrice($A117,Frate6,Disc6,YFC6M,YFV6,(J11-1)/100,$C$3,X$29/100,10000,1))/0.02</f>
        <v>193.63688134598118</v>
      </c>
      <c r="Y117" s="275" cm="1">
        <f t="array" ref="Y117">(OptionPrice($A117,Frate6,Disc6,YFC6M,YFV6,(K11+1)/100,$C$3,Y$29/100,10000,1)-OptionPrice($A117,Frate6,Disc6,YFC6M,YFV6,(K11-1)/100,$C$3,Y$29/100,10000,1))/0.02</f>
        <v>111.31612162005995</v>
      </c>
      <c r="Z117" s="283" cm="1">
        <f t="array" ref="Z117">(OptionPrice($A117,Frate6,Disc6,YFC6M,YFV6,(L11+1)/100,$C$3,Z$29/100,10000,1)-OptionPrice($A117,Frate6,Disc6,YFC6M,YFV6,(L11-1)/100,$C$3,Z$29/100,10000,1))/0.02</f>
        <v>65.994686340867403</v>
      </c>
      <c r="AA117" s="283" cm="1">
        <f t="array" ref="AA117">(OptionPrice($A117,Frate6,Disc6,YFC6M,YFV6,(M11+1)/100,$C$3,AA$29/100,10000,1)-OptionPrice($A117,Frate6,Disc6,YFC6M,YFV6,(M11-1)/100,$C$3,AA$29/100,10000,1))/0.02</f>
        <v>25.468135390205649</v>
      </c>
      <c r="AB117" s="284" cm="1">
        <f t="array" ref="AB117">(OptionPrice($A117,Frate6,Disc6,YFC6M,YFV6,(N11+1)/100,$C$3,AB$29/100,10000,1)-OptionPrice($A117,Frate6,Disc6,YFC6M,YFV6,(N11-1)/100,$C$3,AB$29/100,10000,1))/0.02</f>
        <v>6.0854074277272749</v>
      </c>
      <c r="AC117" s="284" cm="1">
        <f t="array" ref="AC117">(OptionPrice($A117,Frate6,Disc6,YFC6M,YFV6,(O11+1)/100,$C$3,AC$29/100,10000,1)-OptionPrice($A117,Frate6,Disc6,YFC6M,YFV6,(O11-1)/100,$C$3,AC$29/100,10000,1))/0.02</f>
        <v>2.2083849576082808</v>
      </c>
      <c r="AD117" s="291" cm="1">
        <f t="array" ref="AD117">(OptionPrice($A117,Frate6,Disc6,YFC6M,YFV6,(P11+1)/100,$C$3,AD$29/100,10000,1)-OptionPrice($A117,Frate6,Disc6,YFC6M,YFV6,(P11-1)/100,$C$3,AD$29/100,10000,1))/0.02</f>
        <v>0.47867350594292302</v>
      </c>
      <c r="AE117" s="285" cm="1">
        <f t="array" ref="AE117">(OptionPrice($A117,Frate6,Disc6,YFC6M,YFV6,(Q11+1)/100,$C$3,AE$29/100,10000,1)-OptionPrice($A117,Frate6,Disc6,YFC6M,YFV6,(Q11-1)/100,$C$3,AE$29/100,10000,1))/0.02</f>
        <v>4.8157809284732095E-2</v>
      </c>
      <c r="AF117" s="273" cm="1">
        <f t="array" ref="AF117">(OptionPrice($A117,Frate6,Disc6,YFC6M,YFV6,(D11+0.1)/100,$C$3,$C117/100,10000,1)-OptionPrice($A117,Frate6,Disc6,YFC6M,YFV6,(D11-0.1)/100,$C$3,$C117/100,10000,1))/0.002</f>
        <v>319.1236959674626</v>
      </c>
      <c r="AG117" s="289" cm="1">
        <f t="array" ref="AG117">(OptionPrice($A117,Frate6,Disc6,YFC6M,YFV6,(E11+0.1)/100,$C$3,AG$113/100,10000,1)-OptionPrice($A117,Frate6,Disc6,YFC6M,YFV6,(E11-0.1)/100,$C$3,AG$113/100,10000,1))/0.002</f>
        <v>7.2111696386798485</v>
      </c>
      <c r="AH117" s="283" cm="1">
        <f t="array" ref="AH117">(OptionPrice($A117,Frate6,Disc6,YFC6M,YFV6,(F11+0.1)/100,$C$3,AH$113/100,10000,1)-OptionPrice($A117,Frate6,Disc6,YFC6M,YFV6,(F11-0.1)/100,$C$3,AH$113/100,10000,1))/0.002</f>
        <v>17.091256950479305</v>
      </c>
      <c r="AI117" s="283" cm="1">
        <f t="array" ref="AI117">(OptionPrice($A117,Frate6,Disc6,YFC6M,YFV6,(G11+0.1)/100,$C$3,AI$113/100,10000,1)-OptionPrice($A117,Frate6,Disc6,YFC6M,YFV6,(G11-0.1)/100,$C$3,AI$113/100,10000,1))/0.002</f>
        <v>43.556280780506995</v>
      </c>
      <c r="AJ117" s="275" cm="1">
        <f t="array" ref="AJ117">(OptionPrice($A117,Frate6,Disc6,YFC6M,YFV6,(H11+0.1)/100,$C$3,AJ$113/100,10000,1)-OptionPrice($A117,Frate6,Disc6,YFC6M,YFV6,(H11-0.1)/100,$C$3,AJ$113/100,10000,1))/0.002</f>
        <v>254.6435731387966</v>
      </c>
      <c r="AK117" s="275" cm="1">
        <f t="array" ref="AK117">(OptionPrice($A117,Frate6,Disc6,YFC6M,YFV6,(I11+0.1)/100,$C$3,AK$113/100,10000,1)-OptionPrice($A117,Frate6,Disc6,YFC6M,YFV6,(I11-0.1)/100,$C$3,AK$113/100,10000,1))/0.002</f>
        <v>306.65457527843108</v>
      </c>
      <c r="AL117" s="275" cm="1">
        <f t="array" ref="AL117">(OptionPrice($A117,Frate6,Disc6,YFC6M,YFV6,(J11+0.1)/100,$C$3,AL$113/100,10000,1)-OptionPrice($A117,Frate6,Disc6,YFC6M,YFV6,(J11-0.1)/100,$C$3,AL$113/100,10000,1))/0.002</f>
        <v>194.19546351840509</v>
      </c>
      <c r="AM117" s="275" cm="1">
        <f t="array" ref="AM117">(OptionPrice($A117,Frate6,Disc6,YFC6M,YFV6,(K11+0.1)/100,$C$3,AM$113/100,10000,1)-OptionPrice($A117,Frate6,Disc6,YFC6M,YFV6,(K11-0.1)/100,$C$3,AM$113/100,10000,1))/0.002</f>
        <v>111.53718549627034</v>
      </c>
      <c r="AN117" s="283" cm="1">
        <f t="array" ref="AN117">(OptionPrice($A117,Frate6,Disc6,YFC6M,YFV6,(L11+0.1)/100,$C$3,AN$113/100,10000,1)-OptionPrice($A117,Frate6,Disc6,YFC6M,YFV6,(L11-0.1)/100,$C$3,AN$113/100,10000,1))/0.002</f>
        <v>65.936455046187945</v>
      </c>
      <c r="AO117" s="283" cm="1">
        <f t="array" ref="AO117">(OptionPrice($A117,Frate6,Disc6,YFC6M,YFV6,(M11+0.1)/100,$C$3,AO$113/100,10000,1)-OptionPrice($A117,Frate6,Disc6,YFC6M,YFV6,(M11-0.1)/100,$C$3,AO$113/100,10000,1))/0.002</f>
        <v>25.231200204690023</v>
      </c>
      <c r="AP117" s="284" cm="1">
        <f t="array" ref="AP117">(OptionPrice($A117,Frate6,Disc6,YFC6M,YFV6,(N11+0.1)/100,$C$3,AP$113/100,10000,1)-OptionPrice($A117,Frate6,Disc6,YFC6M,YFV6,(N11-0.1)/100,$C$3,AP$113/100,10000,1))/0.002</f>
        <v>5.9359445645806446</v>
      </c>
      <c r="AQ117" s="284" cm="1">
        <f t="array" ref="AQ117">(OptionPrice($A117,Frate6,Disc6,YFC6M,YFV6,(O11+0.1)/100,$C$3,AQ$113/100,10000,1)-OptionPrice($A117,Frate6,Disc6,YFC6M,YFV6,(O11-0.1)/100,$C$3,AQ$113/100,10000,1))/0.002</f>
        <v>2.1319387110533707</v>
      </c>
      <c r="AR117" s="291" cm="1">
        <f t="array" ref="AR117">(OptionPrice($A117,Frate6,Disc6,YFC6M,YFV6,(P11+0.1)/100,$C$3,AR$113/100,10000,1)-OptionPrice($A117,Frate6,Disc6,YFC6M,YFV6,(P11-0.1)/100,$C$3,AR$113/100,10000,1))/0.002</f>
        <v>0.45509821285513902</v>
      </c>
      <c r="AS117" s="285" cm="1">
        <f t="array" ref="AS117">(OptionPrice($A117,Frate6,Disc6,YFC6M,YFV6,(Q11+0.1)/100,$C$3,AS$113/100,10000,1)-OptionPrice($A117,Frate6,Disc6,YFC6M,YFV6,(Q11-0.1)/100,$C$3,AS$113/100,10000,1))/0.002</f>
        <v>4.4896269269263406E-2</v>
      </c>
      <c r="AT117" s="292"/>
      <c r="AU117" s="319" t="s">
        <v>85</v>
      </c>
      <c r="AV117" s="320">
        <v>-0.3</v>
      </c>
      <c r="AW117" s="390">
        <f t="shared" si="69"/>
        <v>4.1405584334519574E-6</v>
      </c>
      <c r="AX117" s="390">
        <f t="shared" si="56"/>
        <v>-1.4146825850203104E-4</v>
      </c>
      <c r="AY117" s="390">
        <f t="shared" si="57"/>
        <v>-1.2546057138784761E-4</v>
      </c>
      <c r="AZ117" s="390">
        <f t="shared" si="58"/>
        <v>-3.8218604877626738E-5</v>
      </c>
      <c r="BA117" s="390">
        <f t="shared" si="59"/>
        <v>2.1483854074855202E-5</v>
      </c>
      <c r="BB117" s="390">
        <f t="shared" si="60"/>
        <v>9.1902688537093269E-6</v>
      </c>
      <c r="BC117" s="390">
        <f t="shared" si="61"/>
        <v>2.6711155717729085E-5</v>
      </c>
      <c r="BD117" s="390">
        <f t="shared" si="62"/>
        <v>2.5138077216935173E-5</v>
      </c>
      <c r="BE117" s="390">
        <f t="shared" si="63"/>
        <v>-9.7487033297039005E-6</v>
      </c>
      <c r="BF117" s="390">
        <f t="shared" si="64"/>
        <v>-1.1990322634103379E-4</v>
      </c>
      <c r="BG117" s="390">
        <f t="shared" si="65"/>
        <v>-1.8334056018520783E-4</v>
      </c>
      <c r="BH117" s="390">
        <f t="shared" si="66"/>
        <v>-4.6994447385317883E-5</v>
      </c>
      <c r="BI117" s="390">
        <f t="shared" si="67"/>
        <v>4.5553050401325734E-4</v>
      </c>
      <c r="BJ117" s="391">
        <f t="shared" si="68"/>
        <v>1.8116257744125175E-3</v>
      </c>
    </row>
    <row r="118" spans="1:62">
      <c r="A118" s="249">
        <v>4</v>
      </c>
      <c r="B118" s="272" t="s">
        <v>86</v>
      </c>
      <c r="C118" s="262">
        <v>-0.2</v>
      </c>
      <c r="D118" s="273" cm="1">
        <f t="array" ref="D118">vegaOption($A118,Frate6,Disc6,YFC6M,YFV6,D12/100,$C$3,$C118/100,10000)</f>
        <v>506.125935190527</v>
      </c>
      <c r="E118" s="274" cm="1">
        <f t="array" ref="E118">vegaOption($A118,Frate6,Disc6,YFC6M,YFV6,E12/100,$C$3,E$113/100,10000)</f>
        <v>34.936410932428842</v>
      </c>
      <c r="F118" s="283" cm="1">
        <f t="array" ref="F118">vegaOption($A118,Frate6,Disc6,YFC6M,YFV6,F12/100,$C$3,F$113/100,10000)</f>
        <v>67.796001545244707</v>
      </c>
      <c r="G118" s="275" cm="1">
        <f t="array" ref="G118">vegaOption($A118,Frate6,Disc6,YFC6M,YFV6,G12/100,$C$3,G$113/100,10000)</f>
        <v>129.61944212035428</v>
      </c>
      <c r="H118" s="275" cm="1">
        <f t="array" ref="H118">vegaOption($A118,Frate6,Disc6,YFC6M,YFV6,H12/100,$C$3,H$113/100,10000)</f>
        <v>429.26043558455609</v>
      </c>
      <c r="I118" s="275" cm="1">
        <f t="array" ref="I118">vegaOption($A118,Frate6,Disc6,YFC6M,YFV6,I12/100,$C$3,I$113/100,10000)</f>
        <v>519.37395441050683</v>
      </c>
      <c r="J118" s="275" cm="1">
        <f t="array" ref="J118">vegaOption($A118,Frate6,Disc6,YFC6M,YFV6,J12/100,$C$3,J$113/100,10000)</f>
        <v>421.57497922835279</v>
      </c>
      <c r="K118" s="275" cm="1">
        <f t="array" ref="K118">vegaOption($A118,Frate6,Disc6,YFC6M,YFV6,K12/100,$C$3,K$113/100,10000)</f>
        <v>308.22843266748697</v>
      </c>
      <c r="L118" s="275" cm="1">
        <f t="array" ref="L118">vegaOption($A118,Frate6,Disc6,YFC6M,YFV6,L12/100,$C$3,L$113/100,10000)</f>
        <v>222.60549009980909</v>
      </c>
      <c r="M118" s="275" cm="1">
        <f t="array" ref="M118">vegaOption($A118,Frate6,Disc6,YFC6M,YFV6,M12/100,$C$3,M$113/100,10000)</f>
        <v>119.48526799266612</v>
      </c>
      <c r="N118" s="283" cm="1">
        <f t="array" ref="N118">vegaOption($A118,Frate6,Disc6,YFC6M,YFV6,N12/100,$C$3,N$113/100,10000)</f>
        <v>44.494847833218316</v>
      </c>
      <c r="O118" s="283" cm="1">
        <f t="array" ref="O118">vegaOption($A118,Frate6,Disc6,YFC6M,YFV6,O12/100,$C$3,O$113/100,10000)</f>
        <v>20.568374136533375</v>
      </c>
      <c r="P118" s="284" cm="1">
        <f t="array" ref="P118">vegaOption($A118,Frate6,Disc6,YFC6M,YFV6,P12/100,$C$3,P$113/100,10000)</f>
        <v>6.7306522972652383</v>
      </c>
      <c r="Q118" s="286" cm="1">
        <f t="array" ref="Q118">vegaOption($A118,Frate6,Disc6,YFC6M,YFV6,Q12/100,$C$3,Q$113/100,10000)</f>
        <v>1.2038172660130206</v>
      </c>
      <c r="R118" s="273" cm="1">
        <f t="array" ref="R118">(OptionPrice($A118,Frate6,Disc6,YFC6M,YFV6,(D12+1)/100,$C$3,$C118/100,10000,1)-OptionPrice($A118,Frate6,Disc6,YFC6M,YFV6,(D12-1)/100,$C$3,$C118/100,10000,1))/0.02</f>
        <v>505.80211468149406</v>
      </c>
      <c r="S118" s="274" cm="1">
        <f t="array" ref="S118">(OptionPrice($A118,Frate6,Disc6,YFC6M,YFV6,(E12+1)/100,$C$3,S$29/100,10000,1)-OptionPrice($A118,Frate6,Disc6,YFC6M,YFV6,(E12-1)/100,$C$3,S$29/100,10000,1))/0.02</f>
        <v>35.058960985901422</v>
      </c>
      <c r="T118" s="283" cm="1">
        <f t="array" ref="T118">(OptionPrice($A118,Frate6,Disc6,YFC6M,YFV6,(F12+1)/100,$C$3,T$29/100,10000,1)-OptionPrice($A118,Frate6,Disc6,YFC6M,YFV6,(F12-1)/100,$C$3,T$29/100,10000,1))/0.02</f>
        <v>67.875849355743867</v>
      </c>
      <c r="U118" s="275" cm="1">
        <f t="array" ref="U118">(OptionPrice($A118,Frate6,Disc6,YFC6M,YFV6,(G12+1)/100,$C$3,U$29/100,10000,1)-OptionPrice($A118,Frate6,Disc6,YFC6M,YFV6,(G12-1)/100,$C$3,U$29/100,10000,1))/0.02</f>
        <v>129.46830873938779</v>
      </c>
      <c r="V118" s="275" cm="1">
        <f t="array" ref="V118">(OptionPrice($A118,Frate6,Disc6,YFC6M,YFV6,(H12+1)/100,$C$3,V$29/100,10000,1)-OptionPrice($A118,Frate6,Disc6,YFC6M,YFV6,(H12-1)/100,$C$3,V$29/100,10000,1))/0.02</f>
        <v>428.52082304046917</v>
      </c>
      <c r="W118" s="275" cm="1">
        <f t="array" ref="W118">(OptionPrice($A118,Frate6,Disc6,YFC6M,YFV6,(I12+1)/100,$C$3,W$29/100,10000,1)-OptionPrice($A118,Frate6,Disc6,YFC6M,YFV6,(I12-1)/100,$C$3,W$29/100,10000,1))/0.02</f>
        <v>519.1777604979244</v>
      </c>
      <c r="X118" s="275" cm="1">
        <f t="array" ref="X118">(OptionPrice($A118,Frate6,Disc6,YFC6M,YFV6,(J12+1)/100,$C$3,X$29/100,10000,1)-OptionPrice($A118,Frate6,Disc6,YFC6M,YFV6,(J12-1)/100,$C$3,X$29/100,10000,1))/0.02</f>
        <v>420.98220534724931</v>
      </c>
      <c r="Y118" s="275" cm="1">
        <f t="array" ref="Y118">(OptionPrice($A118,Frate6,Disc6,YFC6M,YFV6,(K12+1)/100,$C$3,Y$29/100,10000,1)-OptionPrice($A118,Frate6,Disc6,YFC6M,YFV6,(K12-1)/100,$C$3,Y$29/100,10000,1))/0.02</f>
        <v>307.64092150433947</v>
      </c>
      <c r="Z118" s="275" cm="1">
        <f t="array" ref="Z118">(OptionPrice($A118,Frate6,Disc6,YFC6M,YFV6,(L12+1)/100,$C$3,Z$29/100,10000,1)-OptionPrice($A118,Frate6,Disc6,YFC6M,YFV6,(L12-1)/100,$C$3,Z$29/100,10000,1))/0.02</f>
        <v>222.22380715209113</v>
      </c>
      <c r="AA118" s="275" cm="1">
        <f t="array" ref="AA118">(OptionPrice($A118,Frate6,Disc6,YFC6M,YFV6,(M12+1)/100,$C$3,AA$29/100,10000,1)-OptionPrice($A118,Frate6,Disc6,YFC6M,YFV6,(M12-1)/100,$C$3,AA$29/100,10000,1))/0.02</f>
        <v>119.51836668854452</v>
      </c>
      <c r="AB118" s="283" cm="1">
        <f t="array" ref="AB118">(OptionPrice($A118,Frate6,Disc6,YFC6M,YFV6,(N12+1)/100,$C$3,AB$29/100,10000,1)-OptionPrice($A118,Frate6,Disc6,YFC6M,YFV6,(N12-1)/100,$C$3,AB$29/100,10000,1))/0.02</f>
        <v>44.75644547784345</v>
      </c>
      <c r="AC118" s="283" cm="1">
        <f t="array" ref="AC118">(OptionPrice($A118,Frate6,Disc6,YFC6M,YFV6,(O12+1)/100,$C$3,AC$29/100,10000,1)-OptionPrice($A118,Frate6,Disc6,YFC6M,YFV6,(O12-1)/100,$C$3,AC$29/100,10000,1))/0.02</f>
        <v>20.797073408459969</v>
      </c>
      <c r="AD118" s="284" cm="1">
        <f t="array" ref="AD118">(OptionPrice($A118,Frate6,Disc6,YFC6M,YFV6,(P12+1)/100,$C$3,AD$29/100,10000,1)-OptionPrice($A118,Frate6,Disc6,YFC6M,YFV6,(P12-1)/100,$C$3,AD$29/100,10000,1))/0.02</f>
        <v>6.8569005565333612</v>
      </c>
      <c r="AE118" s="286" cm="1">
        <f t="array" ref="AE118">(OptionPrice($A118,Frate6,Disc6,YFC6M,YFV6,(Q12+1)/100,$C$3,AE$29/100,10000,1)-OptionPrice($A118,Frate6,Disc6,YFC6M,YFV6,(Q12-1)/100,$C$3,AE$29/100,10000,1))/0.02</f>
        <v>1.2396143954617818</v>
      </c>
      <c r="AF118" s="273" cm="1">
        <f t="array" ref="AF118">(OptionPrice($A118,Frate6,Disc6,YFC6M,YFV6,(D12+0.1)/100,$C$3,$C118/100,10000,1)-OptionPrice($A118,Frate6,Disc6,YFC6M,YFV6,(D12-0.1)/100,$C$3,$C118/100,10000,1))/0.002</f>
        <v>506.12291211351135</v>
      </c>
      <c r="AG118" s="274" cm="1">
        <f t="array" ref="AG118">(OptionPrice($A118,Frate6,Disc6,YFC6M,YFV6,(E12+0.1)/100,$C$3,AG$113/100,10000,1)-OptionPrice($A118,Frate6,Disc6,YFC6M,YFV6,(E12-0.1)/100,$C$3,AG$113/100,10000,1))/0.002</f>
        <v>34.938702041131364</v>
      </c>
      <c r="AH118" s="283" cm="1">
        <f t="array" ref="AH118">(OptionPrice($A118,Frate6,Disc6,YFC6M,YFV6,(F12+0.1)/100,$C$3,AH$113/100,10000,1)-OptionPrice($A118,Frate6,Disc6,YFC6M,YFV6,(F12-0.1)/100,$C$3,AH$113/100,10000,1))/0.002</f>
        <v>67.797759665040758</v>
      </c>
      <c r="AI118" s="275" cm="1">
        <f t="array" ref="AI118">(OptionPrice($A118,Frate6,Disc6,YFC6M,YFV6,(G12+0.1)/100,$C$3,AI$113/100,10000,1)-OptionPrice($A118,Frate6,Disc6,YFC6M,YFV6,(G12-0.1)/100,$C$3,AI$113/100,10000,1))/0.002</f>
        <v>129.61713183244683</v>
      </c>
      <c r="AJ118" s="275" cm="1">
        <f t="array" ref="AJ118">(OptionPrice($A118,Frate6,Disc6,YFC6M,YFV6,(H12+0.1)/100,$C$3,AJ$113/100,10000,1)-OptionPrice($A118,Frate6,Disc6,YFC6M,YFV6,(H12-0.1)/100,$C$3,AJ$113/100,10000,1))/0.002</f>
        <v>429.25497340284124</v>
      </c>
      <c r="AK118" s="275" cm="1">
        <f t="array" ref="AK118">(OptionPrice($A118,Frate6,Disc6,YFC6M,YFV6,(I12+0.1)/100,$C$3,AK$113/100,10000,1)-OptionPrice($A118,Frate6,Disc6,YFC6M,YFV6,(I12-0.1)/100,$C$3,AK$113/100,10000,1))/0.002</f>
        <v>519.37232283370702</v>
      </c>
      <c r="AL118" s="275" cm="1">
        <f t="array" ref="AL118">(OptionPrice($A118,Frate6,Disc6,YFC6M,YFV6,(J12+0.1)/100,$C$3,AL$113/100,10000,1)-OptionPrice($A118,Frate6,Disc6,YFC6M,YFV6,(J12-0.1)/100,$C$3,AL$113/100,10000,1))/0.002</f>
        <v>421.56888583002683</v>
      </c>
      <c r="AM118" s="275" cm="1">
        <f t="array" ref="AM118">(OptionPrice($A118,Frate6,Disc6,YFC6M,YFV6,(K12+0.1)/100,$C$3,AM$113/100,10000,1)-OptionPrice($A118,Frate6,Disc6,YFC6M,YFV6,(K12-0.1)/100,$C$3,AM$113/100,10000,1))/0.002</f>
        <v>308.22309386867272</v>
      </c>
      <c r="AN118" s="275" cm="1">
        <f t="array" ref="AN118">(OptionPrice($A118,Frate6,Disc6,YFC6M,YFV6,(L12+0.1)/100,$C$3,AN$113/100,10000,1)-OptionPrice($A118,Frate6,Disc6,YFC6M,YFV6,(L12-0.1)/100,$C$3,AN$113/100,10000,1))/0.002</f>
        <v>222.60097652124955</v>
      </c>
      <c r="AO118" s="275" cm="1">
        <f t="array" ref="AO118">(OptionPrice($A118,Frate6,Disc6,YFC6M,YFV6,(M12+0.1)/100,$C$3,AO$113/100,10000,1)-OptionPrice($A118,Frate6,Disc6,YFC6M,YFV6,(M12-0.1)/100,$C$3,AO$113/100,10000,1))/0.002</f>
        <v>119.48556514280062</v>
      </c>
      <c r="AP118" s="283" cm="1">
        <f t="array" ref="AP118">(OptionPrice($A118,Frate6,Disc6,YFC6M,YFV6,(N12+0.1)/100,$C$3,AP$113/100,10000,1)-OptionPrice($A118,Frate6,Disc6,YFC6M,YFV6,(N12-0.1)/100,$C$3,AP$113/100,10000,1))/0.002</f>
        <v>44.498549854570747</v>
      </c>
      <c r="AQ118" s="283" cm="1">
        <f t="array" ref="AQ118">(OptionPrice($A118,Frate6,Disc6,YFC6M,YFV6,(O12+0.1)/100,$C$3,AQ$113/100,10000,1)-OptionPrice($A118,Frate6,Disc6,YFC6M,YFV6,(O12-0.1)/100,$C$3,AQ$113/100,10000,1))/0.002</f>
        <v>20.570653082002369</v>
      </c>
      <c r="AR118" s="284" cm="1">
        <f t="array" ref="AR118">(OptionPrice($A118,Frate6,Disc6,YFC6M,YFV6,(P12+0.1)/100,$C$3,AR$113/100,10000,1)-OptionPrice($A118,Frate6,Disc6,YFC6M,YFV6,(P12-0.1)/100,$C$3,AR$113/100,10000,1))/0.002</f>
        <v>6.730710838618065</v>
      </c>
      <c r="AS118" s="286" cm="1">
        <f t="array" ref="AS118">(OptionPrice($A118,Frate6,Disc6,YFC6M,YFV6,(Q12+0.1)/100,$C$3,AS$113/100,10000,1)-OptionPrice($A118,Frate6,Disc6,YFC6M,YFV6,(Q12-0.1)/100,$C$3,AS$113/100,10000,1))/0.002</f>
        <v>1.2031667572391467</v>
      </c>
      <c r="AT118" s="292"/>
      <c r="AU118" s="319" t="s">
        <v>86</v>
      </c>
      <c r="AV118" s="320">
        <v>-0.2</v>
      </c>
      <c r="AW118" s="390">
        <f t="shared" si="69"/>
        <v>5.9730096055865545E-6</v>
      </c>
      <c r="AX118" s="390">
        <f t="shared" si="56"/>
        <v>-6.5575094914116505E-5</v>
      </c>
      <c r="AY118" s="390">
        <f t="shared" si="57"/>
        <v>-2.5931827316028055E-5</v>
      </c>
      <c r="AZ118" s="390">
        <f t="shared" si="58"/>
        <v>1.7823939434391534E-5</v>
      </c>
      <c r="BA118" s="390">
        <f t="shared" si="59"/>
        <v>1.2724795408924905E-5</v>
      </c>
      <c r="BB118" s="390">
        <f t="shared" si="60"/>
        <v>3.1414396342022144E-6</v>
      </c>
      <c r="BC118" s="390">
        <f t="shared" si="61"/>
        <v>1.4454098798077908E-5</v>
      </c>
      <c r="BD118" s="390">
        <f t="shared" si="62"/>
        <v>1.7321216094545733E-5</v>
      </c>
      <c r="BE118" s="390">
        <f t="shared" si="63"/>
        <v>2.0276544290487308E-5</v>
      </c>
      <c r="BF118" s="390">
        <f t="shared" si="64"/>
        <v>-2.4869124077842031E-6</v>
      </c>
      <c r="BG118" s="390">
        <f t="shared" si="65"/>
        <v>-8.3194202160075115E-5</v>
      </c>
      <c r="BH118" s="390">
        <f t="shared" si="66"/>
        <v>-1.1078624776328372E-4</v>
      </c>
      <c r="BI118" s="390">
        <f t="shared" si="67"/>
        <v>-8.6976478755884656E-6</v>
      </c>
      <c r="BJ118" s="391">
        <f t="shared" si="68"/>
        <v>5.4066385225493008E-4</v>
      </c>
    </row>
    <row r="119" spans="1:62">
      <c r="A119" s="249">
        <v>5</v>
      </c>
      <c r="B119" s="272" t="s">
        <v>87</v>
      </c>
      <c r="C119" s="262">
        <v>-0.2</v>
      </c>
      <c r="D119" s="273" cm="1">
        <f t="array" ref="D119">vegaOption($A119,Frate6,Disc6,YFC6M,YFV6,D13/100,$C$3,$C119/100,10000)</f>
        <v>752.1539670059235</v>
      </c>
      <c r="E119" s="274" cm="1">
        <f t="array" ref="E119">vegaOption($A119,Frate6,Disc6,YFC6M,YFV6,E13/100,$C$3,E$113/100,10000)</f>
        <v>83.790852174893885</v>
      </c>
      <c r="F119" s="275" cm="1">
        <f t="array" ref="F119">vegaOption($A119,Frate6,Disc6,YFC6M,YFV6,F13/100,$C$3,F$113/100,10000)</f>
        <v>146.07167528136941</v>
      </c>
      <c r="G119" s="275" cm="1">
        <f t="array" ref="G119">vegaOption($A119,Frate6,Disc6,YFC6M,YFV6,G13/100,$C$3,G$113/100,10000)</f>
        <v>245.25253551524554</v>
      </c>
      <c r="H119" s="275" cm="1">
        <f t="array" ref="H119">vegaOption($A119,Frate6,Disc6,YFC6M,YFV6,H13/100,$C$3,H$113/100,10000)</f>
        <v>628.66667771693358</v>
      </c>
      <c r="I119" s="275" cm="1">
        <f t="array" ref="I119">vegaOption($A119,Frate6,Disc6,YFC6M,YFV6,I13/100,$C$3,I$113/100,10000)</f>
        <v>755.04608970688059</v>
      </c>
      <c r="J119" s="275" cm="1">
        <f t="array" ref="J119">vegaOption($A119,Frate6,Disc6,YFC6M,YFV6,J13/100,$C$3,J$113/100,10000)</f>
        <v>689.92888670838818</v>
      </c>
      <c r="K119" s="275" cm="1">
        <f t="array" ref="K119">vegaOption($A119,Frate6,Disc6,YFC6M,YFV6,K13/100,$C$3,K$113/100,10000)</f>
        <v>569.13598751359461</v>
      </c>
      <c r="L119" s="275" cm="1">
        <f t="array" ref="L119">vegaOption($A119,Frate6,Disc6,YFC6M,YFV6,L13/100,$C$3,L$113/100,10000)</f>
        <v>454.30749316756129</v>
      </c>
      <c r="M119" s="275" cm="1">
        <f t="array" ref="M119">vegaOption($A119,Frate6,Disc6,YFC6M,YFV6,M13/100,$C$3,M$113/100,10000)</f>
        <v>288.0025914145146</v>
      </c>
      <c r="N119" s="275" cm="1">
        <f t="array" ref="N119">vegaOption($A119,Frate6,Disc6,YFC6M,YFV6,N13/100,$C$3,N$113/100,10000)</f>
        <v>128.52233797341174</v>
      </c>
      <c r="O119" s="283" cm="1">
        <f t="array" ref="O119">vegaOption($A119,Frate6,Disc6,YFC6M,YFV6,O13/100,$C$3,O$113/100,10000)</f>
        <v>65.58959221535855</v>
      </c>
      <c r="P119" s="283" cm="1">
        <f t="array" ref="P119">vegaOption($A119,Frate6,Disc6,YFC6M,YFV6,P13/100,$C$3,P$113/100,10000)</f>
        <v>24.659689920051697</v>
      </c>
      <c r="Q119" s="286" cm="1">
        <f t="array" ref="Q119">vegaOption($A119,Frate6,Disc6,YFC6M,YFV6,Q13/100,$C$3,Q$113/100,10000)</f>
        <v>5.1129791290945015</v>
      </c>
      <c r="R119" s="273" cm="1">
        <f t="array" ref="R119">(OptionPrice($A119,Frate6,Disc6,YFC6M,YFV6,(D13+1)/100,$C$3,$C119/100,10000,1)-OptionPrice($A119,Frate6,Disc6,YFC6M,YFV6,(D13-1)/100,$C$3,$C119/100,10000,1))/0.02</f>
        <v>751.89445428392924</v>
      </c>
      <c r="S119" s="274" cm="1">
        <f t="array" ref="S119">(OptionPrice($A119,Frate6,Disc6,YFC6M,YFV6,(E13+1)/100,$C$3,S$29/100,10000,1)-OptionPrice($A119,Frate6,Disc6,YFC6M,YFV6,(E13-1)/100,$C$3,S$29/100,10000,1))/0.02</f>
        <v>83.875145076365243</v>
      </c>
      <c r="T119" s="275" cm="1">
        <f t="array" ref="T119">(OptionPrice($A119,Frate6,Disc6,YFC6M,YFV6,(F13+1)/100,$C$3,T$29/100,10000,1)-OptionPrice($A119,Frate6,Disc6,YFC6M,YFV6,(F13-1)/100,$C$3,T$29/100,10000,1))/0.02</f>
        <v>146.01622505573744</v>
      </c>
      <c r="U119" s="275" cm="1">
        <f t="array" ref="U119">(OptionPrice($A119,Frate6,Disc6,YFC6M,YFV6,(G13+1)/100,$C$3,U$29/100,10000,1)-OptionPrice($A119,Frate6,Disc6,YFC6M,YFV6,(G13-1)/100,$C$3,U$29/100,10000,1))/0.02</f>
        <v>244.86661189534686</v>
      </c>
      <c r="V119" s="275" cm="1">
        <f t="array" ref="V119">(OptionPrice($A119,Frate6,Disc6,YFC6M,YFV6,(H13+1)/100,$C$3,V$29/100,10000,1)-OptionPrice($A119,Frate6,Disc6,YFC6M,YFV6,(H13-1)/100,$C$3,V$29/100,10000,1))/0.02</f>
        <v>627.87876948943187</v>
      </c>
      <c r="W119" s="275" cm="1">
        <f t="array" ref="W119">(OptionPrice($A119,Frate6,Disc6,YFC6M,YFV6,(I13+1)/100,$C$3,W$29/100,10000,1)-OptionPrice($A119,Frate6,Disc6,YFC6M,YFV6,(I13-1)/100,$C$3,W$29/100,10000,1))/0.02</f>
        <v>754.83296820528449</v>
      </c>
      <c r="X119" s="275" cm="1">
        <f t="array" ref="X119">(OptionPrice($A119,Frate6,Disc6,YFC6M,YFV6,(J13+1)/100,$C$3,X$29/100,10000,1)-OptionPrice($A119,Frate6,Disc6,YFC6M,YFV6,(J13-1)/100,$C$3,X$29/100,10000,1))/0.02</f>
        <v>689.43413985180257</v>
      </c>
      <c r="Y119" s="275" cm="1">
        <f t="array" ref="Y119">(OptionPrice($A119,Frate6,Disc6,YFC6M,YFV6,(K13+1)/100,$C$3,Y$29/100,10000,1)-OptionPrice($A119,Frate6,Disc6,YFC6M,YFV6,(K13-1)/100,$C$3,Y$29/100,10000,1))/0.02</f>
        <v>568.45198718527263</v>
      </c>
      <c r="Z119" s="275" cm="1">
        <f t="array" ref="Z119">(OptionPrice($A119,Frate6,Disc6,YFC6M,YFV6,(L13+1)/100,$C$3,Z$29/100,10000,1)-OptionPrice($A119,Frate6,Disc6,YFC6M,YFV6,(L13-1)/100,$C$3,Z$29/100,10000,1))/0.02</f>
        <v>453.63414254515584</v>
      </c>
      <c r="AA119" s="275" cm="1">
        <f t="array" ref="AA119">(OptionPrice($A119,Frate6,Disc6,YFC6M,YFV6,(M13+1)/100,$C$3,AA$29/100,10000,1)-OptionPrice($A119,Frate6,Disc6,YFC6M,YFV6,(M13-1)/100,$C$3,AA$29/100,10000,1))/0.02</f>
        <v>287.68083376529194</v>
      </c>
      <c r="AB119" s="275" cm="1">
        <f t="array" ref="AB119">(OptionPrice($A119,Frate6,Disc6,YFC6M,YFV6,(N13+1)/100,$C$3,AB$29/100,10000,1)-OptionPrice($A119,Frate6,Disc6,YFC6M,YFV6,(N13-1)/100,$C$3,AB$29/100,10000,1))/0.02</f>
        <v>128.72933862865955</v>
      </c>
      <c r="AC119" s="283" cm="1">
        <f t="array" ref="AC119">(OptionPrice($A119,Frate6,Disc6,YFC6M,YFV6,(O13+1)/100,$C$3,AC$29/100,10000,1)-OptionPrice($A119,Frate6,Disc6,YFC6M,YFV6,(O13-1)/100,$C$3,AC$29/100,10000,1))/0.02</f>
        <v>65.924964457813275</v>
      </c>
      <c r="AD119" s="283" cm="1">
        <f t="array" ref="AD119">(OptionPrice($A119,Frate6,Disc6,YFC6M,YFV6,(P13+1)/100,$C$3,AD$29/100,10000,1)-OptionPrice($A119,Frate6,Disc6,YFC6M,YFV6,(P13-1)/100,$C$3,AD$29/100,10000,1))/0.02</f>
        <v>24.929832885068251</v>
      </c>
      <c r="AE119" s="286" cm="1">
        <f t="array" ref="AE119">(OptionPrice($A119,Frate6,Disc6,YFC6M,YFV6,(Q13+1)/100,$C$3,AE$29/100,10000,1)-OptionPrice($A119,Frate6,Disc6,YFC6M,YFV6,(Q13-1)/100,$C$3,AE$29/100,10000,1))/0.02</f>
        <v>5.2201044478651664</v>
      </c>
      <c r="AF119" s="273" cm="1">
        <f t="array" ref="AF119">(OptionPrice($A119,Frate6,Disc6,YFC6M,YFV6,(D13+0.1)/100,$C$3,$C119/100,10000,1)-OptionPrice($A119,Frate6,Disc6,YFC6M,YFV6,(D13-0.1)/100,$C$3,$C119/100,10000,1))/0.002</f>
        <v>752.15138611323334</v>
      </c>
      <c r="AG119" s="274" cm="1">
        <f t="array" ref="AG119">(OptionPrice($A119,Frate6,Disc6,YFC6M,YFV6,(E13+0.1)/100,$C$3,AG$113/100,10000,1)-OptionPrice($A119,Frate6,Disc6,YFC6M,YFV6,(E13-0.1)/100,$C$3,AG$113/100,10000,1))/0.002</f>
        <v>83.793080883253879</v>
      </c>
      <c r="AH119" s="275" cm="1">
        <f t="array" ref="AH119">(OptionPrice($A119,Frate6,Disc6,YFC6M,YFV6,(F13+0.1)/100,$C$3,AH$113/100,10000,1)-OptionPrice($A119,Frate6,Disc6,YFC6M,YFV6,(F13-0.1)/100,$C$3,AH$113/100,10000,1))/0.002</f>
        <v>146.07108207457031</v>
      </c>
      <c r="AI119" s="275" cm="1">
        <f t="array" ref="AI119">(OptionPrice($A119,Frate6,Disc6,YFC6M,YFV6,(G13+0.1)/100,$C$3,AI$113/100,10000,1)-OptionPrice($A119,Frate6,Disc6,YFC6M,YFV6,(G13-0.1)/100,$C$3,AI$113/100,10000,1))/0.002</f>
        <v>245.24624863141753</v>
      </c>
      <c r="AJ119" s="275" cm="1">
        <f t="array" ref="AJ119">(OptionPrice($A119,Frate6,Disc6,YFC6M,YFV6,(H13+0.1)/100,$C$3,AJ$113/100,10000,1)-OptionPrice($A119,Frate6,Disc6,YFC6M,YFV6,(H13-0.1)/100,$C$3,AJ$113/100,10000,1))/0.002</f>
        <v>628.66093726367467</v>
      </c>
      <c r="AK119" s="275" cm="1">
        <f t="array" ref="AK119">(OptionPrice($A119,Frate6,Disc6,YFC6M,YFV6,(I13+0.1)/100,$C$3,AK$113/100,10000,1)-OptionPrice($A119,Frate6,Disc6,YFC6M,YFV6,(I13-0.1)/100,$C$3,AK$113/100,10000,1))/0.002</f>
        <v>755.04327350353151</v>
      </c>
      <c r="AL119" s="275" cm="1">
        <f t="array" ref="AL119">(OptionPrice($A119,Frate6,Disc6,YFC6M,YFV6,(J13+0.1)/100,$C$3,AL$113/100,10000,1)-OptionPrice($A119,Frate6,Disc6,YFC6M,YFV6,(J13-0.1)/100,$C$3,AL$113/100,10000,1))/0.002</f>
        <v>689.92375778727671</v>
      </c>
      <c r="AM119" s="275" cm="1">
        <f t="array" ref="AM119">(OptionPrice($A119,Frate6,Disc6,YFC6M,YFV6,(K13+0.1)/100,$C$3,AM$113/100,10000,1)-OptionPrice($A119,Frate6,Disc6,YFC6M,YFV6,(K13-0.1)/100,$C$3,AM$113/100,10000,1))/0.002</f>
        <v>569.12952248848819</v>
      </c>
      <c r="AN119" s="275" cm="1">
        <f t="array" ref="AN119">(OptionPrice($A119,Frate6,Disc6,YFC6M,YFV6,(L13+0.1)/100,$C$3,AN$113/100,10000,1)-OptionPrice($A119,Frate6,Disc6,YFC6M,YFV6,(L13-0.1)/100,$C$3,AN$113/100,10000,1))/0.002</f>
        <v>454.30145436181488</v>
      </c>
      <c r="AO119" s="275" cm="1">
        <f t="array" ref="AO119">(OptionPrice($A119,Frate6,Disc6,YFC6M,YFV6,(M13+0.1)/100,$C$3,AO$113/100,10000,1)-OptionPrice($A119,Frate6,Disc6,YFC6M,YFV6,(M13-0.1)/100,$C$3,AO$113/100,10000,1))/0.002</f>
        <v>287.99817469105716</v>
      </c>
      <c r="AP119" s="275" cm="1">
        <f t="array" ref="AP119">(OptionPrice($A119,Frate6,Disc6,YFC6M,YFV6,(N13+0.1)/100,$C$3,AP$113/100,10000,1)-OptionPrice($A119,Frate6,Disc6,YFC6M,YFV6,(N13-0.1)/100,$C$3,AP$113/100,10000,1))/0.002</f>
        <v>128.52563260525085</v>
      </c>
      <c r="AQ119" s="283" cm="1">
        <f t="array" ref="AQ119">(OptionPrice($A119,Frate6,Disc6,YFC6M,YFV6,(O13+0.1)/100,$C$3,AQ$113/100,10000,1)-OptionPrice($A119,Frate6,Disc6,YFC6M,YFV6,(O13-0.1)/100,$C$3,AQ$113/100,10000,1))/0.002</f>
        <v>65.594452788143798</v>
      </c>
      <c r="AR119" s="283" cm="1">
        <f t="array" ref="AR119">(OptionPrice($A119,Frate6,Disc6,YFC6M,YFV6,(P13+0.1)/100,$C$3,AR$113/100,10000,1)-OptionPrice($A119,Frate6,Disc6,YFC6M,YFV6,(P13-0.1)/100,$C$3,AR$113/100,10000,1))/0.002</f>
        <v>24.661667400787511</v>
      </c>
      <c r="AS119" s="286" cm="1">
        <f t="array" ref="AS119">(OptionPrice($A119,Frate6,Disc6,YFC6M,YFV6,(Q13+0.1)/100,$C$3,AS$113/100,10000,1)-OptionPrice($A119,Frate6,Disc6,YFC6M,YFV6,(Q13-0.1)/100,$C$3,AS$113/100,10000,1))/0.002</f>
        <v>5.1119495444099101</v>
      </c>
      <c r="AT119" s="292"/>
      <c r="AU119" s="319" t="s">
        <v>87</v>
      </c>
      <c r="AV119" s="320">
        <v>-0.2</v>
      </c>
      <c r="AW119" s="390">
        <f t="shared" si="69"/>
        <v>3.4313473826763641E-6</v>
      </c>
      <c r="AX119" s="390">
        <f t="shared" si="56"/>
        <v>-2.6597761253133179E-5</v>
      </c>
      <c r="AY119" s="390">
        <f t="shared" si="57"/>
        <v>4.0610830744913784E-6</v>
      </c>
      <c r="AZ119" s="390">
        <f t="shared" si="58"/>
        <v>2.5634984686107032E-5</v>
      </c>
      <c r="BA119" s="390">
        <f t="shared" si="59"/>
        <v>9.1312389853825948E-6</v>
      </c>
      <c r="BB119" s="390">
        <f t="shared" si="60"/>
        <v>3.7298568809074339E-6</v>
      </c>
      <c r="BC119" s="390">
        <f t="shared" si="61"/>
        <v>7.4340404334627408E-6</v>
      </c>
      <c r="BD119" s="390">
        <f t="shared" si="62"/>
        <v>1.135949700548089E-5</v>
      </c>
      <c r="BE119" s="390">
        <f t="shared" si="63"/>
        <v>1.3292508065809727E-5</v>
      </c>
      <c r="BF119" s="390">
        <f t="shared" si="64"/>
        <v>1.5335942535665836E-5</v>
      </c>
      <c r="BG119" s="390">
        <f t="shared" si="65"/>
        <v>-2.5634044916400534E-5</v>
      </c>
      <c r="BH119" s="390">
        <f t="shared" si="66"/>
        <v>-7.4100363348539311E-5</v>
      </c>
      <c r="BI119" s="390">
        <f t="shared" si="67"/>
        <v>-8.0184389144366541E-5</v>
      </c>
      <c r="BJ119" s="391">
        <f t="shared" si="68"/>
        <v>2.0140744262953092E-4</v>
      </c>
    </row>
    <row r="120" spans="1:62">
      <c r="A120" s="249">
        <v>6</v>
      </c>
      <c r="B120" s="272" t="s">
        <v>88</v>
      </c>
      <c r="C120" s="262">
        <v>-0.2</v>
      </c>
      <c r="D120" s="273" cm="1">
        <f t="array" ref="D120">vegaOption($A120,Frate6,Disc6,YFC6M,YFV6,D14/100,$C$3,$C120/100,10000)</f>
        <v>1020.837442647746</v>
      </c>
      <c r="E120" s="278" cm="1">
        <f t="array" ref="E120">vegaOption($A120,Frate6,Disc6,YFC6M,YFV6,E14/100,$C$3,E$113/100,10000)</f>
        <v>155.74784598073768</v>
      </c>
      <c r="F120" s="275" cm="1">
        <f t="array" ref="F120">vegaOption($A120,Frate6,Disc6,YFC6M,YFV6,F14/100,$C$3,F$113/100,10000)</f>
        <v>249.67594573585734</v>
      </c>
      <c r="G120" s="275" cm="1">
        <f t="array" ref="G120">vegaOption($A120,Frate6,Disc6,YFC6M,YFV6,G14/100,$C$3,G$113/100,10000)</f>
        <v>394.20473338342219</v>
      </c>
      <c r="H120" s="275" cm="1">
        <f t="array" ref="H120">vegaOption($A120,Frate6,Disc6,YFC6M,YFV6,H14/100,$C$3,H$113/100,10000)</f>
        <v>849.53325752263902</v>
      </c>
      <c r="I120" s="276" cm="1">
        <f t="array" ref="I120">vegaOption($A120,Frate6,Disc6,YFC6M,YFV6,I14/100,$C$3,I$113/100,10000)</f>
        <v>1013.7911720543893</v>
      </c>
      <c r="J120" s="275" cm="1">
        <f t="array" ref="J120">vegaOption($A120,Frate6,Disc6,YFC6M,YFV6,J14/100,$C$3,J$113/100,10000)</f>
        <v>988.07001493290556</v>
      </c>
      <c r="K120" s="275" cm="1">
        <f t="array" ref="K120">vegaOption($A120,Frate6,Disc6,YFC6M,YFV6,K14/100,$C$3,K$113/100,10000)</f>
        <v>879.98626139971395</v>
      </c>
      <c r="L120" s="275" cm="1">
        <f t="array" ref="L120">vegaOption($A120,Frate6,Disc6,YFC6M,YFV6,L14/100,$C$3,L$113/100,10000)</f>
        <v>755.3622617853847</v>
      </c>
      <c r="M120" s="275" cm="1">
        <f t="array" ref="M120">vegaOption($A120,Frate6,Disc6,YFC6M,YFV6,M14/100,$C$3,M$113/100,10000)</f>
        <v>533.84781990007559</v>
      </c>
      <c r="N120" s="275" cm="1">
        <f t="array" ref="N120">vegaOption($A120,Frate6,Disc6,YFC6M,YFV6,N14/100,$C$3,N$113/100,10000)</f>
        <v>267.49085566973588</v>
      </c>
      <c r="O120" s="275" cm="1">
        <f t="array" ref="O120">vegaOption($A120,Frate6,Disc6,YFC6M,YFV6,O14/100,$C$3,O$113/100,10000)</f>
        <v>148.71037710228632</v>
      </c>
      <c r="P120" s="283" cm="1">
        <f t="array" ref="P120">vegaOption($A120,Frate6,Disc6,YFC6M,YFV6,P14/100,$C$3,P$113/100,10000)</f>
        <v>59.147329223076824</v>
      </c>
      <c r="Q120" s="287" cm="1">
        <f t="array" ref="Q120">vegaOption($A120,Frate6,Disc6,YFC6M,YFV6,Q14/100,$C$3,Q$113/100,10000)</f>
        <v>12.950057988593567</v>
      </c>
      <c r="R120" s="273" cm="1">
        <f t="array" ref="R120">(OptionPrice($A120,Frate6,Disc6,YFC6M,YFV6,(D14+1)/100,$C$3,$C120/100,10000,1)-OptionPrice($A120,Frate6,Disc6,YFC6M,YFV6,(D14-1)/100,$C$3,$C120/100,10000,1))/0.02</f>
        <v>1020.5573942336116</v>
      </c>
      <c r="S120" s="278" cm="1">
        <f t="array" ref="S120">(OptionPrice($A120,Frate6,Disc6,YFC6M,YFV6,(E14+1)/100,$C$3,S$29/100,10000,1)-OptionPrice($A120,Frate6,Disc6,YFC6M,YFV6,(E14-1)/100,$C$3,S$29/100,10000,1))/0.02</f>
        <v>155.74995136977918</v>
      </c>
      <c r="T120" s="275" cm="1">
        <f t="array" ref="T120">(OptionPrice($A120,Frate6,Disc6,YFC6M,YFV6,(F14+1)/100,$C$3,T$29/100,10000,1)-OptionPrice($A120,Frate6,Disc6,YFC6M,YFV6,(F14-1)/100,$C$3,T$29/100,10000,1))/0.02</f>
        <v>249.46313302573344</v>
      </c>
      <c r="U120" s="275" cm="1">
        <f t="array" ref="U120">(OptionPrice($A120,Frate6,Disc6,YFC6M,YFV6,(G14+1)/100,$C$3,U$29/100,10000,1)-OptionPrice($A120,Frate6,Disc6,YFC6M,YFV6,(G14-1)/100,$C$3,U$29/100,10000,1))/0.02</f>
        <v>393.60560873655572</v>
      </c>
      <c r="V120" s="275" cm="1">
        <f t="array" ref="V120">(OptionPrice($A120,Frate6,Disc6,YFC6M,YFV6,(H14+1)/100,$C$3,V$29/100,10000,1)-OptionPrice($A120,Frate6,Disc6,YFC6M,YFV6,(H14-1)/100,$C$3,V$29/100,10000,1))/0.02</f>
        <v>848.66006687646802</v>
      </c>
      <c r="W120" s="276" cm="1">
        <f t="array" ref="W120">(OptionPrice($A120,Frate6,Disc6,YFC6M,YFV6,(I14+1)/100,$C$3,W$29/100,10000,1)-OptionPrice($A120,Frate6,Disc6,YFC6M,YFV6,(I14-1)/100,$C$3,W$29/100,10000,1))/0.02</f>
        <v>1013.5075367109905</v>
      </c>
      <c r="X120" s="275" cm="1">
        <f t="array" ref="X120">(OptionPrice($A120,Frate6,Disc6,YFC6M,YFV6,(J14+1)/100,$C$3,X$29/100,10000,1)-OptionPrice($A120,Frate6,Disc6,YFC6M,YFV6,(J14-1)/100,$C$3,X$29/100,10000,1))/0.02</f>
        <v>987.64753411310403</v>
      </c>
      <c r="Y120" s="275" cm="1">
        <f t="array" ref="Y120">(OptionPrice($A120,Frate6,Disc6,YFC6M,YFV6,(K14+1)/100,$C$3,Y$29/100,10000,1)-OptionPrice($A120,Frate6,Disc6,YFC6M,YFV6,(K14-1)/100,$C$3,Y$29/100,10000,1))/0.02</f>
        <v>879.33328482448371</v>
      </c>
      <c r="Z120" s="275" cm="1">
        <f t="array" ref="Z120">(OptionPrice($A120,Frate6,Disc6,YFC6M,YFV6,(L14+1)/100,$C$3,Z$29/100,10000,1)-OptionPrice($A120,Frate6,Disc6,YFC6M,YFV6,(L14-1)/100,$C$3,Z$29/100,10000,1))/0.02</f>
        <v>754.57112359599955</v>
      </c>
      <c r="AA120" s="275" cm="1">
        <f t="array" ref="AA120">(OptionPrice($A120,Frate6,Disc6,YFC6M,YFV6,(M14+1)/100,$C$3,AA$29/100,10000,1)-OptionPrice($A120,Frate6,Disc6,YFC6M,YFV6,(M14-1)/100,$C$3,AA$29/100,10000,1))/0.02</f>
        <v>533.18338891422752</v>
      </c>
      <c r="AB120" s="275" cm="1">
        <f t="array" ref="AB120">(OptionPrice($A120,Frate6,Disc6,YFC6M,YFV6,(N14+1)/100,$C$3,AB$29/100,10000,1)-OptionPrice($A120,Frate6,Disc6,YFC6M,YFV6,(N14-1)/100,$C$3,AB$29/100,10000,1))/0.02</f>
        <v>267.49217462181662</v>
      </c>
      <c r="AC120" s="275" cm="1">
        <f t="array" ref="AC120">(OptionPrice($A120,Frate6,Disc6,YFC6M,YFV6,(O14+1)/100,$C$3,AC$29/100,10000,1)-OptionPrice($A120,Frate6,Disc6,YFC6M,YFV6,(O14-1)/100,$C$3,AC$29/100,10000,1))/0.02</f>
        <v>149.05466994196365</v>
      </c>
      <c r="AD120" s="283" cm="1">
        <f t="array" ref="AD120">(OptionPrice($A120,Frate6,Disc6,YFC6M,YFV6,(P14+1)/100,$C$3,AD$29/100,10000,1)-OptionPrice($A120,Frate6,Disc6,YFC6M,YFV6,(P14-1)/100,$C$3,AD$29/100,10000,1))/0.02</f>
        <v>59.578062575543079</v>
      </c>
      <c r="AE120" s="287" cm="1">
        <f t="array" ref="AE120">(OptionPrice($A120,Frate6,Disc6,YFC6M,YFV6,(Q14+1)/100,$C$3,AE$29/100,10000,1)-OptionPrice($A120,Frate6,Disc6,YFC6M,YFV6,(Q14-1)/100,$C$3,AE$29/100,10000,1))/0.02</f>
        <v>13.172559297886348</v>
      </c>
      <c r="AF120" s="273" cm="1">
        <f t="array" ref="AF120">(OptionPrice($A120,Frate6,Disc6,YFC6M,YFV6,(D14+0.1)/100,$C$3,$C120/100,10000,1)-OptionPrice($A120,Frate6,Disc6,YFC6M,YFV6,(D14-0.1)/100,$C$3,$C120/100,10000,1))/0.002</f>
        <v>1020.8340268104905</v>
      </c>
      <c r="AG120" s="278" cm="1">
        <f t="array" ref="AG120">(OptionPrice($A120,Frate6,Disc6,YFC6M,YFV6,(E14+0.1)/100,$C$3,AG$113/100,10000,1)-OptionPrice($A120,Frate6,Disc6,YFC6M,YFV6,(E14-0.1)/100,$C$3,AG$113/100,10000,1))/0.002</f>
        <v>155.74866910264973</v>
      </c>
      <c r="AH120" s="275" cm="1">
        <f t="array" ref="AH120">(OptionPrice($A120,Frate6,Disc6,YFC6M,YFV6,(F14+0.1)/100,$C$3,AH$113/100,10000,1)-OptionPrice($A120,Frate6,Disc6,YFC6M,YFV6,(F14-0.1)/100,$C$3,AH$113/100,10000,1))/0.002</f>
        <v>249.67220121504852</v>
      </c>
      <c r="AI120" s="275" cm="1">
        <f t="array" ref="AI120">(OptionPrice($A120,Frate6,Disc6,YFC6M,YFV6,(G14+0.1)/100,$C$3,AI$113/100,10000,1)-OptionPrice($A120,Frate6,Disc6,YFC6M,YFV6,(G14-0.1)/100,$C$3,AI$113/100,10000,1))/0.002</f>
        <v>394.19521772288135</v>
      </c>
      <c r="AJ120" s="275" cm="1">
        <f t="array" ref="AJ120">(OptionPrice($A120,Frate6,Disc6,YFC6M,YFV6,(H14+0.1)/100,$C$3,AJ$113/100,10000,1)-OptionPrice($A120,Frate6,Disc6,YFC6M,YFV6,(H14-0.1)/100,$C$3,AJ$113/100,10000,1))/0.002</f>
        <v>849.52687317014863</v>
      </c>
      <c r="AK120" s="276" cm="1">
        <f t="array" ref="AK120">(OptionPrice($A120,Frate6,Disc6,YFC6M,YFV6,(I14+0.1)/100,$C$3,AK$113/100,10000,1)-OptionPrice($A120,Frate6,Disc6,YFC6M,YFV6,(I14-0.1)/100,$C$3,AK$113/100,10000,1))/0.002</f>
        <v>1013.7870196529803</v>
      </c>
      <c r="AL120" s="275" cm="1">
        <f t="array" ref="AL120">(OptionPrice($A120,Frate6,Disc6,YFC6M,YFV6,(J14+0.1)/100,$C$3,AL$113/100,10000,1)-OptionPrice($A120,Frate6,Disc6,YFC6M,YFV6,(J14-0.1)/100,$C$3,AL$113/100,10000,1))/0.002</f>
        <v>988.06533059507012</v>
      </c>
      <c r="AM120" s="275" cm="1">
        <f t="array" ref="AM120">(OptionPrice($A120,Frate6,Disc6,YFC6M,YFV6,(K14+0.1)/100,$C$3,AM$113/100,10000,1)-OptionPrice($A120,Frate6,Disc6,YFC6M,YFV6,(K14-0.1)/100,$C$3,AM$113/100,10000,1))/0.002</f>
        <v>879.97986882601253</v>
      </c>
      <c r="AN120" s="275" cm="1">
        <f t="array" ref="AN120">(OptionPrice($A120,Frate6,Disc6,YFC6M,YFV6,(L14+0.1)/100,$C$3,AN$113/100,10000,1)-OptionPrice($A120,Frate6,Disc6,YFC6M,YFV6,(L14-0.1)/100,$C$3,AN$113/100,10000,1))/0.002</f>
        <v>755.35488843398821</v>
      </c>
      <c r="AO120" s="275" cm="1">
        <f t="array" ref="AO120">(OptionPrice($A120,Frate6,Disc6,YFC6M,YFV6,(M14+0.1)/100,$C$3,AO$113/100,10000,1)-OptionPrice($A120,Frate6,Disc6,YFC6M,YFV6,(M14-0.1)/100,$C$3,AO$113/100,10000,1))/0.002</f>
        <v>533.84098356577783</v>
      </c>
      <c r="AP120" s="275" cm="1">
        <f t="array" ref="AP120">(OptionPrice($A120,Frate6,Disc6,YFC6M,YFV6,(N14+0.1)/100,$C$3,AP$113/100,10000,1)-OptionPrice($A120,Frate6,Disc6,YFC6M,YFV6,(N14-0.1)/100,$C$3,AP$113/100,10000,1))/0.002</f>
        <v>267.49061023836072</v>
      </c>
      <c r="AQ120" s="275" cm="1">
        <f t="array" ref="AQ120">(OptionPrice($A120,Frate6,Disc6,YFC6M,YFV6,(O14+0.1)/100,$C$3,AQ$113/100,10000,1)-OptionPrice($A120,Frate6,Disc6,YFC6M,YFV6,(O14-0.1)/100,$C$3,AQ$113/100,10000,1))/0.002</f>
        <v>148.71598076312065</v>
      </c>
      <c r="AR120" s="283" cm="1">
        <f t="array" ref="AR120">(OptionPrice($A120,Frate6,Disc6,YFC6M,YFV6,(P14+0.1)/100,$C$3,AR$113/100,10000,1)-OptionPrice($A120,Frate6,Disc6,YFC6M,YFV6,(P14-0.1)/100,$C$3,AR$113/100,10000,1))/0.002</f>
        <v>59.152309225454779</v>
      </c>
      <c r="AS120" s="287" cm="1">
        <f t="array" ref="AS120">(OptionPrice($A120,Frate6,Disc6,YFC6M,YFV6,(Q14+0.1)/100,$C$3,AS$113/100,10000,1)-OptionPrice($A120,Frate6,Disc6,YFC6M,YFV6,(Q14-0.1)/100,$C$3,AS$113/100,10000,1))/0.002</f>
        <v>12.949312717182359</v>
      </c>
      <c r="AT120" s="292"/>
      <c r="AU120" s="319" t="s">
        <v>88</v>
      </c>
      <c r="AV120" s="320">
        <v>-0.2</v>
      </c>
      <c r="AW120" s="390">
        <f t="shared" si="69"/>
        <v>3.3461240180887586E-6</v>
      </c>
      <c r="AX120" s="390">
        <f t="shared" si="56"/>
        <v>-5.2849370514307381E-6</v>
      </c>
      <c r="AY120" s="390">
        <f t="shared" si="57"/>
        <v>1.4997748209788497E-5</v>
      </c>
      <c r="AZ120" s="390">
        <f t="shared" si="58"/>
        <v>2.4139462157402036E-5</v>
      </c>
      <c r="BA120" s="390">
        <f t="shared" si="59"/>
        <v>7.5151860312594465E-6</v>
      </c>
      <c r="BB120" s="390">
        <f t="shared" si="60"/>
        <v>4.0959307314736293E-6</v>
      </c>
      <c r="BC120" s="390">
        <f t="shared" si="61"/>
        <v>4.7409191379355065E-6</v>
      </c>
      <c r="BD120" s="390">
        <f t="shared" si="62"/>
        <v>7.2644544810707146E-6</v>
      </c>
      <c r="BE120" s="390">
        <f t="shared" si="63"/>
        <v>9.7614399661161144E-6</v>
      </c>
      <c r="BF120" s="390">
        <f t="shared" si="64"/>
        <v>1.2805937551041424E-5</v>
      </c>
      <c r="BG120" s="390">
        <f t="shared" si="65"/>
        <v>9.1753267494887325E-7</v>
      </c>
      <c r="BH120" s="390">
        <f t="shared" si="66"/>
        <v>-3.7680286984476119E-5</v>
      </c>
      <c r="BI120" s="390">
        <f t="shared" si="67"/>
        <v>-8.4189483777752372E-5</v>
      </c>
      <c r="BJ120" s="391">
        <f t="shared" si="68"/>
        <v>5.7552970376573143E-5</v>
      </c>
    </row>
    <row r="121" spans="1:62">
      <c r="A121" s="249">
        <v>7</v>
      </c>
      <c r="B121" s="272" t="s">
        <v>89</v>
      </c>
      <c r="C121" s="262">
        <v>-0.1</v>
      </c>
      <c r="D121" s="273" cm="1">
        <f t="array" ref="D121">vegaOption($A121,Frate6,Disc6,YFC6M,YFV6,D15/100,$C$3,$C121/100,10000)</f>
        <v>1319.4228666299182</v>
      </c>
      <c r="E121" s="278" cm="1">
        <f t="array" ref="E121">vegaOption($A121,Frate6,Disc6,YFC6M,YFV6,E15/100,$C$3,E$113/100,10000)</f>
        <v>242.91131759594211</v>
      </c>
      <c r="F121" s="275" cm="1">
        <f t="array" ref="F121">vegaOption($A121,Frate6,Disc6,YFC6M,YFV6,F15/100,$C$3,F$113/100,10000)</f>
        <v>372.46300740058081</v>
      </c>
      <c r="G121" s="275" cm="1">
        <f t="array" ref="G121">vegaOption($A121,Frate6,Disc6,YFC6M,YFV6,G15/100,$C$3,G$113/100,10000)</f>
        <v>554.95684454587604</v>
      </c>
      <c r="H121" s="276" cm="1">
        <f t="array" ref="H121">vegaOption($A121,Frate6,Disc6,YFC6M,YFV6,H15/100,$C$3,H$113/100,10000)</f>
        <v>1091.2549972705062</v>
      </c>
      <c r="I121" s="276" cm="1">
        <f t="array" ref="I121">vegaOption($A121,Frate6,Disc6,YFC6M,YFV6,I15/100,$C$3,I$113/100,10000)</f>
        <v>1292.2922906407646</v>
      </c>
      <c r="J121" s="276" cm="1">
        <f t="array" ref="J121">vegaOption($A121,Frate6,Disc6,YFC6M,YFV6,J15/100,$C$3,J$113/100,10000)</f>
        <v>1309.0505464710038</v>
      </c>
      <c r="K121" s="276" cm="1">
        <f t="array" ref="K121">vegaOption($A121,Frate6,Disc6,YFC6M,YFV6,K15/100,$C$3,K$113/100,10000)</f>
        <v>1224.2497765185412</v>
      </c>
      <c r="L121" s="276" cm="1">
        <f t="array" ref="L121">vegaOption($A121,Frate6,Disc6,YFC6M,YFV6,L15/100,$C$3,L$113/100,10000)</f>
        <v>1102.4034159460587</v>
      </c>
      <c r="M121" s="275" cm="1">
        <f t="array" ref="M121">vegaOption($A121,Frate6,Disc6,YFC6M,YFV6,M15/100,$C$3,M$113/100,10000)</f>
        <v>841.29423195119807</v>
      </c>
      <c r="N121" s="275" cm="1">
        <f t="array" ref="N121">vegaOption($A121,Frate6,Disc6,YFC6M,YFV6,N15/100,$C$3,N$113/100,10000)</f>
        <v>470.74869520157245</v>
      </c>
      <c r="O121" s="275" cm="1">
        <f t="array" ref="O121">vegaOption($A121,Frate6,Disc6,YFC6M,YFV6,O15/100,$C$3,O$113/100,10000)</f>
        <v>274.27198050829111</v>
      </c>
      <c r="P121" s="275" cm="1">
        <f t="array" ref="P121">vegaOption($A121,Frate6,Disc6,YFC6M,YFV6,P15/100,$C$3,P$113/100,10000)</f>
        <v>112.29174204491277</v>
      </c>
      <c r="Q121" s="287" cm="1">
        <f t="array" ref="Q121">vegaOption($A121,Frate6,Disc6,YFC6M,YFV6,Q15/100,$C$3,Q$113/100,10000)</f>
        <v>25.431464473880077</v>
      </c>
      <c r="R121" s="273" cm="1">
        <f t="array" ref="R121">(OptionPrice($A121,Frate6,Disc6,YFC6M,YFV6,(D15+1)/100,$C$3,$C121/100,10000,1)-OptionPrice($A121,Frate6,Disc6,YFC6M,YFV6,(D15-1)/100,$C$3,$C121/100,10000,1))/0.02</f>
        <v>1319.0538330399718</v>
      </c>
      <c r="S121" s="278" cm="1">
        <f t="array" ref="S121">(OptionPrice($A121,Frate6,Disc6,YFC6M,YFV6,(E15+1)/100,$C$3,S$29/100,10000,1)-OptionPrice($A121,Frate6,Disc6,YFC6M,YFV6,(E15-1)/100,$C$3,S$29/100,10000,1))/0.02</f>
        <v>242.81794297701254</v>
      </c>
      <c r="T121" s="275" cm="1">
        <f t="array" ref="T121">(OptionPrice($A121,Frate6,Disc6,YFC6M,YFV6,(F15+1)/100,$C$3,T$29/100,10000,1)-OptionPrice($A121,Frate6,Disc6,YFC6M,YFV6,(F15-1)/100,$C$3,T$29/100,10000,1))/0.02</f>
        <v>372.08990369560979</v>
      </c>
      <c r="U121" s="275" cm="1">
        <f t="array" ref="U121">(OptionPrice($A121,Frate6,Disc6,YFC6M,YFV6,(G15+1)/100,$C$3,U$29/100,10000,1)-OptionPrice($A121,Frate6,Disc6,YFC6M,YFV6,(G15-1)/100,$C$3,U$29/100,10000,1))/0.02</f>
        <v>554.16442105060923</v>
      </c>
      <c r="V121" s="276" cm="1">
        <f t="array" ref="V121">(OptionPrice($A121,Frate6,Disc6,YFC6M,YFV6,(H15+1)/100,$C$3,V$29/100,10000,1)-OptionPrice($A121,Frate6,Disc6,YFC6M,YFV6,(H15-1)/100,$C$3,V$29/100,10000,1))/0.02</f>
        <v>1090.2854930708797</v>
      </c>
      <c r="W121" s="276" cm="1">
        <f t="array" ref="W121">(OptionPrice($A121,Frate6,Disc6,YFC6M,YFV6,(I15+1)/100,$C$3,W$29/100,10000,1)-OptionPrice($A121,Frate6,Disc6,YFC6M,YFV6,(I15-1)/100,$C$3,W$29/100,10000,1))/0.02</f>
        <v>1291.8961689386094</v>
      </c>
      <c r="X121" s="276" cm="1">
        <f t="array" ref="X121">(OptionPrice($A121,Frate6,Disc6,YFC6M,YFV6,(J15+1)/100,$C$3,X$29/100,10000,1)-OptionPrice($A121,Frate6,Disc6,YFC6M,YFV6,(J15-1)/100,$C$3,X$29/100,10000,1))/0.02</f>
        <v>1308.6446406579014</v>
      </c>
      <c r="Y121" s="276" cm="1">
        <f t="array" ref="Y121">(OptionPrice($A121,Frate6,Disc6,YFC6M,YFV6,(K15+1)/100,$C$3,Y$29/100,10000,1)-OptionPrice($A121,Frate6,Disc6,YFC6M,YFV6,(K15-1)/100,$C$3,Y$29/100,10000,1))/0.02</f>
        <v>1223.6457243816772</v>
      </c>
      <c r="Z121" s="276" cm="1">
        <f t="array" ref="Z121">(OptionPrice($A121,Frate6,Disc6,YFC6M,YFV6,(L15+1)/100,$C$3,Z$29/100,10000,1)-OptionPrice($A121,Frate6,Disc6,YFC6M,YFV6,(L15-1)/100,$C$3,Z$29/100,10000,1))/0.02</f>
        <v>1101.5877129269634</v>
      </c>
      <c r="AA121" s="275" cm="1">
        <f t="array" ref="AA121">(OptionPrice($A121,Frate6,Disc6,YFC6M,YFV6,(M15+1)/100,$C$3,AA$29/100,10000,1)-OptionPrice($A121,Frate6,Disc6,YFC6M,YFV6,(M15-1)/100,$C$3,AA$29/100,10000,1))/0.02</f>
        <v>840.36365698936424</v>
      </c>
      <c r="AB121" s="275" cm="1">
        <f t="array" ref="AB121">(OptionPrice($A121,Frate6,Disc6,YFC6M,YFV6,(N15+1)/100,$C$3,AB$29/100,10000,1)-OptionPrice($A121,Frate6,Disc6,YFC6M,YFV6,(N15-1)/100,$C$3,AB$29/100,10000,1))/0.02</f>
        <v>470.42259900259694</v>
      </c>
      <c r="AC121" s="275" cm="1">
        <f t="array" ref="AC121">(OptionPrice($A121,Frate6,Disc6,YFC6M,YFV6,(O15+1)/100,$C$3,AC$29/100,10000,1)-OptionPrice($A121,Frate6,Disc6,YFC6M,YFV6,(O15-1)/100,$C$3,AC$29/100,10000,1))/0.02</f>
        <v>274.51174507500656</v>
      </c>
      <c r="AD121" s="275" cm="1">
        <f t="array" ref="AD121">(OptionPrice($A121,Frate6,Disc6,YFC6M,YFV6,(P15+1)/100,$C$3,AD$29/100,10000,1)-OptionPrice($A121,Frate6,Disc6,YFC6M,YFV6,(P15-1)/100,$C$3,AD$29/100,10000,1))/0.02</f>
        <v>112.88051523057327</v>
      </c>
      <c r="AE121" s="287" cm="1">
        <f t="array" ref="AE121">(OptionPrice($A121,Frate6,Disc6,YFC6M,YFV6,(Q15+1)/100,$C$3,AE$29/100,10000,1)-OptionPrice($A121,Frate6,Disc6,YFC6M,YFV6,(Q15-1)/100,$C$3,AE$29/100,10000,1))/0.02</f>
        <v>25.81772687805482</v>
      </c>
      <c r="AF121" s="273" cm="1">
        <f t="array" ref="AF121">(OptionPrice($A121,Frate6,Disc6,YFC6M,YFV6,(D15+0.1)/100,$C$3,$C121/100,10000,1)-OptionPrice($A121,Frate6,Disc6,YFC6M,YFV6,(D15-0.1)/100,$C$3,$C121/100,10000,1))/0.002</f>
        <v>1319.4187830222431</v>
      </c>
      <c r="AG121" s="278" cm="1">
        <f t="array" ref="AG121">(OptionPrice($A121,Frate6,Disc6,YFC6M,YFV6,(E15+0.1)/100,$C$3,AG$113/100,10000,1)-OptionPrice($A121,Frate6,Disc6,YFC6M,YFV6,(E15-0.1)/100,$C$3,AG$113/100,10000,1))/0.002</f>
        <v>242.91016929402076</v>
      </c>
      <c r="AH121" s="275" cm="1">
        <f t="array" ref="AH121">(OptionPrice($A121,Frate6,Disc6,YFC6M,YFV6,(F15+0.1)/100,$C$3,AH$113/100,10000,1)-OptionPrice($A121,Frate6,Disc6,YFC6M,YFV6,(F15-0.1)/100,$C$3,AH$113/100,10000,1))/0.002</f>
        <v>372.45608114278639</v>
      </c>
      <c r="AI121" s="275" cm="1">
        <f t="array" ref="AI121">(OptionPrice($A121,Frate6,Disc6,YFC6M,YFV6,(G15+0.1)/100,$C$3,AI$113/100,10000,1)-OptionPrice($A121,Frate6,Disc6,YFC6M,YFV6,(G15-0.1)/100,$C$3,AI$113/100,10000,1))/0.002</f>
        <v>554.94484468999872</v>
      </c>
      <c r="AJ121" s="276" cm="1">
        <f t="array" ref="AJ121">(OptionPrice($A121,Frate6,Disc6,YFC6M,YFV6,(H15+0.1)/100,$C$3,AJ$113/100,10000,1)-OptionPrice($A121,Frate6,Disc6,YFC6M,YFV6,(H15-0.1)/100,$C$3,AJ$113/100,10000,1))/0.002</f>
        <v>1091.2478601131284</v>
      </c>
      <c r="AK121" s="276" cm="1">
        <f t="array" ref="AK121">(OptionPrice($A121,Frate6,Disc6,YFC6M,YFV6,(I15+0.1)/100,$C$3,AK$113/100,10000,1)-OptionPrice($A121,Frate6,Disc6,YFC6M,YFV6,(I15-0.1)/100,$C$3,AK$113/100,10000,1))/0.002</f>
        <v>1292.2863788060965</v>
      </c>
      <c r="AL121" s="276" cm="1">
        <f t="array" ref="AL121">(OptionPrice($A121,Frate6,Disc6,YFC6M,YFV6,(J15+0.1)/100,$C$3,AL$113/100,10000,1)-OptionPrice($A121,Frate6,Disc6,YFC6M,YFV6,(J15-0.1)/100,$C$3,AL$113/100,10000,1))/0.002</f>
        <v>1309.0469480563768</v>
      </c>
      <c r="AM121" s="276" cm="1">
        <f t="array" ref="AM121">(OptionPrice($A121,Frate6,Disc6,YFC6M,YFV6,(K15+0.1)/100,$C$3,AM$113/100,10000,1)-OptionPrice($A121,Frate6,Disc6,YFC6M,YFV6,(K15-0.1)/100,$C$3,AM$113/100,10000,1))/0.002</f>
        <v>1224.2437804291199</v>
      </c>
      <c r="AN121" s="276" cm="1">
        <f t="array" ref="AN121">(OptionPrice($A121,Frate6,Disc6,YFC6M,YFV6,(L15+0.1)/100,$C$3,AN$113/100,10000,1)-OptionPrice($A121,Frate6,Disc6,YFC6M,YFV6,(L15-0.1)/100,$C$3,AN$113/100,10000,1))/0.002</f>
        <v>1102.3949951891723</v>
      </c>
      <c r="AO121" s="275" cm="1">
        <f t="array" ref="AO121">(OptionPrice($A121,Frate6,Disc6,YFC6M,YFV6,(M15+0.1)/100,$C$3,AO$113/100,10000,1)-OptionPrice($A121,Frate6,Disc6,YFC6M,YFV6,(M15-0.1)/100,$C$3,AO$113/100,10000,1))/0.002</f>
        <v>841.28610977752419</v>
      </c>
      <c r="AP121" s="275" cm="1">
        <f t="array" ref="AP121">(OptionPrice($A121,Frate6,Disc6,YFC6M,YFV6,(N15+0.1)/100,$C$3,AP$113/100,10000,1)-OptionPrice($A121,Frate6,Disc6,YFC6M,YFV6,(N15-0.1)/100,$C$3,AP$113/100,10000,1))/0.002</f>
        <v>470.74370039122294</v>
      </c>
      <c r="AQ121" s="275" cm="1">
        <f t="array" ref="AQ121">(OptionPrice($A121,Frate6,Disc6,YFC6M,YFV6,(O15+0.1)/100,$C$3,AQ$113/100,10000,1)-OptionPrice($A121,Frate6,Disc6,YFC6M,YFV6,(O15-0.1)/100,$C$3,AQ$113/100,10000,1))/0.002</f>
        <v>274.275751553791</v>
      </c>
      <c r="AR121" s="275" cm="1">
        <f t="array" ref="AR121">(OptionPrice($A121,Frate6,Disc6,YFC6M,YFV6,(P15+0.1)/100,$C$3,AR$113/100,10000,1)-OptionPrice($A121,Frate6,Disc6,YFC6M,YFV6,(P15-0.1)/100,$C$3,AR$113/100,10000,1))/0.002</f>
        <v>112.29989590393919</v>
      </c>
      <c r="AS121" s="287" cm="1">
        <f t="array" ref="AS121">(OptionPrice($A121,Frate6,Disc6,YFC6M,YFV6,(Q15+0.1)/100,$C$3,AS$113/100,10000,1)-OptionPrice($A121,Frate6,Disc6,YFC6M,YFV6,(Q15-0.1)/100,$C$3,AS$113/100,10000,1))/0.002</f>
        <v>25.43186186406443</v>
      </c>
      <c r="AT121" s="292"/>
      <c r="AU121" s="319" t="s">
        <v>89</v>
      </c>
      <c r="AV121" s="320">
        <v>-0.1</v>
      </c>
      <c r="AW121" s="390">
        <f t="shared" si="69"/>
        <v>3.0950049578759575E-6</v>
      </c>
      <c r="AX121" s="390">
        <f t="shared" si="56"/>
        <v>4.7272698573408434E-6</v>
      </c>
      <c r="AY121" s="390">
        <f t="shared" si="57"/>
        <v>1.8596173200213784E-5</v>
      </c>
      <c r="AZ121" s="390">
        <f t="shared" si="58"/>
        <v>2.1623510862545103E-5</v>
      </c>
      <c r="BA121" s="390">
        <f t="shared" si="59"/>
        <v>6.5403632287797109E-6</v>
      </c>
      <c r="BB121" s="390">
        <f t="shared" si="60"/>
        <v>4.5747094181702863E-6</v>
      </c>
      <c r="BC121" s="390">
        <f t="shared" si="61"/>
        <v>2.7488812623932546E-6</v>
      </c>
      <c r="BD121" s="390">
        <f t="shared" si="62"/>
        <v>4.8977903888136609E-6</v>
      </c>
      <c r="BE121" s="390">
        <f t="shared" si="63"/>
        <v>7.6386022460628311E-6</v>
      </c>
      <c r="BF121" s="390">
        <f t="shared" si="64"/>
        <v>9.6544725742830906E-6</v>
      </c>
      <c r="BG121" s="390">
        <f t="shared" si="65"/>
        <v>1.0610466683491637E-5</v>
      </c>
      <c r="BH121" s="390">
        <f t="shared" si="66"/>
        <v>-1.3749102786286826E-5</v>
      </c>
      <c r="BI121" s="390">
        <f t="shared" si="67"/>
        <v>-7.260789478735763E-5</v>
      </c>
      <c r="BJ121" s="391">
        <f t="shared" si="68"/>
        <v>-1.5625681929143376E-5</v>
      </c>
    </row>
    <row r="122" spans="1:62">
      <c r="A122" s="249">
        <v>8</v>
      </c>
      <c r="B122" s="272" t="s">
        <v>90</v>
      </c>
      <c r="C122" s="262">
        <v>0</v>
      </c>
      <c r="D122" s="273" cm="1">
        <f t="array" ref="D122">vegaOption($A122,Frate6,Disc6,YFC6M,YFV6,D16/100,$C$3,$C122/100,10000)</f>
        <v>1649.0745033963096</v>
      </c>
      <c r="E122" s="278" cm="1">
        <f t="array" ref="E122">vegaOption($A122,Frate6,Disc6,YFC6M,YFV6,E16/100,$C$3,E$113/100,10000)</f>
        <v>333.71389808754276</v>
      </c>
      <c r="F122" s="275" cm="1">
        <f t="array" ref="F122">vegaOption($A122,Frate6,Disc6,YFC6M,YFV6,F16/100,$C$3,F$113/100,10000)</f>
        <v>502.92114260725486</v>
      </c>
      <c r="G122" s="275" cm="1">
        <f t="array" ref="G122">vegaOption($A122,Frate6,Disc6,YFC6M,YFV6,G16/100,$C$3,G$113/100,10000)</f>
        <v>726.86597906158636</v>
      </c>
      <c r="H122" s="276" cm="1">
        <f t="array" ref="H122">vegaOption($A122,Frate6,Disc6,YFC6M,YFV6,H16/100,$C$3,H$113/100,10000)</f>
        <v>1344.935916800569</v>
      </c>
      <c r="I122" s="276" cm="1">
        <f t="array" ref="I122">vegaOption($A122,Frate6,Disc6,YFC6M,YFV6,I16/100,$C$3,I$113/100,10000)</f>
        <v>1586.4378153428991</v>
      </c>
      <c r="J122" s="276" cm="1">
        <f t="array" ref="J122">vegaOption($A122,Frate6,Disc6,YFC6M,YFV6,J16/100,$C$3,J$113/100,10000)</f>
        <v>1650.205254107783</v>
      </c>
      <c r="K122" s="276" cm="1">
        <f t="array" ref="K122">vegaOption($A122,Frate6,Disc6,YFC6M,YFV6,K16/100,$C$3,K$113/100,10000)</f>
        <v>1597.0689074388592</v>
      </c>
      <c r="L122" s="276" cm="1">
        <f t="array" ref="L122">vegaOption($A122,Frate6,Disc6,YFC6M,YFV6,L16/100,$C$3,L$113/100,10000)</f>
        <v>1488.9497432088187</v>
      </c>
      <c r="M122" s="276" cm="1">
        <f t="array" ref="M122">vegaOption($A122,Frate6,Disc6,YFC6M,YFV6,M16/100,$C$3,M$113/100,10000)</f>
        <v>1217.8506068705449</v>
      </c>
      <c r="N122" s="275" cm="1">
        <f t="array" ref="N122">vegaOption($A122,Frate6,Disc6,YFC6M,YFV6,N16/100,$C$3,N$113/100,10000)</f>
        <v>743.08065306314654</v>
      </c>
      <c r="O122" s="275" cm="1">
        <f t="array" ref="O122">vegaOption($A122,Frate6,Disc6,YFC6M,YFV6,O16/100,$C$3,O$113/100,10000)</f>
        <v>458.30898317046945</v>
      </c>
      <c r="P122" s="275" cm="1">
        <f t="array" ref="P122">vegaOption($A122,Frate6,Disc6,YFC6M,YFV6,P16/100,$C$3,P$113/100,10000)</f>
        <v>197.4588769927181</v>
      </c>
      <c r="Q122" s="287" cm="1">
        <f t="array" ref="Q122">vegaOption($A122,Frate6,Disc6,YFC6M,YFV6,Q16/100,$C$3,Q$113/100,10000)</f>
        <v>44.13236233945792</v>
      </c>
      <c r="R122" s="273" cm="1">
        <f t="array" ref="R122">(OptionPrice($A122,Frate6,Disc6,YFC6M,YFV6,(D16+1)/100,$C$3,$C122/100,10000,1)-OptionPrice($A122,Frate6,Disc6,YFC6M,YFV6,(D16-1)/100,$C$3,$C122/100,10000,1))/0.02</f>
        <v>1648.6198001326215</v>
      </c>
      <c r="S122" s="278" cm="1">
        <f t="array" ref="S122">(OptionPrice($A122,Frate6,Disc6,YFC6M,YFV6,(E16+1)/100,$C$3,S$29/100,10000,1)-OptionPrice($A122,Frate6,Disc6,YFC6M,YFV6,(E16-1)/100,$C$3,S$29/100,10000,1))/0.02</f>
        <v>333.53041066333162</v>
      </c>
      <c r="T122" s="275" cm="1">
        <f t="array" ref="T122">(OptionPrice($A122,Frate6,Disc6,YFC6M,YFV6,(F16+1)/100,$C$3,T$29/100,10000,1)-OptionPrice($A122,Frate6,Disc6,YFC6M,YFV6,(F16-1)/100,$C$3,T$29/100,10000,1))/0.02</f>
        <v>502.39181344069266</v>
      </c>
      <c r="U122" s="275" cm="1">
        <f t="array" ref="U122">(OptionPrice($A122,Frate6,Disc6,YFC6M,YFV6,(G16+1)/100,$C$3,U$29/100,10000,1)-OptionPrice($A122,Frate6,Disc6,YFC6M,YFV6,(G16-1)/100,$C$3,U$29/100,10000,1))/0.02</f>
        <v>725.88000437166897</v>
      </c>
      <c r="V122" s="276" cm="1">
        <f t="array" ref="V122">(OptionPrice($A122,Frate6,Disc6,YFC6M,YFV6,(H16+1)/100,$C$3,V$29/100,10000,1)-OptionPrice($A122,Frate6,Disc6,YFC6M,YFV6,(H16-1)/100,$C$3,V$29/100,10000,1))/0.02</f>
        <v>1343.8042745003172</v>
      </c>
      <c r="W122" s="276" cm="1">
        <f t="array" ref="W122">(OptionPrice($A122,Frate6,Disc6,YFC6M,YFV6,(I16+1)/100,$C$3,W$29/100,10000,1)-OptionPrice($A122,Frate6,Disc6,YFC6M,YFV6,(I16-1)/100,$C$3,W$29/100,10000,1))/0.02</f>
        <v>1585.8730699659673</v>
      </c>
      <c r="X122" s="276" cm="1">
        <f t="array" ref="X122">(OptionPrice($A122,Frate6,Disc6,YFC6M,YFV6,(J16+1)/100,$C$3,X$29/100,10000,1)-OptionPrice($A122,Frate6,Disc6,YFC6M,YFV6,(J16-1)/100,$C$3,X$29/100,10000,1))/0.02</f>
        <v>1649.7597973138979</v>
      </c>
      <c r="Y122" s="276" cm="1">
        <f t="array" ref="Y122">(OptionPrice($A122,Frate6,Disc6,YFC6M,YFV6,(K16+1)/100,$C$3,Y$29/100,10000,1)-OptionPrice($A122,Frate6,Disc6,YFC6M,YFV6,(K16-1)/100,$C$3,Y$29/100,10000,1))/0.02</f>
        <v>1596.4964450427872</v>
      </c>
      <c r="Z122" s="276" cm="1">
        <f t="array" ref="Z122">(OptionPrice($A122,Frate6,Disc6,YFC6M,YFV6,(L16+1)/100,$C$3,Z$29/100,10000,1)-OptionPrice($A122,Frate6,Disc6,YFC6M,YFV6,(L16-1)/100,$C$3,Z$29/100,10000,1))/0.02</f>
        <v>1488.1541480472549</v>
      </c>
      <c r="AA122" s="276" cm="1">
        <f t="array" ref="AA122">(OptionPrice($A122,Frate6,Disc6,YFC6M,YFV6,(M16+1)/100,$C$3,AA$29/100,10000,1)-OptionPrice($A122,Frate6,Disc6,YFC6M,YFV6,(M16-1)/100,$C$3,AA$29/100,10000,1))/0.02</f>
        <v>1216.758848283687</v>
      </c>
      <c r="AB122" s="275" cm="1">
        <f t="array" ref="AB122">(OptionPrice($A122,Frate6,Disc6,YFC6M,YFV6,(N16+1)/100,$C$3,AB$29/100,10000,1)-OptionPrice($A122,Frate6,Disc6,YFC6M,YFV6,(N16-1)/100,$C$3,AB$29/100,10000,1))/0.02</f>
        <v>742.36118209517144</v>
      </c>
      <c r="AC122" s="275" cm="1">
        <f t="array" ref="AC122">(OptionPrice($A122,Frate6,Disc6,YFC6M,YFV6,(O16+1)/100,$C$3,AC$29/100,10000,1)-OptionPrice($A122,Frate6,Disc6,YFC6M,YFV6,(O16-1)/100,$C$3,AC$29/100,10000,1))/0.02</f>
        <v>458.29719359563842</v>
      </c>
      <c r="AD122" s="275" cm="1">
        <f t="array" ref="AD122">(OptionPrice($A122,Frate6,Disc6,YFC6M,YFV6,(P16+1)/100,$C$3,AD$29/100,10000,1)-OptionPrice($A122,Frate6,Disc6,YFC6M,YFV6,(P16-1)/100,$C$3,AD$29/100,10000,1))/0.02</f>
        <v>198.15116054915083</v>
      </c>
      <c r="AE122" s="287" cm="1">
        <f t="array" ref="AE122">(OptionPrice($A122,Frate6,Disc6,YFC6M,YFV6,(Q16+1)/100,$C$3,AE$29/100,10000,1)-OptionPrice($A122,Frate6,Disc6,YFC6M,YFV6,(Q16-1)/100,$C$3,AE$29/100,10000,1))/0.02</f>
        <v>44.737776643992021</v>
      </c>
      <c r="AF122" s="273" cm="1">
        <f t="array" ref="AF122">(OptionPrice($A122,Frate6,Disc6,YFC6M,YFV6,(D16+0.1)/100,$C$3,$C122/100,10000,1)-OptionPrice($A122,Frate6,Disc6,YFC6M,YFV6,(D16-0.1)/100,$C$3,$C122/100,10000,1))/0.002</f>
        <v>1649.0697127076003</v>
      </c>
      <c r="AG122" s="278" cm="1">
        <f t="array" ref="AG122">(OptionPrice($A122,Frate6,Disc6,YFC6M,YFV6,(E16+0.1)/100,$C$3,AG$113/100,10000,1)-OptionPrice($A122,Frate6,Disc6,YFC6M,YFV6,(E16-0.1)/100,$C$3,AG$113/100,10000,1))/0.002</f>
        <v>333.71093855919298</v>
      </c>
      <c r="AH122" s="275" cm="1">
        <f t="array" ref="AH122">(OptionPrice($A122,Frate6,Disc6,YFC6M,YFV6,(F16+0.1)/100,$C$3,AH$113/100,10000,1)-OptionPrice($A122,Frate6,Disc6,YFC6M,YFV6,(F16-0.1)/100,$C$3,AH$113/100,10000,1))/0.002</f>
        <v>502.91131233325359</v>
      </c>
      <c r="AI122" s="275" cm="1">
        <f t="array" ref="AI122">(OptionPrice($A122,Frate6,Disc6,YFC6M,YFV6,(G16+0.1)/100,$C$3,AI$113/100,10000,1)-OptionPrice($A122,Frate6,Disc6,YFC6M,YFV6,(G16-0.1)/100,$C$3,AI$113/100,10000,1))/0.002</f>
        <v>726.85168171875603</v>
      </c>
      <c r="AJ122" s="276" cm="1">
        <f t="array" ref="AJ122">(OptionPrice($A122,Frate6,Disc6,YFC6M,YFV6,(H16+0.1)/100,$C$3,AJ$113/100,10000,1)-OptionPrice($A122,Frate6,Disc6,YFC6M,YFV6,(H16-0.1)/100,$C$3,AJ$113/100,10000,1))/0.002</f>
        <v>1344.9276180813001</v>
      </c>
      <c r="AK122" s="276" cm="1">
        <f t="array" ref="AK122">(OptionPrice($A122,Frate6,Disc6,YFC6M,YFV6,(I16+0.1)/100,$C$3,AK$113/100,10000,1)-OptionPrice($A122,Frate6,Disc6,YFC6M,YFV6,(I16-0.1)/100,$C$3,AK$113/100,10000,1))/0.002</f>
        <v>1586.4308954765249</v>
      </c>
      <c r="AL122" s="276" cm="1">
        <f t="array" ref="AL122">(OptionPrice($A122,Frate6,Disc6,YFC6M,YFV6,(J16+0.1)/100,$C$3,AL$113/100,10000,1)-OptionPrice($A122,Frate6,Disc6,YFC6M,YFV6,(J16-0.1)/100,$C$3,AL$113/100,10000,1))/0.002</f>
        <v>1650.2006357626299</v>
      </c>
      <c r="AM122" s="276" cm="1">
        <f t="array" ref="AM122">(OptionPrice($A122,Frate6,Disc6,YFC6M,YFV6,(K16+0.1)/100,$C$3,AM$113/100,10000,1)-OptionPrice($A122,Frate6,Disc6,YFC6M,YFV6,(K16-0.1)/100,$C$3,AM$113/100,10000,1))/0.002</f>
        <v>1597.0628120826404</v>
      </c>
      <c r="AN122" s="276" cm="1">
        <f t="array" ref="AN122">(OptionPrice($A122,Frate6,Disc6,YFC6M,YFV6,(L16+0.1)/100,$C$3,AN$113/100,10000,1)-OptionPrice($A122,Frate6,Disc6,YFC6M,YFV6,(L16-0.1)/100,$C$3,AN$113/100,10000,1))/0.002</f>
        <v>1488.9419618246932</v>
      </c>
      <c r="AO122" s="276" cm="1">
        <f t="array" ref="AO122">(OptionPrice($A122,Frate6,Disc6,YFC6M,YFV6,(M16+0.1)/100,$C$3,AO$113/100,10000,1)-OptionPrice($A122,Frate6,Disc6,YFC6M,YFV6,(M16-0.1)/100,$C$3,AO$113/100,10000,1))/0.002</f>
        <v>1217.8403204064664</v>
      </c>
      <c r="AP122" s="275" cm="1">
        <f t="array" ref="AP122">(OptionPrice($A122,Frate6,Disc6,YFC6M,YFV6,(N16+0.1)/100,$C$3,AP$113/100,10000,1)-OptionPrice($A122,Frate6,Disc6,YFC6M,YFV6,(N16-0.1)/100,$C$3,AP$113/100,10000,1))/0.002</f>
        <v>743.07178169636495</v>
      </c>
      <c r="AQ122" s="275" cm="1">
        <f t="array" ref="AQ122">(OptionPrice($A122,Frate6,Disc6,YFC6M,YFV6,(O16+0.1)/100,$C$3,AQ$113/100,10000,1)-OptionPrice($A122,Frate6,Disc6,YFC6M,YFV6,(O16-0.1)/100,$C$3,AQ$113/100,10000,1))/0.002</f>
        <v>458.30838531343329</v>
      </c>
      <c r="AR122" s="275" cm="1">
        <f t="array" ref="AR122">(OptionPrice($A122,Frate6,Disc6,YFC6M,YFV6,(P16+0.1)/100,$C$3,AR$113/100,10000,1)-OptionPrice($A122,Frate6,Disc6,YFC6M,YFV6,(P16-0.1)/100,$C$3,AR$113/100,10000,1))/0.002</f>
        <v>197.46942901832386</v>
      </c>
      <c r="AS122" s="287" cm="1">
        <f t="array" ref="AS122">(OptionPrice($A122,Frate6,Disc6,YFC6M,YFV6,(Q16+0.1)/100,$C$3,AS$113/100,10000,1)-OptionPrice($A122,Frate6,Disc6,YFC6M,YFV6,(Q16-0.1)/100,$C$3,AS$113/100,10000,1))/0.002</f>
        <v>44.134930587953313</v>
      </c>
      <c r="AT122" s="292"/>
      <c r="AU122" s="319" t="s">
        <v>90</v>
      </c>
      <c r="AV122" s="320">
        <v>0</v>
      </c>
      <c r="AW122" s="390">
        <f t="shared" si="69"/>
        <v>2.9050856202861297E-6</v>
      </c>
      <c r="AX122" s="390">
        <f t="shared" si="56"/>
        <v>8.8685386296916136E-6</v>
      </c>
      <c r="AY122" s="390">
        <f t="shared" si="57"/>
        <v>1.9546734702835522E-5</v>
      </c>
      <c r="AZ122" s="390">
        <f t="shared" si="58"/>
        <v>1.9670234230551031E-5</v>
      </c>
      <c r="BA122" s="390">
        <f t="shared" si="59"/>
        <v>6.1703835636528481E-6</v>
      </c>
      <c r="BB122" s="390">
        <f t="shared" si="60"/>
        <v>4.3619084788559803E-6</v>
      </c>
      <c r="BC122" s="390">
        <f t="shared" si="61"/>
        <v>2.7986567530113859E-6</v>
      </c>
      <c r="BD122" s="390">
        <f t="shared" si="62"/>
        <v>3.8166039386666739E-6</v>
      </c>
      <c r="BE122" s="390">
        <f t="shared" si="63"/>
        <v>5.2261164806832738E-6</v>
      </c>
      <c r="BF122" s="390">
        <f t="shared" si="64"/>
        <v>8.4464801386463506E-6</v>
      </c>
      <c r="BG122" s="390">
        <f t="shared" si="65"/>
        <v>1.193877496108442E-5</v>
      </c>
      <c r="BH122" s="390">
        <f t="shared" si="66"/>
        <v>1.3044863573785648E-6</v>
      </c>
      <c r="BI122" s="390">
        <f t="shared" si="67"/>
        <v>-5.3436249136007419E-5</v>
      </c>
      <c r="BJ122" s="391">
        <f t="shared" si="68"/>
        <v>-5.8190835720783873E-5</v>
      </c>
    </row>
    <row r="123" spans="1:62">
      <c r="A123" s="249">
        <v>9</v>
      </c>
      <c r="B123" s="272" t="s">
        <v>91</v>
      </c>
      <c r="C123" s="262">
        <v>0</v>
      </c>
      <c r="D123" s="273" cm="1">
        <f t="array" ref="D123">vegaOption($A123,Frate6,Disc6,YFC6M,YFV6,D17/100,$C$3,$C123/100,10000)</f>
        <v>2012.2042112388219</v>
      </c>
      <c r="E123" s="278" cm="1">
        <f t="array" ref="E123">vegaOption($A123,Frate6,Disc6,YFC6M,YFV6,E17/100,$C$3,E$113/100,10000)</f>
        <v>434.73644651208207</v>
      </c>
      <c r="F123" s="275" cm="1">
        <f t="array" ref="F123">vegaOption($A123,Frate6,Disc6,YFC6M,YFV6,F17/100,$C$3,F$113/100,10000)</f>
        <v>641.82136108082</v>
      </c>
      <c r="G123" s="275" cm="1">
        <f t="array" ref="G123">vegaOption($A123,Frate6,Disc6,YFC6M,YFV6,G17/100,$C$3,G$113/100,10000)</f>
        <v>915.12980053188016</v>
      </c>
      <c r="H123" s="276" cm="1">
        <f t="array" ref="H123">vegaOption($A123,Frate6,Disc6,YFC6M,YFV6,H17/100,$C$3,H$113/100,10000)</f>
        <v>1615.3426516220532</v>
      </c>
      <c r="I123" s="276" cm="1">
        <f t="array" ref="I123">vegaOption($A123,Frate6,Disc6,YFC6M,YFV6,I17/100,$C$3,I$113/100,10000)</f>
        <v>1902.8702199095926</v>
      </c>
      <c r="J123" s="276" cm="1">
        <f t="array" ref="J123">vegaOption($A123,Frate6,Disc6,YFC6M,YFV6,J17/100,$C$3,J$113/100,10000)</f>
        <v>2013.0415055589949</v>
      </c>
      <c r="K123" s="276" cm="1">
        <f t="array" ref="K123">vegaOption($A123,Frate6,Disc6,YFC6M,YFV6,K17/100,$C$3,K$113/100,10000)</f>
        <v>1995.4286592667495</v>
      </c>
      <c r="L123" s="276" cm="1">
        <f t="array" ref="L123">vegaOption($A123,Frate6,Disc6,YFC6M,YFV6,L17/100,$C$3,L$113/100,10000)</f>
        <v>1907.5220940265704</v>
      </c>
      <c r="M123" s="276" cm="1">
        <f t="array" ref="M123">vegaOption($A123,Frate6,Disc6,YFC6M,YFV6,M17/100,$C$3,M$113/100,10000)</f>
        <v>1640.3527647436067</v>
      </c>
      <c r="N123" s="276" cm="1">
        <f t="array" ref="N123">vegaOption($A123,Frate6,Disc6,YFC6M,YFV6,N17/100,$C$3,N$113/100,10000)</f>
        <v>1096.1616128260723</v>
      </c>
      <c r="O123" s="275" cm="1">
        <f t="array" ref="O123">vegaOption($A123,Frate6,Disc6,YFC6M,YFV6,O17/100,$C$3,O$113/100,10000)</f>
        <v>713.57359703729503</v>
      </c>
      <c r="P123" s="275" cm="1">
        <f t="array" ref="P123">vegaOption($A123,Frate6,Disc6,YFC6M,YFV6,P17/100,$C$3,P$113/100,10000)</f>
        <v>330.17322197831197</v>
      </c>
      <c r="Q123" s="287" cm="1">
        <f t="array" ref="Q123">vegaOption($A123,Frate6,Disc6,YFC6M,YFV6,Q17/100,$C$3,Q$113/100,10000)</f>
        <v>81.414618366996891</v>
      </c>
      <c r="R123" s="273" cm="1">
        <f t="array" ref="R123">(OptionPrice($A123,Frate6,Disc6,YFC6M,YFV6,(D17+1)/100,$C$3,$C123/100,10000,1)-OptionPrice($A123,Frate6,Disc6,YFC6M,YFV6,(D17-1)/100,$C$3,$C123/100,10000,1))/0.02</f>
        <v>2011.6747542997273</v>
      </c>
      <c r="S123" s="278" cm="1">
        <f t="array" ref="S123">(OptionPrice($A123,Frate6,Disc6,YFC6M,YFV6,(E17+1)/100,$C$3,S$29/100,10000,1)-OptionPrice($A123,Frate6,Disc6,YFC6M,YFV6,(E17-1)/100,$C$3,S$29/100,10000,1))/0.02</f>
        <v>434.45109891904394</v>
      </c>
      <c r="T123" s="275" cm="1">
        <f t="array" ref="T123">(OptionPrice($A123,Frate6,Disc6,YFC6M,YFV6,(F17+1)/100,$C$3,T$29/100,10000,1)-OptionPrice($A123,Frate6,Disc6,YFC6M,YFV6,(F17-1)/100,$C$3,T$29/100,10000,1))/0.02</f>
        <v>641.12720359443074</v>
      </c>
      <c r="U123" s="275" cm="1">
        <f t="array" ref="U123">(OptionPrice($A123,Frate6,Disc6,YFC6M,YFV6,(G17+1)/100,$C$3,U$29/100,10000,1)-OptionPrice($A123,Frate6,Disc6,YFC6M,YFV6,(G17-1)/100,$C$3,U$29/100,10000,1))/0.02</f>
        <v>913.94166976370457</v>
      </c>
      <c r="V123" s="276" cm="1">
        <f t="array" ref="V123">(OptionPrice($A123,Frate6,Disc6,YFC6M,YFV6,(H17+1)/100,$C$3,V$29/100,10000,1)-OptionPrice($A123,Frate6,Disc6,YFC6M,YFV6,(H17-1)/100,$C$3,V$29/100,10000,1))/0.02</f>
        <v>1614.0069974371443</v>
      </c>
      <c r="W123" s="276" cm="1">
        <f t="array" ref="W123">(OptionPrice($A123,Frate6,Disc6,YFC6M,YFV6,(I17+1)/100,$C$3,W$29/100,10000,1)-OptionPrice($A123,Frate6,Disc6,YFC6M,YFV6,(I17-1)/100,$C$3,W$29/100,10000,1))/0.02</f>
        <v>1902.1356919488908</v>
      </c>
      <c r="X123" s="276" cm="1">
        <f t="array" ref="X123">(OptionPrice($A123,Frate6,Disc6,YFC6M,YFV6,(J17+1)/100,$C$3,X$29/100,10000,1)-OptionPrice($A123,Frate6,Disc6,YFC6M,YFV6,(J17-1)/100,$C$3,X$29/100,10000,1))/0.02</f>
        <v>2012.5197889223045</v>
      </c>
      <c r="Y123" s="276" cm="1">
        <f t="array" ref="Y123">(OptionPrice($A123,Frate6,Disc6,YFC6M,YFV6,(K17+1)/100,$C$3,Y$29/100,10000,1)-OptionPrice($A123,Frate6,Disc6,YFC6M,YFV6,(K17-1)/100,$C$3,Y$29/100,10000,1))/0.02</f>
        <v>1994.8578281073808</v>
      </c>
      <c r="Z123" s="276" cm="1">
        <f t="array" ref="Z123">(OptionPrice($A123,Frate6,Disc6,YFC6M,YFV6,(L17+1)/100,$C$3,Z$29/100,10000,1)-OptionPrice($A123,Frate6,Disc6,YFC6M,YFV6,(L17-1)/100,$C$3,Z$29/100,10000,1))/0.02</f>
        <v>1906.7454457054466</v>
      </c>
      <c r="AA123" s="276" cm="1">
        <f t="array" ref="AA123">(OptionPrice($A123,Frate6,Disc6,YFC6M,YFV6,(M17+1)/100,$C$3,AA$29/100,10000,1)-OptionPrice($A123,Frate6,Disc6,YFC6M,YFV6,(M17-1)/100,$C$3,AA$29/100,10000,1))/0.02</f>
        <v>1639.1576163371028</v>
      </c>
      <c r="AB123" s="276" cm="1">
        <f t="array" ref="AB123">(OptionPrice($A123,Frate6,Disc6,YFC6M,YFV6,(N17+1)/100,$C$3,AB$29/100,10000,1)-OptionPrice($A123,Frate6,Disc6,YFC6M,YFV6,(N17-1)/100,$C$3,AB$29/100,10000,1))/0.02</f>
        <v>1095.0294400881742</v>
      </c>
      <c r="AC123" s="275" cm="1">
        <f t="array" ref="AC123">(OptionPrice($A123,Frate6,Disc6,YFC6M,YFV6,(O17+1)/100,$C$3,AC$29/100,10000,1)-OptionPrice($A123,Frate6,Disc6,YFC6M,YFV6,(O17-1)/100,$C$3,AC$29/100,10000,1))/0.02</f>
        <v>713.16697321035531</v>
      </c>
      <c r="AD123" s="275" cm="1">
        <f t="array" ref="AD123">(OptionPrice($A123,Frate6,Disc6,YFC6M,YFV6,(P17+1)/100,$C$3,AD$29/100,10000,1)-OptionPrice($A123,Frate6,Disc6,YFC6M,YFV6,(P17-1)/100,$C$3,AD$29/100,10000,1))/0.02</f>
        <v>330.84675115899114</v>
      </c>
      <c r="AE123" s="287" cm="1">
        <f t="array" ref="AE123">(OptionPrice($A123,Frate6,Disc6,YFC6M,YFV6,(Q17+1)/100,$C$3,AE$29/100,10000,1)-OptionPrice($A123,Frate6,Disc6,YFC6M,YFV6,(Q17-1)/100,$C$3,AE$29/100,10000,1))/0.02</f>
        <v>82.298704285218321</v>
      </c>
      <c r="AF123" s="273" cm="1">
        <f t="array" ref="AF123">(OptionPrice($A123,Frate6,Disc6,YFC6M,YFV6,(D17+0.1)/100,$C$3,$C123/100,10000,1)-OptionPrice($A123,Frate6,Disc6,YFC6M,YFV6,(D17-0.1)/100,$C$3,$C123/100,10000,1))/0.002</f>
        <v>2012.1978777864911</v>
      </c>
      <c r="AG123" s="278" cm="1">
        <f t="array" ref="AG123">(OptionPrice($A123,Frate6,Disc6,YFC6M,YFV6,(E17+0.1)/100,$C$3,AG$113/100,10000,1)-OptionPrice($A123,Frate6,Disc6,YFC6M,YFV6,(E17-0.1)/100,$C$3,AG$113/100,10000,1))/0.002</f>
        <v>434.7314987376194</v>
      </c>
      <c r="AH123" s="275" cm="1">
        <f t="array" ref="AH123">(OptionPrice($A123,Frate6,Disc6,YFC6M,YFV6,(F17+0.1)/100,$C$3,AH$113/100,10000,1)-OptionPrice($A123,Frate6,Disc6,YFC6M,YFV6,(F17-0.1)/100,$C$3,AH$113/100,10000,1))/0.002</f>
        <v>641.80866567505745</v>
      </c>
      <c r="AI123" s="275" cm="1">
        <f t="array" ref="AI123">(OptionPrice($A123,Frate6,Disc6,YFC6M,YFV6,(G17+0.1)/100,$C$3,AI$113/100,10000,1)-OptionPrice($A123,Frate6,Disc6,YFC6M,YFV6,(G17-0.1)/100,$C$3,AI$113/100,10000,1))/0.002</f>
        <v>915.11333031041886</v>
      </c>
      <c r="AJ123" s="276" cm="1">
        <f t="array" ref="AJ123">(OptionPrice($A123,Frate6,Disc6,YFC6M,YFV6,(H17+0.1)/100,$C$3,AJ$113/100,10000,1)-OptionPrice($A123,Frate6,Disc6,YFC6M,YFV6,(H17-0.1)/100,$C$3,AJ$113/100,10000,1))/0.002</f>
        <v>1615.333031338082</v>
      </c>
      <c r="AK123" s="276" cm="1">
        <f t="array" ref="AK123">(OptionPrice($A123,Frate6,Disc6,YFC6M,YFV6,(I17+0.1)/100,$C$3,AK$113/100,10000,1)-OptionPrice($A123,Frate6,Disc6,YFC6M,YFV6,(I17-0.1)/100,$C$3,AK$113/100,10000,1))/0.002</f>
        <v>1902.8618434423379</v>
      </c>
      <c r="AL123" s="276" cm="1">
        <f t="array" ref="AL123">(OptionPrice($A123,Frate6,Disc6,YFC6M,YFV6,(J17+0.1)/100,$C$3,AL$113/100,10000,1)-OptionPrice($A123,Frate6,Disc6,YFC6M,YFV6,(J17-0.1)/100,$C$3,AL$113/100,10000,1))/0.002</f>
        <v>2013.0352962731877</v>
      </c>
      <c r="AM123" s="276" cm="1">
        <f t="array" ref="AM123">(OptionPrice($A123,Frate6,Disc6,YFC6M,YFV6,(K17+0.1)/100,$C$3,AM$113/100,10000,1)-OptionPrice($A123,Frate6,Disc6,YFC6M,YFV6,(K17-0.1)/100,$C$3,AM$113/100,10000,1))/0.002</f>
        <v>1995.4227055370523</v>
      </c>
      <c r="AN123" s="276" cm="1">
        <f t="array" ref="AN123">(OptionPrice($A123,Frate6,Disc6,YFC6M,YFV6,(L17+0.1)/100,$C$3,AN$113/100,10000,1)-OptionPrice($A123,Frate6,Disc6,YFC6M,YFV6,(L17-0.1)/100,$C$3,AN$113/100,10000,1))/0.002</f>
        <v>1907.513746546769</v>
      </c>
      <c r="AO123" s="276" cm="1">
        <f t="array" ref="AO123">(OptionPrice($A123,Frate6,Disc6,YFC6M,YFV6,(M17+0.1)/100,$C$3,AO$113/100,10000,1)-OptionPrice($A123,Frate6,Disc6,YFC6M,YFV6,(M17-0.1)/100,$C$3,AO$113/100,10000,1))/0.002</f>
        <v>1640.3401682920205</v>
      </c>
      <c r="AP123" s="276" cm="1">
        <f t="array" ref="AP123">(OptionPrice($A123,Frate6,Disc6,YFC6M,YFV6,(N17+0.1)/100,$C$3,AP$113/100,10000,1)-OptionPrice($A123,Frate6,Disc6,YFC6M,YFV6,(N17-0.1)/100,$C$3,AP$113/100,10000,1))/0.002</f>
        <v>1096.1501602244859</v>
      </c>
      <c r="AQ123" s="275" cm="1">
        <f t="array" ref="AQ123">(OptionPrice($A123,Frate6,Disc6,YFC6M,YFV6,(O17+0.1)/100,$C$3,AQ$113/100,10000,1)-OptionPrice($A123,Frate6,Disc6,YFC6M,YFV6,(O17-0.1)/100,$C$3,AQ$113/100,10000,1))/0.002</f>
        <v>713.56709793682603</v>
      </c>
      <c r="AR123" s="275" cm="1">
        <f t="array" ref="AR123">(OptionPrice($A123,Frate6,Disc6,YFC6M,YFV6,(P17+0.1)/100,$C$3,AR$113/100,10000,1)-OptionPrice($A123,Frate6,Disc6,YFC6M,YFV6,(P17-0.1)/100,$C$3,AR$113/100,10000,1))/0.002</f>
        <v>330.18414001007733</v>
      </c>
      <c r="AS123" s="287" cm="1">
        <f t="array" ref="AS123">(OptionPrice($A123,Frate6,Disc6,YFC6M,YFV6,(Q17+0.1)/100,$C$3,AS$113/100,10000,1)-OptionPrice($A123,Frate6,Disc6,YFC6M,YFV6,(Q17-0.1)/100,$C$3,AS$113/100,10000,1))/0.002</f>
        <v>81.42112635428056</v>
      </c>
      <c r="AT123" s="292"/>
      <c r="AU123" s="319" t="s">
        <v>91</v>
      </c>
      <c r="AV123" s="320">
        <v>0</v>
      </c>
      <c r="AW123" s="390">
        <f t="shared" si="69"/>
        <v>3.1475295749761045E-6</v>
      </c>
      <c r="AX123" s="390">
        <f t="shared" si="56"/>
        <v>1.1381219159556366E-5</v>
      </c>
      <c r="AY123" s="390">
        <f t="shared" si="57"/>
        <v>1.9780670535540779E-5</v>
      </c>
      <c r="AZ123" s="390">
        <f t="shared" si="58"/>
        <v>1.7998012831643706E-5</v>
      </c>
      <c r="BA123" s="390">
        <f t="shared" si="59"/>
        <v>5.955604067020559E-6</v>
      </c>
      <c r="BB123" s="390">
        <f t="shared" si="60"/>
        <v>4.4020364817765056E-6</v>
      </c>
      <c r="BC123" s="390">
        <f t="shared" si="61"/>
        <v>3.0845389640266063E-6</v>
      </c>
      <c r="BD123" s="390">
        <f t="shared" si="62"/>
        <v>2.9836934705151918E-6</v>
      </c>
      <c r="BE123" s="390">
        <f t="shared" si="63"/>
        <v>4.3761046633061795E-6</v>
      </c>
      <c r="BF123" s="390">
        <f t="shared" si="64"/>
        <v>7.6791703511602805E-6</v>
      </c>
      <c r="BG123" s="390">
        <f t="shared" si="65"/>
        <v>1.0448022544684576E-5</v>
      </c>
      <c r="BH123" s="390">
        <f t="shared" si="66"/>
        <v>9.1079037805030794E-6</v>
      </c>
      <c r="BI123" s="390">
        <f t="shared" si="67"/>
        <v>-3.3066493639100081E-5</v>
      </c>
      <c r="BJ123" s="391">
        <f t="shared" si="68"/>
        <v>-7.9929958907154486E-5</v>
      </c>
    </row>
    <row r="124" spans="1:62">
      <c r="A124" s="249">
        <v>10</v>
      </c>
      <c r="B124" s="272" t="s">
        <v>92</v>
      </c>
      <c r="C124" s="262">
        <v>0.04</v>
      </c>
      <c r="D124" s="273" cm="1">
        <f t="array" ref="D124">vegaOption($A124,Frate6,Disc6,YFC6M,YFV6,D18/100,$C$3,$C124/100,10000)</f>
        <v>2399.8374553081853</v>
      </c>
      <c r="E124" s="278" cm="1">
        <f t="array" ref="E124">vegaOption($A124,Frate6,Disc6,YFC6M,YFV6,E18/100,$C$3,E$113/100,10000)</f>
        <v>564.12215933487516</v>
      </c>
      <c r="F124" s="275" cm="1">
        <f t="array" ref="F124">vegaOption($A124,Frate6,Disc6,YFC6M,YFV6,F18/100,$C$3,F$113/100,10000)</f>
        <v>808.42420472050162</v>
      </c>
      <c r="G124" s="276" cm="1">
        <f t="array" ref="G124">vegaOption($A124,Frate6,Disc6,YFC6M,YFV6,G18/100,$C$3,G$113/100,10000)</f>
        <v>1121.3228931303602</v>
      </c>
      <c r="H124" s="276" cm="1">
        <f t="array" ref="H124">vegaOption($A124,Frate6,Disc6,YFC6M,YFV6,H18/100,$C$3,H$113/100,10000)</f>
        <v>1903.2101218211085</v>
      </c>
      <c r="I124" s="276" cm="1">
        <f t="array" ref="I124">vegaOption($A124,Frate6,Disc6,YFC6M,YFV6,I18/100,$C$3,I$113/100,10000)</f>
        <v>2233.7145283108543</v>
      </c>
      <c r="J124" s="276" cm="1">
        <f t="array" ref="J124">vegaOption($A124,Frate6,Disc6,YFC6M,YFV6,J18/100,$C$3,J$113/100,10000)</f>
        <v>2389.3531533741393</v>
      </c>
      <c r="K124" s="276" cm="1">
        <f t="array" ref="K124">vegaOption($A124,Frate6,Disc6,YFC6M,YFV6,K18/100,$C$3,K$113/100,10000)</f>
        <v>2410.7284097089414</v>
      </c>
      <c r="L124" s="276" cm="1">
        <f t="array" ref="L124">vegaOption($A124,Frate6,Disc6,YFC6M,YFV6,L18/100,$C$3,L$113/100,10000)</f>
        <v>2348.23895204971</v>
      </c>
      <c r="M124" s="276" cm="1">
        <f t="array" ref="M124">vegaOption($A124,Frate6,Disc6,YFC6M,YFV6,M18/100,$C$3,M$113/100,10000)</f>
        <v>2098.1650421982235</v>
      </c>
      <c r="N124" s="276" cm="1">
        <f t="array" ref="N124">vegaOption($A124,Frate6,Disc6,YFC6M,YFV6,N18/100,$C$3,N$113/100,10000)</f>
        <v>1493.7147135193434</v>
      </c>
      <c r="O124" s="276" cm="1">
        <f t="array" ref="O124">vegaOption($A124,Frate6,Disc6,YFC6M,YFV6,O18/100,$C$3,O$113/100,10000)</f>
        <v>1033.937714359608</v>
      </c>
      <c r="P124" s="275" cm="1">
        <f t="array" ref="P124">vegaOption($A124,Frate6,Disc6,YFC6M,YFV6,P18/100,$C$3,P$113/100,10000)</f>
        <v>518.59606747368093</v>
      </c>
      <c r="Q124" s="288" cm="1">
        <f t="array" ref="Q124">vegaOption($A124,Frate6,Disc6,YFC6M,YFV6,Q18/100,$C$3,Q$113/100,10000)</f>
        <v>140.43416622441973</v>
      </c>
      <c r="R124" s="273" cm="1">
        <f t="array" ref="R124">(OptionPrice($A124,Frate6,Disc6,YFC6M,YFV6,(D18+1)/100,$C$3,$C124/100,10000,1)-OptionPrice($A124,Frate6,Disc6,YFC6M,YFV6,(D18-1)/100,$C$3,$C124/100,10000,1))/0.02</f>
        <v>2399.2303889384402</v>
      </c>
      <c r="S124" s="278" cm="1">
        <f t="array" ref="S124">(OptionPrice($A124,Frate6,Disc6,YFC6M,YFV6,(E18+1)/100,$C$3,S$29/100,10000,1)-OptionPrice($A124,Frate6,Disc6,YFC6M,YFV6,(E18-1)/100,$C$3,S$29/100,10000,1))/0.02</f>
        <v>563.69961386027398</v>
      </c>
      <c r="T124" s="275" cm="1">
        <f t="array" ref="T124">(OptionPrice($A124,Frate6,Disc6,YFC6M,YFV6,(F18+1)/100,$C$3,T$29/100,10000,1)-OptionPrice($A124,Frate6,Disc6,YFC6M,YFV6,(F18-1)/100,$C$3,T$29/100,10000,1))/0.02</f>
        <v>807.55114772948673</v>
      </c>
      <c r="U124" s="276" cm="1">
        <f t="array" ref="U124">(OptionPrice($A124,Frate6,Disc6,YFC6M,YFV6,(G18+1)/100,$C$3,U$29/100,10000,1)-OptionPrice($A124,Frate6,Disc6,YFC6M,YFV6,(G18-1)/100,$C$3,U$29/100,10000,1))/0.02</f>
        <v>1119.935219123829</v>
      </c>
      <c r="V124" s="276" cm="1">
        <f t="array" ref="V124">(OptionPrice($A124,Frate6,Disc6,YFC6M,YFV6,(H18+1)/100,$C$3,V$29/100,10000,1)-OptionPrice($A124,Frate6,Disc6,YFC6M,YFV6,(H18-1)/100,$C$3,V$29/100,10000,1))/0.02</f>
        <v>1901.686573473188</v>
      </c>
      <c r="W124" s="276" cm="1">
        <f t="array" ref="W124">(OptionPrice($A124,Frate6,Disc6,YFC6M,YFV6,(I18+1)/100,$C$3,W$29/100,10000,1)-OptionPrice($A124,Frate6,Disc6,YFC6M,YFV6,(I18-1)/100,$C$3,W$29/100,10000,1))/0.02</f>
        <v>2232.8024467480359</v>
      </c>
      <c r="X124" s="276" cm="1">
        <f t="array" ref="X124">(OptionPrice($A124,Frate6,Disc6,YFC6M,YFV6,(J18+1)/100,$C$3,X$29/100,10000,1)-OptionPrice($A124,Frate6,Disc6,YFC6M,YFV6,(J18-1)/100,$C$3,X$29/100,10000,1))/0.02</f>
        <v>2388.7273133009758</v>
      </c>
      <c r="Y124" s="276" cm="1">
        <f t="array" ref="Y124">(OptionPrice($A124,Frate6,Disc6,YFC6M,YFV6,(K18+1)/100,$C$3,Y$29/100,10000,1)-OptionPrice($A124,Frate6,Disc6,YFC6M,YFV6,(K18-1)/100,$C$3,Y$29/100,10000,1))/0.02</f>
        <v>2410.1385360354898</v>
      </c>
      <c r="Z124" s="276" cm="1">
        <f t="array" ref="Z124">(OptionPrice($A124,Frate6,Disc6,YFC6M,YFV6,(L18+1)/100,$C$3,Z$29/100,10000,1)-OptionPrice($A124,Frate6,Disc6,YFC6M,YFV6,(L18-1)/100,$C$3,Z$29/100,10000,1))/0.02</f>
        <v>2347.4775794615325</v>
      </c>
      <c r="AA124" s="276" cm="1">
        <f t="array" ref="AA124">(OptionPrice($A124,Frate6,Disc6,YFC6M,YFV6,(M18+1)/100,$C$3,AA$29/100,10000,1)-OptionPrice($A124,Frate6,Disc6,YFC6M,YFV6,(M18-1)/100,$C$3,AA$29/100,10000,1))/0.02</f>
        <v>2096.9173749735874</v>
      </c>
      <c r="AB124" s="276" cm="1">
        <f t="array" ref="AB124">(OptionPrice($A124,Frate6,Disc6,YFC6M,YFV6,(N18+1)/100,$C$3,AB$29/100,10000,1)-OptionPrice($A124,Frate6,Disc6,YFC6M,YFV6,(N18-1)/100,$C$3,AB$29/100,10000,1))/0.02</f>
        <v>1492.1994298570212</v>
      </c>
      <c r="AC124" s="276" cm="1">
        <f t="array" ref="AC124">(OptionPrice($A124,Frate6,Disc6,YFC6M,YFV6,(O18+1)/100,$C$3,AC$29/100,10000,1)-OptionPrice($A124,Frate6,Disc6,YFC6M,YFV6,(O18-1)/100,$C$3,AC$29/100,10000,1))/0.02</f>
        <v>1033.0565015017112</v>
      </c>
      <c r="AD124" s="275" cm="1">
        <f t="array" ref="AD124">(OptionPrice($A124,Frate6,Disc6,YFC6M,YFV6,(P18+1)/100,$C$3,AD$29/100,10000,1)-OptionPrice($A124,Frate6,Disc6,YFC6M,YFV6,(P18-1)/100,$C$3,AD$29/100,10000,1))/0.02</f>
        <v>519.08912909609467</v>
      </c>
      <c r="AE124" s="288" cm="1">
        <f t="array" ref="AE124">(OptionPrice($A124,Frate6,Disc6,YFC6M,YFV6,(Q18+1)/100,$C$3,AE$29/100,10000,1)-OptionPrice($A124,Frate6,Disc6,YFC6M,YFV6,(Q18-1)/100,$C$3,AE$29/100,10000,1))/0.02</f>
        <v>141.60690706443688</v>
      </c>
      <c r="AF124" s="273" cm="1">
        <f t="array" ref="AF124">(OptionPrice($A124,Frate6,Disc6,YFC6M,YFV6,(D18+0.1)/100,$C$3,$C124/100,10000,1)-OptionPrice($A124,Frate6,Disc6,YFC6M,YFV6,(D18-0.1)/100,$C$3,$C124/100,10000,1))/0.002</f>
        <v>2399.8298921605965</v>
      </c>
      <c r="AG124" s="278" cm="1">
        <f t="array" ref="AG124">(OptionPrice($A124,Frate6,Disc6,YFC6M,YFV6,(E18+0.1)/100,$C$3,AG$113/100,10000,1)-OptionPrice($A124,Frate6,Disc6,YFC6M,YFV6,(E18-0.1)/100,$C$3,AG$113/100,10000,1))/0.002</f>
        <v>564.11441769682824</v>
      </c>
      <c r="AH124" s="275" cm="1">
        <f t="array" ref="AH124">(OptionPrice($A124,Frate6,Disc6,YFC6M,YFV6,(F18+0.1)/100,$C$3,AH$113/100,10000,1)-OptionPrice($A124,Frate6,Disc6,YFC6M,YFV6,(F18-0.1)/100,$C$3,AH$113/100,10000,1))/0.002</f>
        <v>808.4086431678088</v>
      </c>
      <c r="AI124" s="276" cm="1">
        <f t="array" ref="AI124">(OptionPrice($A124,Frate6,Disc6,YFC6M,YFV6,(G18+0.1)/100,$C$3,AI$113/100,10000,1)-OptionPrice($A124,Frate6,Disc6,YFC6M,YFV6,(G18-0.1)/100,$C$3,AI$113/100,10000,1))/0.002</f>
        <v>1121.3046715982955</v>
      </c>
      <c r="AJ124" s="276" cm="1">
        <f t="array" ref="AJ124">(OptionPrice($A124,Frate6,Disc6,YFC6M,YFV6,(H18+0.1)/100,$C$3,AJ$113/100,10000,1)-OptionPrice($A124,Frate6,Disc6,YFC6M,YFV6,(H18-0.1)/100,$C$3,AJ$113/100,10000,1))/0.002</f>
        <v>1903.1993243625038</v>
      </c>
      <c r="AK124" s="276" cm="1">
        <f t="array" ref="AK124">(OptionPrice($A124,Frate6,Disc6,YFC6M,YFV6,(I18+0.1)/100,$C$3,AK$113/100,10000,1)-OptionPrice($A124,Frate6,Disc6,YFC6M,YFV6,(I18-0.1)/100,$C$3,AK$113/100,10000,1))/0.002</f>
        <v>2233.7046564121579</v>
      </c>
      <c r="AL124" s="276" cm="1">
        <f t="array" ref="AL124">(OptionPrice($A124,Frate6,Disc6,YFC6M,YFV6,(J18+0.1)/100,$C$3,AL$113/100,10000,1)-OptionPrice($A124,Frate6,Disc6,YFC6M,YFV6,(J18-0.1)/100,$C$3,AL$113/100,10000,1))/0.002</f>
        <v>2389.3444149617267</v>
      </c>
      <c r="AM124" s="276" cm="1">
        <f t="array" ref="AM124">(OptionPrice($A124,Frate6,Disc6,YFC6M,YFV6,(K18+0.1)/100,$C$3,AM$113/100,10000,1)-OptionPrice($A124,Frate6,Disc6,YFC6M,YFV6,(K18-0.1)/100,$C$3,AM$113/100,10000,1))/0.002</f>
        <v>2410.7232464053536</v>
      </c>
      <c r="AN124" s="276" cm="1">
        <f t="array" ref="AN124">(OptionPrice($A124,Frate6,Disc6,YFC6M,YFV6,(L18+0.1)/100,$C$3,AN$113/100,10000,1)-OptionPrice($A124,Frate6,Disc6,YFC6M,YFV6,(L18-0.1)/100,$C$3,AN$113/100,10000,1))/0.002</f>
        <v>2348.2301002536301</v>
      </c>
      <c r="AO124" s="276" cm="1">
        <f t="array" ref="AO124">(OptionPrice($A124,Frate6,Disc6,YFC6M,YFV6,(M18+0.1)/100,$C$3,AO$113/100,10000,1)-OptionPrice($A124,Frate6,Disc6,YFC6M,YFV6,(M18-0.1)/100,$C$3,AO$113/100,10000,1))/0.002</f>
        <v>2098.1534138839775</v>
      </c>
      <c r="AP124" s="276" cm="1">
        <f t="array" ref="AP124">(OptionPrice($A124,Frate6,Disc6,YFC6M,YFV6,(N18+0.1)/100,$C$3,AP$113/100,10000,1)-OptionPrice($A124,Frate6,Disc6,YFC6M,YFV6,(N18-0.1)/100,$C$3,AP$113/100,10000,1))/0.002</f>
        <v>1493.7012502244329</v>
      </c>
      <c r="AQ124" s="276" cm="1">
        <f t="array" ref="AQ124">(OptionPrice($A124,Frate6,Disc6,YFC6M,YFV6,(O18+0.1)/100,$C$3,AQ$113/100,10000,1)-OptionPrice($A124,Frate6,Disc6,YFC6M,YFV6,(O18-0.1)/100,$C$3,AQ$113/100,10000,1))/0.002</f>
        <v>1033.9255335148821</v>
      </c>
      <c r="AR124" s="275" cm="1">
        <f t="array" ref="AR124">(OptionPrice($A124,Frate6,Disc6,YFC6M,YFV6,(P18+0.1)/100,$C$3,AR$113/100,10000,1)-OptionPrice($A124,Frate6,Disc6,YFC6M,YFV6,(P18-0.1)/100,$C$3,AR$113/100,10000,1))/0.002</f>
        <v>518.60428369013073</v>
      </c>
      <c r="AS124" s="288" cm="1">
        <f t="array" ref="AS124">(OptionPrice($A124,Frate6,Disc6,YFC6M,YFV6,(Q18+0.1)/100,$C$3,AS$113/100,10000,1)-OptionPrice($A124,Frate6,Disc6,YFC6M,YFV6,(Q18-0.1)/100,$C$3,AS$113/100,10000,1))/0.002</f>
        <v>140.44588704124595</v>
      </c>
      <c r="AT124" s="292"/>
      <c r="AU124" s="319" t="s">
        <v>92</v>
      </c>
      <c r="AV124" s="320">
        <v>0.04</v>
      </c>
      <c r="AW124" s="390">
        <f t="shared" si="69"/>
        <v>3.1515348706268043E-6</v>
      </c>
      <c r="AX124" s="390">
        <f t="shared" si="56"/>
        <v>1.3723524526332298E-5</v>
      </c>
      <c r="AY124" s="390">
        <f t="shared" si="57"/>
        <v>1.9249611968419345E-5</v>
      </c>
      <c r="AZ124" s="390">
        <f t="shared" si="58"/>
        <v>1.6250295326702968E-5</v>
      </c>
      <c r="BA124" s="390">
        <f t="shared" si="59"/>
        <v>5.673319902088636E-6</v>
      </c>
      <c r="BB124" s="390">
        <f t="shared" si="60"/>
        <v>4.4195183406259275E-6</v>
      </c>
      <c r="BC124" s="390">
        <f t="shared" si="61"/>
        <v>3.6572426971304139E-6</v>
      </c>
      <c r="BD124" s="390">
        <f t="shared" si="62"/>
        <v>2.1418068605338902E-6</v>
      </c>
      <c r="BE124" s="390">
        <f t="shared" si="63"/>
        <v>3.7695607764121064E-6</v>
      </c>
      <c r="BF124" s="390">
        <f t="shared" si="64"/>
        <v>5.5421658726739764E-6</v>
      </c>
      <c r="BG124" s="390">
        <f t="shared" si="65"/>
        <v>9.0133786179169562E-6</v>
      </c>
      <c r="BH124" s="390">
        <f t="shared" si="66"/>
        <v>1.1781162502666476E-5</v>
      </c>
      <c r="BI124" s="390">
        <f t="shared" si="67"/>
        <v>-1.584293980627649E-5</v>
      </c>
      <c r="BJ124" s="391">
        <f t="shared" si="68"/>
        <v>-8.3454325884080305E-5</v>
      </c>
    </row>
    <row r="125" spans="1:62">
      <c r="A125" s="249">
        <v>12</v>
      </c>
      <c r="B125" s="272" t="s">
        <v>93</v>
      </c>
      <c r="C125" s="262">
        <v>0.16</v>
      </c>
      <c r="D125" s="273" cm="1">
        <f t="array" ref="D125">vegaOption($A125,Frate6,Disc6,YFC6M,YFV6,D19/100,$C$3,$C125/100,10000)</f>
        <v>3269.8263726549194</v>
      </c>
      <c r="E125" s="278" cm="1">
        <f t="array" ref="E125">vegaOption($A125,Frate6,Disc6,YFC6M,YFV6,E19/100,$C$3,E$113/100,10000)</f>
        <v>868.22414161192967</v>
      </c>
      <c r="F125" s="276" cm="1">
        <f t="array" ref="F125">vegaOption($A125,Frate6,Disc6,YFC6M,YFV6,F19/100,$C$3,F$113/100,10000)</f>
        <v>1189.8148511697177</v>
      </c>
      <c r="G125" s="276" cm="1">
        <f t="array" ref="G125">vegaOption($A125,Frate6,Disc6,YFC6M,YFV6,G19/100,$C$3,G$113/100,10000)</f>
        <v>1592.0742822067293</v>
      </c>
      <c r="H125" s="276" cm="1">
        <f t="array" ref="H125">vegaOption($A125,Frate6,Disc6,YFC6M,YFV6,H19/100,$C$3,H$113/100,10000)</f>
        <v>2533.7559862543694</v>
      </c>
      <c r="I125" s="276" cm="1">
        <f t="array" ref="I125">vegaOption($A125,Frate6,Disc6,YFC6M,YFV6,I19/100,$C$3,I$113/100,10000)</f>
        <v>2946.0583563291184</v>
      </c>
      <c r="J125" s="276" cm="1">
        <f t="array" ref="J125">vegaOption($A125,Frate6,Disc6,YFC6M,YFV6,J19/100,$C$3,J$113/100,10000)</f>
        <v>3192.8385925473758</v>
      </c>
      <c r="K125" s="276" cm="1">
        <f t="array" ref="K125">vegaOption($A125,Frate6,Disc6,YFC6M,YFV6,K19/100,$C$3,K$113/100,10000)</f>
        <v>3292.5708837837046</v>
      </c>
      <c r="L125" s="276" cm="1">
        <f t="array" ref="L125">vegaOption($A125,Frate6,Disc6,YFC6M,YFV6,L19/100,$C$3,L$113/100,10000)</f>
        <v>3290.8928690200082</v>
      </c>
      <c r="M125" s="276" cm="1">
        <f t="array" ref="M125">vegaOption($A125,Frate6,Disc6,YFC6M,YFV6,M19/100,$C$3,M$113/100,10000)</f>
        <v>3098.7201488776313</v>
      </c>
      <c r="N125" s="276" cm="1">
        <f t="array" ref="N125">vegaOption($A125,Frate6,Disc6,YFC6M,YFV6,N19/100,$C$3,N$113/100,10000)</f>
        <v>2433.0181977381717</v>
      </c>
      <c r="O125" s="276" cm="1">
        <f t="array" ref="O125">vegaOption($A125,Frate6,Disc6,YFC6M,YFV6,O19/100,$C$3,O$113/100,10000)</f>
        <v>1794.2299688625983</v>
      </c>
      <c r="P125" s="275" cm="1">
        <f t="array" ref="P125">vegaOption($A125,Frate6,Disc6,YFC6M,YFV6,P19/100,$C$3,P$113/100,10000)</f>
        <v>994.01001594797822</v>
      </c>
      <c r="Q125" s="288" cm="1">
        <f t="array" ref="Q125">vegaOption($A125,Frate6,Disc6,YFC6M,YFV6,Q19/100,$C$3,Q$113/100,10000)</f>
        <v>313.15587442772005</v>
      </c>
      <c r="R125" s="273" cm="1">
        <f t="array" ref="R125">(OptionPrice($A125,Frate6,Disc6,YFC6M,YFV6,(D19+1)/100,$C$3,$C125/100,10000,1)-OptionPrice($A125,Frate6,Disc6,YFC6M,YFV6,(D19-1)/100,$C$3,$C125/100,10000,1))/0.02</f>
        <v>3269.078379585153</v>
      </c>
      <c r="S125" s="278" cm="1">
        <f t="array" ref="S125">(OptionPrice($A125,Frate6,Disc6,YFC6M,YFV6,(E19+1)/100,$C$3,S$29/100,10000,1)-OptionPrice($A125,Frate6,Disc6,YFC6M,YFV6,(E19-1)/100,$C$3,S$29/100,10000,1))/0.02</f>
        <v>867.49906148478431</v>
      </c>
      <c r="T125" s="276" cm="1">
        <f t="array" ref="T125">(OptionPrice($A125,Frate6,Disc6,YFC6M,YFV6,(F19+1)/100,$C$3,T$29/100,10000,1)-OptionPrice($A125,Frate6,Disc6,YFC6M,YFV6,(F19-1)/100,$C$3,T$29/100,10000,1))/0.02</f>
        <v>1188.569683959372</v>
      </c>
      <c r="U125" s="276" cm="1">
        <f t="array" ref="U125">(OptionPrice($A125,Frate6,Disc6,YFC6M,YFV6,(G19+1)/100,$C$3,U$29/100,10000,1)-OptionPrice($A125,Frate6,Disc6,YFC6M,YFV6,(G19-1)/100,$C$3,U$29/100,10000,1))/0.02</f>
        <v>1590.2985533925857</v>
      </c>
      <c r="V125" s="276" cm="1">
        <f t="array" ref="V125">(OptionPrice($A125,Frate6,Disc6,YFC6M,YFV6,(H19+1)/100,$C$3,V$29/100,10000,1)-OptionPrice($A125,Frate6,Disc6,YFC6M,YFV6,(H19-1)/100,$C$3,V$29/100,10000,1))/0.02</f>
        <v>2531.8666339903416</v>
      </c>
      <c r="W125" s="276" cm="1">
        <f t="array" ref="W125">(OptionPrice($A125,Frate6,Disc6,YFC6M,YFV6,(I19+1)/100,$C$3,W$29/100,10000,1)-OptionPrice($A125,Frate6,Disc6,YFC6M,YFV6,(I19-1)/100,$C$3,W$29/100,10000,1))/0.02</f>
        <v>2944.7698119111806</v>
      </c>
      <c r="X125" s="276" cm="1">
        <f t="array" ref="X125">(OptionPrice($A125,Frate6,Disc6,YFC6M,YFV6,(J19+1)/100,$C$3,X$29/100,10000,1)-OptionPrice($A125,Frate6,Disc6,YFC6M,YFV6,(J19-1)/100,$C$3,X$29/100,10000,1))/0.02</f>
        <v>3191.9590767030627</v>
      </c>
      <c r="Y125" s="276" cm="1">
        <f t="array" ref="Y125">(OptionPrice($A125,Frate6,Disc6,YFC6M,YFV6,(K19+1)/100,$C$3,Y$29/100,10000,1)-OptionPrice($A125,Frate6,Disc6,YFC6M,YFV6,(K19-1)/100,$C$3,Y$29/100,10000,1))/0.02</f>
        <v>3291.8592568419199</v>
      </c>
      <c r="Z125" s="276" cm="1">
        <f t="array" ref="Z125">(OptionPrice($A125,Frate6,Disc6,YFC6M,YFV6,(L19+1)/100,$C$3,Z$29/100,10000,1)-OptionPrice($A125,Frate6,Disc6,YFC6M,YFV6,(L19-1)/100,$C$3,Z$29/100,10000,1))/0.02</f>
        <v>3290.1060731528728</v>
      </c>
      <c r="AA125" s="276" cm="1">
        <f t="array" ref="AA125">(OptionPrice($A125,Frate6,Disc6,YFC6M,YFV6,(M19+1)/100,$C$3,AA$29/100,10000,1)-OptionPrice($A125,Frate6,Disc6,YFC6M,YFV6,(M19-1)/100,$C$3,AA$29/100,10000,1))/0.02</f>
        <v>3097.4058797493312</v>
      </c>
      <c r="AB125" s="276" cm="1">
        <f t="array" ref="AB125">(OptionPrice($A125,Frate6,Disc6,YFC6M,YFV6,(N19+1)/100,$C$3,AB$29/100,10000,1)-OptionPrice($A125,Frate6,Disc6,YFC6M,YFV6,(N19-1)/100,$C$3,AB$29/100,10000,1))/0.02</f>
        <v>2430.8312297372254</v>
      </c>
      <c r="AC125" s="276" cm="1">
        <f t="array" ref="AC125">(OptionPrice($A125,Frate6,Disc6,YFC6M,YFV6,(O19+1)/100,$C$3,AC$29/100,10000,1)-OptionPrice($A125,Frate6,Disc6,YFC6M,YFV6,(O19-1)/100,$C$3,AC$29/100,10000,1))/0.02</f>
        <v>1792.3188197922684</v>
      </c>
      <c r="AD125" s="275" cm="1">
        <f t="array" ref="AD125">(OptionPrice($A125,Frate6,Disc6,YFC6M,YFV6,(P19+1)/100,$C$3,AD$29/100,10000,1)-OptionPrice($A125,Frate6,Disc6,YFC6M,YFV6,(P19-1)/100,$C$3,AD$29/100,10000,1))/0.02</f>
        <v>993.90785678529824</v>
      </c>
      <c r="AE125" s="288" cm="1">
        <f t="array" ref="AE125">(OptionPrice($A125,Frate6,Disc6,YFC6M,YFV6,(Q19+1)/100,$C$3,AE$29/100,10000,1)-OptionPrice($A125,Frate6,Disc6,YFC6M,YFV6,(Q19-1)/100,$C$3,AE$29/100,10000,1))/0.02</f>
        <v>314.8840692036174</v>
      </c>
      <c r="AF125" s="273" cm="1">
        <f t="array" ref="AF125">(OptionPrice($A125,Frate6,Disc6,YFC6M,YFV6,(D19+0.1)/100,$C$3,$C125/100,10000,1)-OptionPrice($A125,Frate6,Disc6,YFC6M,YFV6,(D19-0.1)/100,$C$3,$C125/100,10000,1))/0.002</f>
        <v>3269.8208800051702</v>
      </c>
      <c r="AG125" s="278" cm="1">
        <f t="array" ref="AG125">(OptionPrice($A125,Frate6,Disc6,YFC6M,YFV6,(E19+0.1)/100,$C$3,AG$113/100,10000,1)-OptionPrice($A125,Frate6,Disc6,YFC6M,YFV6,(E19-0.1)/100,$C$3,AG$113/100,10000,1))/0.002</f>
        <v>868.21089379020577</v>
      </c>
      <c r="AH125" s="276" cm="1">
        <f t="array" ref="AH125">(OptionPrice($A125,Frate6,Disc6,YFC6M,YFV6,(F19+0.1)/100,$C$3,AH$113/100,10000,1)-OptionPrice($A125,Frate6,Disc6,YFC6M,YFV6,(F19-0.1)/100,$C$3,AH$113/100,10000,1))/0.002</f>
        <v>1189.7944025962488</v>
      </c>
      <c r="AI125" s="276" cm="1">
        <f t="array" ref="AI125">(OptionPrice($A125,Frate6,Disc6,YFC6M,YFV6,(G19+0.1)/100,$C$3,AI$113/100,10000,1)-OptionPrice($A125,Frate6,Disc6,YFC6M,YFV6,(G19-0.1)/100,$C$3,AI$113/100,10000,1))/0.002</f>
        <v>1592.0539519727299</v>
      </c>
      <c r="AJ125" s="276" cm="1">
        <f t="array" ref="AJ125">(OptionPrice($A125,Frate6,Disc6,YFC6M,YFV6,(H19+0.1)/100,$C$3,AJ$113/100,10000,1)-OptionPrice($A125,Frate6,Disc6,YFC6M,YFV6,(H19-0.1)/100,$C$3,AJ$113/100,10000,1))/0.002</f>
        <v>2533.7428465197718</v>
      </c>
      <c r="AK125" s="276" cm="1">
        <f t="array" ref="AK125">(OptionPrice($A125,Frate6,Disc6,YFC6M,YFV6,(I19+0.1)/100,$C$3,AK$113/100,10000,1)-OptionPrice($A125,Frate6,Disc6,YFC6M,YFV6,(I19-0.1)/100,$C$3,AK$113/100,10000,1))/0.002</f>
        <v>2946.0449087168854</v>
      </c>
      <c r="AL125" s="276" cm="1">
        <f t="array" ref="AL125">(OptionPrice($A125,Frate6,Disc6,YFC6M,YFV6,(J19+0.1)/100,$C$3,AL$113/100,10000,1)-OptionPrice($A125,Frate6,Disc6,YFC6M,YFV6,(J19-0.1)/100,$C$3,AL$113/100,10000,1))/0.002</f>
        <v>3192.8258453777403</v>
      </c>
      <c r="AM125" s="276" cm="1">
        <f t="array" ref="AM125">(OptionPrice($A125,Frate6,Disc6,YFC6M,YFV6,(K19+0.1)/100,$C$3,AM$113/100,10000,1)-OptionPrice($A125,Frate6,Disc6,YFC6M,YFV6,(K19-0.1)/100,$C$3,AM$113/100,10000,1))/0.002</f>
        <v>3292.5676937883281</v>
      </c>
      <c r="AN125" s="276" cm="1">
        <f t="array" ref="AN125">(OptionPrice($A125,Frate6,Disc6,YFC6M,YFV6,(L19+0.1)/100,$C$3,AN$113/100,10000,1)-OptionPrice($A125,Frate6,Disc6,YFC6M,YFV6,(L19-0.1)/100,$C$3,AN$113/100,10000,1))/0.002</f>
        <v>3290.8826306276637</v>
      </c>
      <c r="AO125" s="276" cm="1">
        <f t="array" ref="AO125">(OptionPrice($A125,Frate6,Disc6,YFC6M,YFV6,(M19+0.1)/100,$C$3,AO$113/100,10000,1)-OptionPrice($A125,Frate6,Disc6,YFC6M,YFV6,(M19-0.1)/100,$C$3,AO$113/100,10000,1))/0.002</f>
        <v>3098.7070323140529</v>
      </c>
      <c r="AP125" s="276" cm="1">
        <f t="array" ref="AP125">(OptionPrice($A125,Frate6,Disc6,YFC6M,YFV6,(N19+0.1)/100,$C$3,AP$113/100,10000,1)-OptionPrice($A125,Frate6,Disc6,YFC6M,YFV6,(N19-0.1)/100,$C$3,AP$113/100,10000,1))/0.002</f>
        <v>2432.9991500609794</v>
      </c>
      <c r="AQ125" s="276" cm="1">
        <f t="array" ref="AQ125">(OptionPrice($A125,Frate6,Disc6,YFC6M,YFV6,(O19+0.1)/100,$C$3,AQ$113/100,10000,1)-OptionPrice($A125,Frate6,Disc6,YFC6M,YFV6,(O19-0.1)/100,$C$3,AQ$113/100,10000,1))/0.002</f>
        <v>1794.2089074840055</v>
      </c>
      <c r="AR125" s="275" cm="1">
        <f t="array" ref="AR125">(OptionPrice($A125,Frate6,Disc6,YFC6M,YFV6,(P19+0.1)/100,$C$3,AR$113/100,10000,1)-OptionPrice($A125,Frate6,Disc6,YFC6M,YFV6,(P19-0.1)/100,$C$3,AR$113/100,10000,1))/0.002</f>
        <v>994.00834770063182</v>
      </c>
      <c r="AS125" s="288" cm="1">
        <f t="array" ref="AS125">(OptionPrice($A125,Frate6,Disc6,YFC6M,YFV6,(Q19+0.1)/100,$C$3,AS$113/100,10000,1)-OptionPrice($A125,Frate6,Disc6,YFC6M,YFV6,(Q19-0.1)/100,$C$3,AS$113/100,10000,1))/0.002</f>
        <v>313.17881995520258</v>
      </c>
      <c r="AT125" s="292"/>
      <c r="AU125" s="319" t="s">
        <v>93</v>
      </c>
      <c r="AV125" s="320">
        <v>0.16</v>
      </c>
      <c r="AW125" s="390">
        <f t="shared" si="69"/>
        <v>1.6798014175201104E-6</v>
      </c>
      <c r="AX125" s="390">
        <f t="shared" si="56"/>
        <v>1.5258760076131139E-5</v>
      </c>
      <c r="AY125" s="390">
        <f t="shared" si="57"/>
        <v>1.7186644536426599E-5</v>
      </c>
      <c r="AZ125" s="390">
        <f t="shared" si="58"/>
        <v>1.2769814725421824E-5</v>
      </c>
      <c r="BA125" s="390">
        <f t="shared" si="59"/>
        <v>5.18589904086042E-6</v>
      </c>
      <c r="BB125" s="390">
        <f t="shared" si="60"/>
        <v>4.5646324646764214E-6</v>
      </c>
      <c r="BC125" s="390">
        <f t="shared" si="61"/>
        <v>3.9924412582603708E-6</v>
      </c>
      <c r="BD125" s="390">
        <f t="shared" si="62"/>
        <v>9.6884731703994476E-7</v>
      </c>
      <c r="BE125" s="390">
        <f t="shared" si="63"/>
        <v>3.1111387106541599E-6</v>
      </c>
      <c r="BF125" s="390">
        <f t="shared" si="64"/>
        <v>4.2329150324871279E-6</v>
      </c>
      <c r="BG125" s="390">
        <f t="shared" si="65"/>
        <v>7.8288877296550652E-6</v>
      </c>
      <c r="BH125" s="390">
        <f t="shared" si="66"/>
        <v>1.1738531954019749E-5</v>
      </c>
      <c r="BI125" s="390">
        <f t="shared" si="67"/>
        <v>1.6783031553391226E-6</v>
      </c>
      <c r="BJ125" s="391">
        <f t="shared" si="68"/>
        <v>-7.3266536625316014E-5</v>
      </c>
    </row>
    <row r="126" spans="1:62">
      <c r="A126" s="249">
        <v>15</v>
      </c>
      <c r="B126" s="272" t="s">
        <v>94</v>
      </c>
      <c r="C126" s="262">
        <v>0.28999999999999998</v>
      </c>
      <c r="D126" s="273" cm="1">
        <f t="array" ref="D126">vegaOption($A126,Frate6,Disc6,YFC6M,YFV6,D20/100,$C$3,$C126/100,10000)</f>
        <v>4758.0375030045161</v>
      </c>
      <c r="E126" s="273" cm="1">
        <f t="array" ref="E126">vegaOption($A126,Frate6,Disc6,YFC6M,YFV6,E20/100,$C$3,E$113/100,10000)</f>
        <v>1430.5693145994583</v>
      </c>
      <c r="F126" s="276" cm="1">
        <f t="array" ref="F126">vegaOption($A126,Frate6,Disc6,YFC6M,YFV6,F20/100,$C$3,F$113/100,10000)</f>
        <v>1875.5451980777173</v>
      </c>
      <c r="G126" s="276" cm="1">
        <f t="array" ref="G126">vegaOption($A126,Frate6,Disc6,YFC6M,YFV6,G20/100,$C$3,G$113/100,10000)</f>
        <v>2394.6287498785296</v>
      </c>
      <c r="H126" s="276" cm="1">
        <f t="array" ref="H126">vegaOption($A126,Frate6,Disc6,YFC6M,YFV6,H20/100,$C$3,H$113/100,10000)</f>
        <v>3593.7529934712175</v>
      </c>
      <c r="I126" s="276" cm="1">
        <f t="array" ref="I126">vegaOption($A126,Frate6,Disc6,YFC6M,YFV6,I20/100,$C$3,I$113/100,10000)</f>
        <v>4134.5833469198869</v>
      </c>
      <c r="J126" s="276" cm="1">
        <f t="array" ref="J126">vegaOption($A126,Frate6,Disc6,YFC6M,YFV6,J20/100,$C$3,J$113/100,10000)</f>
        <v>4514.0909623513189</v>
      </c>
      <c r="K126" s="276" cm="1">
        <f t="array" ref="K126">vegaOption($A126,Frate6,Disc6,YFC6M,YFV6,K20/100,$C$3,K$113/100,10000)</f>
        <v>4735.3634845788783</v>
      </c>
      <c r="L126" s="276" cm="1">
        <f t="array" ref="L126">vegaOption($A126,Frate6,Disc6,YFC6M,YFV6,L20/100,$C$3,L$113/100,10000)</f>
        <v>4833.0868097853381</v>
      </c>
      <c r="M126" s="276" cm="1">
        <f t="array" ref="M126">vegaOption($A126,Frate6,Disc6,YFC6M,YFV6,M20/100,$C$3,M$113/100,10000)</f>
        <v>4756.8436316803773</v>
      </c>
      <c r="N126" s="276" cm="1">
        <f t="array" ref="N126">vegaOption($A126,Frate6,Disc6,YFC6M,YFV6,N20/100,$C$3,N$113/100,10000)</f>
        <v>4052.7235480225709</v>
      </c>
      <c r="O126" s="276" cm="1">
        <f t="array" ref="O126">vegaOption($A126,Frate6,Disc6,YFC6M,YFV6,O20/100,$C$3,O$113/100,10000)</f>
        <v>3189.6205703120127</v>
      </c>
      <c r="P126" s="276" cm="1">
        <f t="array" ref="P126">vegaOption($A126,Frate6,Disc6,YFC6M,YFV6,P20/100,$C$3,P$113/100,10000)</f>
        <v>1938.5591387540453</v>
      </c>
      <c r="Q126" s="277" cm="1">
        <f t="array" ref="Q126">vegaOption($A126,Frate6,Disc6,YFC6M,YFV6,Q20/100,$C$3,Q$113/100,10000)</f>
        <v>687.79555820083965</v>
      </c>
      <c r="R126" s="273" cm="1">
        <f t="array" ref="R126">(OptionPrice($A126,Frate6,Disc6,YFC6M,YFV6,(D20+1)/100,$C$3,$C126/100,10000,1)-OptionPrice($A126,Frate6,Disc6,YFC6M,YFV6,(D20-1)/100,$C$3,$C126/100,10000,1))/0.02</f>
        <v>4757.0722889781218</v>
      </c>
      <c r="S126" s="273" cm="1">
        <f t="array" ref="S126">(OptionPrice($A126,Frate6,Disc6,YFC6M,YFV6,(E20+1)/100,$C$3,S$29/100,10000,1)-OptionPrice($A126,Frate6,Disc6,YFC6M,YFV6,(E20-1)/100,$C$3,S$29/100,10000,1))/0.02</f>
        <v>1429.3458808964942</v>
      </c>
      <c r="T126" s="276" cm="1">
        <f t="array" ref="T126">(OptionPrice($A126,Frate6,Disc6,YFC6M,YFV6,(F20+1)/100,$C$3,T$29/100,10000,1)-OptionPrice($A126,Frate6,Disc6,YFC6M,YFV6,(F20-1)/100,$C$3,T$29/100,10000,1))/0.02</f>
        <v>1873.7198344174885</v>
      </c>
      <c r="U126" s="276" cm="1">
        <f t="array" ref="U126">(OptionPrice($A126,Frate6,Disc6,YFC6M,YFV6,(G20+1)/100,$C$3,U$29/100,10000,1)-OptionPrice($A126,Frate6,Disc6,YFC6M,YFV6,(G20-1)/100,$C$3,U$29/100,10000,1))/0.02</f>
        <v>2392.2184663451617</v>
      </c>
      <c r="V126" s="276" cm="1">
        <f t="array" ref="V126">(OptionPrice($A126,Frate6,Disc6,YFC6M,YFV6,(H20+1)/100,$C$3,V$29/100,10000,1)-OptionPrice($A126,Frate6,Disc6,YFC6M,YFV6,(H20-1)/100,$C$3,V$29/100,10000,1))/0.02</f>
        <v>3591.2340609689863</v>
      </c>
      <c r="W126" s="276" cm="1">
        <f t="array" ref="W126">(OptionPrice($A126,Frate6,Disc6,YFC6M,YFV6,(I20+1)/100,$C$3,W$29/100,10000,1)-OptionPrice($A126,Frate6,Disc6,YFC6M,YFV6,(I20-1)/100,$C$3,W$29/100,10000,1))/0.02</f>
        <v>4132.6878077577358</v>
      </c>
      <c r="X126" s="276" cm="1">
        <f t="array" ref="X126">(OptionPrice($A126,Frate6,Disc6,YFC6M,YFV6,(J20+1)/100,$C$3,X$29/100,10000,1)-OptionPrice($A126,Frate6,Disc6,YFC6M,YFV6,(J20-1)/100,$C$3,X$29/100,10000,1))/0.02</f>
        <v>4512.7393549218823</v>
      </c>
      <c r="Y126" s="276" cm="1">
        <f t="array" ref="Y126">(OptionPrice($A126,Frate6,Disc6,YFC6M,YFV6,(K20+1)/100,$C$3,Y$29/100,10000,1)-OptionPrice($A126,Frate6,Disc6,YFC6M,YFV6,(K20-1)/100,$C$3,Y$29/100,10000,1))/0.02</f>
        <v>4734.3737431760646</v>
      </c>
      <c r="Z126" s="276" cm="1">
        <f t="array" ref="Z126">(OptionPrice($A126,Frate6,Disc6,YFC6M,YFV6,(L20+1)/100,$C$3,Z$29/100,10000,1)-OptionPrice($A126,Frate6,Disc6,YFC6M,YFV6,(L20-1)/100,$C$3,Z$29/100,10000,1))/0.02</f>
        <v>4832.1661743772211</v>
      </c>
      <c r="AA126" s="276" cm="1">
        <f t="array" ref="AA126">(OptionPrice($A126,Frate6,Disc6,YFC6M,YFV6,(M20+1)/100,$C$3,AA$29/100,10000,1)-OptionPrice($A126,Frate6,Disc6,YFC6M,YFV6,(M20-1)/100,$C$3,AA$29/100,10000,1))/0.02</f>
        <v>4755.4170103610832</v>
      </c>
      <c r="AB126" s="276" cm="1">
        <f t="array" ref="AB126">(OptionPrice($A126,Frate6,Disc6,YFC6M,YFV6,(N20+1)/100,$C$3,AB$29/100,10000,1)-OptionPrice($A126,Frate6,Disc6,YFC6M,YFV6,(N20-1)/100,$C$3,AB$29/100,10000,1))/0.02</f>
        <v>4049.5674782731016</v>
      </c>
      <c r="AC126" s="276" cm="1">
        <f t="array" ref="AC126">(OptionPrice($A126,Frate6,Disc6,YFC6M,YFV6,(O20+1)/100,$C$3,AC$29/100,10000,1)-OptionPrice($A126,Frate6,Disc6,YFC6M,YFV6,(O20-1)/100,$C$3,AC$29/100,10000,1))/0.02</f>
        <v>3185.9409451755482</v>
      </c>
      <c r="AD126" s="276" cm="1">
        <f t="array" ref="AD126">(OptionPrice($A126,Frate6,Disc6,YFC6M,YFV6,(P20+1)/100,$C$3,AD$29/100,10000,1)-OptionPrice($A126,Frate6,Disc6,YFC6M,YFV6,(P20-1)/100,$C$3,AD$29/100,10000,1))/0.02</f>
        <v>1936.9696260908875</v>
      </c>
      <c r="AE126" s="277" cm="1">
        <f t="array" ref="AE126">(OptionPrice($A126,Frate6,Disc6,YFC6M,YFV6,(Q20+1)/100,$C$3,AE$29/100,10000,1)-OptionPrice($A126,Frate6,Disc6,YFC6M,YFV6,(Q20-1)/100,$C$3,AE$29/100,10000,1))/0.02</f>
        <v>690.26849173747166</v>
      </c>
      <c r="AF126" s="273" cm="1">
        <f t="array" ref="AF126">(OptionPrice($A126,Frate6,Disc6,YFC6M,YFV6,(D20+0.1)/100,$C$3,$C126/100,10000,1)-OptionPrice($A126,Frate6,Disc6,YFC6M,YFV6,(D20-0.1)/100,$C$3,$C126/100,10000,1))/0.002</f>
        <v>4758.035069726986</v>
      </c>
      <c r="AG126" s="273" cm="1">
        <f t="array" ref="AG126">(OptionPrice($A126,Frate6,Disc6,YFC6M,YFV6,(E20+0.1)/100,$C$3,AG$113/100,10000,1)-OptionPrice($A126,Frate6,Disc6,YFC6M,YFV6,(E20-0.1)/100,$C$3,AG$113/100,10000,1))/0.002</f>
        <v>1430.5495992605302</v>
      </c>
      <c r="AH126" s="276" cm="1">
        <f t="array" ref="AH126">(OptionPrice($A126,Frate6,Disc6,YFC6M,YFV6,(F20+0.1)/100,$C$3,AH$113/100,10000,1)-OptionPrice($A126,Frate6,Disc6,YFC6M,YFV6,(F20-0.1)/100,$C$3,AH$113/100,10000,1))/0.002</f>
        <v>1875.5200360110393</v>
      </c>
      <c r="AI126" s="276" cm="1">
        <f t="array" ref="AI126">(OptionPrice($A126,Frate6,Disc6,YFC6M,YFV6,(G20+0.1)/100,$C$3,AI$113/100,10000,1)-OptionPrice($A126,Frate6,Disc6,YFC6M,YFV6,(G20-0.1)/100,$C$3,AI$113/100,10000,1))/0.002</f>
        <v>2394.6058235098917</v>
      </c>
      <c r="AJ126" s="276" cm="1">
        <f t="array" ref="AJ126">(OptionPrice($A126,Frate6,Disc6,YFC6M,YFV6,(H20+0.1)/100,$C$3,AJ$113/100,10000,1)-OptionPrice($A126,Frate6,Disc6,YFC6M,YFV6,(H20-0.1)/100,$C$3,AJ$113/100,10000,1))/0.002</f>
        <v>3593.7349299324524</v>
      </c>
      <c r="AK126" s="276" cm="1">
        <f t="array" ref="AK126">(OptionPrice($A126,Frate6,Disc6,YFC6M,YFV6,(I20+0.1)/100,$C$3,AK$113/100,10000,1)-OptionPrice($A126,Frate6,Disc6,YFC6M,YFV6,(I20-0.1)/100,$C$3,AK$113/100,10000,1))/0.002</f>
        <v>4134.5620083440053</v>
      </c>
      <c r="AL126" s="276" cm="1">
        <f t="array" ref="AL126">(OptionPrice($A126,Frate6,Disc6,YFC6M,YFV6,(J20+0.1)/100,$C$3,AL$113/100,10000,1)-OptionPrice($A126,Frate6,Disc6,YFC6M,YFV6,(J20-0.1)/100,$C$3,AL$113/100,10000,1))/0.002</f>
        <v>4514.0707232296791</v>
      </c>
      <c r="AM126" s="276" cm="1">
        <f t="array" ref="AM126">(OptionPrice($A126,Frate6,Disc6,YFC6M,YFV6,(K20+0.1)/100,$C$3,AM$113/100,10000,1)-OptionPrice($A126,Frate6,Disc6,YFC6M,YFV6,(K20-0.1)/100,$C$3,AM$113/100,10000,1))/0.002</f>
        <v>4735.3630327512519</v>
      </c>
      <c r="AN126" s="276" cm="1">
        <f t="array" ref="AN126">(OptionPrice($A126,Frate6,Disc6,YFC6M,YFV6,(L20+0.1)/100,$C$3,AN$113/100,10000,1)-OptionPrice($A126,Frate6,Disc6,YFC6M,YFV6,(L20-0.1)/100,$C$3,AN$113/100,10000,1))/0.002</f>
        <v>4833.0734494999206</v>
      </c>
      <c r="AO126" s="276" cm="1">
        <f t="array" ref="AO126">(OptionPrice($A126,Frate6,Disc6,YFC6M,YFV6,(M20+0.1)/100,$C$3,AO$113/100,10000,1)-OptionPrice($A126,Frate6,Disc6,YFC6M,YFV6,(M20-0.1)/100,$C$3,AO$113/100,10000,1))/0.002</f>
        <v>4756.8278086597502</v>
      </c>
      <c r="AP126" s="276" cm="1">
        <f t="array" ref="AP126">(OptionPrice($A126,Frate6,Disc6,YFC6M,YFV6,(N20+0.1)/100,$C$3,AP$113/100,10000,1)-OptionPrice($A126,Frate6,Disc6,YFC6M,YFV6,(N20-0.1)/100,$C$3,AP$113/100,10000,1))/0.002</f>
        <v>4052.6914423677167</v>
      </c>
      <c r="AQ126" s="276" cm="1">
        <f t="array" ref="AQ126">(OptionPrice($A126,Frate6,Disc6,YFC6M,YFV6,(O20+0.1)/100,$C$3,AQ$113/100,10000,1)-OptionPrice($A126,Frate6,Disc6,YFC6M,YFV6,(O20-0.1)/100,$C$3,AQ$113/100,10000,1))/0.002</f>
        <v>3189.5868679083037</v>
      </c>
      <c r="AR126" s="276" cm="1">
        <f t="array" ref="AR126">(OptionPrice($A126,Frate6,Disc6,YFC6M,YFV6,(P20+0.1)/100,$C$3,AR$113/100,10000,1)-OptionPrice($A126,Frate6,Disc6,YFC6M,YFV6,(P20-0.1)/100,$C$3,AR$113/100,10000,1))/0.002</f>
        <v>1938.5357118629543</v>
      </c>
      <c r="AS126" s="277" cm="1">
        <f t="array" ref="AS126">(OptionPrice($A126,Frate6,Disc6,YFC6M,YFV6,(Q20+0.1)/100,$C$3,AS$113/100,10000,1)-OptionPrice($A126,Frate6,Disc6,YFC6M,YFV6,(Q20-0.1)/100,$C$3,AS$113/100,10000,1))/0.002</f>
        <v>687.83417409559536</v>
      </c>
      <c r="AT126" s="292"/>
      <c r="AU126" s="319" t="s">
        <v>94</v>
      </c>
      <c r="AV126" s="320">
        <v>0.28999999999999998</v>
      </c>
      <c r="AW126" s="390">
        <f t="shared" si="69"/>
        <v>5.1140386614356714E-7</v>
      </c>
      <c r="AX126" s="390">
        <f t="shared" si="56"/>
        <v>1.378165352550198E-5</v>
      </c>
      <c r="AY126" s="390">
        <f t="shared" si="57"/>
        <v>1.3416047919934115E-5</v>
      </c>
      <c r="AZ126" s="390">
        <f t="shared" si="58"/>
        <v>9.5741722552222797E-6</v>
      </c>
      <c r="BA126" s="390">
        <f t="shared" si="59"/>
        <v>5.0263970818864578E-6</v>
      </c>
      <c r="BB126" s="390">
        <f t="shared" si="60"/>
        <v>5.161024514421797E-6</v>
      </c>
      <c r="BC126" s="390">
        <f t="shared" si="61"/>
        <v>4.4835632582174156E-6</v>
      </c>
      <c r="BD126" s="390">
        <f t="shared" si="62"/>
        <v>9.54156256227634E-8</v>
      </c>
      <c r="BE126" s="390">
        <f t="shared" si="63"/>
        <v>2.7643456192993909E-6</v>
      </c>
      <c r="BF126" s="390">
        <f t="shared" si="64"/>
        <v>3.3263807863725958E-6</v>
      </c>
      <c r="BG126" s="390">
        <f t="shared" si="65"/>
        <v>7.9220575537330973E-6</v>
      </c>
      <c r="BH126" s="390">
        <f t="shared" si="66"/>
        <v>1.0566385273191869E-5</v>
      </c>
      <c r="BI126" s="390">
        <f t="shared" si="67"/>
        <v>1.2084838544756948E-5</v>
      </c>
      <c r="BJ126" s="391">
        <f t="shared" si="68"/>
        <v>-5.6141285516231321E-5</v>
      </c>
    </row>
    <row r="127" spans="1:62">
      <c r="A127" s="249">
        <v>20</v>
      </c>
      <c r="B127" s="272" t="s">
        <v>95</v>
      </c>
      <c r="C127" s="262">
        <v>0.41</v>
      </c>
      <c r="D127" s="273" cm="1">
        <f t="array" ref="D127">vegaOption($A127,Frate6,Disc6,YFC6M,YFV6,D21/100,$C$3,$C127/100,10000)</f>
        <v>7547.3596180528821</v>
      </c>
      <c r="E127" s="273" cm="1">
        <f t="array" ref="E127">vegaOption($A127,Frate6,Disc6,YFC6M,YFV6,E21/100,$C$3,E$113/100,10000)</f>
        <v>2567.0113617958418</v>
      </c>
      <c r="F127" s="276" cm="1">
        <f t="array" ref="F127">vegaOption($A127,Frate6,Disc6,YFC6M,YFV6,F21/100,$C$3,F$113/100,10000)</f>
        <v>3231.2096114146657</v>
      </c>
      <c r="G127" s="276" cm="1">
        <f t="array" ref="G127">vegaOption($A127,Frate6,Disc6,YFC6M,YFV6,G21/100,$C$3,G$113/100,10000)</f>
        <v>3985.9155649329259</v>
      </c>
      <c r="H127" s="276" cm="1">
        <f t="array" ref="H127">vegaOption($A127,Frate6,Disc6,YFC6M,YFV6,H21/100,$C$3,H$113/100,10000)</f>
        <v>5623.0630465589975</v>
      </c>
      <c r="I127" s="276" cm="1">
        <f t="array" ref="I127">vegaOption($A127,Frate6,Disc6,YFC6M,YFV6,I21/100,$C$3,I$113/100,10000)</f>
        <v>6380.8319678107237</v>
      </c>
      <c r="J127" s="276" cm="1">
        <f t="array" ref="J127">vegaOption($A127,Frate6,Disc6,YFC6M,YFV6,J21/100,$C$3,J$113/100,10000)</f>
        <v>6962.3056496743438</v>
      </c>
      <c r="K127" s="276" cm="1">
        <f t="array" ref="K127">vegaOption($A127,Frate6,Disc6,YFC6M,YFV6,K21/100,$C$3,K$113/100,10000)</f>
        <v>7368.3934854054651</v>
      </c>
      <c r="L127" s="276" cm="1">
        <f t="array" ref="L127">vegaOption($A127,Frate6,Disc6,YFC6M,YFV6,L21/100,$C$3,L$113/100,10000)</f>
        <v>7622.7789006290413</v>
      </c>
      <c r="M127" s="276" cm="1">
        <f t="array" ref="M127">vegaOption($A127,Frate6,Disc6,YFC6M,YFV6,M21/100,$C$3,M$113/100,10000)</f>
        <v>7758.3617724578808</v>
      </c>
      <c r="N127" s="276" cm="1">
        <f t="array" ref="N127">vegaOption($A127,Frate6,Disc6,YFC6M,YFV6,N21/100,$C$3,N$113/100,10000)</f>
        <v>7062.9084855712435</v>
      </c>
      <c r="O127" s="276" cm="1">
        <f t="array" ref="O127">vegaOption($A127,Frate6,Disc6,YFC6M,YFV6,O21/100,$C$3,O$113/100,10000)</f>
        <v>5913.486655891571</v>
      </c>
      <c r="P127" s="276" cm="1">
        <f t="array" ref="P127">vegaOption($A127,Frate6,Disc6,YFC6M,YFV6,P21/100,$C$3,P$113/100,10000)</f>
        <v>3932.5379737958992</v>
      </c>
      <c r="Q127" s="277" cm="1">
        <f t="array" ref="Q127">vegaOption($A127,Frate6,Disc6,YFC6M,YFV6,Q21/100,$C$3,Q$113/100,10000)</f>
        <v>1590.8766472347211</v>
      </c>
      <c r="R127" s="273" cm="1">
        <f t="array" ref="R127">(OptionPrice($A127,Frate6,Disc6,YFC6M,YFV6,(D21+1)/100,$C$3,$C127/100,10000,1)-OptionPrice($A127,Frate6,Disc6,YFC6M,YFV6,(D21-1)/100,$C$3,$C127/100,10000,1))/0.02</f>
        <v>7546.1346328102309</v>
      </c>
      <c r="S127" s="273" cm="1">
        <f t="array" ref="S127">(OptionPrice($A127,Frate6,Disc6,YFC6M,YFV6,(E21+1)/100,$C$3,S$29/100,10000,1)-OptionPrice($A127,Frate6,Disc6,YFC6M,YFV6,(E21-1)/100,$C$3,S$29/100,10000,1))/0.02</f>
        <v>2564.9274338421719</v>
      </c>
      <c r="T127" s="276" cm="1">
        <f t="array" ref="T127">(OptionPrice($A127,Frate6,Disc6,YFC6M,YFV6,(F21+1)/100,$C$3,T$29/100,10000,1)-OptionPrice($A127,Frate6,Disc6,YFC6M,YFV6,(F21-1)/100,$C$3,T$29/100,10000,1))/0.02</f>
        <v>3228.4050466112603</v>
      </c>
      <c r="U127" s="276" cm="1">
        <f t="array" ref="U127">(OptionPrice($A127,Frate6,Disc6,YFC6M,YFV6,(G21+1)/100,$C$3,U$29/100,10000,1)-OptionPrice($A127,Frate6,Disc6,YFC6M,YFV6,(G21-1)/100,$C$3,U$29/100,10000,1))/0.02</f>
        <v>3982.5000042225156</v>
      </c>
      <c r="V127" s="276" cm="1">
        <f t="array" ref="V127">(OptionPrice($A127,Frate6,Disc6,YFC6M,YFV6,(H21+1)/100,$C$3,V$29/100,10000,1)-OptionPrice($A127,Frate6,Disc6,YFC6M,YFV6,(H21-1)/100,$C$3,V$29/100,10000,1))/0.02</f>
        <v>5619.5964985347473</v>
      </c>
      <c r="W127" s="276" cm="1">
        <f t="array" ref="W127">(OptionPrice($A127,Frate6,Disc6,YFC6M,YFV6,(I21+1)/100,$C$3,W$29/100,10000,1)-OptionPrice($A127,Frate6,Disc6,YFC6M,YFV6,(I21-1)/100,$C$3,W$29/100,10000,1))/0.02</f>
        <v>6378.144240687504</v>
      </c>
      <c r="X127" s="276" cm="1">
        <f t="array" ref="X127">(OptionPrice($A127,Frate6,Disc6,YFC6M,YFV6,(J21+1)/100,$C$3,X$29/100,10000,1)-OptionPrice($A127,Frate6,Disc6,YFC6M,YFV6,(J21-1)/100,$C$3,X$29/100,10000,1))/0.02</f>
        <v>6960.3377342959557</v>
      </c>
      <c r="Y127" s="276" cm="1">
        <f t="array" ref="Y127">(OptionPrice($A127,Frate6,Disc6,YFC6M,YFV6,(K21+1)/100,$C$3,Y$29/100,10000,1)-OptionPrice($A127,Frate6,Disc6,YFC6M,YFV6,(K21-1)/100,$C$3,Y$29/100,10000,1))/0.02</f>
        <v>7366.9757100288734</v>
      </c>
      <c r="Z127" s="276" cm="1">
        <f t="array" ref="Z127">(OptionPrice($A127,Frate6,Disc6,YFC6M,YFV6,(L21+1)/100,$C$3,Z$29/100,10000,1)-OptionPrice($A127,Frate6,Disc6,YFC6M,YFV6,(L21-1)/100,$C$3,Z$29/100,10000,1))/0.02</f>
        <v>7621.6050081528238</v>
      </c>
      <c r="AA127" s="276" cm="1">
        <f t="array" ref="AA127">(OptionPrice($A127,Frate6,Disc6,YFC6M,YFV6,(M21+1)/100,$C$3,AA$29/100,10000,1)-OptionPrice($A127,Frate6,Disc6,YFC6M,YFV6,(M21-1)/100,$C$3,AA$29/100,10000,1))/0.02</f>
        <v>7756.7050866017098</v>
      </c>
      <c r="AB127" s="276" cm="1">
        <f t="array" ref="AB127">(OptionPrice($A127,Frate6,Disc6,YFC6M,YFV6,(N21+1)/100,$C$3,AB$29/100,10000,1)-OptionPrice($A127,Frate6,Disc6,YFC6M,YFV6,(N21-1)/100,$C$3,AB$29/100,10000,1))/0.02</f>
        <v>7058.0460363609773</v>
      </c>
      <c r="AC127" s="276" cm="1">
        <f t="array" ref="AC127">(OptionPrice($A127,Frate6,Disc6,YFC6M,YFV6,(O21+1)/100,$C$3,AC$29/100,10000,1)-OptionPrice($A127,Frate6,Disc6,YFC6M,YFV6,(O21-1)/100,$C$3,AC$29/100,10000,1))/0.02</f>
        <v>5906.4615600140169</v>
      </c>
      <c r="AD127" s="276" cm="1">
        <f t="array" ref="AD127">(OptionPrice($A127,Frate6,Disc6,YFC6M,YFV6,(P21+1)/100,$C$3,AD$29/100,10000,1)-OptionPrice($A127,Frate6,Disc6,YFC6M,YFV6,(P21-1)/100,$C$3,AD$29/100,10000,1))/0.02</f>
        <v>3927.2803180940159</v>
      </c>
      <c r="AE127" s="277" cm="1">
        <f t="array" ref="AE127">(OptionPrice($A127,Frate6,Disc6,YFC6M,YFV6,(Q21+1)/100,$C$3,AE$29/100,10000,1)-OptionPrice($A127,Frate6,Disc6,YFC6M,YFV6,(Q21-1)/100,$C$3,AE$29/100,10000,1))/0.02</f>
        <v>1593.9655839927941</v>
      </c>
      <c r="AF127" s="273" cm="1">
        <f t="array" ref="AF127">(OptionPrice($A127,Frate6,Disc6,YFC6M,YFV6,(D21+0.1)/100,$C$3,$C127/100,10000,1)-OptionPrice($A127,Frate6,Disc6,YFC6M,YFV6,(D21-0.1)/100,$C$3,$C127/100,10000,1))/0.002</f>
        <v>7547.3413186874723</v>
      </c>
      <c r="AG127" s="273" cm="1">
        <f t="array" ref="AG127">(OptionPrice($A127,Frate6,Disc6,YFC6M,YFV6,(E21+0.1)/100,$C$3,AG$113/100,10000,1)-OptionPrice($A127,Frate6,Disc6,YFC6M,YFV6,(E21-0.1)/100,$C$3,AG$113/100,10000,1))/0.002</f>
        <v>2566.984782288273</v>
      </c>
      <c r="AH127" s="276" cm="1">
        <f t="array" ref="AH127">(OptionPrice($A127,Frate6,Disc6,YFC6M,YFV6,(F21+0.1)/100,$C$3,AH$113/100,10000,1)-OptionPrice($A127,Frate6,Disc6,YFC6M,YFV6,(F21-0.1)/100,$C$3,AH$113/100,10000,1))/0.002</f>
        <v>3231.1782661608959</v>
      </c>
      <c r="AI127" s="276" cm="1">
        <f t="array" ref="AI127">(OptionPrice($A127,Frate6,Disc6,YFC6M,YFV6,(G21+0.1)/100,$C$3,AI$113/100,10000,1)-OptionPrice($A127,Frate6,Disc6,YFC6M,YFV6,(G21-0.1)/100,$C$3,AI$113/100,10000,1))/0.002</f>
        <v>3985.8869813920137</v>
      </c>
      <c r="AJ127" s="276" cm="1">
        <f t="array" ref="AJ127">(OptionPrice($A127,Frate6,Disc6,YFC6M,YFV6,(H21+0.1)/100,$C$3,AJ$113/100,10000,1)-OptionPrice($A127,Frate6,Disc6,YFC6M,YFV6,(H21-0.1)/100,$C$3,AJ$113/100,10000,1))/0.002</f>
        <v>5623.0303650045244</v>
      </c>
      <c r="AK127" s="276" cm="1">
        <f t="array" ref="AK127">(OptionPrice($A127,Frate6,Disc6,YFC6M,YFV6,(I21+0.1)/100,$C$3,AK$113/100,10000,1)-OptionPrice($A127,Frate6,Disc6,YFC6M,YFV6,(I21-0.1)/100,$C$3,AK$113/100,10000,1))/0.002</f>
        <v>6380.797390631983</v>
      </c>
      <c r="AL127" s="276" cm="1">
        <f t="array" ref="AL127">(OptionPrice($A127,Frate6,Disc6,YFC6M,YFV6,(J21+0.1)/100,$C$3,AL$113/100,10000,1)-OptionPrice($A127,Frate6,Disc6,YFC6M,YFV6,(J21-0.1)/100,$C$3,AL$113/100,10000,1))/0.002</f>
        <v>6962.2860829234696</v>
      </c>
      <c r="AM127" s="276" cm="1">
        <f t="array" ref="AM127">(OptionPrice($A127,Frate6,Disc6,YFC6M,YFV6,(K21+0.1)/100,$C$3,AM$113/100,10000,1)-OptionPrice($A127,Frate6,Disc6,YFC6M,YFV6,(K21-0.1)/100,$C$3,AM$113/100,10000,1))/0.002</f>
        <v>7368.3860297537649</v>
      </c>
      <c r="AN127" s="276" cm="1">
        <f t="array" ref="AN127">(OptionPrice($A127,Frate6,Disc6,YFC6M,YFV6,(L21+0.1)/100,$C$3,AN$113/100,10000,1)-OptionPrice($A127,Frate6,Disc6,YFC6M,YFV6,(L21-0.1)/100,$C$3,AN$113/100,10000,1))/0.002</f>
        <v>7622.7610077741019</v>
      </c>
      <c r="AO127" s="276" cm="1">
        <f t="array" ref="AO127">(OptionPrice($A127,Frate6,Disc6,YFC6M,YFV6,(M21+0.1)/100,$C$3,AO$113/100,10000,1)-OptionPrice($A127,Frate6,Disc6,YFC6M,YFV6,(M21-0.1)/100,$C$3,AO$113/100,10000,1))/0.002</f>
        <v>7758.3429934840069</v>
      </c>
      <c r="AP127" s="276" cm="1">
        <f t="array" ref="AP127">(OptionPrice($A127,Frate6,Disc6,YFC6M,YFV6,(N21+0.1)/100,$C$3,AP$113/100,10000,1)-OptionPrice($A127,Frate6,Disc6,YFC6M,YFV6,(N21-0.1)/100,$C$3,AP$113/100,10000,1))/0.002</f>
        <v>7062.8525415942813</v>
      </c>
      <c r="AQ127" s="276" cm="1">
        <f t="array" ref="AQ127">(OptionPrice($A127,Frate6,Disc6,YFC6M,YFV6,(O21+0.1)/100,$C$3,AQ$113/100,10000,1)-OptionPrice($A127,Frate6,Disc6,YFC6M,YFV6,(O21-0.1)/100,$C$3,AQ$113/100,10000,1))/0.002</f>
        <v>5913.4278301952181</v>
      </c>
      <c r="AR127" s="276" cm="1">
        <f t="array" ref="AR127">(OptionPrice($A127,Frate6,Disc6,YFC6M,YFV6,(P21+0.1)/100,$C$3,AR$113/100,10000,1)-OptionPrice($A127,Frate6,Disc6,YFC6M,YFV6,(P21-0.1)/100,$C$3,AR$113/100,10000,1))/0.002</f>
        <v>3932.467706089099</v>
      </c>
      <c r="AS127" s="277" cm="1">
        <f t="array" ref="AS127">(OptionPrice($A127,Frate6,Disc6,YFC6M,YFV6,(Q21+0.1)/100,$C$3,AS$113/100,10000,1)-OptionPrice($A127,Frate6,Disc6,YFC6M,YFV6,(Q21-0.1)/100,$C$3,AS$113/100,10000,1))/0.002</f>
        <v>1590.9334239664581</v>
      </c>
      <c r="AT127" s="292"/>
      <c r="AU127" s="319" t="s">
        <v>95</v>
      </c>
      <c r="AV127" s="320">
        <v>0.41</v>
      </c>
      <c r="AW127" s="390">
        <f t="shared" si="69"/>
        <v>2.4246108181191772E-6</v>
      </c>
      <c r="AX127" s="390">
        <f t="shared" si="56"/>
        <v>1.0354368967124827E-5</v>
      </c>
      <c r="AY127" s="390">
        <f t="shared" si="57"/>
        <v>9.7008741666293474E-6</v>
      </c>
      <c r="AZ127" s="390">
        <f t="shared" si="58"/>
        <v>7.171187001997481E-6</v>
      </c>
      <c r="BA127" s="390">
        <f t="shared" si="59"/>
        <v>5.8120892743040997E-6</v>
      </c>
      <c r="BB127" s="390">
        <f t="shared" si="60"/>
        <v>5.4189432172613294E-6</v>
      </c>
      <c r="BC127" s="390">
        <f t="shared" si="61"/>
        <v>2.8103916789312677E-6</v>
      </c>
      <c r="BD127" s="390">
        <f t="shared" si="62"/>
        <v>1.0118432545169753E-6</v>
      </c>
      <c r="BE127" s="390">
        <f t="shared" si="63"/>
        <v>2.3472931818258047E-6</v>
      </c>
      <c r="BF127" s="390">
        <f t="shared" si="64"/>
        <v>2.4204877111522194E-6</v>
      </c>
      <c r="BG127" s="390">
        <f t="shared" si="65"/>
        <v>7.9208756849080686E-6</v>
      </c>
      <c r="BH127" s="390">
        <f t="shared" si="66"/>
        <v>9.9478167387978544E-6</v>
      </c>
      <c r="BI127" s="390">
        <f t="shared" si="67"/>
        <v>1.7868603648496517E-5</v>
      </c>
      <c r="BJ127" s="391">
        <f t="shared" si="68"/>
        <v>-3.5687685532082014E-5</v>
      </c>
    </row>
    <row r="128" spans="1:62">
      <c r="A128" s="249">
        <v>25</v>
      </c>
      <c r="B128" s="272" t="s">
        <v>96</v>
      </c>
      <c r="C128" s="262">
        <v>0.45</v>
      </c>
      <c r="D128" s="273" cm="1">
        <f t="array" ref="D128">vegaOption($A128,Frate6,Disc6,YFC6M,YFV6,D22/100,$C$3,$C128/100,10000)</f>
        <v>10524.583301584915</v>
      </c>
      <c r="E128" s="273" cm="1">
        <f t="array" ref="E128">vegaOption($A128,Frate6,Disc6,YFC6M,YFV6,E22/100,$C$3,E$113/100,10000)</f>
        <v>3867.5651574294257</v>
      </c>
      <c r="F128" s="276" cm="1">
        <f t="array" ref="F128">vegaOption($A128,Frate6,Disc6,YFC6M,YFV6,F22/100,$C$3,F$113/100,10000)</f>
        <v>4779.6040459405876</v>
      </c>
      <c r="G128" s="276" cm="1">
        <f t="array" ref="G128">vegaOption($A128,Frate6,Disc6,YFC6M,YFV6,G22/100,$C$3,G$113/100,10000)</f>
        <v>5785.672835486459</v>
      </c>
      <c r="H128" s="276" cm="1">
        <f t="array" ref="H128">vegaOption($A128,Frate6,Disc6,YFC6M,YFV6,H22/100,$C$3,H$113/100,10000)</f>
        <v>7899.6256188261814</v>
      </c>
      <c r="I128" s="276" cm="1">
        <f t="array" ref="I128">vegaOption($A128,Frate6,Disc6,YFC6M,YFV6,I22/100,$C$3,I$113/100,10000)</f>
        <v>8857.5471091195923</v>
      </c>
      <c r="J128" s="276" cm="1">
        <f t="array" ref="J128">vegaOption($A128,Frate6,Disc6,YFC6M,YFV6,J22/100,$C$3,J$113/100,10000)</f>
        <v>9626.8126313704324</v>
      </c>
      <c r="K128" s="276" cm="1">
        <f t="array" ref="K128">vegaOption($A128,Frate6,Disc6,YFC6M,YFV6,K22/100,$C$3,K$113/100,10000)</f>
        <v>10198.054473699767</v>
      </c>
      <c r="L128" s="276" cm="1">
        <f t="array" ref="L128">vegaOption($A128,Frate6,Disc6,YFC6M,YFV6,L22/100,$C$3,L$113/100,10000)</f>
        <v>10588.155640479989</v>
      </c>
      <c r="M128" s="276" cm="1">
        <f t="array" ref="M128">vegaOption($A128,Frate6,Disc6,YFC6M,YFV6,M22/100,$C$3,M$113/100,10000)</f>
        <v>10911.037201495998</v>
      </c>
      <c r="N128" s="276" cm="1">
        <f t="array" ref="N128">vegaOption($A128,Frate6,Disc6,YFC6M,YFV6,N22/100,$C$3,N$113/100,10000)</f>
        <v>10270.234219874665</v>
      </c>
      <c r="O128" s="276" cm="1">
        <f t="array" ref="O128">vegaOption($A128,Frate6,Disc6,YFC6M,YFV6,O22/100,$C$3,O$113/100,10000)</f>
        <v>8887.7816976156701</v>
      </c>
      <c r="P128" s="276" cm="1">
        <f t="array" ref="P128">vegaOption($A128,Frate6,Disc6,YFC6M,YFV6,P22/100,$C$3,P$113/100,10000)</f>
        <v>6204.7506972833062</v>
      </c>
      <c r="Q128" s="277" cm="1">
        <f t="array" ref="Q128">vegaOption($A128,Frate6,Disc6,YFC6M,YFV6,Q22/100,$C$3,Q$113/100,10000)</f>
        <v>2732.8226689484145</v>
      </c>
      <c r="R128" s="273" cm="1">
        <f t="array" ref="R128">(OptionPrice($A128,Frate6,Disc6,YFC6M,YFV6,(D22+1)/100,$C$3,$C128/100,10000,1)-OptionPrice($A128,Frate6,Disc6,YFC6M,YFV6,(D22-1)/100,$C$3,$C128/100,10000,1))/0.02</f>
        <v>10523.152124959835</v>
      </c>
      <c r="S128" s="273" cm="1">
        <f t="array" ref="S128">(OptionPrice($A128,Frate6,Disc6,YFC6M,YFV6,(E22+1)/100,$C$3,S$29/100,10000,1)-OptionPrice($A128,Frate6,Disc6,YFC6M,YFV6,(E22-1)/100,$C$3,S$29/100,10000,1))/0.02</f>
        <v>3864.6080054183585</v>
      </c>
      <c r="T128" s="276" cm="1">
        <f t="array" ref="T128">(OptionPrice($A128,Frate6,Disc6,YFC6M,YFV6,(F22+1)/100,$C$3,T$29/100,10000,1)-OptionPrice($A128,Frate6,Disc6,YFC6M,YFV6,(F22-1)/100,$C$3,T$29/100,10000,1))/0.02</f>
        <v>4775.8403749684931</v>
      </c>
      <c r="U128" s="276" cm="1">
        <f t="array" ref="U128">(OptionPrice($A128,Frate6,Disc6,YFC6M,YFV6,(G22+1)/100,$C$3,U$29/100,10000,1)-OptionPrice($A128,Frate6,Disc6,YFC6M,YFV6,(G22-1)/100,$C$3,U$29/100,10000,1))/0.02</f>
        <v>5781.3077605303533</v>
      </c>
      <c r="V128" s="276" cm="1">
        <f t="array" ref="V128">(OptionPrice($A128,Frate6,Disc6,YFC6M,YFV6,(H22+1)/100,$C$3,V$29/100,10000,1)-OptionPrice($A128,Frate6,Disc6,YFC6M,YFV6,(H22-1)/100,$C$3,V$29/100,10000,1))/0.02</f>
        <v>7895.4828192951709</v>
      </c>
      <c r="W128" s="276" cm="1">
        <f t="array" ref="W128">(OptionPrice($A128,Frate6,Disc6,YFC6M,YFV6,(I22+1)/100,$C$3,W$29/100,10000,1)-OptionPrice($A128,Frate6,Disc6,YFC6M,YFV6,(I22-1)/100,$C$3,W$29/100,10000,1))/0.02</f>
        <v>8854.2846670625968</v>
      </c>
      <c r="X128" s="276" cm="1">
        <f t="array" ref="X128">(OptionPrice($A128,Frate6,Disc6,YFC6M,YFV6,(J22+1)/100,$C$3,X$29/100,10000,1)-OptionPrice($A128,Frate6,Disc6,YFC6M,YFV6,(J22-1)/100,$C$3,X$29/100,10000,1))/0.02</f>
        <v>9624.4020051963162</v>
      </c>
      <c r="Y128" s="276" cm="1">
        <f t="array" ref="Y128">(OptionPrice($A128,Frate6,Disc6,YFC6M,YFV6,(K22+1)/100,$C$3,Y$29/100,10000,1)-OptionPrice($A128,Frate6,Disc6,YFC6M,YFV6,(K22-1)/100,$C$3,Y$29/100,10000,1))/0.02</f>
        <v>10196.34189636721</v>
      </c>
      <c r="Z128" s="276" cm="1">
        <f t="array" ref="Z128">(OptionPrice($A128,Frate6,Disc6,YFC6M,YFV6,(L22+1)/100,$C$3,Z$29/100,10000,1)-OptionPrice($A128,Frate6,Disc6,YFC6M,YFV6,(L22-1)/100,$C$3,Z$29/100,10000,1))/0.02</f>
        <v>10586.761237227483</v>
      </c>
      <c r="AA128" s="276" cm="1">
        <f t="array" ref="AA128">(OptionPrice($A128,Frate6,Disc6,YFC6M,YFV6,(M22+1)/100,$C$3,AA$29/100,10000,1)-OptionPrice($A128,Frate6,Disc6,YFC6M,YFV6,(M22-1)/100,$C$3,AA$29/100,10000,1))/0.02</f>
        <v>10908.960821021696</v>
      </c>
      <c r="AB128" s="276" cm="1">
        <f t="array" ref="AB128">(OptionPrice($A128,Frate6,Disc6,YFC6M,YFV6,(N22+1)/100,$C$3,AB$29/100,10000,1)-OptionPrice($A128,Frate6,Disc6,YFC6M,YFV6,(N22-1)/100,$C$3,AB$29/100,10000,1))/0.02</f>
        <v>10263.508544628025</v>
      </c>
      <c r="AC128" s="276" cm="1">
        <f t="array" ref="AC128">(OptionPrice($A128,Frate6,Disc6,YFC6M,YFV6,(O22+1)/100,$C$3,AC$29/100,10000,1)-OptionPrice($A128,Frate6,Disc6,YFC6M,YFV6,(O22-1)/100,$C$3,AC$29/100,10000,1))/0.02</f>
        <v>8877.1171854681706</v>
      </c>
      <c r="AD128" s="276" cm="1">
        <f t="array" ref="AD128">(OptionPrice($A128,Frate6,Disc6,YFC6M,YFV6,(P22+1)/100,$C$3,AD$29/100,10000,1)-OptionPrice($A128,Frate6,Disc6,YFC6M,YFV6,(P22-1)/100,$C$3,AD$29/100,10000,1))/0.02</f>
        <v>6194.9346174803704</v>
      </c>
      <c r="AE128" s="277" cm="1">
        <f t="array" ref="AE128">(OptionPrice($A128,Frate6,Disc6,YFC6M,YFV6,(Q22+1)/100,$C$3,AE$29/100,10000,1)-OptionPrice($A128,Frate6,Disc6,YFC6M,YFV6,(Q22-1)/100,$C$3,AE$29/100,10000,1))/0.02</f>
        <v>2735.7411311857122</v>
      </c>
      <c r="AF128" s="273" cm="1">
        <f t="array" ref="AF128">(OptionPrice($A128,Frate6,Disc6,YFC6M,YFV6,(D22+0.1)/100,$C$3,$C128/100,10000,1)-OptionPrice($A128,Frate6,Disc6,YFC6M,YFV6,(D22-0.1)/100,$C$3,$C128/100,10000,1))/0.002</f>
        <v>10524.564157063764</v>
      </c>
      <c r="AG128" s="273" cm="1">
        <f t="array" ref="AG128">(OptionPrice($A128,Frate6,Disc6,YFC6M,YFV6,(E22+0.1)/100,$C$3,AG$113/100,10000,1)-OptionPrice($A128,Frate6,Disc6,YFC6M,YFV6,(E22-0.1)/100,$C$3,AG$113/100,10000,1))/0.002</f>
        <v>3867.5282089975553</v>
      </c>
      <c r="AH128" s="276" cm="1">
        <f t="array" ref="AH128">(OptionPrice($A128,Frate6,Disc6,YFC6M,YFV6,(F22+0.1)/100,$C$3,AH$113/100,10000,1)-OptionPrice($A128,Frate6,Disc6,YFC6M,YFV6,(F22-0.1)/100,$C$3,AH$113/100,10000,1))/0.002</f>
        <v>4779.5607533939801</v>
      </c>
      <c r="AI128" s="276" cm="1">
        <f t="array" ref="AI128">(OptionPrice($A128,Frate6,Disc6,YFC6M,YFV6,(G22+0.1)/100,$C$3,AI$113/100,10000,1)-OptionPrice($A128,Frate6,Disc6,YFC6M,YFV6,(G22-0.1)/100,$C$3,AI$113/100,10000,1))/0.002</f>
        <v>5785.6320285018228</v>
      </c>
      <c r="AJ128" s="276" cm="1">
        <f t="array" ref="AJ128">(OptionPrice($A128,Frate6,Disc6,YFC6M,YFV6,(H22+0.1)/100,$C$3,AJ$113/100,10000,1)-OptionPrice($A128,Frate6,Disc6,YFC6M,YFV6,(H22-0.1)/100,$C$3,AJ$113/100,10000,1))/0.002</f>
        <v>7899.5878598977924</v>
      </c>
      <c r="AK128" s="276" cm="1">
        <f t="array" ref="AK128">(OptionPrice($A128,Frate6,Disc6,YFC6M,YFV6,(I22+0.1)/100,$C$3,AK$113/100,10000,1)-OptionPrice($A128,Frate6,Disc6,YFC6M,YFV6,(I22-0.1)/100,$C$3,AK$113/100,10000,1))/0.002</f>
        <v>8857.5093265924352</v>
      </c>
      <c r="AL128" s="276" cm="1">
        <f t="array" ref="AL128">(OptionPrice($A128,Frate6,Disc6,YFC6M,YFV6,(J22+0.1)/100,$C$3,AL$113/100,10000,1)-OptionPrice($A128,Frate6,Disc6,YFC6M,YFV6,(J22-0.1)/100,$C$3,AL$113/100,10000,1))/0.002</f>
        <v>9626.7850454789823</v>
      </c>
      <c r="AM128" s="276" cm="1">
        <f t="array" ref="AM128">(OptionPrice($A128,Frate6,Disc6,YFC6M,YFV6,(K22+0.1)/100,$C$3,AM$113/100,10000,1)-OptionPrice($A128,Frate6,Disc6,YFC6M,YFV6,(K22-0.1)/100,$C$3,AM$113/100,10000,1))/0.002</f>
        <v>10198.043150498506</v>
      </c>
      <c r="AN128" s="276" cm="1">
        <f t="array" ref="AN128">(OptionPrice($A128,Frate6,Disc6,YFC6M,YFV6,(L22+0.1)/100,$C$3,AN$113/100,10000,1)-OptionPrice($A128,Frate6,Disc6,YFC6M,YFV6,(L22-0.1)/100,$C$3,AN$113/100,10000,1))/0.002</f>
        <v>10588.13799158952</v>
      </c>
      <c r="AO128" s="276" cm="1">
        <f t="array" ref="AO128">(OptionPrice($A128,Frate6,Disc6,YFC6M,YFV6,(M22+0.1)/100,$C$3,AO$113/100,10000,1)-OptionPrice($A128,Frate6,Disc6,YFC6M,YFV6,(M22-0.1)/100,$C$3,AO$113/100,10000,1))/0.002</f>
        <v>10911.011973238486</v>
      </c>
      <c r="AP128" s="276" cm="1">
        <f t="array" ref="AP128">(OptionPrice($A128,Frate6,Disc6,YFC6M,YFV6,(N22+0.1)/100,$C$3,AP$113/100,10000,1)-OptionPrice($A128,Frate6,Disc6,YFC6M,YFV6,(N22-0.1)/100,$C$3,AP$113/100,10000,1))/0.002</f>
        <v>10270.153449856763</v>
      </c>
      <c r="AQ128" s="276" cm="1">
        <f t="array" ref="AQ128">(OptionPrice($A128,Frate6,Disc6,YFC6M,YFV6,(O22+0.1)/100,$C$3,AQ$113/100,10000,1)-OptionPrice($A128,Frate6,Disc6,YFC6M,YFV6,(O22-0.1)/100,$C$3,AQ$113/100,10000,1))/0.002</f>
        <v>8887.6930151993747</v>
      </c>
      <c r="AR128" s="276" cm="1">
        <f t="array" ref="AR128">(OptionPrice($A128,Frate6,Disc6,YFC6M,YFV6,(P22+0.1)/100,$C$3,AR$113/100,10000,1)-OptionPrice($A128,Frate6,Disc6,YFC6M,YFV6,(P22-0.1)/100,$C$3,AR$113/100,10000,1))/0.002</f>
        <v>6204.6267055837343</v>
      </c>
      <c r="AS128" s="277" cm="1">
        <f t="array" ref="AS128">(OptionPrice($A128,Frate6,Disc6,YFC6M,YFV6,(Q22+0.1)/100,$C$3,AS$113/100,10000,1)-OptionPrice($A128,Frate6,Disc6,YFC6M,YFV6,(Q22-0.1)/100,$C$3,AS$113/100,10000,1))/0.002</f>
        <v>2732.8867397009162</v>
      </c>
      <c r="AT128" s="292"/>
      <c r="AU128" s="319" t="s">
        <v>96</v>
      </c>
      <c r="AV128" s="320">
        <v>0.45</v>
      </c>
      <c r="AW128" s="390">
        <f t="shared" si="69"/>
        <v>1.8190322055300356E-6</v>
      </c>
      <c r="AX128" s="390">
        <f t="shared" si="56"/>
        <v>9.5535002910818179E-6</v>
      </c>
      <c r="AY128" s="390">
        <f t="shared" si="57"/>
        <v>9.057850468119355E-6</v>
      </c>
      <c r="AZ128" s="390">
        <f t="shared" si="58"/>
        <v>7.0531593496792055E-6</v>
      </c>
      <c r="BA128" s="390">
        <f t="shared" si="59"/>
        <v>4.7798605520288362E-6</v>
      </c>
      <c r="BB128" s="390">
        <f t="shared" si="60"/>
        <v>4.2655927037227315E-6</v>
      </c>
      <c r="BC128" s="390">
        <f t="shared" si="61"/>
        <v>2.8655352040107829E-6</v>
      </c>
      <c r="BD128" s="390">
        <f t="shared" si="62"/>
        <v>1.1103307853144173E-6</v>
      </c>
      <c r="BE128" s="390">
        <f t="shared" si="63"/>
        <v>1.6668549733811489E-6</v>
      </c>
      <c r="BF128" s="390">
        <f t="shared" si="64"/>
        <v>2.312183102093357E-6</v>
      </c>
      <c r="BG128" s="390">
        <f t="shared" si="65"/>
        <v>7.8645385674924739E-6</v>
      </c>
      <c r="BH128" s="390">
        <f t="shared" si="66"/>
        <v>9.9781142466337513E-6</v>
      </c>
      <c r="BI128" s="390">
        <f t="shared" si="67"/>
        <v>1.9983748492213849E-5</v>
      </c>
      <c r="BJ128" s="391">
        <f t="shared" si="68"/>
        <v>-2.3444349731338576E-5</v>
      </c>
    </row>
    <row r="129" spans="1:62" ht="17" thickBot="1">
      <c r="A129" s="249">
        <v>30</v>
      </c>
      <c r="B129" s="279" t="s">
        <v>97</v>
      </c>
      <c r="C129" s="267">
        <v>0.44</v>
      </c>
      <c r="D129" s="280" cm="1">
        <f t="array" ref="D129">vegaOption($A129,Frate6,Disc6,YFC6M,YFV6,D23/100,$C$3,$C129/100,10000)</f>
        <v>13570.42766124525</v>
      </c>
      <c r="E129" s="280" cm="1">
        <f t="array" ref="E129">vegaOption($A129,Frate6,Disc6,YFC6M,YFV6,E23/100,$C$3,E$113/100,10000)</f>
        <v>5305.7423184946492</v>
      </c>
      <c r="F129" s="281" cm="1">
        <f t="array" ref="F129">vegaOption($A129,Frate6,Disc6,YFC6M,YFV6,F23/100,$C$3,F$113/100,10000)</f>
        <v>6479.5894496851579</v>
      </c>
      <c r="G129" s="281" cm="1">
        <f t="array" ref="G129">vegaOption($A129,Frate6,Disc6,YFC6M,YFV6,G23/100,$C$3,G$113/100,10000)</f>
        <v>7730.6109275235904</v>
      </c>
      <c r="H129" s="281" cm="1">
        <f t="array" ref="H129">vegaOption($A129,Frate6,Disc6,YFC6M,YFV6,H23/100,$C$3,H$113/100,10000)</f>
        <v>10321.118029514591</v>
      </c>
      <c r="I129" s="281" cm="1">
        <f t="array" ref="I129">vegaOption($A129,Frate6,Disc6,YFC6M,YFV6,I23/100,$C$3,I$113/100,10000)</f>
        <v>11484.318883936736</v>
      </c>
      <c r="J129" s="281" cm="1">
        <f t="array" ref="J129">vegaOption($A129,Frate6,Disc6,YFC6M,YFV6,J23/100,$C$3,J$113/100,10000)</f>
        <v>12431.755395914812</v>
      </c>
      <c r="K129" s="281" cm="1">
        <f t="array" ref="K129">vegaOption($A129,Frate6,Disc6,YFC6M,YFV6,K23/100,$C$3,K$113/100,10000)</f>
        <v>13157.136441751149</v>
      </c>
      <c r="L129" s="281" cm="1">
        <f t="array" ref="L129">vegaOption($A129,Frate6,Disc6,YFC6M,YFV6,L23/100,$C$3,L$113/100,10000)</f>
        <v>13676.125389353076</v>
      </c>
      <c r="M129" s="281" cm="1">
        <f t="array" ref="M129">vegaOption($A129,Frate6,Disc6,YFC6M,YFV6,M23/100,$C$3,M$113/100,10000)</f>
        <v>14169.648971663464</v>
      </c>
      <c r="N129" s="281" cm="1">
        <f t="array" ref="N129">vegaOption($A129,Frate6,Disc6,YFC6M,YFV6,N23/100,$C$3,N$113/100,10000)</f>
        <v>13565.40670276293</v>
      </c>
      <c r="O129" s="281" cm="1">
        <f t="array" ref="O129">vegaOption($A129,Frate6,Disc6,YFC6M,YFV6,O23/100,$C$3,O$113/100,10000)</f>
        <v>11990.575960321288</v>
      </c>
      <c r="P129" s="281" cm="1">
        <f t="array" ref="P129">vegaOption($A129,Frate6,Disc6,YFC6M,YFV6,P23/100,$C$3,P$113/100,10000)</f>
        <v>8597.0716849389646</v>
      </c>
      <c r="Q129" s="282" cm="1">
        <f t="array" ref="Q129">vegaOption($A129,Frate6,Disc6,YFC6M,YFV6,Q23/100,$C$3,Q$113/100,10000)</f>
        <v>3956.2044608304177</v>
      </c>
      <c r="R129" s="280" cm="1">
        <f t="array" ref="R129">(OptionPrice($A129,Frate6,Disc6,YFC6M,YFV6,(D23+1)/100,$C$3,$C129/100,10000,1)-OptionPrice($A129,Frate6,Disc6,YFC6M,YFV6,(D23-1)/100,$C$3,$C129/100,10000,1))/0.02</f>
        <v>13568.706246594842</v>
      </c>
      <c r="S129" s="280" cm="1">
        <f t="array" ref="S129">(OptionPrice($A129,Frate6,Disc6,YFC6M,YFV6,(E23+1)/100,$C$3,S$29/100,10000,1)-OptionPrice($A129,Frate6,Disc6,YFC6M,YFV6,(E23-1)/100,$C$3,S$29/100,10000,1))/0.02</f>
        <v>5301.9418139793288</v>
      </c>
      <c r="T129" s="281" cm="1">
        <f t="array" ref="T129">(OptionPrice($A129,Frate6,Disc6,YFC6M,YFV6,(F23+1)/100,$C$3,T$29/100,10000,1)-OptionPrice($A129,Frate6,Disc6,YFC6M,YFV6,(F23-1)/100,$C$3,T$29/100,10000,1))/0.02</f>
        <v>6474.94723207069</v>
      </c>
      <c r="U129" s="281" cm="1">
        <f t="array" ref="U129">(OptionPrice($A129,Frate6,Disc6,YFC6M,YFV6,(G23+1)/100,$C$3,U$29/100,10000,1)-OptionPrice($A129,Frate6,Disc6,YFC6M,YFV6,(G23-1)/100,$C$3,U$29/100,10000,1))/0.02</f>
        <v>7725.362799612094</v>
      </c>
      <c r="V129" s="281" cm="1">
        <f t="array" ref="V129">(OptionPrice($A129,Frate6,Disc6,YFC6M,YFV6,(H23+1)/100,$C$3,V$29/100,10000,1)-OptionPrice($A129,Frate6,Disc6,YFC6M,YFV6,(H23-1)/100,$C$3,V$29/100,10000,1))/0.02</f>
        <v>10316.325591427289</v>
      </c>
      <c r="W129" s="281" cm="1">
        <f t="array" ref="W129">(OptionPrice($A129,Frate6,Disc6,YFC6M,YFV6,(I23+1)/100,$C$3,W$29/100,10000,1)-OptionPrice($A129,Frate6,Disc6,YFC6M,YFV6,(I23-1)/100,$C$3,W$29/100,10000,1))/0.02</f>
        <v>11480.557075922434</v>
      </c>
      <c r="X129" s="281" cm="1">
        <f t="array" ref="X129">(OptionPrice($A129,Frate6,Disc6,YFC6M,YFV6,(J23+1)/100,$C$3,X$29/100,10000,1)-OptionPrice($A129,Frate6,Disc6,YFC6M,YFV6,(J23-1)/100,$C$3,X$29/100,10000,1))/0.02</f>
        <v>12429.03284375709</v>
      </c>
      <c r="Y129" s="281" cm="1">
        <f t="array" ref="Y129">(OptionPrice($A129,Frate6,Disc6,YFC6M,YFV6,(K23+1)/100,$C$3,Y$29/100,10000,1)-OptionPrice($A129,Frate6,Disc6,YFC6M,YFV6,(K23-1)/100,$C$3,Y$29/100,10000,1))/0.02</f>
        <v>13155.14619026153</v>
      </c>
      <c r="Z129" s="281" cm="1">
        <f t="array" ref="Z129">(OptionPrice($A129,Frate6,Disc6,YFC6M,YFV6,(L23+1)/100,$C$3,Z$29/100,10000,1)-OptionPrice($A129,Frate6,Disc6,YFC6M,YFV6,(L23-1)/100,$C$3,Z$29/100,10000,1))/0.02</f>
        <v>13674.43412892062</v>
      </c>
      <c r="AA129" s="281" cm="1">
        <f t="array" ref="AA129">(OptionPrice($A129,Frate6,Disc6,YFC6M,YFV6,(M23+1)/100,$C$3,AA$29/100,10000,1)-OptionPrice($A129,Frate6,Disc6,YFC6M,YFV6,(M23-1)/100,$C$3,AA$29/100,10000,1))/0.02</f>
        <v>14166.96670222775</v>
      </c>
      <c r="AB129" s="281" cm="1">
        <f t="array" ref="AB129">(OptionPrice($A129,Frate6,Disc6,YFC6M,YFV6,(N23+1)/100,$C$3,AB$29/100,10000,1)-OptionPrice($A129,Frate6,Disc6,YFC6M,YFV6,(N23-1)/100,$C$3,AB$29/100,10000,1))/0.02</f>
        <v>13556.392795172291</v>
      </c>
      <c r="AC129" s="281" cm="1">
        <f t="array" ref="AC129">(OptionPrice($A129,Frate6,Disc6,YFC6M,YFV6,(O23+1)/100,$C$3,AC$29/100,10000,1)-OptionPrice($A129,Frate6,Disc6,YFC6M,YFV6,(O23-1)/100,$C$3,AC$29/100,10000,1))/0.02</f>
        <v>11975.89520302846</v>
      </c>
      <c r="AD129" s="281" cm="1">
        <f t="array" ref="AD129">(OptionPrice($A129,Frate6,Disc6,YFC6M,YFV6,(P23+1)/100,$C$3,AD$29/100,10000,1)-OptionPrice($A129,Frate6,Disc6,YFC6M,YFV6,(P23-1)/100,$C$3,AD$29/100,10000,1))/0.02</f>
        <v>8582.013002843305</v>
      </c>
      <c r="AE129" s="282" cm="1">
        <f t="array" ref="AE129">(OptionPrice($A129,Frate6,Disc6,YFC6M,YFV6,(Q23+1)/100,$C$3,AE$29/100,10000,1)-OptionPrice($A129,Frate6,Disc6,YFC6M,YFV6,(Q23-1)/100,$C$3,AE$29/100,10000,1))/0.02</f>
        <v>3958.7035853380767</v>
      </c>
      <c r="AF129" s="280" cm="1">
        <f t="array" ref="AF129">(OptionPrice($A129,Frate6,Disc6,YFC6M,YFV6,(D23+0.1)/100,$C$3,$C129/100,10000,1)-OptionPrice($A129,Frate6,Disc6,YFC6M,YFV6,(D23-0.1)/100,$C$3,$C129/100,10000,1))/0.002</f>
        <v>13570.409340135029</v>
      </c>
      <c r="AG129" s="280" cm="1">
        <f t="array" ref="AG129">(OptionPrice($A129,Frate6,Disc6,YFC6M,YFV6,(E23+0.1)/100,$C$3,AG$113/100,10000,1)-OptionPrice($A129,Frate6,Disc6,YFC6M,YFV6,(E23-0.1)/100,$C$3,AG$113/100,10000,1))/0.002</f>
        <v>5305.6962313803524</v>
      </c>
      <c r="AH129" s="281" cm="1">
        <f t="array" ref="AH129">(OptionPrice($A129,Frate6,Disc6,YFC6M,YFV6,(F23+0.1)/100,$C$3,AH$113/100,10000,1)-OptionPrice($A129,Frate6,Disc6,YFC6M,YFV6,(F23-0.1)/100,$C$3,AH$113/100,10000,1))/0.002</f>
        <v>6479.5400953603348</v>
      </c>
      <c r="AI129" s="281" cm="1">
        <f t="array" ref="AI129">(OptionPrice($A129,Frate6,Disc6,YFC6M,YFV6,(G23+0.1)/100,$C$3,AI$113/100,10000,1)-OptionPrice($A129,Frate6,Disc6,YFC6M,YFV6,(G23-0.1)/100,$C$3,AI$113/100,10000,1))/0.002</f>
        <v>7730.5659882849795</v>
      </c>
      <c r="AJ129" s="281" cm="1">
        <f t="array" ref="AJ129">(OptionPrice($A129,Frate6,Disc6,YFC6M,YFV6,(H23+0.1)/100,$C$3,AJ$113/100,10000,1)-OptionPrice($A129,Frate6,Disc6,YFC6M,YFV6,(H23-0.1)/100,$C$3,AJ$113/100,10000,1))/0.002</f>
        <v>10321.07004431623</v>
      </c>
      <c r="AK129" s="281" cm="1">
        <f t="array" ref="AK129">(OptionPrice($A129,Frate6,Disc6,YFC6M,YFV6,(I23+0.1)/100,$C$3,AK$113/100,10000,1)-OptionPrice($A129,Frate6,Disc6,YFC6M,YFV6,(I23-0.1)/100,$C$3,AK$113/100,10000,1))/0.002</f>
        <v>11484.272333118724</v>
      </c>
      <c r="AL129" s="281" cm="1">
        <f t="array" ref="AL129">(OptionPrice($A129,Frate6,Disc6,YFC6M,YFV6,(J23+0.1)/100,$C$3,AL$113/100,10000,1)-OptionPrice($A129,Frate6,Disc6,YFC6M,YFV6,(J23-0.1)/100,$C$3,AL$113/100,10000,1))/0.002</f>
        <v>12431.726086020262</v>
      </c>
      <c r="AM129" s="281" cm="1">
        <f t="array" ref="AM129">(OptionPrice($A129,Frate6,Disc6,YFC6M,YFV6,(K23+0.1)/100,$C$3,AM$113/100,10000,1)-OptionPrice($A129,Frate6,Disc6,YFC6M,YFV6,(K23-0.1)/100,$C$3,AM$113/100,10000,1))/0.002</f>
        <v>13157.12429938776</v>
      </c>
      <c r="AN129" s="281" cm="1">
        <f t="array" ref="AN129">(OptionPrice($A129,Frate6,Disc6,YFC6M,YFV6,(L23+0.1)/100,$C$3,AN$113/100,10000,1)-OptionPrice($A129,Frate6,Disc6,YFC6M,YFV6,(L23-0.1)/100,$C$3,AN$113/100,10000,1))/0.002</f>
        <v>13676.108437504126</v>
      </c>
      <c r="AO129" s="281" cm="1">
        <f t="array" ref="AO129">(OptionPrice($A129,Frate6,Disc6,YFC6M,YFV6,(M23+0.1)/100,$C$3,AO$113/100,10000,1)-OptionPrice($A129,Frate6,Disc6,YFC6M,YFV6,(M23-0.1)/100,$C$3,AO$113/100,10000,1))/0.002</f>
        <v>14169.614361837603</v>
      </c>
      <c r="AP129" s="281" cm="1">
        <f t="array" ref="AP129">(OptionPrice($A129,Frate6,Disc6,YFC6M,YFV6,(N23+0.1)/100,$C$3,AP$113/100,10000,1)-OptionPrice($A129,Frate6,Disc6,YFC6M,YFV6,(N23-0.1)/100,$C$3,AP$113/100,10000,1))/0.002</f>
        <v>13565.29793612026</v>
      </c>
      <c r="AQ129" s="281" cm="1">
        <f t="array" ref="AQ129">(OptionPrice($A129,Frate6,Disc6,YFC6M,YFV6,(O23+0.1)/100,$C$3,AQ$113/100,10000,1)-OptionPrice($A129,Frate6,Disc6,YFC6M,YFV6,(O23-0.1)/100,$C$3,AQ$113/100,10000,1))/0.002</f>
        <v>11990.451236307648</v>
      </c>
      <c r="AR129" s="281" cm="1">
        <f t="array" ref="AR129">(OptionPrice($A129,Frate6,Disc6,YFC6M,YFV6,(P23+0.1)/100,$C$3,AR$113/100,10000,1)-OptionPrice($A129,Frate6,Disc6,YFC6M,YFV6,(P23-0.1)/100,$C$3,AR$113/100,10000,1))/0.002</f>
        <v>8596.8884754447281</v>
      </c>
      <c r="AS129" s="282" cm="1">
        <f t="array" ref="AS129">(OptionPrice($A129,Frate6,Disc6,YFC6M,YFV6,(Q23+0.1)/100,$C$3,AS$113/100,10000,1)-OptionPrice($A129,Frate6,Disc6,YFC6M,YFV6,(Q23-0.1)/100,$C$3,AS$113/100,10000,1))/0.002</f>
        <v>3956.272312132704</v>
      </c>
      <c r="AT129" s="292"/>
      <c r="AU129" s="326" t="s">
        <v>97</v>
      </c>
      <c r="AV129" s="327">
        <v>0.44</v>
      </c>
      <c r="AW129" s="392">
        <f t="shared" si="69"/>
        <v>1.3500779352249026E-6</v>
      </c>
      <c r="AX129" s="392">
        <f t="shared" si="56"/>
        <v>8.6863461998820668E-6</v>
      </c>
      <c r="AY129" s="392">
        <f t="shared" si="57"/>
        <v>7.6169487488453314E-6</v>
      </c>
      <c r="AZ129" s="392">
        <f t="shared" si="58"/>
        <v>5.8131886693235657E-6</v>
      </c>
      <c r="BA129" s="392">
        <f t="shared" si="59"/>
        <v>4.6492464595981886E-6</v>
      </c>
      <c r="BB129" s="392">
        <f t="shared" si="60"/>
        <v>4.0534407981240861E-6</v>
      </c>
      <c r="BC129" s="392">
        <f t="shared" si="61"/>
        <v>2.3576689469617662E-6</v>
      </c>
      <c r="BD129" s="392">
        <f t="shared" si="62"/>
        <v>9.2287365482945916E-7</v>
      </c>
      <c r="BE129" s="392">
        <f t="shared" si="63"/>
        <v>1.2395228530248659E-6</v>
      </c>
      <c r="BF129" s="392">
        <f t="shared" si="64"/>
        <v>2.4425383060577843E-6</v>
      </c>
      <c r="BG129" s="392">
        <f t="shared" si="65"/>
        <v>8.0180061787782364E-6</v>
      </c>
      <c r="BH129" s="392">
        <f t="shared" si="66"/>
        <v>1.0401944946281105E-5</v>
      </c>
      <c r="BI129" s="392">
        <f t="shared" si="67"/>
        <v>2.131114004333412E-5</v>
      </c>
      <c r="BJ129" s="393">
        <f t="shared" si="68"/>
        <v>-1.7150311437896804E-5</v>
      </c>
    </row>
    <row r="130" spans="1:62" ht="17" thickTop="1">
      <c r="B130" s="256"/>
      <c r="C130" s="256"/>
      <c r="D130" s="256"/>
      <c r="E130" s="256"/>
      <c r="F130" s="256"/>
      <c r="G130" s="256"/>
      <c r="H130" s="256"/>
      <c r="I130" s="256"/>
      <c r="J130" s="256"/>
      <c r="K130" s="256"/>
      <c r="L130" s="256"/>
      <c r="M130" s="256"/>
      <c r="N130" s="256"/>
      <c r="O130" s="256"/>
      <c r="P130" s="256"/>
      <c r="Q130" s="256"/>
    </row>
    <row r="131" spans="1:6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1:6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1:6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1:6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1:6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</row>
    <row r="136" spans="1:6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</row>
    <row r="137" spans="1:6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</row>
    <row r="138" spans="1:6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</row>
    <row r="139" spans="1:6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</row>
    <row r="140" spans="1:6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</row>
    <row r="141" spans="1:6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</row>
    <row r="142" spans="1:6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</row>
    <row r="143" spans="1:6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</row>
    <row r="144" spans="1:6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</row>
    <row r="145" spans="1:17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</row>
    <row r="146" spans="1:17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</row>
    <row r="147" spans="1:17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</row>
    <row r="148" spans="1:17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</row>
    <row r="149" spans="1:17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</row>
    <row r="150" spans="1:17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</row>
  </sheetData>
  <mergeCells count="2">
    <mergeCell ref="AX25:BD25"/>
    <mergeCell ref="AX26:BD26"/>
  </mergeCells>
  <conditionalFormatting sqref="AW30:BJ4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50:BJ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72:BJ8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92:BJ1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14:BJ1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30</vt:i4>
      </vt:variant>
    </vt:vector>
  </HeadingPairs>
  <TitlesOfParts>
    <vt:vector size="42" baseType="lpstr">
      <vt:lpstr>Sheet1</vt:lpstr>
      <vt:lpstr>Calendar</vt:lpstr>
      <vt:lpstr>Yield curves_given data</vt:lpstr>
      <vt:lpstr>Shifted curves</vt:lpstr>
      <vt:lpstr>Foward rates_interpolation</vt:lpstr>
      <vt:lpstr>Ordered data</vt:lpstr>
      <vt:lpstr>Schedule 3M</vt:lpstr>
      <vt:lpstr>Schedule 6M</vt:lpstr>
      <vt:lpstr>Caps&amp;Floors Market Data</vt:lpstr>
      <vt:lpstr>1) Caps&amp;Floors Pricing</vt:lpstr>
      <vt:lpstr>2) Implied volatilites</vt:lpstr>
      <vt:lpstr>3) Greeks</vt:lpstr>
      <vt:lpstr>Disc3</vt:lpstr>
      <vt:lpstr>Disc6</vt:lpstr>
      <vt:lpstr>DiscR3</vt:lpstr>
      <vt:lpstr>DiscR6</vt:lpstr>
      <vt:lpstr>Eur3Mdates</vt:lpstr>
      <vt:lpstr>Eur3Mfdates</vt:lpstr>
      <vt:lpstr>Eur3Mfrates</vt:lpstr>
      <vt:lpstr>Eur3Mrates</vt:lpstr>
      <vt:lpstr>Eur6Mdates</vt:lpstr>
      <vt:lpstr>Eur6Mfdates</vt:lpstr>
      <vt:lpstr>Eur6Mfrates</vt:lpstr>
      <vt:lpstr>Eur6Mrates</vt:lpstr>
      <vt:lpstr>EurOISdates</vt:lpstr>
      <vt:lpstr>EurOISrates</vt:lpstr>
      <vt:lpstr>Frate3</vt:lpstr>
      <vt:lpstr>Frate6</vt:lpstr>
      <vt:lpstr>'Shifted curves'!Holidays</vt:lpstr>
      <vt:lpstr>Holidays</vt:lpstr>
      <vt:lpstr>Today</vt:lpstr>
      <vt:lpstr>'Shifted curves'!Workingdays</vt:lpstr>
      <vt:lpstr>Workingdays</vt:lpstr>
      <vt:lpstr>'Shifted curves'!Workingdaysblank</vt:lpstr>
      <vt:lpstr>Workingdaysblank</vt:lpstr>
      <vt:lpstr>YF3D</vt:lpstr>
      <vt:lpstr>YFC3M</vt:lpstr>
      <vt:lpstr>YFC6M</vt:lpstr>
      <vt:lpstr>YFD3</vt:lpstr>
      <vt:lpstr>YFD6</vt:lpstr>
      <vt:lpstr>YFV3</vt:lpstr>
      <vt:lpstr>YFV6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Deep Knowledge Group</cp:lastModifiedBy>
  <dcterms:created xsi:type="dcterms:W3CDTF">2022-01-21T17:28:11Z</dcterms:created>
  <dcterms:modified xsi:type="dcterms:W3CDTF">2022-01-24T20:49:44Z</dcterms:modified>
</cp:coreProperties>
</file>